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pivotTables/pivotTable7.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pivotTables/pivotTable8.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pivotTables/pivotTable9.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pivotTables/pivotTable10.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PROJECTS\MyLabZ\datalearn\module1\"/>
    </mc:Choice>
  </mc:AlternateContent>
  <xr:revisionPtr revIDLastSave="0" documentId="13_ncr:1_{704C007C-1BB6-440A-9A1E-30EC765803D4}" xr6:coauthVersionLast="45" xr6:coauthVersionMax="45" xr10:uidLastSave="{00000000-0000-0000-0000-000000000000}"/>
  <bookViews>
    <workbookView xWindow="-110" yWindow="-110" windowWidth="19420" windowHeight="10420" xr2:uid="{00000000-000D-0000-FFFF-FFFF00000000}"/>
  </bookViews>
  <sheets>
    <sheet name="Dashboard" sheetId="18" r:id="rId1"/>
    <sheet name="Orders" sheetId="1" r:id="rId2"/>
    <sheet name="People" sheetId="2" r:id="rId3"/>
    <sheet name="Returns" sheetId="3" r:id="rId4"/>
    <sheet name="ReturnedPivot" sheetId="17" r:id="rId5"/>
    <sheet name="RegionPivot" sheetId="13" r:id="rId6"/>
    <sheet name="MapPivot" sheetId="12" r:id="rId7"/>
    <sheet name="SparklinesPivot" sheetId="11" r:id="rId8"/>
    <sheet name="SegmentDynamicPivot" sheetId="10" r:id="rId9"/>
    <sheet name="SegmentPivot" sheetId="9" r:id="rId10"/>
    <sheet name="ManagerPivot" sheetId="8" r:id="rId11"/>
    <sheet name="CategoryPivot" sheetId="6" r:id="rId12"/>
    <sheet name="LinePivot" sheetId="5" r:id="rId13"/>
  </sheets>
  <externalReferences>
    <externalReference r:id="rId14"/>
  </externalReferences>
  <definedNames>
    <definedName name="_xlchart.v5.0" hidden="1">MapPivot!$A$4:$B$4</definedName>
    <definedName name="_xlchart.v5.1" hidden="1">MapPivot!$A$5:$B$53</definedName>
    <definedName name="_xlchart.v5.2" hidden="1">MapPivot!$C$4</definedName>
    <definedName name="_xlchart.v5.3" hidden="1">MapPivot!$C$5:$C$53</definedName>
    <definedName name="_xlchart.v5.4" hidden="1">MapPivot!$A$4:$B$4</definedName>
    <definedName name="_xlchart.v5.5" hidden="1">MapPivot!$A$5:$B$53</definedName>
    <definedName name="_xlchart.v5.6" hidden="1">MapPivot!$C$4</definedName>
    <definedName name="_xlchart.v5.7" hidden="1">MapPivot!$C$5:$C$53</definedName>
    <definedName name="NativeTimeline_Order_Date">#N/A</definedName>
    <definedName name="Slicer_Category">#N/A</definedName>
    <definedName name="Slicer_Region">#N/A</definedName>
    <definedName name="Slicer_Segment">#N/A</definedName>
    <definedName name="Slicer_Sub_Category">#N/A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8" l="1"/>
  <c r="H4" i="18"/>
  <c r="H3" i="18"/>
  <c r="H5" i="18" l="1"/>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<sst xmlns="http://schemas.openxmlformats.org/spreadsheetml/2006/main" count="131843" uniqueCount="10979">
  <si>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</si>
  <si>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</si>
  <si>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</si>
  <si>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</si>
  <si>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</si>
  <si>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</si>
  <si>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</si>
  <si>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</si>
  <si>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</si>
  <si>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</si>
  <si>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</si>
  <si>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</si>
  <si>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</si>
  <si>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</si>
  <si>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</si>
  <si>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</si>
  <si>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</si>
  <si>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</si>
  <si>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</si>
  <si>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</si>
  <si>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</si>
  <si>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</si>
  <si>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</si>
  <si>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</si>
  <si>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</si>
  <si>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</si>
  <si>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</si>
  <si>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</si>
  <si>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</si>
  <si>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</si>
  <si>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</si>
  <si>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</si>
  <si>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</si>
  <si>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</si>
  <si>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</si>
  <si>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</si>
  <si>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</si>
  <si>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</si>
  <si>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</si>
  <si>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</si>
  <si>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</si>
  <si>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</si>
  <si>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</si>
  <si>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</si>
  <si>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</si>
  <si>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</si>
  <si>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</si>
  <si>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</si>
  <si>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</si>
  <si>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</si>
  <si>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</si>
  <si>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</si>
  <si>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</si>
  <si>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</si>
  <si>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</si>
  <si>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</si>
  <si>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</si>
  <si>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</si>
  <si>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</si>
  <si>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</si>
  <si>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</si>
  <si>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</si>
  <si>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</si>
  <si>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</si>
  <si>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</si>
  <si>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</si>
  <si>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</si>
  <si>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</si>
  <si>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</si>
  <si>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</si>
  <si>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</si>
  <si>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</si>
  <si>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</si>
  <si>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</si>
  <si>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</si>
  <si>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</si>
  <si>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</si>
  <si>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</si>
  <si>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</si>
  <si>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</si>
  <si>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</si>
  <si>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</si>
  <si>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</si>
  <si>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</si>
  <si>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</si>
  <si>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</si>
  <si>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</si>
  <si>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</si>
  <si>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</si>
  <si>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</si>
  <si>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</si>
  <si>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</si>
  <si>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</si>
  <si>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</si>
  <si>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</si>
  <si>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</si>
  <si>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</si>
  <si>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</si>
  <si>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</si>
  <si>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</si>
  <si>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</si>
  <si>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</si>
  <si>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</si>
  <si>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</si>
  <si>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</si>
  <si>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</si>
  <si>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</si>
  <si>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</si>
  <si>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</si>
  <si>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</si>
  <si>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</si>
  <si>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</si>
  <si>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</si>
  <si>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</si>
  <si>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</si>
  <si>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</si>
  <si>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</si>
  <si>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</si>
  <si>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</si>
  <si>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</si>
  <si>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</si>
  <si>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</si>
  <si>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</si>
  <si>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</si>
  <si>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</si>
  <si>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</si>
  <si>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</si>
  <si>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</si>
  <si>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</si>
  <si>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</si>
  <si>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</si>
  <si>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</si>
  <si>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</si>
  <si>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</si>
  <si>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</si>
  <si>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</si>
  <si>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</si>
  <si>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</si>
  <si>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</si>
  <si>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</si>
  <si>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</si>
  <si>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</si>
  <si>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</si>
  <si>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</si>
  <si>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</si>
  <si>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</si>
  <si>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</si>
  <si>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</si>
  <si>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</si>
  <si>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</si>
  <si>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</si>
  <si>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</si>
  <si>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</si>
  <si>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</si>
  <si>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</si>
  <si>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</si>
  <si>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</si>
  <si>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</si>
  <si>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</si>
  <si>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</si>
  <si>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</si>
  <si>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</si>
  <si>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</si>
  <si>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</si>
  <si>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</si>
  <si>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</si>
  <si>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</si>
  <si>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</si>
  <si>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</si>
  <si>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</si>
  <si>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</si>
  <si>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</si>
  <si>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</si>
  <si>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</si>
  <si>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</si>
  <si>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</si>
  <si>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</si>
  <si>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</si>
  <si>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</si>
  <si>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</si>
  <si>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</si>
  <si>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</si>
  <si>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</si>
  <si>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</si>
  <si>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</si>
  <si>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</si>
  <si>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</si>
  <si>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</si>
  <si>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</si>
  <si>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</si>
  <si>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</si>
  <si>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</si>
  <si>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</si>
  <si>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</si>
  <si>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</si>
  <si>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</si>
  <si>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</si>
  <si>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</si>
  <si>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</si>
  <si>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</si>
  <si>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</si>
  <si>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</si>
  <si>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</si>
  <si>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</si>
  <si>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</si>
  <si>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</si>
  <si>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</si>
  <si>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</si>
  <si>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</si>
  <si>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</si>
  <si>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</si>
  <si>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</si>
  <si>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</si>
  <si>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</si>
  <si>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</si>
  <si>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</si>
  <si>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</si>
  <si>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</si>
  <si>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</si>
  <si>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</si>
  <si>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</si>
  <si>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</si>
  <si>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</si>
  <si>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</si>
  <si>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</si>
  <si>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</si>
  <si>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</si>
  <si>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</si>
  <si>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</si>
  <si>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</si>
  <si>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</si>
  <si>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</si>
  <si>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</si>
  <si>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</si>
  <si>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</si>
  <si>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</si>
  <si>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</si>
  <si>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</si>
  <si>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</si>
  <si>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</si>
  <si>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</si>
  <si>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</si>
  <si>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</si>
  <si>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</si>
  <si>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</si>
  <si>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</si>
  <si>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</si>
  <si>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</si>
  <si>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</si>
  <si>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</si>
  <si>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</si>
  <si>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</si>
  <si>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</si>
  <si>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</si>
  <si>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</si>
  <si>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</si>
  <si>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</si>
  <si>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</si>
  <si>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</si>
  <si>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</si>
  <si>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</si>
  <si>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</si>
  <si>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</si>
  <si>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</si>
  <si>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</si>
  <si>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</si>
  <si>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</si>
  <si>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</si>
  <si>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</si>
  <si>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</si>
  <si>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</si>
  <si>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</si>
  <si>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</si>
  <si>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</si>
  <si>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</si>
  <si>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</si>
  <si>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</si>
  <si>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</si>
  <si>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</si>
  <si>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</si>
  <si>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</si>
  <si>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</si>
  <si>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</si>
  <si>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</si>
  <si>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</si>
  <si>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</si>
  <si>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</si>
  <si>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</si>
  <si>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</si>
  <si>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</si>
  <si>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</si>
  <si>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</si>
  <si>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</si>
  <si>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</si>
  <si>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</si>
  <si>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</si>
  <si>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</si>
  <si>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</si>
  <si>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</si>
  <si>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</si>
  <si>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</si>
  <si>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</si>
  <si>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</si>
  <si>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</si>
  <si>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</si>
  <si>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</si>
  <si>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</si>
  <si>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</si>
  <si>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</si>
  <si>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</si>
  <si>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</si>
  <si>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</si>
  <si>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</si>
  <si>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</si>
  <si>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</si>
  <si>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</si>
  <si>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</si>
  <si>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</si>
  <si>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</si>
  <si>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</si>
  <si>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</si>
  <si>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</si>
  <si>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</si>
  <si>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</si>
  <si>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</si>
  <si>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</si>
  <si>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</si>
  <si>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</si>
  <si>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</si>
  <si>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</si>
  <si>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</si>
  <si>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</si>
  <si>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</si>
  <si>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</si>
  <si>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</si>
  <si>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</si>
  <si>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</si>
  <si>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</si>
  <si>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</si>
  <si>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</si>
  <si>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</si>
  <si>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</si>
  <si>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</si>
  <si>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</si>
  <si>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</si>
  <si>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</si>
  <si>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</si>
  <si>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</si>
  <si>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</si>
  <si>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</si>
  <si>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</si>
  <si>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</si>
  <si>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</si>
  <si>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</si>
  <si>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</si>
  <si>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</si>
  <si>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</si>
  <si>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</si>
  <si>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</si>
  <si>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</si>
  <si>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</si>
  <si>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</si>
  <si>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</si>
  <si>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</si>
  <si>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</si>
  <si>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</si>
  <si>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</si>
  <si>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</si>
  <si>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</si>
  <si>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</si>
  <si>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</si>
  <si>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</si>
  <si>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</si>
  <si>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</si>
  <si>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</si>
  <si>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</si>
  <si>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</si>
  <si>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</si>
  <si>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</si>
  <si>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</si>
  <si>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</si>
  <si>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</si>
  <si>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</si>
  <si>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</si>
  <si>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</si>
  <si>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</si>
  <si>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</si>
  <si>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</si>
  <si>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</si>
  <si>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</si>
  <si>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</si>
  <si>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</si>
  <si>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</si>
  <si>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</si>
  <si>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</si>
  <si>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</si>
  <si>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</si>
  <si>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</si>
  <si>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</si>
  <si>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</si>
  <si>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</si>
  <si>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</si>
  <si>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</si>
  <si>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</si>
  <si>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</si>
  <si>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</si>
  <si>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</si>
  <si>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</si>
  <si>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</si>
  <si>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</si>
  <si>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</si>
  <si>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</si>
  <si>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</si>
  <si>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</si>
  <si>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</si>
  <si>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</si>
  <si>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</si>
  <si>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</si>
  <si>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</si>
  <si>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</si>
  <si>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</si>
  <si>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</si>
  <si>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</si>
  <si>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</si>
  <si>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</si>
  <si>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</si>
  <si>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</si>
  <si>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</si>
  <si>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</si>
  <si>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</si>
  <si>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</si>
  <si>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</si>
  <si>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</si>
  <si>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</si>
  <si>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</si>
  <si>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</si>
  <si>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</si>
  <si>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</si>
  <si>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</si>
  <si>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</si>
  <si>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</si>
  <si>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</si>
  <si>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</si>
  <si>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</si>
  <si>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</si>
  <si>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</si>
  <si>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</si>
  <si>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</si>
  <si>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</si>
  <si>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</si>
  <si>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</si>
  <si>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</si>
  <si>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</si>
  <si>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</si>
  <si>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</si>
  <si>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</si>
  <si>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</si>
  <si>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</si>
  <si>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</si>
  <si>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</si>
  <si>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</si>
  <si>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</si>
  <si>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</si>
  <si>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</si>
  <si>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</si>
  <si>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</si>
  <si>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</si>
  <si>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</si>
  <si>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</si>
  <si>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</si>
  <si>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</si>
  <si>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</si>
  <si>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</si>
  <si>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</si>
  <si>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</si>
  <si>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</si>
  <si>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</si>
  <si>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</si>
  <si>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</si>
  <si>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</si>
  <si>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</si>
  <si>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</si>
  <si>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</si>
  <si>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</si>
  <si>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</si>
  <si>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</si>
  <si>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</si>
  <si>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</si>
  <si>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</si>
  <si>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</si>
  <si>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</si>
  <si>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</si>
  <si>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</si>
  <si>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</si>
  <si>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</si>
  <si>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</si>
  <si>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</si>
  <si>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</si>
  <si>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</si>
  <si>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</si>
  <si>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</si>
  <si>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</si>
  <si>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</si>
  <si>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</si>
  <si>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</si>
  <si>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</si>
  <si>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</si>
  <si>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</si>
  <si>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</si>
  <si>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</si>
  <si>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</si>
  <si>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</si>
  <si>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</si>
  <si>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</si>
  <si>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</si>
  <si>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</si>
  <si>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</si>
  <si>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</si>
  <si>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</si>
  <si>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</si>
  <si>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</si>
  <si>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</si>
  <si>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</si>
  <si>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</si>
  <si>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</si>
  <si>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</si>
  <si>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</si>
  <si>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</si>
  <si>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</si>
  <si>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</si>
  <si>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</si>
  <si>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</si>
  <si>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</si>
  <si>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</si>
  <si>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</si>
  <si>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</si>
  <si>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</si>
  <si>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</si>
  <si>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</si>
  <si>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</si>
  <si>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</si>
  <si>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</si>
  <si>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</si>
  <si>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</si>
  <si>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</si>
  <si>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</si>
  <si>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</si>
  <si>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</si>
  <si>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</si>
  <si>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</si>
  <si>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</si>
  <si>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</si>
  <si>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</si>
  <si>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</si>
  <si>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</si>
  <si>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</si>
  <si>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</si>
  <si>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</si>
  <si>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</si>
  <si>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</si>
  <si>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</si>
  <si>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</si>
  <si>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</si>
  <si>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</si>
  <si>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</si>
  <si>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</si>
  <si>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</si>
  <si>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</si>
  <si>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</si>
  <si>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</si>
  <si>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</si>
  <si>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</si>
  <si>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</si>
  <si>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</si>
  <si>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</si>
  <si>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</si>
  <si>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</si>
  <si>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</si>
  <si>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</si>
  <si>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</si>
  <si>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</si>
  <si>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</si>
  <si>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</si>
  <si>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</si>
  <si>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</si>
  <si>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</si>
  <si>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</si>
  <si>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</si>
  <si>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</si>
  <si>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</si>
  <si>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</si>
  <si>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</si>
  <si>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</si>
  <si>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</si>
  <si>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</si>
  <si>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</si>
  <si>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</si>
  <si>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</si>
  <si>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</si>
  <si>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</si>
  <si>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</si>
  <si>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</si>
  <si>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</si>
  <si>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</si>
  <si>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</si>
  <si>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</si>
  <si>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</si>
  <si>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</si>
  <si>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</si>
  <si>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</si>
  <si>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</si>
  <si>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</si>
  <si>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</si>
  <si>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</si>
  <si>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</si>
  <si>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</si>
  <si>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</si>
  <si>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</si>
  <si>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</si>
  <si>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</si>
  <si>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</si>
  <si>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</si>
  <si>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</si>
  <si>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</si>
  <si>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</si>
  <si>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</si>
  <si>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</si>
  <si>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</si>
  <si>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</si>
  <si>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</si>
  <si>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</si>
  <si>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</si>
  <si>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</si>
  <si>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</si>
  <si>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</si>
  <si>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</si>
  <si>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</si>
  <si>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</si>
  <si>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</si>
  <si>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</si>
  <si>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</si>
  <si>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</si>
  <si>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</si>
  <si>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</si>
  <si>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</si>
  <si>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</si>
  <si>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</si>
  <si>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</si>
  <si>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</si>
  <si>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</si>
  <si>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</si>
  <si>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</si>
  <si>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</si>
  <si>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</si>
  <si>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</si>
  <si>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</si>
  <si>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</si>
  <si>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</si>
  <si>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</si>
  <si>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</si>
  <si>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</si>
  <si>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</si>
  <si>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</si>
  <si>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</si>
  <si>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</si>
  <si>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</si>
  <si>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</si>
  <si>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</si>
  <si>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</si>
  <si>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</si>
  <si>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</si>
  <si>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</si>
  <si>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</si>
  <si>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</si>
  <si>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</si>
  <si>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</si>
  <si>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</si>
  <si>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</si>
  <si>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</si>
  <si>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</si>
  <si>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</si>
  <si>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</si>
  <si>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</si>
  <si>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</si>
  <si>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</si>
  <si>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</si>
  <si>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</si>
  <si>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</si>
  <si>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</si>
  <si>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</si>
  <si>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</si>
  <si>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</si>
  <si>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</si>
  <si>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</si>
  <si>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</si>
  <si>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</si>
  <si>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</si>
  <si>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</si>
  <si>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</si>
  <si>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</si>
  <si>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</si>
  <si>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</si>
  <si>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</si>
  <si>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</si>
  <si>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</si>
  <si>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</si>
  <si>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</si>
  <si>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</si>
  <si>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</si>
  <si>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</si>
  <si>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</si>
  <si>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</si>
  <si>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</si>
  <si>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</si>
  <si>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</si>
  <si>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</si>
  <si>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</si>
  <si>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</si>
  <si>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</si>
  <si>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</si>
  <si>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</si>
  <si>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</si>
  <si>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</si>
  <si>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</si>
  <si>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</si>
  <si>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</si>
  <si>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</si>
  <si>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</si>
  <si>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</si>
  <si>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</si>
  <si>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</si>
  <si>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</si>
  <si>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</si>
  <si>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</si>
  <si>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</si>
  <si>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</si>
  <si>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</si>
  <si>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</si>
  <si>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</si>
  <si>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</si>
  <si>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</si>
  <si>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</si>
  <si>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</si>
  <si>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</si>
  <si>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</si>
  <si>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</si>
  <si>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</si>
  <si>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</si>
  <si>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</si>
  <si>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</si>
  <si>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</si>
  <si>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</si>
  <si>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</si>
  <si>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</si>
  <si>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</si>
  <si>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</si>
  <si>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</si>
  <si>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</si>
  <si>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</si>
  <si>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</si>
  <si>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</si>
  <si>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</si>
  <si>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</si>
  <si>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</si>
  <si>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</si>
  <si>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</si>
  <si>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</si>
  <si>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</si>
  <si>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</si>
  <si>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</si>
  <si>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</si>
  <si>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</si>
  <si>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</si>
  <si>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</si>
  <si>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</si>
  <si>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</si>
  <si>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</si>
  <si>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</si>
  <si>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</si>
  <si>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</si>
  <si>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</si>
  <si>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</si>
  <si>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</si>
  <si>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</si>
  <si>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</si>
  <si>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</si>
  <si>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</si>
  <si>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</si>
  <si>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</si>
  <si>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</si>
  <si>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</si>
  <si>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</si>
  <si>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</si>
  <si>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</si>
  <si>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</si>
  <si>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</si>
  <si>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</si>
  <si>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</si>
  <si>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</si>
  <si>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</si>
  <si>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</si>
  <si>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</si>
  <si>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</si>
  <si>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</si>
  <si>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</si>
  <si>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</si>
  <si>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</si>
  <si>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</si>
  <si>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</si>
  <si>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</si>
  <si>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</si>
  <si>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</si>
  <si>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</si>
  <si>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</si>
  <si>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</si>
  <si>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</si>
  <si>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</si>
  <si>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</si>
  <si>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</si>
  <si>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</si>
  <si>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</si>
  <si>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</si>
  <si>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</si>
  <si>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</si>
  <si>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</si>
  <si>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</si>
  <si>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</si>
  <si>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</si>
  <si>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</si>
  <si>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</si>
  <si>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</si>
  <si>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</si>
  <si>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</si>
  <si>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</si>
  <si>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</si>
  <si>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</si>
  <si>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</si>
  <si>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</si>
  <si>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</si>
  <si>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</si>
  <si>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</si>
  <si>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</si>
  <si>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</si>
  <si>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</si>
  <si>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</si>
  <si>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</si>
  <si>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</si>
  <si>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</si>
  <si>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</si>
  <si>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</si>
  <si>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</si>
  <si>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</si>
  <si>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</si>
  <si>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</si>
  <si>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</si>
  <si>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</si>
  <si>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</si>
  <si>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</si>
  <si>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</si>
  <si>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</si>
  <si>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</si>
  <si>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</si>
  <si>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</si>
  <si>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</si>
  <si>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</si>
  <si>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</si>
  <si>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</si>
  <si>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</si>
  <si>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</si>
  <si>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</si>
  <si>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</si>
  <si>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</si>
  <si>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</si>
  <si>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</si>
  <si>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</si>
  <si>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</si>
  <si>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</si>
  <si>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</si>
  <si>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</si>
  <si>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</si>
  <si>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</si>
  <si>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</si>
  <si>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</si>
  <si>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</si>
  <si>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</si>
  <si>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</si>
  <si>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</si>
  <si>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</si>
  <si>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</si>
  <si>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</si>
  <si>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</si>
  <si>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</si>
  <si>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</si>
  <si>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</si>
  <si>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</si>
  <si>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</si>
  <si>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</si>
  <si>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</si>
  <si>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</si>
  <si>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</si>
  <si>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</si>
  <si>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</si>
  <si>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</si>
  <si>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</si>
  <si>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</si>
  <si>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</si>
  <si>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</si>
  <si>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</si>
  <si>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</si>
  <si>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</si>
  <si>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</si>
  <si>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</si>
  <si>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</si>
  <si>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</si>
  <si>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</si>
  <si>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</si>
  <si>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</si>
  <si>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</si>
  <si>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</si>
  <si>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</si>
  <si>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</si>
  <si>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</si>
  <si>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</si>
  <si>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</si>
  <si>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</si>
  <si>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</si>
  <si>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</si>
  <si>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</si>
  <si>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</si>
  <si>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</si>
  <si>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</si>
  <si>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</si>
  <si>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</si>
  <si>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</si>
  <si>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</si>
  <si>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</si>
  <si>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</si>
  <si>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</si>
  <si>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</si>
  <si>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</si>
  <si>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</si>
  <si>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</si>
  <si>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</si>
  <si>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</si>
  <si>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</si>
  <si>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</si>
  <si>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</si>
  <si>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</si>
  <si>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</si>
  <si>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</si>
  <si>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</si>
  <si>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</si>
  <si>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</si>
  <si>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</si>
  <si>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</si>
  <si>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</si>
  <si>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</si>
  <si>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</si>
  <si>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</si>
  <si>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</si>
  <si>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</si>
  <si>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</si>
  <si>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</si>
  <si>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</si>
  <si>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</si>
  <si>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</si>
  <si>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</si>
  <si>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</si>
  <si>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</si>
  <si>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</si>
  <si>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</si>
  <si>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</si>
  <si>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</si>
  <si>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</si>
  <si>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</si>
  <si>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</si>
  <si>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</si>
  <si>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</si>
  <si>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</si>
  <si>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</si>
  <si>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</si>
  <si>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</si>
  <si>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</si>
  <si>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</si>
  <si>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</si>
  <si>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</si>
  <si>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</si>
  <si>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</si>
  <si>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</si>
  <si>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</si>
  <si>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</si>
  <si>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</si>
  <si>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</si>
  <si>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</si>
  <si>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</si>
  <si>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</si>
  <si>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</si>
  <si>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</si>
  <si>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</si>
  <si>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</si>
  <si>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</si>
  <si>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</si>
  <si>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</si>
  <si>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</si>
  <si>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</si>
  <si>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</si>
  <si>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</si>
  <si>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</si>
  <si>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</si>
  <si>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</si>
  <si>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</si>
  <si>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</si>
  <si>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</si>
  <si>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</si>
  <si>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</si>
  <si>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</si>
  <si>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</si>
  <si>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</si>
  <si>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</si>
  <si>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</si>
  <si>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</si>
  <si>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</si>
  <si>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</si>
  <si>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</si>
  <si>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</si>
  <si>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</si>
  <si>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</si>
  <si>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</si>
  <si>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</si>
  <si>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</si>
  <si>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</si>
  <si>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</si>
  <si>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</si>
  <si>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</si>
  <si>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</si>
  <si>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</si>
  <si>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</si>
  <si>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</si>
  <si>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</si>
  <si>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</si>
  <si>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</si>
  <si>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</si>
  <si>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</si>
  <si>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</si>
  <si>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</si>
  <si>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</si>
  <si>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</si>
  <si>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</si>
  <si>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</si>
  <si>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</si>
  <si>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</si>
  <si>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</si>
  <si>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</si>
  <si>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</si>
  <si>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</si>
  <si>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</si>
  <si>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</si>
  <si>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</si>
  <si>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</si>
  <si>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</si>
  <si>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</si>
  <si>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</si>
  <si>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</si>
  <si>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</si>
  <si>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</si>
  <si>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</si>
  <si>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</si>
  <si>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</si>
  <si>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</si>
  <si>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</si>
  <si>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</si>
  <si>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</si>
  <si>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</si>
  <si>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</si>
  <si>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</si>
  <si>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</si>
  <si>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</si>
  <si>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</si>
  <si>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</si>
  <si>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</si>
  <si>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</si>
  <si>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</si>
  <si>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</si>
  <si>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</si>
  <si>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</si>
  <si>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</si>
  <si>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</si>
  <si>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</si>
  <si>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</si>
  <si>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</si>
  <si>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</si>
  <si>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</si>
  <si>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</si>
  <si>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</si>
  <si>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</si>
  <si>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</si>
  <si>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</si>
  <si>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</si>
  <si>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</si>
  <si>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</si>
  <si>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</si>
  <si>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</si>
  <si>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</si>
  <si>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</si>
  <si>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</si>
  <si>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</si>
  <si>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</si>
  <si>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</si>
  <si>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</si>
  <si>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</si>
  <si>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</si>
  <si>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</si>
  <si>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</si>
  <si>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</si>
  <si>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</si>
  <si>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</si>
  <si>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</si>
  <si>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</si>
  <si>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</si>
  <si>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</si>
  <si>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</si>
  <si>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</si>
  <si>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</si>
  <si>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</si>
  <si>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</si>
  <si>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</si>
  <si>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</si>
  <si>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</si>
  <si>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</si>
  <si>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</si>
  <si>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</si>
  <si>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</si>
  <si>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</si>
  <si>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</si>
  <si>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</si>
  <si>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</si>
  <si>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</si>
  <si>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</si>
  <si>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</si>
  <si>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</si>
  <si>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</si>
  <si>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</si>
  <si>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</si>
  <si>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</si>
  <si>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</si>
  <si>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</si>
  <si>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</si>
  <si>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</si>
  <si>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</si>
  <si>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</si>
  <si>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</si>
  <si>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</si>
  <si>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</si>
  <si>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</si>
  <si>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</si>
  <si>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</si>
  <si>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</si>
  <si>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</si>
  <si>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</si>
  <si>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</si>
  <si>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</si>
  <si>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</si>
  <si>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</si>
  <si>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</si>
  <si>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</si>
  <si>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</si>
  <si>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</si>
  <si>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</si>
  <si>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</si>
  <si>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</si>
  <si>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</si>
  <si>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</si>
  <si>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</si>
  <si>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</si>
  <si>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</si>
  <si>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</si>
  <si>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</si>
  <si>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</si>
  <si>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</si>
  <si>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</si>
  <si>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</si>
  <si>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</si>
  <si>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</si>
  <si>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</si>
  <si>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</si>
  <si>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</si>
  <si>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</si>
  <si>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</si>
  <si>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</si>
  <si>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</si>
  <si>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</si>
  <si>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</si>
  <si>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</si>
  <si>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</si>
  <si>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</si>
  <si>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</si>
  <si>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</si>
  <si>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</si>
  <si>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</si>
  <si>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</si>
  <si>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</si>
  <si>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</si>
  <si>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</si>
  <si>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</si>
  <si>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</si>
  <si>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</si>
  <si>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</si>
  <si>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</si>
  <si>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</si>
  <si>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</si>
  <si>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</si>
  <si>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</si>
  <si>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</si>
  <si>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</si>
  <si>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</si>
  <si>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</si>
  <si>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</si>
  <si>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</si>
  <si>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</si>
  <si>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</si>
  <si>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</si>
  <si>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</si>
  <si>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</si>
  <si>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</si>
  <si>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</si>
  <si>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</si>
  <si>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</si>
  <si>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</si>
  <si>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</si>
  <si>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</si>
  <si>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</si>
  <si>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</si>
  <si>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</si>
  <si>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</si>
  <si>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</si>
  <si>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</si>
  <si>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</si>
  <si>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</si>
  <si>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</si>
  <si>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</si>
  <si>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</si>
  <si>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</si>
  <si>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</si>
  <si>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</si>
  <si>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</si>
  <si>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</si>
  <si>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</si>
  <si>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</si>
  <si>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</si>
  <si>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</si>
  <si>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</si>
  <si>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</si>
  <si>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</si>
  <si>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</si>
  <si>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</si>
  <si>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</si>
  <si>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</si>
  <si>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</si>
  <si>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</si>
  <si>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</si>
  <si>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</si>
  <si>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</si>
  <si>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</si>
  <si>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</si>
  <si>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</si>
  <si>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</si>
  <si>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</si>
  <si>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</si>
  <si>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</si>
  <si>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</si>
  <si>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</si>
  <si>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</si>
  <si>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</si>
  <si>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</si>
  <si>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</si>
  <si>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</si>
  <si>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</si>
  <si>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</si>
  <si>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</si>
  <si>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</si>
  <si>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</si>
  <si>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</si>
  <si>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</si>
  <si>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</si>
  <si>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</si>
  <si>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</si>
  <si>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</si>
  <si>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</si>
  <si>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</si>
  <si>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</si>
  <si>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</si>
  <si>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</si>
  <si>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</si>
  <si>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</si>
  <si>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</si>
  <si>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</si>
  <si>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</si>
  <si>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</si>
  <si>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</si>
  <si>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</si>
  <si>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</si>
  <si>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</si>
  <si>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</si>
  <si>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</si>
  <si>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</si>
  <si>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</si>
  <si>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</si>
  <si>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</si>
  <si>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</si>
  <si>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</si>
  <si>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</si>
  <si>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</si>
  <si>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</si>
  <si>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</si>
  <si>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</si>
  <si>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</si>
  <si>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</si>
  <si>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</si>
  <si>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</si>
  <si>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</si>
  <si>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</si>
  <si>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</si>
  <si>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</si>
  <si>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</si>
  <si>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</si>
  <si>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</si>
  <si>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</si>
  <si>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</si>
  <si>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</si>
  <si>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</si>
  <si>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</si>
  <si>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</si>
  <si>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</si>
  <si>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</si>
  <si>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</si>
  <si>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</si>
  <si>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</si>
  <si>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</si>
  <si>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</si>
  <si>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</si>
  <si>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</si>
  <si>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</si>
  <si>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</si>
  <si>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</si>
  <si>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</si>
  <si>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</si>
  <si>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</si>
  <si>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</si>
  <si>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</si>
  <si>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</si>
  <si>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</si>
  <si>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</si>
  <si>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</si>
  <si>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</si>
  <si>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</si>
  <si>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</si>
  <si>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</si>
  <si>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</si>
  <si>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</si>
  <si>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</si>
  <si>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</si>
  <si>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</si>
  <si>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</si>
  <si>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</si>
  <si>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</si>
  <si>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</si>
  <si>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</si>
  <si>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</si>
  <si>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</si>
  <si>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</si>
  <si>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</si>
  <si>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</si>
  <si>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</si>
  <si>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</si>
  <si>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</si>
  <si>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</si>
  <si>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</si>
  <si>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</si>
  <si>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</si>
  <si>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</si>
  <si>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</si>
  <si>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</si>
  <si>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</si>
  <si>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</si>
  <si>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</si>
  <si>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</si>
  <si>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</si>
  <si>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</si>
  <si>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</si>
  <si>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</si>
  <si>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</si>
  <si>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</si>
  <si>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</si>
  <si>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</si>
  <si>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</si>
  <si>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</si>
  <si>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</si>
  <si>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</si>
  <si>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</si>
  <si>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</si>
  <si>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</si>
  <si>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</si>
  <si>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</si>
  <si>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</si>
  <si>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</si>
  <si>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</si>
  <si>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</si>
  <si>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</si>
  <si>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</si>
  <si>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</si>
  <si>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</si>
  <si>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</si>
  <si>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</si>
  <si>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</si>
  <si>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</si>
  <si>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</si>
  <si>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</si>
  <si>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</si>
  <si>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</si>
  <si>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</si>
  <si>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</si>
  <si>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</si>
  <si>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</si>
  <si>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</si>
  <si>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</si>
  <si>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</si>
  <si>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</si>
  <si>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</si>
  <si>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</si>
  <si>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</si>
  <si>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</si>
  <si>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</si>
  <si>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</si>
  <si>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</si>
  <si>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</si>
  <si>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</si>
  <si>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</si>
  <si>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</si>
  <si>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</si>
  <si>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</si>
  <si>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</si>
  <si>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</si>
  <si>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</si>
  <si>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</si>
  <si>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</si>
  <si>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</si>
  <si>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</si>
  <si>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</si>
  <si>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</si>
  <si>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</si>
  <si>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</si>
  <si>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</si>
  <si>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</si>
  <si>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</si>
  <si>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</si>
  <si>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</si>
  <si>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</si>
  <si>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</si>
  <si>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</si>
  <si>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</si>
  <si>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</si>
  <si>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</si>
  <si>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</si>
  <si>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</si>
  <si>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</si>
  <si>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</si>
  <si>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</si>
  <si>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</si>
  <si>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</si>
  <si>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</si>
  <si>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</si>
  <si>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</si>
  <si>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</si>
  <si>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</si>
  <si>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</si>
  <si>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</si>
  <si>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</si>
  <si>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</si>
  <si>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</si>
  <si>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</si>
  <si>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</si>
  <si>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</si>
  <si>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</si>
  <si>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</si>
  <si>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</si>
  <si>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</si>
  <si>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</si>
  <si>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</si>
  <si>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</si>
  <si>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</si>
  <si>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</si>
  <si>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</si>
  <si>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</si>
  <si>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</si>
  <si>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</si>
  <si>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</si>
  <si>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</si>
  <si>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</si>
  <si>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</si>
  <si>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</si>
  <si>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</si>
  <si>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</si>
  <si>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</si>
  <si>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</si>
  <si>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</si>
  <si>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</si>
  <si>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</si>
  <si>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</si>
  <si>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</si>
  <si>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</si>
  <si>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</si>
  <si>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</si>
  <si>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</si>
  <si>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</si>
  <si>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</si>
  <si>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</si>
  <si>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</si>
  <si>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</si>
  <si>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</si>
  <si>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</si>
  <si>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</si>
  <si>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</si>
  <si>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</si>
  <si>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</si>
  <si>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</si>
  <si>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</si>
  <si>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</si>
  <si>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</si>
  <si>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</si>
  <si>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</si>
  <si>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</si>
  <si>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</si>
  <si>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</si>
  <si>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</si>
  <si>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</si>
  <si>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</si>
  <si>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</si>
  <si>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</si>
  <si>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</si>
  <si>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</si>
  <si>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</si>
  <si>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</si>
  <si>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</si>
  <si>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</si>
  <si>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</si>
  <si>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</si>
  <si>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</si>
  <si>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</si>
  <si>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</si>
  <si>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</si>
  <si>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</si>
  <si>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</si>
  <si>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</si>
  <si>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</si>
  <si>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</si>
  <si>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</si>
  <si>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</si>
  <si>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</si>
  <si>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</si>
  <si>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</si>
  <si>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</si>
  <si>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</si>
  <si>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</si>
  <si>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</si>
  <si>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</si>
  <si>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</si>
  <si>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</si>
  <si>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</si>
  <si>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</si>
  <si>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</si>
  <si>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</si>
  <si>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</si>
  <si>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</si>
  <si>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</si>
  <si>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</si>
  <si>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</si>
  <si>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</si>
  <si>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</si>
  <si>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</si>
  <si>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</si>
  <si>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</si>
  <si>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</si>
  <si>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</si>
  <si>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</si>
  <si>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</si>
  <si>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</si>
  <si>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</si>
  <si>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</si>
  <si>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</si>
  <si>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</si>
  <si>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</si>
  <si>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</si>
  <si>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</si>
  <si>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</si>
  <si>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</si>
  <si>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</si>
  <si>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</si>
  <si>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</si>
  <si>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</si>
  <si>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</si>
  <si>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</si>
  <si>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</si>
  <si>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</si>
  <si>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</si>
  <si>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</si>
  <si>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</si>
  <si>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</si>
  <si>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</si>
  <si>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</si>
  <si>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</si>
  <si>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</si>
  <si>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</si>
  <si>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</si>
  <si>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</si>
  <si>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</si>
  <si>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</si>
  <si>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</si>
  <si>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</si>
  <si>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</si>
  <si>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</si>
  <si>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</si>
  <si>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</si>
  <si>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</si>
  <si>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</si>
  <si>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</si>
  <si>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</si>
  <si>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</si>
  <si>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</si>
  <si>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</si>
  <si>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</si>
  <si>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</si>
  <si>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</si>
  <si>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</si>
  <si>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</si>
  <si>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</si>
  <si>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</si>
  <si>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</si>
  <si>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</si>
  <si>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</si>
  <si>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</si>
  <si>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</si>
  <si>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</si>
  <si>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</si>
  <si>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</si>
  <si>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</si>
  <si>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</si>
  <si>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</si>
  <si>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</si>
  <si>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</si>
  <si>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</si>
  <si>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</si>
  <si>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</si>
  <si>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</si>
  <si>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</si>
  <si>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</si>
  <si>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</si>
  <si>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</si>
  <si>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</si>
  <si>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</si>
  <si>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</si>
  <si>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</si>
  <si>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</si>
  <si>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</si>
  <si>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</si>
  <si>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</si>
  <si>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</si>
  <si>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</si>
  <si>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</si>
  <si>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</si>
  <si>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</si>
  <si>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</si>
  <si>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</si>
  <si>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</si>
  <si>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</si>
  <si>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</si>
  <si>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</si>
  <si>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</si>
  <si>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</si>
  <si>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</si>
  <si>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</si>
  <si>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</si>
  <si>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</si>
  <si>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</si>
  <si>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</si>
  <si>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</si>
  <si>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</si>
  <si>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</si>
  <si>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</si>
  <si>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</si>
  <si>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</si>
  <si>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</si>
  <si>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</si>
  <si>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</si>
  <si>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</si>
  <si>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</si>
  <si>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</si>
  <si>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</si>
  <si>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</si>
  <si>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</si>
  <si>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</si>
  <si>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</si>
  <si>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</si>
  <si>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</si>
  <si>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</si>
  <si>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</si>
  <si>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</si>
  <si>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</si>
  <si>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</si>
  <si>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</si>
  <si>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</si>
  <si>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</si>
  <si>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</si>
  <si>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</si>
  <si>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</si>
  <si>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</si>
  <si>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</si>
  <si>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</si>
  <si>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</si>
  <si>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</si>
  <si>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</si>
  <si>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</si>
  <si>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</si>
  <si>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</si>
  <si>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</si>
  <si>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</si>
  <si>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</si>
  <si>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</si>
  <si>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</si>
  <si>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</si>
  <si>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</si>
  <si>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</si>
  <si>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</si>
  <si>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</si>
  <si>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</si>
  <si>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</si>
  <si>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</si>
  <si>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</si>
  <si>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</si>
  <si>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</si>
  <si>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</si>
  <si>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</si>
  <si>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</si>
  <si>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</si>
  <si>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</si>
  <si>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</si>
  <si>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</si>
  <si>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</si>
  <si>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</si>
  <si>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</si>
  <si>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</si>
  <si>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</si>
  <si>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</si>
  <si>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</si>
  <si>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</si>
  <si>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</si>
  <si>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</si>
  <si>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</si>
  <si>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</si>
  <si>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</si>
  <si>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</si>
  <si>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</si>
  <si>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</si>
  <si>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</si>
  <si>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</si>
  <si>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</si>
  <si>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</si>
  <si>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</si>
  <si>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</si>
  <si>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</si>
  <si>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</si>
  <si>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</si>
  <si>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</si>
  <si>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</si>
  <si>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</si>
  <si>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</si>
  <si>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</si>
  <si>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</si>
  <si>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</si>
  <si>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</si>
  <si>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</si>
  <si>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</si>
  <si>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</si>
  <si>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</si>
  <si>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</si>
  <si>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</si>
  <si>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</si>
  <si>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</si>
  <si>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</si>
  <si>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</si>
  <si>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</si>
  <si>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</si>
  <si>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</si>
  <si>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</si>
  <si>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</si>
  <si>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</si>
  <si>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</si>
  <si>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</si>
  <si>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</si>
  <si>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</si>
  <si>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</si>
  <si>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</si>
  <si>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</si>
  <si>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</si>
  <si>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</si>
  <si>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</si>
  <si>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</si>
  <si>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</si>
  <si>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</si>
  <si>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</si>
  <si>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</si>
  <si>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</si>
  <si>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</si>
  <si>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</si>
  <si>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</si>
  <si>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</si>
  <si>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</si>
  <si>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</si>
  <si>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</si>
  <si>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</si>
  <si>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</si>
  <si>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</si>
  <si>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</si>
  <si>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</si>
  <si>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</si>
  <si>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</si>
  <si>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</si>
  <si>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</si>
  <si>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</si>
  <si>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</si>
  <si>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</si>
  <si>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</si>
  <si>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</si>
  <si>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</si>
  <si>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</si>
  <si>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</si>
  <si>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</si>
  <si>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</si>
  <si>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</si>
  <si>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</si>
  <si>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</si>
  <si>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</si>
  <si>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</si>
  <si>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</si>
  <si>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</si>
  <si>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</si>
  <si>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</si>
  <si>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</si>
  <si>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</si>
  <si>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</si>
  <si>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</si>
  <si>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</si>
  <si>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</si>
  <si>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</si>
  <si>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</si>
  <si>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</si>
  <si>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</si>
  <si>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</si>
  <si>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</si>
  <si>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</si>
  <si>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</si>
  <si>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</si>
  <si>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</si>
  <si>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</si>
  <si>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</si>
  <si>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</si>
  <si>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</si>
  <si>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</si>
  <si>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</si>
  <si>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</si>
  <si>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</si>
  <si>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</si>
  <si>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</si>
  <si>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</si>
  <si>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</si>
  <si>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</si>
  <si>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</si>
  <si>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</si>
  <si>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</si>
  <si>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</si>
  <si>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</si>
  <si>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</si>
  <si>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</si>
  <si>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</si>
  <si>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</si>
  <si>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</si>
  <si>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</si>
  <si>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</si>
  <si>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</si>
  <si>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</si>
  <si>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</si>
  <si>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</si>
  <si>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</si>
  <si>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</si>
  <si>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</si>
  <si>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</si>
  <si>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</si>
  <si>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</si>
  <si>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</si>
  <si>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</si>
  <si>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</si>
  <si>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</si>
  <si>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</si>
  <si>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</si>
  <si>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</si>
  <si>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</si>
  <si>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</si>
  <si>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</si>
  <si>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</si>
  <si>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</si>
  <si>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</si>
  <si>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</si>
  <si>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</si>
  <si>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</si>
  <si>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</si>
  <si>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</si>
  <si>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</si>
  <si>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</si>
  <si>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</si>
  <si>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</si>
  <si>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</si>
  <si>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</si>
  <si>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</si>
  <si>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</si>
  <si>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</si>
  <si>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</si>
  <si>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</si>
  <si>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</si>
  <si>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</si>
  <si>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</si>
  <si>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</si>
  <si>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</si>
  <si>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</si>
  <si>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</si>
  <si>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</si>
  <si>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</si>
  <si>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</si>
  <si>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</si>
  <si>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</si>
  <si>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</si>
  <si>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</si>
  <si>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</si>
  <si>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</si>
  <si>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</si>
  <si>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</si>
  <si>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</si>
  <si>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</si>
  <si>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</si>
  <si>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</si>
  <si>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</si>
  <si>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</si>
  <si>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</si>
  <si>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</si>
  <si>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</si>
  <si>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</si>
  <si>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</si>
  <si>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</si>
  <si>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</si>
  <si>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</si>
  <si>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</si>
  <si>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</si>
  <si>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</si>
  <si>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</si>
  <si>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</si>
  <si>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</si>
  <si>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</si>
  <si>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</si>
  <si>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</si>
  <si>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</si>
  <si>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</si>
  <si>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</si>
  <si>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</si>
  <si>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</si>
  <si>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</si>
  <si>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</si>
  <si>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</si>
  <si>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</si>
  <si>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</si>
  <si>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</si>
  <si>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</si>
  <si>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</si>
  <si>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</si>
  <si>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</si>
  <si>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</si>
  <si>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</si>
  <si>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</si>
  <si>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</si>
  <si>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</si>
  <si>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</si>
  <si>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</si>
  <si>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</si>
  <si>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</si>
  <si>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</si>
  <si>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</si>
  <si>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</si>
  <si>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</si>
  <si>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</si>
  <si>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</si>
  <si>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</si>
  <si>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</si>
  <si>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</si>
  <si>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</si>
  <si>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</si>
  <si>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</si>
  <si>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</si>
  <si>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</si>
  <si>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</si>
  <si>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</si>
  <si>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</si>
  <si>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</si>
  <si>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</si>
  <si>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</si>
  <si>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</si>
  <si>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</si>
  <si>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</si>
  <si>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</si>
  <si>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</si>
  <si>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</si>
  <si>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</si>
  <si>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</si>
  <si>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</si>
  <si>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</si>
  <si>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</si>
  <si>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</si>
  <si>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</si>
  <si>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</si>
  <si>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</si>
  <si>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</si>
  <si>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</si>
  <si>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</si>
  <si>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</si>
  <si>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</si>
  <si>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</si>
  <si>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</si>
  <si>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</si>
  <si>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</si>
  <si>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</si>
  <si>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</si>
  <si>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</si>
  <si>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</si>
  <si>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</si>
  <si>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</si>
  <si>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</si>
  <si>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</si>
  <si>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</si>
  <si>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</si>
  <si>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</si>
  <si>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</si>
  <si>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</si>
  <si>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</si>
  <si>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</si>
  <si>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</si>
  <si>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</si>
  <si>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</si>
  <si>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</si>
  <si>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</si>
  <si>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</si>
  <si>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</si>
  <si>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</si>
  <si>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</si>
  <si>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</si>
  <si>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</si>
  <si>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</si>
  <si>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</si>
  <si>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</si>
  <si>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</si>
  <si>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</si>
  <si>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</si>
  <si>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</si>
  <si>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</si>
  <si>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</si>
  <si>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</si>
  <si>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</si>
  <si>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</si>
  <si>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</si>
  <si>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</si>
  <si>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</si>
  <si>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</si>
  <si>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</si>
  <si>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</si>
  <si>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</si>
  <si>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</si>
  <si>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</si>
  <si>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</si>
  <si>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</si>
  <si>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</si>
  <si>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</si>
  <si>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</si>
  <si>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</si>
  <si>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</si>
  <si>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</si>
  <si>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</si>
  <si>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</si>
  <si>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</si>
  <si>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</si>
  <si>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</si>
  <si>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</si>
  <si>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</si>
  <si>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</si>
  <si>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</si>
  <si>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</si>
  <si>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</si>
  <si>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</si>
  <si>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</si>
  <si>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</si>
  <si>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</si>
  <si>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</si>
  <si>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</si>
  <si>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</si>
  <si>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</si>
  <si>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</si>
  <si>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</si>
  <si>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</si>
  <si>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</si>
  <si>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</si>
  <si>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</si>
  <si>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</si>
  <si>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</si>
  <si>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</si>
  <si>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</si>
  <si>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</si>
  <si>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</si>
  <si>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</si>
  <si>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</si>
  <si>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</si>
  <si>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</si>
  <si>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</si>
  <si>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</si>
  <si>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</si>
  <si>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</si>
  <si>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</si>
  <si>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</si>
  <si>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</si>
  <si>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</si>
  <si>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</si>
  <si>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</si>
  <si>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</si>
  <si>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</si>
  <si>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</si>
  <si>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</si>
  <si>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</si>
  <si>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</si>
  <si>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</si>
  <si>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</si>
  <si>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</si>
  <si>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</si>
  <si>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</si>
  <si>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</si>
  <si>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</si>
  <si>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</si>
  <si>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</si>
  <si>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</si>
  <si>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</si>
  <si>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</si>
  <si>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</si>
  <si>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</si>
  <si>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</si>
  <si>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</si>
  <si>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</si>
  <si>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</si>
  <si>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</si>
  <si>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</si>
  <si>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</si>
  <si>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</si>
  <si>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</si>
  <si>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</si>
  <si>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</si>
  <si>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</si>
  <si>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</si>
  <si>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</si>
  <si>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</si>
  <si>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</si>
  <si>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</si>
  <si>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</si>
  <si>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</si>
  <si>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</si>
  <si>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</si>
  <si>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</si>
  <si>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</si>
  <si>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</si>
  <si>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</si>
  <si>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</si>
  <si>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</si>
  <si>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</si>
  <si>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</si>
  <si>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</si>
  <si>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</si>
  <si>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</si>
  <si>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</si>
  <si>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</si>
  <si>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</si>
  <si>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</si>
  <si>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</si>
  <si>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</si>
  <si>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</si>
  <si>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</si>
  <si>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</si>
  <si>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</si>
  <si>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</si>
  <si>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</si>
  <si>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</si>
  <si>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</si>
  <si>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</si>
  <si>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</si>
  <si>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</si>
  <si>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</si>
  <si>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</si>
  <si>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</si>
  <si>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</si>
  <si>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</si>
  <si>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</si>
  <si>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</si>
  <si>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</si>
  <si>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</si>
  <si>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</si>
  <si>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</si>
  <si>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</si>
  <si>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</si>
  <si>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</si>
  <si>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</si>
  <si>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</si>
  <si>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</si>
  <si>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</si>
  <si>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</si>
  <si>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</si>
  <si>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</si>
  <si>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</si>
  <si>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</si>
  <si>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</si>
  <si>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</si>
  <si>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</si>
  <si>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</si>
  <si>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</si>
  <si>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</si>
  <si>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</si>
  <si>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</si>
  <si>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</si>
  <si>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</si>
  <si>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</si>
  <si>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</si>
  <si>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</si>
  <si>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</si>
  <si>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</si>
  <si>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</si>
  <si>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</si>
  <si>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</si>
  <si>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</si>
  <si>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</si>
  <si>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</si>
  <si>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</si>
  <si>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</si>
  <si>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</si>
  <si>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</si>
  <si>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</si>
  <si>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</si>
  <si>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</si>
  <si>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</si>
  <si>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</si>
  <si>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</si>
  <si>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</si>
  <si>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</si>
  <si>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</si>
  <si>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</si>
  <si>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</si>
  <si>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</si>
  <si>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</si>
  <si>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</si>
  <si>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</si>
  <si>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</si>
  <si>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</si>
  <si>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</si>
  <si>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</si>
  <si>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</si>
  <si>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</si>
  <si>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</si>
  <si>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</si>
  <si>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</si>
  <si>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</si>
  <si>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</si>
  <si>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</si>
  <si>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</si>
  <si>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</si>
  <si>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</si>
  <si>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</si>
  <si>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</si>
  <si>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</si>
  <si>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</si>
  <si>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</si>
  <si>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</si>
  <si>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</si>
  <si>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</si>
  <si>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</si>
  <si>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</si>
  <si>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</si>
  <si>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</si>
  <si>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</si>
  <si>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</si>
  <si>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</si>
  <si>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</si>
  <si>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</si>
  <si>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</si>
  <si>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</si>
  <si>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</si>
  <si>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</si>
  <si>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</si>
  <si>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</si>
  <si>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</si>
  <si>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</si>
  <si>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</si>
  <si>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</si>
  <si>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</si>
  <si>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</si>
  <si>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</si>
  <si>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</si>
  <si>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</si>
  <si>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</si>
  <si>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</si>
  <si>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</si>
  <si>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</si>
  <si>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</si>
  <si>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</si>
  <si>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</si>
  <si>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</si>
  <si>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</si>
  <si>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</si>
  <si>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</si>
  <si>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</si>
  <si>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</si>
  <si>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</si>
  <si>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</si>
  <si>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</si>
  <si>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</si>
  <si>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</si>
  <si>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</si>
  <si>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</si>
  <si>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</si>
  <si>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</si>
  <si>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</si>
  <si>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</si>
  <si>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</si>
  <si>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</si>
  <si>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</si>
  <si>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</si>
  <si>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</si>
  <si>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</si>
  <si>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</si>
  <si>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</si>
  <si>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</si>
  <si>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</si>
  <si>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</si>
  <si>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</si>
  <si>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</si>
  <si>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</si>
  <si>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</si>
  <si>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</si>
  <si>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</si>
  <si>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</si>
  <si>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</si>
  <si>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</si>
  <si>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</si>
  <si>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</si>
  <si>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</si>
  <si>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</si>
  <si>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</si>
  <si>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</si>
  <si>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</si>
  <si>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</si>
  <si>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</si>
  <si>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</si>
  <si>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</si>
  <si>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</si>
  <si>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</si>
  <si>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</si>
  <si>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</si>
  <si>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</si>
  <si>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</si>
  <si>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</si>
  <si>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</si>
  <si>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</si>
  <si>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</si>
  <si>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</si>
  <si>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</si>
  <si>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</si>
  <si>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</si>
  <si>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</si>
  <si>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</si>
  <si>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</si>
  <si>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</si>
  <si>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</si>
  <si>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</si>
  <si>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</si>
  <si>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</si>
  <si>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</si>
  <si>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</si>
  <si>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</si>
  <si>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</si>
  <si>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</si>
  <si>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</si>
  <si>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</si>
  <si>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</si>
  <si>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</si>
  <si>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</si>
  <si>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</si>
  <si>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</si>
  <si>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</si>
  <si>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</si>
  <si>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</si>
  <si>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</si>
  <si>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</si>
  <si>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</si>
  <si>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</si>
  <si>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</si>
  <si>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</si>
  <si>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</si>
  <si>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</si>
  <si>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</si>
  <si>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</si>
  <si>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</si>
  <si>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</si>
  <si>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</si>
  <si>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</si>
  <si>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</si>
  <si>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</si>
  <si>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</si>
  <si>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</si>
  <si>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</si>
  <si>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</si>
  <si>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</si>
  <si>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</si>
  <si>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</si>
  <si>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</si>
  <si>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</si>
  <si>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</si>
  <si>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</si>
  <si>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</si>
  <si>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</si>
  <si>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</si>
  <si>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</si>
  <si>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</si>
  <si>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</si>
  <si>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</si>
  <si>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</si>
  <si>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</si>
  <si>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</si>
  <si>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</si>
  <si>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</si>
  <si>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</si>
  <si>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</si>
  <si>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</si>
  <si>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</si>
  <si>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</si>
  <si>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</si>
  <si>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</si>
  <si>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</si>
  <si>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</si>
  <si>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</si>
  <si>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</si>
  <si>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</si>
  <si>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</si>
  <si>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</si>
  <si>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</si>
  <si>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</si>
  <si>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</si>
  <si>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</si>
  <si>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</si>
  <si>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</si>
  <si>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</si>
  <si>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</si>
  <si>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</si>
  <si>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</si>
  <si>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</si>
  <si>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</si>
  <si>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</si>
  <si>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</si>
  <si>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</si>
  <si>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</si>
  <si>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</si>
  <si>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</si>
  <si>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</si>
  <si>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</si>
  <si>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</si>
  <si>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</si>
  <si>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</si>
  <si>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</si>
  <si>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</si>
  <si>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</si>
  <si>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</si>
  <si>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</si>
  <si>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</si>
  <si>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</si>
  <si>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</si>
  <si>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</si>
  <si>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</si>
  <si>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</si>
  <si>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</si>
  <si>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</si>
  <si>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</si>
  <si>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</si>
  <si>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</si>
  <si>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</si>
  <si>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</si>
  <si>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</si>
  <si>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</si>
  <si>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</si>
  <si>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</si>
  <si>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</si>
  <si>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</si>
  <si>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</si>
  <si>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</si>
  <si>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</si>
  <si>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</si>
  <si>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</si>
  <si>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</si>
  <si>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</si>
  <si>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</si>
  <si>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</si>
  <si>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</si>
  <si>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</si>
  <si>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</si>
  <si>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</si>
  <si>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</si>
  <si>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</si>
  <si>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</si>
  <si>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</si>
  <si>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</si>
  <si>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</si>
  <si>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</si>
  <si>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</si>
  <si>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</si>
  <si>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</si>
  <si>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</si>
  <si>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</si>
  <si>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</si>
  <si>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</si>
  <si>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</si>
  <si>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</si>
  <si>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</si>
  <si>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</si>
  <si>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</si>
  <si>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</si>
  <si>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</si>
  <si>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</si>
  <si>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</si>
  <si>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</si>
  <si>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</si>
  <si>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</si>
  <si>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</si>
  <si>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</si>
  <si>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</si>
  <si>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</si>
  <si>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</si>
  <si>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</si>
  <si>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</si>
  <si>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</si>
  <si>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</si>
  <si>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</si>
  <si>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</si>
  <si>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</si>
  <si>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</si>
  <si>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</si>
  <si>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</si>
  <si>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</si>
  <si>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</si>
  <si>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</si>
  <si>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</si>
  <si>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</si>
  <si>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</si>
  <si>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</si>
  <si>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</si>
  <si>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</si>
  <si>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</si>
  <si>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</si>
  <si>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</si>
  <si>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</si>
  <si>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</si>
  <si>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</si>
  <si>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</si>
  <si>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</si>
  <si>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</si>
  <si>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</si>
  <si>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</si>
  <si>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</si>
  <si>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</si>
  <si>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</si>
  <si>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</si>
  <si>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</si>
  <si>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</si>
  <si>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</si>
  <si>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</si>
  <si>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</si>
  <si>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</si>
  <si>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</si>
  <si>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</si>
  <si>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</si>
  <si>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</si>
  <si>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</si>
  <si>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</si>
  <si>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</si>
  <si>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</si>
  <si>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</si>
  <si>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</si>
  <si>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</si>
  <si>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</si>
  <si>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</si>
  <si>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</si>
  <si>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</si>
  <si>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</si>
  <si>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</si>
  <si>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</si>
  <si>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</si>
  <si>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</si>
  <si>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</si>
  <si>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</si>
  <si>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</si>
  <si>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</si>
  <si>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</si>
  <si>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</si>
  <si>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</si>
  <si>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</si>
  <si>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</si>
  <si>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</si>
  <si>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</si>
  <si>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</si>
  <si>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</si>
  <si>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</si>
  <si>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</si>
  <si>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</si>
  <si>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</si>
  <si>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</si>
  <si>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</si>
  <si>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</si>
  <si>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</si>
  <si>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</si>
  <si>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</si>
  <si>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</si>
  <si>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</si>
  <si>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</si>
  <si>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</si>
  <si>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</si>
  <si>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</si>
  <si>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</si>
  <si>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</si>
  <si>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</si>
  <si>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</si>
  <si>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</si>
  <si>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</si>
  <si>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</si>
  <si>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</si>
  <si>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</si>
  <si>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</si>
  <si>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</si>
  <si>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</si>
  <si>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</si>
  <si>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</si>
  <si>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</si>
  <si>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</si>
  <si>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</si>
  <si>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</si>
  <si>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</si>
  <si>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</si>
  <si>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</si>
  <si>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</si>
  <si>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</si>
  <si>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</si>
  <si>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</si>
  <si>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</si>
  <si>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</si>
  <si>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</si>
  <si>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</si>
  <si>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</si>
  <si>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</si>
  <si>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</si>
  <si>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</si>
  <si>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</si>
  <si>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</si>
  <si>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</si>
  <si>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</si>
  <si>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</si>
  <si>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</si>
  <si>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</si>
  <si>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</si>
  <si>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</si>
  <si>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</si>
  <si>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</si>
  <si>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</si>
  <si>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</si>
  <si>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</si>
  <si>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</si>
  <si>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</si>
  <si>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</si>
  <si>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</si>
  <si>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</si>
  <si>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</si>
  <si>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</si>
  <si>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</si>
  <si>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</si>
  <si>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</si>
  <si>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</si>
  <si>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</si>
  <si>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</si>
  <si>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</si>
  <si>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</si>
  <si>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</si>
  <si>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</si>
  <si>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</si>
  <si>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</si>
  <si>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</si>
  <si>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</si>
  <si>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</si>
  <si>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</si>
  <si>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</si>
  <si>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</si>
  <si>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</si>
  <si>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</si>
  <si>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</si>
  <si>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</si>
  <si>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</si>
  <si>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</si>
  <si>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</si>
  <si>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</si>
  <si>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</si>
  <si>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</si>
  <si>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</si>
  <si>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</si>
  <si>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</si>
  <si>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</si>
  <si>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</si>
  <si>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</si>
  <si>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</si>
  <si>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</si>
  <si>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</si>
  <si>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</si>
  <si>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</si>
  <si>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</si>
  <si>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</si>
  <si>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</si>
  <si>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</si>
  <si>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</si>
  <si>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</si>
  <si>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</si>
  <si>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</si>
  <si>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</si>
  <si>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</si>
  <si>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</si>
  <si>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</si>
  <si>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</si>
  <si>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</si>
  <si>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</si>
  <si>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</si>
  <si>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</si>
  <si>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</si>
  <si>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</si>
  <si>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</si>
  <si>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</si>
  <si>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</si>
  <si>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</si>
  <si>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</si>
  <si>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</si>
  <si>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</si>
  <si>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</si>
  <si>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</si>
  <si>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</si>
  <si>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</si>
  <si>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</si>
  <si>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</si>
  <si>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</si>
  <si>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</si>
  <si>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</si>
  <si>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</si>
  <si>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</si>
  <si>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</si>
  <si>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</si>
  <si>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</si>
  <si>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</si>
  <si>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</si>
  <si>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</si>
  <si>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</si>
  <si>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</si>
  <si>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</si>
  <si>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</si>
  <si>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</si>
  <si>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</si>
  <si>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</si>
  <si>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</si>
  <si>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</si>
  <si>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</si>
  <si>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</si>
  <si>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</si>
  <si>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</si>
  <si>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</si>
  <si>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</si>
  <si>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</si>
  <si>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</si>
  <si>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</si>
  <si>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</si>
  <si>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</si>
  <si>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</si>
  <si>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</si>
  <si>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</si>
  <si>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</si>
  <si>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</si>
  <si>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</si>
  <si>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</si>
  <si>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</si>
  <si>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</si>
  <si>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</si>
  <si>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</si>
  <si>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</si>
  <si>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</si>
  <si>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</si>
  <si>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</si>
  <si>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</si>
  <si>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</si>
  <si>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</si>
  <si>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</si>
  <si>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</si>
  <si>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</si>
  <si>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</si>
  <si>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</si>
  <si>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</si>
  <si>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</si>
  <si>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</si>
  <si>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</si>
  <si>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</si>
  <si>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</si>
  <si>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</si>
  <si>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</si>
  <si>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</si>
  <si>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</si>
  <si>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</si>
  <si>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</si>
  <si>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</si>
  <si>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</si>
  <si>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</si>
  <si>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</si>
  <si>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</si>
  <si>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</si>
  <si>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</si>
  <si>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</si>
  <si>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</si>
  <si>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</si>
  <si>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</si>
  <si>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</si>
  <si>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</si>
  <si>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</si>
  <si>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</si>
  <si>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</si>
  <si>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</si>
  <si>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</si>
  <si>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</si>
  <si>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</si>
  <si>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</si>
  <si>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</si>
  <si>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</si>
  <si>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</si>
  <si>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</si>
  <si>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</si>
  <si>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</si>
  <si>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</si>
  <si>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</si>
  <si>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</si>
  <si>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</si>
  <si>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</si>
  <si>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</si>
  <si>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</si>
  <si>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</si>
  <si>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</si>
  <si>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</si>
  <si>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</si>
  <si>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</si>
  <si>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</si>
  <si>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</si>
  <si>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</si>
  <si>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</si>
  <si>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</si>
  <si>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</si>
  <si>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</si>
  <si>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</si>
  <si>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</si>
  <si>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</si>
  <si>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</si>
  <si>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</si>
  <si>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</si>
  <si>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</si>
  <si>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</si>
  <si>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</si>
  <si>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</si>
  <si>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</si>
  <si>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</si>
  <si>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</si>
  <si>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</si>
  <si>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</si>
  <si>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</si>
  <si>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</si>
  <si>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</si>
  <si>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</si>
  <si>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</si>
  <si>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</si>
  <si>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</si>
  <si>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</si>
  <si>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</si>
  <si>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</si>
  <si>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</si>
  <si>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</si>
  <si>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</si>
  <si>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</si>
  <si>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</si>
  <si>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</si>
  <si>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</si>
  <si>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</si>
  <si>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</si>
  <si>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</si>
  <si>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</si>
  <si>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</si>
  <si>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</si>
  <si>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</si>
  <si>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</si>
  <si>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</si>
  <si>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</si>
  <si>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</si>
  <si>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</si>
  <si>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</si>
  <si>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</si>
  <si>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</si>
  <si>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</si>
  <si>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</si>
  <si>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</si>
  <si>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</si>
  <si>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</si>
  <si>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</si>
  <si>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</si>
  <si>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</si>
  <si>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</si>
  <si>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</si>
  <si>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</si>
  <si>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</si>
  <si>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</si>
  <si>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</si>
  <si>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</si>
  <si>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</si>
  <si>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</si>
  <si>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</si>
  <si>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</si>
  <si>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</si>
  <si>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</si>
  <si>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</si>
  <si>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</si>
  <si>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</si>
  <si>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</si>
  <si>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</si>
  <si>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</si>
  <si>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</si>
  <si>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</si>
  <si>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</si>
  <si>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</si>
  <si>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</si>
  <si>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</si>
  <si>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</si>
  <si>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</si>
  <si>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</si>
  <si>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</si>
  <si>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</si>
  <si>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</si>
  <si>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</si>
  <si>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</si>
  <si>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</si>
  <si>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</si>
  <si>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</si>
  <si>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</si>
  <si>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</si>
  <si>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</si>
  <si>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</si>
  <si>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</si>
  <si>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</si>
  <si>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</si>
  <si>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</si>
  <si>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</si>
  <si>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</si>
  <si>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</si>
  <si>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</si>
  <si>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</si>
  <si>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</si>
  <si>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</si>
  <si>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</si>
  <si>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</si>
  <si>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</si>
  <si>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</si>
  <si>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</si>
  <si>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</si>
  <si>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</si>
  <si>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</si>
  <si>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</si>
  <si>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</si>
  <si>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</si>
  <si>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</si>
  <si>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</si>
  <si>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</si>
  <si>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</si>
  <si>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</si>
  <si>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</si>
  <si>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</si>
  <si>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</si>
  <si>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</si>
  <si>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</si>
  <si>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</si>
  <si>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</si>
  <si>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</si>
  <si>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</si>
  <si>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</si>
  <si>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</si>
  <si>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</si>
  <si>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</si>
  <si>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</si>
  <si>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</si>
  <si>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</si>
  <si>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</si>
  <si>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</si>
  <si>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</si>
  <si>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</si>
  <si>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</si>
  <si>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</si>
  <si>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</si>
  <si>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</si>
  <si>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</si>
  <si>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</si>
  <si>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</si>
  <si>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</si>
  <si>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</si>
  <si>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</si>
  <si>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</si>
  <si>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</si>
  <si>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</si>
  <si>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</si>
  <si>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</si>
  <si>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</si>
  <si>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</si>
  <si>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</si>
  <si>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</si>
  <si>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</si>
  <si>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</si>
  <si>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</si>
  <si>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</si>
  <si>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</si>
  <si>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</si>
  <si>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</si>
  <si>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</si>
  <si>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</si>
  <si>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</si>
  <si>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</si>
  <si>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</si>
  <si>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</si>
  <si>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</si>
  <si>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</si>
  <si>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</si>
  <si>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</si>
  <si>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</si>
  <si>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</si>
  <si>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</si>
  <si>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</si>
  <si>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</si>
  <si>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</si>
  <si>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</si>
  <si>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</si>
  <si>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</si>
  <si>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</si>
  <si>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</si>
  <si>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</si>
  <si>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</si>
  <si>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</si>
  <si>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</si>
  <si>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</si>
  <si>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</si>
  <si>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</si>
  <si>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</si>
  <si>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</si>
  <si>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</si>
  <si>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</si>
  <si>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</si>
  <si>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</si>
  <si>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</si>
  <si>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</si>
  <si>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</si>
  <si>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</si>
  <si>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</si>
  <si>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</si>
  <si>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</si>
  <si>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</si>
  <si>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</si>
  <si>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</si>
  <si>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</si>
  <si>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</si>
  <si>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</si>
  <si>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</si>
  <si>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</si>
  <si>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</si>
  <si>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</si>
  <si>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</si>
  <si>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</si>
  <si>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</si>
  <si>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</si>
  <si>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</si>
  <si>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</si>
  <si>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</si>
  <si>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</si>
  <si>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</si>
  <si>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</si>
  <si>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</si>
  <si>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</si>
  <si>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</si>
  <si>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</si>
  <si>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</si>
  <si>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</si>
  <si>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</si>
  <si>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</si>
  <si>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</si>
  <si>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</si>
  <si>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</si>
  <si>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</si>
  <si>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</si>
  <si>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</si>
  <si>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</si>
  <si>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</si>
  <si>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</si>
  <si>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</si>
  <si>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</si>
  <si>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</si>
  <si>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</si>
  <si>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</si>
  <si>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</si>
  <si>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</si>
  <si>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</si>
  <si>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</si>
  <si>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</si>
  <si>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</si>
  <si>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</si>
  <si>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</si>
  <si>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</si>
  <si>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</si>
  <si>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</si>
  <si>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</si>
  <si>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</si>
  <si>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</si>
  <si>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</si>
  <si>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</si>
  <si>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</si>
  <si>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</si>
  <si>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</si>
  <si>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</si>
  <si>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</si>
  <si>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</si>
  <si>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</si>
  <si>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</si>
  <si>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</si>
  <si>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</si>
  <si>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</si>
  <si>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</si>
  <si>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</si>
  <si>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</si>
  <si>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</si>
  <si>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</si>
  <si>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</si>
  <si>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</si>
  <si>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</si>
  <si>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</si>
  <si>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</si>
  <si>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</si>
  <si>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</si>
  <si>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</si>
  <si>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</si>
  <si>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</si>
  <si>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</si>
  <si>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</si>
  <si>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</si>
  <si>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</si>
  <si>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</si>
  <si>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</si>
  <si>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</si>
  <si>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</si>
  <si>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</si>
  <si>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</si>
  <si>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</si>
  <si>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</si>
  <si>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</si>
  <si>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</si>
  <si>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</si>
  <si>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</si>
  <si>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</si>
  <si>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</si>
  <si>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</si>
  <si>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</si>
  <si>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</si>
  <si>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</si>
  <si>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</si>
  <si>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</si>
  <si>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</si>
  <si>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</si>
  <si>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</si>
  <si>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</si>
  <si>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</si>
  <si>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</si>
  <si>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</si>
  <si>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</si>
  <si>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</si>
  <si>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</si>
  <si>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</si>
  <si>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</si>
  <si>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</si>
  <si>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</si>
  <si>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</si>
  <si>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</si>
  <si>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</si>
  <si>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</si>
  <si>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</si>
  <si>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</si>
  <si>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</si>
  <si>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</si>
  <si>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</si>
  <si>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</si>
  <si>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</si>
  <si>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</si>
  <si>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</si>
  <si>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</si>
  <si>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</si>
  <si>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</si>
  <si>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</si>
  <si>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</si>
  <si>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</si>
  <si>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</si>
  <si>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</si>
  <si>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</si>
  <si>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</si>
  <si>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</si>
  <si>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</si>
  <si>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</si>
  <si>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</si>
  <si>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</si>
  <si>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</si>
  <si>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</si>
  <si>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</si>
  <si>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</si>
  <si>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</si>
  <si>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</si>
  <si>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</si>
  <si>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</si>
  <si>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</si>
  <si>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</si>
  <si>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</si>
  <si>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</si>
  <si>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</si>
  <si>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</si>
  <si>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</si>
  <si>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</si>
  <si>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</si>
  <si>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</si>
  <si>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</si>
  <si>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</si>
  <si>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</si>
  <si>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</si>
  <si>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</si>
  <si>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</si>
  <si>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</si>
  <si>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</si>
  <si>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</si>
  <si>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</si>
  <si>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</si>
  <si>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</si>
  <si>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</si>
  <si>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</si>
  <si>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</si>
  <si>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</si>
  <si>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</si>
  <si>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</si>
  <si>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</si>
  <si>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</si>
  <si>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</si>
  <si>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</si>
  <si>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</si>
  <si>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</si>
  <si>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</si>
  <si>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</si>
  <si>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</si>
  <si>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</si>
  <si>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</si>
  <si>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</si>
  <si>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</si>
  <si>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</si>
  <si>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</si>
  <si>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</si>
  <si>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</si>
  <si>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</si>
  <si>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</si>
  <si>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</si>
  <si>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</si>
  <si>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</si>
  <si>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</si>
  <si>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</si>
  <si>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</si>
  <si>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</si>
  <si>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</si>
  <si>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</si>
  <si>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</si>
  <si>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</si>
  <si>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</si>
  <si>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</si>
  <si>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</si>
  <si>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</si>
  <si>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</si>
  <si>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</si>
  <si>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</si>
  <si>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</si>
  <si>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</si>
  <si>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</si>
  <si>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</si>
  <si>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</si>
  <si>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</si>
  <si>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</si>
  <si>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</si>
  <si>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</si>
  <si>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</si>
  <si>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</si>
  <si>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</si>
  <si>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</si>
  <si>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</si>
  <si>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</si>
  <si>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</si>
  <si>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</si>
  <si>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</si>
  <si>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</si>
  <si>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</si>
  <si>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</si>
  <si>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</si>
  <si>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</si>
  <si>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</si>
  <si>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</si>
  <si>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</si>
  <si>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</si>
  <si>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</si>
  <si>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</si>
  <si>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</si>
  <si>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</si>
  <si>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</si>
  <si>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</si>
  <si>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</si>
  <si>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</si>
  <si>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</si>
  <si>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</si>
  <si>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</si>
  <si>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</si>
  <si>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</si>
  <si>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</si>
  <si>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</si>
  <si>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</si>
  <si>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</si>
  <si>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</si>
  <si>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</si>
  <si>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</si>
  <si>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</si>
  <si>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</si>
  <si>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</si>
  <si>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</si>
  <si>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</si>
  <si>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</si>
  <si>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</si>
  <si>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</si>
  <si>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</si>
  <si>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</si>
  <si>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</si>
  <si>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</si>
  <si>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</si>
  <si>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</si>
  <si>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</si>
  <si>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</si>
  <si>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</si>
  <si>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</si>
  <si>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</si>
  <si>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</si>
  <si>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</si>
  <si>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</si>
  <si>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</si>
  <si>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</si>
  <si>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</si>
  <si>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</si>
  <si>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</si>
  <si>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</si>
  <si>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</si>
  <si>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</si>
  <si>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</si>
  <si>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</si>
  <si>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</si>
  <si>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</si>
  <si>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</si>
  <si>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</si>
  <si>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</si>
  <si>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</si>
  <si>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</si>
  <si>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</si>
  <si>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</si>
  <si>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</si>
  <si>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</si>
  <si>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</si>
  <si>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</si>
  <si>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</si>
  <si>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</si>
  <si>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</si>
  <si>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</si>
  <si>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</si>
  <si>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</si>
  <si>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</si>
  <si>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</si>
  <si>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</si>
  <si>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</si>
  <si>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</si>
  <si>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</si>
  <si>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</si>
  <si>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</si>
  <si>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</si>
  <si>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</si>
  <si>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</si>
  <si>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</si>
  <si>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</si>
  <si>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</si>
  <si>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</si>
  <si>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</si>
  <si>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</si>
  <si>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</si>
  <si>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</si>
  <si>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</si>
  <si>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</si>
  <si>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</si>
  <si>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</si>
  <si>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</si>
  <si>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</si>
  <si>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</si>
  <si>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</si>
  <si>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</si>
  <si>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</si>
  <si>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</si>
  <si>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</si>
  <si>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</si>
  <si>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</si>
  <si>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</si>
  <si>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</si>
  <si>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</si>
  <si>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</si>
  <si>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</si>
  <si>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</si>
  <si>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</si>
  <si>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</si>
  <si>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</si>
  <si>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</si>
  <si>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</si>
  <si>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</si>
  <si>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</si>
  <si>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</si>
  <si>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</si>
  <si>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</si>
  <si>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</si>
  <si>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</si>
  <si>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</si>
  <si>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</si>
  <si>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</si>
  <si>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</si>
  <si>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</si>
  <si>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</si>
  <si>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</si>
  <si>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</si>
  <si>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</si>
  <si>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</si>
  <si>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</si>
  <si>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</si>
  <si>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</si>
  <si>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</si>
  <si>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</si>
  <si>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</si>
  <si>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</si>
  <si>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</si>
  <si>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</si>
  <si>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</si>
  <si>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</si>
  <si>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</si>
  <si>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</si>
  <si>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</si>
  <si>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</si>
  <si>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</si>
  <si>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</si>
  <si>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</si>
  <si>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</si>
  <si>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</si>
  <si>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</si>
  <si>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</si>
  <si>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</si>
  <si>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</si>
  <si>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</si>
  <si>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</si>
  <si>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</si>
  <si>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</si>
  <si>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</si>
  <si>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</si>
  <si>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</si>
  <si>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</si>
  <si>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</si>
  <si>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</si>
  <si>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</si>
  <si>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</si>
  <si>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</si>
  <si>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</si>
  <si>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</si>
  <si>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</si>
  <si>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</si>
  <si>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</si>
  <si>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</si>
  <si>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</si>
  <si>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</si>
  <si>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</si>
  <si>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</si>
  <si>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</si>
  <si>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</si>
  <si>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</si>
  <si>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</si>
  <si>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</si>
  <si>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</si>
  <si>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</si>
  <si>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</si>
  <si>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</si>
  <si>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</si>
  <si>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</si>
  <si>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</si>
  <si>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</si>
  <si>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</si>
  <si>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</si>
  <si>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</si>
  <si>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</si>
  <si>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</si>
  <si>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</si>
  <si>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</si>
  <si>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</si>
  <si>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</si>
  <si>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</si>
  <si>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</si>
  <si>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</si>
  <si>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</si>
  <si>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</si>
  <si>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</si>
  <si>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</si>
  <si>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</si>
  <si>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</si>
  <si>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</si>
  <si>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</si>
  <si>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</si>
  <si>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</si>
  <si>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</si>
  <si>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</si>
  <si>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</si>
  <si>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</si>
  <si>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</si>
  <si>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</si>
  <si>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</si>
  <si>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</si>
  <si>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</si>
  <si>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</si>
  <si>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</si>
  <si>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</si>
  <si>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</si>
  <si>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</si>
  <si>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</si>
  <si>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</si>
  <si>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</si>
  <si>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</si>
  <si>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</si>
  <si>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</si>
  <si>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</si>
  <si>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</si>
  <si>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</si>
  <si>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</si>
  <si>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</si>
  <si>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</si>
  <si>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</si>
  <si>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</si>
  <si>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</si>
  <si>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</si>
  <si>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</si>
  <si>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</si>
  <si>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</si>
  <si>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</si>
  <si>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</si>
  <si>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</si>
  <si>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</si>
  <si>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</si>
  <si>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</si>
  <si>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</si>
  <si>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</si>
  <si>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</si>
  <si>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</si>
  <si>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</si>
  <si>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</si>
  <si>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</si>
  <si>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</si>
  <si>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</si>
  <si>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</si>
  <si>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</si>
  <si>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</si>
  <si>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</si>
  <si>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</si>
  <si>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</si>
  <si>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</si>
  <si>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</si>
  <si>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</si>
  <si>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</si>
  <si>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</si>
  <si>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</si>
  <si>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</si>
  <si>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</si>
  <si>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</si>
  <si>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</si>
  <si>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</si>
  <si>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</si>
  <si>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</si>
  <si>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</si>
  <si>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</si>
  <si>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</si>
  <si>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</si>
  <si>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</si>
  <si>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</si>
  <si>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</si>
  <si>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</si>
  <si>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</si>
  <si>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</si>
  <si>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</si>
  <si>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</si>
  <si>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</si>
  <si>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</si>
  <si>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</si>
  <si>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</si>
  <si>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</si>
  <si>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</si>
  <si>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</si>
  <si>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</si>
  <si>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</si>
  <si>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</si>
  <si>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</si>
  <si>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</si>
  <si>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</si>
  <si>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</si>
  <si>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</si>
  <si>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</si>
  <si>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</si>
  <si>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</si>
  <si>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</si>
  <si>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</si>
  <si>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</si>
  <si>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</si>
  <si>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</si>
  <si>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</si>
  <si>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</si>
  <si>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</si>
  <si>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</si>
  <si>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</si>
  <si>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</si>
  <si>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</si>
  <si>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</si>
  <si>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</si>
  <si>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</si>
  <si>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</si>
  <si>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</si>
  <si>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</si>
  <si>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</si>
  <si>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</si>
  <si>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</si>
  <si>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</si>
  <si>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</si>
  <si>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</si>
  <si>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</si>
  <si>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</si>
  <si>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</si>
  <si>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</si>
  <si>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</si>
  <si>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</si>
  <si>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</si>
  <si>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</si>
  <si>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</si>
  <si>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</si>
  <si>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</si>
  <si>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</si>
  <si>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</si>
  <si>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</si>
  <si>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</si>
  <si>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</si>
  <si>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</si>
  <si>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</si>
  <si>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</si>
  <si>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</si>
  <si>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</si>
  <si>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</si>
  <si>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</si>
  <si>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</si>
  <si>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</si>
  <si>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</si>
  <si>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</si>
  <si>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</si>
  <si>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</si>
  <si>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</si>
  <si>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</si>
  <si>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</si>
  <si>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</si>
  <si>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</si>
  <si>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</si>
  <si>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</si>
  <si>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</si>
  <si>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</si>
  <si>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</si>
  <si>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</si>
  <si>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</si>
  <si>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</si>
  <si>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</si>
  <si>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</si>
  <si>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</si>
  <si>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</si>
  <si>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</si>
  <si>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</si>
  <si>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</si>
  <si>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</si>
  <si>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</si>
  <si>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</si>
  <si>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</si>
  <si>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</si>
  <si>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</si>
  <si>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</si>
  <si>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</si>
  <si>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</si>
  <si>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</si>
  <si>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</si>
  <si>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</si>
  <si>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</si>
  <si>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</si>
  <si>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</si>
  <si>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</si>
  <si>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</si>
  <si>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</si>
  <si>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</si>
  <si>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</si>
  <si>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</si>
  <si>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</si>
  <si>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</si>
  <si>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</si>
  <si>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</si>
  <si>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</si>
  <si>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</si>
  <si>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</si>
  <si>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</si>
  <si>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</si>
  <si>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</si>
  <si>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</si>
  <si>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</si>
  <si>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</si>
  <si>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</si>
  <si>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</si>
  <si>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</si>
  <si>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</si>
  <si>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</si>
  <si>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</si>
  <si>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</si>
  <si>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</si>
  <si>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</si>
  <si>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</si>
  <si>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</si>
  <si>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</si>
  <si>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</si>
  <si>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</si>
  <si>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</si>
  <si>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</si>
  <si>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</si>
  <si>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</si>
  <si>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</si>
  <si>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</si>
  <si>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</si>
  <si>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</si>
  <si>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</si>
  <si>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</si>
  <si>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</si>
  <si>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</si>
  <si>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</si>
  <si>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</si>
  <si>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</si>
  <si>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</si>
  <si>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</si>
  <si>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</si>
  <si>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</si>
  <si>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</si>
  <si>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</si>
  <si>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</si>
  <si>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</si>
  <si>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</si>
  <si>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</si>
  <si>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</si>
  <si>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</si>
  <si>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</si>
  <si>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</si>
  <si>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</si>
  <si>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</si>
  <si>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</si>
  <si>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</si>
  <si>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</si>
  <si>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</si>
  <si>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</si>
  <si>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</si>
  <si>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</si>
  <si>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</si>
  <si>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</si>
  <si>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</si>
  <si>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</si>
  <si>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</si>
  <si>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</si>
  <si>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</si>
  <si>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</si>
  <si>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</si>
  <si>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</si>
  <si>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</si>
  <si>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</si>
  <si>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</si>
  <si>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</si>
  <si>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</si>
  <si>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</si>
  <si>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</si>
  <si>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</si>
  <si>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</si>
  <si>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</si>
  <si>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</si>
  <si>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</si>
  <si>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</si>
  <si>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</si>
  <si>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</si>
  <si>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</si>
  <si>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</si>
  <si>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</si>
  <si>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</si>
  <si>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</si>
  <si>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</si>
  <si>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</si>
  <si>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</si>
  <si>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</si>
  <si>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</si>
  <si>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</si>
  <si>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</si>
  <si>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</si>
  <si>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</si>
  <si>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</si>
  <si>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</si>
  <si>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</si>
  <si>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</si>
  <si>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</si>
  <si>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</si>
  <si>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</si>
  <si>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</si>
  <si>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</si>
  <si>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</si>
  <si>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</si>
  <si>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</si>
  <si>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</si>
  <si>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</si>
  <si>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</si>
  <si>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</si>
  <si>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</si>
  <si>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</si>
  <si>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</si>
  <si>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</si>
  <si>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</si>
  <si>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</si>
  <si>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</si>
  <si>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</si>
  <si>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</si>
  <si>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</si>
  <si>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</si>
  <si>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</si>
  <si>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</si>
  <si>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</si>
  <si>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</si>
  <si>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</si>
  <si>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</si>
  <si>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</si>
  <si>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</si>
  <si>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</si>
  <si>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</si>
  <si>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</si>
  <si>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</si>
  <si>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</si>
  <si>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</si>
  <si>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</si>
  <si>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</si>
  <si>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</si>
  <si>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</si>
  <si>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</si>
  <si>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</si>
  <si>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</si>
  <si>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</si>
  <si>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</si>
  <si>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</si>
  <si>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</si>
  <si>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</si>
  <si>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</si>
  <si>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</si>
  <si>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</si>
  <si>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</si>
  <si>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</si>
  <si>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</si>
  <si>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</si>
  <si>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</si>
  <si>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</si>
  <si>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</si>
  <si>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</si>
  <si>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</si>
  <si>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</si>
  <si>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</si>
  <si>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</si>
  <si>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</si>
  <si>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</si>
  <si>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</si>
  <si>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</si>
  <si>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</si>
  <si>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</si>
  <si>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</si>
  <si>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</si>
  <si>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</si>
  <si>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</si>
  <si>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</si>
  <si>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</si>
  <si>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</si>
  <si>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</si>
  <si>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</si>
  <si>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</si>
  <si>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</si>
  <si>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</si>
  <si>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</si>
  <si>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</si>
  <si>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</si>
  <si>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</si>
  <si>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</si>
  <si>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</si>
  <si>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</si>
  <si>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</si>
  <si>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</si>
  <si>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</si>
  <si>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</si>
  <si>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</si>
  <si>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</si>
  <si>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</si>
  <si>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</si>
  <si>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</si>
  <si>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</si>
  <si>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</si>
  <si>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</si>
  <si>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</si>
  <si>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</si>
  <si>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</si>
  <si>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</si>
  <si>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</si>
  <si>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</si>
  <si>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</si>
  <si>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</si>
  <si>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</si>
  <si>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</si>
  <si>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</si>
  <si>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</si>
  <si>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</si>
  <si>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</si>
  <si>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</si>
  <si>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</si>
  <si>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</si>
  <si>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</si>
  <si>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</si>
  <si>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</si>
  <si>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</si>
  <si>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</si>
  <si>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</si>
  <si>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</si>
  <si>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</si>
  <si>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</si>
  <si>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</si>
  <si>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</si>
  <si>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</si>
  <si>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</si>
  <si>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</si>
  <si>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</si>
  <si>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</si>
  <si>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</si>
  <si>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</si>
  <si>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</si>
  <si>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</si>
  <si>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</si>
  <si>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</si>
  <si>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</si>
  <si>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</si>
  <si>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</si>
  <si>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</si>
  <si>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</si>
  <si>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</si>
  <si>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</si>
  <si>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</si>
  <si>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</si>
  <si>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</si>
  <si>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</si>
  <si>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</si>
  <si>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</si>
  <si>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</si>
  <si>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</si>
  <si>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</si>
  <si>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</si>
  <si>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</si>
  <si>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</si>
  <si>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</si>
  <si>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</si>
  <si>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</si>
  <si>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</si>
  <si>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</si>
  <si>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</si>
  <si>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</si>
  <si>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</si>
  <si>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</si>
  <si>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</si>
  <si>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</si>
  <si>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</si>
  <si>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</si>
  <si>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</si>
  <si>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</si>
  <si>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</si>
  <si>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</si>
  <si>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</si>
  <si>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</si>
  <si>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</si>
  <si>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</si>
  <si>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</si>
  <si>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</si>
  <si>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</si>
  <si>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</si>
  <si>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</si>
  <si>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</si>
  <si>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</si>
  <si>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</si>
  <si>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</si>
  <si>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</si>
  <si>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</si>
  <si>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</si>
  <si>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</si>
  <si>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</si>
  <si>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</si>
  <si>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</si>
  <si>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</si>
  <si>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</si>
  <si>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</si>
  <si>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</si>
  <si>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</si>
  <si>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</si>
  <si>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</si>
  <si>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</si>
  <si>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</si>
  <si>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</si>
  <si>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</si>
  <si>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</si>
  <si>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</si>
  <si>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</si>
  <si>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</si>
  <si>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</si>
  <si>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</si>
  <si>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</si>
  <si>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</si>
  <si>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</si>
  <si>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</si>
  <si>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</si>
  <si>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</si>
  <si>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</si>
  <si>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</si>
  <si>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</si>
  <si>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</si>
  <si>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</si>
  <si>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</si>
  <si>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</si>
  <si>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</si>
  <si>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</si>
  <si>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</si>
  <si>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</si>
  <si>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</si>
  <si>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</si>
  <si>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</si>
  <si>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</si>
  <si>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</si>
  <si>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</si>
  <si>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</si>
  <si>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</si>
  <si>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</si>
  <si>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</si>
  <si>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</si>
  <si>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</si>
  <si>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</si>
  <si>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</si>
  <si>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</si>
  <si>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</si>
  <si>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</si>
  <si>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</si>
  <si>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</si>
  <si>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</si>
  <si>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</si>
  <si>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</si>
  <si>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</si>
  <si>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</si>
  <si>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</si>
  <si>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</si>
  <si>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</si>
  <si>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</si>
  <si>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</si>
  <si>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</si>
  <si>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</si>
  <si>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</si>
  <si>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</si>
  <si>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</si>
  <si>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</si>
  <si>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</si>
  <si>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</si>
  <si>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</si>
  <si>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</si>
  <si>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</si>
  <si>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</si>
  <si>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</si>
  <si>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</si>
  <si>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</si>
  <si>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</si>
  <si>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</si>
  <si>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</si>
  <si>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</si>
  <si>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</si>
  <si>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</si>
  <si>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</si>
  <si>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</si>
  <si>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</si>
  <si>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</si>
  <si>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</si>
  <si>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</si>
  <si>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</si>
  <si>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</si>
  <si>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</si>
  <si>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</si>
  <si>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</si>
  <si>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</si>
  <si>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</si>
  <si>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</si>
  <si>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</si>
  <si>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</si>
  <si>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</si>
  <si>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</si>
  <si>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</si>
  <si>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</si>
  <si>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</si>
  <si>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</si>
  <si>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</si>
  <si>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</si>
  <si>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</si>
  <si>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</si>
  <si>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</si>
  <si>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</si>
  <si>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</si>
  <si>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</si>
  <si>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</si>
  <si>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</si>
  <si>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</si>
  <si>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</si>
  <si>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</si>
  <si>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</si>
  <si>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</si>
  <si>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</si>
  <si>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</si>
  <si>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</si>
  <si>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</si>
  <si>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</si>
  <si>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</si>
  <si>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</si>
  <si>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</si>
  <si>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</si>
  <si>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</si>
  <si>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</si>
  <si>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</si>
  <si>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</si>
  <si>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</si>
  <si>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</si>
  <si>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</si>
  <si>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</si>
  <si>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</si>
  <si>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</si>
  <si>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</si>
  <si>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</si>
  <si>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</si>
  <si>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</si>
  <si>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</si>
  <si>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</si>
  <si>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</si>
  <si>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</si>
  <si>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</si>
  <si>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</si>
  <si>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</si>
  <si>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</si>
  <si>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</si>
  <si>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</si>
  <si>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</si>
  <si>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</si>
  <si>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</si>
  <si>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</si>
  <si>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</si>
  <si>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</si>
  <si>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</si>
  <si>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</si>
  <si>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</si>
  <si>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</si>
  <si>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</si>
  <si>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</si>
  <si>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</si>
  <si>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</si>
  <si>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</si>
  <si>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</si>
  <si>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</si>
  <si>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</si>
  <si>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</si>
  <si>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</si>
  <si>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</si>
  <si>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</si>
  <si>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</si>
  <si>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</si>
  <si>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</si>
  <si>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</si>
  <si>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</si>
  <si>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</si>
  <si>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</si>
  <si>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</si>
  <si>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</si>
  <si>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</si>
  <si>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</si>
  <si>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</si>
  <si>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</si>
  <si>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</si>
  <si>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</si>
  <si>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</si>
  <si>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</si>
  <si>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</si>
  <si>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</si>
  <si>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</si>
  <si>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</si>
  <si>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</si>
  <si>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</si>
  <si>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</si>
  <si>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</si>
  <si>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</si>
  <si>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</si>
  <si>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</si>
  <si>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</si>
  <si>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</si>
  <si>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</si>
  <si>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</si>
  <si>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</si>
  <si>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</si>
  <si>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</si>
  <si>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</si>
  <si>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</si>
  <si>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</si>
  <si>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</si>
  <si>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</si>
  <si>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</si>
  <si>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</si>
  <si>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</si>
  <si>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</si>
  <si>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</si>
  <si>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</si>
  <si>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</si>
  <si>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</si>
  <si>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</si>
  <si>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</si>
  <si>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</si>
  <si>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</si>
  <si>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</si>
  <si>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</si>
  <si>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</si>
  <si>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</si>
  <si>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</si>
  <si>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</si>
  <si>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</si>
  <si>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</si>
  <si>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</si>
  <si>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</si>
  <si>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</si>
  <si>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</si>
  <si>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</si>
  <si>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</si>
  <si>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</si>
  <si>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</si>
  <si>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</si>
  <si>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</si>
  <si>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</si>
  <si>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</si>
  <si>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</si>
  <si>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</si>
  <si>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</si>
  <si>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</si>
  <si>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</si>
  <si>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</si>
  <si>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</si>
  <si>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</si>
  <si>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</si>
  <si>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</si>
  <si>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</si>
  <si>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</si>
  <si>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</si>
  <si>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</si>
  <si>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</si>
  <si>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</si>
  <si>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</si>
  <si>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</si>
  <si>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</si>
  <si>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</si>
  <si>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</si>
  <si>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</si>
  <si>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</si>
  <si>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</si>
  <si>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</si>
  <si>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</si>
  <si>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</si>
  <si>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</si>
  <si>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</si>
  <si>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</si>
  <si>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</si>
  <si>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</si>
  <si>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</si>
  <si>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</si>
  <si>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</si>
  <si>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</si>
  <si>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</si>
  <si>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</si>
  <si>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</si>
  <si>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</si>
  <si>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</si>
  <si>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</si>
  <si>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</si>
  <si>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</si>
  <si>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</si>
  <si>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</si>
  <si>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</si>
  <si>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</si>
  <si>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</si>
  <si>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</si>
  <si>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</si>
  <si>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</si>
  <si>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</si>
  <si>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</si>
  <si>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</si>
  <si>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</si>
  <si>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</si>
  <si>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</si>
  <si>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</si>
  <si>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</si>
  <si>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</si>
  <si>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</si>
  <si>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</si>
  <si>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</si>
  <si>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</si>
  <si>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</si>
  <si>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</si>
  <si>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</si>
  <si>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</si>
  <si>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</si>
  <si>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</si>
  <si>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</si>
  <si>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</si>
  <si>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</si>
  <si>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</si>
  <si>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</si>
  <si>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</si>
  <si>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</si>
  <si>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</si>
  <si>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</si>
  <si>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</si>
  <si>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</si>
  <si>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</si>
  <si>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</si>
  <si>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</si>
  <si>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</si>
  <si>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</si>
  <si>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</si>
  <si>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</si>
  <si>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</si>
  <si>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</si>
  <si>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</si>
  <si>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</si>
  <si>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</si>
  <si>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</si>
  <si>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</si>
  <si>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</si>
  <si>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</si>
  <si>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</si>
  <si>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</si>
  <si>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</si>
  <si>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</si>
  <si>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</si>
  <si>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</si>
  <si>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</si>
  <si>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</si>
  <si>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</si>
  <si>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</si>
  <si>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</si>
  <si>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</si>
  <si>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</si>
  <si>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</si>
  <si>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</si>
  <si>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</si>
  <si>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</si>
  <si>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</si>
  <si>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</si>
  <si>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</si>
  <si>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</si>
  <si>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</si>
  <si>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</si>
  <si>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</si>
  <si>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</si>
  <si>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</si>
  <si>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</si>
  <si>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</si>
  <si>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</si>
  <si>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</si>
  <si>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</si>
  <si>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</si>
  <si>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</si>
  <si>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</si>
  <si>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</si>
  <si>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</si>
  <si>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</si>
  <si>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</si>
  <si>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</si>
  <si>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</si>
  <si>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</si>
  <si>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</si>
  <si>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</si>
  <si>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</si>
  <si>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</si>
  <si>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</si>
  <si>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</si>
  <si>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</si>
  <si>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</si>
  <si>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</si>
  <si>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</si>
  <si>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</si>
  <si>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</si>
  <si>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</si>
  <si>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</si>
  <si>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</si>
  <si>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</si>
  <si>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</si>
  <si>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</si>
  <si>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</si>
  <si>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</si>
  <si>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</si>
  <si>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</si>
  <si>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</si>
  <si>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</si>
  <si>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</si>
  <si>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</si>
  <si>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</si>
  <si>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</si>
  <si>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</si>
  <si>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</si>
  <si>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</si>
  <si>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</si>
  <si>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</si>
  <si>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</si>
  <si>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</si>
  <si>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</si>
  <si>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</si>
  <si>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</si>
  <si>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</si>
  <si>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</si>
  <si>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</si>
  <si>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</si>
  <si>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</si>
  <si>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</si>
  <si>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</si>
  <si>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</si>
  <si>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</si>
  <si>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</si>
  <si>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</si>
  <si>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</si>
  <si>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</si>
  <si>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</si>
  <si>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</si>
  <si>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</si>
  <si>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</si>
  <si>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</si>
  <si>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</si>
  <si>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</si>
  <si>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</si>
  <si>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</si>
  <si>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</si>
  <si>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</si>
  <si>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</si>
  <si>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</si>
  <si>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</si>
  <si>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</si>
  <si>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</si>
  <si>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</si>
  <si>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</si>
  <si>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</si>
  <si>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</si>
  <si>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</si>
  <si>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</si>
  <si>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</si>
  <si>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</si>
  <si>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</si>
  <si>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</si>
  <si>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</si>
  <si>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</si>
  <si>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</si>
  <si>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</si>
  <si>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</si>
  <si>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</si>
  <si>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</si>
  <si>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</si>
  <si>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</si>
  <si>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</si>
  <si>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</si>
  <si>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</si>
  <si>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</si>
  <si>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</si>
  <si>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</si>
  <si>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</si>
  <si>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</si>
  <si>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</si>
  <si>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</si>
  <si>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</si>
  <si>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</si>
  <si>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</si>
  <si>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</si>
  <si>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</si>
  <si>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</si>
  <si>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</si>
  <si>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</si>
  <si>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</si>
  <si>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</si>
  <si>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</si>
  <si>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</si>
  <si>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</si>
  <si>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</si>
  <si>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</si>
  <si>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</si>
  <si>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</si>
  <si>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</si>
  <si>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</si>
  <si>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</si>
  <si>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</si>
  <si>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</si>
  <si>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</si>
  <si>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</si>
  <si>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</si>
  <si>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</si>
  <si>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</si>
  <si>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</si>
  <si>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</si>
  <si>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</si>
  <si>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</si>
  <si>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</si>
  <si>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</si>
  <si>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</si>
  <si>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</si>
  <si>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</si>
  <si>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</si>
  <si>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</si>
  <si>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</si>
  <si>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</si>
  <si>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</si>
  <si>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</si>
  <si>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</si>
  <si>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</si>
  <si>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</si>
  <si>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</si>
  <si>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</si>
  <si>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</si>
  <si>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</si>
  <si>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</si>
  <si>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</si>
  <si>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</si>
  <si>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</si>
  <si>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</si>
  <si>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</si>
  <si>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</si>
  <si>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</si>
  <si>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</si>
  <si>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</si>
  <si>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</si>
  <si>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</si>
  <si>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</si>
  <si>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</si>
  <si>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</si>
  <si>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</si>
  <si>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</si>
  <si>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</si>
  <si>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</si>
  <si>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</si>
  <si>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</si>
  <si>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</si>
  <si>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</si>
  <si>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</si>
  <si>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</si>
  <si>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</si>
  <si>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</si>
  <si>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</si>
  <si>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</si>
  <si>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</si>
  <si>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</si>
  <si>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</si>
  <si>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</si>
  <si>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</si>
  <si>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</si>
  <si>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</si>
  <si>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</si>
  <si>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</si>
  <si>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</si>
  <si>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</si>
  <si>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</si>
  <si>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</si>
  <si>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</si>
  <si>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</si>
  <si>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</si>
  <si>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</si>
  <si>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</si>
  <si>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</si>
  <si>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</si>
  <si>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</si>
  <si>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</si>
  <si>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</si>
  <si>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</si>
  <si>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</si>
  <si>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</si>
  <si>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</si>
  <si>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</si>
  <si>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</si>
  <si>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</si>
  <si>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</si>
  <si>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</si>
  <si>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</si>
  <si>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</si>
  <si>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</si>
  <si>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</si>
  <si>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</si>
  <si>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</si>
  <si>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</si>
  <si>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</si>
  <si>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</si>
  <si>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</si>
  <si>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</si>
  <si>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</si>
  <si>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</si>
  <si>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</si>
  <si>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</si>
  <si>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</si>
  <si>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</si>
  <si>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</si>
  <si>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</si>
  <si>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</si>
  <si>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</si>
  <si>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</si>
  <si>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</si>
  <si>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</si>
  <si>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</si>
  <si>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</si>
  <si>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</si>
  <si>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</si>
  <si>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</si>
  <si>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</si>
  <si>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</si>
  <si>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</si>
  <si>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</si>
  <si>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</si>
  <si>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</si>
  <si>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</si>
  <si>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</si>
  <si>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</si>
  <si>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</si>
  <si>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</si>
  <si>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</si>
  <si>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</si>
  <si>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</si>
  <si>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</si>
  <si>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</si>
  <si>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</si>
  <si>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</si>
  <si>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</si>
  <si>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</si>
  <si>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</si>
  <si>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</si>
  <si>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</si>
  <si>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</si>
  <si>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</si>
  <si>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</si>
  <si>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</si>
  <si>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</si>
  <si>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</si>
  <si>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</si>
  <si>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</si>
  <si>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</si>
  <si>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</si>
  <si>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</si>
  <si>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</si>
  <si>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</si>
  <si>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</si>
  <si>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</si>
  <si>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</si>
  <si>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</si>
  <si>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</si>
  <si>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</si>
  <si>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</si>
  <si>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</si>
  <si>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</si>
  <si>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</si>
  <si>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</si>
  <si>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</si>
  <si>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</si>
  <si>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</si>
  <si>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</si>
  <si>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</si>
  <si>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</si>
  <si>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</si>
  <si>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</si>
  <si>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</si>
  <si>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</si>
  <si>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</si>
  <si>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</si>
  <si>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</si>
  <si>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</si>
  <si>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</si>
  <si>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</si>
  <si>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</si>
  <si>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</si>
  <si>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</si>
  <si>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</si>
  <si>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</si>
  <si>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</si>
  <si>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</si>
  <si>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</si>
  <si>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</si>
  <si>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</si>
  <si>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</si>
  <si>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</si>
  <si>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</si>
  <si>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</si>
  <si>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</si>
  <si>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</si>
  <si>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</si>
  <si>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</si>
  <si>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</si>
  <si>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</si>
  <si>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</si>
  <si>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</si>
  <si>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</si>
  <si>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</si>
  <si>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</si>
  <si>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</si>
  <si>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</si>
  <si>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</si>
  <si>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</si>
  <si>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</si>
  <si>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</si>
  <si>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</si>
  <si>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</si>
  <si>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</si>
  <si>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</si>
  <si>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</si>
  <si>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</si>
  <si>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</si>
  <si>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</si>
  <si>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</si>
  <si>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</si>
  <si>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</si>
  <si>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</si>
  <si>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</si>
  <si>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</si>
  <si>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</si>
  <si>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</si>
  <si>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</si>
  <si>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</si>
  <si>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</si>
  <si>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</si>
  <si>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</si>
  <si>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</si>
  <si>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</si>
  <si>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</si>
  <si>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</si>
  <si>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</si>
  <si>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</si>
  <si>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</si>
  <si>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</si>
  <si>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</si>
  <si>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</si>
  <si>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</si>
  <si>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</si>
  <si>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</si>
  <si>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</si>
  <si>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</si>
  <si>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</si>
  <si>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</si>
  <si>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</si>
  <si>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</si>
  <si>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</si>
  <si>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</si>
  <si>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</si>
  <si>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</si>
  <si>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</si>
  <si>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</si>
  <si>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</si>
  <si>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</si>
  <si>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</si>
  <si>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</si>
  <si>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</si>
  <si>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</si>
  <si>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</si>
  <si>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</si>
  <si>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</si>
  <si>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</si>
  <si>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</si>
  <si>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</si>
  <si>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</si>
  <si>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</si>
  <si>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</si>
  <si>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</si>
  <si>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</si>
  <si>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</si>
  <si>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</si>
  <si>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</si>
  <si>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</si>
  <si>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</si>
  <si>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</si>
  <si>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</si>
  <si>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</si>
  <si>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</si>
  <si>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</si>
  <si>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</si>
  <si>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</si>
  <si>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</si>
  <si>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</si>
  <si>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</si>
  <si>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</si>
  <si>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</si>
  <si>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</si>
  <si>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</si>
  <si>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</si>
  <si>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</si>
  <si>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</si>
  <si>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</si>
  <si>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</si>
  <si>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</si>
  <si>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</si>
  <si>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</si>
  <si>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</si>
  <si>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</si>
  <si>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</si>
  <si>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</si>
  <si>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</si>
  <si>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</si>
  <si>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</si>
  <si>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</si>
  <si>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</si>
  <si>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</si>
  <si>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</si>
  <si>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</si>
  <si>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</si>
  <si>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</si>
  <si>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</si>
  <si>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</si>
  <si>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</si>
  <si>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</si>
  <si>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</si>
  <si>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</si>
  <si>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</si>
  <si>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</si>
  <si>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</si>
  <si>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</si>
  <si>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</si>
  <si>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</si>
  <si>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</si>
  <si>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</si>
  <si>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</si>
  <si>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</si>
  <si>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</si>
  <si>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</si>
  <si>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</si>
  <si>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</si>
  <si>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</si>
  <si>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</si>
  <si>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</si>
  <si>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</si>
  <si>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</si>
  <si>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</si>
  <si>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</si>
  <si>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</si>
  <si>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</si>
  <si>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</si>
  <si>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</si>
  <si>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</si>
  <si>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</si>
  <si>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</si>
  <si>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</si>
  <si>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</si>
  <si>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</si>
  <si>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</si>
  <si>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</si>
  <si>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</si>
  <si>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</si>
  <si>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</si>
  <si>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</si>
  <si>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</si>
  <si>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</si>
  <si>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</si>
  <si>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</si>
  <si>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</si>
  <si>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</si>
  <si>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</si>
  <si>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</si>
  <si>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</si>
  <si>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</si>
  <si>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</si>
  <si>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</si>
  <si>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</si>
  <si>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</si>
  <si>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</si>
  <si>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</si>
  <si>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</si>
  <si>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</si>
  <si>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</si>
  <si>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</si>
  <si>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</si>
  <si>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</si>
  <si>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</si>
  <si>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</si>
  <si>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</si>
  <si>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</si>
  <si>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</si>
  <si>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</si>
  <si>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</si>
  <si>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</si>
  <si>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</si>
  <si>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</si>
  <si>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</si>
  <si>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</si>
  <si>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</si>
  <si>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</si>
  <si>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</si>
  <si>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</si>
  <si>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</si>
  <si>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</si>
  <si>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</si>
  <si>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</si>
  <si>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</si>
  <si>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</si>
  <si>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</si>
  <si>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</si>
  <si>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</si>
  <si>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</si>
  <si>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</si>
  <si>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</si>
  <si>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</si>
  <si>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</si>
  <si>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</si>
  <si>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</si>
  <si>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</si>
  <si>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</si>
  <si>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</si>
  <si>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</si>
  <si>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</si>
  <si>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</si>
  <si>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</si>
  <si>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</si>
  <si>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</si>
  <si>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</si>
  <si>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</si>
  <si>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</si>
  <si>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</si>
  <si>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</si>
  <si>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</si>
  <si>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</si>
  <si>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</si>
  <si>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</si>
  <si>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</si>
  <si>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</si>
  <si>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</si>
  <si>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</si>
  <si>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</si>
  <si>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</si>
  <si>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</si>
  <si>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</si>
  <si>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</si>
  <si>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</si>
  <si>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</si>
  <si>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</si>
  <si>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</si>
  <si>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</si>
  <si>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</si>
  <si>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</si>
  <si>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</si>
  <si>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</si>
  <si>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</si>
  <si>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</si>
  <si>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</si>
  <si>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</si>
  <si>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</si>
  <si>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</si>
  <si>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</si>
  <si>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</si>
  <si>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</si>
  <si>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</si>
  <si>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</si>
  <si>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</si>
  <si>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</si>
  <si>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</si>
  <si>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</si>
  <si>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</si>
  <si>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</si>
  <si>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</si>
  <si>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</si>
  <si>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</si>
  <si>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</si>
  <si>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</si>
  <si>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</si>
  <si>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</si>
  <si>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</si>
  <si>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</si>
  <si>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</si>
  <si>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</si>
  <si>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</si>
  <si>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</si>
  <si>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</si>
  <si>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</si>
  <si>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</si>
  <si>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</si>
  <si>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</si>
  <si>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</si>
  <si>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</si>
  <si>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</si>
  <si>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</si>
  <si>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</si>
  <si>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</si>
  <si>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</si>
  <si>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</si>
  <si>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</si>
  <si>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</si>
  <si>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</si>
  <si>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</si>
  <si>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</si>
  <si>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</si>
  <si>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</si>
  <si>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</si>
  <si>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</si>
  <si>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</si>
  <si>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</si>
  <si>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</si>
  <si>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</si>
  <si>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</si>
  <si>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</si>
  <si>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</si>
  <si>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</si>
  <si>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</si>
  <si>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</si>
  <si>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</si>
  <si>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</si>
  <si>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</si>
  <si>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</si>
  <si>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</si>
  <si>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</si>
  <si>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</si>
  <si>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</si>
  <si>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</si>
  <si>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</si>
  <si>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</si>
  <si>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</si>
  <si>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</si>
  <si>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</si>
  <si>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</si>
  <si>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</si>
  <si>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</si>
  <si>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</si>
  <si>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</si>
  <si>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</si>
  <si>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</si>
  <si>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</si>
  <si>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</si>
  <si>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</si>
  <si>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</si>
  <si>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</si>
  <si>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</si>
  <si>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</si>
  <si>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</si>
  <si>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</si>
  <si>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</si>
  <si>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</si>
  <si>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</si>
  <si>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</si>
  <si>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</si>
  <si>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</si>
  <si>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</si>
  <si>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</si>
  <si>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</si>
  <si>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</si>
  <si>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</si>
  <si>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</si>
  <si>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</si>
  <si>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</si>
  <si>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</si>
  <si>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</si>
  <si>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</si>
  <si>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</si>
  <si>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</si>
  <si>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</si>
  <si>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</si>
  <si>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</si>
  <si>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</si>
  <si>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</si>
  <si>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</si>
  <si>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</si>
  <si>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</si>
  <si>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</si>
  <si>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</si>
  <si>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</si>
  <si>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</si>
  <si>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</si>
  <si>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</si>
  <si>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</si>
  <si>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</si>
  <si>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</si>
  <si>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</si>
  <si>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</si>
  <si>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</si>
  <si>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</si>
  <si>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</si>
  <si>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</si>
  <si>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</si>
  <si>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</si>
  <si>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</si>
  <si>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</si>
  <si>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</si>
  <si>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</si>
  <si>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</si>
  <si>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</si>
  <si>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</si>
  <si>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</si>
  <si>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</si>
  <si>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</si>
  <si>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</si>
  <si>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</si>
  <si>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</si>
  <si>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</si>
  <si>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</si>
  <si>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</si>
  <si>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</si>
  <si>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</si>
  <si>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</si>
  <si>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</si>
  <si>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</si>
  <si>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</si>
  <si>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</si>
  <si>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</si>
  <si>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</si>
  <si>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</si>
  <si>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</si>
  <si>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</si>
  <si>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</si>
  <si>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</si>
  <si>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</si>
  <si>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</si>
  <si>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</si>
  <si>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</si>
  <si>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</si>
  <si>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</si>
  <si>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</si>
  <si>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</si>
  <si>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</si>
  <si>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</si>
  <si>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</si>
  <si>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</si>
  <si>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</si>
  <si>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</si>
  <si>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</si>
  <si>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</si>
  <si>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</si>
  <si>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</si>
  <si>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</si>
  <si>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</si>
  <si>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</si>
  <si>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</si>
  <si>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</si>
  <si>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</si>
  <si>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</si>
  <si>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</si>
  <si>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</si>
  <si>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</si>
  <si>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</si>
  <si>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</si>
  <si>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</si>
  <si>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</si>
  <si>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</si>
  <si>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</si>
  <si>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</si>
  <si>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</si>
  <si>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</si>
  <si>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</si>
  <si>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</si>
  <si>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</si>
  <si>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</si>
  <si>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</si>
  <si>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</si>
  <si>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</si>
  <si>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</si>
  <si>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</si>
  <si>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</si>
  <si>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</si>
  <si>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</si>
  <si>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</si>
  <si>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</si>
  <si>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</si>
  <si>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</si>
  <si>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</si>
  <si>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</si>
  <si>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</si>
  <si>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</si>
  <si>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</si>
  <si>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</si>
  <si>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</si>
  <si>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</si>
  <si>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</si>
  <si>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</si>
  <si>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</si>
  <si>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</si>
  <si>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</si>
  <si>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</si>
  <si>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</si>
  <si>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</si>
  <si>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</si>
  <si>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</si>
  <si>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</si>
  <si>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</si>
  <si>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</si>
  <si>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</si>
  <si>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</si>
  <si>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</si>
  <si>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</si>
  <si>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</si>
  <si>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</si>
  <si>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</si>
  <si>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</si>
  <si>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</si>
  <si>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</si>
  <si>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</si>
  <si>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</si>
  <si>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</si>
  <si>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</si>
  <si>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</si>
  <si>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</si>
  <si>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</si>
  <si>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</si>
  <si>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</si>
  <si>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</si>
  <si>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</si>
  <si>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</si>
  <si>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</si>
  <si>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</si>
  <si>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</si>
  <si>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</si>
  <si>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</si>
  <si>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</si>
  <si>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</si>
  <si>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</si>
  <si>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</si>
  <si>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</si>
  <si>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</si>
  <si>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</si>
  <si>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</si>
  <si>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</si>
  <si>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</si>
  <si>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</si>
  <si>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</si>
  <si>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</si>
  <si>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</si>
  <si>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</si>
  <si>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</si>
  <si>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</si>
  <si>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</si>
  <si>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</si>
  <si>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</si>
  <si>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</si>
  <si>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</si>
  <si>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</si>
  <si>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</si>
  <si>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</si>
  <si>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</si>
  <si>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</si>
  <si>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</si>
  <si>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</si>
  <si>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</si>
  <si>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</si>
  <si>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</si>
  <si>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</si>
  <si>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</si>
  <si>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</si>
  <si>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</si>
  <si>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</si>
  <si>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</si>
  <si>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</si>
  <si>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</si>
  <si>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</si>
  <si>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</si>
  <si>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</si>
  <si>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</si>
  <si>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</si>
  <si>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</si>
  <si>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</si>
  <si>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</si>
  <si>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</si>
  <si>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</si>
  <si>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</si>
  <si>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</si>
  <si>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</si>
  <si>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</si>
  <si>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</si>
  <si>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</si>
  <si>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</si>
  <si>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</si>
  <si>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</si>
  <si>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</si>
  <si>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</si>
  <si>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</si>
  <si>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</si>
  <si>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</si>
  <si>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</si>
  <si>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</si>
  <si>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</si>
  <si>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</si>
  <si>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</si>
  <si>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</si>
  <si>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</si>
  <si>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</si>
  <si>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</si>
  <si>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</si>
  <si>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</si>
  <si>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</si>
  <si>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</si>
  <si>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</si>
  <si>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</si>
  <si>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</si>
  <si>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</si>
  <si>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</si>
  <si>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</si>
  <si>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</si>
  <si>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</si>
  <si>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</si>
  <si>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</si>
  <si>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</si>
  <si>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</si>
  <si>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</si>
  <si>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</si>
  <si>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</si>
  <si>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</si>
  <si>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</si>
  <si>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</si>
  <si>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</si>
  <si>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</si>
  <si>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</si>
  <si>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</si>
  <si>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</si>
  <si>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</si>
  <si>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</si>
  <si>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</si>
  <si>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</si>
  <si>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</si>
  <si>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</si>
  <si>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</si>
  <si>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</si>
  <si>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</si>
  <si>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</si>
  <si>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</si>
  <si>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</si>
  <si>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</si>
  <si>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</si>
  <si>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</si>
  <si>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</si>
  <si>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</si>
  <si>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</si>
  <si>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</si>
  <si>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</si>
  <si>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</si>
  <si>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</si>
  <si>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</si>
  <si>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</si>
  <si>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</si>
  <si>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</si>
  <si>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</si>
  <si>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</si>
  <si>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</si>
  <si>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</si>
  <si>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</si>
  <si>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</si>
  <si>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</si>
  <si>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</si>
  <si>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</si>
  <si>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</si>
  <si>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</si>
  <si>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</si>
  <si>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</si>
  <si>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</si>
  <si>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</si>
  <si>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</si>
  <si>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</si>
  <si>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</si>
  <si>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</si>
  <si>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</si>
  <si>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</si>
  <si>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</si>
  <si>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</si>
  <si>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</si>
  <si>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</si>
  <si>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</si>
  <si>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</si>
  <si>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</si>
  <si>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</si>
  <si>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</si>
  <si>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</si>
  <si>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</si>
  <si>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</si>
  <si>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</si>
  <si>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</si>
  <si>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</si>
  <si>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</si>
  <si>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</si>
  <si>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</si>
  <si>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</si>
  <si>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</si>
  <si>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</si>
  <si>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</si>
  <si>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</si>
  <si>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</si>
  <si>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</si>
  <si>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</si>
  <si>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</si>
  <si>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</si>
  <si>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</si>
  <si>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</si>
  <si>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</si>
  <si>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</si>
  <si>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</si>
  <si>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</si>
  <si>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</si>
  <si>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</si>
  <si>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</si>
  <si>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</si>
  <si>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</si>
  <si>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</si>
  <si>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</si>
  <si>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</si>
  <si>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</si>
  <si>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</si>
  <si>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</si>
  <si>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</si>
  <si>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</si>
  <si>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</si>
  <si>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</si>
  <si>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</si>
  <si>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</si>
  <si>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</si>
  <si>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</si>
  <si>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</si>
  <si>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</si>
  <si>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</si>
  <si>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</si>
  <si>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</si>
  <si>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</si>
  <si>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</si>
  <si>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</si>
  <si>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</si>
  <si>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</si>
  <si>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</si>
  <si>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</si>
  <si>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</si>
  <si>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</si>
  <si>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</si>
  <si>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</si>
  <si>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</si>
  <si>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</si>
  <si>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</si>
  <si>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</si>
  <si>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</si>
  <si>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</si>
  <si>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</si>
  <si>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</si>
  <si>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</si>
  <si>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</si>
  <si>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</si>
  <si>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</si>
  <si>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</si>
  <si>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</si>
  <si>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</si>
  <si>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</si>
  <si>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</si>
  <si>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</si>
  <si>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</si>
  <si>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</si>
  <si>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</si>
  <si>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</si>
  <si>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</si>
  <si>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</si>
  <si>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</si>
  <si>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</si>
  <si>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</si>
  <si>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</si>
  <si>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</si>
  <si>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</si>
  <si>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</si>
  <si>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</si>
  <si>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</si>
  <si>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</si>
  <si>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</si>
  <si>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</si>
  <si>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</si>
  <si>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</si>
  <si>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</si>
  <si>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</si>
  <si>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</si>
  <si>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</si>
  <si>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</si>
  <si>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</si>
  <si>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</si>
  <si>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</si>
  <si>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</si>
  <si>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</si>
  <si>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</si>
  <si>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</si>
  <si>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</si>
  <si>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</si>
  <si>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</si>
  <si>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</si>
  <si>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</si>
  <si>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</si>
  <si>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</si>
  <si>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</si>
  <si>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</si>
  <si>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</si>
  <si>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</si>
  <si>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</si>
  <si>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</si>
  <si>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</si>
  <si>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</si>
  <si>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</si>
  <si>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</si>
  <si>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</si>
  <si>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</si>
  <si>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</si>
  <si>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</si>
  <si>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</si>
  <si>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</si>
  <si>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</si>
  <si>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</si>
  <si>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</si>
  <si>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</si>
  <si>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</si>
  <si>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</si>
  <si>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</si>
  <si>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</si>
  <si>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</si>
  <si>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</si>
  <si>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</si>
  <si>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</si>
  <si>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</si>
  <si>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</si>
  <si>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</si>
  <si>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</si>
  <si>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</si>
  <si>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</si>
  <si>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</si>
  <si>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</si>
  <si>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</si>
  <si>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</si>
  <si>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</si>
  <si>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</si>
  <si>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</si>
  <si>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</si>
  <si>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</si>
  <si>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</si>
  <si>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</si>
  <si>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</si>
  <si>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</si>
  <si>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</si>
  <si>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</si>
  <si>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</si>
  <si>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</si>
  <si>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</si>
  <si>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</si>
  <si>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</si>
  <si>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</si>
  <si>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</si>
  <si>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</si>
  <si>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</si>
  <si>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</si>
  <si>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</si>
  <si>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</si>
  <si>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</si>
  <si>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</si>
  <si>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</si>
  <si>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</si>
  <si>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</si>
  <si>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</si>
  <si>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</si>
  <si>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</si>
  <si>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</si>
  <si>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</si>
  <si>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</si>
  <si>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</si>
  <si>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</si>
  <si>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</si>
  <si>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</si>
  <si>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</si>
  <si>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</si>
  <si>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</si>
  <si>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</si>
  <si>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</si>
  <si>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</si>
  <si>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</si>
  <si>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</si>
  <si>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</si>
  <si>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</si>
  <si>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</si>
  <si>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</si>
  <si>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</si>
  <si>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</si>
  <si>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</si>
  <si>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</si>
  <si>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</si>
  <si>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</si>
  <si>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</si>
  <si>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</si>
  <si>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</si>
  <si>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</si>
  <si>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</si>
  <si>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</si>
  <si>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</si>
  <si>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</si>
  <si>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</si>
  <si>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</si>
  <si>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</si>
  <si>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</si>
  <si>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</si>
  <si>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</si>
  <si>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</si>
  <si>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</si>
  <si>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</si>
  <si>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</si>
  <si>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</si>
  <si>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</si>
  <si>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</si>
  <si>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</si>
  <si>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</si>
  <si>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</si>
  <si>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</si>
  <si>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</si>
  <si>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</si>
  <si>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</si>
  <si>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</si>
  <si>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</si>
  <si>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</si>
  <si>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</si>
  <si>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</si>
  <si>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</si>
  <si>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</si>
  <si>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</si>
  <si>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</si>
  <si>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</si>
  <si>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</si>
  <si>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</si>
  <si>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</si>
  <si>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</si>
  <si>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</si>
  <si>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</si>
  <si>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</si>
  <si>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</si>
  <si>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</si>
  <si>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</si>
  <si>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</si>
  <si>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</si>
  <si>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</si>
  <si>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</si>
  <si>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</si>
  <si>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</si>
  <si>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</si>
  <si>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</si>
  <si>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</si>
  <si>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</si>
  <si>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</si>
  <si>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</si>
  <si>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</si>
  <si>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</si>
  <si>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</si>
  <si>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</si>
  <si>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</si>
  <si>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</si>
  <si>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</si>
  <si>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</si>
  <si>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</si>
  <si>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</si>
  <si>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</si>
  <si>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</si>
  <si>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</si>
  <si>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</si>
  <si>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</si>
  <si>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</si>
  <si>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</si>
  <si>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</si>
  <si>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</si>
  <si>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</si>
  <si>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</si>
  <si>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</si>
  <si>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</si>
  <si>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</si>
  <si>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</si>
  <si>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</si>
  <si>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</si>
  <si>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</si>
  <si>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</si>
  <si>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</si>
  <si>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</si>
  <si>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</si>
  <si>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</si>
  <si>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</si>
  <si>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</si>
  <si>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</si>
  <si>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</si>
  <si>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</si>
  <si>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</si>
  <si>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</si>
  <si>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</si>
  <si>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</si>
  <si>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</si>
  <si>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</si>
  <si>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</si>
  <si>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</si>
  <si>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</si>
  <si>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</si>
  <si>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</si>
  <si>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</si>
  <si>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</si>
  <si>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</si>
  <si>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</si>
  <si>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</si>
  <si>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</si>
  <si>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</si>
  <si>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</si>
  <si>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</si>
  <si>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</si>
  <si>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</si>
  <si>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</si>
  <si>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</si>
  <si>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</si>
  <si>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</si>
  <si>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</si>
  <si>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</si>
  <si>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</si>
  <si>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</si>
  <si>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</si>
  <si>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</si>
  <si>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</si>
  <si>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</si>
  <si>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</si>
  <si>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</si>
  <si>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</si>
  <si>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</si>
  <si>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</si>
  <si>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</si>
  <si>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</si>
  <si>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</si>
  <si>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</si>
  <si>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</si>
  <si>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</si>
  <si>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</si>
  <si>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</si>
  <si>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</si>
  <si>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</si>
  <si>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</si>
  <si>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</si>
  <si>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</si>
  <si>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</si>
  <si>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</si>
  <si>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</si>
  <si>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</si>
  <si>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</si>
  <si>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</si>
  <si>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</si>
  <si>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</si>
  <si>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</si>
  <si>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</si>
  <si>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</si>
  <si>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</si>
  <si>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</si>
  <si>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</si>
  <si>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</si>
  <si>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</si>
  <si>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</si>
  <si>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</si>
  <si>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</si>
  <si>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</si>
  <si>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</si>
  <si>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</si>
  <si>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</si>
  <si>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</si>
  <si>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</si>
  <si>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</si>
  <si>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</si>
  <si>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</si>
  <si>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</si>
  <si>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</si>
  <si>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</si>
  <si>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</si>
  <si>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</si>
  <si>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</si>
  <si>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</si>
  <si>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</si>
  <si>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</si>
  <si>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</si>
  <si>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</si>
  <si>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</si>
  <si>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</si>
  <si>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</si>
  <si>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</si>
  <si>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</si>
  <si>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</si>
  <si>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</si>
  <si>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</si>
  <si>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</si>
  <si>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</si>
  <si>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</si>
  <si>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</si>
  <si>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</si>
  <si>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</si>
  <si>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</si>
  <si>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</si>
  <si>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</si>
  <si>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</si>
  <si>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</si>
  <si>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</si>
  <si>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</si>
  <si>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</si>
  <si>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</si>
  <si>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</si>
  <si>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</si>
  <si>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</si>
  <si>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</si>
  <si>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</si>
  <si>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</si>
  <si>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</si>
  <si>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</si>
  <si>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</si>
  <si>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</si>
  <si>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</si>
  <si>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</si>
  <si>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</si>
  <si>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</si>
  <si>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</si>
  <si>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</si>
  <si>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</si>
  <si>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</si>
  <si>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</si>
  <si>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</si>
  <si>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</si>
  <si>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</si>
  <si>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</si>
  <si>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</si>
  <si>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</si>
  <si>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</si>
  <si>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</si>
  <si>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</si>
  <si>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</si>
  <si>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</si>
  <si>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</si>
  <si>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</si>
  <si>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</si>
  <si>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</si>
  <si>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</si>
  <si>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</si>
  <si>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</si>
  <si>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</si>
  <si>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</si>
  <si>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</si>
  <si>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</si>
  <si>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</si>
  <si>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</si>
  <si>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</si>
  <si>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</si>
  <si>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</si>
  <si>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</si>
  <si>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</si>
  <si>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</si>
  <si>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</si>
  <si>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</si>
  <si>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</si>
  <si>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</si>
  <si>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</si>
  <si>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</si>
  <si>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</si>
  <si>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</si>
  <si>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</si>
  <si>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</si>
  <si>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</si>
  <si>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</si>
  <si>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</si>
  <si>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</si>
  <si>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</si>
  <si>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</si>
  <si>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</si>
  <si>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</si>
  <si>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</si>
  <si>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</si>
  <si>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</si>
  <si>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</si>
  <si>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</si>
  <si>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</si>
  <si>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</si>
  <si>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</si>
  <si>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</si>
  <si>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</si>
  <si>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</si>
  <si>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</si>
  <si>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</si>
  <si>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</si>
  <si>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</si>
  <si>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</si>
  <si>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</si>
  <si>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</si>
  <si>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</si>
  <si>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</si>
  <si>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</si>
  <si>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</si>
  <si>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</si>
  <si>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</si>
  <si>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</si>
  <si>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</si>
  <si>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</si>
  <si>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</si>
  <si>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</si>
  <si>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</si>
  <si>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</si>
  <si>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</si>
  <si>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</si>
  <si>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</si>
  <si>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</si>
  <si>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</si>
  <si>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</si>
  <si>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</si>
  <si>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</si>
  <si>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</si>
  <si>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</si>
  <si>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</si>
  <si>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</si>
  <si>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</si>
  <si>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</si>
  <si>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</si>
  <si>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</si>
  <si>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</si>
  <si>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</si>
  <si>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</si>
  <si>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</si>
  <si>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</si>
  <si>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</si>
  <si>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</si>
  <si>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</si>
  <si>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</si>
  <si>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</si>
  <si>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</si>
  <si>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</si>
  <si>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</si>
  <si>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</si>
  <si>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</si>
  <si>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</si>
  <si>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</si>
  <si>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</si>
  <si>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</si>
  <si>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</si>
  <si>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</si>
  <si>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</si>
  <si>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</si>
  <si>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</si>
  <si>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</si>
  <si>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</si>
  <si>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</si>
  <si>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</si>
  <si>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</si>
  <si>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</si>
  <si>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</si>
  <si>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</si>
  <si>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</si>
  <si>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</si>
  <si>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</si>
  <si>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</si>
  <si>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</si>
  <si>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</si>
  <si>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</si>
  <si>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</si>
  <si>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</si>
  <si>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</si>
  <si>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</si>
  <si>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</si>
  <si>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</si>
  <si>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</si>
  <si>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</si>
  <si>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</si>
  <si>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</si>
  <si>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</si>
  <si>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</si>
  <si>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</si>
  <si>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</si>
  <si>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</si>
  <si>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</si>
  <si>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</si>
  <si>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</si>
  <si>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</si>
  <si>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</si>
  <si>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</si>
  <si>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</si>
  <si>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</si>
  <si>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</si>
  <si>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</si>
  <si>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</si>
  <si>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</si>
  <si>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</si>
  <si>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</si>
  <si>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</si>
  <si>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</si>
  <si>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</si>
  <si>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</si>
  <si>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</si>
  <si>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</si>
  <si>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</si>
  <si>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</si>
  <si>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</si>
  <si>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</si>
  <si>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</si>
  <si>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</si>
  <si>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</si>
  <si>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</si>
  <si>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</si>
  <si>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</si>
  <si>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</si>
  <si>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</si>
  <si>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</si>
  <si>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</si>
  <si>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</si>
  <si>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</si>
  <si>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</si>
  <si>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</si>
  <si>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</si>
  <si>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</si>
  <si>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</si>
  <si>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</si>
  <si>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</si>
  <si>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</si>
  <si>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</si>
  <si>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</si>
  <si>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</si>
  <si>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</si>
  <si>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</si>
  <si>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</si>
  <si>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</si>
  <si>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</si>
  <si>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</si>
  <si>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</si>
  <si>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</si>
  <si>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</si>
  <si>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</si>
  <si>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</si>
  <si>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</si>
  <si>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</si>
  <si>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</si>
  <si>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</si>
  <si>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</si>
  <si>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</si>
  <si>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</si>
  <si>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</si>
  <si>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</si>
  <si>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</si>
  <si>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</si>
  <si>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</si>
  <si>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</si>
  <si>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</si>
  <si>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</si>
  <si>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</si>
  <si>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</si>
  <si>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</si>
  <si>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</si>
  <si>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</si>
  <si>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</si>
  <si>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</si>
  <si>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</si>
  <si>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</si>
  <si>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</si>
  <si>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</si>
  <si>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</si>
  <si>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</si>
  <si>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</si>
  <si>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</si>
  <si>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</si>
  <si>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</si>
  <si>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</si>
  <si>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</si>
  <si>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</si>
  <si>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</si>
  <si>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</si>
  <si>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</si>
  <si>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</si>
  <si>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</si>
  <si>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</si>
  <si>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</si>
  <si>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</si>
  <si>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</si>
  <si>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</si>
  <si>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</si>
  <si>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</si>
  <si>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</si>
  <si>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</si>
  <si>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</si>
  <si>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</si>
  <si>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</si>
  <si>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</si>
  <si>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</si>
  <si>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</si>
  <si>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</si>
  <si>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</si>
  <si>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</si>
  <si>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</si>
  <si>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</si>
  <si>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</si>
  <si>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</si>
  <si>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</si>
  <si>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</si>
  <si>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</si>
  <si>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</si>
  <si>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</si>
  <si>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</si>
  <si>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</si>
  <si>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</si>
  <si>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</si>
  <si>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</si>
  <si>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</si>
  <si>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</si>
  <si>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</si>
  <si>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</si>
  <si>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</si>
  <si>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</si>
  <si>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</si>
  <si>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</si>
  <si>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</si>
  <si>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</si>
  <si>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</si>
  <si>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</si>
  <si>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</si>
  <si>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</si>
  <si>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</si>
  <si>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</si>
  <si>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</si>
  <si>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</si>
  <si>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</si>
  <si>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</si>
  <si>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</si>
  <si>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</si>
  <si>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</si>
  <si>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</si>
  <si>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</si>
  <si>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</si>
  <si>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</si>
  <si>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</si>
  <si>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</si>
  <si>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</si>
  <si>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</si>
  <si>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</si>
  <si>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</si>
  <si>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</si>
  <si>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</si>
  <si>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</si>
  <si>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</si>
  <si>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</si>
  <si>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</si>
  <si>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</si>
  <si>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</si>
  <si>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</si>
  <si>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</si>
  <si>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</si>
  <si>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</si>
  <si>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</si>
  <si>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</si>
  <si>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</si>
  <si>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</si>
  <si>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</si>
  <si>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</si>
  <si>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</si>
  <si>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</si>
  <si>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</si>
  <si>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</si>
  <si>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</si>
  <si>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</si>
  <si>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</si>
  <si>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</si>
  <si>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</si>
  <si>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</si>
  <si>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</si>
  <si>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</si>
  <si>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</si>
  <si>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</si>
  <si>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</si>
  <si>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</si>
  <si>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</si>
  <si>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</si>
  <si>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</si>
  <si>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</si>
  <si>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</si>
  <si>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</si>
  <si>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</si>
  <si>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</si>
  <si>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</si>
  <si>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</si>
  <si>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</si>
  <si>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</si>
  <si>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</si>
  <si>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</si>
  <si>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</si>
  <si>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</si>
  <si>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</si>
  <si>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</si>
  <si>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</si>
  <si>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</si>
  <si>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</si>
  <si>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</si>
  <si>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</si>
  <si>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</si>
  <si>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</si>
  <si>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</si>
  <si>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</si>
  <si>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</si>
  <si>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</si>
  <si>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</si>
  <si>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</si>
  <si>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</si>
  <si>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</si>
  <si>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</si>
  <si>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</si>
  <si>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</si>
  <si>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</si>
  <si>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</si>
  <si>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</si>
  <si>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</si>
  <si>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</si>
  <si>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</si>
  <si>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</si>
  <si>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</si>
  <si>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</si>
  <si>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</si>
  <si>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</si>
  <si>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</si>
  <si>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</si>
  <si>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</si>
  <si>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</si>
  <si>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</si>
  <si>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</si>
  <si>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</si>
  <si>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</si>
  <si>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</si>
  <si>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</si>
  <si>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</si>
  <si>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</si>
  <si>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</si>
  <si>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</si>
  <si>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</si>
  <si>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</si>
  <si>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</si>
  <si>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</si>
  <si>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</si>
  <si>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</si>
  <si>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</si>
  <si>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</si>
  <si>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</si>
  <si>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</si>
  <si>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</si>
  <si>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</si>
  <si>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</si>
  <si>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</si>
  <si>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</si>
  <si>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</si>
  <si>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</si>
  <si>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</si>
  <si>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</si>
  <si>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</si>
  <si>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</si>
  <si>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</si>
  <si>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</si>
  <si>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</si>
  <si>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</si>
  <si>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</si>
  <si>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</si>
  <si>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</si>
  <si>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</si>
  <si>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</si>
  <si>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</si>
  <si>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</si>
  <si>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</si>
  <si>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</si>
  <si>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</si>
  <si>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</si>
  <si>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</si>
  <si>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</si>
  <si>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</si>
  <si>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</si>
  <si>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</si>
  <si>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</si>
  <si>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</si>
  <si>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</si>
  <si>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</si>
  <si>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</si>
  <si>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</si>
  <si>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</si>
  <si>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</si>
  <si>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</si>
  <si>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</si>
  <si>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</si>
  <si>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</si>
  <si>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</si>
  <si>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</si>
  <si>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</si>
  <si>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</si>
  <si>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</si>
  <si>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</si>
  <si>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</si>
  <si>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</si>
  <si>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</si>
  <si>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</si>
  <si>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</si>
  <si>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</si>
  <si>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</si>
  <si>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</si>
  <si>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</si>
  <si>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</si>
  <si>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</si>
  <si>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</si>
  <si>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</si>
  <si>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</si>
  <si>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</si>
  <si>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</si>
  <si>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</si>
  <si>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</si>
  <si>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</si>
  <si>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</si>
  <si>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</si>
  <si>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</si>
  <si>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</si>
  <si>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</si>
  <si>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</si>
  <si>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</si>
  <si>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</si>
  <si>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</si>
  <si>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</si>
  <si>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</si>
  <si>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</si>
  <si>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</si>
  <si>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</si>
  <si>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</si>
  <si>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</si>
  <si>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</si>
  <si>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</si>
  <si>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</si>
  <si>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</si>
  <si>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</si>
  <si>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</si>
  <si>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</si>
  <si>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</si>
  <si>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</si>
  <si>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</si>
  <si>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</si>
  <si>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</si>
  <si>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</si>
  <si>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</si>
  <si>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</si>
  <si>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</si>
  <si>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</si>
  <si>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</si>
  <si>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</si>
  <si>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</si>
  <si>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</si>
  <si>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</si>
  <si>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</si>
  <si>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</si>
  <si>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</si>
  <si>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</si>
  <si>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</si>
  <si>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</si>
  <si>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</si>
  <si>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</si>
  <si>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</si>
  <si>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</si>
  <si>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</si>
  <si>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</si>
  <si>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</si>
  <si>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</si>
  <si>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</si>
  <si>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</si>
  <si>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</si>
  <si>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</si>
  <si>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</si>
  <si>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</si>
  <si>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</si>
  <si>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</si>
  <si>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</si>
  <si>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</si>
  <si>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</si>
  <si>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</si>
  <si>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</si>
  <si>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</si>
  <si>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</si>
  <si>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</si>
  <si>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</si>
  <si>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</si>
  <si>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</si>
  <si>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</si>
  <si>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</si>
  <si>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</si>
  <si>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</si>
  <si>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</si>
  <si>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</si>
  <si>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</si>
  <si>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</si>
  <si>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</si>
  <si>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</si>
  <si>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</si>
  <si>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</si>
  <si>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</si>
  <si>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</si>
  <si>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</si>
  <si>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</si>
  <si>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</si>
  <si>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</si>
  <si>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</si>
  <si>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</si>
  <si>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</si>
  <si>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</si>
  <si>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</si>
  <si>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</si>
  <si>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</si>
  <si>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</si>
  <si>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</si>
  <si>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</si>
  <si>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</si>
  <si>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</si>
  <si>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</si>
  <si>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</si>
  <si>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</si>
  <si>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</si>
  <si>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</si>
  <si>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</si>
  <si>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</si>
  <si>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</si>
  <si>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</si>
  <si>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</si>
  <si>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</si>
  <si>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</si>
  <si>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</si>
  <si>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</si>
  <si>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</si>
  <si>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</si>
  <si>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</si>
  <si>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</si>
  <si>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</si>
  <si>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</si>
  <si>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</si>
  <si>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</si>
  <si>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</si>
  <si>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</si>
  <si>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</si>
  <si>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</si>
  <si>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</si>
  <si>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</si>
  <si>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</si>
  <si>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</si>
  <si>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</si>
  <si>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</si>
  <si>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</si>
  <si>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</si>
  <si>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</si>
  <si>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</si>
  <si>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</si>
  <si>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</si>
  <si>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</si>
  <si>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</si>
  <si>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</si>
  <si>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</si>
  <si>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</si>
  <si>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</si>
  <si>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</si>
  <si>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</si>
  <si>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</si>
  <si>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</si>
  <si>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</si>
  <si>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</si>
  <si>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</si>
  <si>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</si>
  <si>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</si>
  <si>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</si>
  <si>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</si>
  <si>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</si>
  <si>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</si>
  <si>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</si>
  <si>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</si>
  <si>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</si>
  <si>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</si>
  <si>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</si>
  <si>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</si>
  <si>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</si>
  <si>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</si>
  <si>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</si>
  <si>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</si>
  <si>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</si>
  <si>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</si>
  <si>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</si>
  <si>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</si>
  <si>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</si>
  <si>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</si>
  <si>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</si>
  <si>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</si>
  <si>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</si>
  <si>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</si>
  <si>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</si>
  <si>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</si>
  <si>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</si>
  <si>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</si>
  <si>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</si>
  <si>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</si>
  <si>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</si>
  <si>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</si>
  <si>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</si>
  <si>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</si>
  <si>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</si>
  <si>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</si>
  <si>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</si>
  <si>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</si>
  <si>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</si>
  <si>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</si>
  <si>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</si>
  <si>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</si>
  <si>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</si>
  <si>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</si>
  <si>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</si>
  <si>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</si>
  <si>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</si>
  <si>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</si>
  <si>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</si>
  <si>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</si>
  <si>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</si>
  <si>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</si>
  <si>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</si>
  <si>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</si>
  <si>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</si>
  <si>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</si>
  <si>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</si>
  <si>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</si>
  <si>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</si>
  <si>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</si>
  <si>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</si>
  <si>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</si>
  <si>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</si>
  <si>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</si>
  <si>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</si>
  <si>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</si>
  <si>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</si>
  <si>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</si>
  <si>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</si>
  <si>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</si>
  <si>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</si>
  <si>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</si>
  <si>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</si>
  <si>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</si>
  <si>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</si>
  <si>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</si>
  <si>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</si>
  <si>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</si>
  <si>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</si>
  <si>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</si>
  <si>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</si>
  <si>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</si>
  <si>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</si>
  <si>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</si>
  <si>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</si>
  <si>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</si>
  <si>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</si>
  <si>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</si>
  <si>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</si>
  <si>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</si>
  <si>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</si>
  <si>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</si>
  <si>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</si>
  <si>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</si>
  <si>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</si>
  <si>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</si>
  <si>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</si>
  <si>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</si>
  <si>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</si>
  <si>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</si>
  <si>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</si>
  <si>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</si>
  <si>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</si>
  <si>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</si>
  <si>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</si>
  <si>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</si>
  <si>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</si>
  <si>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</si>
  <si>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</si>
  <si>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</si>
  <si>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</si>
  <si>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</si>
  <si>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</si>
  <si>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</si>
  <si>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</si>
  <si>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</si>
  <si>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</si>
  <si>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</si>
  <si>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</si>
  <si>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</si>
  <si>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</si>
  <si>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</si>
  <si>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</si>
  <si>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</si>
  <si>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</si>
  <si>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</si>
  <si>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</si>
  <si>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</si>
  <si>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</si>
  <si>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</si>
  <si>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</si>
  <si>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</si>
  <si>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</si>
  <si>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</si>
  <si>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</si>
  <si>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</si>
  <si>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</si>
  <si>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</si>
  <si>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</si>
  <si>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</si>
  <si>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</si>
  <si>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</si>
  <si>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</si>
  <si>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</si>
  <si>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</si>
  <si>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</si>
  <si>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</si>
  <si>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</si>
  <si>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</si>
  <si>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</si>
  <si>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</si>
  <si>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</si>
  <si>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</si>
  <si>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</si>
  <si>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</si>
  <si>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</si>
  <si>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</si>
  <si>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</si>
  <si>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</si>
  <si>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</si>
  <si>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</si>
  <si>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</si>
  <si>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</si>
  <si>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</si>
  <si>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</si>
  <si>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</si>
  <si>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</si>
  <si>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</si>
  <si>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</si>
  <si>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</si>
  <si>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</si>
  <si>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</si>
  <si>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</si>
  <si>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</si>
  <si>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</si>
  <si>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</si>
  <si>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</si>
  <si>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</si>
  <si>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</si>
  <si>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</si>
  <si>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</si>
  <si>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</si>
  <si>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</si>
  <si>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</si>
  <si>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</si>
  <si>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</si>
  <si>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</si>
  <si>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</si>
  <si>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</si>
  <si>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</si>
  <si>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</si>
  <si>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</si>
  <si>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</si>
  <si>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</si>
  <si>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</si>
  <si>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</si>
  <si>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</si>
  <si>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</si>
  <si>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</si>
  <si>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</si>
  <si>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</si>
  <si>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</si>
  <si>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</si>
  <si>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</si>
  <si>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</si>
  <si>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</si>
  <si>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</si>
  <si>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</si>
  <si>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</si>
  <si>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</si>
  <si>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</si>
  <si>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</si>
  <si>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</si>
  <si>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</si>
  <si>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</si>
  <si>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</si>
  <si>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</si>
  <si>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</si>
  <si>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</si>
  <si>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</si>
  <si>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</si>
  <si>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</si>
  <si>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</si>
  <si>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</si>
  <si>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</si>
  <si>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</si>
  <si>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</si>
  <si>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</si>
  <si>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</si>
  <si>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</si>
  <si>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</si>
  <si>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</si>
  <si>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</si>
  <si>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</si>
  <si>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</si>
  <si>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</si>
  <si>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</si>
  <si>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</si>
  <si>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</si>
  <si>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</si>
  <si>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</si>
  <si>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</si>
  <si>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</si>
  <si>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</si>
  <si>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</si>
  <si>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</si>
  <si>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</si>
  <si>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</si>
  <si>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</si>
  <si>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</si>
  <si>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</si>
  <si>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</si>
  <si>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</si>
  <si>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</si>
  <si>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</si>
  <si>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</si>
  <si>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</si>
  <si>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</si>
  <si>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</si>
  <si>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</si>
  <si>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</si>
  <si>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</si>
  <si>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</si>
  <si>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</si>
  <si>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</si>
  <si>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</si>
  <si>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</si>
  <si>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</si>
  <si>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</si>
  <si>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</si>
  <si>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</si>
  <si>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</si>
  <si>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</si>
  <si>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</si>
  <si>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</si>
  <si>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</si>
  <si>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</si>
  <si>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</si>
  <si>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</si>
  <si>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</si>
  <si>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</si>
  <si>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</si>
  <si>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</si>
  <si>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</si>
  <si>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</si>
  <si>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</si>
  <si>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</si>
  <si>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</si>
  <si>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</si>
  <si>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</si>
  <si>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</si>
  <si>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</si>
  <si>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</si>
  <si>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</si>
  <si>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</si>
  <si>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</si>
  <si>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</si>
  <si>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</si>
  <si>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</si>
  <si>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</si>
  <si>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</si>
  <si>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</si>
  <si>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</si>
  <si>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</si>
  <si>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</si>
  <si>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</si>
  <si>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</si>
  <si>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</si>
  <si>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</si>
  <si>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</si>
  <si>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</si>
  <si>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</si>
  <si>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</si>
  <si>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</si>
  <si>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</si>
  <si>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</si>
  <si>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</si>
  <si>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</si>
  <si>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</si>
  <si>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</si>
  <si>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</si>
  <si>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</si>
  <si>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</si>
  <si>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</si>
  <si>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</si>
  <si>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</si>
  <si>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</si>
  <si>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</si>
  <si>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</si>
  <si>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</si>
  <si>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</si>
  <si>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</si>
  <si>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</si>
  <si>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</si>
  <si>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</si>
  <si>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</si>
  <si>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</si>
  <si>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</si>
  <si>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</si>
  <si>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</si>
  <si>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</si>
  <si>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</si>
  <si>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</si>
  <si>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</si>
  <si>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</si>
  <si>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</si>
  <si>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</si>
  <si>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</si>
  <si>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</si>
  <si>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</si>
  <si>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</si>
  <si>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</si>
  <si>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</si>
  <si>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</si>
  <si>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</si>
  <si>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</si>
  <si>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</si>
  <si>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</si>
  <si>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</si>
  <si>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</si>
  <si>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</si>
  <si>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</si>
  <si>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</si>
  <si>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</si>
  <si>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</si>
  <si>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</si>
  <si>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</si>
  <si>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</si>
  <si>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</si>
  <si>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</si>
  <si>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</si>
  <si>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</si>
  <si>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</si>
  <si>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</si>
  <si>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</si>
  <si>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</si>
  <si>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</si>
  <si>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</si>
  <si>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</si>
  <si>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</si>
  <si>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</si>
  <si>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</si>
  <si>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</si>
  <si>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</si>
  <si>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</si>
  <si>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</si>
  <si>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</si>
  <si>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</si>
  <si>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</si>
  <si>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</si>
  <si>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</si>
  <si>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</si>
  <si>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</si>
  <si>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</si>
  <si>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</si>
  <si>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</si>
  <si>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</si>
  <si>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</si>
  <si>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</si>
  <si>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</si>
  <si>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</si>
  <si>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</si>
  <si>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</si>
  <si>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</si>
  <si>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</si>
  <si>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</si>
  <si>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</si>
  <si>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</si>
  <si>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</si>
  <si>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</si>
  <si>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</si>
  <si>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</si>
  <si>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</si>
  <si>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</si>
  <si>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</si>
  <si>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</si>
  <si>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</si>
  <si>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</si>
  <si>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</si>
  <si>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</si>
  <si>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</si>
  <si>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</si>
  <si>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</si>
  <si>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</si>
  <si>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</si>
  <si>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</si>
  <si>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</si>
  <si>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</si>
  <si>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</si>
  <si>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</si>
  <si>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</si>
  <si>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</si>
  <si>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</si>
  <si>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</si>
  <si>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</si>
  <si>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</si>
  <si>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</si>
  <si>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</si>
  <si>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</si>
  <si>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</si>
  <si>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</si>
  <si>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</si>
  <si>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</si>
  <si>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</si>
  <si>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</si>
  <si>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</si>
  <si>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</si>
  <si>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</si>
  <si>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</si>
  <si>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</si>
  <si>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</si>
  <si>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</si>
  <si>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</si>
  <si>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</si>
  <si>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</si>
  <si>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</si>
  <si>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</si>
  <si>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</si>
  <si>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</si>
  <si>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</si>
  <si>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</si>
  <si>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</si>
  <si>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</si>
  <si>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</si>
  <si>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</si>
  <si>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</si>
  <si>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</si>
  <si>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</si>
  <si>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</si>
  <si>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</si>
  <si>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</si>
  <si>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</si>
  <si>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</si>
  <si>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</si>
  <si>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</si>
  <si>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</si>
  <si>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</si>
  <si>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</si>
  <si>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</si>
  <si>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</si>
  <si>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</si>
  <si>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</si>
  <si>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</si>
  <si>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</si>
  <si>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</si>
  <si>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</si>
  <si>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</si>
  <si>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</si>
  <si>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</si>
  <si>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</si>
  <si>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</si>
  <si>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</si>
  <si>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</si>
  <si>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</si>
  <si>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</si>
  <si>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</si>
  <si>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</si>
  <si>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</si>
  <si>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</si>
  <si>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</si>
  <si>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</si>
  <si>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</si>
  <si>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</si>
  <si>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</si>
  <si>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</si>
  <si>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</si>
  <si>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</si>
  <si>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</si>
  <si>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</si>
  <si>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</si>
  <si>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</si>
  <si>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</si>
  <si>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</si>
  <si>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</si>
  <si>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</si>
  <si>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</si>
  <si>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</si>
  <si>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</si>
  <si>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</si>
  <si>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</si>
  <si>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</si>
  <si>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</si>
  <si>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</si>
  <si>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</si>
  <si>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</si>
  <si>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</si>
  <si>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</si>
  <si>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</si>
  <si>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</si>
  <si>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</si>
  <si>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</si>
  <si>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</si>
  <si>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</si>
  <si>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</si>
  <si>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</si>
  <si>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</si>
  <si>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</si>
  <si>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</si>
  <si>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</si>
  <si>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</si>
  <si>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</si>
  <si>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</si>
  <si>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</si>
  <si>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</si>
  <si>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</si>
  <si>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</si>
  <si>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</si>
  <si>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</si>
  <si>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</si>
  <si>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</si>
  <si>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</si>
  <si>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</si>
  <si>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</si>
  <si>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</si>
  <si>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</si>
  <si>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</si>
  <si>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</si>
  <si>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</si>
  <si>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</si>
  <si>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</si>
  <si>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</si>
  <si>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</si>
  <si>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</si>
  <si>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</si>
  <si>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</si>
  <si>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</si>
  <si>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</si>
  <si>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</si>
  <si>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</si>
  <si>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</si>
  <si>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</si>
  <si>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</si>
  <si>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</si>
  <si>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</si>
  <si>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</si>
  <si>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</si>
  <si>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</si>
  <si>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</si>
  <si>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</si>
  <si>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</si>
  <si>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</si>
  <si>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</si>
  <si>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</si>
  <si>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</si>
  <si>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</si>
  <si>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</si>
  <si>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</si>
  <si>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</si>
  <si>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</si>
  <si>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</si>
  <si>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</si>
  <si>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</si>
  <si>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</si>
  <si>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</si>
  <si>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</si>
  <si>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</si>
  <si>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</si>
  <si>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</si>
  <si>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</si>
  <si>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</si>
  <si>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</si>
  <si>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</si>
  <si>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</si>
  <si>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</si>
  <si>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</si>
  <si>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</si>
  <si>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</si>
  <si>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</si>
  <si>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</si>
  <si>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</si>
  <si>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</si>
  <si>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</si>
  <si>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</si>
  <si>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</si>
  <si>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</si>
  <si>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</si>
  <si>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</si>
  <si>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</si>
  <si>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</si>
  <si>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</si>
  <si>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</si>
  <si>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</si>
  <si>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</si>
  <si>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</si>
  <si>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</si>
  <si>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</si>
  <si>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</si>
  <si>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</si>
  <si>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</si>
  <si>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</si>
  <si>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</si>
  <si>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</si>
  <si>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</si>
  <si>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</si>
  <si>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</si>
  <si>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</si>
  <si>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</si>
  <si>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</si>
  <si>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</si>
  <si>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</si>
  <si>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</si>
  <si>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</si>
  <si>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</si>
  <si>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</si>
  <si>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</si>
  <si>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</si>
  <si>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</si>
  <si>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</si>
  <si>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</si>
  <si>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</si>
  <si>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</si>
  <si>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</si>
  <si>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</si>
  <si>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</si>
  <si>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</si>
  <si>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</si>
  <si>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</si>
  <si>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</si>
  <si>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</si>
  <si>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</si>
  <si>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</si>
  <si>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</si>
  <si>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</si>
  <si>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</si>
  <si>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</si>
  <si>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</si>
  <si>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</si>
  <si>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</si>
  <si>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</si>
  <si>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</si>
  <si>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</si>
  <si>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</si>
  <si>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</si>
  <si>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</si>
  <si>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</si>
  <si>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</si>
  <si>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</si>
  <si>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</si>
  <si>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</si>
  <si>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</si>
  <si>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</si>
  <si>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</si>
  <si>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</si>
  <si>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</si>
  <si>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</si>
  <si>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</si>
  <si>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</si>
  <si>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</si>
  <si>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</si>
  <si>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</si>
  <si>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</si>
  <si>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</si>
  <si>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</si>
  <si>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</si>
  <si>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</si>
  <si>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</si>
  <si>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</si>
  <si>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</si>
  <si>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</si>
  <si>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</si>
  <si>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</si>
  <si>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</si>
  <si>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</si>
  <si>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</si>
  <si>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</si>
  <si>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</si>
  <si>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</si>
  <si>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</si>
  <si>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</si>
  <si>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</si>
  <si>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</si>
  <si>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</si>
  <si>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</si>
  <si>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</si>
  <si>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</si>
  <si>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</si>
  <si>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</si>
  <si>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</si>
  <si>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</si>
  <si>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</si>
  <si>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</si>
  <si>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</si>
  <si>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</si>
  <si>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</si>
  <si>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</si>
  <si>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</si>
  <si>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</si>
  <si>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</si>
  <si>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</si>
  <si>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</si>
  <si>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</si>
  <si>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</si>
  <si>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</si>
  <si>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</si>
  <si>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</si>
  <si>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</si>
  <si>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</si>
  <si>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</si>
  <si>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</si>
  <si>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</si>
  <si>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</si>
  <si>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</si>
  <si>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</si>
  <si>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</si>
  <si>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</si>
  <si>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</si>
  <si>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</si>
  <si>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</si>
  <si>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</si>
  <si>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</si>
  <si>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</si>
  <si>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</si>
  <si>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</si>
  <si>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</si>
  <si>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</si>
  <si>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</si>
  <si>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</si>
  <si>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</si>
  <si>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</si>
  <si>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</si>
  <si>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</si>
  <si>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</si>
  <si>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</si>
  <si>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</si>
  <si>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</si>
  <si>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</si>
  <si>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</si>
  <si>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</si>
  <si>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</si>
  <si>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</si>
  <si>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</si>
  <si>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</si>
  <si>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</si>
  <si>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</si>
  <si>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</si>
  <si>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</si>
  <si>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</si>
  <si>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</si>
  <si>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</si>
  <si>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</si>
  <si>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</si>
  <si>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</si>
  <si>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</si>
  <si>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</si>
  <si>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</si>
  <si>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</si>
  <si>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</si>
  <si>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</si>
  <si>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</si>
  <si>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</si>
  <si>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</si>
  <si>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</si>
  <si>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</si>
  <si>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</si>
  <si>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</si>
  <si>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</si>
  <si>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</si>
  <si>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</si>
  <si>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</si>
  <si>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</si>
  <si>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</si>
  <si>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</si>
  <si>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</si>
  <si>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</si>
  <si>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</si>
  <si>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</si>
  <si>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</si>
  <si>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</si>
  <si>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</si>
  <si>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</si>
  <si>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</si>
  <si>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</si>
  <si>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</si>
  <si>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</si>
  <si>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</si>
  <si>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</si>
  <si>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</si>
  <si>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</si>
  <si>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</si>
  <si>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</si>
  <si>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</si>
  <si>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</si>
  <si>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</si>
  <si>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</si>
  <si>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</si>
  <si>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</si>
  <si>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</si>
  <si>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</si>
  <si>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</si>
  <si>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</si>
  <si>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</si>
  <si>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</si>
  <si>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</si>
  <si>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</si>
  <si>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</si>
  <si>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</si>
  <si>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</si>
  <si>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</si>
  <si>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</si>
  <si>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</si>
  <si>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</si>
  <si>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</si>
  <si>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</si>
  <si>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</si>
  <si>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</si>
  <si>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</si>
  <si>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</si>
  <si>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</si>
  <si>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</si>
  <si>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</si>
  <si>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</si>
  <si>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</si>
  <si>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</si>
  <si>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</si>
  <si>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</si>
  <si>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</si>
  <si>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</si>
  <si>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</si>
  <si>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</si>
  <si>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</si>
  <si>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</si>
  <si>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</si>
  <si>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</si>
  <si>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</si>
  <si>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</si>
  <si>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</si>
  <si>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</si>
  <si>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</si>
  <si>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</si>
  <si>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</si>
  <si>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</si>
  <si>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</si>
  <si>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</si>
  <si>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</si>
  <si>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</si>
  <si>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</si>
  <si>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</si>
  <si>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</si>
  <si>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</si>
  <si>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</si>
  <si>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</si>
  <si>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</si>
  <si>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</si>
  <si>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</si>
  <si>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</si>
  <si>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</si>
  <si>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</si>
  <si>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</si>
  <si>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</si>
  <si>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</si>
  <si>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</si>
  <si>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</si>
  <si>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</si>
  <si>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</si>
  <si>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</si>
  <si>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</si>
  <si>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</si>
  <si>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</si>
  <si>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</si>
  <si>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</si>
  <si>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</si>
  <si>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</si>
  <si>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</si>
  <si>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</si>
  <si>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</si>
  <si>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</si>
  <si>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</si>
  <si>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</si>
  <si>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</si>
  <si>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</si>
  <si>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</si>
  <si>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</si>
  <si>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</si>
  <si>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</si>
  <si>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</si>
  <si>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</si>
  <si>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</si>
  <si>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</si>
  <si>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</si>
  <si>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</si>
  <si>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</si>
  <si>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</si>
  <si>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</si>
  <si>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</si>
  <si>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</si>
  <si>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</si>
  <si>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</si>
  <si>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</si>
  <si>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</si>
  <si>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</si>
  <si>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</si>
  <si>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</si>
  <si>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</si>
  <si>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</si>
  <si>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</si>
  <si>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</si>
  <si>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</si>
  <si>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</si>
  <si>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</si>
  <si>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</si>
  <si>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</si>
  <si>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</si>
  <si>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</si>
  <si>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</si>
  <si>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</si>
  <si>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</si>
  <si>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</si>
  <si>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</si>
  <si>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</si>
  <si>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</si>
  <si>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</si>
  <si>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</si>
  <si>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</si>
  <si>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</si>
  <si>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</si>
  <si>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</si>
  <si>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</si>
  <si>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</si>
  <si>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</si>
  <si>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</si>
  <si>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</si>
  <si>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</si>
  <si>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</si>
  <si>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</si>
  <si>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</si>
  <si>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</si>
  <si>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</si>
  <si>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</si>
  <si>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</si>
  <si>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</si>
  <si>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</si>
  <si>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</si>
  <si>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</si>
  <si>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</si>
  <si>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</si>
  <si>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</si>
  <si>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</si>
  <si>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</si>
  <si>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</si>
  <si>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</si>
  <si>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</si>
  <si>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</si>
  <si>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</si>
  <si>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</si>
  <si>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</si>
  <si>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</si>
  <si>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</si>
  <si>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</si>
  <si>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</si>
  <si>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</si>
  <si>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</si>
  <si>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</si>
  <si>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</si>
  <si>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</si>
  <si>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</si>
  <si>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</si>
  <si>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</si>
  <si>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</si>
  <si>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</si>
  <si>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</si>
  <si>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</si>
  <si>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</si>
  <si>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</si>
  <si>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</si>
  <si>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</si>
  <si>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</si>
  <si>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</si>
  <si>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</si>
  <si>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</si>
  <si>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</si>
  <si>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</si>
  <si>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</si>
  <si>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</si>
  <si>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</si>
  <si>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</si>
  <si>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</si>
  <si>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</si>
  <si>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</si>
  <si>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</si>
  <si>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</si>
  <si>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</si>
  <si>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</si>
  <si>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</si>
  <si>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</si>
  <si>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</si>
  <si>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</si>
  <si>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</si>
  <si>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</si>
  <si>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</si>
  <si>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</si>
  <si>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</si>
  <si>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</si>
  <si>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</si>
  <si>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</si>
  <si>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</si>
  <si>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</si>
  <si>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</si>
  <si>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</si>
  <si>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</si>
  <si>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</si>
  <si>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</si>
  <si>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</si>
  <si>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</si>
  <si>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</si>
  <si>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</si>
  <si>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</si>
  <si>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</si>
  <si>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</si>
  <si>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</si>
  <si>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</si>
  <si>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</si>
  <si>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</si>
  <si>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</si>
  <si>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</si>
  <si>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</si>
  <si>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</si>
  <si>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</si>
  <si>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</si>
  <si>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</si>
  <si>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</si>
  <si>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</si>
  <si>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</si>
  <si>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</si>
  <si>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</si>
  <si>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</si>
  <si>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</si>
  <si>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</si>
  <si>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</si>
  <si>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</si>
  <si>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</si>
  <si>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</si>
  <si>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</si>
  <si>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</si>
  <si>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</si>
  <si>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</si>
  <si>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</si>
  <si>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</si>
  <si>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</si>
  <si>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</si>
  <si>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</si>
  <si>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</si>
  <si>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</si>
  <si>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</si>
  <si>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</si>
  <si>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</si>
  <si>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</si>
  <si>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</si>
  <si>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</si>
  <si>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</si>
  <si>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</si>
  <si>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</si>
  <si>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</si>
  <si>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</si>
  <si>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</si>
  <si>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</si>
  <si>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</si>
  <si>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</si>
  <si>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</si>
  <si>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</si>
  <si>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</si>
  <si>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</si>
  <si>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</si>
  <si>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</si>
  <si>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</si>
  <si>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</si>
  <si>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</si>
  <si>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</si>
  <si>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</si>
  <si>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</si>
  <si>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</si>
  <si>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</si>
  <si>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</si>
  <si>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</si>
  <si>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</si>
  <si>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</si>
  <si>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</si>
  <si>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</si>
  <si>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</si>
  <si>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</si>
  <si>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</si>
  <si>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</si>
  <si>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</si>
  <si>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</si>
  <si>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</si>
  <si>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</si>
  <si>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</si>
  <si>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</si>
  <si>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</si>
  <si>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</si>
  <si>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</si>
  <si>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</si>
  <si>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</si>
  <si>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</si>
  <si>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</si>
  <si>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</si>
  <si>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</si>
  <si>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</si>
  <si>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</si>
  <si>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</si>
  <si>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</si>
  <si>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</si>
  <si>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</si>
  <si>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</si>
  <si>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</si>
  <si>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</si>
  <si>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</si>
  <si>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</si>
  <si>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</si>
  <si>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</si>
  <si>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</si>
  <si>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</si>
  <si>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</si>
  <si>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</si>
  <si>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</si>
  <si>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</si>
  <si>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</si>
  <si>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</si>
  <si>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</si>
  <si>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</si>
  <si>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</si>
  <si>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</si>
  <si>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</si>
  <si>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</si>
  <si>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</si>
  <si>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</si>
  <si>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</si>
  <si>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</si>
  <si>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</si>
  <si>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</si>
  <si>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</si>
  <si>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</si>
  <si>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</si>
  <si>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</si>
  <si>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</si>
  <si>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</si>
  <si>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</si>
  <si>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</si>
  <si>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</si>
  <si>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</si>
  <si>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</si>
  <si>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</si>
  <si>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</si>
  <si>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</si>
  <si>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</si>
  <si>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</si>
  <si>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</si>
  <si>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</si>
  <si>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</si>
  <si>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</si>
  <si>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</si>
  <si>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</si>
  <si>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</si>
  <si>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</si>
  <si>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</si>
  <si>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</si>
  <si>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</si>
  <si>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</si>
  <si>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</si>
  <si>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</si>
  <si>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</si>
  <si>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</si>
  <si>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</si>
  <si>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</si>
  <si>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</si>
  <si>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</si>
  <si>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</si>
  <si>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</si>
  <si>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</si>
  <si>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</si>
  <si>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</si>
  <si>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</si>
  <si>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</si>
  <si>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</si>
  <si>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</si>
  <si>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</si>
  <si>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</si>
  <si>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</si>
  <si>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</si>
  <si>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</si>
  <si>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</si>
  <si>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</si>
  <si>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</si>
  <si>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</si>
  <si>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</si>
  <si>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</si>
  <si>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</si>
  <si>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</si>
  <si>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</si>
  <si>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</si>
  <si>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</si>
  <si>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</si>
  <si>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</si>
  <si>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</si>
  <si>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</si>
  <si>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</si>
  <si>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</si>
  <si>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</si>
  <si>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</si>
  <si>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</si>
  <si>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</si>
  <si>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</si>
  <si>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</si>
  <si>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</si>
  <si>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</si>
  <si>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</si>
  <si>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</si>
  <si>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</si>
  <si>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</si>
  <si>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</si>
  <si>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</si>
  <si>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</si>
  <si>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</si>
  <si>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</si>
  <si>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</si>
  <si>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</si>
  <si>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</si>
  <si>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</si>
  <si>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</si>
  <si>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</si>
  <si>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</si>
  <si>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</si>
  <si>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</si>
  <si>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</si>
  <si>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</si>
  <si>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</si>
  <si>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</si>
  <si>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</si>
  <si>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</si>
  <si>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</si>
  <si>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</si>
  <si>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</si>
  <si>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</si>
  <si>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</si>
  <si>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</si>
  <si>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</si>
  <si>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</si>
  <si>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</si>
  <si>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</si>
  <si>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</si>
  <si>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</si>
  <si>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</si>
  <si>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</si>
  <si>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</si>
  <si>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</si>
  <si>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</si>
  <si>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</si>
  <si>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</si>
  <si>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</si>
  <si>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</si>
  <si>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</si>
  <si>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</si>
  <si>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</si>
  <si>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</si>
  <si>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</si>
  <si>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</si>
  <si>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</si>
  <si>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</si>
  <si>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</si>
  <si>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</si>
  <si>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</si>
  <si>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</si>
  <si>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</si>
  <si>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</si>
  <si>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</si>
  <si>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</si>
  <si>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</si>
  <si>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</si>
  <si>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</si>
  <si>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</si>
  <si>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</si>
  <si>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</si>
  <si>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</si>
  <si>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</si>
  <si>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</si>
  <si>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</si>
  <si>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</si>
  <si>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</si>
  <si>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</si>
  <si>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</si>
  <si>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</si>
  <si>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</si>
  <si>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</si>
  <si>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</si>
  <si>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</si>
  <si>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</si>
  <si>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</si>
  <si>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</si>
  <si>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</si>
  <si>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</si>
  <si>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</si>
  <si>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</si>
  <si>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</si>
  <si>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</si>
  <si>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</si>
  <si>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</si>
  <si>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</si>
  <si>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</si>
  <si>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</si>
  <si>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</si>
  <si>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</si>
  <si>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</si>
  <si>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</si>
  <si>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</si>
  <si>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</si>
  <si>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</si>
  <si>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</si>
  <si>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</si>
  <si>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</si>
  <si>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</si>
  <si>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</si>
  <si>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</si>
  <si>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</si>
  <si>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</si>
  <si>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</si>
  <si>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</si>
  <si>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</si>
  <si>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</si>
  <si>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</si>
  <si>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</si>
  <si>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</si>
  <si>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</si>
  <si>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</si>
  <si>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</si>
  <si>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</si>
  <si>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</si>
  <si>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</si>
  <si>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</si>
  <si>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</si>
  <si>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</si>
  <si>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</si>
  <si>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</si>
  <si>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</si>
  <si>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</si>
  <si>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</si>
  <si>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</si>
  <si>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</si>
  <si>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</si>
  <si>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</si>
  <si>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</si>
  <si>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</si>
  <si>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</si>
  <si>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</si>
  <si>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</si>
  <si>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</si>
  <si>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</si>
  <si>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</si>
  <si>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</si>
  <si>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</si>
  <si>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</si>
  <si>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</si>
  <si>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</si>
  <si>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</si>
  <si>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</si>
  <si>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</si>
  <si>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</si>
  <si>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</si>
  <si>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</si>
  <si>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</si>
  <si>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</si>
  <si>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</si>
  <si>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</si>
  <si>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</si>
  <si>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</si>
  <si>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</si>
  <si>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</si>
  <si>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</si>
  <si>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</si>
  <si>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</si>
  <si>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</si>
  <si>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</si>
  <si>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</si>
  <si>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</si>
  <si>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</si>
  <si>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</si>
  <si>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</si>
  <si>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</si>
  <si>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</si>
  <si>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</si>
  <si>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</si>
  <si>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</si>
  <si>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</si>
  <si>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</si>
  <si>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</si>
  <si>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</si>
  <si>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</si>
  <si>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</si>
  <si>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</si>
  <si>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</si>
  <si>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</si>
  <si>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</si>
  <si>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</si>
  <si>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</si>
  <si>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</si>
  <si>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</si>
  <si>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</si>
  <si>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</si>
  <si>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</si>
  <si>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</si>
  <si>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</si>
  <si>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</si>
  <si>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</si>
  <si>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</si>
  <si>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</si>
  <si>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</si>
  <si>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</si>
  <si>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</si>
  <si>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</si>
  <si>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</si>
  <si>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</si>
  <si>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</si>
  <si>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</si>
  <si>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</si>
  <si>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</si>
  <si>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</si>
  <si>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</si>
  <si>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</si>
  <si>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</si>
  <si>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</si>
  <si>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</si>
  <si>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</si>
  <si>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</si>
  <si>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</si>
  <si>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</si>
  <si>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</si>
  <si>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</si>
  <si>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</si>
  <si>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</si>
  <si>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</si>
  <si>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</si>
  <si>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</si>
  <si>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</si>
  <si>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</si>
  <si>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</si>
  <si>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</si>
  <si>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</si>
  <si>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</si>
  <si>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</si>
  <si>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</si>
  <si>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</si>
  <si>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</si>
  <si>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</si>
  <si>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</si>
  <si>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</si>
  <si>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</si>
  <si>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</si>
  <si>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</si>
  <si>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</si>
  <si>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</si>
  <si>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</si>
  <si>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</si>
  <si>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</si>
  <si>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</si>
  <si>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</si>
  <si>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</si>
  <si>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</si>
  <si>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</si>
  <si>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</si>
  <si>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</si>
  <si>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</si>
  <si>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</si>
  <si>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</si>
  <si>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</si>
  <si>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</si>
  <si>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</si>
  <si>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</si>
  <si>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</si>
  <si>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</si>
  <si>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</si>
  <si>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</si>
  <si>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</si>
  <si>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</si>
  <si>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</si>
  <si>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</si>
  <si>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</si>
  <si>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</si>
  <si>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</si>
  <si>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</si>
  <si>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</si>
  <si>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</si>
  <si>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</si>
  <si>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</si>
  <si>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</si>
  <si>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</si>
  <si>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</si>
  <si>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</si>
  <si>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</si>
  <si>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</si>
  <si>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</si>
  <si>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</si>
  <si>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</si>
  <si>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</si>
  <si>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</si>
  <si>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</si>
  <si>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</si>
  <si>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</si>
  <si>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</si>
  <si>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</si>
  <si>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</si>
  <si>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</si>
  <si>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</si>
  <si>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</si>
  <si>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</si>
  <si>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</si>
  <si>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</si>
  <si>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</si>
  <si>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</si>
  <si>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</si>
  <si>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</si>
  <si>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</si>
  <si>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</si>
  <si>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</si>
  <si>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</si>
  <si>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</si>
  <si>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</si>
  <si>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</si>
  <si>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</si>
  <si>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</si>
  <si>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</si>
  <si>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</si>
  <si>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</si>
  <si>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</si>
  <si>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</si>
  <si>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</si>
  <si>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</si>
  <si>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</si>
  <si>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</si>
  <si>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</si>
  <si>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</si>
  <si>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</si>
  <si>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</si>
  <si>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</si>
  <si>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</si>
  <si>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</si>
  <si>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</si>
  <si>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</si>
  <si>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</si>
  <si>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</si>
  <si>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</si>
  <si>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</si>
  <si>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</si>
  <si>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</si>
  <si>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</si>
  <si>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</si>
  <si>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</si>
  <si>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</si>
  <si>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</si>
  <si>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</si>
  <si>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</si>
  <si>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</si>
  <si>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</si>
  <si>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</si>
  <si>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</si>
  <si>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</si>
  <si>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</si>
  <si>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</si>
  <si>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</si>
  <si>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</si>
  <si>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</si>
  <si>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</si>
  <si>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</si>
  <si>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</si>
  <si>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</si>
  <si>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</si>
  <si>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</si>
  <si>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</si>
  <si>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</si>
  <si>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</si>
  <si>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</si>
  <si>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</si>
  <si>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</si>
  <si>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</si>
  <si>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</si>
  <si>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</si>
  <si>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</si>
  <si>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</si>
  <si>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</si>
  <si>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</si>
  <si>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</si>
  <si>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</si>
  <si>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</si>
  <si>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</si>
  <si>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</si>
  <si>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</si>
  <si>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</si>
  <si>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</si>
  <si>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</si>
  <si>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</si>
  <si>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</si>
  <si>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</si>
  <si>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</si>
  <si>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</si>
  <si>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</si>
  <si>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</si>
  <si>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</si>
  <si>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</si>
  <si>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</si>
  <si>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</si>
  <si>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</si>
  <si>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</si>
  <si>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</si>
  <si>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</si>
  <si>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</si>
  <si>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</si>
  <si>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</si>
  <si>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</si>
  <si>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</si>
  <si>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</si>
  <si>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</si>
  <si>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</si>
  <si>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</si>
  <si>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</si>
  <si>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</si>
  <si>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</si>
  <si>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</si>
  <si>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</si>
  <si>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</si>
  <si>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</si>
  <si>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</si>
  <si>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</si>
  <si>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</si>
  <si>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</si>
  <si>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</si>
  <si>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</si>
  <si>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</si>
  <si>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</si>
  <si>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</si>
  <si>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</si>
  <si>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</si>
  <si>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</si>
  <si>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</si>
  <si>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</si>
  <si>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</si>
  <si>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</si>
  <si>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</si>
  <si>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</si>
  <si>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</si>
  <si>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</si>
  <si>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</si>
  <si>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</si>
  <si>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</si>
  <si>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</si>
  <si>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</si>
  <si>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</si>
  <si>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</si>
  <si>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</si>
  <si>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</si>
  <si>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</si>
  <si>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</si>
  <si>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</si>
  <si>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</si>
  <si>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</si>
  <si>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</si>
  <si>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</si>
  <si>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</si>
  <si>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</si>
  <si>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</si>
  <si>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</si>
  <si>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</si>
  <si>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</si>
  <si>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</si>
  <si>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</si>
  <si>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</si>
  <si>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</si>
  <si>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</si>
  <si>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</si>
  <si>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</si>
  <si>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</si>
  <si>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</si>
  <si>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</si>
  <si>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</si>
  <si>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</si>
  <si>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</si>
  <si>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</si>
  <si>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</si>
  <si>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</si>
  <si>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</si>
  <si>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</si>
  <si>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</si>
  <si>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</si>
  <si>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</si>
  <si>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</si>
  <si>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</si>
  <si>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</si>
  <si>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</si>
  <si>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</si>
  <si>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</si>
  <si>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</si>
  <si>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</si>
  <si>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</si>
  <si>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</si>
  <si>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</si>
  <si>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</si>
  <si>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</si>
  <si>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</si>
  <si>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</si>
  <si>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</si>
  <si>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</si>
  <si>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</si>
  <si>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</si>
  <si>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</si>
  <si>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</si>
  <si>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</si>
  <si>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</si>
  <si>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</si>
  <si>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</si>
  <si>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</si>
  <si>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</si>
  <si>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</si>
  <si>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</si>
  <si>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</si>
  <si>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</si>
  <si>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</si>
  <si>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</si>
  <si>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</si>
  <si>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</si>
  <si>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</si>
  <si>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</si>
  <si>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</si>
  <si>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</si>
  <si>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</si>
  <si>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</si>
  <si>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</si>
  <si>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</si>
  <si>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</si>
  <si>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</si>
  <si>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</si>
  <si>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</si>
  <si>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</si>
  <si>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</si>
  <si>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</si>
  <si>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</si>
  <si>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</si>
  <si>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</si>
  <si>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</si>
  <si>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</si>
  <si>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</si>
  <si>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</si>
  <si>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</si>
  <si>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</si>
  <si>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</si>
  <si>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</si>
  <si>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</si>
  <si>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</si>
  <si>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</si>
  <si>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</si>
  <si>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</si>
  <si>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</si>
  <si>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</si>
  <si>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</si>
  <si>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</si>
  <si>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</si>
  <si>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</si>
  <si>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</si>
  <si>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</si>
  <si>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</si>
  <si>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</si>
  <si>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</si>
  <si>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</si>
  <si>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</si>
  <si>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</si>
  <si>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</si>
  <si>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</si>
  <si>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</si>
  <si>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</si>
  <si>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</si>
  <si>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</si>
  <si>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</si>
  <si>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</si>
  <si>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</si>
  <si>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</si>
  <si>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</si>
  <si>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</si>
  <si>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</si>
  <si>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</si>
  <si>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</si>
  <si>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</si>
  <si>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</si>
  <si>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</si>
  <si>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</si>
  <si>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</si>
  <si>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</si>
  <si>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</si>
  <si>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</si>
  <si>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</si>
  <si>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</si>
  <si>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</si>
  <si>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</si>
  <si>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</si>
  <si>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</si>
  <si>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</si>
  <si>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</si>
  <si>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</si>
  <si>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</si>
  <si>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</si>
  <si>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</si>
  <si>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</si>
  <si>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</si>
  <si>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</si>
  <si>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</si>
  <si>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</si>
  <si>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</si>
  <si>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</si>
  <si>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</si>
  <si>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</si>
  <si>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</si>
  <si>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</si>
  <si>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</si>
  <si>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</si>
  <si>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</si>
  <si>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</si>
  <si>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</si>
  <si>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</si>
  <si>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</si>
  <si>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</si>
  <si>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</si>
  <si>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</si>
  <si>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</si>
  <si>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</si>
  <si>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</si>
  <si>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</si>
  <si>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</si>
  <si>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</si>
  <si>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</si>
  <si>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</si>
  <si>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</si>
  <si>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</si>
  <si>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</si>
  <si>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</si>
  <si>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</si>
  <si>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</si>
  <si>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</si>
  <si>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</si>
  <si>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</si>
  <si>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</si>
  <si>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</si>
  <si>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</si>
  <si>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</si>
  <si>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</si>
  <si>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</si>
  <si>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</si>
  <si>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</si>
  <si>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</si>
  <si>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</si>
  <si>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</si>
  <si>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</si>
  <si>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</si>
  <si>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</si>
  <si>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</si>
  <si>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</si>
  <si>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</si>
  <si>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</si>
  <si>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</si>
  <si>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</si>
  <si>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</si>
  <si>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</si>
  <si>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</si>
  <si>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</si>
  <si>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</si>
  <si>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</si>
  <si>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</si>
  <si>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</si>
  <si>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</si>
  <si>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</si>
  <si>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</si>
  <si>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</si>
  <si>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</si>
  <si>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</si>
  <si>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</si>
  <si>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</si>
  <si>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</si>
  <si>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</si>
  <si>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</si>
  <si>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</si>
  <si>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</si>
  <si>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</si>
  <si>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</si>
  <si>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</si>
  <si>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</si>
  <si>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</si>
  <si>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</si>
  <si>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</si>
  <si>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</si>
  <si>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</si>
  <si>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</si>
  <si>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</si>
  <si>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</si>
  <si>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</si>
  <si>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</si>
  <si>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</si>
  <si>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</si>
  <si>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</si>
  <si>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</si>
  <si>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</si>
  <si>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</si>
  <si>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</si>
  <si>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</si>
  <si>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</si>
  <si>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</si>
  <si>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</si>
  <si>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</si>
  <si>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</si>
  <si>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</si>
  <si>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</si>
  <si>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</si>
  <si>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</si>
  <si>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</si>
  <si>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</si>
  <si>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</si>
  <si>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</si>
  <si>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</si>
  <si>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</si>
  <si>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</si>
  <si>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</si>
  <si>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</si>
  <si>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</si>
  <si>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</si>
  <si>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</si>
  <si>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</si>
  <si>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</si>
  <si>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</si>
  <si>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</si>
  <si>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</si>
  <si>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</si>
  <si>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</si>
  <si>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</si>
  <si>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</si>
  <si>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</si>
  <si>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</si>
  <si>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</si>
  <si>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</si>
  <si>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</si>
  <si>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</si>
  <si>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</si>
  <si>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</si>
  <si>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</si>
  <si>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</si>
  <si>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</si>
  <si>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</si>
  <si>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</si>
  <si>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</si>
  <si>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</si>
  <si>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</si>
  <si>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</si>
  <si>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</si>
  <si>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</si>
  <si>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</si>
  <si>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</si>
  <si>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</si>
  <si>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</si>
  <si>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</si>
  <si>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</si>
  <si>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</si>
  <si>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</si>
  <si>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</si>
  <si>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</si>
  <si>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</si>
  <si>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</si>
  <si>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</si>
  <si>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</si>
  <si>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</si>
  <si>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</si>
  <si>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</si>
  <si>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</si>
  <si>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</si>
  <si>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</si>
  <si>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</si>
  <si>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</si>
  <si>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</si>
  <si>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</si>
  <si>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</si>
  <si>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</si>
  <si>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</si>
  <si>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</si>
  <si>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</si>
  <si>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</si>
  <si>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</si>
  <si>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</si>
  <si>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</si>
  <si>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</si>
  <si>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</si>
  <si>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</si>
  <si>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</si>
  <si>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</si>
  <si>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</si>
  <si>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</si>
  <si>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</si>
  <si>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</si>
  <si>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</si>
  <si>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</si>
  <si>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</si>
  <si>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</si>
  <si>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</si>
  <si>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</si>
  <si>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</si>
  <si>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</si>
  <si>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</si>
  <si>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</si>
  <si>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</si>
  <si>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</si>
  <si>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</si>
  <si>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</si>
  <si>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</si>
  <si>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</si>
  <si>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</si>
  <si>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</si>
  <si>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</si>
  <si>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</si>
  <si>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</si>
  <si>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</si>
  <si>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</si>
  <si>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</si>
  <si>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</si>
  <si>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</si>
  <si>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</si>
  <si>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</si>
  <si>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</si>
  <si>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</si>
  <si>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</si>
  <si>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</si>
  <si>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</si>
  <si>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</si>
  <si>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</si>
  <si>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</si>
  <si>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</si>
  <si>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</si>
  <si>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</si>
  <si>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</si>
  <si>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</si>
  <si>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</si>
  <si>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</si>
  <si>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</si>
  <si>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</si>
  <si>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</si>
  <si>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</si>
  <si>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</si>
  <si>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</si>
  <si>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</si>
  <si>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</si>
  <si>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</si>
  <si>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</si>
  <si>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</si>
  <si>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</si>
  <si>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</si>
  <si>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</si>
  <si>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</si>
  <si>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</si>
  <si>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</si>
  <si>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</si>
  <si>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</si>
  <si>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</si>
  <si>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</si>
  <si>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</si>
  <si>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</si>
  <si>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</si>
  <si>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</si>
  <si>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</si>
  <si>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</si>
  <si>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</si>
  <si>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</si>
  <si>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</si>
  <si>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</si>
  <si>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</si>
  <si>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</si>
  <si>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</si>
  <si>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</si>
  <si>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</si>
  <si>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</si>
  <si>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</si>
  <si>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</si>
  <si>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</si>
  <si>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</si>
  <si>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</si>
  <si>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</si>
  <si>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</si>
  <si>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</si>
  <si>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</si>
  <si>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</si>
  <si>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</si>
  <si>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</si>
  <si>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</si>
  <si>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</si>
  <si>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</si>
  <si>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</si>
  <si>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</si>
  <si>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</si>
  <si>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</si>
  <si>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</si>
  <si>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</si>
  <si>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</si>
  <si>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</si>
  <si>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</si>
  <si>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</si>
  <si>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</si>
  <si>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</si>
  <si>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</si>
  <si>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</si>
  <si>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</si>
  <si>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</si>
  <si>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</si>
  <si>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</si>
  <si>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</si>
  <si>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</si>
  <si>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</si>
  <si>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</si>
  <si>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</si>
  <si>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</si>
  <si>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</si>
  <si>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</si>
  <si>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</si>
  <si>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</si>
  <si>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</si>
  <si>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</si>
  <si>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</si>
  <si>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</si>
  <si>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</si>
  <si>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</si>
  <si>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</si>
  <si>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</si>
  <si>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</si>
  <si>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</si>
  <si>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</si>
  <si>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</si>
  <si>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</si>
  <si>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</si>
  <si>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</si>
  <si>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</si>
  <si>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</si>
  <si>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</si>
  <si>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</si>
  <si>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</si>
  <si>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</si>
  <si>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</si>
  <si>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</si>
  <si>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</si>
  <si>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</si>
  <si>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</si>
  <si>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</si>
  <si>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</si>
  <si>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</si>
  <si>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</si>
  <si>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</si>
  <si>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</si>
  <si>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</si>
  <si>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</si>
  <si>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</si>
  <si>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</si>
  <si>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</si>
  <si>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</si>
  <si>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</si>
  <si>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</si>
  <si>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</si>
  <si>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</si>
  <si>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</si>
  <si>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</si>
  <si>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</si>
  <si>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</si>
  <si>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</si>
  <si>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</si>
  <si>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</si>
  <si>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</si>
  <si>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</si>
  <si>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</si>
  <si>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</si>
  <si>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</si>
  <si>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</si>
  <si>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</si>
  <si>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</si>
  <si>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</si>
  <si>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</si>
  <si>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</si>
  <si>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</si>
  <si>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</si>
  <si>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</si>
  <si>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</si>
  <si>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</si>
  <si>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</si>
  <si>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</si>
  <si>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</si>
  <si>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</si>
  <si>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</si>
  <si>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</si>
  <si>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</si>
  <si>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</si>
  <si>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</si>
  <si>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</si>
  <si>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</si>
  <si>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</si>
  <si>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</si>
  <si>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</si>
  <si>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</si>
  <si>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</si>
  <si>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</si>
  <si>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</si>
  <si>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</si>
  <si>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</si>
  <si>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</si>
  <si>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</si>
  <si>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</si>
  <si>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</si>
  <si>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</si>
  <si>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</si>
  <si>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</si>
  <si>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</si>
  <si>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</si>
  <si>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</si>
  <si>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</si>
  <si>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</si>
  <si>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</si>
  <si>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</si>
  <si>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</si>
  <si>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</si>
  <si>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</si>
  <si>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</si>
  <si>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</si>
  <si>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</si>
  <si>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</si>
  <si>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</si>
  <si>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</si>
  <si>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</si>
  <si>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</si>
  <si>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</si>
  <si>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</si>
  <si>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</si>
  <si>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</si>
  <si>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</si>
  <si>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</si>
  <si>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</si>
  <si>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</si>
  <si>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</si>
  <si>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</si>
  <si>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</si>
  <si>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</si>
  <si>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</si>
  <si>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</si>
  <si>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</si>
  <si>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</si>
  <si>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</si>
  <si>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</si>
  <si>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</si>
  <si>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</si>
  <si>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</si>
  <si>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</si>
  <si>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</si>
  <si>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</si>
  <si>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</si>
  <si>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</si>
  <si>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</si>
  <si>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</si>
  <si>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</si>
  <si>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</si>
  <si>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</si>
  <si>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</si>
  <si>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</si>
  <si>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</si>
  <si>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</si>
  <si>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</si>
  <si>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</si>
  <si>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</si>
  <si>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</si>
  <si>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</si>
  <si>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</si>
  <si>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</si>
  <si>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</si>
  <si>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</si>
  <si>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</si>
  <si>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</si>
  <si>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</si>
  <si>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</si>
  <si>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</si>
  <si>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</si>
  <si>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</si>
  <si>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</si>
  <si>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</si>
  <si>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</si>
  <si>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</si>
  <si>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</si>
  <si>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</si>
  <si>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</si>
  <si>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</si>
  <si>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</si>
  <si>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</si>
  <si>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</si>
  <si>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</si>
  <si>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</si>
  <si>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</si>
  <si>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</si>
  <si>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</si>
  <si>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</si>
  <si>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</si>
  <si>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</si>
  <si>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</si>
  <si>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</si>
  <si>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</si>
  <si>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</si>
  <si>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</si>
  <si>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</si>
  <si>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</si>
  <si>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</si>
  <si>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</si>
  <si>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</si>
  <si>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</si>
  <si>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</si>
  <si>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</si>
  <si>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</si>
  <si>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</si>
  <si>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</si>
  <si>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</si>
  <si>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</si>
  <si>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</si>
  <si>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</si>
  <si>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</si>
  <si>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</si>
  <si>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</si>
  <si>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</si>
  <si>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</si>
  <si>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</si>
  <si>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</si>
  <si>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</si>
  <si>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</si>
  <si>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</si>
  <si>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</si>
  <si>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</si>
  <si>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</si>
  <si>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</si>
  <si>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</si>
  <si>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</si>
  <si>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</si>
  <si>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</si>
  <si>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</si>
  <si>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</si>
  <si>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</si>
  <si>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</si>
  <si>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</si>
  <si>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</si>
  <si>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</si>
  <si>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</si>
  <si>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</si>
  <si>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</si>
  <si>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</si>
  <si>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</si>
  <si>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</si>
  <si>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</si>
  <si>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</si>
  <si>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</si>
  <si>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</si>
  <si>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</si>
  <si>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</si>
  <si>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</si>
  <si>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</si>
  <si>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</si>
  <si>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</si>
  <si>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</si>
  <si>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</si>
  <si>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</si>
  <si>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</si>
  <si>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</si>
  <si>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</si>
  <si>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</si>
  <si>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</si>
  <si>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</si>
  <si>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</si>
  <si>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</si>
  <si>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</si>
  <si>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</si>
  <si>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</si>
  <si>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</si>
  <si>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</si>
  <si>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</si>
  <si>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</si>
  <si>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</si>
  <si>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</si>
  <si>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</si>
  <si>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</si>
  <si>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</si>
  <si>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</si>
  <si>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</si>
  <si>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</si>
  <si>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</si>
  <si>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</si>
  <si>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</si>
  <si>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</si>
  <si>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</si>
  <si>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</si>
  <si>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</si>
  <si>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</si>
  <si>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</si>
  <si>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</si>
  <si>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</si>
  <si>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</si>
  <si>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</si>
  <si>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</si>
  <si>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</si>
  <si>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</si>
  <si>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</si>
  <si>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</si>
  <si>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</si>
  <si>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</si>
  <si>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</si>
  <si>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</si>
  <si>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</si>
  <si>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</si>
  <si>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</si>
  <si>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</si>
  <si>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</si>
  <si>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</si>
  <si>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</si>
  <si>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</si>
  <si>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</si>
  <si>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</si>
  <si>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</si>
  <si>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</si>
  <si>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</si>
  <si>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</si>
  <si>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</si>
  <si>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</si>
  <si>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</si>
  <si>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</si>
  <si>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</si>
  <si>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</si>
  <si>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</si>
  <si>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</si>
  <si>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</si>
  <si>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</si>
  <si>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</si>
  <si>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</si>
  <si>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</si>
  <si>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</si>
  <si>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</si>
  <si>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</si>
  <si>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</si>
  <si>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</si>
  <si>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</si>
  <si>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</si>
  <si>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</si>
  <si>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</si>
  <si>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</si>
  <si>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</si>
  <si>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</si>
  <si>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</si>
  <si>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</si>
  <si>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</si>
  <si>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</si>
  <si>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</si>
  <si>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</si>
  <si>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</si>
  <si>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</si>
  <si>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</si>
  <si>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</si>
  <si>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</si>
  <si>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</si>
  <si>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</si>
  <si>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</si>
  <si>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</si>
  <si>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</si>
  <si>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</si>
  <si>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</si>
  <si>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</si>
  <si>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</si>
  <si>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</si>
  <si>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</si>
  <si>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</si>
  <si>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</si>
  <si>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</si>
  <si>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</si>
  <si>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</si>
  <si>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</si>
  <si>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</si>
  <si>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</si>
  <si>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</si>
  <si>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</si>
  <si>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</si>
  <si>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</si>
  <si>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</si>
  <si>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</si>
  <si>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</si>
  <si>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</si>
  <si>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</si>
  <si>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</si>
  <si>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</si>
  <si>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</si>
  <si>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</si>
  <si>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</si>
  <si>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</si>
  <si>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</si>
  <si>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</si>
  <si>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</si>
  <si>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</si>
  <si>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</si>
  <si>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</si>
  <si>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</si>
  <si>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</si>
  <si>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</si>
  <si>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</si>
  <si>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</si>
  <si>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</si>
  <si>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</si>
  <si>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</si>
  <si>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</si>
  <si>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</si>
  <si>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</si>
  <si>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</si>
  <si>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</si>
  <si>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</si>
  <si>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</si>
  <si>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</si>
  <si>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</si>
  <si>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</si>
  <si>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</si>
  <si>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</si>
  <si>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</si>
  <si>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</si>
  <si>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</si>
  <si>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</si>
  <si>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</si>
  <si>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</si>
  <si>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</si>
  <si>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</si>
  <si>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</si>
  <si>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</si>
  <si>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</si>
  <si>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</si>
  <si>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</si>
  <si>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</si>
  <si>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</si>
  <si>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</si>
  <si>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</si>
  <si>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</si>
  <si>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</si>
  <si>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</si>
  <si>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</si>
  <si>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</si>
  <si>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</si>
  <si>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</si>
  <si>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</si>
  <si>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</si>
  <si>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</si>
  <si>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</si>
  <si>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</si>
  <si>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</si>
  <si>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</si>
  <si>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</si>
  <si>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</si>
  <si>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</si>
  <si>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</si>
  <si>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</si>
  <si>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</si>
  <si>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</si>
  <si>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</si>
  <si>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</si>
  <si>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</si>
  <si>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</si>
  <si>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</si>
  <si>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</si>
  <si>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</si>
  <si>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</si>
  <si>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</si>
  <si>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</si>
  <si>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</si>
  <si>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</si>
  <si>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</si>
  <si>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</si>
  <si>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</si>
  <si>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</si>
  <si>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</si>
  <si>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</si>
  <si>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</si>
  <si>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</si>
  <si>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</si>
  <si>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</si>
  <si>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</si>
  <si>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</si>
  <si>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</si>
  <si>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</si>
  <si>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</si>
  <si>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</si>
  <si>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</si>
  <si>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</si>
  <si>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</si>
  <si>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</si>
  <si>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</si>
  <si>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</si>
  <si>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</si>
  <si>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</si>
  <si>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</si>
  <si>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</si>
  <si>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</si>
  <si>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</si>
  <si>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</si>
  <si>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</si>
  <si>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</si>
  <si>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</si>
  <si>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</si>
  <si>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</si>
  <si>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</si>
  <si>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</si>
  <si>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</si>
  <si>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</si>
  <si>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</si>
  <si>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</si>
  <si>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</si>
  <si>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</si>
  <si>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</si>
  <si>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</si>
  <si>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</si>
  <si>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</si>
  <si>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</si>
  <si>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</si>
  <si>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</si>
  <si>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</si>
  <si>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</si>
  <si>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</si>
  <si>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</si>
  <si>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</si>
  <si>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</si>
  <si>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</si>
  <si>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</si>
  <si>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</si>
  <si>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</si>
  <si>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</si>
  <si>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</si>
  <si>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</si>
  <si>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</si>
  <si>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</si>
  <si>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</si>
  <si>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</si>
  <si>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</si>
  <si>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</si>
  <si>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</si>
  <si>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</si>
  <si>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</si>
  <si>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</si>
  <si>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</si>
  <si>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</si>
  <si>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</si>
  <si>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</si>
  <si>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</si>
  <si>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</si>
  <si>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</si>
  <si>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</si>
  <si>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</si>
  <si>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</si>
  <si>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</si>
  <si>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</si>
  <si>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</si>
  <si>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</si>
  <si>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</si>
  <si>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</si>
  <si>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</si>
  <si>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</si>
  <si>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</si>
  <si>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</si>
  <si>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</si>
  <si>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</si>
  <si>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</si>
  <si>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</si>
  <si>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</si>
  <si>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</si>
  <si>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</si>
  <si>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</si>
  <si>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</si>
  <si>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</si>
  <si>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</si>
  <si>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</si>
  <si>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</si>
  <si>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</si>
  <si>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</si>
  <si>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</si>
  <si>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</si>
  <si>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</si>
  <si>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</si>
  <si>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</si>
  <si>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</si>
  <si>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</si>
  <si>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</si>
  <si>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</si>
  <si>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</si>
  <si>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</si>
  <si>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</si>
  <si>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</si>
  <si>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</si>
  <si>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</si>
  <si>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</si>
  <si>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</si>
  <si>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</si>
  <si>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</si>
  <si>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</si>
  <si>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</si>
  <si>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</si>
  <si>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</si>
  <si>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</si>
  <si>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</si>
  <si>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</si>
  <si>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</si>
  <si>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</si>
  <si>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</si>
  <si>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</si>
  <si>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</si>
  <si>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</si>
  <si>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</si>
  <si>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</si>
  <si>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</si>
  <si>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</si>
  <si>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</si>
  <si>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</si>
  <si>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</si>
  <si>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</si>
  <si>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</si>
  <si>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</si>
  <si>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</si>
  <si>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</si>
  <si>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</si>
  <si>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</si>
  <si>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</si>
  <si>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</si>
  <si>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</si>
  <si>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</si>
  <si>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</si>
  <si>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</si>
  <si>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</si>
  <si>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</si>
  <si>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</si>
  <si>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</si>
  <si>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</si>
  <si>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</si>
  <si>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</si>
  <si>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</si>
  <si>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</si>
  <si>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</si>
  <si>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</si>
  <si>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</si>
  <si>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</si>
  <si>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</si>
  <si>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</si>
  <si>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</si>
  <si>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</si>
  <si>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</si>
  <si>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</si>
  <si>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</si>
  <si>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</si>
  <si>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</si>
  <si>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</si>
  <si>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</si>
  <si>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</si>
  <si>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</si>
  <si>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</si>
  <si>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</si>
  <si>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</si>
  <si>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</si>
  <si>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</si>
  <si>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</si>
  <si>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</si>
  <si>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</si>
  <si>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</si>
  <si>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</si>
  <si>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</si>
  <si>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</si>
  <si>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</si>
  <si>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</si>
  <si>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</si>
  <si>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</si>
  <si>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</si>
  <si>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</si>
  <si>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</si>
  <si>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</si>
  <si>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</si>
  <si>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</si>
  <si>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</si>
  <si>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</si>
  <si>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</si>
  <si>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</si>
  <si>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</si>
  <si>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</si>
  <si>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</si>
  <si>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</si>
  <si>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</si>
  <si>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</si>
  <si>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</si>
  <si>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</si>
  <si>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</si>
  <si>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</si>
  <si>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</si>
  <si>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</si>
  <si>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</si>
  <si>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</si>
  <si>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</si>
  <si>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</si>
  <si>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</si>
  <si>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</si>
  <si>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</si>
  <si>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</si>
  <si>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</si>
  <si>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</si>
  <si>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</si>
  <si>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</si>
  <si>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</si>
  <si>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</si>
  <si>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</si>
  <si>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</si>
  <si>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</si>
  <si>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</si>
  <si>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</si>
  <si>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</si>
  <si>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</si>
  <si>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</si>
  <si>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</si>
  <si>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</si>
  <si>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</si>
  <si>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</si>
  <si>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</si>
  <si>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</si>
  <si>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</si>
  <si>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</si>
  <si>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</si>
  <si>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</si>
  <si>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</si>
  <si>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</si>
  <si>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</si>
  <si>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</si>
  <si>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</si>
  <si>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</si>
  <si>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</si>
  <si>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</si>
  <si>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</si>
  <si>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</si>
  <si>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</si>
  <si>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</si>
  <si>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</si>
  <si>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</si>
  <si>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</si>
  <si>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</si>
  <si>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</si>
  <si>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</si>
  <si>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</si>
  <si>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</si>
  <si>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</si>
  <si>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</si>
  <si>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</si>
  <si>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</si>
  <si>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</si>
  <si>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</si>
  <si>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</si>
  <si>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</si>
  <si>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</si>
  <si>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</si>
  <si>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</si>
  <si>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</si>
  <si>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</si>
  <si>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</si>
  <si>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</si>
  <si>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</si>
  <si>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</si>
  <si>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</si>
  <si>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</si>
  <si>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</si>
  <si>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</si>
  <si>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</si>
  <si>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</si>
  <si>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</si>
  <si>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</si>
  <si>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</si>
  <si>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</si>
  <si>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</si>
  <si>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</si>
  <si>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</si>
  <si>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</si>
  <si>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</si>
  <si>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</si>
  <si>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</si>
  <si>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</si>
  <si>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</si>
  <si>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</si>
  <si>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</si>
  <si>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</si>
  <si>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</si>
  <si>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</si>
  <si>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</si>
  <si>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</si>
  <si>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</si>
  <si>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</si>
  <si>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</si>
  <si>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</si>
  <si>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</si>
  <si>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</si>
  <si>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</si>
  <si>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</si>
  <si>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</si>
  <si>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</si>
  <si>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</si>
  <si>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</si>
  <si>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</si>
  <si>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</si>
  <si>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</si>
  <si>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</si>
  <si>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</si>
  <si>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</si>
  <si>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</si>
  <si>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</si>
  <si>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</si>
  <si>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</si>
  <si>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</si>
  <si>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</si>
  <si>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</si>
  <si>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</si>
  <si>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</si>
  <si>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</si>
  <si>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</si>
  <si>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</si>
  <si>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</si>
  <si>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</si>
  <si>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</si>
  <si>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</si>
  <si>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</si>
  <si>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</si>
  <si>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</si>
  <si>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</si>
  <si>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</si>
  <si>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</si>
  <si>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</si>
  <si>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</si>
  <si>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</si>
  <si>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</si>
  <si>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</si>
  <si>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</si>
  <si>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</si>
  <si>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</si>
  <si>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</si>
  <si>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</si>
  <si>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</si>
  <si>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</si>
  <si>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</si>
  <si>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</si>
  <si>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</si>
  <si>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</si>
  <si>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</si>
  <si>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</si>
  <si>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</si>
  <si>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</si>
  <si>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</si>
  <si>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</si>
  <si>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</si>
  <si>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</si>
  <si>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</si>
  <si>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</si>
  <si>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</si>
  <si>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</si>
  <si>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</si>
  <si>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</si>
  <si>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</si>
  <si>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</si>
  <si>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</si>
  <si>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</si>
  <si>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</si>
  <si>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</si>
  <si>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</si>
  <si>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</si>
  <si>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</si>
  <si>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</si>
  <si>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</si>
  <si>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</si>
  <si>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</si>
  <si>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</si>
  <si>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</si>
  <si>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</si>
  <si>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</si>
  <si>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</si>
  <si>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</si>
  <si>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</si>
  <si>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</si>
  <si>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</si>
  <si>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</si>
  <si>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</si>
  <si>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</si>
  <si>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</si>
  <si>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</si>
  <si>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</si>
  <si>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</si>
  <si>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</si>
  <si>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</si>
  <si>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</si>
  <si>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</si>
  <si>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</si>
  <si>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</si>
  <si>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</si>
  <si>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</si>
  <si>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</si>
  <si>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</si>
  <si>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</si>
  <si>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</si>
  <si>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</si>
  <si>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</si>
  <si>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</si>
  <si>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</si>
  <si>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</si>
  <si>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</si>
  <si>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</si>
  <si>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</si>
  <si>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</si>
  <si>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</si>
  <si>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</si>
  <si>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</si>
  <si>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</si>
  <si>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</si>
  <si>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</si>
  <si>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</si>
  <si>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</si>
  <si>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</si>
  <si>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</si>
  <si>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</si>
  <si>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</si>
  <si>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</si>
  <si>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</si>
  <si>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</si>
  <si>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</si>
  <si>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</si>
  <si>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</si>
  <si>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</si>
  <si>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</si>
  <si>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</si>
  <si>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</si>
  <si>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</si>
  <si>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</si>
  <si>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</si>
  <si>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</si>
  <si>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</si>
  <si>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</si>
  <si>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</si>
  <si>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</si>
  <si>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</si>
  <si>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</si>
  <si>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</si>
  <si>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</si>
  <si>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</si>
  <si>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</si>
  <si>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</si>
  <si>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</si>
  <si>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</si>
  <si>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</si>
  <si>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</si>
  <si>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</si>
  <si>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</si>
  <si>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</si>
  <si>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</si>
  <si>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</si>
  <si>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</si>
  <si>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</si>
  <si>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</si>
  <si>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</si>
  <si>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</si>
  <si>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</si>
  <si>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</si>
  <si>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</si>
  <si>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</si>
  <si>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</si>
  <si>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</si>
  <si>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</si>
  <si>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</si>
  <si>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</si>
  <si>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</si>
  <si>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</si>
  <si>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</si>
  <si>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</si>
  <si>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</si>
  <si>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</si>
  <si>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</si>
  <si>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</si>
  <si>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</si>
  <si>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</si>
  <si>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</si>
  <si>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</si>
  <si>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</si>
  <si>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</si>
  <si>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</si>
  <si>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</si>
  <si>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</si>
  <si>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</si>
  <si>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</si>
  <si>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</si>
  <si>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</si>
  <si>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</si>
  <si>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</si>
  <si>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</si>
  <si>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</si>
  <si>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</si>
  <si>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</si>
  <si>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</si>
  <si>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</si>
  <si>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</si>
  <si>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</si>
  <si>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</si>
  <si>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</si>
  <si>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</si>
  <si>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</si>
  <si>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</si>
  <si>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</si>
  <si>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</si>
  <si>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</si>
  <si>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</si>
  <si>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</si>
  <si>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</si>
  <si>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</si>
  <si>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</si>
  <si>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</si>
  <si>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</si>
  <si>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</si>
  <si>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</si>
  <si>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</si>
  <si>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</si>
  <si>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</si>
  <si>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</si>
  <si>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</si>
  <si>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</si>
  <si>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</si>
  <si>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</si>
  <si>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</si>
  <si>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</si>
  <si>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</si>
  <si>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</si>
  <si>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</si>
  <si>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</si>
  <si>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</si>
  <si>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</si>
  <si>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</si>
  <si>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</si>
  <si>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</si>
  <si>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</si>
  <si>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</si>
  <si>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</si>
  <si>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</si>
  <si>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</si>
  <si>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</si>
  <si>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</si>
  <si>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</si>
  <si>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</si>
  <si>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</si>
  <si>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</si>
  <si>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</si>
  <si>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</si>
  <si>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</si>
  <si>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</si>
  <si>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</si>
  <si>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</si>
  <si>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</si>
  <si>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</si>
  <si>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</si>
  <si>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</si>
  <si>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</si>
  <si>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</si>
  <si>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</si>
  <si>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</si>
  <si>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</si>
  <si>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</si>
  <si>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</si>
  <si>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</si>
  <si>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</si>
  <si>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</si>
  <si>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</si>
  <si>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</si>
  <si>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</si>
  <si>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</si>
  <si>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</si>
  <si>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</si>
  <si>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</si>
  <si>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</si>
  <si>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</si>
  <si>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</si>
  <si>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</si>
  <si>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</si>
  <si>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</si>
  <si>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</si>
  <si>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</si>
  <si>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</si>
  <si>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</si>
  <si>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</si>
  <si>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</si>
  <si>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</si>
  <si>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</si>
  <si>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</si>
  <si>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</si>
  <si>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</si>
  <si>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</si>
  <si>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</si>
  <si>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</si>
  <si>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</si>
  <si>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</si>
  <si>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</si>
  <si>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</si>
  <si>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</si>
  <si>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</si>
  <si>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</si>
  <si>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</si>
  <si>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</si>
  <si>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</si>
  <si>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</si>
  <si>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</si>
  <si>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</si>
  <si>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</si>
  <si>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</si>
  <si>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</si>
  <si>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</si>
  <si>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</si>
  <si>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</si>
  <si>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</si>
  <si>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</si>
  <si>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</si>
  <si>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</si>
  <si>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</si>
  <si>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</si>
  <si>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</si>
  <si>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</si>
  <si>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</si>
  <si>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</si>
  <si>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</si>
  <si>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</si>
  <si>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</si>
  <si>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</si>
  <si>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</si>
  <si>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</si>
  <si>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</si>
  <si>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</si>
  <si>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</si>
  <si>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</si>
  <si>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</si>
  <si>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</si>
  <si>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</si>
  <si>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</si>
  <si>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</si>
  <si>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</si>
  <si>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</si>
  <si>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</si>
  <si>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</si>
  <si>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</si>
  <si>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</si>
  <si>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</si>
  <si>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</si>
  <si>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</si>
  <si>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</si>
  <si>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</si>
  <si>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</si>
  <si>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</si>
  <si>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</si>
  <si>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</si>
  <si>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</si>
  <si>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</si>
  <si>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</si>
  <si>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</si>
  <si>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</si>
  <si>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</si>
  <si>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</si>
  <si>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</si>
  <si>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</si>
  <si>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</si>
  <si>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</si>
  <si>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</si>
  <si>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</si>
  <si>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</si>
  <si>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</si>
  <si>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</si>
  <si>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</si>
  <si>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</si>
  <si>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</si>
  <si>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</si>
  <si>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</si>
  <si>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</si>
  <si>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</si>
  <si>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</si>
  <si>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</si>
  <si>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</si>
  <si>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</si>
  <si>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</si>
  <si>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</si>
  <si>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</si>
  <si>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</si>
  <si>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</si>
  <si>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</si>
  <si>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</si>
  <si>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</si>
  <si>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</si>
  <si>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</si>
  <si>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</si>
  <si>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</si>
  <si>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</si>
  <si>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</si>
  <si>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</si>
  <si>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</si>
  <si>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</si>
  <si>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</si>
  <si>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</si>
  <si>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</si>
  <si>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</si>
  <si>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</si>
  <si>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</si>
  <si>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</si>
  <si>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</si>
  <si>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</si>
  <si>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</si>
  <si>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</si>
  <si>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</si>
  <si>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</si>
  <si>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</si>
  <si>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</si>
  <si>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</si>
  <si>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</si>
  <si>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</si>
  <si>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</si>
  <si>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</si>
  <si>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</si>
  <si>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</si>
  <si>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</si>
  <si>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</si>
  <si>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</si>
  <si>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</si>
  <si>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</si>
  <si>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</si>
  <si>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</si>
  <si>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</si>
  <si>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</si>
  <si>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</si>
  <si>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</si>
  <si>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</si>
  <si>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</si>
  <si>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</si>
  <si>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</si>
  <si>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</si>
  <si>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</si>
  <si>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</si>
  <si>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</si>
  <si>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</si>
  <si>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</si>
  <si>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</si>
  <si>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</si>
  <si>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</si>
  <si>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</si>
  <si>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</si>
  <si>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</si>
  <si>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</si>
  <si>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</si>
  <si>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</si>
  <si>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</si>
  <si>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</si>
  <si>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</si>
  <si>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</si>
  <si>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</si>
  <si>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</si>
  <si>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</si>
  <si>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</si>
  <si>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</si>
  <si>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</si>
  <si>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</si>
  <si>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</si>
  <si>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</si>
  <si>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</si>
  <si>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</si>
  <si>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</si>
  <si>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</si>
  <si>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</si>
  <si>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</si>
  <si>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</si>
  <si>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</si>
  <si>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</si>
  <si>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</si>
  <si>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</si>
  <si>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</si>
  <si>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</si>
  <si>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</si>
  <si>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</si>
  <si>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</si>
  <si>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</si>
  <si>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</si>
  <si>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</si>
  <si>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</si>
  <si>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</si>
  <si>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</si>
  <si>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</si>
  <si>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</si>
  <si>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</si>
  <si>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</si>
  <si>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</si>
  <si>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</si>
  <si>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</si>
  <si>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</si>
  <si>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</si>
  <si>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</si>
  <si>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</si>
  <si>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</si>
  <si>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</si>
  <si>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</si>
  <si>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</si>
  <si>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</si>
  <si>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</si>
  <si>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</si>
  <si>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</si>
  <si>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</si>
  <si>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</si>
  <si>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</si>
  <si>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</si>
  <si>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</si>
  <si>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</si>
  <si>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</si>
  <si>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</si>
  <si>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</si>
  <si>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</si>
  <si>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</si>
  <si>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</si>
  <si>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</si>
  <si>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</si>
  <si>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</si>
  <si>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</si>
  <si>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</si>
  <si>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</si>
  <si>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</si>
  <si>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</si>
  <si>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</si>
  <si>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</si>
  <si>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</si>
  <si>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</si>
  <si>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</si>
  <si>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</si>
  <si>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</si>
  <si>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</si>
  <si>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</si>
  <si>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</si>
  <si>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</si>
  <si>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</si>
  <si>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</si>
  <si>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</si>
  <si>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</si>
  <si>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</si>
  <si>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</si>
  <si>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</si>
  <si>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</si>
  <si>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</si>
  <si>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</si>
  <si>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</si>
  <si>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</si>
  <si>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</si>
  <si>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</si>
  <si>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</si>
  <si>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</si>
  <si>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</si>
  <si>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</si>
  <si>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</si>
  <si>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</si>
  <si>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</si>
  <si>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</si>
  <si>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</si>
  <si>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</si>
  <si>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</si>
  <si>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</si>
  <si>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</si>
  <si>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</si>
  <si>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</si>
  <si>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</si>
  <si>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</si>
  <si>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</si>
  <si>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</si>
  <si>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</si>
  <si>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</si>
  <si>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</si>
  <si>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</si>
  <si>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</si>
  <si>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</si>
  <si>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</si>
  <si>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</si>
  <si>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</si>
  <si>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</si>
  <si>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</si>
  <si>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</si>
  <si>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</si>
  <si>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</si>
  <si>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</si>
  <si>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</si>
  <si>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</si>
  <si>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</si>
  <si>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</si>
  <si>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</si>
  <si>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</si>
  <si>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</si>
  <si>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</si>
  <si>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</si>
  <si>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</si>
  <si>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</si>
  <si>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</si>
  <si>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</si>
  <si>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</si>
  <si>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</si>
  <si>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</si>
  <si>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</si>
  <si>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</si>
  <si>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</si>
  <si>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</si>
  <si>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</si>
  <si>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</si>
  <si>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</si>
  <si>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</si>
  <si>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</si>
  <si>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</si>
  <si>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</si>
  <si>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</si>
  <si>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</si>
  <si>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</si>
  <si>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</si>
  <si>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</si>
  <si>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</si>
  <si>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</si>
  <si>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</si>
  <si>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</si>
  <si>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</si>
  <si>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</si>
  <si>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</si>
  <si>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</si>
  <si>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</si>
  <si>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</si>
  <si>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</si>
  <si>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</si>
  <si>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</si>
  <si>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</si>
  <si>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</si>
  <si>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</si>
  <si>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</si>
  <si>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</si>
  <si>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</si>
  <si>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</si>
  <si>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</si>
  <si>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</si>
  <si>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</si>
  <si>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</si>
  <si>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</si>
  <si>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</si>
  <si>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</si>
  <si>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</si>
  <si>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</si>
  <si>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</si>
  <si>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</si>
  <si>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</si>
  <si>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</si>
  <si>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</si>
  <si>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</si>
  <si>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</si>
  <si>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</si>
  <si>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</si>
  <si>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</si>
  <si>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</si>
  <si>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</si>
  <si>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</si>
  <si>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</si>
  <si>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</si>
  <si>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</si>
  <si>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</si>
  <si>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</si>
  <si>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</si>
  <si>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</si>
  <si>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</si>
  <si>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</si>
  <si>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</si>
  <si>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</si>
  <si>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</si>
  <si>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</si>
  <si>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</si>
  <si>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</si>
  <si>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</si>
  <si>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</si>
  <si>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</si>
  <si>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</si>
  <si>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</si>
  <si>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</si>
  <si>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</si>
  <si>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</si>
  <si>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</si>
  <si>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</si>
  <si>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</si>
  <si>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</si>
  <si>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</si>
  <si>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</si>
  <si>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</si>
  <si>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</si>
  <si>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</si>
  <si>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</si>
  <si>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</si>
  <si>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</si>
  <si>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</si>
  <si>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</si>
  <si>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</si>
  <si>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</si>
  <si>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</si>
  <si>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</si>
  <si>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</si>
  <si>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</si>
  <si>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</si>
  <si>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</si>
  <si>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</si>
  <si>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</si>
  <si>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</si>
  <si>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</si>
  <si>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</si>
  <si>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</si>
  <si>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</si>
  <si>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</si>
  <si>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</si>
  <si>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</si>
  <si>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</si>
  <si>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</si>
  <si>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</si>
  <si>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</si>
  <si>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</si>
  <si>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</si>
  <si>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</si>
  <si>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</si>
  <si>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</si>
  <si>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</si>
  <si>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</si>
  <si>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</si>
  <si>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</si>
  <si>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</si>
  <si>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</si>
  <si>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</si>
  <si>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</si>
  <si>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</si>
  <si>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</si>
  <si>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</si>
  <si>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</si>
  <si>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</si>
  <si>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</si>
  <si>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</si>
  <si>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</si>
  <si>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</si>
  <si>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</si>
  <si>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</si>
  <si>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</si>
  <si>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</si>
  <si>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</si>
  <si>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</si>
  <si>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</si>
  <si>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</si>
  <si>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</si>
  <si>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</si>
  <si>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</si>
  <si>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</si>
  <si>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</si>
  <si>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</si>
  <si>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</si>
  <si>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</si>
  <si>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</si>
  <si>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</si>
  <si>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</si>
  <si>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</si>
  <si>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</si>
  <si>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</si>
  <si>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</si>
  <si>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</si>
  <si>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</si>
  <si>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</si>
  <si>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</si>
  <si>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</si>
  <si>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</si>
  <si>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</si>
  <si>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</si>
  <si>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</si>
  <si>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</si>
  <si>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</si>
  <si>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</si>
  <si>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</si>
  <si>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</si>
  <si>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</si>
  <si>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</si>
  <si>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</si>
  <si>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</si>
  <si>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</si>
  <si>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</si>
  <si>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</si>
  <si>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</si>
  <si>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</si>
  <si>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</si>
  <si>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</si>
  <si>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</si>
  <si>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</si>
  <si>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</si>
  <si>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</si>
  <si>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</si>
  <si>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</si>
  <si>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</si>
  <si>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</si>
  <si>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</si>
  <si>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</si>
  <si>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</si>
  <si>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</si>
  <si>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</si>
  <si>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</si>
  <si>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</si>
  <si>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</si>
  <si>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</si>
  <si>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</si>
  <si>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</si>
  <si>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</si>
  <si>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</si>
  <si>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</si>
  <si>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</si>
  <si>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</si>
  <si>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</si>
  <si>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</si>
  <si>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</si>
  <si>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</si>
  <si>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</si>
  <si>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</si>
  <si>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</si>
  <si>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</si>
  <si>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</si>
  <si>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</si>
  <si>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</si>
  <si>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</si>
  <si>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</si>
  <si>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</si>
  <si>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</si>
  <si>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</si>
  <si>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</si>
  <si>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</si>
  <si>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</si>
  <si>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</si>
  <si>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</si>
  <si>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</si>
  <si>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</si>
  <si>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</si>
  <si>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</si>
  <si>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</si>
  <si>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</si>
  <si>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</si>
  <si>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</si>
  <si>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</si>
  <si>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</si>
  <si>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</si>
  <si>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</si>
  <si>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</si>
  <si>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</si>
  <si>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</si>
  <si>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</si>
  <si>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</si>
  <si>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</si>
  <si>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</si>
  <si>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</si>
  <si>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</si>
  <si>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</si>
  <si>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</si>
  <si>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</si>
  <si>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</si>
  <si>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</si>
  <si>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</si>
  <si>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</si>
  <si>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</si>
  <si>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</si>
  <si>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</si>
  <si>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</si>
  <si>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</si>
  <si>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</si>
  <si>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</si>
  <si>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</si>
  <si>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</si>
  <si>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</si>
  <si>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</si>
  <si>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</si>
  <si>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</si>
  <si>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</si>
  <si>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</si>
  <si>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</si>
  <si>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</si>
  <si>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</si>
  <si>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</si>
  <si>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</si>
  <si>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</si>
  <si>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</si>
  <si>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</si>
  <si>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</si>
  <si>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</si>
  <si>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</si>
  <si>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</si>
  <si>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</si>
  <si>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</si>
  <si>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</si>
  <si>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</si>
  <si>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</si>
  <si>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</si>
  <si>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</si>
  <si>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</si>
  <si>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</si>
  <si>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</si>
  <si>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</si>
  <si>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</si>
  <si>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</si>
  <si>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</si>
  <si>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</si>
  <si>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</si>
  <si>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</si>
  <si>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</si>
  <si>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</si>
  <si>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</si>
  <si>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</si>
  <si>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</si>
  <si>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</si>
  <si>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</si>
  <si>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</si>
  <si>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</si>
  <si>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</si>
  <si>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</si>
  <si>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</si>
  <si>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</si>
  <si>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</si>
  <si>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</si>
  <si>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</si>
  <si>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</si>
  <si>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</si>
  <si>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</si>
  <si>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</si>
  <si>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</si>
  <si>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</si>
  <si>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</si>
  <si>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</si>
  <si>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</si>
  <si>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</si>
  <si>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</si>
  <si>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</si>
  <si>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</si>
  <si>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</si>
  <si>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</si>
  <si>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</si>
  <si>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</si>
  <si>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</si>
  <si>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</si>
  <si>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</si>
  <si>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</si>
  <si>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</si>
  <si>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</si>
  <si>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</si>
  <si>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</si>
  <si>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</si>
  <si>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</si>
  <si>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</si>
  <si>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</si>
  <si>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</si>
  <si>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</si>
  <si>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</si>
  <si>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</si>
  <si>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</si>
  <si>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</si>
  <si>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</si>
  <si>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</si>
  <si>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</si>
  <si>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</si>
  <si>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</si>
  <si>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</si>
  <si>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</si>
  <si>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</si>
  <si>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</si>
  <si>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</si>
  <si>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</si>
  <si>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</si>
  <si>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</si>
  <si>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</si>
  <si>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</si>
  <si>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</si>
  <si>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</si>
  <si>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</si>
  <si>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</si>
  <si>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</si>
  <si>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</si>
  <si>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</si>
  <si>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</si>
  <si>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</si>
  <si>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</si>
  <si>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</si>
  <si>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</si>
  <si>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</si>
  <si>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</si>
  <si>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</si>
  <si>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</si>
  <si>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</si>
  <si>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</si>
  <si>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</si>
  <si>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</si>
  <si>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</si>
  <si>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</si>
  <si>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</si>
  <si>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</si>
  <si>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</si>
  <si>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</si>
  <si>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</si>
  <si>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</si>
  <si>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</si>
  <si>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</si>
  <si>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</si>
  <si>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</si>
  <si>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</si>
  <si>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</si>
  <si>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</si>
  <si>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</si>
  <si>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</si>
  <si>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</si>
  <si>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</si>
  <si>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</si>
  <si>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</si>
  <si>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</si>
  <si>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</si>
  <si>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</si>
  <si>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</si>
  <si>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</si>
  <si>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</si>
  <si>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</si>
  <si>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</si>
  <si>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</si>
  <si>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</si>
  <si>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</si>
  <si>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</si>
  <si>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</si>
  <si>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</si>
  <si>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</si>
  <si>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</si>
  <si>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</si>
  <si>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</si>
  <si>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</si>
  <si>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</si>
  <si>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</si>
  <si>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</si>
  <si>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</si>
  <si>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</si>
  <si>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</si>
  <si>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</si>
  <si>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</si>
  <si>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</si>
  <si>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</si>
  <si>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</si>
  <si>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</si>
  <si>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</si>
  <si>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</si>
  <si>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</si>
  <si>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</si>
  <si>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</si>
  <si>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</si>
  <si>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</si>
  <si>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</si>
  <si>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</si>
  <si>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</si>
  <si>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</si>
  <si>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</si>
  <si>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</si>
  <si>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</si>
  <si>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</si>
  <si>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</si>
  <si>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</si>
  <si>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</si>
  <si>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</si>
  <si>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</si>
  <si>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</si>
  <si>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</si>
  <si>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</si>
  <si>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</si>
  <si>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</si>
  <si>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</si>
  <si>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</si>
  <si>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</si>
  <si>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</si>
  <si>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</si>
  <si>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</si>
  <si>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</si>
  <si>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</si>
  <si>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</si>
  <si>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</si>
  <si>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</si>
  <si>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</si>
  <si>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</si>
  <si>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</si>
  <si>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</si>
  <si>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</si>
  <si>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</si>
  <si>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</si>
  <si>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</si>
  <si>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</si>
  <si>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</si>
  <si>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</si>
  <si>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</si>
  <si>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</si>
  <si>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</si>
  <si>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</si>
  <si>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</si>
  <si>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</si>
  <si>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</si>
  <si>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</si>
  <si>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</si>
  <si>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</si>
  <si>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</si>
  <si>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</si>
  <si>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</si>
  <si>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</si>
  <si>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</si>
  <si>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</si>
  <si>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</si>
  <si>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</si>
  <si>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</si>
  <si>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</si>
  <si>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</si>
  <si>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</si>
  <si>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</si>
  <si>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</si>
  <si>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</si>
  <si>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</si>
  <si>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</si>
  <si>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</si>
  <si>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</si>
  <si>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</si>
  <si>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</si>
  <si>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</si>
  <si>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</si>
  <si>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</si>
  <si>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</si>
  <si>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</si>
  <si>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</si>
  <si>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</si>
  <si>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</si>
  <si>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</si>
  <si>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</si>
  <si>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</si>
  <si>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</si>
  <si>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</si>
  <si>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</si>
  <si>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</si>
  <si>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</si>
  <si>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</si>
  <si>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</si>
  <si>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</si>
  <si>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</si>
  <si>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</si>
  <si>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</si>
  <si>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</si>
  <si>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</si>
  <si>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</si>
  <si>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</si>
  <si>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</si>
  <si>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</si>
  <si>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</si>
  <si>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</si>
  <si>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</si>
  <si>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</si>
  <si>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</si>
  <si>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</si>
  <si>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</si>
  <si>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</si>
  <si>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</si>
  <si>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</si>
  <si>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</si>
  <si>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</si>
  <si>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</si>
  <si>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</si>
  <si>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</si>
  <si>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</si>
  <si>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</si>
  <si>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</si>
  <si>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</si>
  <si>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</si>
  <si>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</si>
  <si>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</si>
  <si>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</si>
  <si>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</si>
  <si>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</si>
  <si>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</si>
  <si>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</si>
  <si>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</si>
  <si>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</si>
  <si>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</si>
  <si>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</si>
  <si>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</si>
  <si>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</si>
  <si>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</si>
  <si>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</si>
  <si>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</si>
  <si>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</si>
  <si>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</si>
  <si>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</si>
  <si>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</si>
  <si>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</si>
  <si>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</si>
  <si>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</si>
  <si>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</si>
  <si>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</si>
  <si>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</si>
  <si>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</si>
  <si>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</si>
  <si>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</si>
  <si>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</si>
  <si>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</si>
  <si>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</si>
  <si>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</si>
  <si>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</si>
  <si>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</si>
  <si>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</si>
  <si>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</si>
  <si>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</si>
  <si>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</si>
  <si>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</si>
  <si>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</si>
  <si>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</si>
  <si>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</si>
  <si>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</si>
  <si>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</si>
  <si>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</si>
  <si>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</si>
  <si>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</si>
  <si>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</si>
  <si>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</si>
  <si>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</si>
  <si>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</si>
  <si>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</si>
  <si>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</si>
  <si>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</si>
  <si>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</si>
  <si>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</si>
  <si>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</si>
  <si>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</si>
  <si>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</si>
  <si>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</si>
  <si>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</si>
  <si>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</si>
  <si>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</si>
  <si>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</si>
  <si>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</si>
  <si>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</si>
  <si>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</si>
  <si>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</si>
  <si>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</si>
  <si>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</si>
  <si>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</si>
  <si>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</si>
  <si>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</si>
  <si>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</si>
  <si>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</si>
  <si>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</si>
  <si>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</si>
  <si>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</si>
  <si>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</si>
  <si>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</si>
  <si>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</si>
  <si>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</si>
  <si>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</si>
  <si>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</si>
  <si>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</si>
  <si>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</si>
  <si>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</si>
  <si>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</si>
  <si>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</si>
  <si>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</si>
  <si>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</si>
  <si>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</si>
  <si>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</si>
  <si>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</si>
  <si>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</si>
  <si>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</si>
  <si>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</si>
  <si>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</si>
  <si>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</si>
  <si>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</si>
  <si>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</si>
  <si>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</si>
  <si>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</si>
  <si>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</si>
  <si>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</si>
  <si>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</si>
  <si>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</si>
  <si>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</si>
  <si>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</si>
  <si>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</si>
  <si>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</si>
  <si>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</si>
  <si>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</si>
  <si>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</si>
  <si>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</si>
  <si>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</si>
  <si>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</si>
  <si>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</si>
  <si>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</si>
  <si>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</si>
  <si>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</si>
  <si>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</si>
  <si>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</si>
  <si>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</si>
  <si>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</si>
  <si>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</si>
  <si>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</si>
  <si>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</si>
  <si>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</si>
  <si>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</si>
  <si>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</si>
  <si>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</si>
  <si>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</si>
  <si>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</si>
  <si>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</si>
  <si>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</si>
  <si>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</si>
  <si>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</si>
  <si>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</si>
  <si>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</si>
  <si>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</si>
  <si>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</si>
  <si>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</si>
  <si>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</si>
  <si>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</si>
  <si>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</si>
  <si>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</si>
  <si>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</si>
  <si>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</si>
  <si>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</si>
  <si>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</si>
  <si>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</si>
  <si>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</si>
  <si>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</si>
  <si>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</si>
  <si>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</si>
  <si>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</si>
  <si>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</si>
  <si>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</si>
  <si>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</si>
  <si>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</si>
  <si>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</si>
  <si>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</si>
  <si>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</si>
  <si>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</si>
  <si>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</si>
  <si>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</si>
  <si>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</si>
  <si>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</si>
  <si>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</si>
  <si>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</si>
  <si>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</si>
  <si>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</si>
  <si>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</si>
  <si>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</si>
  <si>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</si>
  <si>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</si>
  <si>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</si>
  <si>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</si>
  <si>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</si>
  <si>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</si>
  <si>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</si>
  <si>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</si>
  <si>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</si>
  <si>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</si>
  <si>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</si>
  <si>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</si>
  <si>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</si>
  <si>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</si>
  <si>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</si>
  <si>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</si>
  <si>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</si>
  <si>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</si>
  <si>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</si>
  <si>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</si>
  <si>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</si>
  <si>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</si>
  <si>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</si>
  <si>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</si>
  <si>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</si>
  <si>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</si>
  <si>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</si>
  <si>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</si>
  <si>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</si>
  <si>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</si>
  <si>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</si>
  <si>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</si>
  <si>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</si>
  <si>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</si>
  <si>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</si>
  <si>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</si>
  <si>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</si>
  <si>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</si>
  <si>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</si>
  <si>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</si>
  <si>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</si>
  <si>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</si>
  <si>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</si>
  <si>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</si>
  <si>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</si>
  <si>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</si>
  <si>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</si>
  <si>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</si>
  <si>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</si>
  <si>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</si>
  <si>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</si>
  <si>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</si>
  <si>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</si>
  <si>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</si>
  <si>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</si>
  <si>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</si>
  <si>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</si>
  <si>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</si>
  <si>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</si>
  <si>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</si>
  <si>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</si>
  <si>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</si>
  <si>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</si>
  <si>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</si>
  <si>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</si>
  <si>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</si>
  <si>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</si>
  <si>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</si>
  <si>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</si>
  <si>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</si>
  <si>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</si>
  <si>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</si>
  <si>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</si>
  <si>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</si>
  <si>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</si>
  <si>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</si>
  <si>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</si>
  <si>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</si>
  <si>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</si>
  <si>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</si>
  <si>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</si>
  <si>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</si>
  <si>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</si>
  <si>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</si>
  <si>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</si>
  <si>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</si>
  <si>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</si>
  <si>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</si>
  <si>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</si>
  <si>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</si>
  <si>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</si>
  <si>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</si>
  <si>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</si>
  <si>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</si>
  <si>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</si>
  <si>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</si>
  <si>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</si>
  <si>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</si>
  <si>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</si>
  <si>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</si>
  <si>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</si>
  <si>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</si>
  <si>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</si>
  <si>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</si>
  <si>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</si>
  <si>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</si>
  <si>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</si>
  <si>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</si>
  <si>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</si>
  <si>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</si>
  <si>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</si>
  <si>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</si>
  <si>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</si>
  <si>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</si>
  <si>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</si>
  <si>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</si>
  <si>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</si>
  <si>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</si>
  <si>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</si>
  <si>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</si>
  <si>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</si>
  <si>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</si>
  <si>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</si>
  <si>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</si>
  <si>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</si>
  <si>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</si>
  <si>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</si>
  <si>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</si>
  <si>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</si>
  <si>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</si>
  <si>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</si>
  <si>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</si>
  <si>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</si>
  <si>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</si>
  <si>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</si>
  <si>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</si>
  <si>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</si>
  <si>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</si>
  <si>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</si>
  <si>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</si>
  <si>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</si>
  <si>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</si>
  <si>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</si>
  <si>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</si>
  <si>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</si>
  <si>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</si>
  <si>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</si>
  <si>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</si>
  <si>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</si>
  <si>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</si>
  <si>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</si>
  <si>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</si>
  <si>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</si>
  <si>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</si>
  <si>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</si>
  <si>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</si>
  <si>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</si>
  <si>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</si>
  <si>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</si>
  <si>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</si>
  <si>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</si>
  <si>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</si>
  <si>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</si>
  <si>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</si>
  <si>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</si>
  <si>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</si>
  <si>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</si>
  <si>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</si>
  <si>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</si>
  <si>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</si>
  <si>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</si>
  <si>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</si>
  <si>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2016</t>
  </si>
  <si>
    <t>Jan</t>
  </si>
  <si>
    <t>Feb</t>
  </si>
  <si>
    <t>Mar</t>
  </si>
  <si>
    <t>Apr</t>
  </si>
  <si>
    <t>May</t>
  </si>
  <si>
    <t>Jun</t>
  </si>
  <si>
    <t>Jul</t>
  </si>
  <si>
    <t>Aug</t>
  </si>
  <si>
    <t>Sep</t>
  </si>
  <si>
    <t>Oct</t>
  </si>
  <si>
    <t>Nov</t>
  </si>
  <si>
    <t>Dec</t>
  </si>
  <si>
    <t>2017</t>
  </si>
  <si>
    <t>2018</t>
  </si>
  <si>
    <t>2019</t>
  </si>
  <si>
    <t>Row Labels</t>
  </si>
  <si>
    <t>Sum of Sales</t>
  </si>
  <si>
    <t>Sum of Profit</t>
  </si>
  <si>
    <t>Data</t>
  </si>
  <si>
    <t>Total</t>
  </si>
  <si>
    <t>Years</t>
  </si>
  <si>
    <t>Month</t>
  </si>
  <si>
    <t>Average of Discount</t>
  </si>
  <si>
    <t>Sum of Profit Ratio</t>
  </si>
  <si>
    <t>SalesByState</t>
  </si>
  <si>
    <t>No</t>
  </si>
  <si>
    <t>Returns</t>
  </si>
  <si>
    <t>Regions</t>
  </si>
  <si>
    <t>Segments</t>
  </si>
  <si>
    <t>SUPERSTORE DASHBOARD</t>
  </si>
  <si>
    <t>Total Sales</t>
  </si>
  <si>
    <t>Total Profit</t>
  </si>
  <si>
    <t>Profit Ratio</t>
  </si>
  <si>
    <t>Avg. Discount</t>
  </si>
  <si>
    <t>Key Metrics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</si>
</sst>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6" x14ac:knownFonts="1">
    <font>
      <sz val="10"/>
      <name val="MS Sans Serif"/>
    </font>
    <font>
      <sz val="10"/>
      <name val="MS Sans Serif"/>
    </font>
    <font>
      <b/>
      <sz val="26"/>
      <color theme="0"/>
      <name val="Calibri"/>
      <family val="2"/>
      <charset val="204"/>
      <scheme val="minor"/>
    </font>
    <font>
      <b/>
      <sz val="20"/>
      <color theme="0"/>
      <name val="Calibri"/>
      <family val="2"/>
      <charset val="204"/>
      <scheme val="minor"/>
    </font>
    <font>
      <b/>
      <sz val="16"/>
      <name val="Roboto"/>
    </font>
    <font>
      <sz val="16"/>
      <name val="Roboto"/>
    </font>
  </fonts>
  <fills count="3">
    <fill>
      <patternFill patternType="none"/>
    </fill>
    <fill>
      <patternFill patternType="gray125"/>
    </fill>
    <fill>
      <patternFill patternType="solid">
        <fgColor theme="8" tint="-0.499984740745262"/>
        <bgColor indexed="64"/>
      </patternFill>
    </fill>
  </fills>
  <borders count="25">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right style="thin">
        <color rgb="FF999999"/>
      </right>
      <top style="thin">
        <color indexed="65"/>
      </top>
      <bottom/>
      <diagonal/>
    </border>
    <border>
      <left style="thin">
        <color rgb="FF999999"/>
      </left>
      <right style="thin">
        <color rgb="FF999999"/>
      </right>
      <top style="thin">
        <color rgb="FF999999"/>
      </top>
      <bottom/>
      <diagonal/>
    </border>
    <border>
      <left/>
      <right/>
      <top style="thin">
        <color rgb="FF999999"/>
      </top>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indexed="65"/>
      </top>
      <bottom style="thin">
        <color rgb="FF999999"/>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indexed="65"/>
      </top>
      <bottom/>
      <diagonal/>
    </border>
    <border>
      <left style="thin">
        <color theme="2" tint="-0.249977111117893"/>
      </left>
      <right style="thin">
        <color theme="2" tint="-0.249977111117893"/>
      </right>
      <top style="thin">
        <color theme="2" tint="-0.249977111117893"/>
      </top>
      <bottom style="thin">
        <color theme="2" tint="-0.249977111117893"/>
      </bottom>
      <diagonal/>
    </border>
    <border>
      <left/>
      <right/>
      <top/>
      <bottom style="thin">
        <color theme="2" tint="-0.249977111117893"/>
      </bottom>
      <diagonal/>
    </border>
    <border>
      <left/>
      <right style="thin">
        <color rgb="FF999999"/>
      </right>
      <top/>
      <bottom/>
      <diagonal/>
    </border>
    <border>
      <left/>
      <right/>
      <top/>
      <bottom style="thin">
        <color rgb="FF999999"/>
      </bottom>
      <diagonal/>
    </border>
    <border>
      <left/>
      <right style="thin">
        <color rgb="FF999999"/>
      </right>
      <top/>
      <bottom style="thin">
        <color rgb="FF999999"/>
      </bottom>
      <diagonal/>
    </border>
  </borders>
  <cellStyleXfs count="2">
    <xf numFmtId="0" fontId="0" fillId="0" borderId="0"/>
    <xf numFmtId="9" fontId="1" fillId="0" borderId="0" applyFont="0" applyFill="0" applyBorder="0" applyAlignment="0" applyProtection="0"/>
  </cellStyleXfs>
  <cellXfs count="56">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Border="1" applyAlignment="1">
      <alignment horizontal="left"/>
    </xf>
    <xf numFmtId="0" fontId="0" fillId="0" borderId="5" xfId="0" applyBorder="1"/>
    <xf numFmtId="164" fontId="0" fillId="0" borderId="1" xfId="0" applyNumberFormat="1" applyBorder="1"/>
    <xf numFmtId="164" fontId="0" fillId="0" borderId="4" xfId="0" applyNumberFormat="1" applyBorder="1"/>
    <xf numFmtId="164" fontId="0" fillId="0" borderId="5" xfId="0" applyNumberFormat="1" applyBorder="1"/>
    <xf numFmtId="164" fontId="0" fillId="0" borderId="6" xfId="0" applyNumberFormat="1" applyBorder="1"/>
    <xf numFmtId="0" fontId="0" fillId="0" borderId="7" xfId="0" applyBorder="1"/>
    <xf numFmtId="0" fontId="0" fillId="0" borderId="7" xfId="0" applyBorder="1" applyAlignment="1">
      <alignment horizontal="left"/>
    </xf>
    <xf numFmtId="164" fontId="0" fillId="0" borderId="7" xfId="0" applyNumberFormat="1" applyBorder="1"/>
    <xf numFmtId="164" fontId="0" fillId="0" borderId="8" xfId="0" applyNumberFormat="1" applyBorder="1"/>
    <xf numFmtId="14" fontId="0" fillId="0" borderId="7" xfId="0" applyNumberFormat="1" applyBorder="1" applyAlignment="1">
      <alignment horizontal="left" indent="1"/>
    </xf>
    <xf numFmtId="0" fontId="0" fillId="0" borderId="9" xfId="0" applyBorder="1"/>
    <xf numFmtId="0" fontId="0" fillId="0" borderId="10" xfId="0" applyBorder="1"/>
    <xf numFmtId="164" fontId="0" fillId="0" borderId="10" xfId="0" applyNumberFormat="1" applyBorder="1"/>
    <xf numFmtId="164" fontId="0" fillId="0" borderId="9" xfId="0" applyNumberFormat="1" applyBorder="1"/>
    <xf numFmtId="164" fontId="0" fillId="0" borderId="11" xfId="0" applyNumberFormat="1" applyBorder="1"/>
    <xf numFmtId="164" fontId="0" fillId="0" borderId="12" xfId="0" applyNumberFormat="1" applyBorder="1"/>
    <xf numFmtId="0" fontId="0" fillId="0" borderId="13" xfId="0" applyBorder="1"/>
    <xf numFmtId="164" fontId="0" fillId="0" borderId="15" xfId="0" applyNumberFormat="1" applyBorder="1"/>
    <xf numFmtId="0" fontId="0" fillId="0" borderId="14" xfId="0" applyBorder="1"/>
    <xf numFmtId="0" fontId="0" fillId="0" borderId="16" xfId="0" applyBorder="1"/>
    <xf numFmtId="0" fontId="0" fillId="0" borderId="17" xfId="0" applyBorder="1"/>
    <xf numFmtId="164" fontId="0" fillId="0" borderId="18" xfId="0" applyNumberFormat="1" applyBorder="1"/>
    <xf numFmtId="2" fontId="0" fillId="0" borderId="9" xfId="0" applyNumberFormat="1" applyBorder="1"/>
    <xf numFmtId="10" fontId="0" fillId="0" borderId="9" xfId="0" applyNumberFormat="1" applyBorder="1"/>
    <xf numFmtId="10" fontId="0" fillId="0" borderId="19" xfId="0" applyNumberFormat="1" applyBorder="1"/>
    <xf numFmtId="10" fontId="0" fillId="0" borderId="12" xfId="0" applyNumberFormat="1" applyBorder="1"/>
    <xf numFmtId="14" fontId="0" fillId="0" borderId="1" xfId="0" applyNumberFormat="1" applyBorder="1"/>
    <xf numFmtId="14" fontId="0" fillId="0" borderId="14" xfId="0" applyNumberFormat="1" applyBorder="1"/>
    <xf numFmtId="164" fontId="0" fillId="0" borderId="14" xfId="0" applyNumberFormat="1" applyBorder="1"/>
    <xf numFmtId="164" fontId="0" fillId="0" borderId="0" xfId="0" applyNumberFormat="1"/>
    <xf numFmtId="14" fontId="0" fillId="0" borderId="17" xfId="0" applyNumberFormat="1" applyBorder="1"/>
    <xf numFmtId="164" fontId="0" fillId="0" borderId="17" xfId="0" applyNumberFormat="1" applyBorder="1"/>
    <xf numFmtId="164" fontId="0" fillId="0" borderId="23" xfId="0" applyNumberFormat="1" applyBorder="1"/>
    <xf numFmtId="0" fontId="4" fillId="0" borderId="20" xfId="0" applyFont="1" applyBorder="1"/>
    <xf numFmtId="1" fontId="5" fillId="0" borderId="20" xfId="1" applyNumberFormat="1" applyFont="1" applyBorder="1"/>
    <xf numFmtId="9" fontId="5" fillId="0" borderId="20" xfId="1" applyFont="1" applyBorder="1"/>
    <xf numFmtId="0" fontId="0" fillId="0" borderId="5" xfId="0" applyNumberFormat="1" applyBorder="1"/>
    <xf numFmtId="0" fontId="0" fillId="0" borderId="22" xfId="0" applyNumberFormat="1" applyBorder="1"/>
    <xf numFmtId="0" fontId="0" fillId="0" borderId="24" xfId="0" applyNumberFormat="1" applyBorder="1"/>
    <xf numFmtId="9" fontId="0" fillId="0" borderId="10" xfId="0" applyNumberFormat="1" applyBorder="1"/>
    <xf numFmtId="9" fontId="0" fillId="0" borderId="0" xfId="0" applyNumberFormat="1"/>
    <xf numFmtId="9" fontId="0" fillId="0" borderId="23" xfId="0" applyNumberFormat="1" applyBorder="1"/>
    <xf numFmtId="0" fontId="0" fillId="0" borderId="20" xfId="0" applyBorder="1" applyAlignment="1">
      <alignment horizontal="left" vertical="top"/>
    </xf>
    <xf numFmtId="0" fontId="2" fillId="2" borderId="0" xfId="0" applyFont="1" applyFill="1" applyAlignment="1">
      <alignment horizontal="center" vertical="center"/>
    </xf>
    <xf numFmtId="0" fontId="3" fillId="2" borderId="21" xfId="0" applyFont="1" applyFill="1" applyBorder="1" applyAlignment="1">
      <alignment horizontal="center" vertical="center"/>
    </xf>
  </cellXfs>
  <cellStyles count="2">
    <cellStyle name="Normal" xfId="0" builtinId="0"/>
    <cellStyle name="Percent" xfId="1" builtinId="5"/>
  </cellStyles>
  <dxfs count="39">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2" formatCode="0.00"/>
    </dxf>
    <dxf>
      <numFmt numFmtId="14"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styles" Target="styles.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Dashboard.xlsx]LinePivot!SalesProfit</c:name>
    <c:fmtId val="2"/>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Sales &amp; Profit Dynamic</a:t>
            </a:r>
          </a:p>
        </c:rich>
      </c:tx>
      <c:overlay val="0"/>
      <c:spPr>
        <a:noFill/>
        <a:ln>
          <a:noFill/>
        </a:ln>
        <a:effectLst/>
      </c:spPr>
    </c:title>
    <c:autoTitleDeleted val="0"/>
    <c:pivotFmts>
      <c:pivotFmt>
        <c:idx val="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LinePivot!$B$3:$B$4</c:f>
              <c:strCache>
                <c:ptCount val="1"/>
                <c:pt idx="0">
                  <c:v>Sum of Sales</c:v>
                </c:pt>
              </c:strCache>
            </c:strRef>
          </c:tx>
          <c:spPr>
            <a:ln w="28575" cap="rnd">
              <a:solidFill>
                <a:schemeClr val="accent1"/>
              </a:solidFill>
              <a:round/>
            </a:ln>
            <a:effectLst/>
          </c:spPr>
          <c:marker>
            <c:symbol val="none"/>
          </c:marker>
          <c:trendline>
            <c:spPr>
              <a:ln w="19050">
                <a:solidFill>
                  <a:schemeClr val="tx1"/>
                </a:solidFill>
                <a:prstDash val="sysDot"/>
              </a:ln>
            </c:spPr>
            <c:trendlineType val="exp"/>
            <c:dispRSqr val="0"/>
            <c:dispEq val="0"/>
          </c:trendline>
          <c:cat>
            <c:multiLvlStrRef>
              <c:f>LinePivot!$A$5:$A$57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LinePivot!$B$5:$B$57</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9C92-4D4D-9B76-CFDADF23EC83}"/>
            </c:ext>
          </c:extLst>
        </c:ser>
        <c:ser>
          <c:idx val="1"/>
          <c:order val="1"/>
          <c:tx>
            <c:strRef>
              <c:f>LinePivot!$C$3:$C$4</c:f>
              <c:strCache>
                <c:ptCount val="1"/>
                <c:pt idx="0">
                  <c:v>Sum of Profit</c:v>
                </c:pt>
              </c:strCache>
            </c:strRef>
          </c:tx>
          <c:spPr>
            <a:ln w="28575" cap="rnd">
              <a:solidFill>
                <a:schemeClr val="accent2"/>
              </a:solidFill>
              <a:round/>
            </a:ln>
            <a:effectLst/>
          </c:spPr>
          <c:marker>
            <c:symbol val="none"/>
          </c:marker>
          <c:cat>
            <c:multiLvlStrRef>
              <c:f>LinePivot!$A$5:$A$57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LinePivot!$C$5:$C$57</c:f>
              <c:numCache>
                <c:formatCode>"$"#,##0.00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9C92-4D4D-9B76-CFDADF23EC83}"/>
            </c:ext>
          </c:extLst>
        </c:ser>
        <c:dLbls>
          <c:showLegendKey val="0"/>
          <c:showVal val="0"/>
          <c:showCatName val="0"/>
          <c:showSerName val="0"/>
          <c:showPercent val="0"/>
          <c:showBubbleSize val="0"/>
        </c:dLbls>
        <c:smooth val="0"/>
        <c:axId val="1804707103"/>
        <c:axId val="1"/>
      </c:lineChart>
      <c:catAx>
        <c:axId val="1804707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07103"/>
        <c:crosses val="autoZero"/>
        <c:crossBetween val="between"/>
      </c:valAx>
      <c:spPr>
        <a:noFill/>
        <a:ln w="25400">
          <a:noFill/>
        </a:ln>
      </c:spPr>
    </c:plotArea>
    <c:legend>
      <c:legendPos val="r"/>
      <c:overlay val="0"/>
    </c:legend>
    <c:plotVisOnly val="1"/>
    <c:dispBlanksAs val="gap"/>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Dashboard.xlsx]RegionPivot!SalesProfit</c:name>
    <c:fmtId val="4"/>
  </c:pivotSource>
  <c:chart>
    <c:title>
      <c:tx>
        <c:rich>
          <a:bodyPr/>
          <a:lstStyle/>
          <a:p>
            <a:pPr>
              <a:defRPr/>
            </a:pPr>
            <a:r>
              <a:rPr lang="en-US"/>
              <a:t>Sales by Regions</a:t>
            </a: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doughnutChart>
        <c:varyColors val="1"/>
        <c:ser>
          <c:idx val="0"/>
          <c:order val="0"/>
          <c:tx>
            <c:strRef>
              <c:f>RegionPivot!$B$3:$B$4</c:f>
              <c:strCache>
                <c:ptCount val="1"/>
                <c:pt idx="0">
                  <c:v>Total</c:v>
                </c:pt>
              </c:strCache>
            </c:strRef>
          </c:tx>
          <c:dLbls>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RegionPivot!$A$5:$A$9</c:f>
              <c:strCache>
                <c:ptCount val="4"/>
                <c:pt idx="0">
                  <c:v>Central</c:v>
                </c:pt>
                <c:pt idx="1">
                  <c:v>East</c:v>
                </c:pt>
                <c:pt idx="2">
                  <c:v>South</c:v>
                </c:pt>
                <c:pt idx="3">
                  <c:v>West</c:v>
                </c:pt>
              </c:strCache>
            </c:strRef>
          </c:cat>
          <c:val>
            <c:numRef>
              <c:f>RegionPivot!$B$5:$B$9</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9302-4615-AF60-C1C58CE79F2C}"/>
            </c:ext>
          </c:extLst>
        </c:ser>
        <c:dLbls>
          <c:showLegendKey val="0"/>
          <c:showVal val="0"/>
          <c:showCatName val="0"/>
          <c:showSerName val="0"/>
          <c:showPercent val="0"/>
          <c:showBubbleSize val="0"/>
          <c:showLeaderLines val="0"/>
        </c:dLbls>
        <c:firstSliceAng val="0"/>
        <c:holeSize val="50"/>
      </c:doughnutChart>
      <c:spPr>
        <a:noFill/>
        <a:ln w="25400">
          <a:noFill/>
        </a:ln>
      </c:spPr>
    </c:plotArea>
    <c:plotVisOnly val="1"/>
    <c:dispBlanksAs val="gap"/>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Dashboard.xlsx]ReturnedPivot!SalesProfit</c:name>
    <c:fmtId val="5"/>
  </c:pivotSource>
  <c:chart>
    <c:title>
      <c:tx>
        <c:rich>
          <a:bodyPr/>
          <a:lstStyle/>
          <a:p>
            <a:pPr>
              <a:defRPr/>
            </a:pPr>
            <a:r>
              <a:rPr lang="en-US"/>
              <a:t>Returns</a:t>
            </a: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pieChart>
        <c:varyColors val="1"/>
        <c:ser>
          <c:idx val="0"/>
          <c:order val="0"/>
          <c:tx>
            <c:strRef>
              <c:f>ReturnedPivot!$B$3:$B$4</c:f>
              <c:strCache>
                <c:ptCount val="1"/>
                <c:pt idx="0">
                  <c:v>Total</c:v>
                </c:pt>
              </c:strCache>
            </c:strRef>
          </c:tx>
          <c:dLbls>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ReturnedPivot!$A$5:$A$7</c:f>
              <c:strCache>
                <c:ptCount val="2"/>
                <c:pt idx="0">
                  <c:v>No</c:v>
                </c:pt>
                <c:pt idx="1">
                  <c:v>Yes</c:v>
                </c:pt>
              </c:strCache>
            </c:strRef>
          </c:cat>
          <c:val>
            <c:numRef>
              <c:f>ReturnedPivot!$B$5:$B$7</c:f>
              <c:numCache>
                <c:formatCode>0.00%</c:formatCode>
                <c:ptCount val="2"/>
                <c:pt idx="0">
                  <c:v>0.92142425113125248</c:v>
                </c:pt>
                <c:pt idx="1">
                  <c:v>7.8575748868747505E-2</c:v>
                </c:pt>
              </c:numCache>
            </c:numRef>
          </c:val>
          <c:extLst>
            <c:ext xmlns:c16="http://schemas.microsoft.com/office/drawing/2014/chart" uri="{C3380CC4-5D6E-409C-BE32-E72D297353CC}">
              <c16:uniqueId val="{00000000-2CF4-47D5-A9C7-88C5B835492E}"/>
            </c:ext>
          </c:extLst>
        </c:ser>
        <c:dLbls>
          <c:showLegendKey val="0"/>
          <c:showVal val="0"/>
          <c:showCatName val="0"/>
          <c:showSerName val="0"/>
          <c:showPercent val="0"/>
          <c:showBubbleSize val="0"/>
          <c:showLeaderLines val="0"/>
        </c:dLbls>
        <c:firstSliceAng val="0"/>
      </c:pieChart>
      <c:spPr>
        <a:noFill/>
        <a:ln w="25400">
          <a:noFill/>
        </a:ln>
      </c:spPr>
    </c:plotArea>
    <c:plotVisOnly val="1"/>
    <c:dispBlanksAs val="gap"/>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Dashboard.xlsx]ManagerPivot!SalesProfit</c:name>
    <c:fmtId val="3"/>
  </c:pivotSource>
  <c:chart>
    <c:title>
      <c:tx>
        <c:rich>
          <a:bodyPr/>
          <a:lstStyle/>
          <a:p>
            <a:pPr>
              <a:defRPr/>
            </a:pPr>
            <a:r>
              <a:rPr lang="en-US"/>
              <a:t>Regional Managers</a:t>
            </a: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ManagerPivot!$B$3:$B$4</c:f>
              <c:strCache>
                <c:ptCount val="1"/>
                <c:pt idx="0">
                  <c:v>Sum of Sales</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ManagerPivot!$A$5:$A$9</c:f>
              <c:strCache>
                <c:ptCount val="4"/>
                <c:pt idx="0">
                  <c:v>Anna Andreadi</c:v>
                </c:pt>
                <c:pt idx="1">
                  <c:v>Cassandra Brandow</c:v>
                </c:pt>
                <c:pt idx="2">
                  <c:v>Chuck Magee</c:v>
                </c:pt>
                <c:pt idx="3">
                  <c:v>Kelly Williams</c:v>
                </c:pt>
              </c:strCache>
            </c:strRef>
          </c:cat>
          <c:val>
            <c:numRef>
              <c:f>ManagerPivot!$B$5:$B$9</c:f>
              <c:numCache>
                <c:formatCode>"$"#,##0.00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EEF3-461F-8F7D-8A8304D0E067}"/>
            </c:ext>
          </c:extLst>
        </c:ser>
        <c:ser>
          <c:idx val="1"/>
          <c:order val="1"/>
          <c:tx>
            <c:strRef>
              <c:f>ManagerPivot!$C$3:$C$4</c:f>
              <c:strCache>
                <c:ptCount val="1"/>
                <c:pt idx="0">
                  <c:v>Sum of Profit</c:v>
                </c:pt>
              </c:strCache>
            </c:strRef>
          </c:tx>
          <c:spPr>
            <a:solidFill>
              <a:schemeClr val="accent2"/>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ManagerPivot!$A$5:$A$9</c:f>
              <c:strCache>
                <c:ptCount val="4"/>
                <c:pt idx="0">
                  <c:v>Anna Andreadi</c:v>
                </c:pt>
                <c:pt idx="1">
                  <c:v>Cassandra Brandow</c:v>
                </c:pt>
                <c:pt idx="2">
                  <c:v>Chuck Magee</c:v>
                </c:pt>
                <c:pt idx="3">
                  <c:v>Kelly Williams</c:v>
                </c:pt>
              </c:strCache>
            </c:strRef>
          </c:cat>
          <c:val>
            <c:numRef>
              <c:f>ManagerPivot!$C$5:$C$9</c:f>
              <c:numCache>
                <c:formatCode>"$"#,##0.00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EEF3-461F-8F7D-8A8304D0E067}"/>
            </c:ext>
          </c:extLst>
        </c:ser>
        <c:dLbls>
          <c:dLblPos val="outEnd"/>
          <c:showLegendKey val="0"/>
          <c:showVal val="1"/>
          <c:showCatName val="0"/>
          <c:showSerName val="0"/>
          <c:showPercent val="0"/>
          <c:showBubbleSize val="0"/>
        </c:dLbls>
        <c:gapWidth val="150"/>
        <c:axId val="1804710703"/>
        <c:axId val="1"/>
      </c:barChart>
      <c:catAx>
        <c:axId val="180471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majorUnit val="200000"/>
      </c:valAx>
      <c:spPr>
        <a:noFill/>
        <a:ln w="25400">
          <a:noFill/>
        </a:ln>
      </c:spPr>
    </c:plotArea>
    <c:legend>
      <c:legendPos val="t"/>
      <c:overlay val="0"/>
    </c:legend>
    <c:plotVisOnly val="1"/>
    <c:dispBlanksAs val="gap"/>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Dashboard.xlsx]SegmentDynamicPivot!SalesProfit</c:name>
    <c:fmtId val="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2000" b="1" baseline="0">
                <a:solidFill>
                  <a:sysClr val="windowText" lastClr="000000"/>
                </a:solidFill>
              </a:rPr>
              <a:t>Sales Dynamic</a:t>
            </a:r>
            <a:r>
              <a:rPr lang="en-US" sz="2000" b="1">
                <a:solidFill>
                  <a:sysClr val="windowText" lastClr="000000"/>
                </a:solidFill>
              </a:rPr>
              <a:t> by 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SegmentDynamicPivot!$C$3:$C$4</c:f>
              <c:strCache>
                <c:ptCount val="1"/>
                <c:pt idx="0">
                  <c:v>Consumer</c:v>
                </c:pt>
              </c:strCache>
            </c:strRef>
          </c:tx>
          <c:marker>
            <c:symbol val="none"/>
          </c:marker>
          <c:cat>
            <c:strRef>
              <c:f>SegmentDynamicPivot!$A$5:$B$9</c:f>
              <c:strCache>
                <c:ptCount val="4"/>
                <c:pt idx="0">
                  <c:v>2016</c:v>
                </c:pt>
                <c:pt idx="1">
                  <c:v>2017</c:v>
                </c:pt>
                <c:pt idx="2">
                  <c:v>2018</c:v>
                </c:pt>
                <c:pt idx="3">
                  <c:v>2019</c:v>
                </c:pt>
              </c:strCache>
            </c:strRef>
          </c:cat>
          <c:val>
            <c:numRef>
              <c:f>SegmentDynamicPivot!$C$5:$C$9</c:f>
              <c:numCache>
                <c:formatCode>"$"#,##0.00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F0A6-4BA1-B0AA-805B9276A230}"/>
            </c:ext>
          </c:extLst>
        </c:ser>
        <c:ser>
          <c:idx val="1"/>
          <c:order val="1"/>
          <c:tx>
            <c:strRef>
              <c:f>SegmentDynamicPivot!$D$3:$D$4</c:f>
              <c:strCache>
                <c:ptCount val="1"/>
                <c:pt idx="0">
                  <c:v>Corporate</c:v>
                </c:pt>
              </c:strCache>
            </c:strRef>
          </c:tx>
          <c:marker>
            <c:symbol val="none"/>
          </c:marker>
          <c:cat>
            <c:strRef>
              <c:f>SegmentDynamicPivot!$A$5:$B$9</c:f>
              <c:strCache>
                <c:ptCount val="4"/>
                <c:pt idx="0">
                  <c:v>2016</c:v>
                </c:pt>
                <c:pt idx="1">
                  <c:v>2017</c:v>
                </c:pt>
                <c:pt idx="2">
                  <c:v>2018</c:v>
                </c:pt>
                <c:pt idx="3">
                  <c:v>2019</c:v>
                </c:pt>
              </c:strCache>
            </c:strRef>
          </c:cat>
          <c:val>
            <c:numRef>
              <c:f>SegmentDynamicPivot!$D$5:$D$9</c:f>
              <c:numCache>
                <c:formatCode>"$"#,##0.00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F0A6-4BA1-B0AA-805B9276A230}"/>
            </c:ext>
          </c:extLst>
        </c:ser>
        <c:ser>
          <c:idx val="2"/>
          <c:order val="2"/>
          <c:tx>
            <c:strRef>
              <c:f>SegmentDynamicPivot!$E$3:$E$4</c:f>
              <c:strCache>
                <c:ptCount val="1"/>
                <c:pt idx="0">
                  <c:v>Home Office</c:v>
                </c:pt>
              </c:strCache>
            </c:strRef>
          </c:tx>
          <c:marker>
            <c:symbol val="none"/>
          </c:marker>
          <c:cat>
            <c:strRef>
              <c:f>SegmentDynamicPivot!$A$5:$B$9</c:f>
              <c:strCache>
                <c:ptCount val="4"/>
                <c:pt idx="0">
                  <c:v>2016</c:v>
                </c:pt>
                <c:pt idx="1">
                  <c:v>2017</c:v>
                </c:pt>
                <c:pt idx="2">
                  <c:v>2018</c:v>
                </c:pt>
                <c:pt idx="3">
                  <c:v>2019</c:v>
                </c:pt>
              </c:strCache>
            </c:strRef>
          </c:cat>
          <c:val>
            <c:numRef>
              <c:f>SegmentDynamicPivot!$E$5:$E$9</c:f>
              <c:numCache>
                <c:formatCode>"$"#,##0.00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2-F0A6-4BA1-B0AA-805B9276A230}"/>
            </c:ext>
          </c:extLst>
        </c:ser>
        <c:dLbls>
          <c:showLegendKey val="0"/>
          <c:showVal val="0"/>
          <c:showCatName val="0"/>
          <c:showSerName val="0"/>
          <c:showPercent val="0"/>
          <c:showBubbleSize val="0"/>
        </c:dLbls>
        <c:smooth val="0"/>
        <c:axId val="1804710703"/>
        <c:axId val="1"/>
      </c:line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dTable>
        <c:showHorzBorder val="1"/>
        <c:showVertBorder val="1"/>
        <c:showOutline val="1"/>
        <c:showKeys val="1"/>
      </c:dTable>
      <c:spPr>
        <a:noFill/>
        <a:ln w="25400">
          <a:noFill/>
        </a:ln>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Dashboard.xlsx]SegmentPivot!SalesProfit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ysClr val="windowText" lastClr="000000"/>
                </a:solidFill>
              </a:rPr>
              <a:t>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SegmentPivot!$B$3:$B$4</c:f>
              <c:strCache>
                <c:ptCount val="1"/>
                <c:pt idx="0">
                  <c:v>Sum of Sales</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SegmentPivot!$A$5:$A$8</c:f>
              <c:strCache>
                <c:ptCount val="3"/>
                <c:pt idx="0">
                  <c:v>Consumer</c:v>
                </c:pt>
                <c:pt idx="1">
                  <c:v>Corporate</c:v>
                </c:pt>
                <c:pt idx="2">
                  <c:v>Home Office</c:v>
                </c:pt>
              </c:strCache>
            </c:strRef>
          </c:cat>
          <c:val>
            <c:numRef>
              <c:f>SegmentPivot!$B$5:$B$8</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5A5-46DC-B96D-B411C19F5653}"/>
            </c:ext>
          </c:extLst>
        </c:ser>
        <c:ser>
          <c:idx val="1"/>
          <c:order val="1"/>
          <c:tx>
            <c:strRef>
              <c:f>SegmentPivot!$C$3:$C$4</c:f>
              <c:strCache>
                <c:ptCount val="1"/>
                <c:pt idx="0">
                  <c:v>Sum of Profit</c:v>
                </c:pt>
              </c:strCache>
            </c:strRef>
          </c:tx>
          <c:spPr>
            <a:solidFill>
              <a:schemeClr val="accent2"/>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SegmentPivot!$A$5:$A$8</c:f>
              <c:strCache>
                <c:ptCount val="3"/>
                <c:pt idx="0">
                  <c:v>Consumer</c:v>
                </c:pt>
                <c:pt idx="1">
                  <c:v>Corporate</c:v>
                </c:pt>
                <c:pt idx="2">
                  <c:v>Home Office</c:v>
                </c:pt>
              </c:strCache>
            </c:strRef>
          </c:cat>
          <c:val>
            <c:numRef>
              <c:f>SegmentPivot!$C$5:$C$8</c:f>
              <c:numCache>
                <c:formatCode>"$"#,##0.00</c:formatCode>
                <c:ptCount val="3"/>
                <c:pt idx="0">
                  <c:v>134119.20919999972</c:v>
                </c:pt>
                <c:pt idx="1">
                  <c:v>91979.13400000018</c:v>
                </c:pt>
                <c:pt idx="2">
                  <c:v>60298.67850000006</c:v>
                </c:pt>
              </c:numCache>
            </c:numRef>
          </c:val>
          <c:extLst>
            <c:ext xmlns:c16="http://schemas.microsoft.com/office/drawing/2014/chart" uri="{C3380CC4-5D6E-409C-BE32-E72D297353CC}">
              <c16:uniqueId val="{00000001-25A5-46DC-B96D-B411C19F5653}"/>
            </c:ext>
          </c:extLst>
        </c:ser>
        <c:dLbls>
          <c:dLblPos val="outEnd"/>
          <c:showLegendKey val="0"/>
          <c:showVal val="1"/>
          <c:showCatName val="0"/>
          <c:showSerName val="0"/>
          <c:showPercent val="0"/>
          <c:showBubbleSize val="0"/>
        </c:dLbls>
        <c:gapWidth val="150"/>
        <c:axId val="1804710703"/>
        <c:axId val="1"/>
      </c:bar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spPr>
        <a:noFill/>
        <a:ln w="25400">
          <a:noFill/>
        </a:ln>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Dashboard.xlsx]Dashboard!PivotTable4</c:name>
    <c:fmtId val="3"/>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Category and</a:t>
            </a:r>
            <a:r>
              <a:rPr lang="en-US" sz="1800" b="1" baseline="0">
                <a:solidFill>
                  <a:sysClr val="windowText" lastClr="000000"/>
                </a:solidFill>
              </a:rPr>
              <a:t> sub-category</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Dashboard!$H$43:$H$44</c:f>
              <c:strCache>
                <c:ptCount val="1"/>
                <c:pt idx="0">
                  <c:v>Sum of Sales</c:v>
                </c:pt>
              </c:strCache>
            </c:strRef>
          </c:tx>
          <c:spPr>
            <a:solidFill>
              <a:schemeClr val="accent1"/>
            </a:solidFill>
            <a:ln>
              <a:noFill/>
            </a:ln>
            <a:effectLst/>
          </c:spPr>
          <c:invertIfNegative val="0"/>
          <c:cat>
            <c:strRef>
              <c:f>Dashboard!$F$45:$G$48</c:f>
              <c:strCache>
                <c:ptCount val="3"/>
                <c:pt idx="0">
                  <c:v>Furniture</c:v>
                </c:pt>
                <c:pt idx="1">
                  <c:v>Office Supplies</c:v>
                </c:pt>
                <c:pt idx="2">
                  <c:v>Technology</c:v>
                </c:pt>
              </c:strCache>
            </c:strRef>
          </c:cat>
          <c:val>
            <c:numRef>
              <c:f>Dashboard!$H$45:$H$48</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37E2-4F07-A1CD-6FC01E5BE109}"/>
            </c:ext>
          </c:extLst>
        </c:ser>
        <c:ser>
          <c:idx val="1"/>
          <c:order val="1"/>
          <c:tx>
            <c:strRef>
              <c:f>Dashboard!$I$43:$I$44</c:f>
              <c:strCache>
                <c:ptCount val="1"/>
                <c:pt idx="0">
                  <c:v>Sum of Profit</c:v>
                </c:pt>
              </c:strCache>
            </c:strRef>
          </c:tx>
          <c:spPr>
            <a:solidFill>
              <a:schemeClr val="accent2"/>
            </a:solidFill>
            <a:ln>
              <a:noFill/>
            </a:ln>
            <a:effectLst/>
          </c:spPr>
          <c:invertIfNegative val="0"/>
          <c:cat>
            <c:strRef>
              <c:f>Dashboard!$F$45:$G$48</c:f>
              <c:strCache>
                <c:ptCount val="3"/>
                <c:pt idx="0">
                  <c:v>Furniture</c:v>
                </c:pt>
                <c:pt idx="1">
                  <c:v>Office Supplies</c:v>
                </c:pt>
                <c:pt idx="2">
                  <c:v>Technology</c:v>
                </c:pt>
              </c:strCache>
            </c:strRef>
          </c:cat>
          <c:val>
            <c:numRef>
              <c:f>Dashboard!$I$45:$I$48</c:f>
              <c:numCache>
                <c:formatCode>"$"#,##0.00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1-37E2-4F07-A1CD-6FC01E5BE109}"/>
            </c:ext>
          </c:extLst>
        </c:ser>
        <c:dLbls>
          <c:showLegendKey val="0"/>
          <c:showVal val="0"/>
          <c:showCatName val="0"/>
          <c:showSerName val="0"/>
          <c:showPercent val="0"/>
          <c:showBubbleSize val="0"/>
        </c:dLbls>
        <c:gapWidth val="182"/>
        <c:axId val="149757360"/>
        <c:axId val="261298416"/>
      </c:barChart>
      <c:catAx>
        <c:axId val="1497573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298416"/>
        <c:crosses val="autoZero"/>
        <c:auto val="1"/>
        <c:lblAlgn val="ctr"/>
        <c:lblOffset val="100"/>
        <c:noMultiLvlLbl val="0"/>
      </c:catAx>
      <c:valAx>
        <c:axId val="2612984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573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Dashboard.xlsx]ReturnedPivot!SalesProfit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Returned</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ReturnedPivot!$B$3:$B$4</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ReturnedPivot!$A$5:$A$7</c:f>
              <c:strCache>
                <c:ptCount val="2"/>
                <c:pt idx="0">
                  <c:v>No</c:v>
                </c:pt>
                <c:pt idx="1">
                  <c:v>Yes</c:v>
                </c:pt>
              </c:strCache>
            </c:strRef>
          </c:cat>
          <c:val>
            <c:numRef>
              <c:f>ReturnedPivot!$B$5:$B$7</c:f>
              <c:numCache>
                <c:formatCode>0.00%</c:formatCode>
                <c:ptCount val="2"/>
                <c:pt idx="0">
                  <c:v>0.92142425113125248</c:v>
                </c:pt>
                <c:pt idx="1">
                  <c:v>7.8575748868747505E-2</c:v>
                </c:pt>
              </c:numCache>
            </c:numRef>
          </c:val>
          <c:extLst>
            <c:ext xmlns:c16="http://schemas.microsoft.com/office/drawing/2014/chart" uri="{C3380CC4-5D6E-409C-BE32-E72D297353CC}">
              <c16:uniqueId val="{00000000-072D-4A6E-8062-861BBC6F02C3}"/>
            </c:ext>
          </c:extLst>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Dashboard.xlsx]RegionPivot!SalesProfit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s>
    <c:plotArea>
      <c:layout/>
      <c:doughnutChart>
        <c:varyColors val="1"/>
        <c:ser>
          <c:idx val="0"/>
          <c:order val="0"/>
          <c:tx>
            <c:strRef>
              <c:f>RegionPivot!$B$3:$B$4</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RegionPivot!$A$5:$A$9</c:f>
              <c:strCache>
                <c:ptCount val="4"/>
                <c:pt idx="0">
                  <c:v>Central</c:v>
                </c:pt>
                <c:pt idx="1">
                  <c:v>East</c:v>
                </c:pt>
                <c:pt idx="2">
                  <c:v>South</c:v>
                </c:pt>
                <c:pt idx="3">
                  <c:v>West</c:v>
                </c:pt>
              </c:strCache>
            </c:strRef>
          </c:cat>
          <c:val>
            <c:numRef>
              <c:f>RegionPivot!$B$5:$B$9</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705E-4DC3-B1A9-755EBCC17A5F}"/>
            </c:ext>
          </c:extLst>
        </c:ser>
        <c:dLbls>
          <c:showLegendKey val="0"/>
          <c:showVal val="0"/>
          <c:showCatName val="0"/>
          <c:showSerName val="0"/>
          <c:showPercent val="0"/>
          <c:showBubbleSize val="0"/>
          <c:showLeaderLines val="1"/>
        </c:dLbls>
        <c:firstSliceAng val="0"/>
        <c:holeSize val="50"/>
      </c:doughnutChart>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Dashboard.xlsx]SegmentDynamicPivot!SalesProfit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Dynamic</a:t>
            </a:r>
            <a:r>
              <a:rPr lang="en-US"/>
              <a:t> by 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SegmentDynamicPivot!$C$3:$C$4</c:f>
              <c:strCache>
                <c:ptCount val="1"/>
                <c:pt idx="0">
                  <c:v>Consumer</c:v>
                </c:pt>
              </c:strCache>
            </c:strRef>
          </c:tx>
          <c:marker>
            <c:symbol val="none"/>
          </c:marker>
          <c:cat>
            <c:strRef>
              <c:f>SegmentDynamicPivot!$A$5:$B$9</c:f>
              <c:strCache>
                <c:ptCount val="4"/>
                <c:pt idx="0">
                  <c:v>2016</c:v>
                </c:pt>
                <c:pt idx="1">
                  <c:v>2017</c:v>
                </c:pt>
                <c:pt idx="2">
                  <c:v>2018</c:v>
                </c:pt>
                <c:pt idx="3">
                  <c:v>2019</c:v>
                </c:pt>
              </c:strCache>
            </c:strRef>
          </c:cat>
          <c:val>
            <c:numRef>
              <c:f>SegmentDynamicPivot!$C$5:$C$9</c:f>
              <c:numCache>
                <c:formatCode>"$"#,##0.00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D6C4-49D8-A649-68D7BECC5F39}"/>
            </c:ext>
          </c:extLst>
        </c:ser>
        <c:ser>
          <c:idx val="1"/>
          <c:order val="1"/>
          <c:tx>
            <c:strRef>
              <c:f>SegmentDynamicPivot!$D$3:$D$4</c:f>
              <c:strCache>
                <c:ptCount val="1"/>
                <c:pt idx="0">
                  <c:v>Corporate</c:v>
                </c:pt>
              </c:strCache>
            </c:strRef>
          </c:tx>
          <c:marker>
            <c:symbol val="none"/>
          </c:marker>
          <c:cat>
            <c:strRef>
              <c:f>SegmentDynamicPivot!$A$5:$B$9</c:f>
              <c:strCache>
                <c:ptCount val="4"/>
                <c:pt idx="0">
                  <c:v>2016</c:v>
                </c:pt>
                <c:pt idx="1">
                  <c:v>2017</c:v>
                </c:pt>
                <c:pt idx="2">
                  <c:v>2018</c:v>
                </c:pt>
                <c:pt idx="3">
                  <c:v>2019</c:v>
                </c:pt>
              </c:strCache>
            </c:strRef>
          </c:cat>
          <c:val>
            <c:numRef>
              <c:f>SegmentDynamicPivot!$D$5:$D$9</c:f>
              <c:numCache>
                <c:formatCode>"$"#,##0.00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D6C4-49D8-A649-68D7BECC5F39}"/>
            </c:ext>
          </c:extLst>
        </c:ser>
        <c:ser>
          <c:idx val="2"/>
          <c:order val="2"/>
          <c:tx>
            <c:strRef>
              <c:f>SegmentDynamicPivot!$E$3:$E$4</c:f>
              <c:strCache>
                <c:ptCount val="1"/>
                <c:pt idx="0">
                  <c:v>Home Office</c:v>
                </c:pt>
              </c:strCache>
            </c:strRef>
          </c:tx>
          <c:marker>
            <c:symbol val="none"/>
          </c:marker>
          <c:cat>
            <c:strRef>
              <c:f>SegmentDynamicPivot!$A$5:$B$9</c:f>
              <c:strCache>
                <c:ptCount val="4"/>
                <c:pt idx="0">
                  <c:v>2016</c:v>
                </c:pt>
                <c:pt idx="1">
                  <c:v>2017</c:v>
                </c:pt>
                <c:pt idx="2">
                  <c:v>2018</c:v>
                </c:pt>
                <c:pt idx="3">
                  <c:v>2019</c:v>
                </c:pt>
              </c:strCache>
            </c:strRef>
          </c:cat>
          <c:val>
            <c:numRef>
              <c:f>SegmentDynamicPivot!$E$5:$E$9</c:f>
              <c:numCache>
                <c:formatCode>"$"#,##0.00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3-D6C4-49D8-A649-68D7BECC5F39}"/>
            </c:ext>
          </c:extLst>
        </c:ser>
        <c:dLbls>
          <c:showLegendKey val="0"/>
          <c:showVal val="0"/>
          <c:showCatName val="0"/>
          <c:showSerName val="0"/>
          <c:showPercent val="0"/>
          <c:showBubbleSize val="0"/>
        </c:dLbls>
        <c:smooth val="0"/>
        <c:axId val="1804710703"/>
        <c:axId val="1"/>
      </c:line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dTable>
        <c:showHorzBorder val="1"/>
        <c:showVertBorder val="1"/>
        <c:showOutline val="1"/>
        <c:showKeys val="1"/>
      </c:dTable>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Dashboard.xlsx]SegmentPivot!SalesProfit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SegmentPivot!$B$3:$B$4</c:f>
              <c:strCache>
                <c:ptCount val="1"/>
                <c:pt idx="0">
                  <c:v>Sum of Sales</c:v>
                </c:pt>
              </c:strCache>
            </c:strRef>
          </c:tx>
          <c:spPr>
            <a:solidFill>
              <a:schemeClr val="accent1"/>
            </a:solidFill>
            <a:ln>
              <a:noFill/>
            </a:ln>
            <a:effectLst/>
          </c:spPr>
          <c:invertIfNegative val="0"/>
          <c:cat>
            <c:strRef>
              <c:f>SegmentPivot!$A$5:$A$8</c:f>
              <c:strCache>
                <c:ptCount val="3"/>
                <c:pt idx="0">
                  <c:v>Consumer</c:v>
                </c:pt>
                <c:pt idx="1">
                  <c:v>Corporate</c:v>
                </c:pt>
                <c:pt idx="2">
                  <c:v>Home Office</c:v>
                </c:pt>
              </c:strCache>
            </c:strRef>
          </c:cat>
          <c:val>
            <c:numRef>
              <c:f>SegmentPivot!$B$5:$B$8</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A6A5-41AE-A226-27CA07200F00}"/>
            </c:ext>
          </c:extLst>
        </c:ser>
        <c:ser>
          <c:idx val="1"/>
          <c:order val="1"/>
          <c:tx>
            <c:strRef>
              <c:f>SegmentPivot!$C$3:$C$4</c:f>
              <c:strCache>
                <c:ptCount val="1"/>
                <c:pt idx="0">
                  <c:v>Sum of Profit</c:v>
                </c:pt>
              </c:strCache>
            </c:strRef>
          </c:tx>
          <c:spPr>
            <a:solidFill>
              <a:schemeClr val="accent2"/>
            </a:solidFill>
            <a:ln>
              <a:noFill/>
            </a:ln>
            <a:effectLst/>
          </c:spPr>
          <c:invertIfNegative val="0"/>
          <c:cat>
            <c:strRef>
              <c:f>SegmentPivot!$A$5:$A$8</c:f>
              <c:strCache>
                <c:ptCount val="3"/>
                <c:pt idx="0">
                  <c:v>Consumer</c:v>
                </c:pt>
                <c:pt idx="1">
                  <c:v>Corporate</c:v>
                </c:pt>
                <c:pt idx="2">
                  <c:v>Home Office</c:v>
                </c:pt>
              </c:strCache>
            </c:strRef>
          </c:cat>
          <c:val>
            <c:numRef>
              <c:f>SegmentPivot!$C$5:$C$8</c:f>
              <c:numCache>
                <c:formatCode>"$"#,##0.00</c:formatCode>
                <c:ptCount val="3"/>
                <c:pt idx="0">
                  <c:v>134119.20919999972</c:v>
                </c:pt>
                <c:pt idx="1">
                  <c:v>91979.13400000018</c:v>
                </c:pt>
                <c:pt idx="2">
                  <c:v>60298.67850000006</c:v>
                </c:pt>
              </c:numCache>
            </c:numRef>
          </c:val>
          <c:extLst>
            <c:ext xmlns:c16="http://schemas.microsoft.com/office/drawing/2014/chart" uri="{C3380CC4-5D6E-409C-BE32-E72D297353CC}">
              <c16:uniqueId val="{00000001-A6A5-41AE-A226-27CA07200F00}"/>
            </c:ext>
          </c:extLst>
        </c:ser>
        <c:dLbls>
          <c:showLegendKey val="0"/>
          <c:showVal val="0"/>
          <c:showCatName val="0"/>
          <c:showSerName val="0"/>
          <c:showPercent val="0"/>
          <c:showBubbleSize val="0"/>
        </c:dLbls>
        <c:gapWidth val="150"/>
        <c:axId val="1804710703"/>
        <c:axId val="1"/>
      </c:bar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Dashboard.xlsx]ManagerPivot!SalesProfit</c:name>
    <c:fmtId val="0"/>
  </c:pivotSource>
  <c:chart>
    <c:title>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ManagerPivot!$B$3:$B$4</c:f>
              <c:strCache>
                <c:ptCount val="1"/>
                <c:pt idx="0">
                  <c:v>Sum of Sales</c:v>
                </c:pt>
              </c:strCache>
            </c:strRef>
          </c:tx>
          <c:spPr>
            <a:solidFill>
              <a:schemeClr val="accent1"/>
            </a:solidFill>
            <a:ln>
              <a:noFill/>
            </a:ln>
            <a:effectLst/>
          </c:spPr>
          <c:invertIfNegative val="0"/>
          <c:cat>
            <c:strRef>
              <c:f>ManagerPivot!$A$5:$A$9</c:f>
              <c:strCache>
                <c:ptCount val="4"/>
                <c:pt idx="0">
                  <c:v>Anna Andreadi</c:v>
                </c:pt>
                <c:pt idx="1">
                  <c:v>Cassandra Brandow</c:v>
                </c:pt>
                <c:pt idx="2">
                  <c:v>Chuck Magee</c:v>
                </c:pt>
                <c:pt idx="3">
                  <c:v>Kelly Williams</c:v>
                </c:pt>
              </c:strCache>
            </c:strRef>
          </c:cat>
          <c:val>
            <c:numRef>
              <c:f>ManagerPivot!$B$5:$B$9</c:f>
              <c:numCache>
                <c:formatCode>"$"#,##0.00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4D6A-4744-B520-93BFF19AE502}"/>
            </c:ext>
          </c:extLst>
        </c:ser>
        <c:ser>
          <c:idx val="1"/>
          <c:order val="1"/>
          <c:tx>
            <c:strRef>
              <c:f>ManagerPivot!$C$3:$C$4</c:f>
              <c:strCache>
                <c:ptCount val="1"/>
                <c:pt idx="0">
                  <c:v>Sum of Profit</c:v>
                </c:pt>
              </c:strCache>
            </c:strRef>
          </c:tx>
          <c:spPr>
            <a:solidFill>
              <a:schemeClr val="accent2"/>
            </a:solidFill>
            <a:ln>
              <a:noFill/>
            </a:ln>
            <a:effectLst/>
          </c:spPr>
          <c:invertIfNegative val="0"/>
          <c:cat>
            <c:strRef>
              <c:f>ManagerPivot!$A$5:$A$9</c:f>
              <c:strCache>
                <c:ptCount val="4"/>
                <c:pt idx="0">
                  <c:v>Anna Andreadi</c:v>
                </c:pt>
                <c:pt idx="1">
                  <c:v>Cassandra Brandow</c:v>
                </c:pt>
                <c:pt idx="2">
                  <c:v>Chuck Magee</c:v>
                </c:pt>
                <c:pt idx="3">
                  <c:v>Kelly Williams</c:v>
                </c:pt>
              </c:strCache>
            </c:strRef>
          </c:cat>
          <c:val>
            <c:numRef>
              <c:f>ManagerPivot!$C$5:$C$9</c:f>
              <c:numCache>
                <c:formatCode>"$"#,##0.00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4D6A-4744-B520-93BFF19AE502}"/>
            </c:ext>
          </c:extLst>
        </c:ser>
        <c:dLbls>
          <c:showLegendKey val="0"/>
          <c:showVal val="0"/>
          <c:showCatName val="0"/>
          <c:showSerName val="0"/>
          <c:showPercent val="0"/>
          <c:showBubbleSize val="0"/>
        </c:dLbls>
        <c:gapWidth val="150"/>
        <c:axId val="1804710703"/>
        <c:axId val="1"/>
      </c:bar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Dashboard.xlsx]CategoryPivot!SalesProfit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Category &amp; Sub-Category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CategoryPivot!$C$3:$C$4</c:f>
              <c:strCache>
                <c:ptCount val="1"/>
                <c:pt idx="0">
                  <c:v>Sum of Sales</c:v>
                </c:pt>
              </c:strCache>
            </c:strRef>
          </c:tx>
          <c:spPr>
            <a:solidFill>
              <a:schemeClr val="accent1"/>
            </a:solidFill>
            <a:ln>
              <a:noFill/>
            </a:ln>
            <a:effectLst/>
          </c:spPr>
          <c:invertIfNegative val="0"/>
          <c:cat>
            <c:strRef>
              <c:f>CategoryPivot!$A$5:$B$8</c:f>
              <c:strCache>
                <c:ptCount val="3"/>
                <c:pt idx="0">
                  <c:v>Furniture</c:v>
                </c:pt>
                <c:pt idx="1">
                  <c:v>Office Supplies</c:v>
                </c:pt>
                <c:pt idx="2">
                  <c:v>Technology</c:v>
                </c:pt>
              </c:strCache>
            </c:strRef>
          </c:cat>
          <c:val>
            <c:numRef>
              <c:f>CategoryPivot!$C$5:$C$8</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72E-48D5-B52E-8D0CF21B1916}"/>
            </c:ext>
          </c:extLst>
        </c:ser>
        <c:ser>
          <c:idx val="1"/>
          <c:order val="1"/>
          <c:tx>
            <c:strRef>
              <c:f>CategoryPivot!$D$3:$D$4</c:f>
              <c:strCache>
                <c:ptCount val="1"/>
                <c:pt idx="0">
                  <c:v>Sum of Profit</c:v>
                </c:pt>
              </c:strCache>
            </c:strRef>
          </c:tx>
          <c:spPr>
            <a:solidFill>
              <a:schemeClr val="accent2"/>
            </a:solidFill>
            <a:ln>
              <a:noFill/>
            </a:ln>
            <a:effectLst/>
          </c:spPr>
          <c:invertIfNegative val="0"/>
          <c:cat>
            <c:strRef>
              <c:f>CategoryPivot!$A$5:$B$8</c:f>
              <c:strCache>
                <c:ptCount val="3"/>
                <c:pt idx="0">
                  <c:v>Furniture</c:v>
                </c:pt>
                <c:pt idx="1">
                  <c:v>Office Supplies</c:v>
                </c:pt>
                <c:pt idx="2">
                  <c:v>Technology</c:v>
                </c:pt>
              </c:strCache>
            </c:strRef>
          </c:cat>
          <c:val>
            <c:numRef>
              <c:f>CategoryPivot!$D$5:$D$8</c:f>
              <c:numCache>
                <c:formatCode>"$"#,##0.00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1-D72E-48D5-B52E-8D0CF21B1916}"/>
            </c:ext>
          </c:extLst>
        </c:ser>
        <c:dLbls>
          <c:showLegendKey val="0"/>
          <c:showVal val="0"/>
          <c:showCatName val="0"/>
          <c:showSerName val="0"/>
          <c:showPercent val="0"/>
          <c:showBubbleSize val="0"/>
        </c:dLbls>
        <c:gapWidth val="150"/>
        <c:axId val="1804690703"/>
        <c:axId val="1"/>
      </c:barChart>
      <c:catAx>
        <c:axId val="180469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69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Dashboard.xlsx]LinePivot!SalesProfit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Profit Dynamic</a:t>
            </a:r>
          </a:p>
        </c:rich>
      </c:tx>
      <c:overlay val="0"/>
      <c:spPr>
        <a:noFill/>
        <a:ln>
          <a:noFill/>
        </a:ln>
        <a:effectLst/>
      </c:spPr>
    </c:title>
    <c:autoTitleDeleted val="0"/>
    <c:pivotFmts>
      <c:pivotFmt>
        <c:idx val="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LinePivot!$B$3:$B$4</c:f>
              <c:strCache>
                <c:ptCount val="1"/>
                <c:pt idx="0">
                  <c:v>Sum of Sales</c:v>
                </c:pt>
              </c:strCache>
            </c:strRef>
          </c:tx>
          <c:spPr>
            <a:ln w="28575" cap="rnd">
              <a:solidFill>
                <a:schemeClr val="accent1"/>
              </a:solidFill>
              <a:round/>
            </a:ln>
            <a:effectLst/>
          </c:spPr>
          <c:marker>
            <c:symbol val="none"/>
          </c:marker>
          <c:cat>
            <c:multiLvlStrRef>
              <c:f>LinePivot!$A$5:$A$57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LinePivot!$B$5:$B$57</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AB99-4177-9226-13B1FEC3C8C6}"/>
            </c:ext>
          </c:extLst>
        </c:ser>
        <c:ser>
          <c:idx val="1"/>
          <c:order val="1"/>
          <c:tx>
            <c:strRef>
              <c:f>LinePivot!$C$3:$C$4</c:f>
              <c:strCache>
                <c:ptCount val="1"/>
                <c:pt idx="0">
                  <c:v>Sum of Profit</c:v>
                </c:pt>
              </c:strCache>
            </c:strRef>
          </c:tx>
          <c:spPr>
            <a:ln w="28575" cap="rnd">
              <a:solidFill>
                <a:schemeClr val="accent2"/>
              </a:solidFill>
              <a:round/>
            </a:ln>
            <a:effectLst/>
          </c:spPr>
          <c:marker>
            <c:symbol val="none"/>
          </c:marker>
          <c:cat>
            <c:multiLvlStrRef>
              <c:f>LinePivot!$A$5:$A$57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LinePivot!$C$5:$C$57</c:f>
              <c:numCache>
                <c:formatCode>"$"#,##0.00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AB99-4177-9226-13B1FEC3C8C6}"/>
            </c:ext>
          </c:extLst>
        </c:ser>
        <c:dLbls>
          <c:showLegendKey val="0"/>
          <c:showVal val="0"/>
          <c:showCatName val="0"/>
          <c:showSerName val="0"/>
          <c:showPercent val="0"/>
          <c:showBubbleSize val="0"/>
        </c:dLbls>
        <c:smooth val="0"/>
        <c:axId val="1804707103"/>
        <c:axId val="1"/>
      </c:lineChart>
      <c:catAx>
        <c:axId val="1804707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071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rich>
          <a:bodyPr spcFirstLastPara="1" vertOverflow="ellipsis" horzOverflow="overflow" wrap="square" lIns="0" tIns="0" rIns="0" bIns="0" anchor="ctr" anchorCtr="1"/>
          <a:lstStyle/>
          <a:p>
            <a:pPr algn="ctr" rtl="0">
              <a:defRPr/>
            </a:pPr>
            <a:r>
              <a:rPr lang="en-US" sz="2000" b="1" i="0" u="none" strike="noStrike" baseline="0">
                <a:solidFill>
                  <a:sysClr val="windowText" lastClr="000000"/>
                </a:solidFill>
                <a:latin typeface="Calibri" panose="020F0502020204030204"/>
              </a:rPr>
              <a:t>Sales by States</a:t>
            </a:r>
            <a:endParaRPr lang="ru-RU" sz="2000" b="1" i="0" u="none" strike="noStrike" baseline="0">
              <a:solidFill>
                <a:sysClr val="windowText" lastClr="000000"/>
              </a:solidFill>
              <a:latin typeface="Calibri" panose="020F0502020204030204"/>
            </a:endParaRPr>
          </a:p>
        </cx:rich>
      </cx:tx>
    </cx:title>
    <cx:plotArea>
      <cx:plotAreaRegion>
        <cx:series layoutId="regionMap" uniqueId="{EA0DDA38-80CD-402C-AF7B-37D01B1BA521}">
          <cx:tx>
            <cx:txData>
              <cx:f>_xlchart.v5.2</cx:f>
              <cx:v>Total</cx:v>
            </cx:txData>
          </cx:tx>
          <cx:dataLabels>
            <cx:visibility seriesName="0" categoryName="0" value="1"/>
          </cx:dataLabels>
          <cx:dataId val="0"/>
          <cx:layoutPr>
            <cx:regionLabelLayout val="bestFitOnly"/>
            <cx:geography viewedRegionType="dataOnly" cultureLanguage="ru-RU" cultureRegion="RU" attribution="На платформе Bing">
              <cx:geoCache provider="{E9337A44-BEBE-4D9F-B70C-5C5E7DAFC167}">
                <cx:binary>7H1bc+TIld5fYfSzwUEm8oJUaDZiANS9inc2u/sFUU2ycUcCSNyfRpI31hG79ipkRXgta2Wvww9+
2piVRt7RSDP7F9j/yAfs5pgssntMmrveFTdmpnrYILJQ+eU55ztfnpP1w9P2B6fx+brYapM4VT84
bT995pdl9oNPPlGn/nmyVttJcFpIJd+U26cy+US+eROcnn9yVqybIPU+wToin5z666I8b5/9yQ9h
NO9cLuXpugxkul+dF93BuariUn3k2p2Xtk5llZbD7R6M9Omz4zQoz8+2Dst1ea6eba3PkiB1AlUW
wWmJPn32Wbx+vU7Wz7bO0zIou6MuO//02Y1ferb1yeYb3XqorRieu6zO4F4Db3PGCGa6Ca+Um+jZ
VixT7/1lzWTbJtENA+sGwvTqfXfWCdx78dOL3198cfF38N8fLr64unbXM10+0frsrDhXCj7T5Z+3
77/xOeCzLp9tzs7F31x8e/Hbiy8vvrr4Bv785uKbt39+8duti//59scXX7z98ds/34Jn+sPFb99+
Dr/x9cVXz7YCJe13M2zL4fMeH15O0Cc3EfyTH278BUzZxt9cA3lzfr/v0uan+B6MV4FSsiqCj03o
PUE2tw3Gqa4bOkX8NsgCbxPOMUEUMYQMPCyCdwvsPdC/vPjq7Y/gn58ME3t17R5Ab9y/AfRq92kC
PTtb+/Jjs3k/lAnZNkyhc4YNLJCOKLtpygiRbUaFwXWCscEA5qv3/s6cfwem9cXbP7349urKPTD+
6cW1uzcQnjlPE+HPiqCX6WO6a7KNhYENAThSnZpUbGKMtsGdMyQIoaau81sYX7rGvwc3+s3DXPbN
+zdw/uzV08T5KkJvyTdbtoyr5HXwmKCb20InEKZ1E3MGnhzfBJ3zbR0xbJrg2g1MMIJFccN9/+ri
67efv/3JxW+2Ln4ByP8e/vcPELa/evuXV794Dzv/2GAby8Gxn+Zy2PWDx/Tr+jZEZmoQwQ0EZm1s
UjSgcDq4AxMj+o6oXaH63q//6uI3QNF+9yCvfu3eDXB3p08T3FVw6gfeOr2a5LtM596B2+SECw4I
6oQIvGHfJt3mhi64EODWDYMKcvXe1+jZnwHjHWD+5uraXc/1AR4+0LNr928AvZo9TaCd83jdrIvz
j03o/YA2xLaug5cmACfGhOkb0ZvTbcIgDzOQaYK/p8y4eu/3QP8ckp4h5fr123//9vOra/cAeuP+
DaCd0R8p0PdPG6+n1zcy9Pum12Kb6galFIN1U6DkgOj19FrAikAmFhSitw5sztjka/dOeD/85B8w
/nu/w435gCz+3gP8C8zJPyuidarW6mM2d09fQLZNIUyQVRhwN6QPTv3GyoCc3BAQ9yFdZ3fl5D8F
Jv714PAv/h5yth997Mk+gPytETb8wWcHf6T+4HsEmJ3zZmt+Xqjz7mOTej+4ib6NDKELaujMEIyY
G3BzyM0HDwES3CWFNzcdwV+//Yu3/0G7+PnF/xrkrbc/epAOc9cgG6DvzJ8m6PY6Dt7IIn3UxI1v
Y0oYRHsdGLwO5nzTxhES2wxxzIVOMTfILe//C7Dv3wM5+7cX34K1f/PAjO3OUTZgtz97mrAPtr46
b4PTR0zYDLINSTjk6YxQfEe+jnS2jXQT3AHEfKQDHbzyM+9p3nsz/SVY+p9eCtkP0ePuGmQD9J3V
0wQdJBpZrM8eE3KQaIRJ6Xs7Bx+/Yek63QacTWwyDvSeEfAENySaS13m0sq/AA32IXjfGmEDbHv3
aYK9kmm5fkwNloDcBlk4EpwQE3z7YL7XmRtwuW2wfASmTzAHt347XQf1ddixeqAG+8tBvf0/92/g
vDp6mjjbMk3PT8vgtCqvbOuuzPietA1tUw55G0cMcrh3WF7HmoP2ZoBV394bHcwR9ichYf8aoILd
SNg8+/HHHuwDJP0D42yAbj9R0I/OAXSlzh9TpKGw440FBGdOMSFocNXXIYcdcWBqwOt0E0RXoHeb
avt/f7czDcEbtkwfRNNvjbCB9tHO0zTxMYTt4Gz9MSu6n3ljc5sKCq4auNhA2IadkxtYQxIOLp5g
E7w4x6DIXb33e6b2P4CeD9T8q2Hj9OraXW7nA9a9cf8GzuMnWgGxc/66WKvoEYEm4McxRzpASXSO
MdvYGwcdbmDiAiC+XAe3028w6r8DoEFpGVSXB0D915sjbIC988eqvn6P2rJaK7U+9St1XpaPqK8R
vA2ZNThoQBSI+aWbvm7aHDbK9aEkxqBM3L2pAlgD2l+8/TMI3T8Cd/7jB6lsvxzWzO1xNtBfffY0
XfrkXBbeo2ouGMg3MDIT3LWpQy3EZvg2tgkhBofwfbdLHxS2waV/CX8+bIf81ggbWE+eKNarddHF
6/TsY87zfvHbgLR7oOVUDPtqUPy04dY5g61xBBUzYtg2v1W/+MthGw1i9+8vGduXH3uuD8TvWyNs
QL1ynqZZz+I4SGXwmP4cBHSoUCQIvDVCFBtkg6qJbURMqIKBK+ZQ3AZ2f0Nh+SuAGbRUSMm+vfjd
gzz5rRE2wJ49Ubr2/LxIQGS5mu+76O/9zBoqGXVIvuAfqGSkpri1WQI+nmEmmGmYxnuzv4H1zyBa
fw41Tpc6ycee6wNmvXH/Bs7Pj56oUadnwaMqaVAPASUtkGpTKGikUKy4GavZNtgx1L0MiqnObvnv
vwJjHmrBHyqkbdy/AfPsiWbZq3WQPqKeQijoJQMPA8XkLgmNiW0Me+CQlhGuc9gPB+n8hjFDjH1Y
VdO7+zZQXT3RNGspq0A9svnq2wKyZrBgbkBRk2lubHoIBCUOyARXTtllxIaQfQPZ/wKFqF9B+cLD
LfjWCBtoL58o1Z7JZn012Y8QjzHEY8IobHhAtRIk0xs7HsKAKiddZ6CvDDVOt/z00Brw7cWvHySb
XLt3A9vZE8V28diVSCaInKBuCqgwNwkFF3yTWQvoHjIBdwDXNGH/8lZ5+VBf8PAqpBt3b0C8OHya
TOvkXJVbzwNQRh63HsUEbQQqjGAHGlrBhu2sm0ibOpSjGPxKDIcNkCsf8l7u/k+A9D/Af18C3l+8
/cuti5+BRPI51B0PadXDxJLvH3JjTZw8f5prYgGhszqNHrEmzeCDKA6pMhFoqEAcyo+uS6RQd45N
DvZ+ufNxy6v/YlBNQBT9ybtOy3eR/a5g84Eka+P+DZgXL58mzCdr5UPHcSnTK9u7a0rvmU9z6CAZ
DBsZsLU5lCTcBBphfRs4mgHdgYxxSKs3iw9/Btb+7y6N/DewmQ1Z9cee7QNw3zHGBuQn/5QB/WYD
8PWO6H/ttqqGjvR/Qf3SQw2ALB+T8A57/FB8fdUOPfi+655RkG0kTGjTIOa7jqxbOeulsUD1B2z8
fDuU6jzAYKArB6LqjTE2DGb1VBUK6JAf/s2y4GPzej8nOZyEgGEXAar0mMEZVGrfxNyEqi7IYz/c
nPO+yR14EFR9AE366mPP9gEneccYm5g/UUq8c16vH7P0A7RH2PmFdisMiav5rqnuuokjxABvCmdf
QODEgzB1BedVkS7Qn19fcuGHGPdQDfDd3RsQ7zxRhjvUYk/XSQYE6DG77oixzUwKXdOcgUgxZLk3
DRsqASiHUxOg4uvugq73ldT/EfTEP1z8w0CEHtR8d/cwm9hPnybtHbB/KYvoysgegfTibdj3xRCk
OabDSQkbpBeaLRnYPjEpxgKabm/JGu/x+s+X1QBff+zBPuDMNwfYhPqJZjg7sij9LXtdSNgjfkTS
ZkCJvQHHmyAynJYAvVSbdg47xCaFAjBTB7d/S9v4m0uPPOwbvtc2QJiCH+C4hEse9hAn//1Dbi4J
+4la/+WScNbR47J4SHsJM6DHBsL7ZU3ATcePdDhZAcoJMMY6nJZyuc18Y3/iFn4/h3j/9YMJ/ceH
21wKztNcCrtRDKciPeoRZ+AXhvpdRnUoCbtj9wJkMOjGGg7LuV0iBKedgAO4PBMJgv9DnMCtETaA
3l08UaCLc+9RRS4D4r0JfP7abuMNQn8pcl32293h/X8Frv63IGQ/TNu6cfcmvk+0i3oPWjNUF9fr
R93CgD5qE0TK4TCU78L4dZThLCQoCjIF51Dce5dB/1eA+ZvLDP33b//iMgV76M7FB0faWAB7/5Sy
5saphf8/zzE88OHExa2ZetyST6jkH4r8BEg1QxHvrTrAIZuD41N0BjuZ0KN3eVrSjaD+38DGv9Tg
nMjfgWMfzpD88gHU/q5BNmA/mD1Nv34oq38ceg/+HVroh0YcIO+303jYvDQFVHUjqA4dOjxu9er8
LRR0Pxq1/9hgGwvh8ImS+ncL4dFJPTTXGyDDwrEomFwWjN0m9RiacgVihokGYe/KvN/rdteQ+3+j
8x8aaBP+J0rkj87bRz0vB0GuZnCB4VRL8APGxhlp0MBlwF9yqGRBkPHdPiMNeirhMAVoxblaDncp
TB8Qcq7duwHu0Yun6eSPy7X/sYm859YLgIeNQYOFtnnEIXxv2DSCoA/2funVb9Uh/O0D99fe37eB
6PHR00T0H6HaCPJq6L2BI6eBqxFx+7Q7qEaCMA4HluoMZDlxq5H6XXHRZR8WBO6HlRfdMcYG4M+f
KD0/CdSpTFXwmHUmcIiVIQQUmMGRRncosLCFCuVGcAU23S4PJ0ZXPuR9bB7QGvprh76NYRP1YXUm
t8bYQPzkiTLzk07Ctwl4V3N+VwC8n9+GHlvo3oBOHPS+cAi41vVkHOngAihwtctTkGAjZrOe8Geg
pw6lwX+4lNh/87En+0BovjXCJtYv/9m6841U/dq3CHz3hQ3OulyPLr/p4f/66uU8wZdTbNz6vvD+
TszfpcezM/g2CGowcu2Iy2GQGyX7m1Hi2k3na1V++kyDbTU42RTGgRMywM5Be3+21UA5K1wyYSOW
Q30FHGR8uSE31Bumg/IPbyy2CSizoMjrBrR2QTHisy01JJJwicG2DnB5ONj+HQVg330Bx56MO9AQ
v5uu9z9vpVWyJ4O0VJ8+g95PeJfs3S8OTwtPNRykDEVwwCah6QhCE1w/XR+AZcDvo39j1kxK2Xlo
Wvb5PhMot0iUhiO+pGWgrNILU1tU6YTn+STu+aJs7IjUaMISSmIrMdxy3oVNNW9QZ8ww35G15yDc
NlPUFtlcZkU0rSM8goP663mSaceqCEZdrR33qCosWlWOEL4VG3FrV3rnxKx2XNQe8EBaXmXOc10d
Mnzcm6q2VJp4FperGLFqxP2d6E3fFyeZ275weaaP4bi52Oq89lWj9oLnBVXIKppFH9SaxXH2KlTe
6zao8nniC9vL2EGA2dJUCjmwVTKqtVn3JlCFA+fQumNPpVFscV53U2i3s4MI83mje9L2cOpZbsp2
ZcrxXEliTE1eORF1WWwRv9UsaMqc9SC+W4wHvuVlfeeIrne0NH3DE53aCdycF6KyYKYbp6vyddjG
rlVH4UGhP4/FGWRwR0ZQr8JAHLdwhqKV4Lacx4qVc4DvIHDrYuwZOJ8Hw0tCrUQLDUunbTIqkswb
ycqrLFJqpi39XrOwnna6jSM/sDTdJU4r5oxw3ymKlLwItcYb92EwKXuX2FEAz48Ng40KKMU+dv38
haROReJ00XH1phU8W2YBW8Q5fOykqrQ57huLShLs4UoVNnVTuaipVlnIr71xKryp0XnBbqKXZ1lT
VxO/DXvHD1zxvCMdet71aJZ1yMG57lu4SdC0a9xwFPVe4pCIoakZ7hsRx1YimnFu+mS37gp3Zgax
so2iKseR2Osav55XmqGs3uiJk6XHWQczJbxW2cxH8CjEW9RBi5Gdi8YqWhPNilaD++p4IoVD/K6G
RYNeVW4lLbeImnmi8HMapP6Y6bmaB20hZi2bBhzgN2PdcxLTm3RhfE4bcdT4aNJ48qw3tdd+78px
g6NmpLudaRVkFMaZnKvM7lJqTFIzXRaoKeYYpXIc+OYcWIEV9Io6CXwsq06jAwlVq+PIq5mlJUnj
QGJn6w2Rs7bzF1FBlFUXMbIlSw6zPlRjibrXbYubUYjDYi6qeumxOpqASlDPaUsaJ8VhaRmxmc4v
X4qkrZxeM5WF0zSba16HHS9H0qpRVM7L4YVUmpU0IZ0KlKTzNn4ZFOIl0ZOlW1DNKoVFkvI0Ms2J
V0a5FRZp6Sg4MsZJilZZaaH3I0zjN0kQVu+WbKC8JbiXACZansU8OSkS3R278circjVqcxpaoeT6
rHGpxTSu5pcvrhbPgq5vJlR1+Vz5PJ9HltYbvt0mrnS4xqgd+ppmRbXZTkXGHWOYGC3JV2FSHEdh
OQ2LNrb1iKpRWLN+7qahPncTT46atIgtGXhqIXW1X1QsmvQh2zFZyMZlRHfynGoTJmJHy8I9nheR
paiv7KYMwBd6zbwxZDPHJBjFZdzPSinGpaeXs45Vu34ocjsDgm/VWetbXZPoo7gpRoXS5JRXWmEz
RXK7JkU1D2vTGBe1vpvnTWgFzEM2r/zpu+cM6GHg+c24llVvpzqRliHriZu32shv/LXpq2qs4JcQ
r7N5kUTdtAlyuz/TI9HO8fDi9oZlNgdRU5Z2U+mGhUo7zXs1h/7hnczjMLUstSMZJrM2NmzV8m6K
hoWSayh2Eld1VlVlc9EU3oRr2OJaum4SIxlXHdrzmiCzKnAFdpGq1x3HwTiTvHNUhSmspXyfIvA0
GpzobedBxOfciKSNcdgdxKa5ZFXvOzTR+kk5kx4r9objhnZMPbHimPcLFI4YLN6x2RZ83mfeUeG3
6SQWsrbcpuHgEUwnbDo0zwmZMF8BGDQ6w13jjRjzUoc2nVyUKg6cnOljv4tml4GoLchKeWHmdF7a
LNs2Okwj1524KtqPZFHstEiXB4UQEw8VxfOukOC3cvXy8ifPV+GYG0HvGOVJk2K0wkiRnZ4GhZ3H
mjeRKELTqvI8O3U9mHWX+Y4ndM3BESJLlOPzsvbnSSGL/chcNoQEdm2W/Rr7cscvosxKEkO3YLKV
4+bCOIGptcyqKxednrXLNCntFkflqvIDY5z2uLIKkWUZRM2gtZiLPGyRJsxtTwjH7HA2McOaWFFU
wqprXc9JidaM9Vhzp8pImN1Lxuew8NVYKD20VC+9Pc9/TdyeLmRO4nFXZGjkt9Ve0fcmuPw8gGXX
dRYFm1rJ1nuduaFpkzZqphEyZ5RKPsdCY3PmB8uCCHPCi0Y6aRudqJLoS+pKOtZYaixlGdZW1avI
gRPfA0eTGhm5scss5ZVqhFX4nHWxZ4WGap2GutUcYnruJH5szkXunzCapEuv0korC9xyFGUNm7ad
ieelLE2rrUV5SDuHuLHaddNs1xdSziqus0lU4tqO/B7ZLgqyeRKfpQZEkVIApnlkLpqAVDOUiKOg
Qfq0AUYGfqKSi95EdBprtbRQ6sUrKItkzuUFmMJ0xLNqAk6p8a0g2vMDvBf2VX2YGimbSOUdVJpb
WkFYdjtMpOkqK+CnQA8P4koPxq4ujjzPmGma8dwtI/eVorixgzrKVgWy6zqMDmujnyNO6rnZ9pWD
WlTOTR6UcKrIJNYbbe73KhkZKnYnITGjwE7iatJ2uTvWi3BR1kQLwA+x9qAx1IxzbS9spNgnjWlY
ZZ0XC7UQhhfaVa08q+WGmsoOUO2rAmgcEtPGLI+kWSWjOokqWFbxWqvEgaGxZDdihV3ROl96Ju+W
abasBDKsgLp4XvF2xcuaOX4hyFh6ZLfnqhkH0W7VGt7MJLU3Kmr4pZ4BL8vc5mXVm94eKtNJinMx
oqVppxksWbc2DgGiee+zJbDT8kDrsn7MkPaiDpLEQSJNjhOPrOIwnHhRWCzdJvJtiEL9Qi8O/b7Q
bB838Q5xfd3pEiQXWJFDqjPPCpJC2/X1zl9pDFyr+apLPW8PSIRuR5HbTiviT8Iw7Kws8qSVabw6
rkmQ2FURyjlSQXVcmREFn9lgu+/z3iJgbZ0p8+MEvegrVEy9BuCRxEr8gq+QpNTSzA7gAL22dWIj
ZNOQ9odlEKBlGQXRpNQlPgnwxDQqthBln9qIt3SZlcFCExiCb1UmyzDsV25aa/NM4cyufdGPqz6C
uJ/DIxian00yEhjLpvbp1G3FUm914hi0NI5zWF826BTdyGfeuoBkZDcIm3QkioxOQ0+WljKadNLI
QM5ikpj7bV3sirDbr3tRHPU+bkc5N6pVxDVv7o/DQosXWdiFY5yF/Lgw8CtwfZaRBeVx0JZjw+sS
+Oiw4oCFJaO+9XL4MYiXPE9Ow1BqtqFlptWHFX0RjWnkvcJRWu/6QBFHndJ9OylI6SCIkLtdZRyI
TtAROHw+0qQKnYz6bEyDrJwAby4mmuK51fUemXstLW2NlMUUeV7k9JGBbaw6dCgzGC5KlbvfyvKk
VL60dI9nxzpu4cFq4p/ROgPTy8zjoufMSiJba3lxnIaosJO2Ba+e99lLFWaplSLNWyQ0xnYKUp7j
1vI1T4p67nVGbTGZ0nGq8uM0ss0M+a/DptilMnGCDhw9kZg5bpfFDgoqZVXQWgrRI+uttoREJ2TV
cz+J9JlrpLFDaSanUa9PGHg7cFMFtlxd9augOlcJ0+2u4UCefAjnZQSEuGawOmBeNc0X4zQBkuwW
J52LiiXxPEjlKq0e1xozZjTpyFQrOweHPlsUoo8cL0ljSPC4+cJP3EUQM7rfdXViG2axjKQyrVAk
8STiebsjRbiGUdxFmjPT5lzSdS08vGv4tRoFovEmkPeNerdFL0rIDfPeO/Baz7D6Ok2nMvEVfAhd
zRCCeQ89MspK3u3FadpYWqo8W/R+4uiZUY9jn6MJjcs3rSH9wyhqiW3w5iQt6sZJDCCHums4BMx/
1vfGykR+OU5yAsuYCqtvAnevjt39yqcULEd7k2ZGOGParMrkzAsrMUqTqJiqUvZjWGi1HZQathOv
IVOzy6aZq7QV1rplCOFTgbPf5aGbWaHpd04qYeX7QZI7CmY00Jm2Ava160U+ZEY4IlZhqhkEiXyu
VTKYpZS+9psejVXIuKWLLLYqT/FJUDeBrVWJXLUx2w+q8qgRWTQF+muO2joTkAV7yyzPTKfEWMLI
PZiEJ6aqh5F5bryhLq8mOdYLR5A03AV3A3wjQ+qgCNvM6ny/tpOwFCPwkqVVuqE7Tw2eOdxLalsD
huEw19tpE7PacV+CBNFYkVDFNAERw1KtnltpQoxZ2fH9QGnltG1Tbnl1kFqcZZpN6ihe4njV0zyw
IDLhkaqkP3N9/qIz/ElS8Pg4dfVdjdSwFv1k6fd5BfhEE9KHli8AtTAL4bPRtnZkk+YjGrmRxQsd
z9NcLjSvBlNvIOQ3SbQUPfEXVdTDJLvc0sKo2tc4LMwQjYJUxyMjK8/7iuSLGkfw9ClbF16U2A2p
c4enpT7X+ra0GrMRM1SHthe6qVUoVu1HbfYS+biz4yzwgPUZ2EKSxBMt9JpR3dX+NImpFUahMe1c
ajhmVrdTKJwLrLxL9gK/NkeZlHiMmFnOs948LTshF7TTKrtK8cKlKLTKPGqW3G12SVqOGt6LfRGH
1aqW0ZGWHFCj8g+Z6QWrnKA9XfP6eVbLA62QwjKFp5hVaGTVJvUyCYHo+YQvpc/Erk9zaaX1WCR5
MOlKQhYaP9Nl2S1w5JUWD3PAMs7nujxsKmXMoxouudgbVSz2ZokWBzMTN5B2Y2+hPI2NO2W4R8Ss
LJ8LOWr77FWZKFhBaC8tuP+yxhaoOPm49fGOqt0W5qlId7DUQ9vQi2QsaFQ45hBxuYsYeMyknZad
Lu3Yq/ZbrmD1NqE+9cxgoghTts94YWdFxa2U4EUtzXIRBoaDJAKCaKqjTnT1yCs112KxUI5e+3iE
dRqM0ijJxqURTxUXVljS8BWEajxKUNrNWdU4uu9VM18RJ4QscIYIO/b8tJpEndQshtPEKXQNz9lx
rNltK4G55HE8boUhrUhxZovIf86KGGhNDPaEYb7HEAKs7HUTee1+29PE7uv6DLX1kS8rMgkjOjWa
nI66gJznujincYsnCUpOKYuKmd+XY5GFbAXJcGrlLIWXguHnBpn5cIbIMRbpOmpcc9qLHsgryryx
WYGkwvJVmRoFZNoqXVQozaxaVdnaR+oQZuIFUUkzk8ECqKC/n/ZTqSD8gJQQv/DLnRyn3Ynr9XQG
Nmc4XU6Sg8QwZ0J63Uzj4bKuq+cItI8RVI1DOPDlLgUTX2hag62iQOmoL01zX2q+pQSeeVSVp/Di
9FlkR3nGD/3QcHhcj7XGB/7LC1jxdaPsAvtOC3RpNwgUdkjdBWMPZCemqUlEYEa7BmRDlxUvGU8S
y4+IN/INYnk87A9SLThsa6CeXaG5k+pFp8Ia0vdq3BQoc+DvwhEIbcrW0mysa+OYBc3Yiyjog2UG
3q0M+pEWyamP69JOQFxx3KTv7LRvTAdgSuyWgeBXo3XeJ3K0h3l7UjcS/E0rIRRWuJhWvW4D5N1O
1ZhkD1w/3YsTVlsohkDJqmzfVdJcMJ1XNtZMYGS0dfIiC15iv55BQhW/SjpvRLiGrCrI/VUijACY
uoqAIuae3ee+AXMLSoxqK7UL34SgLBM+lsN894xGMrb7giU2KTpQUrUknNVhuZ+avbGnNMOwc1NL
nNYA2UMXqpr2IXxoFmi609JOAa1B/rSAJZfLwoJDS6zGyM4TD7J+5OUOIqp2chBY94hXNZMmLkqI
/kYDsSigK8FQNuJdxUeliddxL6wi91ZxGreTDgJ6RcErm2kIppPIHRy5yyDW5SI004kyquSI9jXY
PwvGVUUOg8aUVl7iRRFUo1rQI5n3rpPM2wjmP/cP6uHFZ+mrnJfJPk1ggULWx7xsHDdtaZu1gNio
0K7QHF7NVRjVdpu7neX5kV133gor10q6qLFKOHXFUtJIbS0CI2UisYsi47bUYIXJLHit1Y1NRX6C
KrKTV926DfCrwqsmhUuV1RbpbtEYlZP14LFE6fhxbRzDLNcFyCS7FGcvW5dMoxa07iTY7yEOAs9J
Ays1jRXtOwukjNeUWxA7jwsq9jLTP2K4MSzLHdRnj6k3JGCBJaU/MnUPUnRgPFba4d2WYTvCdFI1
1QJk68KC77ZsrVQvHbDjY6/pVmmcH/sx8RwZaMdpXAugnZUP0m3WWr3vg8lVL43O8JyarngApEkG
TQAaAKPjWgSR1YbJSYOBWHuZPKGgjWjAN2iTTPKuXlapb1qohbsy2b/EwZ7vA1PI4hewJl+RRG9B
fzS8ccbUy9InwQQj97lww9Oojcgk0vRF1lXNFGK83UAAgIMJLU1FQLJxRywcogPagXAKGoXFWNs4
UcxBMYJpJT7IK9oBR3kGj2LwBYhvz72OSSv20wwUAlI5RYInpMuE5ZnhMZFqhuNYDYI2JJlS6x3o
X4EdBa0dVUrLbQmapSwAPj0NX1agD1oRYS5QTMMuG/iwZdK/iTVzGXm9g1uIk6gdmdmSmSMUUQCG
ZNWUq7iwQL98XZnta65lIBuDfBBl4Gq7Tp8WiUYXCI0U8pjDSyXsHNTkos3PWeC+6pnqnaKNAKd4
pwpNPvJasgDO8L8pO7PmyHEsS/8izpDgbjbWD9x8k8u1RCiU8QJTbARBkCC4YOGv7+NRadOZVTPV
My9hsUmiu4O4957zHZDk8znN1RH+34VEAy+jvX/YWtIXsRv9cgjSJ9lDpdFzBL9hNcfMxKza5fKV
9tlzGvS68HdM70G+XBzskCDtj1F+Vkb3tYTMgmG6K3MuSbl0l3mavrcpGrm965pZ6fEapJfc7N98
MXgV1JS88fl2iU33rY3McuozU0K/e+K+C06BytJCdbyKNuxROPD7IcE/gTJrK8pkWPbT8pOq2Nz2
mRdD0H43JNLv6FQ4tpjxGnfpwVDzlqLnLiOvZRC80dnJEG/tPNm4MNOmvvbU34vNS/vb6iA5KG/P
mgyvrcjXtlhjKN4uxx2AD05XZJpPdpekiHmkCtNmYYmHNj+2fdo/jPA7vHB7y1RwTvQpVdvw1Q89
Xg3eL4+T7bztWHHiri7gcaCF8XhX+evgsFFZ2uzjPBYuDXQR6+0zy609qGl5Ai8N0YaIhzX0sjMR
WhdSozMTKxYC7A31KUZLawMPlWPENCvxNZGWQdkveis7hulzjNQXjGTzHzyZMLda7R1pvIdV7C1L
aanCOwfJq0DXuB29fo+KfFivWRg/5OP0jO4uKLcnb6d5RTyjDkEKFWbxB1aoPHNFwtRpYRg8rR4f
x8m9JHaFM0BU6TB7VuMSPSemxTYzfPL3GdN2nnWoYdFUMJN5NfGgsCvpPYXyMViw8ZJJQs+Vt92I
l91fp5qbvi/54zAPqrgfLlqxJGOXhbNbq9rktOj9KyX+t41MBisfQxLmmG/YboKVyoPnC1OEy7fW
BKLR7Nrp7V7UtWvSNpblspipFotqa0XDuckTlh4WrD8uWvEw+mI8jegPsm3Jm8h8YY7i41vaWm87
P4XGdeU6zljuoy7ITH/Rbv/l+ih6jn3YOTm3z/2GSbLrURTuqlWUOFmkHfYAfx+jKp69T6n6aicU
hnhv31ncQnWfCqvsc+AyVS+EfCRzG1+Gznsa++W0WsnPwg/WKhrh31EVPuZk+oYVMQRwXOg0XSNv
HwqcCdVfxxwdBYylthj39bPRHSzHbV8fQjGdzJpXZs28EorpXg1yfuP5+pIomZSZgik3rEMBJwgd
egJGXPSsgDL/5mQCCWBXQbV1jjR6dslDOq3VvqafF+UHRU/lWie+XI5zRy6hzw+odeMh9PJvuRzM
u/C/SqZ1E0IPODo1bo1yXnDcd82wNS30qE5bYjDmmIb06ZdQDZ9SaM41zRf7xRhe2h0WJ+0O+0C+
GknjctrZ50ArVvDA649zmi5N15H2azBndWKH4ZYO7RG2ZIEPIqvczI5j967RVl55zkvnQYPdE3GB
Bj+UFDLCPvinKUCHl0+uGGi41SqES2gyip9AXjzskZgPg0+cUtSjaTy3NDk7pgJ4unZuJgstIcJP
mjaXlJOVP8c42hqZ/DDTAO18ilgle09CIkXrr4bbpvCOra4IWwL/zqEthJd03CRpy9hupa93i8uY
PLg328tK/K8OF9dQncLDTc2PIWHz2Rt895ys6bNesG8pq5pojlHEku1uhpj5UQRpmbmLz8j27IiE
VDWfKcf/m/tTAuv1GI3ZCZL6XiWGHFp4b6VpB3eKl6mZuB7Ogdm+5DPPioi8LYt2xWrTT3qXn8m6
vSY8rbtpObZ9cmwHM5xa7fdPk/b6J4628Bz7+Ws7af+SRdDlWKIfY2yrMky8G7yvZLoO8yof9Ioi
66fdKWUeVDKCURo8wvg+etiYAmze/ZI92UE9odVWlWHhKfPa4NHr/f7QTahVQ/fW41DahwGqyRxT
/wn3MBpghbqFQlMu0YTuQooiTOx9oHcUHsGK7XzYKoNzBqp4esxGczM7pm4UVjfZUyLUsw599IWR
et++d4Ovj+OefMWDKbrD6A+u9Dfx6kiM963zwSLYqfa0zqoNMmQmIVHgcNTK7nVvwAool2P62Yex
GLhf0tiR5znoGj52bZXrHi7FoA+Zh49nOSY0/9RHdrvmsBiGefMbQyl0BzGds94L6i1ETeA5Oy8p
bH+uKjHBHlEs+tzmXYmihj2jDy88Revlu4fdgyOquISbmtoKJqQ4rAG2Ohbfh468n6+uGbCtP+Oc
f+ztHdsPvlXXPSdzFTiC3QkuAOwD9PBYmGz9xqcgqFI2NtIav9gD7NAyWMyjyb/pqYWRubtPicRC
aUNjCo2hMurJT+HQxvY77EnmJW8x/7Xx8KfZ54cJz2OrreimOmvHFi8Gol7WzRhiuS2UCdLntE1P
rgXEsUOhzdUb9LXhvIbrWzoF+mzj+NZhKoXXMoS3fNjr0NAffUrWIhpj76S8NKys6T+2oZe1il+C
APvoYujnbM9eLJ0djHWfPEyZPZHERJiMNbTPWX7fN47RYe/bo0ZkqRzJephMiE8D7e6S+6zuNvuh
g6QK9DRUU/ph0w16u/jIA3e0mcoLw/ahTKVvK72Fqty6fSrSLQjLMOziSnr8UQ+szMmyw224ZT59
xjvYJJQ+xYyog+7Xo95oNZt9LWgbjCXWb18Jtz557d25ijOHpnoqt7wnsMPMKdjDR+dkekiz7afX
f1ETinOaTc2chI97b7t622UF5gOeS/gM7fc9UOVCUwyXS1hntvOqXCT4qfHTmK3s3e6zqRM9bcUq
ZhjVmOoP2ei35RDbZu2mR273H57kuG2c+YEXFBd+uHkHNr9If3zJn/e9NZ9heDVxkk3XZI0f8ajN
wvWxLrMIA21M6Us/pBnETlnfrb2CcQXRp1cHLJ9rouYb3FpV0ZW9BF17zZS3FEFopzKM0/PKQMIM
nNeky8UJJ6l+oVlWw+cwh27DB7SjJ4HTmh9WDQGbjfDn2b4Xku6HIUkhZAhd5C5tMfjbpOADdlcp
ljpIVFZDAyp4mmRQx2Zz9MyOppuom5bsHZZfUnfdV9nnHjCb9CZo/KwC8uD54cumejSZkbjGLTCG
gEAL2ob2U26/D0PblZMj4DKoKAOBCTDx9VrhwaNjNQW430aUI8+V2xpO7z1z8eXONqF3FWiLFqNr
qSkvPDc3G1bEYfb9rQrVNlUsNcHBZgJzDUtolaZGFytLCsq0bCCaZBWmvf6BMve+ZCsevWbERQ3b
2barKMSanNsuOPIAY1dkLRAUIS9Bsi7N1s2mCILocRty+Abwn0rLc1mycfm6MQxPLB+KWcBcocnJ
UnBJvUNlyTZUTZsX/jR+3P+1M/YazelNefkFg1cNaa9ogzeOK09CW0wJFAmTNFEEOIeZZ7subz6s
zZ15n+SqzYOYyCf/uPQDKvl8DUJYFUufj6eNLyVfkpe8G+wnKrw6YD2vAD/xRinWtNmgi7aVqppa
DX1At1Bm18CrRo4LTN103TcYAfcWmKS/vbyuwmjubjphMMXaD4XhugzdxqBkVGKLs2a1+tUGaJJa
ZJrqyBeqwGMjxUEs8VwGPc/rKQLStPTtXLhhuX9sflQHpvNqiCr7U99u19RAFKUd6ypCXmNgHzU0
cVVJOl4pWxj8IhKcOrRdQ5AVBKjGqAFImV7e/LTPUVIcRg+xPxBqLz0+kzLOTJO1ULDD0XwYB9s5
jiDGLJmVJ53JE7Tvqg+zOgzzqYk8RcowGI+L6HGfzUcv69Oqy/epbv+gvf2yUdHXIY889ERrXibz
WbAtQZW7tGN2ZS63mK4YPdzv2jJKVyBB1h9rzultHeMPf8HHEHdesd+HBqcgZs9xI/XCC+fr5DTX
fT9vj0nwwGZ/OHXZ/GGD3i8wr4u6j/r5Qvz2tnEouxkVPyO38yby7Q824b7GqBZynR9Eixk5nPT2
nHjHCZDUURJHax6II4cJo+W8lTiqr+xSQcveC02NQ2ZAHbkSzmT6gmMFDh06roptHcf/nnSFgFpX
7vF6A8zYnQjt0Hxnrlrn2xhCF8Od/0rCu3TDxmO4rpctzA6LgKmgLcN9QqaokqPgNZe4spR4PSie
/ZXTRR0S9XnbR1f5Li1QeTmE3uXqL+5zPsSfOYFc6Ph6AFBQ6RSikdBOFUv6kUvCjvrb6pJ3B/eh
6CLgO6YLXsTAkzp20EXyLvnGMhFUXadkvUn1CzCR9e7m7WjDSsRo2RWmkVQOnxeLIsuvJKtVFsCr
axf/uOX7SXRJPcJeRqc17vFHz62rPRSJM4fjVbPVRpC/xuswMoyXuJ9oKMb3vp/KaeQ/xng4z6ZN
L2EC1ylHE2hRrhbooDVm4pNEu/jm1HWZnf4as9iAdPKBWZ7Qi+X4vd5LG8ur8vuHCJo8FObXMZfP
4UaWB7LKM53xAqJW9mXehhg+c7tgSE6zo9ywnNB2zUXoJvkxe50q5EzqGLvXyevywxb+4hmPLv73
EfNp5W9efIongJvJQFjZAUHAJgCWqyd707J4fmCqRysT/Oos7e7G56fAp5APkvR9i7ZDNyTBU+Bt
wRPUuaDQLYThELYwrL29pLDkDtDX59oaAQRGx+9+pxuYH77fYuRmI4qUif8Ygs7cBHm2+WO3juQL
6gReN09s0YVt4eJ9g6aSkbpNQVP1nTR1tKpC+O7QS3yuUw8tNlg2TEs5NjJwZ3shePi26q8UluFl
92dxcHZ7xioaDnrtqnShD8Kb0Zymd7EWRtMyPXV6T+psXnWhMN8V/dx9Sacy8Nbh82yH2wqduBkN
bUaUmZrBzivbZK07x6/4CNQryKgnR50qc8HQnYoXl2RXrcY/1jQTZZLPZR8TECu9HetEoSUmCewo
ByJ2nYSDgR9WdAJwNdC0r9L5+8IF3GlXog0/x0scY2NgUFJ371nbHi3klMPsZn1lZdjE62DKKBFd
SeR9MogWcRj7HA3WYOuFqhQ1tRIKLg9aobyc6H7dB+CafiQY7jyFhe1j33Px0aXDfhoYRbNKYojL
G/ZUDeCwXFP5TaPgn/csK4SXd8XGIe9GZPzSY1+Etk1voFFkYXzmjlANlnk4CqbGYwKs8twn0DOS
PENjz0+BBPuSrzd/wT0R7uNWOBXDWqNDA/Lq28C0OvTIVxXzoLEv4+0OZ8hNBIN6uafeUk0sYQCI
efqYo4HK9kVB/JuAhmUTBBaGW9Dl0XXk00mmeVy1OsFOEHvXRQ0/Kee6wSRt/T9mtsOd2y1Y2pd4
c/oyp/N68kRwnKVGfz/sSYm9re5CsYPNyqKjABjjIOByLSsZ66CKx73UCY8f2aoBMUJHQ0nFADcC
y8OyK4TFshxWUcMCwjS2onPZ4Zs5y1+mccDctdDPZPkIZu9PHlgINxV7t6TV0sEBZRGaFTfFtJhS
BXbizvyNXXfqIrHVPg9+7m7o6za8o8qcDmcHnUq5xJy8aY1Pw8wewbclDQBuLorZnz+JnIhGeAEp
Zx/r5behpgEQtpb2Z1/ZqtdUoYKsXSOEYqc4X0sVTeoMMkqWnoI4Z9lb1L2mQbDDkacv4SZU8xvx
HNVUCrqQY5xZhfGQQJO/w5aoBLdoB0KWZ/0Zj7rRB+jd9ow77ArpGeLKOn1adCvP2q3BkfkL8Alz
S5NgOVAKAbxYVuOf59hBRqft6fflUDylHKMd4Liev5rZBxPm2qgaUrcW/6C/9zu+3un1BWK3arwp
kWePzFPha+pXWu9mL0NoeoARdtpXXrw9b3RyhxhNgOMgO1QmSz+/35oDPtXEsa5MghySeA4ArR1J
3GSeukUAAhrpd9+nTB6Nwc2ReHFXCtataKAXVef5D71o1TgNZDxIjoZ3ECYXXu49FuIyDC8b6rAo
1jtUKu/crZeOH9IfSE0zFotCR3m1Z5rXLXV/3EkM2DTpp93fMlCHoDnLYG6jQxrL48aGoV5272sA
BQL2yvi8BjSuzDamNW7bKzh0DluUfB333D/DL8IvyshTp2AQM7lUUYseJid7UNCoR+MVZ1VCXnp/
ymoezbDEBGb1+y+qZ2fccPawZ8KdTd+9JyOQ18B/TNb+Yhx07a21Z94FjY1HeHVgTlr8VQ3g8TZn
7POefoRZq0F1ABkWeXQIY55g44pPfUB+tZ7OUWYdkL+cBmUkOD7mLOPQwFRUKyBOaDN7NJK0X2vg
g7KIYmDba2DeQhKEB4VNLk/1eOLQ3c+0p9kZIY6KjKlX4BTUoIQmdWdpmUu+CULuCOOoSuawJNY2
sSVZpw+MuF8yG9jSDekVBbArIn9zZyng8meSR41a1QvQaVN3Q/qSYxyIMZEMZj0MbUZLMULVdE5c
oDwr4E64+zyMNq+LlW87i2RppPeeLJZg9qXgjcXHb3I4RffxD9bZQUQ9RDx/xuCA5sl9xP09HLDu
/UFG283L8/a8+824tY+gtUdAmasqOXrhtt07gHmjLWE0R+dxLGmOjwzYaYNoo2o2lGjYW0Hl5ZAy
pziemzkUr7/vqoBCDTGELfXks4sX0acQ37v+vSx/U8+/f9lnCWef3lqLGMTqPacKORMo4j7SImpo
SObeRJDrBk3HF5NGbYHS0zYuZhR3IAg8uvkHswzBeaPg7pz/gG0bYPL9amcJekXdV4pPfX6JXMsq
n0Mbt4m5Vwf3BwvC5eypFt8iRuRlQpqgSO8lxlB1i3eMK0rS9zH0rjTh3THEnpTo4UUgn9AE7b5g
T2YeXp9uf+ajQZ2bOXoMAM6gRodGJxDVOPGOq7qvbh6d+xaX7N9x+5W10ZE4DPsJzB8TCQhmLT2o
PQJ5GQ6nHP0UhDlb+nTbi5yuVX7s4A8D1bU/IJCj7scjLEYU9N83YBtiS/CIgZPpQazu2qhs9X2T
I/3rFmx16BVi6R+3IN7KxVmAYV37onsYqrkWLfCPJgXsU+TTgtstkmCv0h4z6l/iUP+HfFGAHPrf
0kXIpuO0KfCfUOUC5F7u6aO/pIva3GwYzO0MQp3/3OOIVjzO+mJMYCY5FkcF11i/BAfVnQGeEEgo
cM1c8pFDxjv8+2vBF/3LxdyPq8VjjMMUowiJ7xf7l4sRTDucirXIo+8Dn8YzXOZGuAHIUe9fyaRe
MZFUjM574YG+ghTEZhge4VgtQbaDW5btm5SvPW6th7Trx4c7CQ2p+WViff+YQCkb9VLxyDGoT5bW
hmVjlRLm3SK0kzztIYt3XXhexbBWCBYsDzRKAVGucDqDbp3LNePunI1onEw/HLog6l/WlUQA4x4n
SrtfcO6/+drPjgGZGLhcoEYoORtuePix/jDScvW26LOLG0QC2hJMsP/sTR12d6Pjk+jhGsQSvX0U
o/9pBcpmG81ZYXjQYDl6f0gwvKE6ybuKYpT3SCzMwoHZDvCT333Zc7SWiRhroCNIqLD2xJNMn7Zo
PVF/Sm5RN72T2QwPLfPkpQsx2Dg6vnjTnJ0hQyBWMOvgccywzqe5wzYZ26XW4b1i7ll48+/+4mjp
Q8699g0iimjhmWPqDpss5o8mTaHCLHAlgNyGByEogDbJs5Mfyx2utsgPBFtpDeFnPQB+CBrp+e8i
3ocXL85eIiX2q4QYXa1TRGrVTRqZOb4cgGfdtej5W0/H9mJB+yIjMQ5FQIT3AOXwB0pFcO4dLrPn
EBFNMGSXiIaHLjX2IR2xCUq32itIQa8covjmGyW/Wda3RfaMKjF+ADToipixI1zL+CMH9FhlZHrr
qO0fPLiUoNoirHvaP7BoR6GHtCgHQj4RDzknsfM/EDs5ppPIalBtKwjBaP8y5HIuu0n8CidCDv6A
xYQ8igM/3c9vebp+DURgoH1CCjNO+NcomYdTRIen7f4nnmgDseP+2xEL6hqSVTTZJP2CZkoorJd0
hyIIt9+3GwJ5bUps9fsrf38NooZQjNzI/vEf/dRLq0Q7d6QJVAngZ/05Wie0+MiyFftM0JLG3QZX
Jw5PLM7ty2Ln+RgFwNzsAskne4s4+IERRjTDgdSlbNMdzKx4lU6qq0SUvvJ77uOuhJa6o5MCBdKP
Be7J8XUxF7BDw5M/pO1xSsISlrx7yHOTFyIBPMbW5JQEam6IN/9UHiOo7AsqgISKgbTXWBA5Ry/o
N0FV05tQWPrbRsH9MhI1raSIQ+GNva2GCgQ0+uzqzyNHJx6lCC+a/QX8uSyGLOcnGi0wvClSe3ok
ZTDx6dbHv1SrzecMJE0crG299FDpQGbGl477jaAIvvTZGqAcgvBNEw4t0KXfslbOx4zo6IG22+vi
tdPV6gQ+ZmCbbgpNs04zYovbDilPzqLCezY3NNph5ULI8cBUIEq019QmBawOeWZj+MgT35xDKWvR
y+3Cw/m3xrRiRhyWopUsKldrzCXNAZXCnJ4bAKPdIU32b5B45xKwnzj4Th4zkXVV3EKW+febc4Bn
Jv1ToUjjJIrwSJ0Yzz5Lo38qFP0cEJosvjyCKCjR+s5lFIz87JOBP8SGUAwo/c8Z6xiJGQFkIOsk
+HfbV3nsdw9Ee7dAYVDCIWz8DV7LL6iJ/80lknsS9q9JWWRU8XDkJEKKN8pCHJ749/KRzQlEPjBQ
RxvwsF7aOShNBgMPrBe5+GLBih8G/pNiK4/6QZWrIOhO49B70txUgf8sRkjvDPJhqfdsPejZptcE
sFons7gElxRA6IZfBc1wKhY09JA6JflvquD9HN9/ehV4dFGGnHoW4RkneYxjYf9aBCcPKL3vrAQ2
Nqpr1MZPCOAVCYaPKg7i8boM50nqhxZ7IDQsdejsGMHRBJCH3ceAb58+R3PXVbn9gJ0Eak4qD7zu
gEzYv18SEaLR/3KlEY5GwGHEeAjPv7zfiCF6VNIZJDxPAEKpFmHDyU+OJDPV2CokZBbz3bbzs1qz
+X1NvlsHKz5Nlvmwjgh2ZHS4JOE4VpZq7yCH/Muo0sswOvuQAeKu5x6lPp5VjgabkMLSAQPLOMVn
HSFDFsMALaYhDQ/azKTKh+FAMFN8oYn9qfeb5zL7PE0tGGgRHdsuT5CWBervr5B3+hRgBJT9DmrS
cfbh5P1+a/6MwD/9Ncf9XU5uRtpv/Ues+3//8T/wqOj7MRHL/7p/1X/99d//+F8H3t2z6//x+x//
NQ3/8nPZxPp/icr/23/8f8vRkyC6N4b/868/4W85+mv3T8+suEfT//yqP4P0OCwDN909o472As3k
/dnGfwbp8/R/EKxonFufoNvEE9ewkP4M0kc4SieLYFmh3cMSilPcs38G6XEOeoRHacboTe8HJOE7
//8E6fFj/r5a/TxIMzxECsdr4/pgo/h/v69C1oPwiUb/MvqeZGorp1TP4UXCNQuRa8lWekmmNfxJ
LdshxWAQBhY1w/NMPylOhvZXGoQm/uGzRHqfIwqr7M0gM7b8al0k5Meehtr7gVpH54LvC5S0cEfB
sZMG+6fwoDIE96VNAUbJKRHL6xynQOX8eFneOjKCIePLxLajxdzZHxn2Lgk9RWj6PWYbIi4iIS25
TEyLW4+TC6aKGo+lSKBCwLyPrpYh5ZUDz1fQj4LCRxxiuiHEi0YoEWi5D2TTEPTwSlrwV5sYv/pZ
hoTumgJhqGZI5rLM8cAd6EsjQDb/IOAY/STO9guAIc/Z0rIWNAdTdk1KTaMNAW7kZJIHJ7Zes9sG
WBz5V7OCCV/w07hDlIS1MbapgYu4Cz4GdH4MbHUPas1fhA/GDZQTPxk2mPlAWfQSGRBZPNwhIUuZ
IhIbOjJ5zSxp/40sZgtRPKG/XtdWDx22v5TCx/GjSAyHYWfWFiHqA/1jHPAwjsanC1znJQ6HsHRd
4BCWtSGvNNwHKMNJ6vInJF1T8zk0mQpf7Q4F9juPZPQdQ5H47u92Xw5LrxCG5EBYu2aNoxjfCoTQ
14T1G63D3NDHIV/v4VkafhqDGBI7tmiAVTzdO+QMfAmoxlhy7iMSPcPlDB18MyXRzgQSKaRF0fTz
liJn14x6Wu1zvhEEpZmHfBtcMucH53nGS23Rq/WI+QULieAH7WsyPe12AXPfJY4gMaGWCdJlSDZV
0AVyQsPQYQC+7Dw9PuVCedmvODWI4Xv5bhBotSt8xGKQ+WABZ81InhS6azvvMrRJ6KqBJPC6owm5
CVCgiU5XWO2LSQt9P9LswDOjYtCpwotr5J6G9rEF+0OOvFsG0uAAlsV/nCYdvPJoIvxg+tgosHtL
214929r0DXxCTgBD5Rn0G+woYVRuEJD2vu78CZ+KKbYeZEViNlsTpxA5Jro74+QB732KBveq0zB8
CWZQaR7tgB70kXnyU9c+4A7gJbTR+BZMd1rPrqL7ISKCQMe8gLAeCYMECOpSoWE7WI+AGfGzCZR+
ROs8G8YDmexapx7e5j1LJMRaf0TBEGt4iQDhXLtW+eU+juEN0CCggc6znwRiAwfTZfIypCp9sAx4
Tk7NULVBmpwpIP/THLfmNVEtmAZgOPfsBj+2W0iQlGrjNx+pUIboTRc/Lnv4MxqM+9gAwT5Gno6e
5Wbos9E7Mm1BMD5PIzKaCVlYibMVludMtts3LYLphNhq+Mp6H31Ov6XsmgmL/yhUckAUMngfcLgS
9BIO/MnhVhEb68FvdajeGUxH9Mgj8sddi5xTPrt69pBxQn/dgbeUAX8R2CFv887Hr4CCea22vH1K
kjk9IHVJ6zRO1wYPB8zQ/kNLWGYC8G+bxuc8xO7Spet8DbEUD9pb9gbcbfykI+p9kM4hurjJ6U0j
MPiUbXxrZhgwjUi5vu28FaeE+wJ7Q7KWcdxFT368EoZhLRrQmHtjxTj3fw0+H1/nbVgeA5uxHDos
qlOxQWM9oef3vvjTvlwh4CNRjJg0kgM+66cnFor0OddwJZyz0FvCIa3aMNc1XIkckhz5T+7OYzlu
Lcuiv9I/gBfwZpowaZm0oiROEHKE9x5f3+uC0qNK9aojeloDQTCZSGQSuOacvdfRGauPWudrTFkR
UfOYD0o/P2AAGZCqaIprTuEi7/qlZmYVqbar5igussJGUNKhPVKKRgMdMFiIso21/DYoasodguyq
lXEWkaw1r+1sdNeqiSs/5O9zUJPaOIZFhiKn7qVAz1IpqGNNOzWJMh+yfDI8G2HfDcLanN5qKfd2
T6otLBwLS65hfWsnXYLQ0SQXWUvRN7W15FuqVu/R/5uelpBVty3G6CTCVG9a6vhD2OXLTTzYi6+q
MvqBFQlun0qpj3gRHZuNuT2Wct21ZknxijyZ93qiWzd5sdjPdjekyC9S49zHSKf6bJT36jrN92Eh
t1d+AwTEWokDOJuqau/IcuIhoiJIvqwQZ0Jb3S+M7naVumIdwUTlla2OkB7Bz7FRq8VTzLC/olcY
dkZOHCXOinAX5wYTLNpNf44QOMnVSP7UHMObQYnGYKE4jkuHYO9nnuhAj1YieHVduaEuZzf90qrf
8wh1oJF2MgMAY8I5UCHtkQn/1xnzfKlYScDb03yUsgRECFoopqxa42vol1wT6+UxlibjUBZDGYB4
FFMC+BjFkDofLaswP2Strd5KGABJpERkUp00D4q+10+hhCCfx5tGtCdnn/f0FrURLwF6Zvs11uXo
rCRyFkir1D7Y9mKisR8UlMAYppQRoURUIF/OsGOjlzSxwRZOirh6bb10HKZbW8rJOg7FiKI4b/dr
mGZ+DizHXecxwoGuMfdKMMUXMvlWQ4oJi1aE6w8JcUoX2FB6Gru6u6kdyAyFggUjTpIcHA1OTq1a
uR2GEdbGmk/rOapQftDhyn5jObOHF6fyKW9BviidQt9ciapbfZ56lpOSG1Z4Mgq9XAJMX503l2Ts
mJe0QZ9CLjJLojt1KgOfmQrRgUzVeaG/85QIGM+MOMibCtID+Ryie09FpGYyeuQGo0wfSo7rkizD
8CBJqSQSeuVhVSoTa2TSB5LBPC7E5uJGLc1MpznSwXI6wzeccMacaAIHyMwRZMqSdV/wLDReKo/6
vqxmrE9k9iaLhFgd348m4mHyv3FI+KWDaDTgTNWmtb6SuZjyAPGzannYEic16LKuC2/mRO8VT06i
fAhiDIgGM9J5Wi82PxJChWY1+6dZX+s4YHyJIFNv6+mGTj2vUKjEDOJMfSEzVTTqgFYSdiwZHMR/
i4HRFa+MREx9sGz9a7SOurqWb/Po/9bJi5gf/F9zFy/p+jb51v9P9fo/bpUPxdfkyy9ym5jGvL3/
Fw7MhNoM2tHWoUoRRxD0zp+zGFDtClMIh9JaGvCnbYLzCwdGDUZq8jgUZAIGCoKKuc8vHJj9l800
XuUgBalVlUO/Zln/Mo1k0vdz+19wYH9MYnTaSEMmSE6MXFDGxDf/PTiwKGWmxMss00mT1ENcHb0a
6xl7f8AwjB4H65ieeqltQ+n6YXTYBMdHBIFo77+rSAc6OfSTOdpFRUo2826qD3Jy2zefFGwdfXL3
28/8Txf7D/F8maukRi+URYiZyh8Bmcowzdq2I652lk9KjLGuK2oGaupKBvLT4tSXjolPhHjfsA4o
uh8sUg/1el3s8dBI/VeVcQl3+AGBuh9Nma/n4Q2xmGDSzOOiY6YjeZxU8Q731M65tbQfHQL2bMbs
EN5ymqbsUOfz/Jf1nTjdgo0vFPt4RdZOgd5U38Rr0CGj0mDAzcdVBmgNJ3TlVeLUCN/QvNXaxcZW
InaJl4hTNrWyF1dgo9oXp5qM+tTZ5Ozrbzpn/3VRjU5ygmsSF7hdcDORTTZ8bJYElZAzc7qoWSDn
gB6oeS1O2NBpd2qCi4j1hnUUu27YY+MqsqCLGCHb8q14TVwAAjP2TcxbOawz0Ypq3iJeijEqTAnO
N6Vn97dotI8qoucGhXHTMlzg3XriHOQifCFij3SDcyRV6TVxTTcViVkiqgBjFy10niUtsHMjTsfw
ZRgZ2EEAEK/Ikum+4dU4mzNXfOzUy6+q3e6ibHA1HefqWa+CjndkJSfgM7br4sMbxQp+fVXxeZ3E
LMRR9r3M7HM8iEO6Fm//z3i6v3Yp1s4GW4L4ApwHk9gulJK9+HnEdxcfvu1n2NKUWSDWxU8YinWO
dVWxcyovzZ5kLm3RymeUdbhX8KmoOZFilXRjgRaJ3Okuwjdhsj5Wd6n6FJogDxJuh/6UOBiejd4X
m+LFnTLv4C8cFjI2soQFAsG9Ts4fCR8haphs7A/XdjeO5NTWl4TPEOftMsgEOOBJfW+nUFkn57Ar
h8QVV2WqivvrrbaKOiMFFTSlyG71Xci6ONaI06K45JtxtkxHjJAo/aOM8ReHLeMVfiZeSt9kOp8V
jRGhGR7GRmimS5HRq74wAdk5ROOZB7sFQ7C+vqiIXGXk7l/GGc/mkD3MUvjkRKgqc61+ySCFAPZD
9KDdhUVO6MNMEd1ojJ+MPdCEc7dYN02ruGuEBDHNXCtWbwaAfl5pDwoKoP3Uo7lVbfspKz+pXY6e
Nwkb+nTsVIs8fStxVhaxsLNGPDCSEt/lCkHcMeI+I1k69fe5jPLHxPhK95tk2i2NWPTfHbezUTP8
1ib/G/7S+5F/mb68FycU3d3be351d8ZfoOcZpZrkVamjLiJzv7o74y9iZaZhv/V1oiP81ds51Cwx
idVR3MCgNxTIzPfeTtcpaCBzPqhgKlUo/x+9nW79e9KBEqYKgXCFcldc3h/dHRKaOFVWTJtjxvTF
hqa2YnwKbBP4hNAbJAUAuUhfEMXuNuGOhKoY1lp5UMaJkSluZuRCCJ0NpYjcVEJGmdKuVcpQeQvM
lLORDvkuQNfb+3XXgyIscUvasMzqbGToWan9uStaFzPYZaBZYm7yYpt1hzSAKFhnmsM5sXluNKmX
PaWJvzC2QB9rmdcJ7d8xqVU3MfGbMgkuY1nfGYze0RRWP7KqWPd6Z6SBzVd0s9Hxx7L7pM/GtULW
xAB81w75iy619OQIMWfigh5zV8JJsfW8aHLkZ3F4tbVWQhxfZn6rypYftojj1lAmf2/sw8IwHqs0
P8sR6hVpgL4zhvF6NpdoX676vraSBpaVESKxIdNXzEd7kNeDJfd4qbrsjvbgxQxz5dFOQC/CRQsZ
wJ/w7iuuvDwNFT5jyRICw7hFUWavDa0fU925Iby3RvLnVcZHX1aOu6rGI2Pj2p/1LHskWfk5wZeR
32itKUx5Xey3Okq30sKCaNVXBRk4CSbHnZeho09mit12yctQ+UkkqX6aMQ3B+odyJ+kx3k0+Ebg6
KIqCJEkfcA+9itmmq9XGvGvT/rGOao2QAH/7QFb750KNco/YGdmUNTrHJsFMO/pu4FbflSERI5gj
9+2o3hsZEU4H5gQCq5hMAYyx4DbO1CtZSVAWUfa6MNLKYeCNMs26UhU3iKp3hW4+hSHdvdWZOEza
hTxFsgZO2nzfQFNGs1hexrjINdLiLuaDcALAmbT6m75qtN2gqvclXSIT2Us4DjdKSJwOwt7jmPQJ
NkCQky30gHmq010OlgkPj3APR/eqXQDiKi50l21d3NVNdpqlBkFKGBJbRgazQ3Pw4pjhcanNK5yY
tcqOuaYhQMpeGgOfgIV4YsgK37LL/BmdoIv7t+hnt9bi2AszEo+FJR0GGd1WkpTITEV8+Rb0gR9a
qLvQdj5xxY3oJBm94DSoC0UJihH9lgSgiYAMXcOSH7RIqv0CaVRL5McdeyBeBc+4sOIeqmnSA7PB
l1O3iLwk5uEY65j6VrGrzBq2yjKvXavBNYyq+Zik0ZOpkKIveyTDsVygfn5wepyyxHT9ylFuQ106
9RFp4qG1zJvFfhyIA96Sbb8Usrm31vrRlJb+AUNu4IyQdZQ2ftbqHElz8srkMyyK8kjY5RBimtrZ
Rt/cdqZzSJfHZSE0lAN98/XMfhriGys3W7K3oVvNLcRW/JxgHIg8dCRIzTDDh64h908LueT6BeOn
E903TU3Wjsmx/koMHvvTVctj+KiadLVodIJatG1SwsizCqOUQf1HHDtVEMnjQ5FYAAxtFIRWKtL9
KoPYU1dqGNPb1guJXXpwBTt/Mpv7BsP6RVtnEGe90zNeAogRawQ2y6TG+FVF5U6BH7iO+QP2Lf1Q
JDIy9aULwgwahTX0RO1i+dYBOBaE2LuI2bk4OR7Jo6w+qIDHro9hRvXFa56GjOPWqAyWWPlmJRg1
V+U0PRKVPowLIFwGIIqEvk8B3ols2Vmm67jcqxpIvFIpd5oW4yEtQs8O5W9pMhKMUI3nVS0fk2jA
vKXqlmsMockUubTO6Twqx9Jc/NEuoiCq54GJO/lzkExFAPz1m9b07TmBInJWJwIivbR+H7MZEdES
aMv8nCoGik4lzXajYe+1qO8Py5DcW3M37x2lgn8UEm5JrdY8q6oRHesh8qziuRUNv6rMw1lWsD9W
OZOIQpb7wwr4RU+I4Gdh6rjcLdnFyNEFRktMBGHcV9kEYoLoEo0O7egi+IZOVbZwKdURWHP3qlrM
41BwSwyoGgneV8fwalTvJGBV55IwKbaOEnZe3hTnGFIhAyhBVjWt9FBO67XHzHSAUHSjzQvmU6Uw
PH4Kb4rgncaNkwlBzEcHJ/de0y3nvIxNfcCGdVOlMjClckmRvutMBnpMYNtVtOJStrVmfY2t1Dpt
G0U/zQdutLerLOMMS87QAxBCG7/WKlLfxiDxs602iXm0+2fDqdYT2YWnStZUTwKmuiimGrQ6zgAN
mC2e9THOtJNpwUTa1iB5aiddWqBcp4bsVev4WhhNFFRL0xCQ/TTm7IXsvM8bpOMtqRHcePpdVOqZ
vzgrGYdFPUUkmI9KHjEmt+b9JK03zQxvdRtW/beGTIhfqAy1/nO+9+PyL+h9MW78+Z6fA0dF1v9i
bs/QzJA5l6Whxfg5cKSgFYcsh2QwYRSRtv01cNQZbSqajkQDSZBODWNyzr+SvbJA82Pz+VXZ8v81
cBRxhd+EIBRrADago51QVJ3P0UQU5TcdobKqXdY6zXTVGqhLrmUM8C2CcsYfdgfH9rdf5h/CHJoQ
ZPxfn/aHYKOJNLmeJz4tvFleZyRCz9UMfGQX3qMHpaMyPlbZObrR9tUTGgz9U+0nP6J9ctSDAlIs
1Go3vkzPymX2rKO8I2gJsHSV/L7yK2px/v1H/IdLVbYiJv96sQSo+LupmqY75CvlP0bUi9IpuZHr
yo3VyViHhUx64w47k4aNXxd67TFCWFb39Cda+QQejFB4sYzwf7D6QKEGkb2tpRE9CcpR2BSqoXiE
OtYd8crsvC1GBf8aQfcXAggzKOtpPmnKOpH5okvc9pUEPfCKL7XXpIBxs6RLCNc2Y7Da5Jl7xi6n
bWF3MfKsckUij4IVjqXAICdyFefIIZHfbtsjuMDTtlnLIxZe4iybstc0khWXdo2dUXgw3hcDGq7T
wrgliNbqmmFyOG0L4IzKvjaiw/sulK6QelYIMDt+JAeMAc4Dmdnoicxtzu8y1PQsswW5VIiJybOq
B+GV2GTLZPBA1ZvbctuxaY1XfUxowxX8P3Yb7jXwEJBvmhNaBLjfafxzzRFr22bXwuZVVOgEALcL
LUbnvHkytgVCwOakzIByJhkQnSPJoA5kgbspdaY379u4cx3GLOFHRIRIoGV1PwqoOCyC/rQa8o2c
9GGw7epXICIwkIDNh3by2Zab7hT12StGhQbYBVvbrm3xvqk06SdjwooiNT3QDyHbNsQi7aN5dbdv
vv1V7Da60M8l++37bt9yWwMqW3ITih9BtjMG9Wv6+P4N1Qx119vXtvoJ9w2O6++1UHuHDXoLG6nF
7192+9qKnjPgVFQf7h+qQhlx+baGb5BspL4ebRBgAQUgnrdjeYIBpWO+MKqMzsCjQaITNQli4E+c
W+0FA656ftvUbK08LYiOuBMMw67h1LC23R2qIatIyDuSluzfdvEXt93e4Z5HsMpP1EA/OiFnpOeC
j4lxoRuZPEUS5m6H5LqOUtST4gaZgzbM02maLFajErdAslLkYBYWm0Rp59PEiCirIM1Z4rO223YU
1/y2tg73hREyL3q/X4HCctduF9VVhDi7sL3ZrqbaLunvBRDX6uQIY812NOywsSTVajCO46YJUdWd
ioo7Z9vcFrM48L75x0vA32RM5RbJgyLVnuSFOzQqMqJCBhzDvelUOB25dbejuFfa0x+bZbioO8fp
oNWno+F1uSbGiyGO6e0tprJafp0Pn95Pv631FBU6DPn49iqCfjx184I9V+f3mjqe/EUstrVtHxgM
mu+yTai5MJL12XZSDyPaGY2T+2+Hf3tlL/+QRqk4pqLNypa1PG1r5MnrlhoO7ARqrqz+trotGtv4
EtNlIFLEhrx7P7C9u3nf+X627TWSXSi7vLShK4lfnvrkP39vU4f1g9vgYYib6djQz+J1mWinIkM0
UaSiCWtjHpu2r2YxcXv7vtuXVjWqEjiRfH47qpsr7V28iFbv7XiMezZptY/VItyNqXYJF8s3xEne
Xru9atuuFPXnmbfN7cC27+10v72nJFe5X/DjK61q7TXIgXMqHrJ/Os37PnUi0uCqbf/d6pjgaNjX
YnGbwuqafCW3vmxbqdgli/s1j1dY12JzUnjetrX3xZ/7iplOhWIxyV7i1ygkCfjG9ppyjV9RCeAL
Fqf683zb296PVNv73rf/fPk/nCIClCk7/AwLHHRAq68VrZk/ig5XixXfmuv8IJXyJx21i5+KXm9b
TKLXayjyYeWSOtf7UZW5RaN+l60VOIU1adE69GAIJ+E+2xa2IT9oBHIChsX16X1BTYrfN7cDZdL8
6JK6Rh3H58g10hrUu7Obim6unHqyMv0E7V6LhtYbxH2+LVTRQb9v/rZP9HqQSmfaq1zc9lYo48Hm
R8apA19pwaHfGeshnYTNyNGPdj5UpFf6F36O8Sgp8gWhab5PTHQFJX0LYlza9PFRJ8WRZW+fOfK0
n6ztCWr0CgMtfn107IBTE4Ofp22ZGxgEGJDJ9b7aN9SLEf0lMuuJIZtYhf75c9H2MVwOE1SdvVTB
PC3hoR6/bb8NquGyOlRlvR479ZqLX2T7ld7ssFZ3mzpMsqKOfHMxGQL60pwHQaOa7S8N1uxgQg/v
ZN1ycEpvUKropEcfBALk2IkR1iyGJ441FLI7YsJMKqKe2z5xO2iqnh/amdwzmZPVOU7qZVLoQrrG
6pjaZvcYGZ9Rq90tS5SdkulctUpGer8w90YUHxsjUk+KpClvixW7GSpkygD1y0HPKvta24Sc1PWp
KcIxSJfiNE71Q6IwwKmY8kFQo1AL9I97TIM1ZrqZVLeBIX5biMb2hKrs5+bbgURY/XL0brEwsW6L
tztgW01Myk/Y2URYKcZVqVrEPmJkHILe5rWxfgFmh9lZBcDXrx1khym67WdDgVhIQGVWGbeag3VL
an3e17KBuV4plFe8U4WviqHatlC2Xlp4O7fNUqNE0kqstqz07/UMSTfXxhOSIpx0Yq1JEcYpMZiV
uOIhLPgGeMZX/jK/bTsyjR1xNbE7c6B9b8fId1JlB0/6+67tFW/nKIaRIVlnUqqliyqka6ITasQi
R2+6knZjddBTElyYWz1LHxgRyROM79320hq75tvrt7VZ9Fzb2vuB7XVvbyHi8z1P1c7f9omw095u
CbDV5XCyxUIw2fj5xCo3u7JTVjC8jNn607YPHRyH6/YyLopx3HZtB+NoGsTQrj9VUha5Y8Pl5UMb
7ZDg+i3Q3GM5GHdzaOooHEq6dJX4RxsiwDOjTHbf9vXtj8iOWh+JZ3PadhkFkBLyFJCZxbveD7xv
Trc1I1xiSHiugWJOvi153ABEr6y9Yo/XfB+lMIjPiuMbGHI+lj8IgtxMXkgQUt13nvmUX5l2PEhk
QVGSeXgHF/LFQvPks6KG58Y8UaloaR+66dImVzFLIqMenZbxeVC/jMSB42yP2YeiWXGGM+ZWSfdA
OwrpXKW3VrrvVZ6ZvaWc7RG5ZcjzfSnTazNfhvkChhE4CBz3XjpSuMo07iMIII4XJcesOAJCdts5
ILA+BuapvGABWemx3f7biu3RL14bKij0eyhMlvSCSZNiLtNjbx2NNCUkf7u0oPE/qrAh0l3kxR8o
pdB8Jdamg/pQiVD6MUphsoOQSHew99GXmRl51r0lB2aB19uPkgBCaKPf2sUu/dCmd538Nb+Rg3p3
MU71F1DzV6A1PKIuyJAT4jA3fVkuWOpeiaZ9AfoCqMeT7pC+deVufnH2s2sf1e/KfelPx+yT7NXP
jWd7VASCSXSrHcZDD34jubN8EwD0HZNOMqlH2ytulEP9NWFi2V8h+YFDzBDkQOOSjt20My8QKWuY
EYywe08kzL2v3U67LY9GsD6ZqwuD4166Rj+W7/Fz/VpdGsrJ7PBv+MWnkipGTLM/9NShuapPJFy8
H0TtzsfhJTxyVUD29onLBTMOOVV3J20+WHvSkYvuk3GpKrosD1QT1aIKKA+f+vSQxA9UtlEbIAPE
rQ9hgApiJ/TIc7tzLNd8XHNP7135u17dx7G7fI4AE8m+qXlUHkMpADhiGg5IMjRAf9YuJTgwE7De
QfjBPlQr/U5uX9rzBakiX6s8mm75aM4ne/QdPzlSokwKP2pQpqP9uvi0kCs3x4chWMNLfHDuQVHe
RMH8As+m+65eMPAVMIkd7BBePXvLI2QHkwJJ8MAdfwqPKfoH80FAUb5o9Vleg8994aUkJLJDXV2p
UfMNOWG9+n5MTyr+wZxfvlrfrZI70a3Ic4FGks8hQ+HJ1W4VZ5c9N4t7Np5GaSedlaD2QN9+p9bE
Dod8x510CR8i2bM+j6W74Kp+gZUmaeKgftb1w/iyPCESUfWDfGHsdZ+/KD/k3iUyIX91Sjc/jV9k
7srmolQuox+gGF4NMuUInTU13ZgUkU1inCnjTv1YwsICwr+zns2v431xZ39qjvMNSSPi9HV54fGX
xqMdetMj5b3QGQ7fI7f9AedKV/zSdOE7z0qQV4Gu77lCTp/jSIcCe6OdtPtygVjuOwX2/13yQ76Z
vkjf8jvdr1wmaU/qp+h79gSNH137MLjmrnfDK4yyj9VZvic6EAWxDwu23pnX6gAiav2UH/Xr8/Jg
PEoH7S79AQXHIsmIf8yTX5PSM09zANKt39HQtB8wKt2rB5gvxyzZtc+gvkfoU7vsiNpup/vSJ1Dv
VhB6/W7wBiro7GgLFZdZQQr8I/cgW/axm9FkM4G4H18QKyNAAeBuIhLZQQ/yaFM/6ngsd9FjhZbB
dCsfuTj4T2a/007dqYF9QOr7Ga/X8+yb3nrIXoq94UtU7bBvEZ3Lne+4NJpedCrR4GJndsNddeFx
SwOCdFAUCZJxH16g5EEu9glJgN+KiPHu12sau/YcGPv5/lt4iC7MPA/I/HhQc6p43PUH+TjR8rSB
LryMxNChOuxUr3nkNz3255k6S55auXAVluiAFSMavVz2Uh7rO+cTWu4FFUfkNloA7xrSfKnumqsF
KtbF/QGggvDOnlyr2+zTz9NN1X5g7oXWkGJzJbakj8rokmusKcdxsT3YFZcwKE7ms84171EAH+Br
Q+N0rXMDVfKg0ae4FDux3IhwZIhQw/+x3FJE4Yt+l32IbqJ9/LVUXOM65xBf3rs/u2wI+GxdpEaz
UYx5fyB4dJJ1q93HWnhVbAY2vZjhhBXzdV3MjYYJ7nVCKQU/Ue1PJnjPzjjowC7Bf9Tw04iAnUbx
lm0tErOSbW3C4ADrSRyeHDmRKZM3njO9S0FH8Zp8m93853drWcMoplOZlPQGZpfBdCl01cHDf42p
ysiEKnaAAv+9SBFDnyBkjKdtbTvQdfWLVKHhlhob8uHUUj1mXQNs3OqxI3JlTxJCk1WnpdxW4XCt
OD1QcMJU7HS/o2ogDumQgpD2OJ9i2I8kI8oYH4FGDCLdtkOLQ5aWIwSgQJvZYvogO1V0J8cmVLSt
9ZQvI+zz93ZL0HGfxPLZHMED1DkIRVXU4ZPFwkoY225r7/vAJExU3BjuQnn0EoWb31z4AzM9Yabb
lPDzl1SR9mF0u3ED8BwxBjFL5ZjGbbcfxFh6W/Si8B3U2ADldHl6X0RiKvi+qcJdDGKK1m1RtlnM
2ra1dsMovO/UTTwC2D5ifys0aKqI23Q4B1s4eKszuK1t9A6Ka8oHUZNTMZXHXNbCwHYITdXzmLlL
TTcBhKk5tzKpXoRhX+TheW6WCWDXJBS4zv49gCTbJfnfDKNRWSYDIrmmX4WegDIVfUurTgo4j1VG
ngNZv9nA7bNtylMCM5GhElr9pw2gERczwr94VZ6wrjcBOYD5RB5gPjnKrO21xD5Eq/iLt7rxsVig
m4wkBVc3FfE6PaMQkBVia0HlwUxF/OXeF+/7xpH0shpeSvzkJ2VsLYZKA5L0RW+e5K67Wsx6NCs0
DxvrZgvRCfmMa4yiVpEIJ+uwQHhot+DxezBZVSGCGRYNq0QBKgmt8amkkBxz35iWtfm6YMzhGaHU
bFB12sexsxVmbizQx4Ojnwa/a03F38Kq2x94W7xv2n2V8CWZGMqMybc/71aFUAKyzcSoccAHL5MN
l8MmvLNRQd4WIoZs1C07owihP7SLHcnT0JVWhQjdFmHdyli+bdsy9Uz/q3NoqqI4ZHr+Tr/8m/jq
JvkWJ9GXv+uVv1kmtzf9TKLZ6l/4Lsl6UW3esBFLIeb6ZZmU/9JB75GiYeotG+TM3rNo9l+ooWRR
gF7b/JTvYmNd+cvETk2NSF2xUBr9/yyTiviQ35NFKLiQ7pLCM2H467q8Zb5+y6NRz3Lum7xTzlKo
PPZtU92E68jAWANsCPUWUTthXIoLUXKkl/1KTdbbtqEWqrMq122LwIZNNT/nfslb/Z5iQ5+aap3A
57NlzDl9vRLDbamjb3oh/yjVjtImkn6BHKcx/KUUV1aGyUmdTH9Y4uKMVdEgylE11F+leViYL+Jo
KpuHeR4/13lmni1zfOjwhd2qbal9CNMVy+AsdyfVsudjNRW3/NZ3XS/ND9QHSwLTFEQcQs0xcisx
LUvRm8Zqd6urvXkNUYWigrpXDCALywLILKHgyi5fqfFp9s2hmMcpoLgWBexmpXyEa4fKF1cLQ3gs
2X0Mvdghc3q/ymg7aSvuQKlIjwWQCc3oZKq46WgTDImLbr6ZFQYxqwDguqZA+tICC2SjLi8RKBTK
fzFwsVJj3OmFyUhHnc/YoODHUHbYX3AtPBZRfYga27nYOEFpN5lN4qleSfIwzuux7V7thXCCEnaG
qytpfKHS3y08JiqE9suR4NF4rYYZuUlU/liUwboMU+c82hDSECRV+3FkZN/BeLitoAB4UxujXx4z
tNtJN17M3nw0ZdCYqiirANW0vC0pm5Jhh7nMBJWqLqGqZjefylgzXCoT2oigUa8xmRqlqL1L1Ndy
VSRRPUFHryBpncu3OwIcMe/MlT8LkPh7e8LAU1jjA/o268EAxLSYan/VmwiuKjlAD1cOfUSu7Efm
wzekVF5yGJp+TzrlTMHfDEzRc1T0EF7HdXVjuX6YKDnsGhb19RYk4Oc5swxXnS2VEFPUAXhQfDtV
M1fHhnnXOTOoDuy9e6skHblot4NST6ffGoh/ys+inPzXB07nObNpEmRbNXBE/5FKxk81UTRvbc8A
GCV/ZDBHsGC8aDDwd8qQ3HQYx47Epx+BFSF8SbrPepgS89NTMV4uwrcmGT/6f7AbKKr4xN+S26rN
c4/tQceEiRKUloDjvzUBUoL4l2Jp0dmJ4glGTZEGhoF6DHkTZLNCP8ojeNoOl6xrD+ZLocjSfVgb
Z1AyqNe19mOVNsyeGsUHq2PfNbmzgqEMo5dJny5mSdUY3I6fLf5uMBJRcznfagoholxylvMohMwo
dBC3K5m5L/FW45I2dkM/SujGeAegqxszN2FCOUvQD7wxMoGaUmgVFbraTUdUgFTbtij90xvDemst
6Q3FEECnLtaxGaGWU4ZUyXXzHI9a4st0dW7aRvNVl4+9FhZUq1mZc4US6SkpvmmpkPYUDf1lASR+
tkJAsDbmQMiuinbUFfMGTHl0YyrQ09VakErquIf0Xj6qi/QyOdHyYLeab7TyM8A+/VKRjTRVSb9b
yQHHIQBII53swHFGr09r0L9uXGUlsspZPirUrZ0x0x7innrsUZrrRz2ej4pkFYdxeoXa3++bdPig
tCYPd6J0TGmk0euc+Ep1Ex5ji9pAFBu8mCmwXq34XBTwTpKpNHBVMOvuC+WLQ7n1HZlE6rEOw0fL
nAFK9lnGZB6ScAFoWupHQnx1L3DoMVY58N3LWpz1DkXSBkVpGV3dlxaDFLWkUiIV+uKlan07W5Ag
MuY0Gpg8W026UFTtqYdmOKSWwih6/G45U+UmKWUS+5iRikIBQhXenytTTy42UkqXtznV3LvuHFNi
uBsNKgejoQQa3X4GUy7vJVMmChmZ5l6Ph8bryWG76DongkWcNBXPCEWyD/BCeXu4fBxj5sIjZTL7
UdRi3erDNbpDNSdQM+4CaTV3cIL2CDl3ekwZNxXAO9+Jkqnho24i2U11CsF3innN18b28mFWrvlW
iZSBHwIZ+dDHiDZTR08CNUQUqKjPqPANt+fpIGIXWoHVUoWr7VPInk5/jmX5UEHroiKvdR+baRak
k0aRp5wURhM69gX8722rEJTo7Q8NMo5j7iwpzLvwi+EsyR5AqtsCN98DXhaCzEeJGrfACi04IuhF
gVlnD0bp4qaFoe5UDM7nEX+31hIVHJCnzTqiybp76phKPtgWklCJHoCCi8vNQp3KUp/Lo6SbRBBr
41GbFarHDkENe/3Yaeo3qaHuKeD0ZJ8l4RP6sudKuP8lVJutREFuWPzVZWkhfhM26Zr5Ltchjy5Z
ea3TVvKoZ+L4YZk8UyOMgk9mzeMQq5jvU9x7Vrwypl1GjWB0HSCFcPy4Qz4jUfZwr6uMBQhnA+gK
qVTxv5Sd2W7bSNStn4gAySKL5K1EUaNtecrgGyKJk+I8z0//f1Qf4HScczr40YDguLtjWiKrdu29
1rcKgmZbdql6auxn1WTNAXa6hjXskZqk3RVom/BtE3/CRM/Dqlu+qmH+jqcE5pFQ16TxMPXWeryH
nvI04WreE7r85pGXyL3GyoP74i3S3XI3RART2nbzaSi817ZfLb/Vku+nQrN8CP/xvmzss55oUDfL
4pBki7m3OcL0XxoPDpNtXDtd8yiB6PupnqndJDrX96DOJtI89Gg5yBO0mcRis9+PlfWjijPrXvzI
F7OkZsj9HpWLZRu/xjjnXmzDLYavd2Q0cucxPjoU4PQjSdxqkaCPH8Z438fR9rbGVRjmOR5RZLRA
nTjLEWXdxYdsqmFkGTaHl7F5Q4ubHDTiVKo23jd691blIMUbl/7gUhf03QYTpDPNEA8mwvEWcGpa
82k25bKrRvyl4VgENjmKoXCCXm+dzYK8vRsLJ7g9kblAA7Mmr5JTR2guBVXTOs1hgJJdLmX1ODRY
t6w1KQGH9QbNKi3wUEnsL93P3HTb+7ynC+z0BPuY1X3YGO7V05V3xTtLfqEaW1K3DVpDor/MvV9z
bfhx8DTLWr4xzwFAE4r0Sc7a2arm9pwpStgSemfnVfOWHDyyfjQ4sZTNMNaFPBRVHsD7ci516dd1
bPoONmlAN4V5F87YbVq47YR0aNEZR/0xdxdQI+g9g7l3fo2rXjvq0jUuK2Y+VIifktWYJDN0yhbB
KFvpKSdgokXgNViJLZBmJJEK7hCtlvfUg/ZZp/Qyw7L8qodWcmpE/1g6aUdkF9Q2xMMmOld0wpBh
jQunB5KCJ/vYIes0Wrq7hUIkr410GIv7VI+TY6sjnsizU5uZoPBWoA5JlYyGBEHSSz8HlqTf2C+O
ujrKu5tjnYIMYtcFofg4p4ShVOZDEa0s8dYkZEYn67Lu8VYsAmZukc+o14zqHlxwfQdTytq2avzW
dxaduY6HEBQI1GqcG/gnuotkTcMIQfMUmiiw7GEeUaV0rZ+7IFESC4F8LRx+N42HEcaTfUTinG21
BMF8EU4DmLbxUSvj1QTPn8YUMpu18rHYagq/Y4t9zoCK28uiH5C6k2NCr3PIFYOWBjisPrCWG2o6
Jr0ZPipUO7q+F+CJPudVD/GD8RY9cv1B14liXRLT2y22+y1D/LUj+67fNVALNyjQ+L0VeL/mrQq9
DvU5C2y8LrU9ufbYom19C8yRpn0/fxHYpy+my3zVqujqEHrEng5pBLYAW3wTzdsoeuo692e6Zvql
pmaA0IWo6VE1EYLlUbc070ZSYVV3jPtKGC9cDhLgNP45Kb27DtI+ihRNdj/JfK9U/dpivN/jSx4I
hg87uN3EpN04SvFoxveY9j+lI7kELEV6PO5Ubnv3Xa0BGwSCK9JfsS6qQxTNZKSsoWJ68zhFcBTb
lM1gMX4oAhzs1K33gsBPjYeMh9DnQqfdvL65c5LAdCi0p7WfLmcog41+1Vl2DxbITj+ftGXTRBmj
LC//6mSknyMaflzgSz8RbcoOOPU003MYy1lVcQqDURfrjDUNcihRzPcMGjSSZ5gmohtQ4rV14As0
I3j/srsyisEuBy00iMq6ON9eQLO8l7giAlOLOIA1aj5Hna/SIT8nPT2Smb9hay7QE7u6IW6azPpN
xG9ymOrJ3ndtMWw7aZeXfw6QTeyQk5mRwrRSCHv2ZTwfOTY9cuGh5nKHFSHWo0aAoqV5dYiWMN4k
rknAStg9ZA2ZMhX2ON+p0moDgASA3UwYyZJnP8NQelvydUb+U8Y7UkXWEbMIYCFyXry4r77e7spc
qfk6jNEl1e0Hb6VjRrUiAGiyq8C0p+/ALtxt0jVlUCIvCUaPyhtvAU1pp/5scrrbwv9smTrhY4Xc
RsJ9Ia1vXBmX11Wjr6jp/V6CvUwGsnGmbI6CRYwnZ136O7ctdoo2IN1z4Pdo3DiGEs4xjSH7lijP
ZSEW3ymqDpIHKXIqWQ6eln9Ho9jeA/HqHckK5h5nPYWzkFKat4N8ElqcMN3Nzkrzfky9qZ/Amv20
4vI7R1zrPKF2OACBhEpP9EmC32UzNUDVR3KHAi8S6du4QBSebXer8EaxyfEo8325b7qZKJgQVyIY
WXpgNuFJyjwiwjQuQ29+N2aqHGV5K33I3PXVss65iEEpYo9wVUyL/hBZ7kbTqa1slziLUkoihwZz
NdK6j0BDFTuPl+9JjQov9pvLynY/FsaToBGhGXS0M1CWAWygY2aX5Se7BLYZFvg6l8YRD9P0Bu5x
Jx7LTuIuzftlX07mPYNCRBbawdAsyMgIuoK4ofxgrxCnH44x6fcZwl3f8mq8ZmCUYAEtx1inuA6l
+lrnbvOcduZz5877vq+ziyKj/CJ4s+B+lCaB4wxhVFI0TJoSY99a1i8+lfhUVyndwBJfqGqO1mLg
X+4LsTHJOjjaUf7Y18mnMCZCzRw65sFyfQq8dQhrsACQgPw9TFtxsXuG063lnIkKme+7A5hr9y4b
6dGWkScOeqO1F8M278o+TM9c2LdwWpxHOzTzPeBjDokIKu90au4gramtlXXtyKBhukEL2655vEUe
W5+ocp/BJgyOSVxh0d1TA6QXl1xL/sOH2RBRENnpfNVp5BhOnZ0qNG1EuiQ05IuK8z/RNQBTzqPt
pTRAp7ONB/qOWEr0U2s1V5ihg4KFCNaQkbktOTngtCDiltodrAaqMWduvYueatsxcY3z7WWJcbdZ
6UMYGSgjEnPZ9YBkXLKRDrLgUJuY43tq8iSNAz/CpLaa7Eh7glZansemHfbt2naLiQ6gvkB8eGve
eI2z5UBB5EO5Yu1LyyWzBBGNNsnoHE9JfL59VRs5/Mg4O3lWJ/2qxB0euSVpv6D8EMUapAHryRP9
yeKBTCxOaCwEJHCXTDX4nu9M/TcBRuTKs5JeJx0xjABzsiNJnSBBs3ogPTu8hCa65A2DJGpRLcrO
lPrpGVMwKg+XIbahL+GpgRe9Hc2uRQHrJj8WCReKTPn8iQaocTBmMCdmB1ayHLdxnTuBVYRfw77L
L120PlmF9IjCTNxTb3OMGIi6J43X1F7GtPhMpUtMRTqHDHhA43JLbjOvDHf1mmdj5EsDSDeM4Tni
l0npPSgxpU/QRckVF+k6K2yQknmINSIzfxjXppc2ifthgpTeA0EmTknFL2oq7FPRcS1arEcvrNLL
ZS7V+2W0YudZrx3nOaoblgSjkEfii5pt43Tmnm08eSwxx8coLM96mXFSaVgb58QHk1e/lcuaaGYT
CVWBUNlrcW5eezd8HjixB4DxEhIWeo0JZakdUwa0t186EWlQKqbfsGzuhNsYK9mW4s0w0IHkjyO1
8LWqMrQMaxOyMmV6Xmhl+FZovsN/ZUJsuNmhDuEr4fzUi/HK6WujlrQ9GQmiBZKCZ+plBwSepSiD
W/0uql8Xp1kuJCCnd4ChnsiwGLc1Ciyr1PSAoYJ1gf7T/UyWqLzEI8uSY5GcOwDkp8LKk31D6eXb
ceycSxt46+wde9tTd+TMbegS4koykRWmLua5qZ8qX7k4CCvFr2TEaDe8kk+qddsXXH7TgWzX7tA2
yz1GIdSfWTje5Usfbi2zju/hS7XA2cF4EsRY+Xrr1j5R07kF6hFFxRA+5T3NyJTIpUPGgs5uq097
Rkk/i9yrsA1m2Qq+ibbZsM7lyOguEi8/ZxPCeMuciYTMOud8e7EwB++XcXy2gaKdhxFTEVjp/nAr
QFwNACChgmTCTAbOh44fvhjHEhPZtiVj069lyXph0olJDH9Zxp+VVzxNOJLHQhN468pvSrQl1QNU
eJMdKvA6t98SydbS9EAiT2i4ZtP70ZPJ4e4eYqZvNvqT5L6HQfMJ5NtrU+lAkUbvtcjvTImHlch7
aPJAxO5sDT4eLOUDW4a5BmtxqFqzBhewPdS77mPveDjTVta3t8DbcmNxrpvqoYns8jzV7RdRQdl3
PYLKiBrahpOyjra1nCy7fAFfFdwOkuWq8Ket/qVzaei0LYdbLYdQa3XFVqX8+i2AfwQn5be4XX6W
kUsWaftZm5bNIqVzJCruLlQ60Qou5U6e4SBIEsngv9QkNlL8Y4T1xKr1dnzI2lagEK0Q8V9KbXjs
iigmh6z4EsXaSOXpfbPXI16ebbO1lJ6KweY9zpkoJLuG4DBmmMupOLekUfTY4Dhy1Cb9JoIhbIB4
JLbRzu4Z1QQsNG2Aoo7Hy8IubsV2hr2IyDrOccggqowTIHlcPZXy6+q5Jf8i2shS6C/KBkDeVoyA
G0DOu9vnT+k2+yESzq20qs8acZB718RiCfcxCQzspDNg8jmnCJvz7H6gC3rxiIzzlDIvS8Z4YZ5h
VFVZK+7mwg2MnkAeDcQDhwoamU1q0zMx2uqiWfgE2Ssfohl0OYnHvI/iSCU4XduCB11rqn3YyA6U
0/xrNCXJRaxMbe+WgUGncz8oDUGZPtqnHA205UKPoZeU+NHIQtgQeEJJ4OKwJfBHswuXHsGwMiJp
VFaxeJEjx5mpcgqEE0igVO/UzOUhBsPi45gwbuomp1OXJs2BhFV666hkdGIjWyITAoOwCJ9KJz7t
hKGr4ziIL26qL/fYFJ+KPG3o56lPZCzZfLTkFYjVMd+VnTpYLWmICVKxtVkEDLA5THEdbj27njZh
QZuL7LVMwz/psO9K2ksuneFfTmHUFy1T2nPPcEeWs/dPM6UP6y+MPZ6qKR12+GSHQ04OEUJqKCsS
DnL+SUZ0wxXv0kY0lFaWLN9FE58Iz4MJIjhdFBrmDrtGUmVEFRo4AtLogurAPsNVz29c4SFGvswJ
wqCa2WcT+FBH0raRFv0d+u/9Lq+j1u+rsdhp8i0dMUq2uCmJdHCKx2GsccDaJyovC3R1MoBaR0Vy
awUlhoUGr45R3XyLSJZDZ2W/QCOFZMggKgnvxDwUjzoyw95FNY+Gw+OYaVRfXXO0aGUW467IjJhc
FUUxZb50leEdldXF56lvQU6OC4GwObGJtLNiuqC3zr3gvnasur4XXfzUYoH2vSW/lh3H3DXjC+F+
6H0aPBdH/cLZIVxtN82onfuyXba3jkQvWMPxnOqBmywojbKxOYzMv5T6DGpSwirASONasE/dhZxD
3fHiAzTX8OQNFH4sX/S4ZPRcKDR5oiaaXYUowKSAvtfOa0jHiCzcNqrq7KwvBGffZboCT78WLZE5
PTplqwVe5qizya3T3WIG3LDLA2W0Cdft1uekindrT4CQEk+mR5s/wmbKQZzzUkjtkwRluuka0qIN
b9SB/XlBH7FUd53xmBrwBVrxy4Wifyic4U2oxqWbYXF6qp0Fmqo5kxJB0Bht0ms4WsVpSqv60prQ
4eaKiJBEvumaqvdliUpV1lP42I7xZ/b/72Xdec8pKxfzktrxLaqEAznX7ZauTYZOst5qHTmfIB3X
9pFn7ivmpptKcKGNM4jP0dL9SAmRh7LUGiczkQpOWT7tp7Qfd94EPdTtyajpjJZ9XOY7q5khqE1E
Xi96jmXIzY/dmk/WTT3zX9AUhDiV9islELGiLRkKgHF2S6aHd0nf0J8xAXz2I4B4z11eWrKH88Rj
bOA5w2G0HZReSf4GJy2IXN18qa331oWkSESqfl1QAHpjnAU1CQNBWopya410wcTSvZLJEQZiDaQn
ABlZsFm+okPhFxALE80+dLEworer4coI+4soiXLTEzS3DviMnQG6laM4BYo3IOlkGIirpNom9DWF
qfuSkManhSntZfGwHUve6izTp88oj36F6cJxkK4b6KgpIM2n/FJU5pNK6N2kBfEQy8jGwkek7eMq
buFhrjRq+8LTYdwlsdb7YdilQVRQ1S6xi6+9NwFZRSS3Kk8SEaKrYEkJOE2med4kSfRFw9S/d4Ya
dl6GNK5qhXYaMgdv+bpKeh0VpoTQGZB9Xn2t+sw9e+ECqHv9t+yZzEURwyVWcZEatgkSN9G1LZwn
rDUJWswPfc4hLenLfW3PV7DIw1GB678bQIAkch6vPIfxnkd9y1hM31qu3b+G0bcausLWNELrGLo0
TTgTIamnw3pn2TN9ao9aHjhWiySnTT7b5fscqYRZGwHRSWiNrBF1dFaYmtj78+m86n5KRGGPHN9o
wjICXJq538l8IQ8M+kc2hoga+0TjaXR0x5+a/DLPRsrIBvZAvCQUJHXTPox5Li668ctEa3Mba6cJ
Fb6X9i9hFzfP7vhZl+ZV9ljuWpYRf47dH4ju6H7HYCCiRnTPk6y9M82cqzYv72QwdU9K7Gjge75t
1SNOBZMWo5H8mlio/KYW3wpTf5FKehsc1WngT5Yif8PTSDRThIF0k3iwoBZ3WaTvwVo8JHb/bJnD
MeHwsSMMFzkxt7mU2nuoIEJGGnZUOomJX8PDLLX2ruNsy3vZBoZ2INvZOU0tj0+kG2fONzFvGxrr
0koDF43b3hkPTTg8OmnSIQGAHzEP+buhG4rZw3YdpWCmGwOjcCffyPW3TqM0Z/juEoOKpjaPB8YH
WpbTE++rDQeSOEOxV8Umjwyli0V2fUW2hBzrC9kX4V0USe/u9pVS2gW0r3fs5NTrvsBscUDf8WVU
7uuo6BLYImQkVkeK0T4vt69uL9pCAtFAdk8xNQCHizw6TF30XosVq4ENIiKEBfdMOZDidPseIqzo
fmyHbt9Z7BNMW5OtlIinxtKp9I2gAr+/veimUEGPHuef74UgboKmY0LiWFOCAcBN7in9l6NS+ZV8
v+T+/37/9pWhl5KaoJEkDQR6rNFO6Ss3OcHUvlieywmtrH+ykbPE1s681pAp6vtC8xMSRAP+fvSg
uEIOAAlDH2I3ZuA+1U8w9d5MODgokdJ6q+vZgXhxTNBAdYA61M3O8Ch+dRD2O80tjZ1uhuNzSmvy
AiaCOAPvScpFbWcrTg4mK0IIqTagF3/NeWe3Gotg62b3MWHKWxHKt5GTFzkt8WupV7+KMf4kxujA
yf9EP5k8HG/m8FzTyulmsW9ETPu9sc4GkB4/J2PFLbsTeYSMp8f3ovgq5fDNYPjXAzI/jPXeNJpt
kjmfM4MEUiyYQaPkxZtpFnO2o2qTPUC7Qj21zFFT21lzZmsy1OicbXAXtY5Huo9Ep6EB7Y8Ap5ap
/q2YvHYTvfXGd4d5EScp61SOk7MrMDZvjUHlOy9J74VZ4KMYpL4p+gyAX2LDW0tMYzMNB8sqpwer
IXzUkl8XI8MQjvVhMRDJR67zmJFqyFYMLXYhuLbZQlDfNDq9NYJaGEd72jEMK+iDayc6svtHyPHo
frtw4FTa32uHKZuiz8KuHHQr1AfoaA9aZ9HH67ILSbLNqmH4WriKrbxoWXZryL3kXcY4DNyWv1PP
1lMh+DxtxiJXfs8GeLWJLUp/WAqE8qHcEkPPddi+MFIQevN18r6nk4dRuIzWQroE2GZIYjC8lLZN
wNSKejh3Mt/sQd8xz+OQI94XMsGp87DvD/azV5GKu8TvE6knzvpcNHq0JdSOgLTK+bHEtbUpszTb
R+74lFXpfZmHj8yOa4xgGAL0dKoD2YRn8h15ChSHM8ud0eGjAKhr+8VlTOQ5HS2eyBhhxNk/vfQd
WjVT01atDT0svfSOiTAp5SFXoMhFWOwxHnXbeWzLnd53uO7z53Go263W12czmXFSFW3Duct6jqD+
wRRo9V1FVgt7tEU7rflslul+ssd4y97x03bQszZmYKagIMYOmbyH78KNAsSSfAJAaHb5Uj+ZjV1j
QCcGMGSQJDQMGA7gp1g5Ff1fyAeDqnacM9/RnF77hu6jFRa+KCCJ6XaH8Cr+6VgGHyQIPIaVbuBM
iQ9EXfldiIchRLlt2sVDS4NHyAk7QUQKd5fqbwwlv/K+xtWDmIBWkYXJ7d5h+NA7BvS9tmNqzR5T
0kapMKmDM6aq1/h8QiQRuz7EemOmoPe79sCZs2DKZjOEgUTGycXcLMXIbl9mKInx98j1TJraxraq
QTDQQWPDMcsx3Yi2eZYmZXM7BEVidbshhpKgW61ftLDTlhxhUsZ2OCrww4lMNtXEVqGc+qKaON3V
GJ1SkO0bPQMvSDwnmrpdjLxpl7hr6Gr6WLoJJgCb5M1F83YOLtPN3GtrRFrBrKygv+UZ4p5xKNBS
Y6k3oySwCD369y5L8XTUlPZpkzEQBqekVe9zUoptXtG0X+DZkbL6WgKYz3J6KQ0Bij4D9+feAIfV
BDmE/1xlTFfmbyibvqWsaGSNYQSNENRkyGtJuodbMdPyoYOxqSfxqR8NiF4veW90wVIEoeliDHII
FM9XOKekEWfN+bYwSt9e601Sb7tjDGjcXCjidXdM90P11iB52Y5dRBLx0j7PY4zCtkBJWebqZMd8
qFInC7xNjxzsPidJ+t2IcDbYLMYFQHYvHqM9WSwv83SuRfjVZCXyO8ZRgTtZTzrt+siluWy5nHzj
9Eu51GSIVeaPilS0nqcuIX1jk4A+xQa/vOVe/tMB+LwnQDcc3KOqmq+5hG60iIFRw3IpG0HrNDJp
RjRkS+WdHQzacDXaHJ0y0P07nc8iD5POzwgE5/BRXuiXvqMOeFPlMB5l5/4aFu9nCOCPSEctGBtX
/wt5xfhTnAZ5hn8MzyEphLCA38VpNYRyN8mq8NRj8ohn93Mlq44EVaRX0ajE3hQRyYmAgVj7w12a
TSNzwruUg77fE9AAuUu2iCVltFdUR3/R8n1gF5pwgAlDQdcrEfmSPwns5t/KOSskXCJilnBKWlcc
m7X9JT241E5k7WjR08/PvDtP9HjOSrIjB5c4D0IjcslgVjOoy8Yl5IiSG5euR4lqzk9/uUDUxR+k
fY4jHS7PQ2lo6voHad8QlbJvPRUiFye3nRxpqokiCtIl1vY1F77F/TCRusPEUc9IH8rkVpiivP/v
y/hDY8zb5Oi6wedoEBLzMVfKIEhEU0gPQT5pDCmWdFvG0i9z+62UFJ3Z+mFWiNHDMsv+Im/8gAni
EwLN7PLJuALAJNlRv39CtfKcCnWwPIl1JN0yLkxiIgzs0cu2gM4x9JC6hEKmdP8hbP//dZXrZ/+7
qtIlBsc0uHN1+I/uBwqPQcIoqek5rso4rh+QfZ26kTCJsDUOnYrBIkBgNdrppVjcX6WDDdrFzH2r
9vIeIKQW/8onvHszQLZLQ+Q5M/j+nCXNcGfbwF0lRTxah7/JU2/cpA+XTRaP7pIYYHHLfJSnkmZt
dR6VMUahhv6KtsAUQDhSMnTwU2ENV0IRmBQ0REr41iLqbWgu2QUBboMCdJgDVInJaJYXlTJz17oO
0TUG+NRsHquuwgShV7u+Qb/nCG3P3BgR+fKej26/H1sMhTWjiQ0xwP2lMiO0co7c0orGQdYm5p7R
9B2Ft/Hyv707XRs0Klo9x4Hwpn/4oMrCqnXeaXnq6Rtj24Y/rxMGUA/9l1ZQCcYNDWDDST43MtWD
//7Zf65u/GzHsD3OJLaJJPj32zMLzRH1eytPhk5UPcjKAJFmv6uc0HfWtul//7Q/lysXaBfpm0Tk
eCxbH36a7IRZo5aUp9jUfo5l9YrGe3Pr7qdG/muqwp///fPMdXn5cDMRJyTIOkNajGXhw1ub1nlN
56O0T/C0nV2sJVtK4r3RWsWm7NdmxzoiiEva/kp7qqqmQOYl2G1LlybgOvKqG8c6CgWaYBWN5pUH
nkJwqhpDXyttK0hZsJZO2Q8QYE/U0N5flg/zzwUU2xHLF2+YJfjqw1tWxCQqjZm0IBpoZAWUtO+T
trkavatOE8kIB8PQvggGYdLjchFU9QRSY/WtVjni6KIQqYp9G4I1zKzZY5wh71yt+kQIiHpZitfQ
rpf9f7/pfy62hLUBqQeZv6ZtfXzPPZJv9KWyzROtBhr8NtMO24WWiwLwSDiw4Rer0YFWuMr1v7HH
/h9rHneyIwUNaMeCQPf77ezQvOVn5+ZpWt0DdbEQheSi3CFW4mwIpvlhM8x3RufCSEsIuCbFhEnC
pMNhcPrhL3e7sd5dH+6+NWHPheMPhd4WH65m0ONCRJ40TpmsWa9W9dCyan6u3H/RfqleOZXzwFEf
ao5W/uXJdv58tMnddWwEdQ4Dmz+XFWZdrg4R+FTp+ld6ghXKETF/sV0w5NnTEjOCFjYm5DxcRzh6
gnE7UwxJIvnmxOYhJOH9e2M4h6Uv7YdBgHFQJE81lU9Cj7FVBFWSxpN4D5NlXJeIEqMKsVB6vXFO
h3qAVkUSpjno+84ucCNHjNwqNLX3KibCmz7LZs15C/IabnA7S4zmpLf6iZU/DaI79LVXnBlKrIM/
ezarTcgKdrAqVLPGrKKtjEykXy1l+i0jmMiCt0RXT+bitkHiMSgcDXy83dblRiEaSE3Y0k25H6e6
WgH2F0MM89s0ioNGTPuo5elTo1G4UdSSFjAuzMU8hp0tJ6oEXvHGcgf3gq/0uVPptW8Jvh6iwvjL
7WKut8Pvt4tH7ALRcWx7HCBui9m/bBBFzOlx1kL7pEbLPRNgtEdp8D2JWvdx6ABtKmQYKVbiPjE4
yLQ2YIOkeOmn0D7qS8NwmSYryVGbzuwzyKIjfQK0jAxLqubY1/Yr+UAagaWL+ZcLt/984j3dYZWl
PIbICND796dOZYSdhtSAp5tM1EZjsmjzLwIj7O953ry52gx4xHbu0mUJsT5lzKSL/tp5FgyJiu0U
CU1O/cWaFeuXMIu3dJ8F6sEGLnCmiWOqIDDI5JNiWgWRo3L2Voj5vKuYNbSMtQzvi0hG5PWGlltn
kTHJl8jUT3BTr7fKquPcf8mviBVYGL3J3GVmTA+Z2fLZysXjRBKXnzU/mhDRM6SPmEkhS+ahpoPX
kEQfaG+k4WFKyWPho8Pi96O6F7zDD3kIX6HBDXYoO3Retjl+/e/VdAWd/3FXsEezihiCh9j8sIXp
gHyWwWULy9yDR7PnvnW6eoecDX+Rl4mN6vKZRhwjwbS0sE7XjkGMHqKI1KvUvkn/srobf2ypElYr
jw0WItY2ojl//7DJaWdw2cxgVpU9Hp0WSYVDThKZ0vekByD7fyRjGhhAhe5x0qsgWlCqFw6Dtzgq
20sfG9FfKt01RvL3t4hLgt8uIMKvCSgfCyh3MdFk0zw8mVEskJnKDT16BobMG9LIoD1jIq9zpD7f
0e+fjzLrtrk+mGdB5Oj2Lx/XH/X+ei1ojQ0SXChe7fVa//UQ57hzqjbU55OtDHyBuBOObUeAKmNA
HLd8aKFpIn1l7ul3krQrp+fatJEcReBFRBiQzhxFIf9Pb/k1p10Ok3FyJifw7S8X+ufuJCko1kMJ
5iYOCB+PZpmI4klWznjSGkgMuCVJmFL6BXUsaVmMHQ80YImuQvP/EIYeYTD7uuTR9uI8umjxk1ji
fDs69mukmuYIXhrOaAMfPJuJtw0mhL5PVT3lWK7Ne3jQ1TMrRH5mYonhaKx2Zs8yXKYt7nQrbcgw
9r6GRfdTX5B/ljMOcE3vcnRWVeH5UYEg3E4smoursDqqyVMbXBtloWz3GIh/Wq1jH+1aAGOfif/u
zLrdVJiFzjaeciBfXWD1LjFybbaqyJziQLNAIA+CS7KURez3yTI/8EwXdCXHE73REHmj5m5Lyy7O
k2AsfHupurkLhrm09rcDSMlAD/Wr6C4LbkncIYV8WGYkCMMu7x3z1cBMTzdEveZm9TVrOeKqONtp
VmcccXD+aoiMOw1icbGqN3cqgp0v+957uC2iCU3Ds+4Oz3Pdf9XLBW8EuZcorS6xoT21JhhkNaGl
cCyIDtVnBv4JngPPO8lmPtxO0nHY/JoKFOyJByOoYifYFosyQN/H7HF5eGgte/pLzfHnzW8bnPTx
G3u20P847MYFDhnUXO2J6AxOa2Bn1hq6AqCEBzjQagYI4/y/f/ptg8feciyGFI74WG92CuL+MEXA
OdOURK7Susv6wTsnWpEdk0HG/uKKfdeBkVlVWTlmnn/0CnYv3ct/P1Qr4PjfKxGpTJRaJjshZjBb
/+OZKrB+GHVjW4ymtZcayP2Fh4gteI10Qfa7x75BjnIU3hHQPfurX2NxuBPt0vE+JakWRM3IqMwd
74Dff6cQoXFsatsKoeOk5dROa1TAEj0Kxn9+iTIbwH4T2Gm7K6fpryHRrvHHr8MaL6QU/C4msab2
ujf9azEjCqmLLUTbp2iqY9/VIuO0kGx6ytuEvvbtz1gWjdPtq7TItuQQxcfRCRdwrDihN7cv3RDJ
0yZz8yyYhfZpmtLldHuJqeKRuIOKyhrbv33L1kqah7QuiCyC3GBOhOvUENMFQjiGIDXhdCkGiod+
Pjb1wjAlkeIU24kGq6GCc/B/vtRRphCZztSjL8UpiUgetGX7K/dm7QRedGJ/b/ttk7cwWPKJkCQR
DsiWMpEfLDs9JFrFXDuxwlOGXBuQA7/2BLCuW7+cMQsxkDgV68vtK2ihHCj1QucVdzLFqtAfC7vD
LNMkz11o4ZYOa3XgLJodJmntTQhmeT1Fz3XPpsUqhmKufsm7HKExCVqMrJa9E71GubL3To2djVkC
enFNxmug0MvNmfmP/Qq9IJY7Mg9sIhKP/cxYpsqs+qrF34wOQq/I6/vFiijAm3gKBDYtQDmlOuRh
SkgcWhKT4cZTQvbfSxH1fouWZTeFKaOCjAGrMVvN2cMTtM9Ypbdz7roXJxc+vecwqCxYS+s6Oo/V
1SJHc1Op1A0yq4sOHUax21UyA78rmL0f+7iJt7pT2M9dahIcnnI3cHxhMo9EyJckAV80UfaXBPET
h4sKyT3hmKDI6DV1xXANw1p/SZTu7RXa4cbywmc8/9u05hnStVr8D3XntRs3l3bpW2nMORvMARj8
B5VLFVRSSZatE0JOzDnz6ufZW1+7bHVPf3M6MEAwFWVbLHLv913rWbyXmlJZhTA0UPuZpyAP0vsq
RjBbJCiw7MG299Kuw2uLaICB1pVSw9tL2xx7+4RdHrfWjnsQ7G0eIl41lHwbgvYj24XptGfB1Gqa
b3hnd60xaE8DkI9FAkUVDygl+amwsiMqF6F2so5WIrLq8VFsW0SuW5xb2iIisGDpVWSCiBALBGPE
jKCuIZIcP2RC+knrRgr9n+ATNaJ7rFaUoTRz56ahttcz0sWZ7KNRJ9Sy9eu7KRqWtD6SvNI+55n1
iWSuz25D6giZvPhKccWTxlVvlN6xyMLQsPIFxd5WsfiXIa6+utdfEM4yds5Tcw37JtoRkTLwQ+Ou
Hi/8NRetjT3+vUKpJsgO3fqxqATlE9umNKZOQpY7Vt6Tjr6LJozIjmfod8zH7r7Q5m6ZK3G+dgfk
VX0avaCErba9y20k3cU+CtuLST7pUons6FtNrE0w21sPdPh2CNH3TWpKGG0cFthama7jMuB+nfWH
GWXM04BGfJFEaYg4iU3Y/CeMPBpPW9VGN0J1wekGRC2hMV6iWgC9+7jZZJEb75pKPXqWAn2ox/cc
E6gBGQ0ZJBkAIS5s33hEL8CPn+vrpKfOSrWgEykkVJu2C86KNy8cSVqexd6c7PIKmSGAKVd1NE/M
dGnMdFjzVOiPsN4CvVqkKpZTBATpzgwIqjGHQLx6J4DQrYoEsg6PFEvCvRnzFGpUvhC50RFHbSQE
AAFDWPU0sE62DtLKdRg/DS4vfIcOtVcYKPRwFhyG7ZT8KBOkomj7yqMaRUKZguEkRVh59PIHZirt
kVJvuqYA6S0rJzY2bgHSOVWKYA9CkFGmHVRPjGuXhZubD4yYsKx4zSlvO+3sGUqMJ+IR4w7Mvrrj
GdM0IOf61qOgYo7DgX9/eGfnBBGp7niJrXy6oKAKuQNmoG1OtbHM0L0oQaNBVoQYyHR2CVYovovw
wYsC7nDXV8oxdvETBzTJOvVzUY7U5PLhKdE9gGmY6VdtGdwjIHavSfKNFwMd1sZw79qMWQ8zySrQ
sW0i5jXJRTlZvd8jhLp4o9Y8UZbXNmo1ke4JVftuTINDNt5NSeRgLWnf0imvtxFxa8ugJP+6RpZ0
gFn92KijxX/pW9gFew+fDPxNRHAT4vdNRFt7Yafgw6y6z56z5LlrjOWI2+oQoSbf9T1U5J7fjWLx
iqs9y8cDUqJrdEyGlSWPlEeYlpsSyqmjFd590arOZqxVIsqT+MHMKfW1JV/8oszNlaLiSetQmO+j
LFf3wZQ988rnQYVGlf9tlUKf13QYktC3LRkTk2kTjhDIaAZvg85ewHQdZDc1LlERmW5zKPHgRovO
2ypVybdZtc5ebPxMSPSbjJB+rE6XxrdGax2hmsoD+t0IZwlNzRguV/7Kzs1Xv4KTDQ1B37Suxbg5
Te5R3fNriEt11UB6oAM84PxStkGKUQC3GFmJc0OhTZ3B2+Mm3oTYlte4YrKtP0PwSz0tgfF00jvV
ODNtQasGn+Z+qA197SNrRZukG2uXmv12bOtV4ejERWVWty6sItwg3VJB4fJf36bTpqiII7SMCs+5
uDRNYYiLgtaCdMflyzFeB55Ca4dHqMsz6FrpAYSooBsRT1xMy7CuFY/KzGnyyzwV+Xbo22E51zaG
k57EnNDv3GXlq8ATR4LDLYe47XBqhGUkgi83oMqbx/hN9T7ZydmMOueLDW+jsaoUvxZIpngc+isq
taXU/hZJRJsltN4yB24VMqJw7yntuvIV85Tl5rSu+xq41/Rdj6qd23vzXlNXJkMpJkbjd+QcuA+z
5sFxNCh4hQaArXPOaRKcdWrc93ozfZnM0l+lQXrUG9Xb6TXE39lAahtgT1x2waBtGaKtu2i2yUO0
/IVD6ZJaHLOO0IyW9kSZoW36kFmzvc8SYH5FZV5lW6ZrDbK+ldrm752/GioKjra3j21eHQiWFo9W
dDtpcixis97rSUc72Q8wWvetiTCPfBeDn6Jl5XCw82IbBaF2tHr7MLvp96qNvbOPLMigwEPcT32p
RiPhn+FPy8KfO8j0/oqssZyMzzP6MiTFZqns6TwDeVFrUJb8d0RAGigFQRCY4sfCc8OThX1CmzT3
WNWkvc2Gtar94U06y1syDt0qIytsbo6V27oLYnzPsUcWlmyGtKVBxlOfrKpK01Yj0tb1GFEjKihE
g7bk5nBUIKRxGZKgrT2UVEfi7ptqbSrECGbte/sITQnBofDhLBXDvZljvbdLrO+DsDDiEMUnXBs0
6sKvSIvHXdkaFxSt+WqKwSD7duffMclDJ481eqlVbn30sWduI916i3zDOFlzI4xK8V5X08/+SM4V
/VBtEWaYFxy8PpGatwdCqq4eCVeJGSt3fkbOjU080Ckph2tuNOqBhMoVTdRp2U5mTrG42WnYfnWG
5o/U9p6ySVcP6YxeZfBJ94pSi/Z2368nxwjPyEk2w4y9GUCJc9Q6IornoY9EmgcE/ZanL2XBjAmz
dbGV6BOP8fqOsCn1fuZlbCBv3RtuyAOkTc7dbHnkxlIERkAZ0RFEYEnbr2r6V6p/5YP9IAEnQeKM
FzkORTS9ST0jPDLeN3iMI+kmI6JeK3zzV0o9q6gLAzSFHTcn9F3TbLs9Io+GRHa3f1C8Ya/iaz61
HWkPXmBBGYJYvc1D5z5WzXqrZCmmmRnhHcwChCpN9NXpk3k/DkDmMfA81gCwI2wGVzUwy21sNB6P
+xjxiTVgBo+Av45V+ZjPgBI0xRZvzmDnl/wsMHcvvdFcq2z8ZGsDKO6B4m1cJvp9j8ma8hCAmSlu
EPMlbrZrEmYteJuw5vXzIWrU+V7vAA/U2aC8TkZ6jxOpg6v30w9j/rW1+sZ8WFnVenuMarqj1UwV
tE20fZ3kjG9M7o1UmKpwgDUlzqPehkps4A/d2ZX7FTqAjnPsULV0yWYfUndSVOXatDwD4wZ0p3cR
cAOcAPEo7VTMRQsbPN8dHJ/nyoJg7JX5A2rsYh+F7kgroHtwjcx5G/iCeTO2oC5t8jvw9OpjaaO5
4WmyjwIX+/HYxRjUffHOYKo1ZuFdbH62K4XxYN4gSS6bErAokrW7pqyifZhNl6CaBT919j/bIWqb
0V4MRdxfgh5enRU3xtmZeSvXSL+nKNQvPhmynjXiARmM9Djhpfai1HtyDTyOyPtOXWVSv5jqB6sp
m4e+RxHZl7NJfA6adXHfDmjCl0MNw6XpUP52jjE+jkOtnePO8D7x9vHW1oQeHqPPZiLwZt2jj13V
DjR7b5j2s8I8jxn2J9MbzIOSgVFVVD3f8pt5GevcokfH09aPCZL3UIfmdRY8CKRMWSOOn5LRBNBk
jNesBVowJP3OTjF2UzZ0r6n7xZ8tACiadx3Ar7xzRfha18tmjniti3ZBp2N74m7DvFj4tBFzwC2N
Wa7jPKkXFM7QXOXjPlNhpsL0BlHT9yM4ABjMHeOBtAJm6qbJvPXSAbpBWphHXjUTfAjCHKoy/0kp
w1vTVYG5X2fdkgCBaa9quCL80TI2MSK9k1EYG8Q8ySGj2bRvnfaojyTSjDRZXKu+cDnEv/GEhDlJ
ym3rIdUY1VbZ1tPUbgtfveb0AA4TBWlZ3pqb8Fve08P1cL4uss6Pj1iseTTr9hMt+Kchn861gqvL
ZAQ3ETWA4xEqrtKEKNRrvJ7aVknVZtkKllETW5+iCA8OaFQSYISrCat+c19WfbPNAw+fleYCEW5J
XYtGd6NT/FpFXfOmt50Bkqyf6Sag3Fn0gXiG5ZPyrCJfDixmBvakrlJXP9MsG7+kFhaUaZOlqc3Q
Fr6tPyBvD0Quspk356Ftkzut9e+yNi0ObpV8DdpK2abBiKPDpAtWGPTDJCKpRT+7RrZFZmYCQ5sS
1Bkmzia3mvrBiBlI+nH9dQq9iaE2uiw36heNn+H91Om72NGYrgCktIc+aA2I9BYFs8Lq7hgOR0cr
EyFtwWmswmGDCcBb1LRKkICDObFpsloh/4c5KqoldQvsZuOw75za3kX+eA4QXO5GXf/p1JMFEdk9
Ti6+iMbEk1JN8bALkWWuVMV4NVEcr21mFEya+nnZ8/+3c+pPg8ujQTd4rXfD8ChBUIyNVL74Hpx2
9x0zgdRcO/ukGfZVWJ8Uq3uqUC0Cga6zdenaPhN2cn77QEtPlJD9oRiPgwXomjnEXQkCrENZt0bx
m0DVsuuDE+v32uA2j8zPuT2FQTaLzr2b3bmJRx6EsJp26Yjo1gwu1O9XfexVayeANt06IgdWCatj
XZXdMq2re63sppdug6Z8URKXet8gRDdxrTn93JydzjoEfchvHjzExreK16HmRGk9tIY5X41dfp9g
FVppAerLClfFIiHwruqMpx4bMjajCdiJuXRiH0wYDKIlT/6vmRLiQUv16jTwM/feYH1SCu+Vscqi
Mt10i62WYS5FjW1a5xho0vhUkQ0oZ5k1wGlZZEpL29jnjrZpNFqvs8W7SxVVS69Pz5UeMuDt0qtv
/NCAcWEPryaGVdZOrQr9xfXfoCh+DUY8M6Yz+EC9iSpMNab9o264a2yW2sonFHeDs20X4I5JZiIv
zR52TOiFJ5yD382OgZxDYYAQxcoiixtHEIJp3Gr6U2JQEtO0zv4+L+38VZmN4FSEObMdV3vyUpv8
A/uL0Vv9vR6l+1p10kNcZY9BzcTLNEy4L/74MEwmNHlHIWArIfyWNBJ3H7X6oemCad0MhvXWa0Si
KBPpBElu3DMXPXLLF3Yz7qkO6yslwmMsR3AFT1ctonsRoTrmn+QhaAPC6IAe9/ELbmcVQrFGPQpX
psjLRRYwTHxXGxSrocP8tRh47HiN8bnhXl+EwdTujbkfcVYp+dpTpzWPiWgTtcNBn2iB9lp1fgdB
CgEZ8KdxFfuqgcGBqsQYAxB2LCrv/sS92XfojPMCO0tCsTKLr54t7JUNwkHUvlu3MpUV+reSoGEf
InwEq9rx4xOusYGA1zkHvYNFaJ7HH44tol3V2KMiOIbCKyge6M33Mo7qHSwRrOf9/FXZwuXB8eOd
yW8Z7oBCD8vRCPuVxHdBFYCdRKTdNtBbIpJ0irVSNEmjOLmzKV4uEpKLUysYt6ZDOITPtM7Ny2Zr
ElQ+einTKV5Bdo+eN8dYvmj7ZK0HRX7Xt8lb19rRiaF8tahtg3cX46Z9WLQPQ+sZe6NxeKVMqiya
UskT+9R6OpLoEawMK+83wdB/Icmm3Qxtmi+TxKb26Tj12nMHJnqjsKi0A0KbsFF38o3ftZAkiqLf
1My2KgNfGPckNlSgdiOY7c92o+9Jepp6Rz1jolWtsdznpH7xiAAvhlUDuOl4QeLpLJyaTqlar8dO
N/Y+D9nOtZvDrKoPs5to56EGENLVCo7tYeC7w0TUFZOdtPW/1gPUBLfuuJsrIBuuRVyC6g0xsS9d
sJxde5uKZqKKN49p1ICcvqi29E+MfYk9aDFDzNj5M8Yqza9eOYb5Re/WbRRpx2aozvow2ntlwgBO
Lf3i3RX3S4gtNtWikuoUTpd9nKjNqtFKd6XbzbVM9eYxrWNzn5ktpUQlu9Rne7BMco+DY+0W31SX
jIuyN6utiziBQoXbbaj4ak8Vr6p9TtejqItLasFyGyLcfD4vBAzmeyTN02OUgrdIJlfoN6JT/JgS
eHWwu1Rb8fi4OPYELmCogqUe84iew8k+MhLtp3tqyCujhuERQzt9QLNKk66ySaa1h4ZvYzLdG7jc
MA6DKcYHaTwoLg9bU2/cnQ9kZll2OBqZK1u0IsSdW0GFwerbbYGfAuiy8oBGeGMSVdDAaCiHUOQQ
O5tE63ivKTrlai+yvwzTdzfEnaWUPlNM8mXOap29EcT82lkUTab0qcl0/VnvZ9ym6B/BepQH3eq/
M+cPV5imyGxD/XvP22pl2np+bACVbAxc2wvK2jAVAvOxtqz1zIPzWvAwmkL3zmLQtAlH82tZTdEn
9AafXa1cg/mtf1jUO4Pk2c1d49h1angyeSBraMqOekf7wKXcsrPy+ccQFSHWhpTOldGbn3z/CzOi
p4yK0WMRJMYqCpP7tktVOhnRtJnDEIPpECU7BvTHIaecrsT+dK1Lla9PO1l4vCtiaPzBAnlHTYog
pOYBj9cnnSHQySiPih6pWy0HjHs3hUlHN6j6lFiEdldJXX1xhRXBJ1LsvqoK9WHQ8s/46crLVDQ/
8w4aGYm8hOQMivMyT7og1M3KuZjwfiQklW10pl67piMLpjCU5hyMlw4KUrF1Uh/wdowomBLbEgIJ
zypbgAoskbZbo56+86OZAiDZrzMWGfw8yGT3KDkpdHmpyK3Ir0M8vviFMm5CELpHXxsOhiiN2FPf
M9pmMpcV9XRGRzeddR5lK2Uk19PrpuekC8xLP3HhhclfraoGRrtpSxO6q/priGVzZ/cqXw6xOZV+
d1W9vWmn6n1ahNvCKbTnIBzWjq5mX2q6K9sUTMWmLrT22amyPQP/VW/jdl+sfbzK3I8QakBFKm9a
OX0ZgJ58Apy/zlwPqDlBPWmbHLMZGZmXWXunhT7FLN6120MRdsCH+dk4QJKFaEnH+B3A13X2evvI
nx8/Lv2iX+B/5w/v6zVayy28kAO5KBf3KX2xv1MN1ssFiSsDseQ5JBfaRquWEUS0ipYmFp21x1MY
OsC0A29cHwf3Phqu6NgJ2YjrFarZrblar8/r85czzrLFm7vQyH0Y1+Na31h31T66RJf+k/vZ+An2
hlFvaQMWpJyzxCPKZvxYtevOovWxTrKN+3WkXUXaQ3qYLsOF8JYv5A3RjEzwRDmwn5YUrv1mhRNM
aTfdsKWWj3sVJQgOEvUcTtm0tMrwKezKTQMQDbcUjcqudMsdIMR+68ediRWf1PHYmEjnGfIztrvi
7Hbhl6HIRr6o9pq+tfE1YSCwYDhLTkWTOLsgL45p0g9vRQkMoBuV4jQhubt0g/pJ5GA3Q5++sEKW
RV8EjDGj9IVK8tKqkSAkVljhLTfNF6MnqG6OGW7G+cHA8JHzl7i+1GsCI+Gwbi7tsMKReXdJAFf5
14vzgK+yKgd7ZYlMULn4jeQu9jlhTB2xxPUjye2OCDe7gdzlWtJwa3RZdtRop93R+Toq4TGjcrup
RA7kDd7/YbOmO7KbrX4VC6h+kTmQPMKgYqnRL9uMqfsoj8y+bS0jq6ZCLEj7PtmBDg3CjTzoCwJ/
1RM0If4Gw6Arv+0vc4ciHB4cSeCXi0Ckh/kiZuG2T66BtRGPfd7ZKa5lTfzMJud97c++CKMQ/xIr
IrvCpKe7DEQaLKi7O58Aru3UpnVzUEu92xbg3WaLIDN5zUaEL8i1D/tisk0pWKf1kj7p85xX4aZ2
dIxMTRi1K15oEKFEFh4zn/yuwdaZ5vG8Rceo8+ghnAXtNSFkIo7stpD7AofQsIxaoyIyN+WCfiy1
00gGho72CO5GQSJhqDz1e4tkW8ZBRDyIHzTQ3n/XDv5/Hmr9Db5YW0+PP4Ko+JOtbyKH+7/j+J/z
qP3x/R/X9q390fyvf/zIqRhPkskvPvcXkd+2/+k5qoGdCFeIsIT8C8ivOfo/TQ+1ru1YqKIYfv/i
8TvaPw1U4Oi1dFfT+cRfkdaa+0/PIPnYQy7q4FBCkPI///sPi0jzYfsfeQf/IsrbhrjtD+I+Ophc
XUWRbOgoWQxX/6A2T2Ed5tqQWD+o7JysXDWex4oJThnO3lbrbf15AFqzgnjlbeVR1UXCJo9KFr48
Chjgr6P/6bO3k//TZzXvLcJWugp68j7kwk1Todn9te2NU3VwxOLDvjiY8fe97wQiYOdgnCTZ9bZI
S68+3jYjU+SpJTsPhvhLUKbZ0QCQulTEZgUei4ELXBrdrswX3Wm/J3k73ANyEJF968Kp6YnOw/Rq
ldUybzXvpQ9IEPJiUa9UHerLKU8G6lKVf5Brdun5h1yyZW/biU/6fI+6jelIsDYdf0KoAaJ85Q6z
BixOo3eKEhN0mNgO7e5eoeT1tUywW0uOgqRhyept6INa4RvPLEMAFm4H5KZc2FFdHJMScimmC1YB
xCC9Pcpj6TgqePHGeA3lsd+gd3PPGA2YC5W+ew7F2jzCyaKXWUBX3haNAQFKrZQLJalkmyghVLmy
L869WPhKwgLpCtbCHFBBO4BuRBuD9KDEEgXCoSV1rZ3PiLHNq1ZAa9V7P9jUAqccBuWAqK15rrLM
X6mhavWPSRI31ASXjm01j52ato/8O3oRsMmwQOyTC/FdAVgZB3u5iVwgePxvH5IXSq1+Z9RFsR9G
oyD+Kuqmw4CX+LeF3FfqzvhxX2+Wz3/9zl3jPMXYvbUhvUf0FV59nw5PY+KMRlQTXiEloGkZGmbo
+gBHPREBgpre3SHB7HeuBliMOjQmHHcuHvXRNQRXPHxJQJpSafb6Q4nnfEV8Moo+3Eif5Fr6a61B
//y+77bmGLoOEjq0Kc2ivkH4aG09epfhUm4PEKq2QeYFux48Hn5vUK5KM4RXZ0xIv6r7aheMqvtY
Nj2INSWLv0PbXLdVmL22/oTf1lQAYLUE2ARGYq6w/vtABcDzZqUfaAtDhQvMTV+gEtILBkdQmFWn
Ls6TWFTOYBEwDWhbHqjdKdT43nBECVu86VX5zenGE+HVr3qc0Q4pvUoRWdaved7TisSxpmARK175
evIP+rVZ52b90NAiNYDGz1YLYNhMTO0Q53REUVQA/TAgLb7vfD8eN9pXuwT14GRWtC6wCOLCV0hh
sJRvSpuNp8TxjXM2eks3dtL5Uw9UcgGLOEAR5gYE12iAvxboGaaLJyruckHfnk9Ev+8JRsRIVT1v
fZNTMe4vR+RbW8g/0UPhwyylpJN9i4ZgN8bd+ML08ezk1TYRzxG54KnnHyzxHJGb76Dq2za/wHvq
NKQu1Vp8bHsyKcPaRFzlWPPnwFePVCFsgvHmqzlb0QsD/AEbOQXyYq6zU+R5f53a5/MRI0bx8tur
8PJuZPj97YJe/Q91JHYc1dNF1gyQIuFv+Kg4drQsYi4ZAhy2qca9jzh0EZf62zjk47hEbn889bft
f1v9eK1mwu6ptKO5No1Zfe6q4BG4zHifRVH8DAzSz5qM4tzkr1Pxa5YLzZ5NnmEwefK0fd+f6UVI
WJQ4xRWfGJXaX8vzbh/79YnbfkufUX3IT/z9z6Boc6ryIb9Obo0lpy+Gh0iv6fHaYbyy7LZ8Ax58
R9E/+JR5SrQ3XarYwJzKt/7QRkHy1mQFfqKocOkDAehTyAvPYhpVMyiZYM4vit1aj1nYnYLJ6T5P
lgXfzrZNKgBt9zkHQb3I6gZTg9UEuzrASKDVmoiPnMLX3ifSPFPV8djn7nRFBXChlB++Nu4YrtVs
9vdVZOUvc6cyTWM/k2pnM7W4JmH1ha9aez9Mo/PZn3Jl14MyWMvdtOX2bVxGz4HntsDB52TlD0H0
aujx38mE3T9dAtx9jvBx66bhYmDQuBX/FLPOseE2uN+j77GWGEm05NUVq8n8aqrkD1A9Z8xQov7q
ZpdXeTG9qikMJCVom+PcTMZjGCgvE19YOoVFvJpSn0KAoTI1Bh79vib3kZ5+SehE7T7sl+eOnT3S
FhCfvR2O7eqCEZ7/8f9wOblPJRevDLsHzF4FdcFuOKptZh0T4KfrrJiDz61NKqz4clu+danQ+r/I
U/UQkrc8tZ/1304tnNT5XiikPpaZ9mL7cNQ1Eh3IQW4DtKqKqcxlfnE7tAw61ldSLajNsqaiCQ2I
EQj/Wvvz6MfzlDHCBlDwiT/PK1yB+qo7c+nmnnoEbfT7wisJpjPsmkLjH/tv59K3Uo9yU8Cx2xEp
O5KHqVvcTrl9Vu6zivxeH9JxJz8qD8r9Hz+WeSqyLH1YjUWy8ed0euLlGS81V6s/22QXoOF0h69B
2Z7mJKC7HJNkG4HRioAVlYvW8upHhE0oGq38Gc5pfK+Hqv78a2sW1HC82BT1MhJ9xZY4Jrd03lS3
M/+fPjeLn/DrKrefF/AT5NavY7efJ47dtn79zawcLHpSMreNtSg8uWVgLkdLL979BXKfdBrcFokw
HqD5JVOAeMf38+TRDyeHo+/v/vt7xPlTlQ5TyzAMERRk2JgNxKTnzy/yCG9TD2tD+R7F6hVdkPtA
jEh8QhbRL+U3miHBN0GLfGDoE52qX/tpcXxrfu3vZzS0Mv9KnD86kffb+XK/ETjfUv8tqr1Hr01n
kkCQ9Rz9X3ft+5rYp85NtY4jGw0EPQFOFDevPCwX8m6Ta/JE3o4mhECTK8qd7xd3NT+nCIr6RSkY
FFcpnPa8xwdZiUExeGx1GwKAXslNNXfTh1aDzCUOFmJhCO5gNMLbiaxXIKtL158sevRtc0/rhYTn
KMm+VXCNYt8egXMI8vmvM2zrO8bDpnftvQPYatFqNoOs23Zp/M1oQIIPinSiAyMmxPK3KCa7wvCu
4xr8+FukGUqlUjHc70oAsAljolbpazmLLLQtIDrlSW4kCWS+UnkqI7u4RtNbnzkHMG4kINk1o8Jf
m6Wv8heOB//9qBc59QNhSFDxFTIZKv1omClg21LVj5ZYM8Q+uSb33Y4Wpa9sb+fJNYImHzWEO8fB
8ZiD4PbZSB1AgtLpXi7kgaLzRiaF/9onT6Gww+hUHCitdLQWEg2niZ3yMvJseaKXABn6798U+9+/
KY5wH7soNWCEMKf/85sS4JZS1DE0vls5eUqNaORQwfprQT4nd6rcbluT0SEUYNB6zd1tV5Xzi0mj
3ljPkWWelSgx0T2hgjbC5mROnQmzjIXcH9FtXHtI1pcfDsijNOyY2erRuu3QNu7R6Dl0PIo+XkU6
gX1jBFmahsl9A+vz3hBrYn9h2iS7yXOTGMA5reBDb/b6M+k03sVxokNN2/UZnL97Eccq1f3tWCO2
THN4KrgvSQ5UKqK9y/gg1+Jh+mst/bV2O3pbCwYnJhujqbf//XejSZDFn18A18G2ZOOQx6jtmR+M
lIBbaLdPav0d0fxMoKxTehto3sopdasLzJB+L7fedzmajzIqxzSEWM1bpu/b4mx5PE6i6W5w6j2I
XuVkZKHVbyev+O0y8oA8N7J1E3rt0EJDrcGRFLPyxdLzR0rL6JkpkEwt4QJ1YFxGPa/QCpTBEpeE
elXDeVznhSJKwioSwyiv9q4dGiSSkVOvDXF9NbIctnMTBq/iimHiqOKKph8kj0iqanJV8IHSlcu+
mcSfVOMwfY7woq2RQQ13Wmr7F3lGWtvDOY3jeCGbj0S6qMfR7NSjI+/ZoUITZBlBurkduZ1YYH9e
Gaivl/lgNA8esXap8NqYqOOv+tDpJHZgE5f7fp0B5ChZaaP/WIn5ozWTlqH7frRqxKbcF6VOtqk8
xn6OnHEGv7altkaeKPcpXhyvZi1usAAhurldK5MT1xxSkNYoLYXicF216HO6YGQ+LNYcPSvOpZVb
B43oqA/75RnyoPikPPX2IUt8shaf/HVZeYbcL0/TI9Ts4rJy14eP/3nZxiv+5p3t/gkj4Glv4f+G
+4E91+aR/xGFQDtejcHL+t+SKV9h47PhLwtc/qwyTbc1NzvIzcryNST18bwqZgrUC3n4w4lg1Bxn
+X66PGkU15Bn3k6Xl5Sb8pJuiaVGN7JNFLcT7VmjRLzuA9ArD3LPPBjTOZG7ibjxEQCAhEh5qeuL
23Gqtt3CcdJkO2vRRB6bOPzXVTSqSPhf4bkWwZrE4K6lYgLARouLKgNSz6pcNErqH7JgLTdUNAbH
306+nTaJIyEkroOSruGWcTm5630VmgcvIAeZid+kBSKZfMJKMNMSo/Z2kvvkwqKyAIdanONCiy7V
qcZ8CIrhfd/txJBW7PsV5D4PrubfpU6aHyb/3AGCbiDn/zyh/s2mGXhzbHllq3zFurBuqV3gjq4h
52tkgqKg4c1ye5cgch/PLmBKXi6R9E3Id8qUGdUKiMBf58t98pNzNI/n/htPEnHV27X+vP77D41i
56fDTQClrHmQwvneeQxRwV7exwxi4MAU/LYncLOE/IKjCS8GRXWNvz21rp7SB6vGxAsc+J6FCNGO
D3alVwt5lNRa6yo+IKIz3z9AxZUPEPGSNk2+lWMbBRisaNUUSPLxJgS0wleEzRQ7VWyG/r+Oysr7
7aisvMujqjj5w2e1RM2fYcZl+7kcf/qTnl1CNczfF0rQf59JW9nLXfJgBwh+H+v1z0zD7ZCqOppF
QaioFlmRd5sYonUvRo5xjyxu0ifrvkI6c3BI8VlDSQheUU4taz80PkN3WNH0LLb+2IUrXi7hta+M
8Ao2Ej11q9zLXWM0Fgxk0cgPVsw7rhuIUWq7fEPbqUfdgRumAmh6L30xpRUEC6op6f52YER7d6oU
em7itNt+eZEOr+BvB6gVzgtDVRhsRL45Q6KsqG4kjObisrioiv2tnZzxM9a/fONo1rS1y3L67HfF
vd25w2MShn/zIHT+ZGWYjsDimBiDLQ3TEVMY+kK/W2q7wXdrFXfI17Gm0g8wdMTwaROjdmKc9oCL
0IcL3Zo/jT70DnOs9lfKtuA5HTDrclMu+vLJzufqUW5gC+lWpuP4G7kZarl1CmILpxyfRiDRX/vI
/5lgkjvovVKeqa2a73WuaVLWxQAOXdaw3mtVqethcOlhud7OM2QVy4NvR7b3Sknv5CAs8xgpJ2Wq
ruS4q/hz08OLigyy3ND2sk5GWlxlcV8uyiRDkV1j2xATF59fwTo1HBuWoOgGxLV9O7/QsG2R5Gbi
8RqNlVzL7NF9whZ7HESdRu43p8S88/DnPsH2+bjfGFSGQ4jTlgN4f//vRnKW6Ir9PpLTNBvYENZC
KBSGSX3zz98pqQxNOzV28bWZMEESiVjv26w7Q81OJuEmHU9EJY4nuUbYarO36+bMfK4h8EWcLDaB
PEKV9ozHVE2dk1dEBMh6XnjXKsP/oey8lttGujX6RKhCDrfMUZQoUcE3KMsBOWc8/b/Q9JiyZs5M
nRsUO4C2JLLRvff+1pccrXA0UUpRIMCThbLbIEi+WqCqoyYHp17GNoqdSP1uDRh1pqi5VGKCR4L4
KREupM86x+NFMcq2PZWspPcpIlmI0+TkXfLFrYqhm0pmc5Hifz0fp0fP7WJSmHuwp8utD3zmTFYo
3UBNqCwdtnf1OWvNbeqWm0TttRcN2eZiyHWgDAiEX9DOYeHj5OcGOMQ5rN09S2D0nFsnS7h/TBfx
SlzssaTcJmwpMKlian+nUcwsyRCpnry+HptJPD3FcDbWt4O2OJvfmu50Shfn7t9zRZeYYUo5+ra2
Ru+AKdvtMrb5gIFHssG4Vt1ocL8K7DT+mnJtg1Z8VEx3xAmnQ5JidosGfvpRm1qiq+aps5fr/iha
rDG/+ttMDlZDKOM9+LtPTCGH80VphmrdEeMt30PK8JddTa2dBoRiFueD95ZoFJ4Ruxz22ZCkLwpC
O9GfuW62HfwQYjMRqTcNF+xZYirOSU9S80HR64s59RsESFaR07trlIUpSSRI093MLXoFA+S+Mx9T
DSZzjdR2CljplSIaIn6EcNOfRkQjnqZ57YdpXrAqQsf/D+qZJpPS/vSVYm20VBOaAjsH05y+ch/I
A73WpWCJR+098fm+WDoF4+JCLV64Koa4RlrzV5/u1wMY1MnVQHSmAPIPfPOM3zNE96emmG9ARZ7F
CT+SVdSPvjQOu7B1CIxOlwHsgq6zE7l1mahtgLSoEETUTL9Ow+4tWpm4AFEEQp/WYWZmFE6xQm4A
wKivkq2QSRemJC9NLSejO6mmUZHABKttivmmZjik5AOzvJ6JZmMbyqmV9aNoRf6YYe5yvVH0JGaL
D09o3XtO8A0YQ7pP4HBvGnwXZyIFNkwHkE998tQX/Tnv1icZZK6vubZP9zWaPewNiktno+S94cgd
PVdtKy0V1eeRMnju0RxlBKdGJL9BCUPhMRVk/zE1snj6oHp2j0bRYrbS993aLn2LzEvr39nTpZAJ
58qohn103XemUSQyQE4GRLuz+zuOgfpWKilpmYk+pzV8xBxRPdf8IV1+uK+QVMrebOoACt+PT5g0
fBktR34OTbZpOioKEJI0qc7U1xai4KVoVmgglpqNo+B1cuz6czVuy71oelLxahl+czK9Unn2UYTb
mvGjcaGKC8XoQMXjMTeVV/EUE13k5vacb4OTlTkWREr9TCkneU5xIMM4TJ7lCrGk20ntdiwTo2pB
3OjTeU1y5WzbK4G9cyh86hY1fP5dEehbv4fJEaqIFicbIm26eElekTDk1ZhFGauds7h1iVdimpgh
muIi11a1d12lWpN1x0PSa+w1tnTaEufa4BWrkQGXg2E8RkjZn53h5COjfZVdw92P7iQgmpqqk+gL
kEvJVjTBFuJHq7hn/Ire3Mr8GimDBfrU7XeOnyWXejJ1i2Gyif5g6ld1+R/7LZaoXSBpyMOmdGhv
gh0XTZETFdlQMXBLm9768PnbYLW4lSpZO7oybAEefuCXpubt4vxuujKKd6PQg7UYBUNGgYZ4WRZq
eByDrUuB8DFE+Lb0euxvtFGzjz3HcAgTXfFG4AAnet909y2RyUveuHzZg+JNjyQdV764XlWjnL8V
qn4MeLI/2rrvXG8fp2mfbk8aaSH62SrpSyMID0Fho+v8Xf6ggUiehYml7UQfOwHlVI0wpqYZQ2rV
cwNb8ZXdeNHJai5Bj4sGIjK2CT7JxkUfSKjbQhJYog+oMhkM60IN8B/TUkQaHScfgCuS86AP55Hg
HtVqDljMSNWClTF538hO4U6DxVT74Lbm6d/DZyJgcNtzwcF0wPmyqdWoyUGg/pmL2Q38JsoRVguu
L3KIgzHUMxLg69zKom1K2dW5G0nTa1NKvcNaEB1R+XybgbZ6nErs+xkfYpguKngZFiV+DiqW3+Mm
8w6DlvmPhpwUiBMYFU1x8erufTB77+Drsv94uz/tDPwRI0V5l7v/AFsK9t+fP64uQ9abkGuIAPj7
/vk8ZKOWDI1neptr/FTLyVhSBrGk3N05qh5omkmXJoLLIqQs+vH4m6EwJurMoj+gsJxsK2Srnmme
qlGuLjX+UvOkP9q3cc2NqxMa9X//w0GV/fRoV4m9UNtm8vcDKUQ5wJ8/ipVIadGmsMrhRbY431Tm
XgbKhL9moHC9vjZdw9i3Vi7PVd/U54YYuk4QQ9cLyr11iAATAp8PXASYyTWDkE9Nm0VlKc7Kbmbm
a+xL4qU4SaNm/TUatkn24LDGisITUYgiXjVVc0GiGWxv/bcalu6vQTFfFLPcpjlydwlHFGNUBI84
JV+iEGP5NhlfVSVmMQQ+Q2yyHF6dbsR0kOD8XYStkJgmjVZ7xKZYxaiVzSvbQhklGLYqt/TRbQv7
KRV1m/xpH/ypeXtnNhjg/Kd/6PamKsbWtRbaJ6ev70RCOQm6B1D63QsqSUzEw7g+OFLkHCRv8JeS
FCYgigH/VWRmYJcR2ceNyDu7bIJmSl5j62xwaOnw1WW7NbxqEEQ26N5I9ExNMQ0rw+6QKy1EXnfA
p5cM1v1tEZpgF23eY1QiViHNzEEGJAQnxBRxqacVyzezS9NlmLdMLXG5zRXveV3tJCO7vh8OpAFC
WB8GwxhHZ1IIKPorAxc3xwjP4qImwZcxwT5ctNwO73c3ehUNcY9vuepWqx3oatM9//Q+fRrJ/7E3
NqZyzz/2xqqpATRE360gkSOe+mktiPqoSvA4zr/U+InuCKj6x1h30GVW+ANEnBqp1jbSCmg+nf80
LAbq3Hir0PruRYSgdk6N6bVn0YjKslpA3fHXoin1jXKU3f58jU5EkfyjyCzv0Ja2sRkUA5Jm3xvd
InRg+2tFni063Mo3Rdi8BJxZl/jdU3k1js7J0DsFI79Re4EyE+5EnzlFfEJQeQfZRew/tcYBPyiK
JClK69qcR1eWYUKRuo7+YKMnEf+pRCVkJEcmJldTmMPNGv+BCgSIGl53DXqUekzmLY2zrbihsCC4
dFOETjQVLdbxowy6dayP6SHX+0XNNvfORN13NxY1AWIFnz0spyUqom0k1QsxVEnyFwet6GZwPKjR
nudvsgGisdf3ytm3qnYxEpU7e9GA0G16FU59mWurR0mct6xIcdjcBNRAxP69gWnFCT9zMl/TAi76
Oa3fi9YYyEsKEJy9bUbW/Si1b2LpgN81rtpcStYK3hj7pg4xhE3dhxo3v6OoNazVNNr6TunO4EH7
j+Ii4aESRVZ1FK3bDFGrKO76/R5iRuD1A0QNSsNv66JY7FSl8o+1+/1Tt2hareofiTGKxm3JFOuj
GHOb77fFUrwq9GNb2aV5N+0ycDSKDhpJVtz10FuZodEdZSWjysmO+4fWwgi7l43wufGxMkvqIvta
JPW9E+vuT7N+b9NJSwmAc5lR+vm9qpUv2Pqmbx50o3lKpmqXq0RCVEmzjoMaWkchQA+QybFjiB5s
xJ0jBDFE6WIgtR+RcAYcw6QpctKDiElb1QPn9VdMtceJOnPaI5+CB9vz9W+/X8ReeO0Bq3wbqhXr
JPlttDfl2D5KftWMs64kJtwYUskZkk5HofR2UdRujijBCh6C0IDgL/dIo5oapxOojR5EoMhZiV0d
q0/5EA6nWLLXBYWHh9v6Z/HbWLFRT+bXpa+tzrVvQ9zBoXWLJCt+Yv4rrmnNexMgYWoVsnSG7lQ7
S861ZVGS/EPPPhMzsgZcTF2W0TFpoMuYrg4/pLDULa5QPHRtx9jnhBz25XQRzdulLOQ1dAV/e+tq
zKhbszcLxmelrJo1mYolUVP/TiWNfN+z67u3pdDkLDyi/QGahP2MDXDaL0DwiGEMp/T7oPdDjowe
GegiXNuQG1B4ac46jMtxhxYkRTRTK6tGKfnwAMqeV4ZrvRSW8a0fjRRmFkAmh/rL2egNG6ko+3do
q81MbSoX/phO4d4EB0JCPnNU1XyIK7t4zMImwCIoQmk5DWpBbZ1cyVmJQdHlKRAwaiLJoLWYIYFG
22OQQ2SmQzBIgC2+xKEWH0cICYvcoJB6VVRysgwS8lh+TFZM1k2SX+Kl6BSXaBq+vpJVI4PMQNbs
Nkc0WW7NNSZ5EsB7X0WxBJBo5wfha5/1zsktEufUTq8wMUSDHOUD4F6aXZT1G7f0pBnHTmseuQHL
it0PryrIVae3XtD3uHuvR+eZEpsrErAmz2Mqy3xw1fAsLp50wb/UvZfIFpxhfvd7ZSgRM/41rpW6
DcG0x7Fp6lPl6qud9SEbBasbegCDASkuL/9aG/j+OCYODkEnW3fI47q52MX/w4zck5VVl+uvGufq
s0fgWpsCWKIVGt6H1jQmTJPFWKZIy1trGhtMM/qREH3fx1kTwvhG5yu+bwVsknVPCPt6zhIV42nV
7l2dSks3T+6GWpGeDRu9fTm2T65UtWdZSbdxnElQ+Yz+UGixMuumWWGOki0s/HwpRmPQ3uivc8rC
c2o/xFurKLDvFcj0t1NdC8d4XbqccURf6GkJot0oxFQJrWY/qucmsfD0Sgfosq1Jjl4wC8SFRPdd
jyMmzMDqZIiKoxKsGeETSCTOtPm7dsaDka1blRw4gkAeYSZi+EDFDjTX2pQaZqk7hf5W9Ny6b1N9
xUjuxUCcKP00FUCAs25zRC2bIIN5QXKjmlEWHP/Af7BXMveHldhI9826vhixg9ZCacZDnyugCiWE
jnM2icjRC3X4osXBzjHH9iJ7VrlrPftDv95r4RFjtvfES7QzD5+5HGvOkwiRZTYQkKDLz6IVutar
0rruNaCmEr2et02R7cQgtAtnQQYVIMIUiws0s16HAeZi4t3MoRx2lgqBzLBxZm6VLCQWjcp9dEvj
IOukxEpLATTj1v47372HVgH6q2s8wHI10VZykBXHYUpNTu4NFcrL7xak0RlLcPMIUENaN/4wbCgf
a8/xiMZeTAkjwmSU73yJO9yJR+zAjqOKhvDfj2P6P2wmLRk0mM1hGsCrsD/6EGjVKMj1FCePvwQA
z8y2aO4VpLDnqMaHNK+iYkaBWX0WfblVKSz6cbMWTTEwatbnu3pJ2QyZU0uPBu5U6Ti3MYuLZnpz
e0FRTPIAogAaTitRy2FpdbUXFzfBES0z5K+jJFX71LP6fKZaKuq56SKmiKaeYjR4Hbnd/OEe8T79
UP4XjV1U5WQfytZUi+cQsi0K2Ckp/tvvqyrlyu8SrXtT2zRZJZ4SzrRpP6FMF/Eqx5gPqI5cn8vA
Qqs+DQTTpqIrgO/jPOdgjSlp4Ux0NlFgHxOc7A5Ra3EEQr2J6Yxy+vSqVWP12tf/fvX/n9ep5ao2
vHEtEswGldwzXyciKo7FounpYbQXGWXRjDCn/NAUo7fJt3vrCav3afKt6VVgWP1Ycudyr1gHO8uy
kz1EG4HAFRcSLVirOZq2JnLuP8ajk55M4Oy6KhfvZQQlgeLy+gGBjbrJIw6RPiBRzgWaBkuvNb9H
7qzir/3djIAfYOMe7nKFJRm0Wj6z+zh99QaWfMnvlbVopr31JGUYWqeYXJL91+40R0tegzirNr7U
oBERzRD0j4n6+9iF7fCspT/CZExfuzhFPavb0yebt0YiEiwyW652YhSYCPzFtKTSV+45TvA/EG8m
J4G3Ev+Da1N3njK7TR8aJy3OVWvcJSDAl4YRBtuGikhcSSyDXFTu3gfhVNwMuuadL8dbYGfaoyaH
2tYEpb+qjLD8YlvvUm35759udBvl5d+XC9X809MECaJlmipkb9VQZVW3P9szIfpvCskxsSKH6TI+
Q3DWV5UfmsMK+GyDh+xeMjV377fFg+95WMVPLdFPStQqZ7c2MihSJtTvbbpOT7aDCUEs9fUsmVsq
8mMg0tVWa43+XBRmfp+ZzdyD2nAWXWnWt6tWwqBSNMWArjqPZtlQ6TndZKGqOmCdcBEtceldoPuY
lsurllrtZagiOLMwZFlnjUswMKTGlU2mPy9lvDMNqkhe+oByEjsZLpRAetsCYMQc0p1RT3Vs41zV
LRtzEb7Z16+8+CoHdbbWoSZ7jazODB5LoOHG6qSTrbxe8khXZ3psxB8G/GmKuANuQ7IWk9PcfFfw
TEX4lCNsbD2MKDH1Lfb171elGBFtMvTAW23b+tbjUUTqiYnYjt3Vsnn/KQ4gmre+YIDpUukH0QNX
8WPIoFa9gvSoi6+DnUJ45fjwjED6i87afxKtpj7FemaDuHeTB9nyT+QLpWeQEf0eM7hgXhqN9Iy6
DC8XYuRVR1nxGeVUematDh8q/iB+JBuPUsgFrBQS/Tws9qIPs6V1hrkFqvm83Uuu1OyBxrR7J1bh
v93a4tVtjj3NFk2OfXc+2QG1VcCCikOcT/BiB3/xIupfRMWLeKX7TTHrM+yUoiHnsAfa68M8I0O6
V0korJVe0U/AgIy5WbKD0qamuMiTB1Sq5w9TKTaIcGzeJyKNeyzxc/00LSwwg7zKGuHa6fuoKn3A
tlxwHY7u7OFeNIgGki8gJfCcNSrot7GD6ydGrGDKGuoK8fbpLocP096uQ6DxcnjuK2sWZ118L1o5
nmUknoJpNQrP4gI2u1iNCOPYXvzVp+c+e/ncnidR6x+xgvxeua12iczcFq08CLVLKI0fWiRLry3B
KYki98MYvt7qgtBrAhnAHHeGH8o78arueoxDfvchoNVmchejrMBIeWdNqnUs2VzypFaTEr0Xr+HF
RRijY49hUaywtYth2PZJA80U4uMa82/3rukSDIrJUZ+zBLgH9kr1JTUK1PkdCae+DX6EnCe/GanC
x7mvkW4EITC7gENHBYDQirzEQ5fTHBLggu+mX/10MZd8TZ3MgTWlJJcMed/CxQXzP6J5f5Nc2xql
cBweWVRZTBn+VAYcma6fdkVlXXw8W8G7U/nV5XDaYsglOxG+7iUkxpg4xTvx6BWjSVD9GpWV+Nfo
7V4xqhr9tlGzHHubv98v3k7c4KuUhhtlqQ77tOgpSKrxs/wk5TAbtBIchqE8XINYduh0B0EZ47zc
XfLSLSfTnu6ic2hvqFKWJPWk60H+MtoBtH8rm1LpNIkUykvb0wYWSZqmZ6GBKOriOEJRf8FYcF4M
UHIbAzqvV/vmBtFWsTZa1bw0o3EWB8GhHv2ZTaX6Y9gZxqbyZCBSdWhdpFY7B2jc8KT19Y3WFzu5
ytI3Q0JTEbDNPepaqu59R4Uqkpntc1KZzyLK/XtqUqW/plqti+B6mmo7/QuOJdICqat1xPtUHxdK
jOgtzJp97fjs6ZrBs48qufOjVnf2u5qMZ5Mv5Ts2fj8sGJRvWo4LmpO44wtyQ7Ssptleegv1TOKo
zWMcpgNmLwQpZKlul3bh66c0ldoVFd3+nQssZ903en0wO93aqFLv7BxY4DtNyvqt1XVYQ0G/2Qwm
Kk4nwNAOk23rLg8NaWnaw3ivUs9N7rZrzmmYxYswsOunqoQonqpp98zCBXol6ZXXwMLBqMqBiFrj
+MpPUn5jA3C0xsL6gYMDHiqZv/NI2myKjh+n1dP4NGRD8ZDmxXsfasqb4umwWz0FK7wKBasSw6yZ
+pO+ttYlRYmr3rPkN98zNn5s+09dg3sY+brRGcJNjsYdiVsVgKBso29wNGZ+ETU/hsKGCG42+SVw
Y28Fh1bb10XqHW3PSJaxXHgvUWc+d87Y/MC7fNU0+PKZWahuBs4080yLmnOSudpKa+QWpt8QsSB6
OabTfv5YJXBdYl9L3jHCWyl5We+xBISfFOX2nooN63oRTZM0KnsQw1+IAcVSunImXkJT46WYdH3p
TLdr9Zjuo+DD24jJNvS2OXTJeKtKwJv6DuckVw7UXQNBfeVRbvpEpSpAGUlPf2iAYUZ//JbyYJ4D
BJUf1GJMN1Ko2xtd8tR7CZs3PNOt4r3yIHtO96S2/bNR5eySJ3q0avjo7Q0NSb2kgHsFCd8Tji5l
HothAj6xfwzE7mO6aNMuRfSXzfhIye6vrls/6eRH0cKOk7xiHFTX9/g/+8SbiH+hb+PXBKwIlEkb
3KWseU8NDtt3dWLfq1LoP4ku06h3FVUAJ3nqsp0SAhHF42sxGBqwF/WQZIBoOupAPA4CkCWHkxPP
ZF+d3GnxWJ/MWqofaz/Ye3FEGEtpcXRQDG3ZTlEtNO/hrFWd6gSXv3lUG+/DtGagRDZxXrTIGjY5
YbrE6Si/VifYcm9QdCguoplEA38/A/w54SPt3lUy7z4MdmiqiVeKLsi9XzTZqX/1jSZfdOo3iqUY
ZZeR/1eiWP1UYGqj9LEpzyW1ypdTUT47ehZamoxZmKoX8p8kY1astUDKRnttEnd7KKYH+eg4a/S2
v1rT2K01jYmZdQJ+rP9j5t/vEzOr6T1//wu/7wsiqVx3ZTpiGu6STnGbjvSKc5CrlmJX2xzuRI+4
DFSzraUwhiHx50BlxpwCRKDYthN54ZTpzo8MJChTyo0veHZnlO5GtMQF00ljzUIBh9Hwu4jSUbuZ
t449rHHsw7jbshFvNs7JGgJ3F2jhg/AwFF3ilRSQrmm8UeKJgbmhGCC6VcJU8oa7EDapnowqtE82
rENS5AszkgrqhTA28ZVQ3rN/iGZDor6XxHmfAsX+MdaqfymVtlsNqavsFDcy7nRd8yn19ioAkhM5
t4dYodXG2cqT/DHCsTNKzOzFTLvwYGDqMhPNnkJTVi2jXgH/zV+GUQ3mkrIzYc/dSXGaLIhJqQgn
MpOveWdkdx6+Wnid3sWVJG3ZSuCwnqBeXg/j+NVQs242RG29JDJtX5pcPWskW78lLSmUPkPLQ02X
ucEljIfr32cQ3cxAuSvqGgWWshrhSe9NNUmOnIHzZZLLyTPPsu8ofNwfqvrW1E11HyMJ1zeY0sPk
03OD6E1s3HdxpuxCIiVL1DLGq5xjgtQbyTdFgisuZvC/l3eTWnCJ03R1rHK9mvtJxBZ8qtUmpD7h
VTkrq/gcv1IsHEh2t7/WNrp+4x2CoT/0+MPhQk8WpZagUc0A+4Jc6dSfnqLfEWaO3ktE2bOWGuYX
Oy/SOZvS6GloAwiL/DD3cQCGLKXm/2gAmd70NTVIQ9D6ezjG2SazM/tIuDFehSUsB/5i0DQ0EsqD
h9P2ij34eNSKAVGLmmlbT5aG16jnGZD3DjFztzz2CEdmol93cebW/J5p08LVF/2HaXIE/7SeVjBp
SHm32vg1LYrQ5kfOTx7t0YvOrxD6RfnmwalYxqYNoTUsyrtYweraQ1n5rgAT82TzWyCDmx7hBFPS
5qg7MLkB/1m1eImy5C4xI/MbQOIfqdSVT1YB8/vfYwmasI/6EEtjqXKo4VEVwmlU8KBT/LMSpO4j
xaLUZrhQZuWcS/3Z1hoWXjgnO6N1kHrEUfGWBGE+M6W6ObVdoT30qgIThf5ojJbt0C18BDRzDdeg
rTiIiGZQGR+bYtTM6j0GTA/OaMfQ+IIOs60+h0+JTVlPtONNS8aHQBRUO/Y2N6ziZ2Xm2ALF9ouE
NneedEqyJfnzs66B5EtyRfKmyYcvvpWeK1BPj+XU76OiWHi6NnxpD0XoZqdOJvQuTvRZNMrA8TMP
40aerCIuQIKrPwZqDlo2tvR6bWQydF9DC2EQtuwsUfyTq7QxKLkG0y2Yn5S5twcIbh4bJLnvDqLt
YvJx8HqgarWLodanATHFzE1uERNx2O4h/PWXWjfvRQmoKBoFT4CVNl0Sao8HP7di2CB2t0A1Kx/t
yXfSkqfDkCznsFuC/nsdIDlWPeOnZRfn0LWlV0gQxhznBzxhoQyw/ivE4n7fHrgU+4nb+c1dbzcN
T/9ZBu151Abv1Ohut7FA2p4q9CCzzDPT17LE0R7X0WQtlVX6Cif3rXH17j4oxuDRQe8sugcntTdQ
L2AzTTelA6c/XS3dg+7L9UuQbXTNTV6dLDf3ZInLuWj20vCIcOoUTiSntHQB4xkFfqR1vO/wiF2I
fi/1TlRDFk8aYMLUGRXMjvKVXtdswdnJH6j6/3i59VFq1S31DKCrmHIbEE1KfLslYjNrkXbVsOjV
JH5witRZst2QeVAG7ToIk+LgFUOGBSo7H2jmBB75gm7AozbAXRJsbbwWEUw4JsshCftzHDvuPLfT
6hLVGRxERWleZb+aIM+D9lV1pxxwnv0o82o14Intz0YD9ipFxFTKubMmwp13JmckYVyr/tZ4waPW
jmn4s6WYYisyZn1FXsBtogd54heABd+5rG8PYoyMznVMm2gGv8dETu7v9zlR6S/aLlWvsg9HD0yq
gR0fBzYN8RSbnF2W+6jqJo1I7VnSSu/inBplPpHNI46fW7bx3k8kplvfzYI3YiEgoqU+uovxRd3J
MIlWSahaj3ZJFjuAqfNjsqy3YV+USiHPRjWVzrYyZuuazcCu9+BceQX7zUKNh7eswMrHietjJUfa
2iKSNyPw6f2kVhjuuPZTyuu3jOTyi9VE+aKwm/GkWfmwGTU132pugzW4FPv7KIyDVexXyl4rleAo
10W8pOgretG6+BmAQ/ODKpdVE+n+1yECuJLDacVMrWelKVJ/45Wt9mD5kc+xWDXere4LW2Z0InGq
dcdA6EvMHvOUKT/ZTUITMUBF0K9XuoJfMBZq40weDPO+7eq3EgPc19YGBGulOrHGqRCrVvSF3EjO
0xB3xQFBGlZttR68NllIuRofj41oYtZwbCqvO5fYsjx0WfSoTrNwooo3ST1AE5qaBO+IfEpg+I2u
uSOfwK8iR0V2K5Iag8Ei0xwQy/9dbDU07UKCFXYSXVZqBZsy9tfkCrR9HPUoZTzLWet5xcogxxKU
4aZ5ikz8HeSy7b7UXv4Q8umYjM+XURRhppWG+X7QWu+9HhWIDF6gX+Tx7roxkKJvLNTPbq1rLwAp
RzC0qb8UTcdpMSqQ+KZdR/mxutQz7/794Wd+kkPa6IU0AsT4o1uKI/9Nmq+AnzUHrCyeOgcn6dTV
tPlQjO1J7pJoV3W4RaBzzZ7cjG2JribW95y6QK/mS3ybOyBI3Q7RHdsCpgd5+pQXPjZ8mWbepsPa
//XWMcrk3XXu9NbGJAOq3FqdXxX26dighYjjfU3E90dZK7u+yaIvGP/o86AO03t8WtVNxrlj42VK
eO8h952bOIh9SZDSe2zKxU1tZ0VEQanTGKmbUKeVIMc4+cmCNKtO2XkfUtlT1JH8nVYQMfa7NUTj
57HpPqpcrMW//wEomfuzjG76C+ga8AmZcrp/8L8lfOPqlBNaTxqp3UWEaVz+EmN+RIlZtKZQrNrb
coeoVrwEql3tJ2eY/XUEWyYHwv7UjisykSMcai/BUFU2x6OocxHlMOLVp5qYT82uwzyqGGtT36By
A+oEgpgNeGs/WorKptNum70iFdYBOH27rGCiXGDMYG0y/cKT/ABFw/gubkqkgJussMFYkTO/uAmb
ML6Wvq1drDhnqx+fVDX3vzcdnqxqxbek8DIMniiGQZb51arN8dVRakxikOyc5SFCzxwF5rEOdWmD
cFTeRnKEhxLlAit97KSd4+vPvkuULKbI5kCIztlTHxqupGTsnlLEjJMx4PDDpS691vmAUI9HvUcb
XrrIwV7MKX/dRCA8uN7EsbX4fdMgKgVKGGsllt3Xm8LpX5qOTdd/yVWl7kl2TVIkFACtW91JlimF
ncHzWHtfFcNWDp2G1dyYw6sXUcbKZS9b9bjv6FMMstDkbGYUg3ONQcIFm03nzUuOKUcnU78pSYr5
mrc/q0mgUDd1vyqJp2xsI7Smbljl2b2nR6+Jlbhw7RBZV5X6An/SvRNd4iKaDqaXBN7Dw6d+vcK5
rUm6cpkO56jRhr2vjyWMKAcV+PTqdhF9kdfifZ4eWKHslnMbJijRVHAcu8ZBmSLIlkk9rWqn5kFt
TfUiRodGNg6l8+iVfbVVk0h7iUZM2DzPfJR7y38o/e4xntR7mV45GyWJzIU04rgmNYCcsrxMNx3x
94X41ir2kG6cwW6uTTGamPnWVYa1kdc/jelo1qOwWBHGMemiKYXKsaD+8+xm37XBkg6VM1hHscH1
lVVgycXxuudVbRNXGr1V2wXBabYzEVi+Tg7B3lU+1dVs1Thlegs4E/4hD/3k0RjDj/0jp74+NZLH
ab7RJM6bruJLjTQjqRFHR5S96+J/BCp8y9bfXnRaC0x+NPgDJP44S+raPtaRn12k2luKcyYA8nyb
EB+ed5HaPA69n69zW8MUfkoUulGizZJIdw4Rv7KXNLzPZWV4pvoMd46pCIZaL20xalhmsje2donb
SEe7xR3LDevi1agjjIuIdbZhvjOT1Hjroh4XBfZlpwIYMX5wFcZenqOfY8wlZza1Kt9rdaVHYM4R
qbyl2ZlgMKDq3y8k6XPPx6GU6oVw9nFOWtTWm4wqU6QcqH2ZckQW4dbp45RWpIzUQPFWYrRF31pk
w7ttzdKBs7rLn3OOBqS+iwMrOjRGFgDNq6y3JimXVVwr35KskaEzR+NDzCaJQkATo9igcy5J3T6J
GWUScGAN4kudx8W6sdNgq8RNcW6m4JuYYUEMyY12OOasaYt6AsWU06WTUUHJfoJfkOIPk9YhpNMy
tXmM+eol6YM7TY2Le/HwyWhxQ34vPsbT2K1Va96H1u/7XJcP4r8/fBzZ+vvzfyq3IfOjkKj7O8RK
M6RK8uR+eBqdHZDurtkGCTVJjqO3izYLzb0QRohXXuNyANIRpy0wY5eoJWvdVZPCa0JVBECB2MS+
0Hub7Ln8FFmRszRZqtaDXocr002JCk+lxaLIOJzgRHUGWKpAaRhAo9qbrKzPlu48pzZ+Y6Ile/1M
S8OnCCuje8VM3R3rdrnwoGW/IZX/blEo95A7lXQX4U0yS5AG/o+2M1tuW0m69RMhAvNwS3CmKImS
bNm+QXjEPM94+v9DUTbU7N67d8eJc4NAVWYVIIoEqjJzrXU/OlJJDGK4BE1Xg9psfxhQDH+uCKBR
u9CNr5GGBmNYJY/x6Pf3eQR9QGjb+X3lWN4+Uvr6ULE7TdlDbsYWYvtBlae7JGy/KJPaPY8l6qJR
0yEU45BVKHjX/XDMeqXx2e1jJZL2pdd8GysI/FI9Lfg8fG3dK071VeHXnqmF9aqPurcDx53tzLJo
L4FZnBNKeT8nCBqLvJKM7J479nnwaEXlpZeC6DAMoXnyMrAo4sDrkwpFhDFYZwLwmgFx3a9e5X1L
hiYsnU9B7sGQqsnVybbG5oGUGK/SNhw3mjGU2yr29IeKp5Pbe6W9tXsqClbA7aHbamPryfbkB40y
uK8KBTOrHNm/lWcVBRseBC1l+zVAmuSbbaPuWvZVvYmmNtqZlQzfvWz0r46JFE6lB913Hx6Dyi/7
YDWLA2W688vopAub4n1Ddn49oqVD5E91ES5uVn0a2LtYb5xTPqCeadpIAk55tlFG6AeSulvJVFe/
Tlk7bDvq4ra517IDz5oHtaB+r6bo8Fsb9482ydafpJyI2ViO63uBvQUN0hyR0qKUG5gmDr/xnNk4
dcAWkrvBD6KLOJSlrJykmBK+uSuWpMoNU9vYFEaunHtrBH/QF58Gu3gszax4oaz2Ramc5AH2K/lD
Likfc1+x7tWoqM8jomEAASjpT6OILdzPSG4zRHH9JwdA/sG30lAHQY9UmUQA2tlMgZl+7k2ixkUr
VyhW0JRG88Eu2B6aatfft2YzrNCizT7rEmT3ldwGJ9Vpz5Rp2tQ/Q/8mEDSBw1kJ2VZcBP4uHfu3
fmGMCWISrpldRBuauC+ShbBj540fyIxkD2USfSAHWt+PQ8QvaeqVY9/X3UfZ5klNaXi6I0jyg/du
f0ntTjsPg7U3Ej1AtcuEy5mzizDKo9dfusGyjsUUfyPHiEcPtcXBCSGUu7ZDqIxXI3DXlTdkHSKm
dvlxllzZUHrPa21uogvvuLKjIMMCsfY2dAo0pppagrfH1LLT9dTSW7ZJrLgQYZl7Y58XlI1ifdDf
I3ziHLN6fETey3iw02bH7nOjO9qPvFdY4UXNt143usepSQuEaOxqW4Wfpwq4XsROZ2yj+levPyN6
3H+o48C5Q/IK0HeZAKuIW0AkEY90uBe9vdyHiJ7zc35MpbZ4zOYzS1ceUx76J9EljEhupLu+R+VX
NCluSu9RhvwWkxLOa8t4qWK5O/S1WbmiaYX+ROQt/hpJmfkCKXT/lLY5ksm0ihyobeh37WaQB+lu
mg9Uk72dJbHW7brA/Lp0LW6LrwMUnNQGV/8z0jLrE1W8v0qvsI9DiTgdAicOWN4h3Ye64p/7MKx3
AeLQ96QSkdootPJhsitr46RwsvS9/+jwZt7naZ6eIJJujgE//30b5vadBsXtVh0RixwQF9h4FH88
tVMMZ7jeyy9Fcqkqg6oDe0qROYwiVGeq6hD5TvMwhm1I3CupPqtedpZLfulxQm2BktVfoqrVXCr1
0keNtOueQip53xVt7KL+BdyOKOpBMZmtN6T5lYHmkG1pyleTjYUqV+ZPu0ifFdYQbk1U8LHXJJQ4
ouKXDqgs4Fn42e+4Q8QW80cjC9t9NTb3Nj+lXaza/W4wqJWRLZvYghmor7JRf1PNNPqVmWeqNGHG
4Mf8iKKB9dkKQEyWnVI/wdOD7kTS5Hf2UJ2ciJyg50v1IwgjFMtrMgFlPrhBXiU/5YBtlpOxJgGV
mW2BF+anadKMs0odyTpweuWT3o9nYiA2iUpH4ZG9rWWz/Ir4F6o3tlweCVNaT1nd/wRbwYOSrD07
4tq8pIhFnrTQh4Ix7cb71Jm3L4bxLVIKH1hGM+6VoGl3ps8SCa6pS0uV7neHMrmVkqXj05jqPRXm
lbytsq59JTxBggSPcF4422WeXtS+zqkDqPey5ScHa3LMgzJF+R3/y3g3yo354Oilsw4RSNq0Q+Ts
UccZ77KCcvwhdLwXQ9frR6sajjGQ4l7rV1pJutcfmuQcwpyI8GLVbERxl89nuTb7sDyI0q8W4nkq
RewGNjJKv2rE2lrIaF9kucueZC8nZNoYJ2PWKNL0DoXAVvE3k61knwFi/CTrMjyWDtCOXAt+hPMz
14idVdFJhRuqxGFHBwlilDjGHaKp2ZOv9g7xyrb+bjoVLKyt8lMiZVHKofWhlIH4Kkr82R6rYo1y
k/OYzgeYEfqVGvFF9UxJlVYEghCpraxiE3iV8ygcHcfUd3akO4j1/u4rpAF8i8GDZZ5FuKFMZT7a
17mvkyWmgub2w9D10+so+cHGRsL7PCufn8AHsn7ukBl1IueLFWvOOdTYXwf186RpoatOKkzDDvQE
lXe0HFs5FwBU3AlidEpPUDNwElTEsi4ZH4r5EO6zMc3Qy0rCfcFOARmoVn2Fp/arVg3DL/JzE5XK
LFTYbVdSgmh74+Sbntg3j8vEn44SOnSBLhmXgefIXh6laJ2UpvLBjHxr78VSBrtmxu9VST5RCJOs
J7tmwSUX493kUT2Saoa1jUxtgMgpzre2PFp3edm2HRRY7bORW+le9C0HpbZ/u9S2SlzNovyL1QhU
knX9atc9qqSWHn7sYONfd6mB9rETsEWlFoJ6bhR1JyACABKo74HBs1fLfjWFzbmvNLaARKieU/JM
K9D0w0H0KamGhsmElBzFf4+RFlo/yUUhX+EiQm0/+Rqr5FCVv8qSNB6pPJ2OugRefOVBeh2Oc2ii
lHoWgvEnqQ6Tz70cULBOOdBcuGwTAA+OVKV3MNdpphsPNjI61NAbQUhC0k/DO7kYskM4ZfweClla
l9akktpzvKfR6p/Acp/BRs+CipFEgCVud55S5RfiaUCS0XYBx9aA9zdZNQGprT6Y+RidB+IahEKa
6gOq0Pa9E+svfH/Ml2kEzQOO/ze035ppfhYoWMkubl12JIAFsl8YorL27pviu2iYQSBvcquP15ZV
TY8xnGaIFDcDyARterz2QdOyUxNUMkVTGNgtQG4jQd7DoKKPYlc2MhbAM93d4FglSmLJ21miFfEG
vk/UjMO+nuVr8Lme8iTie5XI3RatAwgtDbhCJRlod6o43lkc+Bo4B0T2HjRIYc5GZfICSKMLIqgx
P38ei6xgrYsyDbDa8MkcjMpAu2jua+z8qMb1tM8jW4UZDGRXm5hk4Qdo/NC7BWMy3pN10h7lcYRG
wAsQ2OWud6M1JnuJrSXa8BNotHEOITxQwbruDFnnNU3lplOoYHEi/XMHqO8cdD/gByDR2o7F1rEJ
3BZhbB1rr2YtNp8pMbxH107RFofGuifLO267Nmw2hE1JURQgIXsp+ezFQfwFFYiZykZqPvK8V9wm
8vxnalHCjR5V3oMp86UI469srkjAtxXF+63Bq2VuikPvqFTVGg7RAXBtmNTBMtEcWkt9oj5q9RNa
dQAbZRPOHI8PGC4LKK9lp0oOnqn24DcUKXSLiXiAHhvJOpwk7SIOZQAkkNVWu1V8+a2vatqWhI1a
Hoak0q9+vaLMGpXmXZwbzraANHrdWop+bEIiLQ7k4y9KYNZPfd2vZNiLX3Sr2zixLF3mhbrX1sqr
RsXqHQEC79o0ijR1o7GPtqlaRBUkyUiXFOg2IHSWJORi8++2F+VIPvT9kd9ayI5ZH9BnhJ1hdJJp
h6q7fYordM6iPH7qQUjqbVW/+ONYveRUIxVao9wXvlS9OBrCdB3k4jxhaSKf4+2UjtCM13j3Rk5R
FdAt7z6LzB/KNEWvfhpVh1AOyAg5fvxqgpbZ6H0d7oUVRASkq4FeUL2CFX0Q6Ilj9MJtXX7i/UEZ
C92D1YFbDHJzZbLRPFnSRMFgZ2h7Q6uTNfQvJoipuN6nFDCtwYGbH1JCCQiP2PKauD7WUVZ2Rc7r
XYotgxBLAPEqZaIbMVZ1On9XKEW7uY5tKTrjbU+cb3ZmhVdv84nKeGGNO2J/+jiV1yZlWrywxgFh
9dk56xPym4MOD+V8XdmPs03VEhi7jh0GD/nRXN4JZ61r1HUV2N7Vmph1CzFJipqkGBv2JN46UkLi
T4inQHLJsMY7VJT2huV0Dx2aBds0nIo7Oz5RfRK+SLXbKXL/IilW95JWw0dQVM4517NhX3aANyVt
6B/aBu7AsHPADkmhee1rlK+IDRb3164OsoJ7nWSzJxcQFEfsmCk0D452b/cPYo6sChPIapDYtrMB
EfmsZ4kXWmvKp5OT7wP8BvX2PSM49bUoAnQ8cs14SD0j2iMKfWyaKX1sjfhDK8f+K3hk9YggCVTl
zuC/VnHTbIm1j1thpXgA6ekycY7CmuvVc1rnyJeHtvax/VqXqb9Xg1xeF71RQfViVusa3Oqujkhy
IkYCywdi652xiQzr9ymCquNRV9JSdd85vDvVU6XYxiPhA9948gBhfjT5856RCkeT0PE/anzbLl6C
XNjckoxef4j88Um0oimDuzbrv4tWxR8NfDssSbeWwcepgvTJHsjRiVmjZkKKlsqUdWRK2sPoyW8H
XTpYUu8/LN0s+Itj4vkfhNPSn+itsglGMsU3htyPkDT2QAsszsKFeAR7HQjo0Dx+u5zXsWE0KkX5
AB5+G/bN+NmeTG89NRQ1j0omn2WVcBe102sbkh7w71XghrN8jTggiPV2lmiGzc874x1uIVwjrMqf
syRPnc3QASi5MQhnYe1byX9nBeyDbo7Z10QliL1eZ61re5XUE4V7LaBiAizjhBjeLBwnDhFLhWMy
H8TZYlj8FsON3z9wWaafKIhHaHy+8DLuL2/hH7jcTPUP7vIvr7bc5eJyM33tz4V5N+abz2OZZrmZ
m2kWl//t8/jLaf7+SmKYuEulG8ttG4RPy58g+pfmX17iL10Ww80H8b9PtfwZN1MtH9j/dLWbO/if
xv795/KXU/39nULvULE61HIXghCWduH8MxSHv2m/M5GKYlQ2yyiKUdd2q8f5+/Z1wLth//EKolNM
dZ3lv/kvVxUjxUEm7zxtFsv7mf7bfP/t+mxm2Hr3esTqfLniddbbz+F97//rda9XfP+XiKs3YCCM
su+2y1+73NVN39K8vdG/HCIM7259mUJYkvlfftMnDP+g7x+4/O9TUVPfrkekmVZ6NNb37RBYm4qK
eFc0g26mDNCzmsodrNRoGa5c2t5asutc3SU1aox15bCinM3CcRh9auIoXrkDpF4d1bwZ9LUw+91G
1xPnTM0vCDrR1U1OciodVoGFWqg7ddSstU5SyQX355JmoPRy1tm7qvAJQT6hxQdmDy5WcWoMUyy5
i0Kfar0NXLoWDT/P0yLoqevkqxfW0kGHq9vN0jTekZMiHiWn+RNVmXu9zJp7yJayJ4noy53hNI/C
JrxKfrlbx6yGNbDw7Em4qTHkcgHBlqNwUT2ZJVLG0pRZhUNS5NRw6RHFgvNFhOEfXl21u0fLUFGF
/09XdkaYl1Tvm59pROAyuz9PVGKNKxPuj7NooxIauEPivJkXg/7HxdQlXPIBl7x/GybGioPwc/7M
YpRxsM11wLtKAaJFqyKyAOJUHIgSwi67tN85xbZ9pvpy3L0bQ+Xpb/d3vbBiJrY7aHIPvyLiC2j2
mfedElr34ixBdKTrsvZ808+CKFyzPuU7dDNgaIK7LvZha/g9h/AQh4LtLSxQZrdb+sRZkFjdHhjk
z5t+MUlR26eqmMyjMIouK+m3qTz2h5J6e2omyROiwGXwEVluZlbOtV8YRb84Ww6U15kn0ZwEAZ44
tUmmeFX0NlYMq/XQW4da1SBWlw5bSgA6N4wm1VnBr1c/rkqFIAlqVBLfWkqoCduZwzZy8uax9+Xm
sVIK62h19ovoWvqh33ox0sZmr4GrOKSUI29N3e/ccR4p+q7XEDMtneI6tuWP1+sIg1xMn9A0r3cC
pivO4IG6vOF1b6C7kPA5xepqu54LzK5A78LnS7VDs3YgVA3I4R7lRtMSCOnLtD5KpWRy7kkITb8/
bxStkl3h7jVVN5waRUXWukbCvI60N+x0LLWOTXQDdPRy0IoallWi+aLrncst8lrY/cgGjv3OVZO8
XgwXQGzoC1YhAg0o3hGz1jWA0nVim6dgLopA2lP+kuawA80SKItHYCoKbM996qqHm6KfOKX4fCs6
rSnI78C/GgRA1vmf2iA4jU6Z6ZM5miOA/FKeQrKoMI7+JsKDST9FELBBi33uKwQR+OzXkA27+lFq
0W9gPamhjivqy8xQsA2bKloHcPQHLpWCGeUgabTuPae6FP1YXUSfMve1gLrRiiJGuxVtYb6ZZ5Cj
h7r1/ENn1v1dJxvdndOTIV6JdoR8wMlW7/M2H7L11UDwiXqAwWq/BagSkbhXO4iz/QLt+t8ztFn0
NtdNXzDP56n3N92mHEo7SR0u7R9513fvlTf518qbXGIIyrs3zPW1QwrwdPUR7Xcjry+Z3gtRr6fo
yQXhB7GxRMY0TcLXHlzYLptVAsUh+XM2Um5fw+P92yLMXR9fR9z0iyY76G5H5f+num/taUXgE9SU
A4g51UPpvBwyr35r6n6zaikTuRNG0X8d24HGcf2pmjbLMKLq3rorSsW90hTrAA6BQfWQAepaGFIE
rJQbyao/a2Ob+scms/q7LMrYmIZ1eYimpDzEWmLLT71B7EAe7MwVPtXsGAuowuhQGd2SdSMOeS+6
7EDNXRajPfQgtSKnrqOaEE0P1rTnNac8AGZVH8RZioCrOoXteelX0dy7S1UD7iJcHZmi2pUyFMbO
4raB+NG5HAjr8ZdQ9b0OJWfODMzmUHegqvxzNdFXz5cccomUDFdbbiCosvquq/Xr1d71Z0lJdQyC
hv2kHqYkLHfEqeVnp00hqpQ884eKDkvQpv03u8l6twLU/+j98Q01a7rx7a1PFZdJSoiwfYUUQFtD
jpY4NeGkzN9r8DX1V3NphkQkqXR468sBVuVDiTTSPOI6WMzTB3NQrwzsVT1bKnjMlLWY0RyCvXC5
HTLPDbQ2hK6fEcKaG+U6US1rMB+oWc82dg1DNP8684cZgBNR4vJrYEbwehh18lBWMaLNqFBuDXAu
L8JX0LX8q6/cTQZpGkofJLWSVpbCK0lgBmrkKgDDxDTnMmJZg1dNWAXaQFgtm0IHYRVj85Y8pOxo
ulO5HvO4OnnyVTULgRGvJwJfUj+1NIW1nCXEhDXNkQOqdAqaagV6Zqdd6TMHLkQlIHjms8Ww9AWz
lQoOZWdGoBWEnzj00GhfDWA3fkxk+Ka+J4m6DBCXuJlJXGKE7QQqbyYWzsu1k/mmqL6qz+XM3Wvp
xcYcKccLzSH6DA4KHR/5s88HQLIwhCO6b5XPpaFQZFWMz2Peg8+T4oRMuK98tjLZIvkpe2c/mWSU
K/nCzsPFrFmTVYeBeO8/m9UbVLgxJAlhJhaPB6O3jZ3idSCzqc9awR/W3YVq6L8GxXTwS6L9jR1N
L3mZu8NMjAZ+Lr9XW/S+/NkL0CJrZxNxIGF1YrXkT2FKYRVTgsrr74Q11OV3U2ZjRqKYOewm/0FK
ISHD4ORU0FvtkwxT/KG1A3OLSpn5UZrCe/EeXjwSCj8PRWgZ26A2YMvWYafqV9VklDuxTp6iUDvp
VuberJUBVbICn2RZOxnRm/WtT1jCunpnGQdeP6vrUp2Ez17L6+d41t3UkgQWHb0+NnIv9fd/miRF
/bM4TJl1ABxdnE0JIUImyve1YodP4uBQ4FHE1OKJFtwW6rnUm5PW6Sj3pGM67NK273jIMmDi9/9k
pUnjzsJpuxwqOtR9GvlYNK11Fi6j6vX3pj3tlgGqOcV7nqCg6sUAT84Nt4H3/upzve4UPxR5Hlwn
0aB3fAhGEp/iLiwY/Pcwgxsr4SsOVE0na2qb+q0+Tz9JduEOyFk8S8lajuB2zdu6fx79SnXDHsVi
0TdQcXtHVdQPZ+Z7FV1lrkMVlMpna+7qqU7fxpXJKnJuFmz6njTjk7AJdz0CR+qkQHYa2dOPY+p9
hjukPzm+359Gb6AKXZyKA493SUKQ5I/DrVf5xyJ8RNPLG79ciTZUZ+FGNabuOufik+bR6LnLaDGv
UY1v93GdQrSL1HqR+8rf3biYtcwb1Xc+BEaFBE7r6Ee7k0JqByeZU3FY2sIuPIXZgirrzVO0zcXz
ahKuJCRGV/HhGRFOYg5xtlwSUQlJc//j1YQne9QA1kEqE2W1Hh4sCAbX0aDEG9HsnIC+ThseOnuy
Vj0cFNsbg9cnPwLyLYfb/nw4BkWqnKqsSkx0cJhksJ/VsejvfdVvKE5Kra3DzvKCGkG18qqpP4im
OMSt/STrXXQnWmUUKZfWGNYZyk8P+dxydN+/AMxchpSwcJzb1th7Yz2FrtM2sAw46VcF+HfowvEy
8RNRIfsTw+cLD3rQb+swpU6prFzKe/pLZcnBM0AA6iq9Z3HQIrOhgsjwjsncZ9cUqk6ThCrP3CRb
3z5kvnosdedtgNpRwmCgACm6gKKlG2vqoI2d/am9ze663Pq1+AMNpLzLRJZwdii7cnT9Lhj3ojk1
RUsxmhm6oinZifaUFR/TOHm7GqxIJeFL0zpoSRNTdZNrBG3sWXAOLtGIvyzy11CsIzU394W5QRHx
0tYPGkA5RBZw8GYH4SWa4qCFZkQdTe6vbwxLE9EdfRsYJjWCHzXFRuBo1Hw0bmySTTNxv0Hh47rp
62krWPo9OwwucmivorFI/80qxupoKQnfRLP9ZzEecP/teOERzFT/N1f4c31hXOagKBguX4rQHTQa
tkYAh1dcoX24MgHvnG2p2YDM8CESMPrvVRP5x2iusV4J79YMLXcMtOFRHBpYU8+FV0Nr34yPmQnI
I428dCfuCYpptDSM6qpUENuk0WrJGFax+Dj+WMXdpf/BmhASeze2ncf2s+hBJsfGnly1D8IpAXoT
F9WRckG4pSiAfRoCNwnnhP/ck8uRczSH7JcwXZ0qr90kpR1uljF+nyersfPf5hEGyIz/P86zXHv4
7/fTdpPsagYMZWViaHd5re66SDUOjaex3kq6TrsbS6Zh6ZVod4mpRccBCDB6ntqd6OqF9eoj3EtA
ORulccCSzEOEp5hbNKUB2Y916UP41MTluBGdwny9onAfACFtAF9Vq9AO47endDFS57MqdG3cI2ay
kXWUX1yCGvoxLFOD0m2e+Y3PKw9tENqOeL4LO7Gc0d4UZdPs39Y13hAeiPJJ9/xA/Ae7TeztkDca
XMe/++TZgHAhyJxKvfZnMO+gcj27ID3/qVON4iDGiy4xQOHrs+abAi3KPF4Y+i6170x1lLZROoDn
6Is7aiXKu0kxirv/1BQG4TLCam1WE9Da/+4rZkpC/6tlwohWmc+FpEmuONMpWrmeZXNfkUioNv6x
/r0fQr4SVcEEM+1kc8ONJZoqZbxSFlIwO6/jRJc4VEHnn5e+hNKCxNOgbUv9s2L5gM/IL+t6So3z
oGsUMEfP2tztpW18HNlLu6JplEDv4UiSKGCe8ldVIQhPFAjC0dmZFf11jok1zWNkBc8+YKVXDjE/
W511DAoXZopQ3y4vrKfaM5GcW5qAQw6dD6HJTqqdq9WHrOwSmbpxB0X48DhBk2KMWnuCBG189HQO
dSjBgl2G6trqCh5eQ2TGd5P9NkCMEgdbS65DRUuMH4w42liU0qwLu0yIdbbjLldC7VIAtNq0BXEy
3TDQQpz70Glp3CI366uLMIxMsIKZLTsW6viz9Q3lSGhYu0BqepSjQD4rbWOHbv46ghW7NLNpbBvp
rJjDvtEsJ0QBPR2PsaT+unrqgLWoTtdzV1xzuZnEh+s7otKloIb9JPqTxmncEomP3XWq5WaEWdxg
ZCXXG1mmy18VJ7YOWaT6ECawsbuqq4RSt6fUH9yWxJZ+tXQq40TdrdgvCndqvvGEtP7qs0yxGJa+
ZRpkmqLVxO9UQgPjIyG0VwCV0kuTj8Yub/Vi36RV8gKT3zeVwsfv/+owhAheVD5hGUEFNMrgZDSI
vAQZoByY2tos0/dNfW4KZ2EVzktTWG/G5ibl6Q011m7fGto5jakHGjz7E/Wtinf0FejSAfHA8lUV
0kiYJtLPxHa1s/Cuh2YdV1p/yptfSW7oxwCKpxNIUv5VpYTAKMjQvIJEjF4E6IcTISFhHWcXcSYO
VQ1I6mq5bZthox3N7jtadCa46NlPTCfaBJFaoNDlMRp96Nr9uEuBQXPQJiWQ9kNJwH7iPeJ2RpnZ
v5JET09UAxeEPsM0PdVURLmx5SmuGFTbibMJ2zZkbZVZkn5GZBvUej+CAJyl7ecmrFHjgxN4Lerx
zpvVkLvqMiENcAaA98quM//UptG0UvLQe21bypGULh9fvTI0Vk5TZ6+ehV5knvsOKgq1tJIMMLut
BqKJtIFzVJAVvuK09Sjyrk1FUD3AVvOuuVgFru6fjk0SP3Stni15M6M/tZbyGK0KFdYKjnU2Z7YT
0mdUsY/kDE+9X25E30DJ5bS+muchaZcrm2qeQQfQtXEUtdrYlVTsoU+xNzGw3c9qHH2sgRhc5K5U
H/q0TFaiP0s7fZ3KlJE7c1Ev8GeWZsonbyqbIx9AjVJJGn8G3Vavat/x7qkFnJ4KqbmIfl9Ny23i
6QaBMS4S1s221SknauDZfA2/aEE0/OgnH7kCHmuXrmimPeon5V7WU/+J7SA19GZm/gi/qA38J8IT
erPxYkbQwrytrOGbBPmEGOcaCosEDNSs4CSknUQnUINkM45WcqYaz3rISklyJd/gbfbnzM8IlYq+
8M/ZYr2eRUN+bjPIsULfvASsXg98F7V7cQDErt8bkYfcJpKPqxuDaI6RdymK1D4I38UDnnciYQY1
p13iP0Hulz0rVRJtPJmy/7wGOBZJReEanZV8b4bInfRx+OIjC7eZqvi9Rz2nSP7WQ/BEJVHopmGA
DKwvAfjIoNrcwW6T8iuS5ODBmzccdeBYa0OGE8wMGtSvA7E5seZtiLB7PvgGKTRODpyh7dqZDcLq
JDY/mqQ6j1JRAQqZ9zTvhs1zkwMeTnV1bmaNZLUj4KuVTvE0Uph46G1J3Q5TIX0kgnX10AD9rNIR
4iEzAhKVkR9WZr515Nu/knpWTjDrNk/wKI73cJ/vtYzbduV8zLfGqPZr4SsOmpx8hcJOOYlW2YYT
mMpuD597/cjm0u2mirSkhwqfUDhuauJwuUZ0ZKqb8YOlZmsBgYYele0wciprgXK2VUtZ2aYpnwEo
ukmgdNJz6I3jBtb93AQpAy2uOASmLB8lYz5Qa57yFOGU2lpdBVLQfkt5NpIpmC3Cfca0/9Vp5qPe
WQGHBfdajsMlnJ/XkH0Z5HASg209wIXs5+Q12XbRYp2ou0WWsUTkcbT2ov9WrlW4ZJE2nJIx0FcT
LBxr4SgMy1TizI/rXfRnqhu32H6QHCWtwx2UK2q0blJj3TRm9mgUCeJ2ehztKrVJ1rUastOUE4Dz
rYxArF5964vU2aqdPCFFgLC4EB0XfY3TTe4gDfVFGP6yT57HgvADmrr4iCFJVfduOw7KWiQeF4Lo
a9ryXR4zQL1o6/X9B5G1vJqv3NH/fn5Nb+oaWoJXzuk2b81tl7cf7HAN+eXKUIfkfBWfiyWgnlb2
b02hQJf1ROiSrtmJ1h/XZsYiLzp1c7+YUXiJfuHxx1/067NA0r/OI1ydL2YJAVMxs1aLQ1545qbu
qmm19ImzmT/zrOYONLbCx7DhJQSv/zausXtAQcKzj0uktPrY2uRl/N5nmbGBeG1HNuqH2ZXmsSyN
++vnIZqwXgGL9t/uV9wmWbarm+i3M4vn+Z+h16aw3PQR8f3q+VW5UtRe3tQNTzbBLlDU2g8K6rsH
n9JialiVleAgqP0yvdN1eEKFlxhk+R3sCzNDwb8Paur4/JYqUUIFiXY9A+5WxCMaUuhqr+LCHM6i
7SOPs+1GUomiT5p93juCut7wtLKuo4WZmLBCZpH4G7XXGsRD0U+dzNtBykbtURymprPWVl/7m6Wv
Al5HClH2V2km62yLO3/dz8Jh4kC0Gr7Viph3NngwOM5SYYEZa6iIfxEO77rbTtlCZ5u6om+Zg5gc
dU+1ZV3nEAYzExqKLDXnS7V/rkcVULKdJr2/NbDm+E7qtTssk5cOP4NCb/nyOeoeBiUoYWa1XUgN
q4um5uCsLf2hzvTqgqpndZkdRJdwEIfIet8lXOeBFCsb14H/Otcy/b/ONebNJyeMlKOtBivLNOon
cYiUXN/5ite+6do0OaRI6uToh1ZOmqeuS53HLg3mGBVaMr2PMK4n431tE7giF58pb94WcJzHnK3M
rfdyPTFCnucXfaM+OI8D84tWWyivYRq8DnFoXYae5V4Za8FBNAV0x5msEyi0+iwwPGnk+JdIOYmG
cApgpgfLqL+EM8ZH9OPt7eKOqqnKAAzmtkjnrZWaX44YIXxAIL9daplqvpRFEBe9dG5GafLg4lXg
/OY5ZJBXdz2XSZ05syV72daXA4osqNN/DNLuvpqS8SS6xKGA1WmHXrkKmSNuRB7hko/wkw2KB2LJ
Ko/loEcWEtDope/FViIWrzhxKg5wOHrrRlGUldimiD6xLRFnS98y4qZPTKCT9VvJdt5uAgCglAzB
F/aONAywqHWo5ARlhplODLjrG2FYPlYbw1ChyOwQF9xK4Ce31ZwgneIi3QIziLflnE1drKOvfh8U
KmhI6YUuOCVrc1MmL5rCWpByvFqXMnlRTk+WNriOvTFcp5qt8cQ3GW1DolugiNA0+jgVMHV5Coz+
dqcYH71W/YIgU/YgjG2jriDJU1/KtHKeRhVl2HlMkCLEp/XgcAc1ND8OuVwfMrmI18Jq+LW08Z2I
PNrs7CFafb3AdcrBurkAycR3Fwjt2t5CZUrVKzCX5s4I/o+1L2uOG1ea/UWMIMH9tfe9tcvWC8Oe
8RDcF5AEwV9/E0VZLXt8zokb8b0wiKoCWpZbJFCVlZktMUTahYaFC0Cfstgyz4YDCDyDUx+pZCXc
JPneoJFjYuA/hRCcs5Gs8kBqUWXPo9HeUwAAlD7ILmL7epsJeUD+vbFwCA4j50s+Fe4G4i74Wrlg
rc/HAvwwGrMyaLDL7UK2ckSWNw3L7c0eJq3cNABKIs8FcbDfptLQIDClnos+XehFfSysHtIEXya3
j9t60Wt9Crp4VY9EFd22KSBYnb7c3GRTU8xXk0QiiBy/LzGvU7coFCMLvbJZ651uF9kP4jDUgC59
2GOgkU72CKK91c9btBwOk/gUU3XJuM268PsQj9UFXMns3BobGoAaGvrcHrbjs70ptmQnC911eo7M
BDtjb3MzxxCUBKcdiqy/LPppvZv9l0VjCGINpUgCf8nQOaXPFHQAcaPA245j9jYfUahwoi+/nT/Q
KPwFol/A02on8GVsk6QjssW/xvp6tYYnb/MJiLzzeWZo5AqApuCY2kWDlE7ZPoocDXymMaEZpWh8
8Ag3/pPy0JkOwpp/IGEXPFt4fiKHZ0WnKW3bI7MBhIR+kf2I37lccKMz/za6K+l86Tluw97nRJYR
nUScQFM9q9TakmqpigqnYmS03zo8nxcDSFyurRhA52HGOH3xYnoTPrgfwBeplrkAl6MvVbVCRSW9
Ano87r1AGVvmi+o+sMIGJx/0Ydkh6JY1eZhK5N04CPblt0lW1xpgW3Wq+64F70GgmL93ZKgKqE5g
A4n+oNbfZG5pv2TteMlVkP+V2Rk6KbF7ewC/ZoseU0Rww7RfWjlcKH/2p4iPNf5jBJrYgmWJLuBV
0GfP4KUo7gjo0K9NVLdeXCVaNIDxJwJUVNz0DiM4tmaYQ1HbgHpCDWNjj2Cv6sG3u63tclhWlQOZ
dI2ESMtkXpTmdytaVAEtSYsShgKNnf68aG+pfp1CtATQYmxTTF/exWZTnqBtgBMIxMnmIXroxT3x
xlowIXcChhVtIrs2talZnmiJj3XIBEHPpZ8aFn7NoO/3AHpE4xVIPuLT5LHsKrSQXs95+Vevz+ld
GL6pyYxWOQ5ac4TbmcOCA6QTAmm38USKBqqPfCroAMS1qnMLDsjIKcqf3owueLAhc2lAN5tmo2jT
LBg4H/QLOfZW1TghvaaK4lrU4BIlQfq+SUcAqv7taD0DZwntiJFRm2dkQ4hvsXbEae2cmA0e4vOI
VFVRCVM8vud3pO0XmxEFatK7W0WDMr912SuUQou/kOkzl0moposFfNMJDeygCHsPKIdk3eYG8HxG
GmxV129cs/OPnopcf4V0SbYpQaQIlJGVzO7EYP4xwb8H9EPQq8zRerfPGZrY6V8GmPXaBvr/tR/B
9HGzgxtn7eQZf/1DvKftLAkrIBsFuMgq0HvkWYu/Up2TpLEZxO0CZWMXgnbIXYS1NS4cr+ggGdvY
rwKVl7ZDEhLJgQtv+3pBLJvgWQGllQG+Qxo6nvPfJzWWA3Beqc5IUlWgv9UXAzyVgBdCP6Obftq0
I+WOB0UYCdiT6a0V2I1rK2hOqVDqnutLObprUVdgd9cjugDw7yQCm05tCYvevPaoFdMIlI7g4wCy
D5LI8fFmSse2OMrB/Eomunh9WO0DE+LxNBRJy/dl6/6ARE9/BPcnZIz6MRsgDlr1SxChu6gxyRr5
dm0kD0XS3RxOYycufpS5aQIvk40nHJmsdTMNckFYS0ui+wb7cnhoTDF0RxewpIG3IDvdzKDvTftF
3ffvE1oBie1mMq8Z8yFlZHShj2eywfCb69torZo4WKWZrZ7EwJFHdcN7ZgLLxcca7KGeZRzJOUnT
REMlhNbJG4D+aQfR6mhJ3gCvmrOn/G/oLFZPLrigHyEHULVt2y+r1rg2EtxiFFm56M5uVGnuaR3W
4k9HuFKtyctELw8W+l3BhomfCDiO9C5l9YGWpQggIUHYZzQPNEpKEFHiyNmcaDXkrHqQ2DcKNFoe
9EYd6OG51oBj2MTZc4RmVhQ8EtBEQYl0J/FF3tug0T2jKxuP5jaunxqQYyxMCWW2Cr+0CAmfGHJB
YmXG6bjr4xKAC51TxXHaWiYJb8CKh2HBKm4vgGbIzngpga+ldtBsYzj+Ku1Sa5lHxS+B3IcIQNQU
G7NsoAKsS3CGLsFFujSXIwcUDmN3IRM5PQECGzN05IYiyOH1IHKi+WS7LWK5PTC6RX8huykMCUka
aGahX986tX1T7moe3UeT4YD6iyit4oKByMoCR+oUpX8VeJeDXEV7uAhxCy2YbONBO3hBRnA3I5xu
51BQV5brvkdZCvLUqzB85VWnrrcUgDIctAVEibGjxAE5EuGMEMIW7QoPWPuOHDkTqHlX1isIMvKD
X1UlHnwh2zpFH17qDroGhZtAUCGapqXZ+ulrJ4Nq4U9F9K0JmouUSMgvxumtxoEPv9WqQwfJ0PzI
nOLFlVn51hv4r0X/snrGeaBY8TIX9/1QISHguNY54OO0U7HfHxozlFDlZf/65Gp0Pn+yqz/Z4PWl
VhXyLFX+hqL9508e+uwlrQtzmZbOcJ2ScgMSM7BxT46xdSplfLMlvudhnzGQYbfBGhT/4Qk9/8MB
dXRra8vUvMtAaLb0RVN/cUX/qkHbmP8PqI1Q6Zyyb4ZlmK/x4Gcrhj/6uziPjC36t9NDkqXiPHbp
tHbDqXryeQTCaO5Y3yGk8f5jWPgxjCiOv/c2koC//RhqCv/1YyROUP3yY7TY2Jxt7JOX/Yi/50ZC
vgJFiOIJVLDVvd3hsaJHTmjiAixf6avyQibstsQqFHa/pSFN5xOwSjTs7HGejr5uXyz1VDQGoMcc
pMj+5CSrweYuBOKt4h5HLQATOvcRegLu4xDrJAxEkI5ka+NYo3411xVIjh+BMCruveh9OiTBUE9M
XGQTnN489Z3zfhH6LgP83TMGoEv1yEuGCbmV3EbiVHtAzgPVHsvcm2CpXJGug2Mhu4ASyHQCGyw0
9cy/yAx1UUjF6CjSqaGoclLqVDfmPfYt0TKpa/BhKum0p0EzqNCFdcOA/THIoBPQP+5vDkgjINr8
iFZju666aAe5zn5pI3+2p+JdnoH7CgwTAchQgbMmLzivwz0V/go2QY43AL2sF0XrGTgwSc4XUSSD
bZVYrb0ivXdLG6GpEGxJ2J3E4umOvAwsbotOe5sO2JledlBdB0nYdeL2EyOWWj1SnvlEFLbk06Ob
T0eaH5G/zoPA8BxZ262NRjLAwiLpqnXWgUOJtoDzbpCMY1JDJ0RvFqlUTpc52ulsdPkC6n27hMpQ
a1Vj9yu5t0sdwwZIIVFvAHat6jzMXlXS1mj1g524abMkBJNFk8/2QGmGsSBSb9p+i7eY8wPbN4ln
GHIvo2Zsp0uXMXSLyD5Bug22mzfWcYXfTQA70GmxzAt+iS28uLpOotNC+eOXMIzi1WgX7EDVHb+6
myYlXn+Lkn6qa4uHHCf4ewP/ab3toXARJL6zCkqOAmejz/i2GO8bhf9SKmsMDGc2Kq+NtuHf545p
P4JlZ23gfQPNFLc/GTnOa6RUw3IL2znG0USkdWwg+1ICms7Fkbxd7h4UaCse4pg7tAaZB0iLnniB
NWhJG3kw4JGyYlHwKoOCVc8fa9U0oN8BUKmxE/5YgbgfZC3BchrBPrts7AGahlHkbxrHe/dmOFbT
VDL9ab6OIKePBru1C00a9A60flfrf4qYCcz9ymlO+KeImbPcdHl7Iu+kK+PkRXUcwRz85jcv/TXR
kPvs89w/BdPfGp5q2Ukey8Qfl6UXGk9GrP51p0b2bpMfd7/FGSm03EfRjltRZvaRjwFId/SXFjiI
B1WP6tEdOvtY9yqHqiG+nC3ovm2cXj7Z6csc/YyXKbhAp6GSnrmuPR8JIpCYHCfB2VGxzltBEt5e
kO3m+NMQuQTWLGjezW2Xk7fqOBSyf3NYev0cb9xVF9iQ+DIsfqVLUeVP6F/1gXj8aaI78LqFS3DK
5+uK9DLJWKcCtCleAAq0X6MTDrB77n2/mW0VJ7dPKPzq/RN8F9gtzRoXLlnM8zXNuAV7RvEYy2Jv
GGDZRPdSumiKMd10UPmEllzA9t1kNhdTV3oNXoRHswfEQFd68aYVDwI5J8gsNNBt1RHkKISzt9BD
Nk9Ce3G/EhA3U9YUXSBH2i2MPKy/djXKkS4r+LGIhvoVemSzvVVQKYIgkbNusrb5WmOvallV9WCX
EdiKCgWksbYPejo6oOLb9AaSq4+x179A5KJaQXsve5Qm0i10RzapbUrb6O7/Js6okF4oTXBNjyO3
lqE9gW5fP9Hc7TSo7ovDuDoqE5hlsmZ5YS1HiSdKzW3oV6z7CSTYIUR4DBDkbVqRWlsSuph8++Ja
lfmQFWN2lwj2N5kpKkgCc1s6jvqio8zQ39oF8DCV4Txir1keLRcPAdTj3UeyVZyvRjQ53tsu9ElS
CDWvfKCutxRBExyFdKcWgH0km54weGBvnfMAAYsTgPiyNVi7+Svg0u0+Glq25jr15cPudu5ne4Vj
0ZuO/5NdTjnUZ5towUfeX7JSBpuMDdW6KnnxDMpCewddynDJo654lrxF07If+wsjxDCdIiQlatBj
UrBlg89nKOSFnFmdTg8ZSMhibJ0kdLZWRVyxJ9bL5F76ndwNmReYSMN53aHGyzJfSCuO9o69tVwh
hr/JYVSguzoWbOwOczhk+6A3AxEqoKcasLBM9Xhxkqp/7Vbe6MhX0xAdBKfGfEHDuO41w6QBGVjt
hSppDXEFtLLQsBihYBa78hGV6fA+6L0zmfHbBUNRDJB7nbVYMoAKWgEhmB15fUu9RY7qNlmO893t
dYvsSK4WCTIk0AL49Bqmt+3t5RuNa93U+ymAfJwUWOCcIPMyv6tpIkMOOgEZ0skBuzvOkJbcDLrK
VvRj95BM0abreXwlU28G0Dvm7d/kI9Nt0s3266RunJqj1cu/Kf7/d1LSAy0Gtgf8aL0IkCf1x2uY
xoB61ELazXfVxkcjxW7zsYy66qnMon8svetq/DZZBNhMnkEnaM9D79cheW/ByFiJ820oM3ScWXnc
rEJjHzm6s3i0g+kOo5j6jIc/jmy/LBcy95oHQELY0i04uw+YpTaQlW5PIIIbDlJALCf0A3FFftle
GQBMPE8NhDRU1bTfg4bvhQW87aICnBv8BBAKLezvUN7hXzzms2WGctu85GBo2ke/fF9STgAs9dJ9
XxIt5acY392kE/KLUbEB1Iy4U+jBW0DnQH4pBT6T7qS2/TGusifQxIYgLF2OXcE3pA0WIa1y9nxQ
XDQgTl7TsO1bCIVDkZOUwkgzrC6Yf/6wk7SYhwQGXsZZir3gOSghG7zAjRPh/bOAVMd889n1X2JM
AH4Ow5TYm7i3+xWf/GifhKH64kPOupdV/SKsKj3nYIhejND1+EJhSZIZe3AEQ2fT8Rc1G8JdmrFo
y9GsuEJjsrNOZI3/6zqf+pVd5dD9oLHqnB60Io6zHiEqBF1Qb1rbpr8FlunvyFXxnnjrAbrqrnT3
Yb+ZyD651hxPFPdkcjVgZIQdb9V4T3YykfN/2n9bH9/xTz/Pr+vTzxkSouNjbcncTYiuto1leA6+
kD8vA4hsFeuvfZmB972RAUoXZfq9tf0oWwPbjvxP24NkRE+YY+wphdBL6kMVJsVT+t9L3Swfy83T
U1D6emMBhXCthuBUrv4WiXoZWkG+IRtpJ/RgPr3I3FzYAwMvNl6lthNbe5RGzRk3JoPcWbgi6M8+
WOafk8Z+fwGn9XvYDCPTYWFX9WewhnjP2c+wqRv/tdqvYTS9imL8F3v49tsTDsZQYLp2tQtNervx
7xOROPdAe0r0D+OLXpmnvAOzBUUKx+52nmcH4EpkOJTo+HZKQHXIW3DdUowyXG/RCqDpGGosc4z+
BLAvu58+wVzN4bmMphNoI+4ompYdQzy37Lk4ZIrxMPpArTiRUexy6GC+mDVKEpEfxWcagupv2xZd
8mhAke6xUPZK6R7XLLcZup5EtaDhNFn2DmTM5uzNRw4gzFiWO/LSkhyCG2ca6iVVDk4+WrIEvU7e
x93ZjSPQohghkhV8yShvoi+iLQAThxzciXIpfVxP0MRL4g0NrYzLIzOhWTQ0vHyKUTd6dPI5lUIB
bQPK59t0IRpzGfr92upsqBTGaXg/NmhVY1ottJYDaCf8DkDjfgD7w78jZNAd2xGv+t8igJxCWlyX
PP6who/z+2pMbOjDY89SsDWQOEipeLaD66Rp94fU2BCR/myb/SDVB8l+04IF1i0Na+s2DqoSDKym
qIM1J5+GKJnMQ0LYEKaGS3c23TA1H5MIrUNRHyYaUejHRIZ2hBOP0Uqdsura59kR8oP+I6DB/qPP
2AvauNozSGJ9SJY3wRr57XFNzs43wrNCyqrTTjKVZX6p/JyBlRazs8RN12ipbzc0PTCFhZNo+32e
rSdBSmMLeH9yRyYzGLCpAvHzln6CcQj6I4ce8IK8tAZDDa402XBPJlkb6CCSfrajHwHq2s3BZZ4J
AMjPnwikP1D9Mh7I0pkFVJ+m71GaDHtKwAkQ5G6npq/nBJ5M7O6CF+09OelLhmosRN9Tfk9fMJ51
aPv4dboo6nrFPQb65jIL9gneA8DuBvsubIonl6XlU4F9kj1m4zVubHzHXeYAOMjFjpxASE87G0QJ
S5rwMR3PqwIkrspfB16VXmz7kUATDC+hFSC9E9h3wHefNSgqt3JMvoMG95vXQ98HRCPhvuBQY/Tz
3HrDRPLTRFUbwcpNAZopV4aZsr2rIfiW0agdyuKWhl6Ie9SF3UVUt/kmAGuBhAzSlz5LbLCd5qhg
5FpJSku5aDuQteyT/dd41AzPLGx5v0fr8ggIawakgs78/ZYDrP2kXtoJCho3x6dkYUuZQF+CVbNM
8AwfhgpcGjK6h4pXdO9ZqLJgexxuB8jY3oMjADl/D61fMghPFMGi1Lob+2+Tct10mYfc0/ThPyJf
eunS1ezArV6SYmkNWtJtWmj26U9oBobkbQ/17mhA05s+2eG55EHGL+72NGyZueJghX1OcPLAtuXf
YfSqGFwoaIdF98ewRq9GQOaPMH2OmVcjO32o0Tvi9qG0Wj+AUXnIJIATECbbdlOWHaELlh8Ly3C2
CiiEK5cVYOyVFTz2EVLXDXOrryzhXxMu6x9NCr27zB/5wh4BgW559aMPm6/K4OXXoilTSONk/qNi
+GOuDZ5fIVDx/imNNX7+FM9J0jXqYC3oj98a23xnjYHStDwCs0UcMZ/M0IacaWX+ZKNJmoIjiC1I
bITBOkfu7REiMdXBRckGwjyu80i2WHzppDM8SAuvg9CF7HA7gQvrFg/pK0AahYldamu19/Pldegm
iJZWzp2rRu9g682qB+zGxspUijL2JK4oto9Au/5qnMXjyWjryHTtHEYRBH9XmXkywXJyu/E9a7aE
P29+ianSUL0kXfNGe2TaLdNGWQ0QmxeRuSe7DIMrtwNgH/Lpax9DduCW3qU0sLY7DGLnjhdvqPNA
yZc6hlIFpCKsVYI6IyTn0uliR8JcUoAbvmRd4yx5iWb1VsT5UkxmvJkS17kYQNzOFytk/BQKZz0U
EdJb5KAQCbmlZYk/sg3ZBvT/rUw3iSFM14vrIEEX0rnZuKlKgd9fUxlIQAp1wKZRfQF7rg+JStc4
9HrI2KYJR/+1BnnN0Q2g3se1drRVTP6yF6Dwn3yjBBNW/aNWtvGmb4Ksfr+xwI+bCQiCuBaqi6WV
Wy9N0HUr3gvnKi1oC2RtUhxQMACjQzSF65pBFSG1onKZ1yDfibU8Xanv+gBobwB5MDYtFP3S0bTW
/zmGAumSpmA74Tr6thjd8eJbWXYhjlv2iY6cQ8WnO2ZMJ5Ihy1Km7rSPTpjkaxm+Lfpw+uH7b/PA
hwKW+9F5ayHLsADxEX/kdhRsVACMjQSN4ZmlYbLuG2G9VEb/rahGqJkn4MHDru4v0D3bi1FPMtjP
SQDfjmc09KRg1jTMl2kc50mQVZ0ntRUSWoCbGNGQHZPGNZb5JNMlck7ZMY5GkLSTp4tS9X5Lrikz
kUBxi+lgjyiglbqtsjLQCJ5YEF6HFlhyCiMwaBiFaB8MJ62XVS34myrk1XfR67UY5LdBBN0PtEz9
wwM3ePFzGzzMwehcM9/MoPsk+AG/2fqcKZuthRP4jywVr0kUbyddP6KLrFQIbA1H3ziNcxvl4swd
DxZVoD7FfLh5wNWBRp0JxflOhdOWIEHVCJ3yoUVGb0YIafgQKFn+bBMeGChIlJqCKW78mEuoI1qP
4v7jem6LPXqQdSfwb6A9xfSN1S3DMjjmE1jSgbnRSZrSASiwcj1QlWl0tL7QpAjaTuubbUrDi2W8
NTh2H5IgrHFKNo0Rv8N4NQ9HWXhXJYsUnbtJiHQBiJMSfSEHmOyihe2WfPspGrvlVavy4XwLdn1N
7J3Vj5/CIOSerEe3aMEF/gqCmPAsqtq1Fx3yAfvQjl5rxqKLEji3rAC/33g2eMbmEPRcTYs0iQw8
XVSxAp4Ioga359PI8hpk1mt6MHVkd1TvXMq8K1ZSB5MnylGBW5gCAMFUzMG/Pfxo9YLZFsgW0Zau
2Q49TY8YsxJ9mXRrEvHhzUVGaaUOUH3AZugppIH3KY4PVsVXFOgmFtqD7Nq398yRs21ewVb1roVM
m8MXRV1AbsKynLskm5qdm3T5vrRddZ0gBAmNuLT5OkLu0Tdi40cgm51XMf+t84txSZMKL212MrfA
PBL26mpjyXlSYXpneiI4ZbdDjsibJ0XAtd2FqVozKPQtCt2p4OlOBbrUY7NE0io82460gKvRR3tw
bXDQX6H1AISM73E4NYG5RNQN8OZI+Sw+JptVIrfQR4O8Mco5V2CGx2uRyebMPCjUC1Z4EN8BBYqZ
tOpQheY9jTxtojvwluS73tPtCXoqLUKO0oizjVkDfudHbfm+Spjn3Yr1yKQmVhAl69LBQXPMGAgJ
bx+F2hJ+GiBodrTaqNJdlKbiIkCqsA4CmazpL6rSf1ZmUj5CyY2daNRGYXcumx68f/DRJWxMufaA
uFinVfhuQ+fqfVQZwfy3iK7a8lxP9pXi6U8R5PFiHXPZrG8LyUjc2ZAtPtM6SA6DfkP5KZJMoFSp
Nf+VlSX/CJn6d+4A8W4RgbWe7MJz/aXVWuzYxuX4zFK+7VRgfc2lBSXrslVbCstQQs8tHOzbaWCH
/7TsxIx64UnQcNGyRSTLg02wwNbo7R26BqN14U7dhljIaJgit/5pyPWQKMvMtonWN28kkZQwy39i
vBaeB2gKHUSGfyUNHY5seeUFaETQ3tTVHJG8Bi5RD80U2EOhafppiJJBcs7qLpuHsZLmOa6NH/NK
qHhc0rj8RqNYuO5l6MwXf5qm564U3dWAjhj5uGXzuzYPL+QbgVy8a5UNzgB8Ihg1mntssHYRCFae
E2MygClSG/IVA7MePBAG0rze7dtH1SVL8tVTnDx5xT81vnlbmQLr3kfl8CiLMgMtVz4cPU3uBNiw
vUuZU0NLB3xRcwi6aRrbde9plJY5AwYwsTY0HCxguMssvNCIJpXYoC+QIBiONKQl/aC/97P0SWna
k3xoswdDZ23LmjtbbDAGyN3wej+id/9CISjK8As0KPa3CV0hzC0aAYCg0IvQpS8SMS8SF82wtwFd
XoBhIkQpu/YWaRMCzVw7jrFghsshsiXCldNP0V2dV9EduiXzXQJ5o4VJMQ1Dm11Z9xfy0oWC1aEM
Y+9uDspaPFxafAfmdbMQTEmmm8W726TbZ5X6Y6wUFLZhVrorNFwBQxLGJju6+OV87AUKmQCtTeNP
b/8xUfm695EErztzm/b5sPPQLfQYc/dvnk7FX6UZonLgV88F6NL+FJC1/nOoqnoOwIt32NUKhy69
Qo7D0oMPHplF4kHTvrTi+uznhv3KxGaKiuS1bsbmMiYxcNra3JeSbzMAxzcoRtmvt0nvQ+zWU2Sy
pqk6zm/GkYX4G0l4hfY+yCN9uvQRAG98UFD5haPV71a6g8y7f8GBJ7HHcEWWkDHsc7Kq2kZ5CTU8
1wkh65qLtStY+iwKbAWTLu7+rpCrMpjj/CNQxqp9lX51OyQ1cuCzcdLucTzE9vtg1S2a7fT0CGI3
8/QpMNtnlDyGdZpjt99qLISn8RGidfC69PsLjXwTbApTl4mlpSzgO7S3D+S7N47RLt+4FRBTeurH
/DAYy40ZgsE0AYU1cgFohB90j0pug1YFfyCPqNsH4IrCWWDwmfnWyyfyR+B2WzE7nI40MdcTO2pu
mcanJk/UwddtFU0XlBdX39Ew9iL8nUbDyZqgtQ0WDvAzNpU8URhFTEZcbbseZLF7gI/6ZeAWDSqe
yph7A6I8rRaJZco7awjqC7AvBtCsKJ16sq7w/ay1OOnPGXachfcgBASHee785YtAHOnl1LdJeIEM
2rbjeNMvWxYPGzDptavbVk9P8GTeHckkQdO3MQMbIGmkR0XqjW9RXu9BvGP8sFzrBOHS6asAs8DS
R7//FbxZxs7tzWGH9lKgNvUk30XfYmo2+2nk1XWKnHKRqZKfc92VmiWAR0tIAs2jD7sr3FKsClkc
ShtcijeSGcBCoetj9D7YVc3yQI4cX691lTuo8bMISq69qc4NGNJe+39qafWvMRtjcOSCFS1sQvtV
gP9rk1py3FAQWFvf5zCvcV6tv5w438mmTO77xuaPrLABjM9N0Fe1afKYi6o94YnzlZwT5/UZFNXn
cvTyk62yfAVlXAgs6mHY4w24oFu6REaKR5j2qDGDx4dwpxbq8dZkHNzvgMTl947ym0sO/OiiG0Lz
C29HY1U1rNzTMEPFAuqY8jmz9BEMONsFBzPMlyhtRmArzGDv8yA9ouvUW2I7tOgzIV6mIuZn01Ah
CHQBA4CQbLcyqiA+VHqow4QOM+OGn5GvhCZa3KIYBhTWClQ2/EDDjzBLrwawGLjRCFQwtd/R2QGG
rbr6FnrIqeuMeWq2EkirPriMYVmd0BHnrT4iUJJAC0Aq5dLTEVEHSnmKgCZR9S1u3tegCAOKc+Ai
AkcyHkjmQ4di2npq0AMyVo31gFZ66yEX4aZFlvJKEUWS2kAchOMC2Snw7PqpNy3wtFF7CnZsNGYL
1QJzhak0o9VrIh3Zrp1KTsWy9ozNOLhfGTS19hnomBadZoZxp6g+0hAiNfaz24v3YTyqZJOgVXk1
NsLb1SUEw+is7uFfvROVTFZ0kCcvDem0fgt2OhkdkdRJF1TV6pwOVMFpOWySNjAAUi76g3Ds4GgC
tTVXx7IIlFwjKqw0gexUOmvVmGwVMEDzSrcJv6+JTBFUCVcZx7aH5QC68WLI7sIMb7Rx8u+bqIQJ
GILjyIK3m2lIPUgiOIVcxl3ep0ufF2KVGl22mcd1PGnO8sTez2Mrwsu3qcoLLVEVXnanxh7nQz0Z
eLt5/RwttiCpGw95ciximZ2w23m/TEEKsM/vY17Vw7Foj2SnGV0U2qBRNYlqxr74Gmw+DREEg330
UtqRwRZkc7UD//3VsgQoan2jAaE7pNFRRgXSjifF4+Qq92kUgMmo5NoLw30ii21Me9BH9HdCmwbb
bBZp3ftHiihRkVi1AkpordF62FGhVVI04JCiqRxSsgc0Y4ULGqIl1rr8j0/y7aa/SwBxaVGFD/vc
Raf01BTHTl+S0ca4V7wAZmgqjnRH7srpR5AT2yN4Gz/mxBROfoqspxp8Pr/fkt9oh2YNKa1k6+Rx
tiLd8H2hu8NqfE9WrDXluQcA/+zmebbKTWYfR6/6IaKsP1myf7/EqdOfyOYF4NdznfxIzklH9GBr
QB7tI4Q8IzroQOkMXrXCuL+VqabB50dTNV/FR2e5gzIDmahMRRejA0WljqIRhdLEiXfzxLmi9XOt
2/K/rkX2j0+8rcV+fiKtzMrSPqIXG49PPIyaDJ23hOANPoY47rDntMNj5ebFduLzkLwoiPOctWfH
NeR5ZCLa49V26FgKxA7Z5tsAAJV9alkHstGl9Gr0M+sL2gxAUvrKO5wgwNslfPVsAH4fpMZr3TXV
99IOXgN8Eb6DCnq+AZ50vvnFZUaj/wKpjIN2l3rm/1ji/zwGEmDo8gJ/99rtXffUjJ6zIKKHgud8
00KndmaHsH0ou9S16V46/JNfWPCUTMx+/dOkKGDtzA7x70ljWtuvse0kJ1mi+bIvjPGOLl3i59DK
XN4sExJxd16iN+QZ16KvpmazLGtrayU4o3rSUp+m5v3SiJoqmpccLHB1mKNOSuhP0Dm9uybi1jaL
QARLNgcVykXb+SWoQct6PaCnfh/5In9RxrQtGwZQq7abdhbe7DKu3u0+GNv2DfB1L26FM+SH/Rb/
q71q0L9G1au58KWrV6C8hCazmotlDWhrT33YPt3qZ/nAmu3gBuPyVj+TKGEiC5sEm1tRrHfir3ns
jEcyzXa+rCJ0lFHNbTKi7MTt+un20T0eONum4Wp5W6aNhs9Lk0NZ+bw0LWSCyvmu99hystAhKLwJ
icEckJRLXnve0mhFgT6AMbrMHjyh1B59Lc+FtlFcyyIoKAJBsqUV5rm0wMcqEuw+aGjSi35csD2d
V7qZbms2SbbF+8Y/khM4sIfUzfvTgDb+1Vj42HHrjcy888CLr1YOSrPaFIBnelflClRdekjbFbeM
UWuTUXYkmxeA4ACg8Cs55zC9rodS+OZmK9k/t2UNFXxeliaFBpJZqRQZzlHYBv0/yr5sOW5d2fJX
bpznZjQ4ACBv9O2HmmepNNnSC0OybM7gCE5f34tZ2i7Z22ef6B07GEQigSpTRRLIzLUWTduC0Zo6
6dD8nNavsVUYCqyq+sbg26LByo7WM26AOghq0nqGmsJtOwCRkJq4NqkXWDbcL8nBDbDraYEgXvv9
+Oo12BIFkrUHEIpjjUdtORnpjA6RryARm1RrGuqDZR2vjWkIta8z+DkI/u22uvvNfpn504cMqRfN
pKu6FUIc7baXwb3ltOxFQojV83n0LdNxO6/62D1B8Lc5gMYDcMIh917N8kgOHKrE81yCU77si+Ko
oCOyoA6xtqEx9QZl53Ihyi46emGQncIRtQdIbUXfhPXQFub4agOUvoCOrZqWzf4aKWLEHmoId+Kd
O7xkzKlnUWIHt0oJ50Qd2AIAWzF1GIDYXToKA/zLvgUcRV/upBmCWpFPJVB93d2RrWs4quyGdrgr
ERlc2YHR3fhpaN2YFTvX06I2RiqJWl1jhCsDjPlQBIbIYyCltUNUZUuglivQhZpQd+Y7kJ9fOsmf
7HQYkFra8UhsfrdP04Id2tjlZrP55D/Z6QOS0Qj3AORcOn8bDvQu8sesu3y9K96G3FASqfZjka6v
01qoqT/Gbjcvjbo/CoGETo+a/JvWx+saQLPork48lP3mUGzoK0/NTccsvsi6Aoyvq9IX10UVQNep
b14C8iQl9A/tqEWSZBL6oXdIBsXYpaT1vPBs/wdSZyjjTpO3PnoHRq98dLQeliEejYeSqXxvIru6
Gl0Hi0qQD8yCzG2+2VYwN8Y0+wEO7ifNB+eLZ/QI7iPyfhIGY9vcAXRfYk92jpXbzruGmS+D0247
YaY/mBx3evDKFxRtQqAL7IdS17Owa8d7Zql47Ttlsitlndw4bhgsTK/tXlBJvx6KJP3OhvCrTuPh
qe36AbtPUx08UzsH3Nn5UrYy/yI1woGTq92M20i64b6sIj4vgliDApvX+8g1x/umNu/B08FfoNEM
NSffaQ7QDyvuQNP2Rnb8YxCVacvuqEBbd67qEIXUkbswPIDrQIAZnIxMRcfSDLHZt+32reJLEUfq
G4prIJM1OVi1GNbAUIbL2ErULcAv6jb3AfBCwKFAvJ5ntya019xZkeEbj+kNmYDhMpCZ7jw7nPVG
vgmMJl51U9EH/tTG2XLTaIawcbezp/fepcMHWmD081tqhcLPj5kVHq+D0hxv/SGMQOL5cyKFhPEC
N1O8MqhEBAvqj4nJR4ZmPcvc6huRvY0TH2eR6GHfZDPFJ8q3C/Hb5Ug+dPjULvpg3NeoddWmu4OE
zYwLsHjkqX261CyMkMZAcCBeUY1DoKz6CIDGE3WSSYTm0bLbD/8aFe5IkwV8b1QunxMdhZNXX/PI
Me8sBM0Of7C3pfpsj63mK0/rD/8SBUBzYq/A7+ar58fWXR8ATXWJZCm/rT/4XZEEOUgBblCqSSCo
Wgb+haZqwD3hO7e4MPljC0mmTQMI96oZbPPriAdvoGX4hlcY6FPqxDgMmo83UKl2QZQBQPI0Ejnd
/LGfRtY5AkOBKC4jyYH7AIHRSBsVFTc6hui4/GskfSaTKFGkkTx02dcaxUfkgJUesBfBMgsq5w4V
4vEKfwzv0CUR+IYhXr2xa7tAXiC0oRauGfSobdCr2lbyDdJFq6GQYwBMYrgER5f5LXaALETFbPzE
R9YtPKuzbvIuMNbt2DY7UTbDAXl2iI/LvLwr8ZgHPK9Vz1hGPPgJintn4d2oKzCGFbKYVEWc59pg
av6n7zZq+2/fLSjYp+8WGQZEdifsF0G3wr7O5rUdNrsLOGtqomq+2RHsq7aMO+BI6m3RJUk3Q2QV
FHIUrnMrWS7tCIwBF6NA2nbp9qExQxpbYdfayFUPMbN52Pu46mSs8wjv6IAfxknFq58OSjO5qgOI
ncuiX9u9VDsDJSHHTuj+SGd00HEOhjJfiMW1oyz9t6hm/iyrZL+y48DeurII79xhgrQNoPpF5ckB
EM/iC3kMjm0hv2k/Av3TzaHHHux6PErsa1r/U4z/ckpOI5woBSDjiK+6PsS2H2x0A4K7XLrAoPjp
spzKimu7bmZmg8rAFmVBD4KjRNpJxq/k5jPQnPKiQASuxV4jiprm1ExubQAs3zT8T2497vy1Qiki
ZKykfqyybA0oN/J6uPNWFg/HdTY1u7SYx9AN+ZKoku0SS0B23BjZM+P99yH23FskmvsbsGkDsT75
26Yn5rWWyFxN02Zarcl/iOXHtDnixpsxA7Id1Npg2F25qBmbI7sYbWlrS82CxfH2svGdeoHYiD41
EcuMtnHJkIkugS51qXA1iHg7M82WLz3lsQOnale8JFqxAjzj9uMToU6zDxrEadLRag4AmYBeIgNR
9QECnb61CgqAynPZdyvqp4Mho9dYFNa6V5YGhgWHSAXtMa/LHFD+lINBxhX9jIxRXn/42ELreVHX
yP5O3tShZdCD/xJKC0mB5C201vVRdz6KCaEvNW9ySDR2Car5kbrHKVZezQqMb83MRWiyn5Gxmnro
zEWlzDYv5c3VXpgWqD8uvdpemAUKDXusDDhe4/uabjTcQuGxSRzcc3QauveFncZQOEPcnA7IUaUd
Qrp/tRvwCynw+pPl00hqj0lkQrN8TnNdx0BICKH46WBl0l46fSrSE+jBmhUDF/ipMH37yPSjOZV7
0YHMdDaGnT0X8aCWEVYqEnsQ3z2MQTYnl4Rsg6cq6PeEzvI6QxWxR+xOQtD0uVrNDKiS7bzpQGdB
whsFJgUBI/Zz3pKszVg5KN+dvLh0oHReDxvyIZPD879G05TXNvlQM88z7syvPcKU+cIUEJSsOiSM
OhV9HGJEIyvg5dFOe7cE4VDw/WJLqYfceSXzVZsZPygC+SlImUQRVH5CkKc3qGY/YO/4OZr5W3CT
Brs8eDQi4wlV0PbRMsAP2NnhAKX4IT6WQ6rAvaSNM0Bo1rxsQgsxnjSYgTFSvfdBskSRokLtRwTh
Gu6H33VcvuWBaL5WA/L2hgjZHRY8Lrgna4a/Y55s8dJqwYJTAc0vk6XAyxX3A1e4FnE3HC6nhq2N
nVlhTaWSEkiiqYcOokNl1gBavB67wSayANoDHcYzCi/PEOus7t2x8A4AC1Zzshsa5It5FZY3iW+P
tx7vsX6ZBoTgCkDGKOd7B/jiBzeHnG7H1GOQj9WsByPfgQ5DZ2QHNh2uNmrqTtdznlqrfERBeKfq
Yy2C/NFDFexd7fpzZlUh6loWlVDpI++b/BGRV5Q3FvqOHIM8PaFKyr2hVhVX770qh8sk0KsDrWoa
4j6c5synDS0eRN2WmunIxwVqgZw1NRu3QHoQAe4VNYfIr7Ebq9yFPX0ouEKjLbIb9px6kYk3dmUO
egvqdUUbHZsGK1TqZb1V3SBkcKZOLF2jWcEHtskMwx7BtpxUAGRUuwaLA4SSssQ/4rflH+nM6Iqv
4MvuNpaZ83FmlX6LAPwAJngzw8YwgzLzdEaHAKoAOz/C4dr8k991GI0gFxp2bf7/T3X9yN+m+u0b
XD/jNz/qkHWnt61574cQWTagEpLP6PR6APEHX+R20c8glJDurx0yAiV9mWd/DaH2tdudZrw26ez3
D0gbZCRNCZbDf54mLH9+MfoU+iYX4/VTySiq0slnwjHPo46wd5u+xHUINS8udEpDiiL+AuXNcmvY
UX7bQBqSIxV0UBNjJx2KgaMKxPCL+WDZH7aOzuJkZUDU6DhMdwBqo3W9qnQCrMTPsTQij1Et10vr
eLWPDNjtMcWTiD712jGAXqcTXXJSboiVuQ5bsUyKyJtfPvHnxIhSAbgNDu+OPjvVCrvk0owXl6lo
cKifU9mFN5epUm0WyzAyyouLZ3gnGyREazBM6J3QTO8uZzJtP87+YCOX3nVkihsb4+igfp5dbWKa
5jordVxtJVhC57GDOx70bt5d0UpwU4VgUqemzxPvTluQ0O4S6yacPErIq23Chrdz6iwd17vLEW/J
yo4dL4M6DaVAgHgQ+UKJqNK1unFt+wSalPK9GPnJEKx4d7Q8hRInChbXj+uDjFJwM3nM38qqf6SC
dCpDD6ZadEQCLvariTzInpXjDVDmMzZgQ5Dy+BYEes45jmJ5wgNpSS06GCPYnFO7eW+HIEGmr0FF
XuGV9dwVPlgMZBbsq9SZ9vOleG5+niWx+WGjszZ1xHMYDumM5Zl8vvQGa2Z694nWyZlznpzBey0O
dTPuyQRxiOTcoBD/xsezDKp5fTAnt7Y9hyBjuiUvOjRVvUnsvDtSq4/i5Fyp/EsuFZg0ppnJ1Nfg
rBCGFWyvtja3q7kbs2RNLtSR6gygixwgHrLRnGEJOdGgcZLF9VMDqe110oOB+jpfYKfWVpo96rVM
F184zkd374jmTMPon4S6iBJKpcWn2c0SNLzx5Stc/wkJdpQd2L9OV5Pyq9vek+Hh+s209KOZCZpE
YFJxwci3FpU/MwwhP/2rSstHGakFuipyoYM3ggOkNmvz8q+iSWXrQXQvy/T8+rGsUe7GKFG3fv2X
tlVr7Jjbfb1eOARIwfuv0+312/WKezd58ExzXf6GXl9MUdfh5tIcC2cHho1uAtN0W2lBJMHIs/41
rpsHK82ShxiSjTvJGCp0Jzv07Gwjb04j1uEo/nTrVQMqo62bFc6jBtEdOTFhmfNGsOoY2dxYGDzP
ZhoCfPdtbz51zaCO3dQShTeuUCsC5uTSM+8r0Ve3LkivGjcx78nUmqD2CrIg2pOtb4Nik0U5m18G
cCu4782Vr7UJJk6U6GFd3cZbmhycuMkOURFzRk0a4OHHYgizP5OpHRFKTPu2WtPkQJtkh9hW36mT
vq4RmXukcIOby6c3dodqs0gsaTJXJt2JOcWJ/OngxfFrnkjzQK0ey8O1L60WdCL4B41GH5xRqbKg
TjLlkMicOZXf76iZjIW9kRGCdeRCX6EDMo6N92QwJDRevHJkG/oCoPVgu0D32EpiT9VFX1hkt+fR
kRqq292733neV0i7D0soAg6boEcz1MYCpFuo0Yw971BUGRT4gKD+Cp5CB5S4WbMv2gila9b5Ym6h
wKfLEnwhiNHMP3bcoFDbXOr0rrX5CVIf+1YVs0+FenZcQ0zctO8MfO0i8L9Q/jpg6k3XOn8okGTb
6BoSP4jSeg+TA6W2sQZ8c+oXA0HOt5ijADLpnB+Jnd406WA967gZoAdqqbOwo3btlla/80uRIE6R
MLAGOv1DMkAZV0Gg89s0HBqlzo8Iw2WGYDB+ov7Kt1P8NFIGSMKEI49cA8wWZgLwWRr2T9CoAJcz
7Fe3bkKfp55EGhEBtYubAPae3ICO+JhtmNyus0XxN5+IDiB5PIDmG/AOY5YN75kMUV3qWV8gO1yi
KNHMNnXfJE9l6xxkYYZvwPOk8wLl0SctLXbMzQGpNXuI3n6O7FKIUdDIXAQo27ZttjDiGAmiQKVP
dKYCkVzOuj/Y/uQXMJPhuVmkn/JshrCHPZjBNp+yepccGx/uDT6KLaXXLr0SWbIlN0rATH7m6MiZ
ZknLekP2Pk5nakRi91S0RbEWoB/4YmXFhc9KpK65TGy32qIKCeK8aX7hs8JaGva4AYG25RlPk7+L
OBlQaihT4EMOHmWr6KzlVDs/D4UHHuwyTP5Nu5vHeuZH2t97CWRHUCqT5Kds5Ei4mN2COpAnzE8R
NATtRTz2C9RQ+furmz/wcDUEqZz3DtCcHQo19jpr24ews9QSLGX96tIcQcTmiApfyZLtg+7MEQSu
6YE66dBJEIYB1HWmFs3WJ+bHbI7ZfcwW2EawarVqEPFyrWRGnFmQHzp0rlmdqFWztN7EXlbNqUkH
BHlBzBnUJ6f0ULA5edQgEJs7k5QI2f4wx8VjGvDrHH/6FLuE9mvRgnsyHJzi3kjMPXEz+FAn3STA
Wi376aaARl80xaK7mxKi3fdON+4ZxF+XeDjKfVgH4bxxR+dQJ7n9xECXfqGt0yrfgYWyWASomvtK
bn5aOgeTBWvXyluA6sUb3TF1DeGKEjGLc8NYs2+C1l2wIInedHbMS9t7aRPQro7NGO1Ylqr7aSD1
V0kODR0L5UJ2lIhtkmIeUVviPUDAJwyb7g3Z0m7eOl54m7imCTHXESyjdj5CRDn58OVQZNGQY1QL
E8nTFgy94P5w2KKnMxtb1U5pF+ECnF16pzM7fOVNDxV3FzCh6QBSTB2saxT0rnnjICmr8SRqsIwA
v78c1x6eM+dSIrU+8aVd/hhhMyxqgaAr/S3TsI3PUJabNLhuucf4SwquXYgpdi/W2LO5TuIOWnpB
t2lEa2wYMp03HSDhc+Tlxuey7w/Eoe0psHdGeffCyhRykMBfGF2cPShA7wHdxllQFZANxSP5wYj1
h+3aS2eKsXrZqQrMQA4elIBoZDv6yr5I04Moq9fLN57+KaIA2Rd5ZKHeQLEgfvSy4pDnhvcQg/Bp
hyfKdBd2w8tkTxneFlYYOjshQZXyq31EImOWm3W5weOvP2LB3x9HLjroQzv5OrGKaFayHiIE1CPD
aJw1JQ/XeTdA18yADoLrTUGtqXm1ySQdNqhtq87tdKhBrI/sBWzUpI6rLa9lvSp9q51TlRvVu2EP
fJaO8LdU33a1GzIe1wy1w7OUaFqvylaeXZ2RW6uXSuPpERimdaMSbiyj6SwQw8cZ2f7Ui8JS0Oeg
VnId49ezc5E6WNWjLB6rSr3biDK+R2W9QiCuezEzP1mgfmo4addFZM/M65VKpZhbajRmvpuZB5cY
EShQTG2OiBzWOcGOTHSQUxSZzpCmgJZrMUKIFsWrq1hqoJUnwB0VcZENBADQv7HFEYGc/ORNj1+l
rWdrbNgmdjgeyYXRJ1uHGXhLlAk00Ns6cCCmY8bvPu4K1xL8tfDCeGFynp28hLn7cMzrZa+VBtYb
eHGoeb47dfZjyNvmwQ2jZu37ebYNMg6ltGky8hhtKK5HNX9FaD9e+HJUC8ncYQMKQapRp4OnVLn0
JbeW1OwA3rsTHw6Ozdciy1AuPjT3o/IB7U+ibIucBgCGUHg4Qxnkw1bKo+HHWxWK5Z80K3wbr9qp
c5xS8VKFbIGSxc64R3QNV6GLgmJB2P8EqasNcr0WXmFQeQKRYnUOEYy52KhJHahubzb23JAgQGid
1noEDLzdOVYxcVO7CB9WkIa4NgUIFHFd7WNsB6iQdoU3TyaGcUi1Pom6Cu4lb9JDOyT+nBi9xV92
ndvpIbcneSZE4Jfg8k0hSljMcNuab+Db0Kj5t9JbqcUArhf8IVIetffMrUA4ND1qh/DDtw3BaGxb
OrwLTZBXax+JLOwNxxeHQZmn18MXyMV82KkQAxyZFzv5jyr2l4ExAmPQNMnG6aJwhSQH8nruiOci
cuVgtwEoJEnTjZlkzVfyCJvIWccQ55thsZXNL9TzjcH69R/bRDyPfBlQMtz1NpYANVwoaqif0SXV
1ecm9SLi323p+pdR97fe38ZendtpqtI19HoMxl03IOkKKfRy3yMCsFKVad8rlIRB5liN77l/U/Sd
/90eyx82d91HnZrYWQa9f0AVeHUZo7PCWKoBSCW639jgVOvYCHPEnqY1kJ4WPN10SL3RnjP2esVM
X3HVBcgktlkJcR8HyOtOZDUEigf9gcS++kGTAWvzNnt0WM3wO+0qcNNk9irlKC6OkrI4AgSvlih7
Kp8qaX4jaKMhvuGxlbxfx7BoDBeGz5+1wB+TUGuoMC5X16ZX9+UK8sjhKpVBcOADoFe8/0LV73ne
Qpou9IeT67jdwdLYyESlb77WycXB7u9Zb86QLShRIYJbIscKE2FhpziQDE02NfnUpF67BbaTerFX
tB6p909jExEic5EpEKga6oRlAtaVEKC1yt7dl5phqTnZu0qAMGBonkvt5vYPnUj3Dnq0CzDcBtk5
DCYAg44OYOrmzjcFDPECtBrOjVFA9W8wZPIYpHm1tMC3cwTkK92JIhHrscjtWzsu+LzlInxuLXWX
pbnzA8B+1Dd6+j0s/xouQ43yjTaxQOSPdwX4ETyEYrzswJvWR/VA/0S3P9ktR4m1LKqL+pA3WNkt
sN17pSCMdBUkyoqwWXMdggx3hCDRtcMsHAh+GLdgsAETVYGqfQRXZiWPuj01myH/aBL0EG+Hz73D
r03qjRngYf92bD6iRqdU2QLUtgdeS7X1pgUWqhGhyOaWWXikNh0mFz8f1TZOZHQwsfgkPoNYd999
noe3ouudOzYmJyJDsFVnr1E2Gq/Ia8jG70DpBbdY2168yGwNNrz6FF7TyvXnXOCvuHipuhAr7db2
EhFKFAj3FfsS2eCGw33tn1VYg48bD/8jMDLIQfltiKBLZx9HlIpDHLG275q8bua5qfqvsWe/tp5M
vltlg+FTHoqnJbZKLHkXHoRW+4AzCLIFuKeDGtwo3YA0SWtGR980XlPDdy4LyjYxs0Meh6+0TKMN
gguU68y122RHizXPwW8QYPhiSWxexOulez89GhVeFRPzF9mbXgPaMdmdzp1fXckOmc4ULwavnIGw
d1wDNJN9kZAXV6YbvmU+YNASXGynOA27kwsANUoNmvAthjQAZ+DesGTkr38dmZjReKsy+4vCyuYI
CiZ1xKpXHbEDiTe8N55cO4r2dhytAisr79M0bm9FIlHQ0kEZtEfMZV75jG2o12h5cwgC9+XSywbx
XgP8scfiCLsW4RiQvESEjHzpAOK6Fe+UcUOtqPTE4l//9b//7//51v938D2/RRlpkKv/Ujq7zSPV
1P/zL8H+9V/Fxbx9/59/OZ5ru5w74LDgHthHhHDR/+31DklweJv/K2zANwY1IuveqfP6vrEWECDI
3mPlB8CmBSVCt56zsb2JVQFI+rsmGQDD1Vq+I3WO9Ln61hqLyz426MJkD8TKOqEVVsd5u0GpGU9P
YgyztUu8cpBLdWbhUEbri8pgEjW/tIEjPoUohLkuM+KExwtkYzIIhICZiA5B4n+2kXOZpQuG3/gO
8sSonp0OXGX90Z4OfdxUqxwPPTAy/dWbVvoryPSzDW8ZVuw8ExXqkdz24kJjyZkmgJoCm/3zpXes
v196IRyBXxbnyEEL59dLD3q83OhqKe6bLho2SAIHqJoyx2XmGOVzlSBpMi0nuhE46NJ1qlvyEMA8
AarNUCb2Z69K+cYuC91P83Rsotmwew2xYmPHeR0+p1FlLWI76Y4Skpj7sgBPxoDc1NMI0mdcXvE+
uYJ/GjXekyvzoTQSpMOBbjOzGm50GNs7x7HwzAWkQf6H36Vn/35xHIaoL66Og9IQwQX/9eJ0blK6
KJ1X95dFuig4cPm584QMRX6Gomx7BlT/kR6HUa2MFT3yqDl5oVxLnYcCWsVW6L0iBqyXgmcKrGl4
MIWqhlgD581XS1dHOa0R8VK8UzHLv3CjgGRQ0cF1yJ19LW9DI69uUWi/QsKe3+cTm34JblvQHST+
nmygDEvWTQH+R+qlAVXUr/jEy4+oGVRrq8gBbs/O5ghOxdtRKrD2+wqQx94HZ4bdJdW89oEiDJt7
aNfz+998HfO2FtbWhXLHb0t7UpizNPd2UyfJz41tAHRSh6AHlr/sYDrR96rzsodmOiBSWFQ8BgEY
Glkk2lkL6OEu8wr1YGmzWhnmmC+pl0Z3XXoZnYO89+YSb3QKiy0tp0k+kcu3jZyeymazoo7SYuF/
+EU43i+/CM6Ya+J/DsVsCRiytKfb6dOTCk8WawCVTHDP8YqCfBzrT50JemXCGUblk+nV1istwhyj
7Q8B9/uTEXpYohkVpCDj5EiqsheVWBKPvcjD0mnlFUUxaya1twhFgNDeKWOIyyTlngZRBzX/re0y
WcASf13XLqpsBttNN7IbzT1zXHNPZ06f2OVMRQOqrZAoYhvHjbfX7r/5XAxOpdf/4dnz62N/upgg
gBIOE65ngYjOE79ezCSsmJlmzL+TfT0gFZt5MxP4hVsrMjwUfWfmsk099ZwzvqS1LnlUVQiUXud0
YLgF8SzSiIUL7HFbbGrkGabnbDU9XT8dADI6thpabnAgMzQ+EHQyQ4TTglHNq8QEvavFsrPpJdGM
gi3UwTLjowPZmQhRAtC6G45W87gowGXje+lZoM7ln6+KJ//2E7Mdybg0LVDuMsf+7apgReUEqknF
HYNc7tGeBDNAbZKghG1SuSVO1EDE8aIvzpEY08Un6uUcggZEl0w28OcBGOuCSp6olX05oA6uF82i
rmIDXNxZPadSwJyDngNSyMGeTxWDcbCWupBfrl61QHWaZJBu7KbQUOHHIMWIjGBDTT3ZOhcIpXCw
/2Yjv2IKNV2cJz+yDbWLpbZjPFcTvfdMBqNzj8cwdEWsIAZTlyi31BOV0NjyK8hwUe8nb8+pawjk
Ot4h1Nb0Exhe8HMqVrFVjxvFUagy2VneCzwjEFQEawp2/CDsd1GMz91ZW3v9vTUBSAoAkZG6xU5p
ak193QAFpbRBWA4SYWGgQO/cmf4W4t7FSTcRaObHxt+7mfyaKt3ckSnHq2uRIoexoiZ1mCkgVMx8
/effiMX/dut40NvwTIgLeNzBLnzq//QcGjyG191gl3dhaE5RZ/UlrqvoTXUoOvR7wW6R+YlQnocC
YPDrhW8FGDGQ3/efC6SVVtBNBUuGFNHDryO9qmXYwAwHLzMiYFzBxSK6uEJMCnS11HSjcRkWerxv
QwlWkUCtokkRr8iN/AiaWJSaTk3sMJqNKyeWm6mZVSAfLV3eb6gJoNHHlNSEFPIyQqnZ0rXxKydE
UORb9TIaRfMJeg20OFZGVXUBDiFQNW5TB1C3C/SaZyCSgBKYeYFeQ20uv/Ft/gl6XQR9vdRdpi8f
QZ8zAJiDum8rkc+WJfVZWF5wk7TAv/YA8Tzb2oJSOGPZARUK8sEMyq0fFuYzWEWaFZ6p/prc4hj8
5wVyXV3jot6pxQ6C7MJpXq/T2sGICPA0nKYtdB4gFF8cau2MqBuFdONQtuEDONcd1OcgWlfJejvU
yAgAViDnYL+I3rF8UrNsLP3HpB2thW/06Y1CbehG5621pZl4gwzgdaaOZcGdV/QAJ0Mnq/X7uQXR
OASngU12pwPZedUMy5rbem6K8cNGHeTXY5TNmH2Zw43WELGqb9wAERTl6OwFBPA7UoZs4mbP+9F7
RhGjmMdyCIGfgHyqbCpz00cI2JuWbeMbuNmLG9W72lePADMkNwyPw/OAjRE0LyBwzfP2AXmuAHJ2
Qf6QZ2MNmYCiXVNTlKne1i0Kx6kJEWb7tq7ZKtZ2fkaE3VzkLJV3VpmnN6yUa3Po5R2Z+shvFr7l
jyt7sllOWUO54+Lud6k6WYXaUrAWokFgN0zFlgJGIWXIJlvTS9RGtwyAcCyWXFC3PRvKPEcVR1Av
r7e2X5U/Wit5tePRBea19ufYpju3pWnXayetDdQDjaBrAIpzVUQ6v/vTPGmy7bOiXCNg0S7LFpJ4
KiruigmNgjJIqCRPQBRl5BBtrFOFWwo2OnAIB5CvGPGUcqMSOfl++Orm+WIc8uExTgDQcEthIteC
HTtWtw4AGjlepBO5IU+LBYBF/a6rmgoZuK7tkmMd5+W8Npl3Bj9puLbdIoLiTD4cEgvReZQkynth
IVEg8tB9A6ZqmWaB8yPQ3r5tkJGh4SgH8M5OEEZrFDSNq39+Etq/vy2xanCYzfBiEKZp4pny64MQ
YaiysXqjhWC8iRBr5yO9RJAB0E3deqE2N6AKQ0SEbC20o8KmfRgbUULwBiz5QhbmOW4V1gNdmX3L
8atEcZnz5eqBGv4AiWo/2siJYoV4VjRIVrH/ab0lkaroScCWziDhCGHceVDX2WUdYaP6eK6dITnp
sLFuqYMhA3L7z5fB/H1dOl0GzrBumP4TgnbYn94Hsu9R5+0yffqoaZfehCTFLc+gfAwSL4QBbGsE
X+b1pk8De+H0dvn7w4BGFCmK/OnuDwvw2SFTFs//+Ss75m/rHGm6puviL+fi4eH8becJpKkJocEo
Pl0W9KMvKzChB9ELYsLpFJQH206yLj2frf8y0zu+MlFK9XdzAN7Gi5nZOnqB1MbVu44bueBRqcDR
tKQwZya96NHi4HLJ0+UQ1iAORspjoRIzvDOC8uMMQgjOotOAeajAdBbDdHb1U5DI+w/bcf7r31Hi
Pyz4BF7tuCzSst3fIiERh2ouDyL5XlU1iGGnX1ynWXqy1nSOTVqNiq3JUi4vFQGknkxKyB/muPKC
ZVzW/hHZHw0ZIfybe6Ovz96URCFb7wu+REQIEgLXdqGrb0iG6pnjh0+Ad8ubyAr5E7Oe0qTRj3af
ZXeJsrZkBYNVfDT9dHrhwyk1Y2/T2yCCoybexuMySOtqDX1b/oQ6nBSUqSrdU6/KUQfyc/6++DS/
YbNtp4H6xY9DLQffb9aIEbVH1W3++df329Z+utDCZNLxJLY9+AE6v8U9tKtcaAkF6jvSXcAzT3cw
XeGA5Kp5bx4sowWzHFVdXLu73D7YtVK7i19Y634/FH6wC6dcAfITYgbUFgj6KGFAxpZYXOkUuEUQ
uobS+vAquPjelqw6lQHIsYc+s5cttFZfGwjS4dn++v8oO6/ltpFtDT8RqpDDLQkSJMWkZEm+Qdke
GzlnPP350NQMfbyndp1zg0JHQCIJdK/1B2h84Ra5wm7fZbr9YvjKVbRnTUhYr1bLczP75rlGpm7d
9Pb8zW+SlzEt8hdicn9MmE64tvMw0xeXjBS1jhmzy94C6EeQ8CRKKPBM18/6/tp19vhg9SUL9l6r
w83AV9f1F5/M+9BWz29DVUnHb312wl0RFyZCQVV0drpofJL96mUaFeXDMhabSrtd/pZAeresDfw6
SEMpawOHx8OtaE7ROUcL7FlDHRGCjJHB6WD0v826DK81IL3//auhaOQv//ezyZBVfn2Oo6kE63Tb
/jMgKWPQXFhR2Hhpl+iHDuf3NaAvwIiDEbxHmYOaIRwC26ohvepjBPmOesBc1hZZTbAEUR6+O4hd
41tlmGeF9NFrRopbdMsLI38IQiJoolgYKIw38SCjzxmx8Rnb8kDy8zu4ufhXVp5Z/7O4yAON5KJv
fyyq0WuCvN2Tzq9vm8lVdWzT3jqABxi8ttbnKzT7wOWtrL4t8/StH/2a5895+JyucL8RYy/PShCy
FkAMtD/DmTjZQVIcVD4JZYn0dYiJBd1pll5rJFTOopeoFsWpq+YdRPZvol5UiUZxmPrKdxV2cOvb
FURls0zZKGO/6vI88ETdbxezrdbrprh5+K0u6/Ps2MqVawwV1qFiiLiUAY/PU9M6+71O9JGMuljs
7HpiT/9517iKs723Zcdj0VztA7m5aikkQAw5Fai2dpq7EDdV4xiXKpmXRPFRPOyk/kGUC7sI1m2g
RGxUpk3qNyYGeXMyrdHCZnFgttmz1YXWadb9i6mHlJaqLvWVVdPKBrYvRkYqLtAfJD37de8xGPIv
9Mwt3tJ6wtKfkeRUrX1r4Zgt5nCWidDAR3+iM06ih55WyY40B7mEpVHUaYm+IQoZXm9Xypxpm03T
7N7miNi8xHN8sWovahJE/5ZxamPnG8VRrM1thsKvHjWsSu+TWsocuXB2S0/Mqs+lf47S4GAbslGs
YXZiLlL60y6Vb9dpA18/4sLzJrqLeUYQGqsWTdSDKPqhrS8ELCC6yy2IQxUgjZKa6lGMCuxA2tUl
n4m4K1GnqTBLgC2cRf9Ij9BZ8ZXQFf+bafS/akUTHW1k/i511W/VUNef0OzUn7QZVTOsQZxNaxph
vh6lZIX5TvYougAX0WAjYiwbqWqxUWO99ZweYegm/ZYOabodZz3a65LKW2r2WUta6TfArI1rtoX6
gIHs+CT1/Xel8pNvQNxYFeatcrYDJ7mw0TBXoiE3x199ZUmPkV8kx7lpU1dcgCTHg70gU4t+OqO6
iCPByEchLpL6L0XpaAjpjqmXloPjNbpUvuOivp7k2t+qaQNL2CEjJ7UPQ1yRRuqI6655usR7JbFk
6PL8ywgiy6tyjORq7fMQ85UgfxStihn1rkkQxxPFUHKApuGhe5uq5jtcEW47204nP+NtEm19lZis
KFZ5LV9gp+5ufdsRqj2uD8XWb7QfYjartCQPv2RjTUBFeValUX/KtAfRdqvJIbVkgBdvt2pLbX5g
+4lrznLnWspWGT0YGGANpnSE1j/veQlvx+RdPXEfXSHrR03PP+95MO0LyPD8ds/L12GLTEWxEVdN
DcgIs2UBilgusBzEfZM6GG739d/uWQwaG+k/7jlIarwXSKFe2nzcDlJieF3t7EvSrNAJuxKMjtSz
ShSnU9rVIJBJb5WRZewc0WJLBcTTPMWh79azhZ8TG3aAAd8C8VnmGADHb/3Ifku0EE9wUSejFBse
xemttuxVeQVq0s+lxA0jXgBa8hw3FdScGsE+hAPSZyi06XOVYS46OI+iA/gPbSPDituIYikn6hOD
RUcxBDM32x3CId+KusYm799Fa6PVpn3Rp+vPYczbhC0Qq65CQl3t02c5MNrLpJjevUdWTR1/Zlfs
xFzd3Don/iN5v67K8kH0E0PrYMRZTx6bvajLR3k4Tnr8MVdzt7e1KnUJ0see3o7GQU7y7BSMNZuu
0fXzcm8nBU5lcp6t0rCcfobzNs2t5teUzj8Ihqhf7II8UVz7OfB+NAznRidGoLbB4+gjCZT3avZV
VWzS/gwC+8ymtVW/xYaGp0I7Z0/iyuNUGIc4Hs09Ko9eaZsoRamz9dDG4U9tUCsy3hI6paZtnCLe
Glu9DJSNhHq1OyWVs5Z94CtSs6l0NFZSADPf7EA+o4a+ZLIJwNkj/+QYzEcYqcVfUhf8qDDpfTdH
OVnrw+Q/N0iNujhqyDB45s9rI8hQHv64btQF9iPUFhiQYTh8AfANV10BHPK/rofbOtTMoim3zlQi
Ro+Q/bZGzsX1U9yQ8l5h7zT1yjc4liu/V5sPp0E1IUQAcCcTlvri6OahypZZa0dZ2zOeVdrYK5c8
SkjLiZGElf2wmp59RykPFr7gGzEgy71Zje2vsIRSvI6GZg/jwn6ZHfMq2mczJjyvVMM5LMm0QFTF
un65UuYEaLbp1gs/u3Y/ymGyrdTa/+rX29tAze43ajcXB0UmWIlf4/vtRgBAr6Scf1zC3u6kkopb
F8uEYNAORdTlX2Y7nHYqrP5t1nbdR1JOK9FB0qBaYsOYPaCjVT05Nj5i4lKNAQ+/YdVwDYCzHE3E
TF3RIBnN1uGp+dbZmu7ZqM56YTJKb4XOJ79cE7XCyp1DOyUbD3gLu+vq9u8qNC1aAV0KnkwJsyF/
8YMWI+oY8BYxwY92NgNvnMt6h6HM9GUusMxZ/tFJhkQGWqbZyZwlBzRlrK5mXkmv5B1fqwkzlgho
yK4IEhzgbhgGgAwGMhiEJk2y0Iumj2hQAutZGvFZXd6mtRQbT+VysFPWdpUWSxvx+oycngb7R2iy
vxQ1ZRbNXoGE01oMEnU9QOyJ5eRJlMyxczBQGXgNF4XqscxVDpDhVhYAp9dUl6THJCgfFL8P3kar
4J8Db/cWVq5rBcSanI0b0WpmQepKZGHZkhJlBhT8Ky1t+SxKy4wqgJjXfJkRpUE08ulkVFz3b95/
GmIdCr/nCIzYPnZGz+q0r0Z1N1jdRV0aoC3CB/ytWRrLHQ99cz+XMXaEQOzso2+of59OoYlh0jz+
FShfBz1At73rM+KZjpasQyts1zbvSK9iP5qw8049tbe1cwN16Gmu5fCkZfLls3Mukbsdu8y9lVVC
v5BtqxbTomWyJsdSVo4f08hJn0A5kLsJnZ+dmdKmdna2UduGr5m4UKMXP7qyVTaQCuQN0HUNUTUz
fksDydxkklPgUUSxGlDX98OkPIriqKk74ISsogrfeM7nclNMefIWhDVJqcWfjYV08obxhe3Vsv/Z
Gqdj4iK+Ne1Fay9b3/QirC9iqBRsZk2GfJJW5ZU42qu4Tpbr1UHcVLbMD/v/329KtGZsFsVNSYi1
slhIKs+fZvkoALs36O5SzMEyrHx2MjfdB9HlpgjxG8g3kHxyJUsnS+hC3Ce6dRJzRksnI8tmt2qD
zTSPaxBm8TOQnvlVg7iQtBC9RUkeCpZoCOuLkq1oe22Wk1spLaejFhTDVbT5rXNBes2+iJIayM8V
KqG3EgDZt260lLNoy4PsuxIa0U0AXvaDgDSXPpxul5DrdMVvwz8KmXe0cutV7kxge5ab87sC+Qkl
tR9Ea857fqVkOik30WoaPr+pFNB0F8ivpkWAJpNPrVkne7KcxctsWrGXSLLiimKQyu3Jrv13SzYj
vsVYzgYTwnGiUW65VKE1ziFvpOJlTPpim8dkW0Tr4GvZsZl4ot3Gtkje2OmL6JrlqM6Tc2Hhvlw0
7IZ+g3lHCpCCiRzENA4QOdJ6aM6phktEmmSKC1SiORsVls3gqziNQ+AyE+Yb21tlFTo04TBzjbNe
36tBPuHut8whg+nJtOy9HsL9OEM3QOcyf1acITtXUXiWJUUqwP3ObNgUDWeopdWImvbBnwAP+llV
PIs6PMu+GkRljqIqcgZ/JzZCk5hgUiCgqEXD05fxowIKzg/x6RRFMUItt2HSy0+iRglZ601GmmxF
Wzglw7Xrp1t30WMY8S7vSiPZiaJNBBsPhv5ptsavqB61R1HdSiBU+YL2B1EMmkqHNAbzQxTFYajV
F61N05O4kjPDlIl4e8E+40bFQTZcbFRcvijpddBHeaPJXb/hSVNt87awXDGwLxTpafh5+2ubypnd
Cd0AEJbMMseaeknS2FPDKX8W3Y2cHLsqz+rn7duBzh7IeHMSrMPWUH+RVgjWmHQh0m5p2jWxFpC9
ZB/uVeIsGa0toMzxJEq3KrxTyACPowc3+nM4sTANFsDUrxGt2IflaG1SHcrKBKD52sd2djv4jb14
Z/gHpytQDMoalAvHMf/spzkEBTsLj0YnLCN3SALlBDShPQHqzNxkTMMf/l5kDO7tMrG9/9YuxvNq
ztj8pcWWhKXlVmT7HroWmQVhdH8vCj2kexEWGEpCS2cYp3Rm+f16bxVjGxC2bu3I494eS+fSaMov
kd037RC1vbo2PZHdZ9V2mvCUeGpZhYpefmy9TgPS00E2ONubHZaqvPZd1D46ulM9plr6RYCayjiw
t1ZZOtuOVyfZ9dVkwpCFL154d8m0VKqzY8i2JUmisATQ9XcXIZeWjGHlomo0bqahSKaV5eRXJCzj
vcC63eoE4s0c28a9+fRh3w7WpxwRszdlm38amtjhrIO+zuFAIeGovYpW3OLwqsaiI02GYDsSol2X
0oAwqqIW8ilMnI1CovOqLYcJIZNrkJXfJ7VODqIk6u1O/Rwq6sRBNqXRndi0XQwN2eoInfGHyWr6
FyPpmk1bhc12WIq6pFh7Mw6itWgt9Ni5VLV+EI2iqux719Fk5VGUsD5CaXnKioe4CX6fTVa2UVCb
j5iet09ScurUfHhUFif7IQMN4fitvBJtos4MJBzJooGA0NJf1DnJqa079djH2fk+0JxGeSWKfwzU
cgOEA4Og9g2EKebPK4kBcZb7u0K17fScs05AP0MhhBVYO0nK1YfcH8z/OGOFv1UsHyBfS/SISBpR
ioVQAtJjqHrjKErdKBkPeJx8EyVxgL0xrWNM6z0tG9Bc7+3gqSeeugwW0/hRKy2/7sjtmwQB9WXG
NjSM4zBI4ZMZgndLc+w85y+q+JNiFMpdPTRt1Gz594lDXNcPqaZJJ1GaBijR46B8EaXaGvpjXdiz
l5IEPUZBiDnockj+OTMip/PapPoQPVKl+uwhilOarg29jHGY1FvUhOFzzbgPrxyEz89DlToXeWnI
loZCB5eMti+KC8XgXOCNf46AuPxrLlWYV0a67xe0iabM+qOOkOmsNk/ZgjixeLTvmpIwiugg6oZF
10kC1nwb1BSS/mg529w6mca4NhM1Avee62dxGJwRRz3skLc93lhs6GkI7QWzPi0tOlTUUSOkJvqJ
VnCiLz0GezshkpY7Ju42pv0gNNIchdzBSjSI8tIq+cEP4LtIKYTYQuXOoD7fzwJpCt1yqZMCWvXE
+b313m8sjCO+Rd/DYag+CM6Oq4GP/0wKXX2qSCyL+loqJMJmTbmTx6j6CNkmZWNpfuk7FjyoqbLl
Xurvw3MMhx5qUPbXVkV8aMaS642NBFr2y1m91IkzUSdaRb+hr8M/W21n+Bxb1H69doZQ9aRZg+/Y
huhdYapwAEu0EVX3enFWmG1w6my98RwjmV/0lJQdfit/LSegXwdxElafNVaNKfPNVd7nk+jiLjxI
tXJNffYQkfjkxGnjzPgu2dNAgITP1FwOokGb1fDg/D3C5i8931hdFh48wHW02VWLsfUGu1Je+Cgl
b0iD3BXFtAE0bhC2WYliMyZs01gpBHWkdmtNUrfDEMfAwBjqAFZdVfzyHqRWU17ExHVcEVhdiqHJ
xE5OrN0nwovk82Rf0YrblKE6nkWKMhlxe5WNwO0hsIFK8Ftde0P8DXXKJCvXipPqb5KZE62V8grK
YqW91WXzMRlaeg2If778yyBJmWQ3L1TzlOOQLklxwlrJDQIAtPxi3EicDLPLG8vcmZppbDNJzb0J
uD7xcV6+oqg1Ojur5eUrii3WuOs5C6vHaUr1g5o60hpFr+ldRv9q3XdGdiTk0r8BL8x17C9Er7DU
JZiDzvju2Ogvo92VHbVeEr3E4H/rpUnQenLFDImGJP2bLp3EDGXbfV5WFP+4LL2adCi2lTQo7qSq
2fl+iDWk/Ur5dK/JFN7jK+B167o2yqNowCgmP6Nj0B1lNJrf84zfMu+ZVwzfzF02VcY2Ibv83teN
S7I3+h5b+FEEZWsfY0R9L2OPe/0Nl8ZIv46T17RqP0cqfnYbKTqk/4ys1Ey7jRTANdxCH6ei3UXY
jnxrcm9Ee+xXjanoqip789VAcGVT9EN0qispeailUd06hlk8E2kht2X1+o9u7lZiVFJMH104R28t
wXgXgGB4DnW/PCgG8Tv4zMlT3PjhOsjS6ns02Ah2kDlLfN6oUtm8z5FTIb/ThBeUP/u9XRcfLPoz
txp1YlF4aCHdNdlfWXACj+6iX4tnTQKB8SPPFGvtF0Z0VVpf3dl2Yu4KTSFJBJUCx+Vh/NDNAkci
3q2K5H+gUXnuFMM5+5VSvPSwQdYldi87xSmKF5lUFcxdZ16Xeli+DNMgX1qML/ndFS+ihzHau2Ce
0quoMmunWce2He5F/znoDa/KlNQVrQTx2zNKd4/iUqLKDkcX16TuUZTaUHOgjmFJI+aOolramthj
o/LLzZiBVoBnLr+KvmOR1ecsMiDvR5KGL1KUvRC6OvdpXnzVIuDuOupMh9q2gUnP8HMapfg6+RPC
rJ3OlwJblvdS/i66Swows9FmYS+KSGxYRTt8FFpX7TBJbLaiGktat9XjDFpMpu4LNaw2YtJeMg4F
P8YXM29hV2r6Hjhg8pQUOhZMOjj9xuqxGit6n1dhxbuaaPJT2QIYC6cevl4+JGszqLsdgmwSCdKl
/H8cfJtqudq/TqAE5P/jtkBIZxHfaBFpQJrkNVbQleuU0liJ+lwZZ7cMBu3Wrc7H37q1dvp7N5PF
0l5mnXyaIuHuThLxryhpnVVjKVhftLP+JmOinCPt/UWWnfBimlW4mpeHKOuD3nOg2WxE0awMY5UQ
KDiKoq+99oHZfgm1Wj+PWZCQxmSy3jTghXeoVcb9ysym7gfCBK6s5gQnwKg9xIrjfNU1jAFxwZSf
0N3pt2PSSg++U3UP8PTtrRaV0mM8od0XQtf/avTdWRXj5wRFryGq/ypz3EZGqx0Q28VGuvSd/GyV
U7dHkXzaxX7TXrJJQiAaV5kvJIh+ZnEf/grknaFq3EelqK92ao8YC/Hbkxa+YBxXigfJozu04Yzx
bp8bmwgZ1xd5eVCQxhy/S2aDLDkxMaw/+12iyf5ukurAbRtVe82j1t6VFUEIUZxAB+4SKYlvRfxq
tZ3qNMmtOAT8SjNc7Fy5iPXXVB7Jlmt5zvuVYmvEI0WzuHW2SFfvKjwxb61mHbQ7i4jQbWxYWKzz
0hDXyGVsaZI9aSYFJ8/lrmBqZTgASv2tNTPgBHe2jKDo0uo4ZbQLFGm6taaOL3lBr8i31jmNfY8U
O7yaZebaIhGCu7t2azUUTLsNFe14MVUYyZont0jiiiLvNsWbuwYFimVsPg6zpxo+/jfLdZVeHT2c
+GDdTc2+sct250/5KzZS47iCMNucxIGP9/Ms1i5WM4/HP3uIbiHs5RWJvNQTxabELzoPDfyvFifQ
TFdtICgtkLHSv/Dy1Sx0bsxoWwXo2IpK0U8cgiL+bkWAhEVJNJoSUqJdNmzjZfy9a5wSi0pjcmH3
OnHWqvKLmuNOe5+7wWT3wQ6NQxP5vPFENz+GPl0he+SKiZWMh88qQggggzD/cL+YX+AkU0nFNWFD
/tv1YeM06FXl8Ub0vV/MUpO9YTfl8V7fBVJ2QIb8i7jyfe4oV+01gTHlNof17FsKrN/FOUccpAjT
nNDB8HxaCIJ/V6dpaLQrUVZxPfnn1CCVhhQP6hGalLkyAIvj7VR0bctUWoUt1oqi5b9M16aRp/oB
qYXlktMyjxl07IpEWZ8kG7UYR90osc3aDEljZ1CcfRXwLRdF00gs9k1hcZINJ/hSY8cn6pXR1vZV
LbOMHab5XWlg9ZkNyHUA6/prRjRA1CeZM+7ncITnKSbHYYkcCRBRYiAsaBVSAeJQtrFzrJeDKLat
UW1lH86/qBuqiiQ1Of5yJauyTmQqtk6x1VqnJG3cztHmB17COrGxpcH0rX5D4Iv3SpKzzhYdRYsS
4cC59A6Xsfd6ceb4yucwUbyNrQPjoBfI536v0sabJlU6AmlIbT07icOkR2iPLQdxJuoiEkYukPZ6
/UcDqvFwSZexonMs9d4kl8Xhj3rRQwwlTe5va5bLtyv+28XEWKV2vhNAXCJzhH7TwZ+2MirCfNwc
eqn7PJTCCzOFIbQ3A3lTi+K9z6AF8lp2pMFTGyteGYoR4Q1eB3urzFJvCIP0S+Qnj4IdNDd+zNei
/b2HA6/gv/fwpap1p7lF6ddBDNbpWoJXbZAfVdna6Bq2yfcqK43RubiX7yNqNel2WlGdYDplR1F/
62xNsuX2GeaERte1V2wDICnpmK+MxE4c0n21tcNhrFhVk9Feb5Vl3niDqi6avNQVy6Gp02jDHlt2
xTS3BsXCCihBGH2WF0euxaZrlCZ5naZ+t77XxXZoWbdyIWy47k2KgjLuSowUlb+1i3LTIGvyx3T/
2nFc7kC0iIOY0VTsz7p7kV8dL3bRx84rzH22CVxC1yHjMq7KYCpPI8aaZHaKSn6ooBnJWkhRtHR+
o3Zu0NbQZPmUt6LSrM3F32XSYjepkbHVhuapimSeJWpk7W0nIVwy1Mmjar+LNlEDeDjeWUQe1/c6
08CSJcohRiqJUT+FYAWeiifRXRxSzWHZLtvW7RqiTg/lGP2XsNmphT3slEwGA5Nl6YlgXHpqiH3s
QgQ9Kr9QBr67NkfRIvpE49gCre+R5F56iwZosMq26DXU37JUPRRG0jcvfoZ3s1HhaujYwXNmROOH
kkE/qI2sJQ9d4S+YBgAk8mY6TBX6CCwcgyuaqHhtSpBpE7bOqyHTp7/QTFjDJxqCVdoNYI00B8yS
jjZEGnUvkk8SD6AnKiwWKupymsR7aVl3QUMrNto4jS9lAy8gMjFJUOxkf5sJz1qCKz7anR0/vzTL
z/6coYfblg+aoZLHtaa0JDv0d1mciUMTNcVObzR0u4LgZP5zILSGjMHIYy2LbNWT7eZDNN7r/+g7
j1W4YNv+dY770DCx+wP2ihsx971enN3r5tKOjhEK6Msd/HGle524mWRGRdvGUPKfrnauR15l5mim
BUZzQuO3WElWoG1HO2s2dTxDxcgeHQtOrlS09kuZq9cSJ62LTCL1pemUeTVbbfrQD5nzMvtd4xJ3
sfgf0Ko3g7nVWP5v1KXoLLbIswQER8wU97WCBVD4TTQaqD49+fxcWHMf68QocdQL+Kkn4ugvysRk
oMAyiLI4RfF+OIBoXSg8o/Oa+Vi2p+NwFiVYuc9ZLg+XWynUCWzZ4/VWMq1dNhfyoyg5CRESEwmI
XLPeoBLAAB/a+SIOKkDYTe5rMhAF6vJK/2yoQVTinmPbm1Y2OhOxhqUFfZxVwBNqd5+hQvLhEgeh
l6dRf7zXA2F2NrkG+tLBT9UFf6hvkJEzry2gm6teWPFu0i1Ign0JtGQ5aERFTllGospnN8KqlLpO
CzytnkeWp5RE3zjS1VVtRigP4NR07fC/iqXxKEfT4GZEtr4jqFQp5vca0URXTjL1qEmldZ560mqi
oUI4AAtW+aMfDOi4c/sTbp3tTU1bHDJ8N9BzvJ/GBhBc0rrNvI4DtTi0iokN2yj5e9w5iDnDjTWN
unwJ+7QgY5bXe4J75UvGAsercTV3RWsGT/RUD9kXgtFpu+6GeWV3UfNULklVBIPmlWFhyNkHDv4O
kN1wiOly+dAo/nw7JPnwe/G7NJsZms1S8EBUCIrRcubPRfhbUTT8UZcu/Uo7x01YDFHmFhC5bOxq
4EBjGJLxmLJwY4VyDcE5ih8Vo4bUVDXV96Y3X5xR1l6SbtR3iaX727Ts/TcJRsgIlOZ7NaMem/dT
e47lTDuNZDvXVT3mlzEK5cYLAkiFOSgvpE0Gf680Cbafjepf1eXArqk6DwsnMSbcvwEDyyK9GTAA
olF04xX9k/B1fBBziENoRoDAgy0MY3BpwPmxqUeVUtemr1pZIppKIh2Dry72oh5EuN8b4TlGkuNc
VCHyvY1vEomgeG8Il2Kmt0CfNPy07g2SaVQnCeCmVeWIIOeN9a4FPrLZYW09mHDE34buu7lU+9h5
7bslOEiWoFqBYA52CrRlxMwGCaNbUzrCA9c3Q5CR+FkaRJ1oNRS2ueju0wc4bLVGTnIlZbN1cVoQ
4ralR9/lKX1qqkp6KYF27ZpZV7dplUvvuSGtRYcJs3S3qxL9KEb6OVAd4aKDY8xTpsjkdz9dPVoj
5W2XaJfYNNQLEclhG2QSZjD/1ImzOg6r9RLO2E7O1EMHZWfUT6PNF5Ox4mDUqXp2ihdR0AoeEKsM
0N9+LKy/rHrqkg3r7nSjQ8Z076PQZNQugVb2q2byLU80iFvxwT7gxhTgF7AYnFuoKkhdE36Zyja5
9KUSrEjoE3Cu58mzqsbaiG62T4rA1B3eu0vr/3uU0UfVa4ePlqSp/RXuSH+FjYBqi4blNZmk472+
i3ISxfNssx2km2hIUlk+EmLdi0Ginr8X/Y52WEJclnYh202EfbDNN9mQ34U+Uux4QTFZP6WgwYlB
scsvViOZbu+Ar9OCsN03mH/tQGZpF6NsPkfzH30HPfxLC7qfTBecbpKNQszRWlSGQgNDrsjHm1XU
3RvafrzkaSK7aqoABobONCkI5AlxsbhXvUCO7JMoifqlSvRy5tD3bolfNS8A/Olm+FxOqv8oZU+A
hMNncZhx13Ljaoy2oghcdHHEriavimc0Su3u2CjtdDHmDE1Ssu5r2HHzXjRG1jhtMdTON6IV6+Lx
IcuxVBKtdYY42wSOSzSKKpgWQG316SJKhk+MwW+OPtubXHUX6/B0cUbpAZS6KYD0tSjercdvnkWi
PC59mkpq18KeXLbsEZq7Mj3bNgqsqoQnLUve+VmSs2UzMb5OS0lUyar6BcXf9CT6N3xlvWyGOyIa
bWBEj32oE8BnMgcyBXopIMVUHJHU6IzTGUvAkadPmT5OssnqUY9O5KVklxsaHlEoVFnYrnhuPo51
XwKuVJP1lE1YJ0o9hg/de9AazjU5mDxsHi1o+uk0kW1NM8vTia5vbcsxt3qRvpdxKQHSN6V1SHpy
Rzp2j6Zz9Oj4PNwV6KZfbQLdeovYtqLCKCrYyp7FmWQAN6pKtDhVk481loZsXWvlol/trIk/8ZYm
FEvkjFfyIPsYVze+7tqFShQ3WZDkO2t8nJxlReSg0hxwfdRMpuKgqfW8flUjCPsooRz4/Y8rYGw/
CtQSn0pZC/aBnX04ffAtjAPH8yPF2SW+RGyL7TBvyYhv0fxqRFPqmQuawW7GfVyX/K1IIdkRjtO6
sZpQBruWkEq3IQoWiQ/6vFJeOk356iiqvZJBhLl65xPtlKxVrZEgkieAP0PQrfuBXw9Rghz7sBYH
NuRf5KvjyCjZkydcqXMIAYhExAbQswWHuBwbl0zHZhg63styGj+MwBZXYdGeOsLxARH7vxIjRy24
0tpNUCjVtmylbDXoAEzVtF8jEQrQKfpQzA6yWdV5WFHum9m4aGUtPzgN2FZeTv3Giep8pUTTL7/7
VucIabP3/YmqOf+L5gPBSC928rc+A0yilh2s6uIJMiDftLosVqr0FuTJ2qgrXitVi5NcqH9L83ck
3LYa/5ncgWo4Ws1PmWWCa+hfYANUByDH7E7w7VnpcU/IQJKGtTrnKQAr46saqTOAb9aUTlSEazp8
wAvelDkv2CnDN6wqk3NkgqyeA/J2RoLdxFh0HmjRb9KQ5y+d/6tCDdmr6uZVIjrKOmE+lyMBpCxa
tMPGlJfHbLmyop7BY/KXzBUCW4QXgEgOP9M4qM/KpOFrl750fa+8atahB0G5lvzwRYEX4haIVLgj
zwAinvoep/izPo+HIpQxVUuy89Bi36VAkdnMCR8Gid7ei8CTHqJg71TtxlLxwfSLGrcjfXjslKhm
8dlWXmSiH9n33RXoh6vX0wAKWT8ohS2t5CjKQNp1z9ZckLCcitnt/Lw+hPGwrzuwuahmkZoFvi51
8m4Y4JgVeg7wFVwXDgRk+yMLN5ySNFHbYfzXY7ARQSq0LWDOGCCFXWV6bRchgxrJaxMEZIiKxm6e
4THouDmtFD9XDmzL7fXQSSzd/XpPDHulYzQHikM+xE4I1b/6H7bOazl1Jl3DV6Qq5XAqkcFgjO3l
9Z+oVlQr51a4+v1InhlPTe0TFd0SGAPq8H5vqGN9W091e+pTPPBv68Ma3Vvm/9e5WVfpKEpb7lu1
P5YVQBfsSJ61voq2nv58gYi4pyTU/Xychz1ijwLhutn4XWeOWKLM7Ul4sb6zevWm6lV9gkg+c4fF
Lsk37I837QTJpNenP0xiNjKZ2bu3YgkGYGXgM/tFJ1vHJ6OIgrByiBPL3N8vRHN9T1w2cJNTx36h
/9Rt5yHC3tep6R0jZMdbJ5G/qpavR3jzc2XaeDFX2HBTgS+Lxe9cercmQ63ZuWTo2uK1iOd6m/UQ
kZv+T+5gPwNR18EBt6q2sxK7N9mEx3x2lUeIV3M4xWfN6N8Kqyt3mNB874pM2Tphy5eHRydGTvJJ
tYWkhE+hWmvLRxvLf6LG7DCljO19alNQqYZ+F8qmCHi/6TnPx70X84HkFfY7em7Jp7rkw9Iy8ZoP
1PX1mq1LKPZpku9mAOWDLdpLnpe4NKXl21CpgVhifogcJfGL+DsqmumuK8NLU2EQknIzqpp8rkLt
I9YdoJq2OavsN4J+lnKLctE6KboiwOxT85gJ/Eqarv4rtLL0iRc31OYvhkuJP5oJKfNtRvZtdO8K
QztgttxEvbXBzLp02oeaIVo21dj3jJGtr5tfY8eOdo0xYBUdwU1tvPyoaywSUjf96Bpv9vvUnQKn
vVRd5rv2hGrVK3TfySt3V1LuufZQFpuo7a6F1YPm4iyDLx46rE6o2Iu2/RuYfuILaX0YZYQiC8jp
JlTvMGTY17jtqVSmP56DlZnlfbcGxNOWMRwLKk9+LCgXMzmPwWRB5yt1zw2AoccDO6+M6hrGRFle
n5OhYwx2R3NHDoru90toq5Fp72jzR7irzcWcXG+TVJIYlBRxqhiS83qQwkrOVEfPWd7YJyhQOTRe
+XBTBBYgS35uK37fNX8Tw3q3hulXo3fUwGLzAhn7XKFCdCZwRNN26w2WFt9acmO3yLdfcYi3riPT
vd81WXOoojZ/zid4eErc30U/+2afZ9ucRd1GR5iFv1lCWJs2wKXN7aDXCMmudWHg7eSmhyZ3owsJ
QyHGTUZ8nr3cOoas1E4iTrVTMhgoNONiPpdJOhwK/KwvUMONvSbE9CTjPGIxi6wVeky9kwMZl9Sa
tG2VpM5z3kXxNmqe6h5ZjylsiqlojbFBYUlc1ERWxvg4BwsLMuhSlbq5CSXeEsJ6tQ0P7fks6re2
PUjFJjqiSNy3jqJ90DhWT3BCjF10Dw3ImEjXIu1A/TbX7Jy0WpYfSk1N1Eu78VhZprVB8tr6HcPl
x2ih9InRtXwgK+4gJ8N9gKdKgGMvjA8mMEIykWp9jHbfE8csVGJSLaJQwEU+ItT0PsP68AGezoYt
reWH5oXSz2FJfXgWrlbW7DYfUckQgSVl/YGEbMQfHbe+SDFOZEfqV6xEPQAJJ9yszUTM+rVQUBGN
8cfcpVWALsmE0x11u9ocmWRN8xTb7InDyJTXDj/ea8v/eh7dZgfhjL0yE9Cm8nKklpljPbHWBlHy
npW5UV67lI9sMANp8y5xi0pxZR8H7K7x9+kjY0FBMWaCGgXtNyIM0R5NLbChjO9UVWnJwGl/uDKj
xIzNC3YN5YOazrSTWMNsYArZAcFmhi81I7vV1uD4k0iNbQoE7BuW3Otl6hEvnwy7ubrKtJ4OfZuE
15n/RUnsC5zFtywOxTNAau9jL8aU1SjqDVd7zBmL+dk2JybsspkCgATYdZiwU5hiJ6vKpA8QM3Q7
Y8mz7YskwJkkvdlDXx69mdBcXDoxZ6jmf8q+JDKmnPc1AYvbqfLeIQdv8DVIEL5w/4czjN+pdgX/
ig03hOzoboat7djbMI0jP8wAWtsGSyPBw12SIBkSIXZt2pA920p61ZehO8oAruy8bzY9NrAKlnpM
3ALhA4AAtrqhFfRe7vhqXlKIZHroktB+GSoPUN3Kd21vVP5QAmqUXuRuUrL8/JbK8raNK3szuY08
4bliPyVCS/jRzfAWWuAyzWRALVhC35wyuRRGDUnXuEy4DG6lNSVntB31noW/xTu7YYFXHzTMT4TS
hueOWxWfr+qX6cw9mXrCOkhcheI4AUKeHG3bdWG5LyORBWby1tpa/RxNo+6DqP3D6E2FeRDTqbB8
OcnKj9tIudlV219He1T8gnL9UysGEWC/zT+ueqeYFJWiBOZJu+YZtBtyQw/xp2wwEy0sstAdTSNk
AKsEH39hV9XSK/LGHT+J8dq1VBtJxPROUegSfpu7T3jy72WkZL501ZsJoLM17GnytU45dV75JoTt
XIpO+dOMfFGjpRlPZlUX23ZKf7cG/J0Gf3hCkJ7LvkkumRxGX0kmxx8JjOiY9x2k576n2vmJTPYQ
7wuCoIREKd2HIfl5uLAIR/ljjuZwNkPoW2MVB3E/WkEr+J30lZ6fFCGRgBoAo9NYHt1JEvLilvUF
+7ir2rClMqCKGKRb6qSnQJZlRSZy+9yMHuE8I4snrZHtHpHtNh4VJGu1mA+5lbVQK6vXri3vigrh
Da/0du+07XdNZHpgNJrJHZZx83nmbe5HVHJzdHQjAqgWTLSXcbrF2ZsVfKRNG5XdR+XF4oRGSaV6
Nf/TtgZcOZYFG24KPA8nRuV5HAmS6r3vWViYfudIsA4ct8YMm+/WvlEqHa8jJEPsp9pd5kbvDr5D
29HTCaYV2XYeI5vNsOQDklLs7ChUt8LJ3sl2GjdYbdhb3HPVbRbDJiyVCM8cvboUI9ZmbcgUldum
4Tu4++2URDpBlyddIMJ4DwaXnVJclG1Vt8+s8S/klnY40ifPhqYp+4obyQ+n5wwCx5An4t6yn40s
Cs2GS91EoCvp6pYdq9rorPTZ2VVGNO7zytY2CQQbX7g4Aye3SIwWy5tWBjkMyY3lpPfYE2fbcptt
h9sxdetc3UnkeIfZUT0Uv/jVMIYjpZFpvuvx8J97u8SZLSFWA2v8XTip29ZxGx+5crYLPYuRJBTR
FsOu7xoWStu6b4eHlgML5ahval0ntc3ziJ818HCrw2TckOP54KtywVjcH8Cf2U4ohJZMxsbJ4MhE
gHKw9Z2GcJoGb0I9zKH5jOI9Bp9B5xoocAMhtXdNIFlS7GoLM/oaJwjY4WX3UmdIuAwKgR41/2aE
QZ+N5uSrrKTNnpQ3xp+f2CwMZ5FkdyWs50CqWvgkWuO7bVKHn2V1SvpUHIuJ4dpUoHOVVDMq5+yw
y0R6eiZGeaMRKBjUtYa5VRkinQvhKaXtqdMLSF5jhj1nVPtY46h7VWHPImur+TxYMywIs8xJubKt
e+il8w6NJrkmKYLUflbYqY95AhHAq4+kl/ancRDytD76OkS22Z/yBOoUmhpmage4HX77fioyd8+X
W52MTK1ONnjXrpvL64Rv8wl3q/mU5GzaPHRJwfpqbkcxoM/GfU2BESuhM+iF6wP1X4XmNae0Lt4b
NwdAKcyhOcxxzhbZQ9XsZhMO0/10GoweW3qnJdbY1vLct6zC50Mwj1JZsg2r/TjNxYlZpGATNIZb
qy/f7RhWQCejktcHammJTM7NMlDiMmYv5Yan9cDylXVonF4tYPddqKjNae4brM8Ga98wHJ4aNYW7
GLMs9eumfE3S7lfbFf3nZ7U+Wj+meLawsZ/C2fUBHsU+XIJF133G+shdmkvKIt/3pqmKkTfNwR7D
4WRHb4iaKga6rUZqA7sLqrKek7wbRVRoQavW6bHrZgru80Yb0rumeMm2GPnHKL5ZOIriBMEKvm3D
MGCQWt5AfZNle00VhgvckIM4ncLcj9Uw3M9ZfRjaGmOFgoDLJD4OHbpEhcUaNNjROK3vADMP6sLO
/EbZriJ6xHDnYH3YanHF9jc0/LiDRIlVCPLv17Lw2FoNJngN2WIniA76SaAxDyoHHVv9052zn+Au
Lp9siB2g1C2X3TFt4sxItI3Fcf2uKn0sT81yWJvrwcTMg5/58lX+f6fDyv7vqwfHa3fTIB4uTGit
GgJys7+zOemD1sTgb2srJgYjRXqQde5R1OGCqCLKvXQTfO8nv/Ea+JnCqaHccZAw/nbTb0E8CBXA
UVO6S5j18TFTcpz5bz2Jj7s+lvcirC4p48AJw3PC7qr8B86AEUB5i0yrJy541m8tNv/A4Yq7ddJG
8SFGU06IkvklrPOCsXvOd9oQ3R2qYmH+iB351qiusZcLTKBaVn4aIxw/m0Y/TxopRXuECM6jb7iH
PenCl8zLV2+VQZIkUUQIKeVwVEo75dZxp6uY8NazHKVl1QTO6GHeUMvsFKoCi/VOYVmFGOvMR3PE
C0ax/Jmqs6+MkLRcQ/dTLzIfOLkWVZWevHL+zZdN1BCk1aM5FMSk6gk2WpTI9KHzroOYjT2gcoVq
LEjYQmyspi1vao6oUbKNCkRWJX6fReXNSqg440lG/kKxR2g/b6jCeFyFd7cxYlJMXJHuzukHrP/m
HBaJGZBuXWxaZa4vKcYZhlYq7xXD7M4ZG/eYETF1JwaVmrQ1d7/GVOydudtLyDIPfKPKPbdAcQjB
0d/LIsQxIVF+9KFZBVhuSRijIrsqKvue1pPbKovFj6iK30CSAsLUze8yEne8bZ0/uQBPY17QC8W+
ZSHLlyJKar9RSeAzW/snyLwLFsAY5ahdfwAseaE0iMalrxFagZZsyqhNjzrhARsnN+cDhrTzfqZ0
sIGlaWxmpWu3LB83ZTUke7Ve8A4PRKoAae1Eb18h+pM8KeRLgZ7ESMr4e6hUNkpwign6I63UchGv
xFvVsOeXdlC/d632UQxdjdE8gkmq/dRhiN1J3MTDB2goNthnp3eRpDni1nRikNp2U56d67waztaC
3k1QfQejqQ+ebJQ3Usy3wjOAVFHsbcI+245REr3BFPwpyAx7MhtdeTVUSyEJRR22bp/DbLTKeJc1
o4sFVnRsPBdufRtOZ4DPaJOZ2ClJKsgHwhU2Lqb8P1pvMAIndbQbOwDj2FRxu2/Rnj1is0P1TiX8
T4MTtOUlvxuypVlPa8bdK7NqiZExD54hxd2oQ6ANRRS/suoPtgIxNdK48ufG9h6wjcMdxnUIhuuZ
uLQ5nW9ADL8nvTvOk+geQ9u59x5ji7iAz0xmeLPH1J3haK1/Z7zZ01rzTqmlZf5X+/P0euXaubbX
w3r517O/+v7fl1hP23O4jvOhnivHCOQT9ceST/35sBxIrl7b66N1vpGxykVr+78efp3/unztWw//
07e+zto3aV2xMdRq9NnbZZkPJbhiUl0eqjitnYBT/91rSJMFwXI+U6DsbonW+1f786mfRzFRBlQs
ZReloj6th2qZZgezxHxsbZvt9O82RuSsImVyKSc9erE0ldvBzY0AElH0svZVuc3onpjDfu1bDyra
dDUewstnV26nzxHD2NeTOkI4jybBDJ9964minRvqO4tt9fLin32J0vqaJtXjVx87zsDSbONWmpm2
jd0q2lsVrvGlUltXtTLVa5h7MVPf2P1oXO09h4j80FVlPGGNl29tsqTu5TSzfYomn8yJ8nsM42Kf
kOV5oDCCahl1InmJG0335EY2GVhKWDzZpWwvZpLtXebYM6GsLJHmNDuiHNunbPnPBe67e8xd3oom
c67ID9WtwraLYSWyn4ZuTFjhq0/p2J0wQ8nPBDEL0pEgcsOimreGp9nk1+T4x5XzD+HgIMoH7T0A
9J+KrlG/47dWbMRgF1t11p4pN/dsMXscN8t0DFqMKvdmU1LpUTFk0nSEciy9N6mU6lvtDBBGu3RR
U4AkZUR9kSYWGR9J9dto+5adMoTGPrLe58GsNjnauZcsxqSgGsufYPnTee1qIr2/ell+XFvrAaFw
tGuRfm/W69e+rtffPEs2l7Ul43KmwjQ+dd3kwVPrxKbM0+GlEGGBDDYetko0DC9rX1yy2IUcdV1b
HgGr57jO/2BD868L5hHXcVBJOCjLa6yHXP8bD5a4ry/jVXN8VEmh9L8ukD3JHabSZMe1r+a+vXRK
ePVaavhTuRlR7z5rc66Sx5pOO8eNFniCYXvti6z4nhdUUNcuq5SwbrPy1zqur13xME+BWmn6fm0m
U1u+TKDin69QkGauQ1RaOa8ryRU66HNSJc4haRlfsWz5N+n285J2Zn2uhd+++v/3OiD+Ajqkoe/W
1/u6UGrxY6Qax84mHwIcnMonLAPNozEu/jl1PPpr33qQpVo+dcshShTonPo0L55PSHP+c+LrYi2d
nUOlq89fXeujKQvLp68+N8n/qF7D6qeJPd9t2uSp1CkZC3KXPx999dnYfkqv8U7rFQoVps/LiqjO
DooOGabTMZBPKpNcGzXv3iKAoG3ImmG3NjVR5gRb9OiuHat9E2G4kHwWrHC5OB5EfkiEgFS9NAfR
V4Q/wzPBqom9l7DfDC+D31aaIMxL06SoftBbmPvd0NtvY9EMB6GwYlvPZmObHrqmmjaRiVZedrZz
ChsWJXYKOqcqmsAkLbNfHVmwBfPE+9qyci19LHWCtRW7of1qmBYuSV1+X7vKPmI1kVfzZW3CmDID
4ji/1/g8bPSx9l6tWCpYgsXK1vI891VjaXRQCxZ1a7PE6gX/NRY568UGw8UzCobzejKE0fH6Tedn
LYNhMrivqupZXV407Vjudp5XXNYLSZhmTTf1hFyRQemvfQMzz1a0uFB57O+9uJKIaJjyxnViW+cm
V3dC4M6ljNNJ5CKBYevzwcnanXBkBvczivcFbiGv0XCvqibfeQoZ39mw+F4O9gOQwKL4q/XbElbW
m5JK0KlM/dZHKbP7VORvljZOrPMZ5cj/yViLG855jpE749KavUllpNjihe84e5OmMhrl3evN/dqq
q6F5dYwjo2O8tYkldWAFnRxd95BvpbiKF6F4a0eQrKymJIWMRj9oReQEgprAgvI5gYTpso0zs98B
Yy3YmMtyPn9MvVEEpp5HB0/f2IsK1V6ifdaDnh0MU7kZRfOt1xVSldx6uvGmseEoR/DqjL2LYiCL
TCgeB5FdITXU8RDENav80RXyOQxr9ZVQypVx4zemFz5ycK20Zq2uKjWfz6TBLloO6yOxrDHs0nyK
iij77NLGMD4phnxJ2uxXZbvGoSWR5Cos/OEmlrjnvM4/WHu3v1xTXOWYa39ITNmlXmuxWbq10+yz
IC+oYXcddAkr9T18sr9FC/9aFI0fEXPyZibtMYbI+0vLMYZTnjMSaV50uzxjslzsSg2ctlCSYusO
SUXRO/7Goq/eSxchg+g8QdRA2j2bsmwAAuz4VyN+qNFs771WW9j5hbuZVDDCIhElGeguoK0KM9ae
9fucDMXr0CeLujATp7WZ1fiNQpq4oLy3n8N+og7VDzVaDWN8jhtz0Zcl7Q5WcHJoazxCLKU4kNxF
HkdmNwdAv2ZrLrJydubGC0t//vxMDZICxQYS1DZRKPRT1Mr8RO9iwBvbN/U7AZIv0cwIZDDU7qJQ
LwluL2B9KVr1pjsdiV95cbfYrb3J2dXuXavv1nNYn3rnnjh0f7R/9wzOb6ZwvEdekbRA2smbtIyJ
QHTytJdzI0ZwYM0E1C4tFb/Fl1qC3C8tSbH4pSBUeW1NTV69tF66E2FlvXVlTW5yke/Xc71nqXcn
bA6frcqs790wkyGaqtha6Ie0zuZrvhw6dTjPSacD19Cq+lbupKvYeBnp9nXUNYc975T7IDp4Bqyd
xnImsZhjpik/53pjX9VB42w4dfPWjGOJYe3SXk+tBwqYJHbJ69r4fKm8bi2KqiUwaj6IwyBzYMlW
kH3nWo1AMIRz2Noslz9AEcDm2QvtmaoFdCKaY6dz9eyq87EX0+tncz2jNZU8xVZ6zTP5YWIJfMxB
vK5S1v864IDpbIkIrIP/OTGo3vik81a+ru0MRzP8dtRqHwI51iLLq8QdYNCoJxgGmGF0M1J33AmJ
mFLL1OjGnYRIwJbzdFniqNa+9TqXlKfb2nRr8xnFHSjD8vyv/rlusS9qbAVfxqhhKRdqGzGFAsUp
hyLpCgjGSCyHrKKIvPTFJqMnRkARdA67e82t4q0Ka3FdW543hQu1knD55eTQJcpeGeyEjXTRv6p2
oT/ZRLjAGOkgvXBFDS2VzfFjbYiGGhPRA/NlbWodVA7EeNl+bVZTkRzDwYM5vDwTG8/8Ng/x5x9e
u2xrCuImi17WlpUPQKwDnihrMx6ScWubCxC9PF3YVnVCi2H7azPTHeu5QYK7ttb310X6IbPz5nl9
7/nC8xqtRCEadXnfC7Fo0rVquzYroc78NAuCi9b3ZufYICUYQS2t9dXiUD5nFRAvhWVKa5ZWqIFS
t83JplgAkDzVjNVm2R5Um8pQRI7rmzOWk59EkfMDAvG54RHxgtxPrTX/Bbd4n0BCv1c9chGK8uJB
ZDtTPUtDn7jV6gqDIztUpR2eOmMW5zBU4gN1yOJQYuJ50/PkPcOe7Xc3OS/mJMZ3x61+Fzke2aWZ
jietIp/aTWDfgP3Ev48U4lsQfDYGWuQm12wsEpg4UXSmRLpPxvnVngvDx44T+kaV2U/d3Jezn9ca
P2/uVJnlt/Wg2HZ2Aw0lHD384eDwGMgUBbo71NTTolpCuIJ6joZOxWOzR8XideMZsvx8bNr6Jwmo
ytHS8unV6mt+duOzFjb6OxF6v4rZDSjQP0lcz3fCFn/qPk9vcRLjW5s5yg6ZvvpeWYnGorXbaa5u
vwl7T0ks+2bM87AzlDjZukp2jhTvF8t19WQ28R8zLn/2ozAp79TOQYMxSpXNJQMNo7GxSTIcmBA/
eMJI/xkoEmWT5UJFqilWOtzYaT16G11QXqohAryU5R5EPqHkR359VyTk+OBOTJVA+1bPkXewPCqf
EN+zbS2wxzQdyEoDXPi2leHF+sdF9X0dCu3FUNsTQvTapwoV7dQSRMzC7hLgZQTvVVmbN45xG8d/
dMJrjHvZ2e5hynvsD0cIyk0AzqgcNIW6Gpqmeod2XsceJDROv6B6qNcMBGyDv5K9KexiiQSej0yP
WGza0fc6d5vHrDNp06XfHAr3kLvxag+Xg2KO4jJ6ya+pID9zHPDOJTXz74wMpup0j2DHqA0sKbo7
xVttbxH+fYqsAlQ+rtxNVKjGO8zPn4OVVH9NXDCpBf2J+75G/C0A68sKc4ih630Vk7ojIYwDUVRa
/FzDUllb66G2Om2HcB5wbLliPYSVDtNl9M4hYpUXbFQ0aH/JAW7ENiFW4yY1U31MlFa3nk6te21a
GCle88R7WlsSduFjMBBjj7a8rF0G6oO9E9v1pnVT7eFJo4PlCYFoaa1dmmFh+NZl6Wl9wjL7HA1m
ZtYu8aHUwsXts+ofUwil1Yyr+9oiXizaZm5IGtJycmRnQ726O60tT9f6R6xkMAQcOX326cS9HKVX
2KhoeMJ6YFGy49YgKXZ5QuQq0zatUxU2Alewqk6ee53qw3JSWQ7jAPCnIBo4rlcAdQ+nsMQF6usl
Izc7Yb6afr7nPB7KIPamx5QAd0yWpj/akJS7ohGnLBfMdGWX/LU7G19p1k4vjrBfsuF3RbzxK5hm
MBnWSMpMYbxWY/VLpBhNrOeAaNUAc0rvAGPUfLU1oikV6Q3b9drC0KNTTeJQsJ4dVCo9ahtb+9B8
Zr6vIMM0U37yBCsIpGjxy3rAHKXc1mlYbtP/9OlTnPtR7WHebevxyxSNsLxCD+9vc5+J2Hi4ZW88
0llh0IfTclybieL1R22GHrJeog228WACm5w8/ry+aCkjj7i0Huzl6XXU7KC7hxiio22rld55WQ9p
0jLatcN4dKLEeenwRr+OiYLMXIeAVpoR6mjChfbrxSCC4o6XHHuasCsCWL/tlg9o3EJs/tfrNf3f
MlfCLcp+iFEk4LygpdNJK2z7z+ba15GE0GjMZ2uLPNpyP9cQ7D6besiz5nwfQty4rV2jMVPO6xOV
hJY6eqx90xyetIIbY201nSIPndWUXMEfXQ/Snm4V5JCnzy5UkISTDZ5vOEX87Ljc5h3eWfakmz61
XSrFxhC9rAdPFXu1NObr2hpDt73Gjbsv9SxOg7ldUOCmdvz1bBkzy2eWDnTWpsnuq8/w0j+eqjLp
yaq9azHasj8OMbFjq76sB35HOHhIqtVffaE5vDWxOl5w9FFfZBQml0azP74uSNmn4LzRtvuvPpfk
uW78fNFWDhhWYCMUWKM9XfQ4ee5GL78yB+ZXSugniQjitLbIPLVVf33oZeJF68zu+F9969OstvzZ
dGG00ao6h+RTOPf14DaghA6CABTq9FWqAkmXWkwzbFI0qo8mCatHmFbAa14S79e+PC7AKhMo5qIo
q2CqQ9Xntx8e14tNg7jdEpdiw4T+U6kkm2UMs9uoj5tHM1cvHUDhE36vzaNMMbk1hRIGKnJQsh6G
s9Obkg+AkwL61IZCKkwpzW4e6tQktzZxj+vJtYuwEw3wvvWO2jRU18kcz3YjJN/nYLy15lCdvLHp
YQVNUf7URNW2qLaKOlSbtnWajWZFM8SjsN2ZiuE8yRSJRiLDdEmS2xLJ9601whI9vLyElXyyZIRj
u6AmhS7hZ9gnO0tgeJBa7HRKVgBepdWHMbZ/z24Bg605qjJCOaEION2q1Dcda5CgZfVReERF6bk/
wxIOxlhBSBoym6/VPvgxqOtNOOiqMpxgTLxpjRPvIyYEAG4VSjokZSn1szrjNddpikFxAXWSq+yz
UX9n38VgA3thUxnqNe+zI7niyqXuK+SxcnCPuUQAZxhvSTskbP9c9smwPXMp3MecW9ppoqIN3tEB
JhqlnxdTh2bKV0dCkXEnpnw7kQbgVTL1u5k5ks3wkyrvmmi958WEb0LEYE+1ie4xMi5mm6g7hdRh
v4zf53l+pSK0iTut2pV2555lbkxE4y0Pvw7TgAO8bdRnTMu+wbAYCRTs5K5yBJG8uh5eZfGblxEn
7FYMH9/nIXBMg8ptqWiXnLVqbo3q3SD/xR/qfD5bGM5GApJIrpCemepo8qb00GpDc2r6sNmSBDps
WseJLpnbzBu1079FI/kBMKb6bTQj0VDn6m5B/7jXuvmmJHF9yHFrvGCTCK+EOWWbtU53qcoSlEQf
0G/NYRDVk7xAJDj0DYaMXZMGRVPtvXz0joUx1ZuMdQNbK1P4BsFoQSP7g1UvjMCo17bmYKc7CMI/
sWr6seTCHkyq5AGflgygw/UB7mwgePxu7FaBrpd23VnjiE8CdC28JNix9wazvWGjtlF/1qk+oasz
m/MA0eCoLICH0d7XFbW2LKtZovAz6qmDZAJjliLFMiIeOvVNz39IW7lmGTpfzFGCLLnDXv47u0Z9
ov6mMhOmDZ5r6mkqa+3FROFh8rOn3Gs3Qwr/xqkDoxDxpS/q6BSNrDByjft3EmWAvLPCbm9Yfr1V
DmTlSDwpnPiNzGUWmCkYql03zV7Y00/XVN3L6KZdABTYCaDQT7IDMXnUlmznGElBIkSEmEYryJ8r
mwUp+YYQoAiGJP7d5hWB57F5YC6XKYwV7K2aHR/o3yYjImYEhqf6QChHV1vPACO6n8Au24RJ+/Dc
Fo2Z2xLkpxrlUTSMg4liBvMg26DqwQSa4hlPU/Ui41i7dMvBMckedRBhZoUv9Cjcmj1MPaHp7FAU
p2fstdptlKZuAClrF5fRb4XKA04MMY5CQBm/pDVU7x225kzah74gkdBx0TTpETUQdUSe6rE8fopa
iDzznR1JF1D3rCvzSkJ97pMG8JYlquDPO9ZCod5MiItvowfA3uj9RFU4esFYhemzq2EohWoPD99M
LiPMS58ENFYVbAr7VEXDY3aA13MW7WxvcZ+t5e/IDXMMygzoja6eQWIwC4iH4V7MpG7qCOb9XkPK
1P0ZEA3G0H63rQedr7EdUGfHN4tODTCaLrdq2cNQ7hUCWDRVwT4Sv5goCiksVO5jqqeXUdjtBagx
D+Z+whQt726ol19Amlvfwk/+6E06LFA9tI6O7Z6UUHonJQ3dk7XwdOqk/9G63qWKGWbNVmEYy+r6
MOOwRBruPwNE1H39f4yd15KcSLSun4gIvLktb9qqWy1zQ2g0I7z3PP3+WKUZeveZObFvMtIBVZAk
aX7Tdd/xPjDgBNvBXimT6X7Aq+jOYfG4WAjEQaq/pI57Bf8wMcoefe7g8H1k1s7qRgB8KY73utH5
m6aARJHFFQsVbWCy61Zap8qtio2V2O0R6HoBKM6zAN3wMThAZr44OZtSeoHmFtKxL6XVuazyFNou
ieNjObXmsa8r72vqvcJl6tTW/znb9Q7OO99Sb4HIKD8jo9/mVhZc9DHA6rJSmx0zde/UAzw7WuBA
wZ2wJaX4TN46CPeOVbDooZo7xoz33mgNT+mARpFDCjGZZN+awWueKfZ1DaqhcG5Jm5H/2a6hiNWz
9WD5jB29wQLH6GYAPSvPO/iB721DD/U1ja5vy5R5o6sBr6JvGte5jtk2ZfTxZ5rr+zxIpos6I9+E
UNSzFgd/WYtDFFSdO3SLpTEyO+NDvASLeI6Zj9qdatbt89C300MbLz03Ka8M2uc6Yqhb1emxDBw1
3KYOjxFM2FlpmX90fcrIw4reklRH59AsnixjtA9jHjH/XgLfvZ+9Dh5aq8X7pntOnSa5hEwPLqnv
RDujgAAAGzu6Wrb5rAcG7A1vpEXh3Ik/2oX1vXg/KPXzjNcoC3tMzrpF4EzLToIBs5cdaajCwBJN
a/G6AoH5T6B07Bf1aJsWHnYZRoikll+C1Bgzr2WZBb8GB9nzZSNAmfW97uPQi+EWHAl8XT041kEP
GmsKhokZp8+xLI3cISh9pqEW18acntRwHqF2+PZuRJVmOy1JZAqmbW/ysMzUBWjmhCm8kg7pyVkD
XeSZxRVExmmYYKQAV3rozO5ZafF/ys042en4oc5bwcyFC4HfAn+2d4Yph1Mwuw9jqmkMBbvs0WNr
7hI31dsM3OgzXhugDYsf4RCln9Uclxiv/dMtfBq3rBI4y1JBPevMdFIalOO52r0EE58wAFaesvOl
NhrgAYNKCRXAnj5IganOzYucBgPS16gO8nMWl3TZY+fs8F4HHsKWAiC4Yt4WKKZFTmHzXthbky7v
ftCg9NYABZQOYFXScD0kR/z7mAXWUzKHbyFScIiPHqbAL3eOM0JwX/BGALR3icbTRf83VbZpX/9i
XtNe2yE71mPNZxJUYOLgTq4mkIRaeJx1fXbCb0VeGl+QkEeRc/ykJ4F1Sgfl08wiwEJvVY+VuRgP
xN/VzjjF3hiyW7/z4tk7h5H1ELOVtk11ZJVaNUf4zwAxbl9dU5/utDR+HVVmqWEVIKMYQhleTJoq
H12bpOF6QIHebgoQQVZ3B5sNb7BcpX0TjkinX93gaC/Adl2ksZWJiYBJP60tuPo87ZtdkdreEywA
51GdXmcQfE8GYAQb08JDFSdfSgYGyFdGQCtLNlMlOad6xpivzABoKsox6dyQ8ZORAn+xdnnQGduq
LPoT7IjitTPr5jTCFtlKUk+cBrxxbWH9qjT3DJf5P21n7/Qy+HOylelYxOl8RfjjqZ8Be5uunTwG
SLk8Bo1WszOMFKbTO+nequ3qWEIDNwLYGUqCxFzGz1uYGu6AVLATsslYBBtnHrM9s+hHg3UOevFd
lj12IWCxH7n9imlZe84WzEy54OpCEBZnE9fIBTdaG5N6BhgRLkhSCSY9elMUw9/H/2RJvlTPlteu
vpQB99VrodNtsiIlFKBno4Oc1uoq2PmHCXPPkxW+xg1IAf9lbIL0EEDntVsDbtEwviBUjrohnnc3
XQ3BCAluKDOZMLixg5L3IrghBZ2fQpIc/5jcJriAy7LmPYNVfolE5Y22KrhkJ4kmMytIsLD4e0Nd
gPZ1Wx0FoVI5TgukkLFsdil64NZBg9eDv0kUbVlHIDcAi7VnV+Wbo+S7RA0wO/7T7AdQzMuNa5Yz
SmzFJ9paos57gSpK5jhnU3aSmpHTcmeQRQx+H98uJ5FaWqhOG9vJ0p38ygStaTZgET5bXP2OQaMe
RWHE8baQ3IczGM6f3fL8RjNyTjlq1LIHLEEi91+iMVNktrQwvpNkllXHsFR0/GeW35SD+wzwzjjJ
JeVnYKIdRtWAOElf7b2y/FOOS8cAjvnyGG9PWDIFL5X77LpYC2l0zRtLvTsitYInE6CPG/ZXWgO0
W3aoxykd96pe/xA8sAQDMOquhl/HeiqSI1k12JgRVU5KH+82e9n0vuG8QjX43sNc3HtNyBO1kRA9
tEnzIs/eTtzHgXWfw1wbdOvWEKG3x9Cd7a3ikjpM/9oQzbb1oYEd1oFQN8FOHpc8DYmV2BUnG4lK
K7BC3Wdfudt4RZ9f8HX0QJ9JdAkgItA2lGOlMYtCXzCZASIAc8Y12pz376JytIMjBUhk18gvt+ic
9qCh7Ogk1xubhjXqZhe3yZd51C9y5253CWrpprDSaSf3Wu5K0hbM/1sN8ZUFAyDPRI6QmOTdmoOk
JTBSHEOaLgSiiejj0H2SB39rmnJr1tYgJTUrn5sKDPtOboX8SL2vuT9tUOhbVtAZ5VrVH+1iG4Lc
5e3+mrmDkaxiGoeM0QCt7kWr8hambXjIZ4jOrT590peuQz7bWWw7xzmYQQJjx7dRoXOihNugJ2Ql
efH/XPjdb5AotleQ3fVQv9W8PT3UZHKQJoa+ky5Avu8dcuMnG0DW+CmFy3u7uTc4xbu35h2o4uMd
NNjGKyJYk3NzMMJcm/exG35Xukzdr3eYTvCiOy6U7rVzUfunDBPLg/yW3q8eU3tWD2g09vO2ycK7
dtAVYB5LP7S81nKkxP4zz+vKGeGAMNlJS+jj9MAQhqnL0hD0EWknE4712nyWCnY1U8HUtwMSbCdp
wWNnDacpt5iWVPvcGTA+chdw5X9e1y7Ssx+CFfZyA7jCAkhZ294c37v6AmA0Crte5G3o3pZuWVqS
JNe8gtWfpUey9NnZ+041gFlJn5xAoY+U+hKsb+u7JnqLSvlcecPJa8yttITbIdgKHJW3tmGDQPpC
JuzNEYXu8/qGr21Z8iQZLK1Q7ftDA0jvGDrRQcpMaexSYz3+YxOUtDw1id2OkfQt+qFckh/ybs22
rGz7d9eDrRwb/Kl5DuDKbVLgMUUKyK23QTgvHw7dg2ga6ExUJ/2ADwX79IwL5IkPto4xqPOYz+2z
w9iA+eGdzorFrBbYpSfPOaCUoe6u1oJVncfyOR/c7mCaM0OJRld3alCwdtMjMLNhg/cgvIMpX+wi
zXmod0FUPjpZ9e7By1WlHdxepzUtmWszWduKVCmGtD312A9KY5SgXrpriekJ9CUzhvMkd19OUoBn
nMCs0Ox6H1r9Vt4SWO3kSvRd7uAaX3MLESWZt0y4Bu8h1X2zhUsRcsO6WEnPrINDDYkXfMOY6J+j
Hrg7MiZ7uccSyGOPl+EJQrnMkaf0j3zSL15sZAd1Hq+JWSJQ5nUn6WQ0eu0Wzm6Jeu4uLILbF8Bo
/4SUn53lhPLkJUZP3y5sGDsa/pwH7wmzOPeGWfYT+8XH8+yQS4tYOwNVU50zx62/T29HbddPEO/X
u1hmDj1psnxmMjezdr4FXUhIJfACvoJLNhiJe8iPShX21qCcGOiijJq1v+mYyWALvG51nFznPAHM
YT/3CD0SjeLI3mY4ht1GV7dZVKQFBXtuunbrhOFSP9RGYhzk/PK7fDsaz63+OBt5e1BN41me6vpo
JZZ33c/YmKLNWBQo/UMh/z1BWzsORb79kr4N7JieljjSMH0A47/XMjuHnd/mwz2C7OYJaFp1EdbO
EHXVhbbwqwyz7PZ85Umsfcz6YPhA/5VCzzQnr95ZEKSRxXAMHE4KXgKXHnyHQuC+5JbJk5FmHais
PVrAg/0C35B/OnOpsPbo65O8Neilv19vwloqMany/z8VY7UR9tK9vE8yUpAfI8nbWHxNS+yWOUfY
fjCgRZhBBrpKZ59UPBalilz2NuSSKA6bvGq3KPvav2H1tw+l/M53o4zbsWXuboEF3LEhiD0GH3oZ
v7I5wtK1vCZzgRzMNpjM72itsJ4c9smpaMJQ3Uv1W9RfvqARYJAuSG/jOGmpMqJbgzVvmjO2HDSU
IjVgYssgTP7OGtxQkpJ+N5a9/fpyHmHi3I8Fum498QZ4+sFml2reotdbsAn1hys/xKwvuqurZ7nZ
MqiT2Hrv1zw2gtC8DiCArJXl6mtyPVZi62NcC9bzfTg2yj93CHXQh9FnSsfZAQTIT5KWN487njCN
X8pvP34utWITKYP6bhgpj/DW8uYfAUT7szTXCCVdQNPLMwi7DskNaSn/HpWjb10VoJzm5Jbp7iMV
JIApsk7hPnBChOAhpWvBOgeUAgnWepIc/J+DVufn269fWvKN7LG+M7fxzK0xS66n5x37J/+8dxK7
1ZLox7QcdDvru1ofL/DxKEVjY6O1X7UZqVnpV9bRgxz7b3lrFSm9jbMlugbyPNakxOS4/zzru+mM
1JaKHy71b3kfzvrhSsHS4WM0V3chjL7lFcfDmb2Kar7NVeWFl4ClFMiZ0IiYvC/LbGuw5s0ZnqDQ
76hTtQbRWyXpbuXka9V3JRL1zQCEEFvwtxYtL8v6xn94qdYXaH3RJG89TI74z7wPh/3b6W+v65wv
5P4iBu037lwc2hjWLmNh+XCtwW0mu6bfrVX8W/UPebf5xHLa2xXkPB/q3K4wJN6dpgy/1M4Lt9I1
yBxUYus3WvqQNSmxdUC2Vv6Q9yEp9fwewYD+p1YjiZAUNkQ+Xk723hneShO+RSVX0jNL2Uyrsyo7
6F7xsnbvgKmgja9pZV5o5JKWnp+xUMCKkpVZ7m3pyA+sdt5K98DqP5KsDcrAv+lqt07DVllDkN6l
KGdImIi/7eRJSrB2t5KUpuDIpH+tszaDNe9DE1pPMwZNypKFC9NrUGdz1zl6Om9l/psAMGC5KBlf
g3aIDrc3Xm7KGty61TUtt+s/k1KwvrqSDFhI+d19S/rDGSRvzhKwE1rCa7R29reB9a1cns96ZINX
CZO37GyxMGIsKyTvZo5rNTlWAhkYrEmJfagnneia9+6PS8mHQwavUvazcQ8q8KmGSoFrgNRgpdzQ
QHIsH64SR7z2RbouP0uy7CR3pkz6PDvNqrNpMsc6yRNen+jt3X+3mPluqLBWlZg8/KjoWdG7Vbot
cuUOoidGHCGToqOVPcxeyXYMai7a9CCv6G2dUlrAOOtx81Ve5N+rWrUa7LHOZuukYXMwz7NzgkQw
LHFIaxLUDbuVmzXtW4GC/llobcpFd9iZLQzI6JDXlQ9L14KjqftX4WxbbABEKto1clfludQZVCa9
Kl7LGJ6J8Mn15QHPLaI77W0988Ptl5v67hHdpq63uy5zFoneXvOIzcnZM6e93GW57BrID1iTcmM/
5N1mdVLykcy51pTi9S/pYahvbaz1NtgYYhUX5P5bV8Tj0UAIcK/DmCUJ9QwB0uKMzySlls7emeEg
07OUeh4wTz1J8G6qg5dIy47acg41qbP7MqjbjdSau2w8KXNp7tQ+A6Q3DMWmiXjVJfAy19zaHgBP
DUzRXZq4BzUKrXyPZBCGy8zs96xKghqenHOjB80jnCz2mhGNhXieObgXxepd6o+vC6L9U4AM7Cf4
N/UO1bgRVQ6SkpcheJQlbE/UIyoQsV2ln2LPQVnQ7O6nGC0EB9jCQWdv/+hZ/vyUVs1P+I6n3tTK
tzE3cdVK/e95yZC8xgf+4gcqSPGsee292frhsVrPzq4fsOGgtajjDMMmaOr6Sz2D6WVKXn7W1dTe
oqgDvCpCtkstFlsAk6XkObcq9JtUdVchEYwyVAmOGyPG6mFcSlhKwkxgwFEgTLRjU9jlwzwl1YPE
JMiKwkH3LM8RFmYR3iriYFdWyA/50/DNZPPs2KqLlF+mVgZ2JChx7JYF4I3rM3OLixjVaxXCp+Fj
JKqiYLhrswJMkNcOzIebwr2A1GB7zWOxvUX1a+qn6GlYAogu0ZOvJt+R1VTOklVmmHSju4gqV4Hw
mWGxW+METw1q2E8qO6FPqaJp22kcA2YQFMS2B7QqtbmXOZaieMhupmHoHrSk8x7nJagzYHs2bQt2
NTXWglDP0q1WOriiDezOmBNmc+Ooowvj/zUl0fxwS4HmQPnXoc2tx1eR5T2iMhNtq7DdoHtq7B3N
MnfT1ORovAGmLwzNvNgOUGdgrdpOt/Wk3WAFjwwGDuClF5Z3FVS7u2YJ1iTt85gUrKEOSBvZcNNK
/ZLPZmpsNdPQLhIUU/B3ZtFXynbyYLl7YcpiM6IGr70PYNS1x/5bMuRfDbbSwYVD9+fdMuEzg0wE
rVBUqMT0819sd34J80T/NjUJaAUEcV6DMQN2jQ7W46yxl2xNiXWt3Ly/6H3cntI0Lh54BBqU/1b9
1IwKjStLzXvV6F9rVIPu3Sh5HOyqgfqq1J/ino0jB7HHvSSlgK3Qz8iv5/t63PQYd2ympXqspZjy
xWC5luPYwSbLUaDd0mfs3h1s5d+ddDavcqq6MbUHxwtPkMNw6syQRTvwwal26y9og+RXGM7J7by1
MbePTdfucxVZm62PxXIfZC8YFc4s2hcNc2XbvEK0aD7BPe8fWDo+Swqj3fYTpnWQobIRsaalhuQ5
RvnxoMR9VV30uHANBKgN7YcViyWqwKC7Qz+tv6sHlpXLFLUTKXBQsjgjg5mAZuNW6KbSHhHb1LaS
lNuTperyqXLAhC33xx5HgC7VMtCLj/b46/Z30iT3j3ZRwzlb7h+C0yDyssnDn542Mw4myikSlaAK
Zhjua1pa29giIfkuU4qlpIPcsRseAc6AwAuGDbguLBXKik5Jr7/WdRCeensI0HgPq+9leZDyeAjr
Q6qj2lTNisOCteLiFs564LkJouCuW4IhQffENfzju4K+T7GTeQt8O95DYYiv5ZjhYbgEEpM8k1l2
ASkARbVYixr8Bv+johxyq70e3Y2YA/5fDkndAXyFqh0/nqbtCkRun8eHUmU1cPvh10ltuchUlHpz
l7YLj4JtR9NqYcCiSHkfLUGOwMS9JCffR7Ew8gfI62rM4vpSXKool2/WShLDQe/Kh69jH5mDY5dV
lbCsPDwxJkW5OG8WUHyUpaT0w6GSlAu3qI6eHITAb4fK1d4dkenmvisBaHwsWH7VVMaQHZ/nwv6a
Yk8Kcml202s7VenVHSMAJxrKm13GPqPKbsU+KULtRS3D4c7V6z/yUFNfBrtQX/SwfujoYB/Ym4bp
guggX7/eQP/LqVv9agMteXMzTsVmTnmfombwFlXKF/jIwaMUmmVw7xex/SRlIIX3KYS6T/lSc6zf
kkEzXzU/Kj5ryVmq8M3JXtSmgX75ENbpdNcHWno/LgHifvqwMZOaqN3MG/ps0HhLUupANGUjx3f/
UpMB91KXtUuYS+lb5tXoaGtGu5Wk0TfDycA1dVeaFor4G9vq+k/YWCFdZI36PoJQ+db02CKo8PWO
C7/yDShYubMz3zyNWGY+lfb4CoSm+2aVP2a3cb9YittesjJCOsnWu2/NDJBCdaz8CREdtHTD/lfg
2O03IFv6bo5xEbcb/1UDfIaGbTuA9yQWh+1+xhoWvvDfWdAifxd+yNMtB1RsNt+Vg1fv8WsrUZhz
itdMsexLk3YTmtt98arDmP6E9ftGChVgbK8gML7A5FXvJcv2G/YX3KE8SnJETeKseVOylWQdu+bT
zC6dpOSM3aDeq2i96TCir8E0g0sorNC41mjFQIuufVTY7PyeRfe424HFQ9YTadl95Q/ORUr61vf2
pjZYtDvcTmafngfBmOitV6t+C8cnukjSiVQbmELUXyVpY0SED6Tu30lyVqYfLt/8B0lNffZEf50/
GTH4Hn8MTmE0KM9p1qr3kQ+NOPSxqxry6gmgzx7Zif659NrPSdyqV8AKw7Out7wqMaryVeLeSQXJ
RxfxUCp19iBZEpioHEU2BIa60zFcLXCPzezgWarH0NGecvO5aYqD27kVhoX1Hhnz8mpPTnGNOshy
i1hweVVUgqarXGRm1WkXe7ho6XbUPIaagxX4ZL2iEJZ+U63K26ObWZ4kCUcHSL1evJXmiCSl0YMl
WKpp/eRv0PQDVZOPuCurLUDxKv0Gijo7Qsd3Djp7H99sy7jmrmK9mGHm3JeJBcBiqdZO6l8TaMkz
nzbtnmGdhhsRMXcJZi31t6zgNeB3/85bq0jMUtq/ql7Xjv92vN4CgOns+LEe5+ZhVCrg0oWL9B2o
LpMv0V+56n82x8F+a5wRfaBcL+6y0LBRNq5SEHHD/KWv3GepOhrpXR0Z3te6ydWdW8fWfVp6GLDU
NWop6MJ+ho70U0H8ah8XWxfY0J1a8lK5Y/yj0wCIWYbbPHpmF1wU20mOURqqL6iq1Bs5vTN/VUuv
+dmxbwSMyIzRYZyME2u2Jaq7pfXs2WiO87o7CFtq+SbJ6gJlXDSq7kr61Du7DHe9r8eXGnHy3wW3
OlJcrrnwSAA/I+O/U+dAjXdSHoJ7vJOzxY5Lpl1BJ6wc83xLSrHuacl44NWObjUDTX+2zMQ6qvYA
d3s9heWYVxt4+cUJLWWfaoWOLdXgnCzwvme8bpo7zTCdg51k09OEj8uub9XmM2+jCvTHdb4zdn5G
m0f51Xiv7pAwJB0L6/D8YreF+RNOImKRJv08rY+XNkscSCrBvK+rqn6I9bY+mUY1XCK3tXD39Uts
CToHfSzAqnR8MDP1Elksv/e/xcH4OYlM5S8FpOXtQlmuIRVXWH9O6fAjVBTnq2Y3GWrH2vwS2miD
M0QJHqFQu8dsERVXFT+99mlsHVkOSB9dqEBgnBuL9TM6Mtufw290wN8hHyp/6gE+yKCTGGEzCE8C
1/wrQxlZ7/rXAGuOpv3Ud2CW0SluXr2WOWHXV9ojuI0OeA4OS/CunB2La75/0nUDD6rRWSQN1BS3
OK3LrhJznJotQCQQ7rsEWRf8az5pzuC95qn3VZti5d7sPY97gHxvHab1RZKdgfJc7sTdWY97hKk0
xmXnrgTqVjSu9zmAkL6phlC976vS/xzV8zfdCvQHSc0LAtzRrUep6mnONdIs/0lSYR8c27RMP5mF
7n/2Z/YSC6t5KQ3H+ewfRz9zvsV8Ko/tqLZHpx2C74V+rIfa/l6CyMIyp6pPQzAUX7G52/ZW5H5i
HnmHyUPxUPsK4vkB5I2uD7XNLW8piAp2nHHWXZgs4xGxo4mXCOE1IzL+ErtDCzG10Am6z2uFxqiN
XWV31mHAUvChWwIaxrRr8EbeSVIK2LAtHpoZty0sq6+Anbhy0FWgGzAc3bB2VzwYS2AjxXt1FeM+
d6r5E6sAX7symr5P0QL0aOFzoAOF5F6qf43nYfo+1pG1HZf8aMn/3/VdJJfW+r7rcx7gadsmcBF8
+/v8a/5/nf9/15fr6tUAc9sz92ZuxduBCftzOUz1s+6Y+tFe8pDLqJ+lIGfye8uTKghFNs/lkvfh
WL6cyFkp3jHW+SZKYC1sS69q1AMtI/udp2If7eXmYa0mhWPseZu6hm8QlI9K1loQJuF8jVo9BHuH
d33Xo2Ozy0ateJRgNHleRf+mb7Sm2uthot4FFUQ8OilJoNCu3rVLIEnbUCDd39JZteuZrqH1+Hep
5K9JOULy0La75hGAtjXrdqY1ndLpzaP7WHK7fvTYf6BI5n1L4DPRqMr87PlwSfXR+TTZvffDQICO
1UJveLRcF8PRBL2VIlUjdl9hE0M8PjelcjB0b/6CIsNw7DirCJ6+Qcs6yzXCDDhfX7XWPU7Y3oPf
aWx0LefGvOJR5659Bjdi4TpgGAe9aceLXododi+GO+KoczPXscICci6TLymQoEere+8CsoKJ3jtn
MzVLxHVa/zlzEuUZgehup588bMSSeUbTxUA7BhFyx9wwBIEXE4/1Uamy/sjkD1l841dltt+RGBm+
RDFO8EnX9o9R02snNW6zsz+m5kMY6HhiKOX8lobpL0CH2S8ODrGDvyimiToW1r/P+MkcjbELHqqi
aZ6LJTBUhodhgVziUsHQFypSA2TDassHLYUXj2Syuh+8onuQ+lINg6c9ppETBmiI0ySLJzuQebxk
++Q5QKwDX7UmfUJ0CIMIC2M0o1PHAz5o9YMVdMmxglpzn2SQKozRnO8cF2Qx7Hj76mRDdC6QMr56
ZmSdWfYoLt40D5esGsezokblNTMKjH38PrpLGh+Jp8Fx75Jywuu1ZpEk6hL/ELetigODWh9crxgh
uiK6jABU/8T+RLlPY6d79lF7QjcY7CA9Dmigqu9f5g6rH8ydx9fIQh65Mzd9F7IoFRTq54Y96G04
qsbb6LpoeaN7+gXvmX5TRdN47+NDhQR1nu6qKYxQwkI/jm8ThA8/nf9IGnfv40f2ld3rBl2baOHa
z9ELWNJfka3OfyiJ8QcLv9DLrYCF8sDVD1nLx9kfzGO/nMGN8e8AB1Zi8TAyobInRDqBmPxRgEvU
O/OHB9aAKWA2XNFGHZ9qjNQXNf4Z0bX63rOmDilk3gBmRuUpazSEZBDvGx9i1FoYlI+n3FSiV1/x
nAdHg00rRvCh2UO5s/zh1KfD9NW0mTtpWvDqFrwp2pQXyAao49cIAOA+KIf+JEfpcXKujUG75I42
7FhLLC4wgmKmqgsy2PIw5PDbzS3LnBBElCoSe5dpLyWS+bFkrT5mok/IBdbzSF5VufDQ2MDbZjgG
Plhli5Vjq3RvHQaWl9FXM+QruCUZetusWw4wPZYkinbefmoLfC6XpG5OkJZMqzhL0k9rbQM7Md5g
8gBJznaYFCyBnof4PZXmVF5HL6lwsCAmwVpHYpKH0zi1Gx2I0pCDxvo/HDcjGFVCUP9f55bku0s7
+AicGQlt3uWth8j1x6icL1n6tZnC8JU+198UsWOddR9uRZ8bL6rn+EdjCJXtnPOYHa+In+yqOElK
DjIN76XtMu/espQT0kXzg9c1UArbvP3Sj061MQYn+NEGyiuEIu9PU9MOuUt3gA74NtByPaICorxd
Fv9iMeMRdZD4jyqqYz47Tft1sbvfJlZX3rPOfVURcb+HKFDd51oVHpAznTeJqVb3a4GUMsD6Xc/E
kqdona3avQGRwbl5OYMcIhXXZG+PzsYZavYs/7nIh1MrYwJfSPffUjCqCGYuF1lPIMl0UE9sfsWX
nTsozl03BhgQYR2K44vSh1BIdOfJRMnxKbWX3lcrQBiYoXvLg+mLpVLqnhyWCu4dFeOSWEXq/5Zc
8nDqHu6jJZA8IJjaHl80dkGW0rVA6kleVavZwRxwBZBkaxv5PkIWZtfFE8v7Vf1HBHHBK9T6mxZM
0N/6cnpzSibt9dT4L/mc9zugYv2z3sWoYTpj9ugaiKrEiLjdT1Y/nApQtSg4RmD2sa06W6mHJsjS
iw+OGj3kqVodMua6Typau6wYsHqdWrXCwnqRfebXhVvWvN0viY0CijWb5nc8Rb/6TWr/LC3/orKQ
GaCEA68pqROG0p+LsrWR72ORgQ2N7tc4eXd+nhc/jSb+oZisUtNbAqAHNWRZPW5YJlILFpKe2ZwN
n/16aNA0ZwIhpaMTltcwgwoopTkWnnd+PzcbKY3TMMPzEk05KZ1aO32oFfN7spyJHY/8Ma2rFymL
TZc1J4SWGJNHj2WrKg8xTkLEA2uOHiUmgZoF32Zdrc5rlsRwQw13MT4+t6PWUtXJnGPMRtRG8pwm
RG7SbeCdIg66Xeut11GH7L4xC/vizzp15xhXKphIL2PilWwR+WyeaKl29dxOu6rwqOCsR9oxnZGK
kQIJRhfVoK2y1KkVZaoO6zGar/ws5xJlu39O866K5cRwyOTk69l6bDq2vTOVu9t5pdhPYy7xruZs
K8oWOyxzZ9geRLDl9MpQQxGEwfruQCm4XVJ+YJip/sEzzbdbniG/YL345CU0Qd/p1HMTtrt//U9r
7d/n1f7MAnQbbr9huQsSe/djlx93+01ScrtoV2aPMcKuUMWPVuuq12KpJhV8s2aZR6JSIsEkt1+i
ptsh3TD84bEjdK90w4HRBnZqY3PfJFG1rTGwCCKoZkGT/7CKZkJDD0xjr57t0J+Pjtf9BSx32qUI
K6rRz15PsI40bfwoPPTBvKE7h2n7Z5353oEx09VFwjSq9Gin2dMiZev9tBUssuNuo9R05AjNmsjh
ux5rjA3uVm6dvDHPPEHC+2w2vbfpee3Q9Zhea78CXNx91oKRk0HzQxE7eejV5s6J4V9WoJ5Y0Nmn
rG4Vpv4jLIY7hV3PqcAScUKCoVw2/AqFTYcEvu8JHjHTVC+5Ror2XLeJ8qTGTHlL/IyeKv9qMhbB
Xm7JGsYemlSa3N/yNExcNnMxZOf1qICVvF1WI7mEb6ryJAVw0H60M4yrqu2hcs4vTfXSpObwNDAQ
ap0aLfScKfkwAxlBvCzmhwSflRKTFRxysD2oOgdlh3bcjFBNTQ+8oZU+9NqIA9gSTKn/XA/w+LPi
6gSDBeqfoGC1eAvHbDzoBVpjkpejwHCccVljwfTvvG5mIIGkqX6scNErXMt/zJYAOQqvdKqn1kau
KW3RxRkZwzzNSxClRnlyJ2faSJIexHiKUaOAMNTcstb8xja/RFZrXCTLVSodXbJxxi60KfaSJ4Gh
+zrbRGg2SpV3BSjmGVNzu7BkW3rB/u5U5Ge5sOT54bCxvdbYtVPNjvXyI6UwStT8atkIEC5ZFsvq
D46j7IYgjJ+Lcl9ACH5qNS16Zs/81xhV/nnQjHuEyNO7EbOqJwncGa1/ZK2sw5qXTn2OiRvK/Imq
xAqURt/A87q7JFZiPbHYb92O7SJ7Pxc+7kdh2+Ci5TJp81M8hmardI+3NA5J1aEuUnMLzpfysLT0
6zJ4jhv3cfYYHfRzxV5R1ZlPnpcoj1Z0DZaEEcW/g9Gqv3WsWl4mM12mhfB9cP8DmLHWGxNUjtKZ
rldO5KiFjXdF9IThXfdQFtPu1qLmMgrAGrcbVJGbx6LOgmeTRbJnPS5eSj8Yr1JNAoZk+gZboPIk
SamrobK+syqQ43KU5MGoSKEkJPfM4catpwbeU5ob3hO63PPFMLrvgV+jErLk607W4yQVb/zYhfkv
1VDAPLNzH95LDUZ+T2qkGddopv0VU9SelMCznyCLOk84iFV7LXTxMhhn50kKtBZxT7Vkc0aSUoBg
ivlQpQwYcd5QUI4NW7aSDWPbR/S/yf+wdR5LzjLBtn0iIjCFmwrk1d73hGiL9wUUPP1Z9H/jfmdw
Jgq1byEosjL3Xnu0L/++N6F3SphZ7+4Ls8123oxiApxlctfghgiJZ8m3lgsZLXBlG+0s34IcDr/l
DtRzeidkjzfUyukfKPqhnlUQKrRmmfw9ULsspGWR5mkuimqjiYnD0wgLiVZSXwR4+P89Wz+Er/dS
SbL8yNbw0d+t0SoR4dCnv2fENZfMr09ydQkNq4Tx79nfw/QnlFwf2NQinPz7JOjaYe+bTLxVBvCl
nh+T/4RXq85bp+zuXnVzoc0i2cWuxod/D9TIWB3+Pi7/XA+jKF/EajwaVidNt/4LZBPhPHL+/Ed2
C9gNGiRNAbi7p78Hs5VqIeCoW/kb//+pWfhfaW7CwOgrsI9/Xx7HBYfo39MM7AzI/zxjzAE4n6Ed
lL3/jpg3E0GSwxnJPIcR4t9R/O/LwF7Oa1dmD/uEuAMcZtgXxFabLQ2L3fAzD+I7ghZR1O1eEf8V
2sZDTK7jqR7GV5fDek6JA9tJQ7wns/C3alXV5vya2j+z4pTbv9f772j/Pft7B5hhJVsRc6w0UtLO
+mCGXR6LgySo7eRYdXN02CTkbdZtNH3YT8J5KnjVtq1w6GPq0HmHOQWMjprcA0i/aHaYdZiYV1Na
tSqu3fXN+ntWAm3YtmBBuO+OxqmHbBG3DoMuq4HElxfq8r8ODBZljpvj9yAUXSPQtDKi30/DrU3s
L1Em2tayL/XUqVOfONN/D5ZI1Sky1yNXzu+lYbYnLL/tya9aoON/TyvPH43t39O/6NW/Z38PuRu1
qJ18aBirdr5e41gaq8WgQ9Hxf55Yje9Wx7QEBLB6RNeX+ffw94L/fTiUFmQZg9zMaPUwLatG8e9w
1H+e07+ncqHhVZXuHP57Z/7O038f/j3zjYl4Kwy8LN41nEAerFX29+/BHkSyH4R9zlft/d958PeQ
rh9OjDh2S9pf/j7VRDbhDrFHNfIXazD+JRo42sj7O9b1fWH0HemjVoUHbHWN/ffUHczpmAP5wiTP
MV35EK0gxuDv4e/DLIVCbKTab0dJOZ0JhpSbpXdHUlG0TJ1drw4tYrpkreZNXBKtm5BPHepeyy7G
1KM9vZ9vv1CPRrOCdalHyI2tCZzDSj8zOt+a5YhvNL8q6zbZwChjULo0ycVBC3MVR0PAvL3fTHN5
XRrcIiq/tUMfyupZb2XAktEwQqez2LTDEdzAurVd9Dvc9+ZhmUgQcjwyad0X2clqJxjCoGIfRrJY
+niXSoIoRbXRxpL5CDLBkBsui0Z2I0zDCWZj1raRJomFGc0d7H/wdMuTJYpj1TT074gkSnvx1k4t
mYVzsQO/lG5tjH61HC5J3Okbbo44k5O6DnsMGclwAfyKniRjpKvpjF7jjKYKXqoAKFu6m9o1I1pa
qHBpUTCcDpbGnMg39vqwAVHRe/QaR/XbuxwYb/SJSuHnl9G/xHOeBSkBW1GV6XBNiShNDdrVow74
1sqg4xOa2Y6/WYQjW0dJFajF9vYRrButkQdpJhwEOHSpcDjSIsEr3k8CXcz07Htr65IgSOqx/tvl
1r2uLYYBO8Z1jlW+t7QZI7CG3n+YtD0VxRIwf3yneE623ox/v9GcHDYRMh1vofYUeHM88GjIN3nh
ceXPh9y7UyCQDkw89QtiWtIzPBIY9Io3usGli2d+iAEGe7Gnk7U1CJhTuJ4S7VdGZMt06mo9g8zM
kVdFsvzYfDGoem6ULZtszY2ua3P4akvoSCaXaGBMI2FN88S8MXFJzNEzEdIQvdR5TwKug08MB3dY
0E6wBKbwJdeLwJErUgTW8kaZ8iXifhFCed2Qy0w+aMkIx+NvOa2fwoRYxgBVzgzRy74aWm1Xxn10
N0NcX1rvsylI1Yv1+GMetZ302AhOxhiuBeDoWMkZrdzO9pNvDQ7rplZkExtqefVbGhY0IA3txyUi
Ea6RlR4tg06en+l3EBe8wJqLMErGx9nwdgThIh9JkGJpQmfayg5Jy7/y1hh2S6uGcE6KZqd5z4lW
VRs7K6NtV1T0Z8ZqZztafVkSfuEk6QymhnETq0yCppyPg/7Bzj8J/Nkdt0P30OdEtXbkddHP3zp+
82bIETwLgCTPIvRYjs8oci1gR1kSkOJZbqgGjWCBv7rxCUzdyFmVm8xNDrbQ9M0IssvJxDMgsVYg
kgTzVVAftXpYZaSveBBDdWM4GFZs87X5JfbHjyhuO6BO9Xe2vC5mDnytSL4Q55Zhbz4Rofg0opdk
6gItdTr7IFPX2YZUgxfSa1Pz4NIyQwTsROYv7RsQJs5bNtnXtWJoX/gXYfJtpTFdWTrVP2t6th1J
HZZNf4mWgQDZat4Tz+uQLlslh/mT5Gz61Y95NbwbA4HyupxvRUblPywrrremEUg0OoM+wQpdAZkc
0AwDNow5J4KuHgCCZR8jB2nTNYQCa5Z2bBRFViKMNpB7jr0eFi4NfyIFzlaz60o7uiPbUG4Z7WSB
at0nR5WhVQ0sBBoY2qJ4JeO+CA2fgXffyXTT9+ULelFMjpI9tMpT8pJQbzodQcJrTizKaLXtteIZ
mP8d6DRv07+MDgS6Ns3x3U9HLzW/ay3/LlPzq28twgI7yPw6eyg63PtqGuadVzIsSA207F6BjiiZ
41eDLqgqgf1Nc/2gZ+11uzaqqnkdxP5YvUv0wsQ/nCCV7UexgXvXbZXmrHbn5mZMsk1aO3RLVqFu
G6tjbXBTKNEIOcD7YL2wajpxkBnHrkxvXIQYm6aor8u8/i0t99i2zkefsvFS4jbxijIUenFAqEI/
KJLktUwRvnpvOknSzGJQ1WGLAn07WBlEnmnMQ0cjjd7U5LzR7EqFkaV9eZCNkmhEiJ5aW0GolCld
Zz+r7pGYN8bQpdjTBdjbC53MpHqqlL4TpHrvvMRBP4xmJbU5zbT61dfr7DQGceKtDLH70UqgjRfP
8yKLEP7MY9ItX7VyXsx6vhudwCyddufE6moBzZk7kOd68icNx7mqwVh7dQ9nsDaZqIn+mEcRMm1n
P6Va6KVk3b/NafPux8Wj0wwX5aBp1KfnRBaHHg1OrjgnMtnvQLKBphkvCeBABG2A0brCDvOGHbjW
hVbH9QlV3i4ObV9PNHFnmHHwoYEGkF0R2++zVO9kU5cbt9Ceeg+QjUzNt77MvyZwelar3vCX/SDb
RRdr7ZcxPQ6ifJyxkQeFXt83A/DyFA7TmKOo5ng8CELE9jVjADR/Fr2jftkzgASm1h/jYbgj04gM
QY/++CTdn170oCm4w5KxTdR7JUD+AlDeaGIi8lKvwDYVF1NWdzlono2xTPZW+P5eOf7xrewB9EEb
OtbKlvD2c8TyM/KIhBxN0tjPhGLU1/iGkfC5YNNNrsgmorNDV1jaX3opL7k+vQ78U2z9XlJEGJA+
i2e/086sfA+Iy5rNMLgc+vjaIJm+ts29zKaDqqNdf+inatdzWFgk2PkzO1QbZnsp9f8ECthtrlO6
VAdJnpreEyym/Etew/ocrJx5SrWbUq7eyYt+ioII5Rx9WqW6F2eQF9OXt4NXBOQ53DUyfrdL9o1Y
yIhumIo3F089fNJ6DBjNkPIgiP5cODeYCICNrygbOmOiolFbz9IRGA97wT7j6LNbrstrokc76oBU
p1fF5TK8OJKm8lJ4agOH56bIVL9pXYiAukBwZJXxY+0UP41U3aaUxRS2/kBiJKbDLtGPo+7fuxZF
5JxAzq7i8Wz1VNnNEL0PkutuGcydA8zb7ccri+4d5JQ8BHHnaAXT0DYCJYp2CuTuCwxChE4xLTSL
3mE3Whxkl8NI5MnCgm6U4WC6PoZ/z9uM2VSG5UNfwogac03fmRbMhr5L7wmAlxFse25wVJJ3/reu
huFiACJjN2YfvEg+amIGu+kP70JCGp+1FN3L8N71/i4eQYr2KRnFfu6HBS2CjgFHgTA+rHSNi4ci
rBVZ0MZ0BAZdL+lY54dyGb0jIZMvbgq8hzv4MDbfhqQ2nicuzxq+TpZehFaTMDfBUMw4Xdr03mD5
CXEnoWoiv2dJ20uc1r+EjCYbYQyMlaynqPcIKqk+Dch13tLhkjBIBItSj3zO6mqI27NDsRjL6nr0
GRqSLwLq6goD0TO19rPH0CKw4zUrwlRfs80OIPdGde353GqcOcy9YU0Y5G7uECCV9XBU25fcbLk6
psDpFv3GHktFMV7kG+FRgzkFuo04/R3pZ8uzXa+ELFvBe1PTk11PW8O0FYUVoRmpC9vBGW61STXH
VMtvrZiCnEzayrSrvUVnqm2XiYI2GfeYtK3eKUMaQk9OEn/Ct4KdmqPZS4yWK4CTRvul6feR1vkx
cixFMrBkWnldNmDMQNyLTYHa9rDYcRf2EDH9KQuyxb7qBh9t6vBjayeili8pwawVTWiAj2jv8maL
lfE2G4XY6VX7BmThNFQLxOd6RTS/t4LgauUbmPXr5KkRLpUQGiiPJsGm1WPqzjoFM4kEvfL2iJZs
oiHdKcgczD3OjCvE/sgGEJDjNJPZ7pg7Yc2Ppu5c2owrMOEI54JQCaaSP7YbjWEhIQ6X28Rw9qmj
3hd1QjnzVKBI3ZAL0m5Lg+NElPg1TgxkIwv7dQevkpzXFrz9okHmW7VtAfSQV7M/a8bOIfBo49va
g6jFbgRwuy5S9QYOKlaoGQH1fqXLkf6Rs7Bp1hl04NuYWJ+mo827yByBJWMhhWjI9rQowNtREdo+
Z3+t4R2gMCE2McG/Qo0v0wRGUm79Wo6sNo6i3W9DTWLdpIVogxc09bvU002ocm6Yk3K60XzOEtc2
P2i4/JCh3JzHnKm1yeB+JqooN417gH1liFQGA6VlhHpe2+sPbFN6xKFpMtj38r2w4dIaSh1cY/So
A7ImADXXQ0+Rr5nRgqOWZy3lbKs7semL5ikrKuxIzgkwZrjU1M+T9En1pUmxcYpkP5E4DrVzuXaQ
sDfiezb8r6ZcshAhW8NpOty51fTm9tMXJNHDMs+BYxrvtUptaMkTiF7MF5HqbPgkUxUwB9Eb8TDm
7t3Qe9gysvJq9AYGKK3OINt/y2xJon1pPUbyfhA6qG4YoiSIkbiju1GokuqqsMVFGA6XbizJc2KO
0enuTcOuY6yrKUxS/ZbAkSdzJBXTH6pdnMz3SWSPaAHdOwYqBLhkEczm5dXz7z1HQyRiriy+UqpA
yowCmwITfF0cZmYdzlBsiTnfjN3AvCHZa011VRVPYPN8hp3RgXMy6JrE2qrMYCc2GnyrmVZbzXSs
wDv1McBOmn5oF8gG9wc0J5W7nVr9VSsKRi2DuY8UzD0VEYZXgEFr3SGIR/mVtEjvbetIfdFXBQXG
5G5sqkp2X9ONnh+ppG2owwUpVakfGPXo8GfIQyh8LYjQ5latZQSel33PbvKaMKec56EMtBE2YOab
89GdX2qRFtvI3BeCgXSFDxUParx1yIGpxfCaV/HaoWbnH2W8a77TBdwQmJV0Bp1W8uq0fYaJdHby
J6W4e9ukeu+aiZJjdCRjwp7xcEJItO/6MJS/m4iMjDxprmWc7CyCRHb+rM5Nbn4WGobdJIP8vvKG
WvmFIumJgXi909CobFqu+K2vuewNfS6laeqvq3nnQwGeZ9rt6LnaMMpj6Gw1tsAWJ0LBVCvr8f4V
Eb2QNP2uo+KiuxpQ86whWSiyGT2l/SEBsLFBtORuutr8niywU8WT4bjVPq6Nd9fQDu6i6J/4qHms
5ruuQZ3C6/6GN/NBRT3tWjO5XkAOQ/bN84A0WCgEy02XEOF6q7ibciliOKw+kMQg/R5/ybe8jnwi
llPWKIOg83J0n31DnecOGAmcObLkre5m7MRHxZsFEuUuzX1zr62Ry0kzXwpbh/qeVsMuTdmn6dT+
TTM9c40iA0FUvy6HzraL5z0/xxR8iAHfJkdihZ5yw9RCErD2zxhJo83URqiHvn310nrWC73tR7cc
qDYRptoLijOiq7FOnIvcZ5vKEhVZFLxcm4hs6fW2HfKaN90x31sDLVWJZoKG7X3NwdtUk3WnFTkt
Q2G9jswtjXgaQ9J/Vp6KH18SWzzGi3MwCgp0ERPKx+pEBQBpjz2sZ8JubQcLoTEkYRpWt34S3zU/
LLwRk58JZ6VKxrtCsFNzOvw02UQsitBfk46ghtmsyYOaHgGQFjs0XLeZO14YK2D004prUcQyZBN4
mVZy62w9GB9x5X24Q//c65yYuf1M9sWD6VShiMkpJAIYCjhBsvOp77hasHWhED/0lv46SPtTc0f6
yijdeovsukynGZNx/3eX1MIxMR7b4Tpv4YCzACCDW+HNxlu0bl49Lb4skApBal9y01lo3PVfTat2
ras9F0QSb9zEmoKppvDWbdQMEWcLVcxQ1T5WcaFvbFGc6kh+VgILRTIsQCmRP3XDg1uIs1U6fWBq
AzVVhfxeB1CtMk0LxZrPO/jGFis4UfRZ/ZWUyQFwxalLk52e29+J19Gn6pgCkqRKlGK6N+fmOncI
FO3a4tiMRKYOerNFFf6RGz1yUZOEbjvdZjmD50yif4sqwMH2ln/hPCQ3blohEp4ulWbAd3KMZIPp
MZqs+0hioYii36XSHk2ihJRTJ49a/g4zsbIXM9BiHTXWZF7PsMdCSxpf7iCPpp8+1BOTdRyA3zJa
D3ZSvM/G+JJX+KpJW4B+VfOa0+l6zqerOkOeF8UflBAfBKsmG7ced3Yzvw/N6svTuZFrpY8icKlh
j5uo7ajN106l2jPFS0JrpjWrpyYB8CbdhOTdt0mkyPvqUhbEKdX2felNggm69rbE00VvQUj71ZXJ
Ei5cby/r2gvKCchdJbfplL6mRSeC39Zuvmyr+IyaBq2lWd+V0BqlW7K4OB1pS7YEj3deqmkbkR+P
ygmvttGc8Rk9mNqIOB3nLy6LwzyBJUzIBs0ynabeUI2cjWjOF2GFOjNVGFwxXpBqCvRALiojKTHN
d0vsnnFQfjiifS+W5WaE88VYzbniCnlxcmht2hD6VY0G04v3ZpcF7jQgONZIi8qWa8xLJ6i1y761
ra0N3oD7j0EeZRF4JlfXuOjjgUwHKPrIwJU3AFnnRTWWf69cmjcu/ZSNRUXHWVxdWcXzIPKQANXb
LpGvycgIfD0Fl5mIKYQl+i52OFHwT1wvRbSnI/4aufKazu1NBCifXQI+tKI1tqQQnQtRPsjEfCuV
I9joJZS1+Kk8H8qTkNwYq/ThTyoQ6zRlaB43B3ZjD4RqvzYy+2L3+4gLVB7B5pOpvEQhvpdXu7l0
TfRGeYAeI6FEiWjUXzQGOZ1B2Mow2/nWK80DKiPaetlsUTK0MfmQ2qV2G+2aveaLKuntLoO7Iy+7
CmvbmdjTK39XLqBoFlHkh6q7qmqNAQG/YOvl2hf73s2MF0KkkXdQi4ZvsgRZSUhWrLz4NKYTm0bI
Ccz2taDJbGKLZ3s/96Vx0gomWC1OBCYRLhs1L9GxZxj7efbbI/a4dNPNZDApwyrvtbkHGu/m/f7v
w/8+B4Y+47rsiyh0sXAA4m9M7lWSsHG3rMkyWNOf1KsnUmDcBFg4rpqD1p+PtYslHZPTu0Mf2RDo
T11r0A68nt1iUKgOIqLTB8Serc3zUnT9fqRC7ybuYWNHAzKVD+QLfwyyWJ1d3H0WbToKY/T3bvTr
ktkZzIXxgY6Me02P3C3TRUzOcfGmDQBVa4vS3pmMn6jyuGiosMso+rQyMQS0iLwQbIDwLSDOesVr
cliWvPaUTmvJlmjnxEXDF7lfiW9+jT3y7ZlFOBqiIyRmAOl0rKRvvvg50G9718zaVbv+uXSdwFgO
8qkJ8r3vPcPPA3tYkSyxVME4Z5dFd+7L5qbJxLjJiumhipk+F5537BpBS9O9yU3c5K733SkbiH/c
3s52cZetowNfK2kbqu4s9HgK+s7iivBJgcdVdiIfowrbuFXM8GVIcT1xWVvHahQE6tjs3g5WnAhg
Eyg7dAcigeE2MFFzy4XQGHfbzG5uumx8VeUatKiycR9Z5e+ULv2VhLQR097WbXbKVuxzg50t5gOW
tfUT/TWd3Ss//jV7i5lsRx6ax4azSb2K5TF7KKfnyEqhC3ns0ZLYijdYrDdKwnJQtQo8P2Pv7NrT
hpnqPkt14yX3Wa1hx7K7pcWiSvKhjPQsBrovziiu2WM/Onr50pdesdU6kSK0iF9hjGBh98w9biY9
QOjBMriKDl1ih+gc0qQagrXtuR1NzOom77G5TlsXjWBIO8/3BJnyU+bZYha20z3nY8HJX060KqOR
4QoIFSzuTNwnqdjDaeQueVXhBbnjGDiaxkejAAioWyBfxrpBVkXDym6+86yF/VJNh2Kmz2wUtn80
xVGWctjMMYOpfqH55Lr5x0CTj7tNrW0qRA99USfHOBvXAtp8s7G4bOhWxuBOVHerlyWDFdP+rNfR
U/Te0mEJjFyjdpWXnp4lMtnuFGMNHChG7iKHs7KqaXYOOr6T8XrEXxegUWm2fmVDSZ8ZezhrYs3Q
0vFLl2FiXsYJAxkh33cJlArKu43q8uGuJTM97Ik3WoH8Z/ryV7HdBsVA30ZB1DAm2prUUs0xG1uI
H9wRklZEQTuk+pWc9F1JTbmZXZzT6UJiudBv/EZYe6EP7Q5C5HFpM3fj5NU2MQlsWWJuDnEs+vNE
vz33ELhnuXp2KkSmunxiasb7Xy1If+jIRmmfnYqatjr7Vji1mUP0yriDxQBFoq3Si3SZn7YdTfvG
UhqmWHiQhV9uF2lxM576VxA928pe688aa9wyHu2clbRI6+fKWayDa9aomUU9n0S/zoQ65DTEb6Dh
c/OOurYgTxzvxlYknBbaJDBg9zQCudDYZjn2c1l0ZeAaVRSAXKnQcuJ6bbKAyLYKANR6Sd4Uij+R
z1zCVtHZgRBizVNoL7bIXqTDsY0M6RyyNEfAxGWPzee5c3jFrc2fxE9EJyZ2WNYYyTje+GL7NsLi
vLyA+lTnuL7TaaFwRlWbiHdlm+Q9uO++Y7vH3zaaeUfQyMjUmSrLZdazdbymDrJ4PAg27sQLl0Ss
DqLaMyy2YMTs/PGqTghvwSv7oTtC3pdmtB2z+cWacF2O7vjUR3g9kQF1+4ogGpZoeaPShW/SfgUp
QbR14s/GcobQ9YZTzAyVxqFvAkaJZ9rmTvMNv5lDNGe3oz5ohE97OGBGj9iNCmNC26CnNenQmYSN
DCRsVpzJdgRujQsJ139zJWbJcqMq8wiopF4oK2zOOdEY3yq2P3Tzd1TLN+gZwi0Ahdvt7dI7OmSc
iD509AF8i58WprPTCxwUjAyh1/SYTOh7aNN4PTFjdkjxyZJx2yfam98JbzsYHYFraV5fMflzt8Xi
kY4nmOkw9gp0g0qHfQ7mXipW9rV7wD4igImRh9y2j5kVzScn0pltsPURFZIcN67VToMFjw75QWqF
vuu8WxgXFIb6/Dwq47D0Ol1h1T3JkYmIM8nAjKs+UJNvUCgWC/99fJX08q1wGJFZv+aY3nrs9tkE
c1ccR4XUiO3AoBhAJ75GzX7o8I3fxOSRaDVh1oQ7hVOvfXf1+GbF5HoV0VU+oK0Uw/fk0dBvMlrw
qCsfJU0B8t58uL+VQ/PDehojtocZ9IYtBp0PbXWvJe58Vi7RBWWW3WmigZ5vz5xyS1NvaqQooTGy
53NXJn7fVD+6NX3KUadicaaDwdqzX6HbU118ot0gvRL6KfNedsam293zijLOqiSj/WIX+wQELmLD
MNeyQ6kT6NxF1m3b+9mp7jm3rTaMOcibufGRBzIEN1rf3iZymq4bb2uhng09JUjbGD7mub7hDptR
BVsb0WCf6+oKHUizm7PVsCvZdxDahkB+ab4zTFZsFbIHU/ejIGlpvSa1nfKMxkkR18NN5eDM1b7o
tU/vWnxg+qqDdhLXY8+YbVHVl+uubBbB1qjrEdaNvCuGvuxjf+lv0vXBpvtWoqQ9/X3KKVqijOg8
NLnDq+3XCJpIHUrkj2hyTdZSgtU9zYfi341z2LSsw1FjPGZDmnEe6C89eInQME03iK2D5zh2KBb/
JU4TgcuNnnbdl9O2i9jIlBM+iGzTqbo9tqp/HN1m2ZuZlW7HrrhWSMaYHTOds7qi3XPxEGzsDTkc
YcWslkkcJRxrLC59MBV0h7dW1w/XY+PdFxUHtFqKTdkY3bX0ZUOG987jpu81MFkk4w2oYzddNNPk
p80oE/U5DQYUcZexfDYYz5aDsrDp35sWkguOLkqhcut37k3JRCxsFtEHFK3bCOvgyIgVZs4atDH9
ZN0cRs4oiS885d2gdoC/US5G1/4SX8UOexW2ZbvcbJJg0nL6McZ0MsgfoMhRPyy5wKNc79awurt2
yGnDOPFzMTP/FNyXYgjSnTb/KvKDs8gyrlPbGkNZlfFOK0hGaA3v17XRaJbyWckx2ggwyIE764Hb
z6zP1vItlHfoLGKys1/X4QRdyuKrVXhrdVdS+2mEGFVzfJ6s5qnLEVNITi6zf8THcfY7FD5xlGyj
tIPiMZgb1xdfq+OEQhw6Se+bVhCZ7sVEeV0wf9mOsXP0kfycMCo+GWvMeNxoTNtrDoArvvsCsyU+
oprm605FHlCbrHj0HebUpktGESyQk1PPN6PF9MAW0VtyiwKFVSWIpmU7mEj3x+5qHvJijyzjOI/R
DXEhWF/oReSGQqrj8jvjeX4pK/unW9SVEMMNVSrY4uScR3wHZ6eGIKjf5WLg7F6rM+YoN06WCMrZ
vqRzYh1aWx4NRQ56qR60eTGuBrRAJjrgXZ0eyo4SV/rWj5lbw6Zy+hetlgt9rpybAcfNxJnZInrq
vOQsmaXRc/swhZQXg7DYLPHmnSalH/ZLHfgi4WxJ7wrIDEHMWl93e7BKRzST3Mpz3cTf37wXDnFi
kbJInNZ+Ynv4yEX+Kbtk4ew391PL+yJSwgvJW985S/8eWzQhs2y102dM0CwynszaiwMBoowOAxNb
m8M8duMO4RMr7CmT2RPv/7372TWdH8b0C2jT0vTvfX2jTWyr7PhH9eq+N92fppAv3tw/MIWIAjPT
4OS7BGf5EKXaiO2AMFb1DnNUjdRgRyDJJvLA2wzl0rLl15k6u5F1BpT2aUSTF7QVOrF1mlVJ7Pns
1IqQ2J3jqBzgD6fZmvcuV1AV1/uShTtytFdrSH+Bm1V0nlu1r3Vkbdjfk+6ncvsXcqboRlf1TSt2
RsSdkzUdurJ/KMUI/bj6NHMPbbraDl6KpE4XDbkM+E6bNX5GmxHYRca3a/4w0PS2yeJfKSRpYWWA
RkB6nbY6ml4/OSl7MTZZmlw1tUZqpVVeHNxqedWWeznb+hbZnE11MQVD5eyNScXQxpqWCJb23uQX
Q1jj8s/FqWNTGuPoJN0xwXjtt5IVfj832U9Styt0Sh6tSuN1k8opHLo4lLdswtYMtHl6NpbEP9PZ
CFRP9rhnp8ZWudVj0nS31kAQBJhq/o00nEq0rh7dcvze9pWTsxVqGZcH6awTXGXlF5h6d8i/gf6p
homVYoihCHdCObVvpdZsp+ZGLrpxrspxN1VaHLY5RVnTH+rKoG6lJ5xWKe+eqrZeslylJQtQlLTV
Vm/kKfYIbo91YhdQHBm+1m/9QsOuPL4Wqtt2Y08JIONbzaDon6r6O2ag12aEUfqxlobabH44sr0R
ujyUfjFvpUG9W8jcoR9kYRYqILJE062Mrc9GnGOLVZOcQJdx2K+PxqEWNjb30f8hI+WD5pdovWcm
KHtFDByelrPFpjSJKSNUbN5gWLlJJv0mnQbUHsaxiYtyZ9AecErnVpn+KuWhHG1aghRntK5NZ770
Kn1EYUk5CofKliNGjcq5rhbrIbKye8GasvPcYZ93y95vjFPEnRyzaDDUDMiIptxmGd1IEjuztNuY
rbJCZJR85MUUOw26mL6ka46XO62T/TwaO1dKqhKajT6ZBZtGKy5Cdd9RNn7nPbOKbNkY7X3RDgMX
DZa/qH41E+c7VfbPMNbw+s3Q0otmD/yeedkMWKFl1+4kn7RkGdg3VUfzTLux6uUxsd3nzFUH3bSO
bUKpqknzAn4Hu4dAozNwQ7R7b9hcfg2hbVu94YYBGmL0xc5uucPq02dXgQ3MP4UlyGHLjzR17xyX
Tlwh65cl8sNuXsQ+kcaTTw5r2/pvybAq4tPkok0IKRDakQJRqotdkntamzS4y/9h7Lx25FayNf0q
G7oe9iGDfnB2A5PeVmZ5STdESSrRe8+nn49R2iptdfecAQSKYRjJShOMWOs3zqOKilvr5RcEjzqQ
V9192RGLaXzIsLltnSGOYWjnFXcpRIaFO42nrHVX4WTiokQXMiYnHZ0U0qzOxnSqO91MX6oarzJF
tdHaB5Cmdg+uQXhZd6EVmM5932gs2MwVUy4ZaDQSgOEajzEGndBNkBcz9eolU9uVAkq1xDV0CMXF
0mw8Q9ENjIi5t4W3mx955AWepyw2F0aQwU2H6uOV5m2p1zdmNThLco1suzGtWyilfk1aq15nYHp6
B+Tj0BxFSzbYJ51SKV9RcsDqkdjqoq9QkASXKmw+2p58eZJo7EvtPSF45sZQK3iuTdtWa59SlRAY
qkgzI32rQOyuXYtFCQvFHrbKnAZETypEdkL1R4IDrH69+nPpaJu2Mk6tbaOHUuAMGTNnI2hh5wQ0
2+bcF0Zz1vKwPROAmEjr9coO+Ei/qJVi2Ke1UdxFhhLfsa2ez2VFXsN/RKeIx6bloQXpBb62rEy1
3v5opqMydGtsDcuLrAIOQB7CND69DxL1fsQ87gxrc6qLO+Iw5R1wsftCRbxDVunYu96Urrp76zD3
SjAw3XC3wep9IALpsPR7oexlP8DWw+1QYl8/jyoPcEt2AYRK0tbcmayrrbpZgrAzkXH5qy4JnaWG
qM9F9kC7awTtEhHQNuP+YgzdjwN7u1vHyPrDb/UGawOkdHoSWn/110oLFQvjRJ5U3LxXJ1ir3fgg
jOSgsj7JR6ynAvPKXmRTiNK7Rnh6PpQewKm86JuDLFpuHs8ecNM6HKL2wa385ChKYomZ37c8ORrn
Fg+EZQL9pllm9nDuVSZfeelYufXSB6y3l8UocaMtxAZj9Taw7/UnvAoJms0vWyWozsXaW1f5Uo5b
PJN1Mc7ylfoQy8bJc3wCEnTv2zLdsZ1WlrIYwjw99654TEuF+1DVi15q9b0cR+NKQhlVeZIDmRmg
vjJzvY1sbSJzOYLphVWT5LfyYCZltYkrflpIZQXBsrVytC76tF7KZhDN+S0vGO4qPJiZxec+aTgF
oK5Iar2PE9fjwH4g2xKkEJum0cMLIfZgk/dDciUFPyMHiuIWiTp7lfthdxcjqbmqUVW4H6vSWnqw
bx5Ye1VLv7eSp4boG787s38OJvTs7MS0P2aDmS0Spc0/G1XxiqksdMkqe3a6KP06FBm0wUj/lk0A
2RMn/94MrChScipkOPJlpxZMHJN69QZWNIvqRLQKSG6KCo1hRcAPsCZmudPRe8q3AbmQVxIRR72Z
ym9JZd/aIPy/hH30ycmC6kVlT8DqrXY/CXK3izhKxk1Y+FijuFp5i5k8upqJzRQ0Gy7LOj8uoFRO
CoufrixvZYPmazaThFesZVE2VCHBochPFJY7DPXWr/CHtQXEbCWLzTxAbgtn3Q0Oino/XwOv5xz4
NHk0sy/zYDlVtrpRdA0V4rmPHN8lJ7gdSrN7u1XZkNVeu81qclqyixx/UFRw/l1Avj8vwbPBSN9N
XYxdJCnQC25B6a4tzQhL0CI48zNT1o0yRPeIGITLSjObz2mi3Aiz6H1yxLeT4wXfy9R8AeDtPveW
cLBAbqDN9nZCVMUtj0qW60db9M6GzWvH7z8V5MX17mPvdR/NHCmXwFzDHuADmuLpNrML69NgiXzp
+/1052phvnGtFLmdtO4OoPudLa7N3gVb03qll7H6BKIwQjApuJZqfJdNQtzoRYrQgm71pCbIBbZx
UN7wxSFR5OfxTczWaaujtXCOYyPZtiUqKUlGgiuN+/Ecm3qz1TNQBZlB8r81tPSstaPYomzjnzVX
WFt+KPYpjiEC5Ey4/MoOGaCTbQG1f6ebUXDLaoQlnWZbX/3kgK6E9a1hH76oG3+8k11Dc1KIyvzV
dejq37rq0JzvVDy+t11jMvu28T3oqeiE99m299A2RW2ZcIasI+C57cqiD9Y9dqGrolLJ+nn9bSpq
nJUjb1qLcOpv5QF7WXupIyexkUVt7qd1MHF9vTC3BVMbxt0RsWxUffy9CMvh7bogIqjsCK86kAT/
NuHmh1AVkX6w/temcJG9gafEbtDZ5biogLHsIQPDS7jVURVeAdoZ1rKuzx3vltU9GH0UN8kJ0U/W
2b2+6kfkmWSpD7z0BomynSzJgeCnubsI9zzgzIwhD6Zhehg38xt6rwPPWZHKtcS+/dmP/MdKIG13
kVWF62RIulW7vMJCfUiSZqWKHnQFAZRmo0QGnx12kMEaNiJ8TGWKiWWJ+mLzWAAIMFcSm4yXb+W6
rBDgI4771lMWEc4n1DQf3oeQDbnpNxeLlDqa0w4yMH190bxR3cnAfaYk3ARfzP9Q6ZuWulM0Qvzy
QtlRHmQDPFTSwfPF01QAH49da+/PG9AyqPSbjvjPxU9LYC2oBn4maliT5DHzqygQqjAn+Dh5S8JR
t7PXTOTubehDvHFL4umyPrXde+Q+1Ht3Xu6WJbQYJWjpn+XHvEAVyhxxm/bGrFzL+jZgR9S3xTNZ
HBtxogF71YjUZWpiOasFvXKsbb5NC3najDiXZkOHlLmpHGVVFcW0yvLbqax9b+9ciGtJqnz/rV4W
f6szhaPt0zJe9w4xVHyvxmMgxh8HVa1vw5a/dTLAi6eBbX7UIsgHahEXn0nafTONwnpR7Oyp0bRm
b1i6sXW0KFi7qY7qBxrwT0aukT6D4ZEJh/nU19BlqpLwGcdLTI2ZMEFlKOtaH48OKlveGOkrUOHM
f9lwM5Zl+joWiHq2tfjom7UKgjR32LH3yqF/3gmtQ1ZUJXW/UHvd33lpxta6gdrliPSlcLVP+JMr
dwhm58dMIDMY2hOAhKHdlGmRPHcqSbRRSbSNAoXrs+UtGSBdt89d5RcHraySjQpBbJ+3fvrkjOOe
YGT2ovV6DuvJ845p0EV3nuF/ly83CYdPsBzyi52n3Y3nk2UY5gvm+wBBSU4rAhuYWb6xRU7yS4Qk
6Vke9Gxoz6XRAq81HSQOFHbpJQDJsy5CY1jIPnA551Ng2nDgjOOP4s8hZPe0KJ7TNMl370MnOrBg
Q+madVtCDRiGaY9ui3sjS1kMAc3ukL2XxagCxQI8dd879Y1NQrDZ10RAQIep4TIvlep57MirRplR
frIn8tbhkNQveZI+A/Pov2LRfG5Zj77WnQUlK/NxsM+nRe5AE1gobOTncLTrw29JBxAyjm/MdPsU
nngDT3kWl8vtEoU5oRWLEGvprSy+N8SJkuKDDM6yI9x9CZ+UDhtxHUHqk2MFpbupCyC+/WDV+0Bv
D7IkD7KLOfeTxXJmFxm9T7yssW/DQVX2mQOvK4Wlzi69Q0RBQL5ahXOz7FMpnrpMEmKilWnSh8fq
V7b0yuHtEqEly0r45uWtM5/TjYazhFmZ9i2EIQb5+Rpv1/deWvHN4jVqIAXHoWj6zbIBh33nx2l2
581bjlCtwOr8rHPqtlnFhMCA7iAJB3NFXCvVcU6liKoTXJZn9sTmgwqtCr0x61rUNpKyEXhymy/i
STaaqNqvwIEUO7UAJ9h0erHNbPCuSaP7j6GX2+uiQxxBRAM8KuidmOd0UN2G1HqYElA2bu4rrxvy
a95r1rEk1avGfEgZaw1ANj4Nph6siiiBQARS4J5o5npgrKtu6ub9VHkETm3BDhOSHXtzRN11o4kW
stXWyXSOje2dSM8jMBqGyU1RW9WNDWKNFHoVfint9FBlkflU6YUNp8JHDmRKw+dCIYAwd7D/fiW5
1JqguhN8AS/ydqXFjLUsxlpcyS0RcbfL5KFPYCgh4BneRp6HbpTW5KRIEnvbj5Y4RjwjgMOkLRnt
KD8xvzXbMVXtG4P3Z23HsX6bJ9jfhapiPwyzZBF6vIuyNJxt3XrTuEhnD4bWHrUzqc6EwCWqW3NV
BoL/XMyHt35NZeR4Wyg/rpAtzTjikNwbHhaEkNvJca9BJLZ3lt4G94WFZkWI0NtaFuWBDoZttXes
7GcWEMJD7x1kHR00g3AgEZB+77mtgTNt5x+tLKnOfdCn6zhNmicRRl/lR63p30OzD75FfFcJpo8Y
XczXOEgVHY35msQmplBFRv006XP6oPdejeztmsxNtIVw0h/XlBa4lDjJjlCq3KPWjO6RlCf5rV6Q
kCijzN/EPBsq3LBpymTT76csgvWV0oabZCjTFpMCAx4frrqLmr8elWd81EcfEYaFqTocs7ni/dAk
IQbAoF4fJoi063bAcb0OB/2UZyJeh2akPEOSv/R8C7+ZYXc16l5/hreQkRav/6Wrl7YXuXQ1guFa
uOGPrr+NakwqHut5GRNGfBFVpj+qXlU8+N0vhbB70TpLvLVo7i8tv19TuEW/rSsPEMpUdjiL1+rA
MxbGPwlR1VjL01hDECCcD4UboTDpXFR0u45VPO/X5GmGBq2Cp+rfa2UZZfjqMOmErN1ROWSmf4Qy
YmwTUsUHsvLKQdZDfCd4Kiu1dHDQRZ57k/Rzs4Xs1Vpaa+5kh1rWylN5KB2TXJndRosC5Ywf/WXL
qPmfW7cKjiPz/NXnp7FLBgJzWlpmVy/Tsqs8YxX61JBMPbzXD56v7RydxL289O99QZv+6Nug3btA
46BFdtjxz/JgIvTJ9yg11naZol3StHC/5el7n3ok3fF7H9lsqSZiLR3GMiEwQ/9BQfz9mGWNSnx6
PhUKiC95Jg+1z7MLeFKweK/rhDOW5/dybE3xJkrRMZMXQ3FEqem3cQhXkqSpa4vpyiFH9ssYLJzs
ZTYOKviaAq4Wcn2dG14RMsiuvhpk1zIZbTjinr5yR5H+2rBrOgT83msLXbdXZFr1lbxQHpBWzq71
rpp7yoq6Bx9mseTYwtNIcZp5nkg3njFDKBeyCJUp39Y6SkuyKAwoowpczZMshla44gEpHgpXiGuc
Gg+yug/Rbm0MPOSiMRufa41UL1sIey9bFVO94KQ53WKUbdzX2fQ2tJsY7bGP2gI9JS4i4zGu0RVi
PzrflpagJpibin7T46v0LDycSf71bo35blmGBRsyScPz+93KIWPuNq0RaC5h6W+lEnrK42LT5D64
6Fks/U0dfdZTfy+WdQATzQVCI1tlwzQkzOyynKjZp0RLsp0sjWl5ZKqE4pNoazdirQstMAyvaLsN
q5p49nqo7REoU5AuPYQKbnKWQlgneSbphwr5LNn77UJbD8BOl87s6xFeTaUOr+DNfLYW/W2M/8UJ
AfljqwzOsyp4+dEdYB257rXs4sd6rs5ceDZVTDq9aWPneWj0aEkgPjzJ1saK8MQY4ydfAz3dGFjs
DL3iPFeQxjZZFQ0beZUQPeHINopuXCVxn6boJF/SUTr1hNIrGcD5pbwoIpFbZcpWFsd4/DThO4uG
VV081L63li/pNuTGtAnn67ZLxJMBaywOnXOT6GQ8VBVyMUZWZ5yy7XNfmuReIs3ywIUa9+OYGMgN
/WweFDAM75dM0zQyiSKxb/Jo1U1YJ0F37wdtd4/REqHDBHCo51NE8gYDmX58ee+htd5jH+nJWfbH
9aTe6h1ES1ms5gHnLO48lrymr1JziaaIu3V1c9u0Y3UZMvj2LACA2lcKv1YVkcxWt/xvwW0bdPk3
PJxScIL+7DVgwLadGgeifx89mlb9xdWV7FvsCeAvVvlRF2a5blAmPBGNtM7FpJV4ILn250gpV7Jr
6ZDnE73q3E0J3nCjGvIkMav+bircbiFfz4KkmHRW+eIVQBWVcmAxpsTmsYZUuc5Dy3kGOHCWXZtI
fOocFQ6isDRuioiO/Btyry+XNvuov/6GmD3U29+Qp6yp5N9QwRp6DLPyC/DdbuOVsbFJ1HjaAQ5I
VwJhj0dZ7Ko4W4lAFY9GU/9onVxf/6WoxqLckTRKN7CdyZPoSvSk4pO+Uke1ugEM3+9LLa53yCaj
I6qEycpGN+/jOHbPQKCN7059rBNlem1KpglEyCMI5Vw9uV51UxPPzFsEF3o9e+nTMtiil5Uif5f0
xYnIHJZR89lvxRaRZ2yGjWbJPoDeZdmPsCOwgfaa1LpJNH3tDUp4Im3kLBPirmtZXzoCLBBE5+yk
m/k6b3osI/yWK3Q3xPjFHZy3Afq9bhu4ammzvZ5tqyfDAAs6l8rIB8WTV+NbY1cF2rqqOhQJ5gbZ
Rba6nciPJBBQ0Y9IUKEEtkkq3zwbxDfP1nyQxSDpreOEuaQsyXrZQ0vJH5H0sVGmziKo7/O1fY7H
UWCmmwDXm6UUYIfp+lgg9H8f+gAmaw2chRRCt6f60XKd+J50evBWXyT2stVE/Rm1Ddjm3TfUxnmG
AX+59QvD2/lIB22dIMnu454kR6Oo3Te9V5cIQLcvKqpNK2QctRukU3FAa5NwM5RK/VSp2qNfxT2S
OhhljZn7bEZ4qESaHZ/aouzxANFHVPtH/8oeAzJ25t9CK+9PumisW3M+GALcopnfjlFozYpi7RkI
5hH+H1jLyoirvZhYVrz3b+s63KgNWzZZJy/rAlD4Y9imW1mUDWpYvSJbbx7eu9kgqew6Ty+QN63b
pPTqi9Mpy/cOKMuwNIvGr+/D1LpdbpsJUp+8SDa0bTis4iTwoFwwkKzTmmzA7DpM97LY5Z61ycIC
NISKN47rm88OW7pj7wICkMV6HIM1SjXqThbtOH9sSHddIVN59zDUN3XTms/F6ENgc++0ITLOpC6Q
4PfV78Cw1G1UFWxpZJ08hGFWn+BcQVumrzrl+sabqmLfdNknsMBQz11PrDTVie76MTOvhvjSEluA
OINdxR4ZMyivc2Ne5fGdaoTqSiU7tJZ1bw1e8UkfhXaUJaQUzaubfZHdZU1oauqeReuv40RJroKK
aJR1ZXcdRNKm/uTDoXobg80FcO1y+gT5xVlWLpnpiNS/Nk9AIXqv9+8lz3sryblqQOXiva37W+nn
dXKS+9lTXkfOqb8XPbnqeQL82fPt9ea2WXDn31znDj7oR7/f+/0Yn2E2xmcz9u7adOx2yLHE5/d6
efZWVw4kzHqQDXR/r84qZvqFLNdT9zXxAebjz3D2UjM/yzN5qMsRTRWRtBiI/dXgaWo4/FI27HCX
q356iHp8KN+GeR+hq5VxrUWzdt88vjzIsVgUdIsPf/zXP//76/C//df8miejn2d/wFa85uhp1X9+
sLQPfxRv1ftvf36wQTe6lms4QldVSKSmZtH+9eUuzHx6a/8rU5vAi4bC/apGwrQ+D94AX2HeenWr
qmzURxNc9+MIAY1zuVkjLuYOF2HFMMWBXnzy5iVzMC+j03lBDc3swSX0d4jlWjsTXccDBnit7CIP
Tlo6y6wC71sulLB3WahgEpBs/Cg2bqrJ1N8O6aTdGEytB3LDvNeoJRk3oPKLraL57eK9n2wg54aB
Zh4imVyEBEXNbFdmTn82s3Q4yzP959ncA+WUjGUcuNOArcnZE9q+Cdv8tgiB0nrG+EvJzdS9Gbjj
Rr7z//W3t76WH8XXvBir0A+a34r/3L7mNy/pa/3f81U/e/39mn8+5Cn//p9dzuHXKq/JYv7e62/j
8uo/7m710rz8rbDOmrAZb9vXarx7rduk+esrNPf8/23841WO8jAWr39+eEG7hxAPxpDh1+bDj6b5
K6dB7vrlOzq/wI/W+a3488P/SV6+vKQv/3rJ60vd/PkBdtc/HNdBN8R1ULfVHNv88Ef/+tbk/MMA
uaHbmsPCiqPz4Y8M6aXgzw+6+Q8VqzHbdVTdsHC0tD/8UcMSmJvUfwiB9qZrWqBtVd3VPvz11//4
Ab19bP/+B6X9/QdlGgzjYBqkCaA+QtXne/j1BxVphTBq3VB2cE/cjcB1aYmpGqT/Pt8V/kZLi2yH
/JCKceoMv4JevZw6L1798p79m9/1v70N29Vt9lC66gjx221MqPSN3dShEVIghj0mwjnyeP5i16jo
oXPql5GAQVUoa3Yx9rJBCXYViEHf/Q+3wYfxy/Qi3w1X03TdELprW4bJR//ru+EYWlS7ne7t1Moo
Vh5qXLPoodgr3lLH0gOP3I+x5V2t0P2YQMMGvd0sCy2FCpqx76n1DvA/i+H1/3BbhjHPa+/z3nxj
tk5621Q1w9F0W50/xl/mPSC7ZgkH3NuxtiDMrbb51ojKi5YHzgkraHcxDMawkpGbahJE+sZBWw2R
QJGxrFviC52Vr03LsLYeRlpdkeOqPiTVyba3MWjdE2o60850sWTLhXEafx6SwgY1Zvb4ao7OuM76
3GRCDYYLuYPxECrjs0ca5jh4YET1UMnP/ghCw8rVV6V0rINxa/p3Jf4fS3fot+OsbqFMvbLHGeC7
6zkDLBdYhSST13VT74jlnj0tqdeWqgdLtgzNWU3rb92AEdzUF0v+7OysRtO9Q15zo4xfPb+BIBjl
m6FZ2yTnur7ZOnaSr+IRC7p4rzlsdfBzb6xU35RKeWNH3zDKQ5+sD2CrJ+zfkIhd6ERUyC31D1BE
0J1tW2tdu0eCvctIsIhPVMPaaG7ULkwbCLzTn/IwjvZVQNikQ5IzHh1jA1QF4YC9ExDyiritOP0+
lirq5gVue3rgvjbzB5IFwG7C59S0xu3QtOlq8jtw7AjdxohgL/vaOLjADFZh42xRF/UIU4SvxD/9
BTvDNSDS73Y2XfFKuZZo6EaGJxZDV95G91lSfoFyWS3rDkH4KAd/x3RyAdiyQGe4pxewZN8cl6YO
3cQGZodo5RaWMgDIlhi3goyLXqE67VU7O4uB6rvmvaZb1lZo0R5PlGj2xesXBUxZM+0fHYEsDsrx
7VoZ2C8WQ/nF0lR02K/aZH/27UnZFCYsRCXwnkG9JQiRoLur6OptMzQ3dpy8asZoLJqUQGWVTvaS
+BL0w74LVpn9SSvYbyOdA5cpvETqF78rdGwiYAMBQgvSmB/AoCKD078OcN1MdrgQWFzkk0irLKIi
AY7ntHA6s+HcjhooTb/Vr0aaIfJQIXDgjMBIKqSPCNJ9HX2N4AA5g2U+9t8TS+AiCmhgkbSYqiIy
5q2gMWHzixzABgNKexUZhXnOvIo0R++twhLIeKGRa3cTHSVb3VwFloH/DvbyB4g+sxryfIrVwa+H
tAnMVRnhGSYbFLP8MobJtEavseHdDC6WX5sbUpg4VM5Vnc8abSHL8tC02SNIDaDoP7vIs3juLK94
b5B170V5VpnDtI0UcycFWln2hBP2kcYzlADrTVxYCuvKVik4bIzJM4qZ2gRWBtXhPjRySPuzCrHs
qIH2h79pW2/ar7IPnJ1gAolFd74ygD95S6sl7H4SvPOFb5VvR9krdGPiYD2IUln8Te53slpHhw49
X/rLnYyqGuy8UVs3tQptt9SwZphf8v3eHNBZECblLcjaUd68HB7eITcmT0t5u0whaISB3TasBOmE
yH1tQe0CeOTrqfjalz6GnyKINm99s2GhiYZUE/jOBpWYKyzzbd+rqP6gpFQNFSjAoXsIjfobmYaO
tPiTZYlTllpI52bdLR5kT4beAvbqD0j3oWtpopnkFViKsjxMd/qEXSq/C3WvMLGjjOE7hEGqnaf6
d4ZiibUZIhLY2dEd9LBFZOkXL1bd3Vg2t8J3YHSSsIfJuLbbQF9YdWWsglkIxfQLgOsO7lHZ6J2y
7DObqvNQOFBxIlDyzN9QgNzitelsjIKsapfpUBA8UUGnMCMkZFRMizI13OZdcaMMXnCYgmRvdOP0
IPR86yn1V+KbWEWx466yfliyr4iZnsvbjKAXFkXojBaB0YKPgQ8LN8pcqfaoLMKx8FfjRFiH1a3X
hBHTgVpDoMOKigQ1YjgD4jnh6KztMBVMv9MFtsNrye/3U9lerKDNV6GiT5vmW2z71onkWkGOP4uI
Ow3tum3mhxYM4tYyMD10YBXWLSACaIBqs0nR92T/EqLqlQ+Po6XxOMtEtelY4ME7OtYD8Et78nfk
uryVAHm+CdtvVZ++GtP0pVOrR1Opsjuls8udUNydG/Oo8wmCX9DYRCPAr2eTmig/Gt9Z77kLD2HF
HHr6ArfKhGR091IPBGPtqtWWuh3ma7gs0IYrcQxidjiuegACxgQAGblr/HzRQVJQJrjzKUTDBUae
HQz0Ff5bjgqNU2gAeosi+B7m3SEttaNZld80p+g3KCWvi/ICS+hjCMVnJWwUX+yyPSBasEYtTkc9
7yXrQnHUHBM0eFIOO5K991oLOL4zQFdqIYQOzfoi0vIVv2wB16ks18TtYG3gKLHKi6NmDefEMaYl
1PabSWHDNJkwHoSCIA87oiVKSAtX5RsgSn1T2/pei8zdaIpTnIyoaeY7Fd2SFV/siyWCcaP6rDcN
yy92It9oAk3CthvW/hgg/9Zg/ZCzmtl3w+uEEvoi9vxpAyJsA63wc5irE+osybjwg9skTL/yE993
hFLC2E7XdmGirJKukD549JosYjVXPVjA37s7B5NhZ4C46pHlUirxUnXFTg8AligFUefQCT7qYbG0
VAcVg2wCPFpcogmmc9khUip4QA3eMnbZOHbYm5zCyr+qAZgbc7rrLP1uTMHGeLqztB3sOtjRbpTO
t5fCurLy28eYsiHDnu+UMMDo2B/uKo2oqDUzEZRJ/07Aje8WweIcwlhmp+66K9CuSNXPQwnLKXCL
r0aGsBhiCc1CgkjLkKdYHN6Du0W2vCMFC2bSPqNvdxkiFAx4/ATwPN01W1VlMewRkDiI1Lk6dnmt
LUSqBgWbkTH+NHj9WTXspypmanJTvofKAectFJL68TqEPm/06Nx6Vb02te4B7KDP1wOqIFhkGP0K
Uoce6HEvCABO+yDTbMSVIqyIyKuIXWF3zwjjmEsHRZBIRwygCxKIXOWmyVCkRHf1ZMHgtkHKW12I
INN4spoBDThFPWUJpJipa4/VdCemQKwdAXrT94rPhY4kJRjHpwgaAZl4/cGejk44q8t4wVmFwTtG
1qszqC/jsIwV71EJrENs4FrHkjbAiwH/vAr56vFkuM63rE+f80JHXyzcuccRB0VSZzbiL2g13NjI
96oLUnd4D5eWvg6zkd3U3CLr3pq1xGItZZHYyouHkocM2UfxUfbyirRaFy02syOP/xsYb+1WqHxt
GkGwy/egX+GJld1M6EefxID7T5CON5DX1o1Q0nWCzwK6Oe6sIIJMc1gV/BoFzFK7dBEZIgw523Av
PUf9bu+6vBxPOgJi6yDMQBugcQbe5Kw3gsSLxkovR7MYVgMwxiIRS2vikeaBQz5rykNo2/yF850Y
ajOtcYdNmVVt3r5Ojdcu8l4YbRGNbE3Y4eF3v5myy6DnHFAJRIa9e8EntYOY7uIOl+MbFDuDNyMs
0IPm8574PycP1gh8kNxCvAq3D9DOHz4rhb5KEMFgi+SdomZw9ikJpjqE3pxlwM9NpDHF1N44aRyu
EW35rijWJUZe8zA1/qUXus5Dr9FvNKjgtpck5y8q8Gkuyfdqbu1F3rWH3qzOBlIfCAWqt2Yi1D0B
5fRUjOkqcJSaa21kQOYPscAlfuMTnkXACR2hsdbGtVOiIViY3X6s7DWmH/lCge7WGqW7b8oCjScU
T2/IHveZF9+gEV3utLH8Eub+QTfQ2nOjPj64w3TntRgtwu8kV2aXBz+NvwcW9+giPV53vEzKNyue
zPymN+MzVtLzEtx8LjPmfSAFO02UK3zRPjkmnwpixQV7P/gSokJwNFZ3PJfGQ+BgcRVrHrjEqlri
reWtpqk0efbD+NEQs0/rvDy6Y7DPGqe/SeaDK/pXkGXGJlX5olv4TrpjujB38DXYDDWsXAw7Hpeq
5zXI2YRfXH/od+jSxCe7yldpooIOFBNeA8PVdL+Qi+Vr0R/koZvPlByYDZk1TutWm7SlbNL91uEh
xY4uKA8FxPCDPIsCK08W72VZaUhFf3mKSDXtbOR/9P+3lbXhrmIdOciszftlE/BuW7MdgDwLAWb9
56LsAmv9R+f3a+Vl78XfhnIMlH8GzJJZk/FCcgDmbxPN/b03e5Io0o5EupP8PPzHOiebs7b/7roS
9kBo5fHKA/H+1kN2s0kVweH7OXRapvVBFt/Gen+pULpXyCYjOKZeZ+xLxCpVG+j8fPkv7b4xa4XJ
2lj6gshTeZDjtS0Ksc4okBOrGrI982vGJQDitTxNunqf+OIR1xxWBV50QaU9YeGpozJlQrzMfe2C
Vra7aOIRuTK2ePvIh6SDvf2sceV4q5IoIRA2YrsRZM4B+cBq4lvdEthGfhqwp5Gj+9naJLKB2W9K
uKNnUI3VRglq0F5zsfO15IyfN0ThwBxwn+2Nk1brT5FqGtsJV4hFYnoCXToEXFbIa+AvXml7x3H0
k00qa1Kre4xy+sCIdi0o01MUhMkJw/DZA49nmBZYy6mvu71TqZfIdhu08c2xOo3cHuL4ItiMSAE2
U37CagZX72o6dZkyneSZUwkWCbnLk3Zu0OZDpqMYyeIBhGf4o5s/adNJt0ZYMZqGEqYO/ZU7mcxP
YWpl5wgJ2MU0sieocU1D78RbOVi9r9UG/qhuiUOXeP6pmQ8asYs68s19VJbaIkApcIUmnqKcBTuV
g49g5FFAAOTBxnvEgGznebxM+XBiNoXV56cPpTBt5mV6VP+Xu/NYjhzbsuyv1A8gDVoMC8K1oFOT
ExjJIKG1xtfXckRWMjLy9Ssrsx609QSEa6c7HPfec/ZeOxCGQyIMMF5I9EAYQUyNADuLZXpKhWGM
Hg25LuF7Y6RDwoefVM0/QgtTtt+RnGk11cYMEczOorZHB7vxKxZ4cwoBsrDibK2P0ZuPaHfVxtFz
benRmigF8SCmJqHG171lowwTem9NnB05zVkvAZWk9iMofAX9nADvXO5VTlaO6iGDk21a2r7Kcn2v
KRLYLdNwJ8n4sFjOH3C0Y4mAKCpcL3XXI4X1BXVKVe8Zqf77utCgtIKYsOmH25IGqx3PmXpYDqxl
z+yHYBVrgAlpmU5MHNtDN3T6Rstm5WANrbJO4vhptuBwuLD7E006GNebltsJj1cOJuqOMGXSJ/Ov
RAMxVGIxb7Gu7MqpgN0qAp02NHgjIz+SgyxmwmHZSwOURQQqQNzMSly9B6OFcRl1GhIDRRNyL02r
J/h2u1rHnk/gNVKXpE8OupwmB8VoX2plbamjtFquRfNYu7qSUeEpzPhg/HXP5e7LxjD3sd7dU+hM
Vt2UtDulzyxXnRiJEQqLh/DaZjevn2F7PeiXjdRFBdEJUsnYWrIQ1OL9HA5/boQo6CHHXC//3MUS
P11X7XAphflxuaG7PqSIu+5vd1xuWp5tuX25iDwab0GiSD9f5vuG71ddrvu+aLWV4iJhRbr49ze2
3K9Ummw3dU9KbLYFVpMo+eWtY7ZiCaBaq+WuP9/f9yt+v71qeedpT+XMpxfgLLcMHFxQhMX19/2W
vd/e3m8Xl7v89ja+P4K+jT5ASR5r8o7WgZqKjLuY/7UyuUtgt5tDCIK+JjZApYtyU1Bw3iil8kyQ
GkmYtZw7AZUfJCtq5JDXpB0t0CsDsbcnn+gmRRw/xFoonRmNoY2quHNzLZV2RSrLB4qP6AQBfDKr
D6d2JnLpqTHEdUrNwpPr5ENmnuuZumVxkmKlq+J4AalOmE9APbYUFfG6tiRpKl9HRWpggCN4eRjG
eadGMmiYtuQIlqW12tH6yycRUUT6HLKuWVPdYDmqEGPIRXnLm4At0zAd1KzYXAkSQqspOM5+/pqJ
k/nUh29lG67KepQAVdpZ3dcboe4vOYwxu6UZR3IOZe7Z7GsvyZOXUGBYJk8L52RFIWnolA9c1R9J
l6rba6UDHhJwz3aMkV31L41v3mSaqK8EFZkRfI5YemKdpu3TKfXIEdQ8zudATQuJkqoJYqsyIU92
oXXna6LsFPHEmSgzaQCM8G1hfjDvB9BBUsTsNyydLPUd5TimVnHY5vwEb+Ui0aigI0Fr0VWsLREP
dIlXZ6y5KkeyQjV4dCQVVeTcYZ2RG/F9qJrXVtSkFfQkF2iSgm3weY614C5rkjXkIH3FQXIcBmLB
CjW+6RHirIx6PKNAP/UTBR1+yuou3cyjmrAEA5PV6vVFtFqvToiq6Hoh32BaG/baTLBBdAbt0qwR
Lu8KS9UPoznNLlhdHIIwyk7ta+zr5mHop/K+taJdS/lyW/SxCsDfbxyKX9oqxLDgSGWhn9WO5VKR
qbmtNvOq70vtVooDNG5kH/WFfhyEQTr65DbFZabsIM6QheOH5r6Khk8Zt/2ajYLLPJ02Yzt0HrWz
BGTKPK/9TBaI0QRGCUpD2DIhwYpPsFfCktgTM7F1YmDCq1DtQRdOs3App/DU4Rza6nlGlaPTrzjO
Ut4UU/xFWHByFtUCkD9HFJU2sJnRsKZv3q0sAYgwsl/N69LhnVUfhgt99hJTk7d457cJlOufbbn/
K03f/wd7tagCro3SvwQF/2jWnj6H/9i8sZANEeX82rL985F/9mwN8Q9dkkxJp20rf/drDfkPTQP6
z7xDV/S/9WtV7Q9FpD1nWdBxVPqG9Of+7Neq8h+wdwzTQmsraSY91v9Nv3bpQP7aCDQN2qSg6VVT
xBoi6r81Sqn7jkFlGvPGChowmPpRyULPjDzhoTqkG4MppgwZmPw4JtZud9++qR/BfYuDy4aiNKGA
nFbEARrCU1vuO38tAQLP16WFwg0WxQaOVSa4eWKHDxSQqnxb+rfpGiHfKn+jUwPXUcJ3jCPxQfrB
2tA1tparxf+DyEMSf2t2Lv+jxUld0xSDP/Lfm521L08S5aeZOqDx2EnSLdDidWUSfTqoH13dsawX
aEUl0QtclNtfDoh/0YmmaPMvXl3lmzJAvhmQK3979SLzR1R2yrwxH6xhjwjqtj7DjxNfqRJ/sdhn
7th9GXfqbeG76j4Etn8nrMyjdUdjej5XJLNdpPooHaqd/Jad5m1ySajMnuAQDBeUzY0XnaY3qsoT
Joc7I76qrovN+FE8hgflRlyXJiAgXfcEa35MPpPBQ6r10oB/IFbXxvipHdvMng2bboTdvVYP2QPu
GkHZUq3NDM+wXACCzJiuNozKoZDWHLLDsBJ/jHavbAhJwHWdGy7FZfKg7qqTlDjSvlmbO8XNXosH
CdTbR3zPv7Man/KveS3cztEqOvobcIKJbPdvgbkZDt059shBiD+nDbEi7jx5MGKS0v6iOIv5/ooK
ELa0Y5r3mY6NYeMIf4ecPqqusK1fe9PN6A08mJmdqja0ZDhkhKQUtkVixzqNL9MNHcErYcupzfvi
knwGKrhPWzgW99p6vsWukD8BIRepUsUuH0dwmJ7xBK4QmdG50b5gI1Hd1LfQbZPAy2OM1pveXA0D
HwgkKhuWUQJ+bHomnElRjrOEf0rycvFCctjU2calfh32+ntx45+xEsl3wzUal3FiA0I+BFd/G62F
U7YbTrTSEbPeADSi/uPC128Up3xLqYmiwrXDCyGBX7EXQJxhaLRpBICsi72kx15Lw8YFOfJMBmeJ
SPq+DY/mXkU4ODhA4Ghiefme0J8VwZaNY8UUE23tRfrhH0vZ1o/zM1wUy83OiDZfw6N8hDsqbJvS
hbxMayCjjIN0ek3uzpVjv8aY+QR0hZinqXDTz/pCqXo8oZNVz+KL3HvabbBlaRxewSZOAfZScqz7
nk8CGwntYuNAJVnexG/dtnays3yLvc98CN71U9fsMW5GTyR7XBDtcmiXNChcVIDKVj9l52ELgz5j
gXxpVE9IvXKTvw+rHIH/ptqkz5bL+cTahJ0TH60bpOW0Y7o1ZPvRa52MX4edfvaAXe1uL8f3MCOr
c7HVz026miktdjYAHSPZDc/y9UtTG7frbdzTvpt67Zu+iVwKomjwoQkgPndw2V+0HWKsEMy6QyaV
NmwlT4Wf8FE7UIHlDVJKz9j2eO1nPkib4L74OG38cqNC/XfqU0adcxseyR2UaKY90KiHhtT3HtZC
rOJ9wOrLln6kD6GXbpQXQrrTNZj5zXhDGCVJWUAot/FD+zq5m2kTPqiiIxCYGTjB2WDp2Nravf/W
fAnNjqqrfOwpIj6Vu9FTLdu6QJQYR1tYT/UW1Mu4HsEZQ7g7K92DdemP7QusLxJBXvDUP4kutUoC
xW6lM4Xcf39+/F0hY5qSrKmmZSAyZpjTfhPgyXArNRgI1aYB4J0DvZcz48mMmv9BEPSPk/D1ZTSL
QCKRwU7Wr0PEL3qXuhamTvSlaqNJw/31Jch/2E4BTZ4mIkwsgxwyVwzxf80F/sWpX5b/ObqakiqL
pqbqqmGq1u8yG+rhqj5aTUPoYPakTPA+8TfEm3IM8KLpivAKZ9JOrXTll49xYJFCZr4VykDCFhT9
3hD0rVpO94Xv95vZpKSQ4p5dddgs24ggqaQbz2NAD7wy62YlKZOGajdieTPKJhpMidk6Iec0PBqU
g5wyUpqhVqHuRSWNz2CnqoM6TKarxMYu0dHaN82jTJHd0Y2IuaXYWU4KGtxTzPm2zTJowSUDfTBt
ZAVMsInuVzO6OxzY8pE+8L6Kyx6/D3lRtRqUWwTDlAYg1tMiNBxK/S9WX7AsOqdBZqxS7aODLF0h
yV7VsK1sdJdCkRFE1+7ELJHWijhvDQKAIBfFpa3m9VqAJe0MlJZLC67GMLAKkvL+hqYIMW4WpwUB
dnduUYurJaxpImhFM7SeQI4KLhLd0pXq6Ksj1/2E/aQhDE+8Q3ulHqO+UqE0UWgpZBkulIalzZw2
WlVf9CuDXCScjYBxcL0aMnwKEl/yPeB7zqmob1wOORZGQKpckp3o5GPbWqtMn1ejmK8EOaEKEIvG
saUXEqtz7hriwMBnqOepBlinC+r7YI3qiTWLmsqAdzsj3fQ9SwCx1Zpt0sBpG2L8gsKHJfPOyCe4
J6UnuNKIcVH/QEbqb7QS+OU4y+e4b4+hoF3jK8g8lyP9sYOb4V3xkIMPDDOlkmdDzrClWiWFStfv
tDm4E6Fexol0Es1wIyCOlsYf1ajh/RAgJgfYpvTysRzTt/DcIZbxmrG5JQnnLvaDezlqfsQmNLCZ
A3hWO8QzYKvYV0mfGiKTrr0Qr7QMw9g4S66GBsr2E3XTX2MJrA4ak65AIyRfWs46D06r4tRxcApL
7SGS56NAurKjWnzTKGqLuBDWAiUCqLFI9fuhcZREbOy6Gx7zEhg161hnLNFOCOPnte8vCun9WMo/
fGPaoRyvOfElGeGMayHp4JMGXc1Aod+IBoXtiZGhPfV8A5MfMIuY7XQ+SrSSSkSL3XBHV8BpSxzq
Mso1wiBVJD9Xjtf1OxN9YTWmn8RDrrBfOApKnIGYnRqQd2tWG/VGL5HYaUT/GDNr4coh1M41s87R
JLA+GBDjetvVkZMRruZLrxrSfqMWbboINmjKOHybx7u5J2Jj7B/MZjigGN6a0GzUkjA2/BYNRcGG
KVo/Rvo+M2p9rwTwBKIsO0+UkigG+wYNTERSQFk75eALnQkrzTjNJAYgUtpqrQr5kC6TO+VStSWC
ZNrEWbdpEh+9nyaN3T6v6lsSHfy1WgSBOyZx7RRaKO2CZpZooeCGLBWzcYlMCTZT3++kjjYwFE2a
VyVcCwTgu6lg9Q7ZfLds9EmWd2lUM2cjWy8EHmje+Ej+0fNojRuj37Tpa8ATxOi0H1XaWIb+BuKC
SetyVYQXrSdcuoiyFGw3d0KknPzc6+UPfhHU9bQcwjxYDiibKhznmj4rUY2cPkcr9XdhJ6P2kIWV
jFzJuyGFk6Sh83zbDA7TRaYA5QbG9bG4WAgXqO84TBmJY3iYN/JLTP3Qxex8pIH5Rh4bXqGEXG7X
uplRwDVO8jLd8duvyItxxq96Te4JM4SDcjJf7OISguF+EYAwnMO35qCukJWR7nAq3rM9U3ZkQqkt
P/Md6c/mvrkLNyrgAdswOM+fjXJNv5AzfSa5LPdjYPmtO6hu3TjGSbxBfESJIkgQquyYzkIIouVv
GlvpYrpM8EXVrl+kxpmMA5RvHka4NjlyoIzf6c7/MLfVZ9S/hDPBPS71U7Xjgf1XRdXgcTjIHTZS
ksLokjDrcRIAlCfyER6LeybywQ1SnEdjbaxhIq6NGtaLC+Xduihf6escr3PHfJ9fQQ4a66rxCpmZ
Nmxqps0Eb7rtvt1IFUuVVb+XSV4MdmnPCdRyzPgEO67W1rq0HxIvkFcTKYTmSmF2NXhKs5fUrUYg
Gr82mp2+Ix5rYJCtp5HnRcAYLYnKw3oABpL5ueAN+o1GD5B/71Jxbtpn3oAdnrIOYFBOCIwnJE44
lLwaPsPSC57Sdl26aArME0pBQ2ESWqIvfJZLdCsrsk2I60QKlmoOEYvaWd6Z0ZbNMeffa2yQtpq5
MkmGcIdnPuOE39e0bkW7VjbUOE1KULAjyagjqr73UCzRwYm86FLwaTG7/NQQCdf7+h0qIF9PZUME
Ao1JszeFnkO3C2T9Rs9vh347Wi/CiVOYddLIC3sBw9lvOCwyYctHTOsqC+7AE/wA7kw/nSXZtYpJ
Z7wlSJg5o3lvnPLabuKTGe31H5onXOZH/8z6qXmpSdfLb1s4Bi6vHbwy9X3OD0BXf7AmA/6tflK1
O+nH7A10rEgz72l4iBB26Y514meTYErYUFqkJlU84Au5C1lqkbP0wi9Aec9YrMWEKoAa4UtjuelU
D1Xgqa52Sh40pqoQtqS9HqOG8Xy3fuoNJFCbkve/4/2K3VGOr8s4plCCN1JtFe37OnGqCrf2unpA
kTEFW/5NnrrvbwrpmaY65lLTPASEMifkBjl8iAYLyRMyBu0gQZ3d+zuTFajJuoZvCu4OCFVIvDbE
aP+xw9g6gwd39ISC8l54hxkQ3QbSpiO3ylpXTMRO1nnKPBEuzngct/0hIcURjIHHgtMX7Gpd77tk
Ne7aXXJEpMvMJv0xWU78TNh0evDzDWtbkDOkW4v5tnjHMU0gIOGpzE2Ir3nmuCLQHHYbGRM1UoCN
zDmje489dUP8V3MIN5i5DNNNntM1cGYmAyzABm98RBeanFtqiwQG0J6mgURP0pGvxV+HfHdwr4Hu
DYBD7D5356PFUcMSlbqAl77WGJuIhtSc8MKKPN8lyX2/ZpZn3ZtEij8VzHDGNfloW6DXz9JKXusP
sGD31ktGLZ3hY0sTdKU85NQVPOOwL4gKuAMrMd5Uol3dpBfWMy/tKt5G0E6PgEmp3JeuxYn7Rwjx
dpOdVJ63fwYi9Mr/cGGlS8hJuCMmerYDunkHwogJt9sSED+eYUNOtSMaq7xYiSf/tgWY4nSs6koH
7Dh439vmLLxUe+2Ocnr7TCBpYb+G22bvU0hhmnDx0V51LLadsb+LiWFez5z0t9bKepe97JEhtL3J
0U4exlVxCk71x6zA4GB1RU6udRYI6ma69VC+d6525Ayr3iun6CHZBxtV3gXKTp08wlXBU0zIdJJD
2W5L8Ua/qEfjrnjEZ8gEE1tJTuodR522qfEnrkIKKvVWejaa3XxmSYcCzqYUwhoxegf908oAdDxC
DxrDNfDoQvknptHf8bkT0vxckdyNpsGrn6n9KgqHgXkiJa+GDisQtL0JhQ1dt2tDP1zxvxTJRRwP
hbqViUMwKEE7frci9RDuZ8Fk4cCqUvrRVO/MKqyrJOSgXojOshWkzSvzIq+tOyl0K+r1Oi1oFDng
pp3IqzEsbUNwsp09HiL63J5pnapTHTIgneAd4ug0v3qCkbccdsHT/JFdNS3pWfWCXQZhyx6o9b9m
wYZpkeVNN9kafvoliHaK9A4jPDYvwXCMXglOGNL9XCO2gIq0N4kHTvE7s9qfUHjs/eG+kzjShS+7
r9D1exALOP9YoG9T6z7Z9XeTF35IT4LlsiIYjukLFQjlWTpTAOkVWzqn23lVXSSI2cznLsEr4xIn
A0V5s/pVd+zPxW2ELPGjXaG3y54ISzEtEt8ciw9ggLJ94p9rA5aC4BIlL30YywdSWGcdJfoaQRWR
gwwqyI3JoXxtDSc5I66bLuOz79+RiQsOHsIzR2wsu/DPO9o4tv8aBMC/0U965Xv1ULwW/kF9LKPb
+MYEsattUNK8XCeewip6G8kaTe0+cms8w7v4PCubmYHiSdqUK3VNv4muLwWRjbgm7YmYhmNEOFa9
ruRV92lqtFFtTptBhcDc7l7MO5Fu3F2+MTz/pfsEoV8yC7ing0ovTalxmdrBSfSyBwNpyE1xoQ11
Wx6Inkne6LJXX8qqe6VpFXxNu+xNVi5ZRJqSM9CmOfZ7+vqMLukdY150sZzpphfXWrRtd5E3vaqd
Wz1wViekD7YsXoHqlOzru77cMYooG/NRp0yZ2daZgtKbshI/uSBp6yHYjtSZKbGOa6Ib4spLJce/
R9eU77XbkmJJSDPkkn0qM7NYLyMFlmj0C9alBBSYZ+YrxTgFdtnf9PrWZ1icxFeVckuqvhM7xuJE
pIX4PJObWycMUKpXNKuCn17EwnZAxVeRxJZ0tQvhxq6imoU6elHAt9cm/pounIqYZJU+57njH2vl
q6k/6tCtb/ifCEc2esffBp/MYfIzkRXRRSFaJQC34hQ7YKJ17ZEjV77EHXNcW/30+RqRwycsP+zu
YUCiAWDrHkbBD+NjeIUVQyj3/I7cFhEmwQRI+L4afTUy0GDQN3fUkrWnYLQZs8BgSmtjNx9Rbx0y
sBm25A4EIZ4Sphl16QGCKYSVhDZv3/Z2dYq8GS4KHb0fIrniTrQmigYu0LHaUPDj9FJ5wSl9ybcx
qQlO8040EAi+8L7aF42TkqZ2jM7mujqZ5l5cj5/9p3niqBQCJ7ufj+Ex/7Dug3N7zBD9vVvb6BGl
BUeBb1eP47Sa8i9pJsLKzlOHpdcUb/MC0eJq/CAND7zuiOtHsgOTA504hjHKFKc3A9lRx0ncw//h
cx6xFhEyiLVYM8T9EKTSflxukMT22GetsBabqQYAymjbXW9dNsv9lr3lYcYQcCJPkoaTciftcauQ
0bXcXAARhPh3g/VjM2SgLBtRcgPtCvI2RVKUOc+0VaO6Jjptz5D5vEolGNdZqUtuPGbM5VH4avE5
CEd+2MA9HRIsIlczkktkhXsdRLVHnAWVWzUTkZozgsyGiDg8J9++TUqiE/qEZHhSe2nCwpaSY2ZU
ggF/YBK9xjBrO6lFilGWRp0T0LLXxu2LlOihV3XNcCeBW4+yPF1VMhV20WLC3dLYcvFb0d6U67um
UegZ++abHBKBCWeVgAWFJLcaiW2dyq5sETuKTZ+iuexn2F/G8JFceK1SVUeIDQnaVQsVXPHrVaWR
OlrlDIVFVbS3FbMjE5SYRTPdrseAxdpIyLrYDHu1Y1wvybImBG3Yg928CFizgdxKPmk0ygvyfIJ6
OD/EUE235AOpwO/i2xJNoFkaeyTyjH3VvldEV5pTetoVM+Sh8BF4+6+qkjS7VkZXX4wsn2POfw0p
bCl6hAAukmwU2yTYs76+aUsxRcg/UxKXs8SbooyVyMSkImtV/NfWQ4iuF2ZxtyJYaAdA4uCX4zOQ
fnnbD9gPs1a/8eO3tEMJ5FvSp1oS7KD1IKvJcovXoh8x/pJ626npi2qyWPGT3kIfUApErba1BzHy
dg4uWZ5rz1n33AgFqguxhXY4U14eXDJs7ivtSxKI4FGC9BEtNONqRbrmUFtfKD33UoO4RxB8Kic5
7yHDA1MhlhhkU2DpOz8hKOw37aigcBXDL/gylJFYDZlB6oYYrTY+tTw05Q+VoZqbLhZgzAtwywN9
oMMQDE/T9cVkmdWpNDmyRdT8OIJ4q2dCrsJ2pQL8d6IYs2ETyuDoKE9HirWeExV2eh62NuaFbn4a
KuGpz8PTNQ+th15iQx56asGb/HxsFmtf4rV5XXKyHli/U0+LDNI8RrBXqY5KrZ7Ee9BYEJQTsL2e
3jmCyvS+YtSZZuuRs3Jod9CmxdL4kPzmqQAWhUcMTGzOFJXAjIe8IgIuV0EzGoP1Xo+uFPnvqs7U
OEIxbhRMmIk9s4GlIzR4sVLpue6oOF4Ta5oW7wvQ3APS4BVZArWDI4GZVRUZXpSma6nOgu0tckEC
oSZWdChU14UUsZhpROwNxgVfyaMQDyybDFTxhviSlMN7PDLSmGTRTBb1oKzdalG7q+Uup9ED01uN
H6qrdDUGIHvl86DRJviNrGrMV5kyedUktxuTGE4MchFZ3BIDgBHcI3EI14YCT5cZD8lIjiSIl5Fh
Cm9c68CEJzf5TVMl0uXgZnjX/Eo5Va6K4pJxUbYsPK7ULYRAyZEUUtGL6CByivRINiWxAH+JqNBv
C7rybFr5JRrqB6marmWyybRRP9uh1N5aw1VOKQ4P6LliMK46Kxlj0m0EJLC9EUMMBe1k0Qg2RMlr
gY5PUCouyjWmQUJJtEGnmVy0WkVOkXRPcYEWyU/pxXAOz6C1PiqkLrDuj18MRB98Uj4y6RyjZmDe
9wMZinrj+rJKplEurhGRY5zsEZlqgjC5cTLJ55I+oCCS7KpbGFlSIkkTwnwQxo93sVlRUkitN2KV
DCho2cOIcCwiC9QmFbi2pxGCippUJ3JS1m3rf2L0c5W+eyqLOHYawuzJQI9jr5xorInquIPmbDby
azgykS1bEpD3gVSe6GtgdQC9abbNpzXSuM8aF1wQE/z8WEyYJoMsODq3hanBdK3uRMs8jSXum0Gn
00b0wjar6x9lurMm8S0IMobTHNeGGc1YVZqUYpORvpCj2SR0f2stPKZFTywD+UlqwBJnennTJ0Lh
tYqJfRNWTt5TJ1UE+dB2VEVq4bpWNYdbYhqZeMTRRawDYn40/Gi4rOKxQORUWHdBHWertEP02SXl
pmnmbav3Oz+uxX1RC8TDient2LcvfXn1J2Uz0xM5YLHMnCjD+1YIwtvYd9BDlXPQ53ukE+dhtAK+
jQ58C9JZmyRGUzDGVdognFU1LuqZjPstEdehwZo4D4jxtpIU462VPRTjwFUlZbV66PdpGDyIBrit
ogc3qknrakgxlg0D1d9eXjeczWzdTCh39LgBZvkx7Sd9Hal4reZ0B2xhfpu1aC8FM9lronTJrvFh
aVs+AIRnEa23d6NCBdcfjEvHcepM2JOoi64VtUlcs0N0PNJrDVSWVb2hrRufkCTkgn6Ei0gR1lFJ
oU9JyWGLpHyrpOW+N6M7gf//MaJ4nhTJc2IkISMxivqagUzKlYRu2yDisxP3oiUUtqxklJBjhfNU
rUarsGRhbzQ1C0xfZ9iHNL+NY9Ydc5Q7YhBHKz/v+3MyFrs+RsqqDygvA9lyw3mQVgp9nWt0Ocs/
0t0lfXpTEyvGEUqAQ1EmWxJiNllhbtW47TxTkHC+d4SY54Xu6vPowuue3CGcsCTIjdOIfP86Fiwl
ZF0mIWJx/Fi4AfWYoUxVY7c2yVbrsmJVFcSnx4P8NVQ9Zdy0cYb7niAhBH+6U00xS4emOzZyGNHZ
DT08ZpvJbO8I+KSu2dZbvzM3EAmoQdTaZcgYcsu520ajdUr4iJzINw6l7gtuGTDY0LRK0+iumhp+
MY32JI/Eu0Plekl88WGow2mt6ST7RNaTISK3kkmX1hSiBSKrybakXz2r5kzVIRZcTVISmjS5Qeyj
gV88HVYI857bPtDIL6MmYF5r1pqc3s4CcbHlfFdjYGOmq2qqJ5X8jDN1uDdzvPSBKf3osg7LSdys
qeOXdqiSJgQM8jZotiga33UZQk6T65hApq+4CMiN0XvTRhDqFKoKA5P6miQwY4vgHztYChzMfegf
qg+jIn1I0jkkQhw6bjs2RMBBdEgqR+5zycll6cEXu+DQdywUVNQRhd/1EI7JPs7ibkWDprMhVGws
MoGohiKBmFdRSrbLSEeDoEKBgCPjKCvMDDixHQ1xnOzOuvhIDp12QhsX5T2BX6TwYU+Uw05Zz3Wu
7sCeqbtl77eLI0EX2xD/YlAl70QSmJ6kVNpuQFL6y2a5ziSY2IvE4DVAsrpbNljvMA/FkeRlJbM2
X5JfwCQou0bPP7RCbFZWYsluL0IBE6ug3WlhT4UvDFiUSixkY1PJ3RGMNaIqapopK7ertboPgmKr
UnXSCG2hiJv+uemm8iJkirECaKTvmniqsV1qhbGTQ0X/ucnRhu7aF0sajZ3w1yZCXqDOWrWNG73d
pdfN4tfWCFxZGZp4m0G2xASq5TciFOF132kJBP5EXS/d7v9ftX0SiU6/tPP/Ie37zzqaCSL/VdT3
8yF/avok0fpDVMFnIOxSYZ2o6l8cFkmC0SKpkD7BoJiWqEP9+G8OiwGH5aqyE00YKX/nsEh/KDIK
PBR/JsI/yfzfyPokXflNWMEoDuJDIj1HJuyTANffhBVZZTTNmOjDwVTSDuBXO++WzTgm806iu7qT
8YQ6wIWIQl3MO1XDrH/xCi171000p095qwerocVcR8MmZEy28JMsexqNiyYLdz/98dOc/9xbLg7X
i91189MSv1wpVEm3tuRwK44xVrdiug8LAo8dS6KTJ+bEmz+L8nyQw9ZfXX8/u+8NgQhozJbLGT8R
CCRq9rSQBBYL/uK4DzHsAgv5ac+v8IQEsFZc1YrK3bKRqxatIrHWXP7elVPrI0qQTcFxpGy13Nz3
SK1/3jPOcmruaRIz4esR0uiL3Wn5xMwprTbM6r14sSgt1/28eaiyfZPvRnE1ZHm50ya/2DGfKXff
F9M0JLwrF8J4xzQxKVqaGnOiic6yS5AHfIZld9kIltTuaLSj8fHzTmTK1IdOcUUXfG8k/frvBzCD
EhgifPLaXDLUZ6XhdtAydmGpUy7q41L0TDyOKc59XaKUfr16ucP3vYZaftQGRfBmqB+rqapuAUbW
OyBSDXFm7El/7UU4uUXnt5vhffkS5WbmdMIo3ftmhz2rLRFyL3dcLsv94hv7vun72X95TjJJro9q
6eqQOE06x99fvfx5819XLs/x85WW3e/3uTwwK6kEcawlQnI1J5no+a57gtrKO0VLKQktu8uVy6aa
01dTBcHwfdWyl10ftuxplTBt8gIV3vWq7+u/H6A1EoFWhKUIUrEDb8on3wQ125/7y9XfG/Joi93P
25cr/+XlX55q2Y2qIV4lmnL//ZBl7+fz/P4Uv7zuP3Zj64eSDcX291f45ZlQkaAg6Ylw/eXRv9z+
b978Lw/4Zff7Tf/y0H95+3LP39/a7/eMdLoTaqow+iXkWZr8/L8P72Xv/3jdz9/F7zdHqZJvfrtS
KPjVLD8dlkf0/357hbIpatET5pmvWa1HTGmc0r4f833v3552uUGfL2FUalvmh8UOG2OxW/aknFPJ
98XfrkMIBNBBvz7kH7vLXZeblr1lszzR8pTfFzWh5wy4XM6Wp1t2taHlmf/9qy93XDbLy2gqXaFu
SIkf5P3ISaX3z8tuT4a16MWoRtbiYKwVHLw76pbljtILnYO4S6vdcuWyMVMKas7Pm5Z7LddSQtGQ
nM+kXjZVPPwXd+exXbeOresnYg1mEt2VtZayLDl0OGTZYs6ZT38+QLu8tLVdvqdu83Q4GMBMgMCc
fwCooCXDSW1a9MRdHtSs7oR5efPuMKYLmnKqjBSQWkg05O1YmmWvklOD1dQujSGtzJlxJTTA65U7
fY8b+2uwkBzIgT8XETZMU9N/TzMbic9uIjJH9hat0Rw5lS1B5Xw9VwXIJtLo6K9gXy3DMiT++/xo
eeGLtQz4xPMLWo2pgVZzA1n+3VW+3cZsowcxx0207aXqDAwPJrKdV4v/cV2rJGp+TdQeat+3PeQB
PiwKqJ78Rf9+6P/FYSzf6fdIDh/UkTHe5J+jDv02q9aqw/hKCufPV4LN4DFCJWb//mpwWcOVbr6v
1J9Md5z8KPIpP6q5Tl7wed3HMufN5zLndVWNK+rqvPy7w5pDw/9T7X0+xH93GnXY81nOh1HrRJJ+
xcuoOKIh3xwn+esy5d9Uzal1apE/+C32KOQtZAm1fogY067ezapNifqvqn0+HFEt5uoPqTa/lVQ7
LfKgau5t+3n57ZiRrW1mzck2i4ETCyHNaweG0MnQiT5p+Sla8sty1Ad6F5i/Tf047VudgIlFjxSq
MEklP9Ux7bNkQtoFnR1V39PBJbU2Czh9XYUDXuQRw3FSQY4ov2yFKA9DZ2B8qhNiSf1vlg2KqYqP
afvN1fwLI61yTGhqyGmBGZGbvp8LC3kQnRiT1tYvyYJj1UAPYxsDsnJDaIB1sG+rycdpG9uJLK4/
6Z6GhWjZfslibDFzuGiz0YttuTjX4YiQa2IuawRvWyGFuGMogg7msE4awfZD5ieTeKqsGFYuZtht
Hb2kQRnQJXYPVovttBOM24hAYV5NLWZ0jOELzz4A9btFW/o1xa9zxYhDB6bvXjJEiFbBKNxVm6bP
c0ai00GE5RTTI9/4rndEJuJzbqXTdR5XlzpZhJK++2Z2vYcBydQLp94JPKrWdVkLVNw0MN3djJLP
GN+7WGlv3BBI2vNQEBpFxSjiTerk5Mo4wZN1gWYZP8MLh3szftXbhz6sbmub0EF9KHM931aebOec
iME1+fpqHuhNxnq6cXzG5X2QOCtvwTj8znYzJW16NM3GXFtdiQyXTwp6RNnKx/uOZjEAHBFZd6b1
A7F065gH0fCYeXBG0mi+J+FxWcT1V8cJJhA3sGDmOyKVx8SsTkk1veJIVxy1ugFFhWku76LqdkZH
sCWL5oWcVkRGeGZrOjdXsOeOY0ejWutWsbNb8u+9aLd+DmYNtZKXBGFDQsamfzlb+Ua4dbhxRBlf
RB5S5RECM+QpqxiKXG03PpjPbm+gvWWHMli9hgJM39+Jq10fc1vuMl5Mo/+1iMzkZuir5a7/Qjp8
6kHFxOCtnFb7qZENqTHmySL9qRQYCOB0s8rCqFi3i3VrkWUqi13oVFBYBGSpzpkAuRAoJXSK31gB
CA11jBp+hbWLiqy9qBOEa2JcpDdAvb1NVA8bLY69TRCE29HJ64Mluq9h2r9i0D7h8ddBZUhvBr3L
t/PcOjeOcSK3P6QiuK6szj35YUB4LovBy/7Q3DDYjQBNMryiVnUJ5LbrjaNoq1fyhrdOHxg7tJ/2
yxbfuHZrL3G1F+ltnQwDLC8zI0aE4YQDa3xNCBEOSRDHBEr5RbsZIxvbRVXKDwcqz2LcVygWYKiG
Xa0dxP0qGb92y3Tndm6zbWXAuTdRuZN7zFUUbSJ9virK9rYIwgrtETI5xoJRurfLqR9tmiMhY4O9
TJK7nt7+qmoz/+TiZbYJwC6lOrrAwrSPdTkb0D3QI+d+CMWExsvkNNk2GO1s7YRzdTsV7sU8ifnQ
ZELfVL61JjPV31XUKsBD+cDfHgtJx4jzW1T1QIJbApjN7D8u48A/vNGRJeoDwi1WSGjYsT+ZPRrK
ddI9NFbkH5blmC8xTNK5qea1UToMyOhC12nYXun+EXNEZz9Z2e00MvwbUkBCZek8wvgtds0yH4Yx
LS8mIMlD3xqSXwvDx+92SzI82+jirqaxILFExV+XWgOIBEZdZzbkKIJ974TTzkxxsuJDfdR6OFNO
Z9mXQS3Np+dvFp0R18Ig3faqDCRgSevWcIB4aJxtSES3teud4Z9SvsYLp8GDV4KEHZoEpwF9HPXZ
5xKrMCwL0QfjynCkbq/qUUCGGoBe6RFApQWflpVuTF+6jmy9k4Dg4+WSio5+ovz6sygjIPjLwU2m
BxLViN5hq+h3eAFptUcyBwGBTiPNN5XdpxLXEzAcJeA/LYv2nWU9DPAnN0ssLnApRXxAm+bbMUG1
yoqBNyGouIoikrVd7virqoR253rVrgsgQ5T5sge3v63r6Tqw3C8IxxlkY3BFzolbl+XyFTS0eV97
1RO1D6Bh01erUegFJAzspnGRLUeb8WhKPDxcwlNi1ohAwqHR52IgXxo+xlTTfW89GyXKR2M3ocVf
o6dD4OlhCkS68Qby+XOHgljSEfrV3Ms0ND5hHUEXRQyXuvMNlDJkSjM6iA5geR5AcCBB+ECAFOgb
2vZrrSD4Gun4horOecC/ahh8sqQ3LqHa00gFo6ah2ZHE8woKDiFwIFFtLk7mTAoHkqm/Dd27YUFK
NK6ok2NAso3spnkxObd+313XU9psyOfKLmvvo9mbXqTd54ZeFF7QyPLQ3HVd+o0BAnw1lEdFJ8SO
qC/fh4vdhZ2i8tZhIbelJ33R6MmmN+f2NoVfOid2cpeCKKK1S9AQme0TtuXBhoq36UNQQ5gcjGs7
Tq6sZY8zBFmSoZ/WvWdjbR48Le5cgtwQT7Opg7gjnokaJHj7OXhueuc0mLBTxzQnvpW6P/MGC1lv
mgEYFSGUcEYCIAfNhwJoBiD1uNlm3sl0IyA8dUDCYxLGrouwP0wMiDAoI36tfXT0BLlZ0JWsaird
P8we8J+pKL8SUcsvloEeUe/GO81xH6dh3rlG/oiSG5qkwBVBfHhkU4C4RGK5rH28L1On/VT0NkAr
azHXYPqvU78cSfY74KNIKK9bH7DqMoZbq0humnu9M6drxB92OM93x5K64aXBuKMhQeJieB76GAsv
NHtj9IQtD+9RBngOH7R+rNEOhBFvHsc0ntHksNM9ugRPQZ5kxyXRrr3e/m6TnYiMJTxCApFfhljB
a2p2y+xek37L9naMa587XwbySVfGcF0WHoOlipZv7KDEd+O28BtAvX78A0wKkGybjkKL3h/6PjYQ
7hLYAYJtGqmCat8nxSefAFFPe3x0Q7GLWmO8KpIY1UHH7Lc2olZ9pLtbPFbN9ayXDy09h7p2m03X
dbfCqptVOFjrrDOrG8c1nxCiOuEOOLk9UAMLRJyXVLD3dLwX04c+NS4pxGuz7iYHY74lDy9jc/he
Qby3ddQZCh2RKc/xjs0Q1JeGGd3bUwYkO+l2YxL9SKcnFwLCbE6v2aiREPE0k3ShcdFKOUrLTqFw
2JK/gigmaH9LJr70OiOn5tmPvojwj9Wj62AAR4Hkl7GqvWGGPp0IpAWgMsVpEVzUdKH1prysqgX7
Nt1uD6QaM88vVx5k3D4iBdijesUZ10vf4GaJrvHGri39oianuWAKfKCN2+aGwGqpSFAcHF56xLXt
FHf62OfBRZhfJCim0vPpT3Xkusegdk81DMpsji8E8BcyRDhjGadOLAX9eWlOCXbeTLW1QKNuz/AB
rs43fNatm9aQTWdWpIjlTJu8H14KHbEYPOJ54gh/kT5nxFYxrNuXbQUHzHYZuOT3k11ARCiqq9DS
780x7zeWXjw4ff8jbLFZ0Ek+VV70JUtQJvKnyLzU7Hqrx2Z/wCFyu9QTTXOURCfEzq9TwtA4PaxQ
2f6Cg70AdFW7oLqrS/6DdLdcn8eNG0dfCrEiFwsMNqqkQrS9r2uxhnoHehjbeMysvg3d/E1zhl1o
9SBcrfI+F368zzq46YUTHvpsmbG8lVqTAVxpfM2WLYnfm8RtQHPxM44w8etTL7mqkuHaiX80vnnd
jKb72SqwSI+PFUKL2ykl1r1Acl4sElpDQ+dIOLDtnYVvFOikhsngzgdrSxdNW434RK+j0iBpORpU
PlDfGnS0abozTJhOSWBeg+UBJ9KRKgoDUsOJ5sIqToJtZ8CfKMakWvUQY+KuD2FkLNsxnK+CJtJ3
RZh9hgMf7otmSVc94x9UmKrHDjlRsA5rqhe9A/zaNtlIuAOYAmqP0XM/x5/0kBRtEYyvZod2kBiM
C2MeXt3wkXA8mKh2fh3zyXpyohqCiFbJjuVkbTF2JiFWknt1YayY4hDihKa1IQDoAeh2r4d7X7vK
xfgdxFR6ReRoFzsWWnVTe4XOZL3GmOciJCp8IEb/7JRIZ43d4sBRvHCjYNl7ov9Z+QBAsmAb6fHL
YJJgrG1s0goBAkUgjhFl3Y8mD8SuRiHTJ3caoyYC94SfQuWJFxd3IYRz0OYUV47X7u3G5Y+Z4egT
hHd+kz6VZnAYDf/RbgcQKgySV5Y3f2qCmrfaPxrhxMGCoYKEkF4PentJKx2v647QXZNsM7N8wu/h
OSrHSyTpYN4PpMehnaM5sFyXGiCLFD0vaHG2uW+gMcWacQdTUbvVEye4rdDyvq2Dk60JcPdq1TgN
FyTy06u3dYYHEh6uZ35x3is0gwiVHYzLKnkktWFYrOduAchQd8PGipaHtn5oM3u8HeEmd15jrhio
oia4pMNqdJOECwkfNdAFGvzv5ZjUvbcdhg6yd3xy4BHHhAiuB2MK7zo5mTM8rMe1X+TlyQtHFG7l
hHDksk7mhZ5o6f21DheWGiUYbLT1X+v6BbSYCWIAbQYNdqMT3ORy0vMxAnC5pVKYNPl4sU65ibS4
nBCahaU1e8iSy8W2i1B1aLz4ZpSwj1/F1PrWtT/HdH+Par2v1eZtVsExyce23J7LWmZg4o/mhPyv
KPJug2Tt0305r0FpC2rYXIJvkidWG4IIKpHorA2D02qjVqmNMcZzJ8edH9Qqh5zytedpmzGMkjti
hSU6h7cYJsd3Yz29wjcNLkbDutLnJLucJse+VRN/oV6VHeTO87psHop90FrZOsXGQFtVhF0uLTxb
Uyd1bmM5UYV7zEGXMgCaiFPHuih8aE9BFroIHlU+umpyuSmXetegw7Su1HJUOSY9o+k2af2bRdCG
DEs9Und6+1aIVLsB1BLKBYvhzduEodXXPomW42xnHDELF8C2BSyUc7kJ5OIBaT7g3XJfD63ME9qW
tzmoueuqnKEEyS8KoXlEygD+iSxvbzDYCu8wpArvTERUqyCcTqqYmrg1jLLAL6qDWlRlDR+jB6ce
9a3aS60zZxPzMoxvsn6a1kIPBZJzlrhFynE5Wlb/DRdUdAPketPLhxsX4kGQ+Dr3IYsF/XxReSam
kLIEo0CMig2LsA3fX4lV8EELhXuL5YR3WxVRvTUiH4e5afFu1QajS9oLvYLdpxbVhjCVFIisXltJ
ivJBJ0BCtjli/AN+COg4O5fnslEtTXHS1ttnZo2xwAyFaNGCSNpP+RvwsOnW8gIEALyuDnZgzPp1
W9fxXS8n+KR1+Mwi9RtNk/7G4v+/mvw3LcNChuUXmf8f2X8p7HP1c4pfyvcAgL92+4UAsEjm267D
g9Rdqe1zRgBIcICD2Zogz297psum9wgAG01j9sKOxZfOJP92YpEIAGG4PkFSTzcN+7+CAPhC/F14
RhdoXhuO79gOvkbCsT9oHtSJnTF8KJJL9ByJ7rlBubIqlG/SbLp8l7GOlCqnK1oLvQ4DtUEQgFHc
1ts6cl7sHOkpyyHY24A/jFx0VOXEsuMJTSAfDY58/obxOFmbSquPArtcMitytvDpHWzVbB+AJ1Zz
aoLfar3WiEVBQwvJVpnkpiurvq1z/vu/zfhXwisu4hyd16E4KrCAmngSNnBe7HMrlPYqhFZjQDyL
TBwUo8y9qkSCmu0WGM3YOswEFUivKICCAhCcF9WcgPIWBfNyoP0sj4SpS9JSxOzPE6cHHdvbzgkF
StK6Lb96NYnl4qg52m6JUUCQ66vAmdbIINAhQPELDk4hU/+uSrYNZXmPFWuzC/B/JFc42FAE1KzX
m+NFOt1jrUsaH7nQ+liD5XqbqMUkxurZiLXXRvP78RTigbVaWk9GaLRkOjF42KAmjFteQI+8Gn50
+XyLj/wIxo6IUCvyqy7qb5pED3dzO+wxPKf/otFCNH3c7TO8BkD4EgltEAD28099BB0S/dHr0YCx
NHt0zKskvCWmUnfNaSnS5gSsAoZjHpb7wTCeAwCRnqVJ+pM97BiW4fOaLvm2HJcsBpeaZC2KEBJw
pd5N4tYIttJ0LRBo7Sf1/kIyqLu0tf2mu7XL0aXHJkEOYw9vBp8qe13q7k9Cz3i8EE9E6rbpj2qO
3Mpfc+d1VkXEb3VeVmXOi+f91DpdBPDFwe5um7mvDudy/4/DfNysDhuaEc2+mn3bDmdpkWLA8qrV
daCxycWdl8/n++/XNRX8ybRAsk/tqyZ5o//1QD6sG6Ak7TWHuI23+3Cqt0fw4TF9WETPBKOVvu02
audoNKp90wbHTFaXWKYv1aT4tZiqxON5WW1uiiQFZSMLqS1vhc57En/Y48LNgMgkrvi7w35Ydz59
Nc9E1D5sVovnMuerKTqYShquJxtVRG34Xbnz8fBgFbsmFZfnVeddz+vO93Zel7bmTeO6M1+4TMaa
rvdYNtieK1yBQgu84QgUKqAxtX/jDN7NKvyANoc3CcJmO9OtW32rGwD+XC0kPvgLpaDmPiyqwwIM
JruvtiA/CFzhDdQQJPahC7I3XMPv9lPr3nZWx1EX8naE87KaUyU/rCvzybyAbFTigQWmrIJps1XY
KIWSikU26W/LceaC2VKb3s0qQNUbgurjpqo/5Fa8V6lWbH9pLOZiFGtcJhEEUCl1mUFu1C/hXaFQ
FVXZapWvPRdVi72Ls+WcOtcKoUCosT76EragJq2Bpr0EzfYEzNo7tU6VU3MO+ey/kA1qWe183qzW
qQnx2r+OGumQNkVB/G6RTycv6uGo5tTEKcWAFMRSrN9t6FrJaUcdozcQw6WFfj/53boupd0lfKAS
9pOsp2rOlFVQzaGbzzeptoTGdKjswcBjSsIAY2lINCNUvTOK+Ppj4bf91FpNfdbdgrKbmUVQ1ug6
qEk/BFy9hB6eZc2VejmUtPcK6UaqQSauys96w4CXXG97VBMTGR3Ac4npbx0Rfpnko7LaJVpXraUd
Q8g82wksD5kmcsTeSOPk9DR/o81P4TxR66LS+a4XkxTuAhM5ecFyHOSkcLjfAh3xVsJ2U4mrVXNJ
F4A9LKuLufeBEcuJMXVI+QDnjfQcOEgwYPQS2st9EyBCMcPaWqt3rt7vLF9yBqgEiTj5FfXq23Hk
TxDqchbG7G+ZDa03afOgGxsY5xGS8OrBBMAu4Nt4+wBDk6PohX1UcxEEl7e52e3LbdrLLIbCLeIQ
XAH0tCUfFw7QEf1mliPy0JBSE9LxdXswJ/wyyC+NDzyo8uhYGqSsCrkRLKAtwjMo8mzjHM5MGqGy
NMEEgAMXiyMeOhryGRriAD5xCRzfCNlp47aRvTpysIA0UwniVMuA2f+9Ui2rLWpSKDhnZeIKYZUT
eohq+bz9XSF1ELWcZZqLbkt39XaehZ7hRgQJY37NevCNEckmrVsWlAAAXVoSOKUmjKvXQTVaByM/
uAZq5KbcriaW7HmpuRbYIh0uuax2OpfBXZgtH4qfyzQu/ARz0YO1G1flUU2WXiIt1SxfGWIslezu
/nY7Jh3IliB4vflQRpX+X6xTRd7OonYJ4vFHKMJmez6dmjvf6kDKEZ2dXKzVTamndb7dD4vqRlNt
7ywy2gOg9dfEkBi78yKGUOWRgGR5NEC9IfyLS6D6tWDiCSruXFDNTQo/d97nvPntsAp992Glp/Cr
H06ryvzHda4EA1qgAl1imCuTjO5RTcha8oI+zqplrMX+KvRxc+uQ7wa8+5+2vzvox6Lvlt9m3x17
MidqndbjiCQP/Y/tqugSl+VFa/x4d47fz/7+TOeLTmfj0yyqZPfuCtTsuci7Q6gtH5fVyne7v21/
dzkWqSMJf00kOPY8yX4t5iBnbQmhVRvP689lgd8jggIO97wqkHhdU+F11aza0ks4r5orJcQ3B91D
V/UNOaVATQrjlCbS3+IMd1JlYGJJkLEsrkqqObyCSO9mRQ358ddmtxc1aGdZ8t3hFLrKHKsKyQsF
jJbb386klpNm+bRUQCxwCMPW4ry7mnt3zPPZ1dHVZl73PR53gF/ySdsOILNVXTnXCLVoKyz3W71w
Fcb7XEqXEPAAPfMVv1O89hTCLVI9oFEOks8TQmbRWkiAuTcprLmEnScSm64m2iBR6Wo2V1h1NSt+
knKNj5OQ4NFMfri2xDBPEvl+XsynXZIcHR9l9RkgwrH1UVl3ZARhBmeOd9rPubd/BPzIs5JMeloC
0TEewHA2uCAOX9AJyE9xi7ZAZ9jfotkWWzW2Rh/+G6LwBFzzrSIBqOH7eaJG+IvEU9ohPyQwFclJ
701UGkI6uFFqHV2Ln7krBTfqBP6z3u9HGwkb7sVxplNLqlbX6YSBlyP3nkElg7CoOZukSRGX//fY
VYUi1Cg2n5xxW7twfcUIX+f/NMnGxMnkj27HV89t+/wS9e3Prmv/Fmp72/OvUJsr/oXau2/4sGZc
UrVwXf7yPPasfzkE3yySsxbJEUr8irQhlE0X1EPw2XcdCDrWOdJmG/8yLV8I3fMtVxgydPdfeB4j
Cf43L10kTFFR8CzHQMgUXtAHgWdhzXjrVVp10JvxurT1TdCg1hZVkqgGQjD2AQ6+C0b+Rln0d2c0
dd22dM+1TBXLfK9mmhV2YQPaqA7jtg0Q40QF4NF0L4myjAg9on7759NJqtDfNMK5QU5EmJNYJtBe
STV6J54adlqwNBW0XCPb2Rk4P82bn6oFKRccJ//rU/mWb9pwp1zuzoRV9f5UmCgYomyW6kAe8DXN
0lcJnoytrZ+G3/98pg/8KJu3xploYAyPb+Afb61zowXDiqk6BNootsKHYEJokyTKBAzwz6cy+OY/
PkDfhT7me1K53fjoMh9Wem6XEXdlpUAlUZp48usGnJl7mnSwMm4NkhY2rEGOjjwCzO3Bu7bCeruY
xdWfL+VDTFjdtWuaWDEKy3Bt/8Pz9Ybc1zoxVgchtJ2eghXo53t0cJ8MbX6aqum+tb2fAXmXP59W
3eGHTwilexzGPcR3pdf439+rZjglcvYln5CWwoBGKcAb+JGM9/Cw7psefaMivEyK5QnSfLAqtfi5
sZtdNUvUrN1Yq8l3PyVu+un/57JsixC+50mfzA9V18XUmIEpaaPORiwwzJyD63G2zkI0R/e7H71+
1Tc1KxJCIbrbrbsSwbI0R1iwHx58ByGvpd+NbgiR8Fe24TcV/LevyfFMmidP12le/v64lj4h2V7m
RB37ujlUA9K/TS/lAxGpGG1qhIeKttl9rUzEAf98akNaf//jVb07t9z+rrb7vrAHzEaqw+RYN6Oe
AMoMoceHE0O8ZnqadMGjSKbD6Lrf4/ixaFBh+PMl/Ka9ock+3/2HtwJuKyLQzxVgvEhUzAN+MyXP
C3nydUKT8OeTQYf859MW+B9gDCA8rI9M78PHWQYgZ/Kyyg+lXu282jvhcvY66kAjZn0AOF3n+7rY
DFn82HeonswRcO8MSQOGxweQeiAodATR2Qc7D1Qo+XYsTRynUeyqVn+qEKsR6XAd6v29bfX3ZbKb
nPLzRAMn4uTZxRKMRMj0tGQ7UQAACve9izA42XxI1JTvXaxBADsB+tgj5/BAOHNd4ccCQOwSHeBT
7fKBpimFnA7Ek9VfFwvCgZ5j8K04wOXB5ckKNQ3jvW0jYm+6ayL5hww46yqywCrqorjyohhxQNso
N/X8PLbTbVyjyYNkXVBOF6VMDhXw7pe0uO08AN56hERlnvcYAUcpshKovgZ4rybLU1frBxyK0x4t
G0SUUisklyl24G86BFmGrSmS19zJXkszeZXfkyn4hA38v1C+u7Oc9sWXTbF8MnqKZlZktrtqJC8x
mS+aN+CNOESvbhTvTc+7alvg4CP3ZUzuAUjEpww5AQf92IbnqRqPzsUPtSFkrDUVKjZz/mxwTrvh
AZm0eKMAQD7O870RIzmi98+j9GX2l35jJt2qHxCSCzy+gxFZpTUwToxYPV5LORXo+sCaDGjA5OMP
nOR1JNthltonB19QAq/5a4MvnGii184LIbXTgWWgjVhdpJ8AiryQ6F3ZE7eqjTQ9zqI/DfFwjT/0
5FcWdIDxKRr5T5gLEEusG5JKHOvIuKnKHsNTmysJ/OVusnw+2OVJ+MO9EMshzx0MfhGrc0Qrtndp
W/J3qcJn4fAIigCxs/hHPUwnW8+e5SmKZbyPRvmhSV0izhfP9bc2oe+qZc/WomP0y5Oi84NiiIvN
uv6kjSTQbe0VTYlnI8mfkaMgVjI91TVYUGTZ/DK8s0oTLZ3GuE/Andk62tg15tbrIOzvgGRycMys
GEPxfdoICWyzEmM6HUFBPzpBKsBwiO7FwhWtUf3Z1VWskcZOEP9F6o+/I1bmCINJpL0pPd4bV8z7
Or0uf+bG1rh1vA5VKuQNqFeX6uq9lPubjOFe/neTGvui+NlEFHCp6+cxp47MGGB1XraejAwgtIlE
Dqh9+SmP8udM7vda6+F/LUF+SAzeTUzPYm/X4doMhierSapdCwz7Aobwo4GF3yWCYphUZBGIPUZc
NFhu0FS7Wkda0ixJe4VWcqM+R9TGXhGRQZ8NXRaUUrIvlhneeR0cssDj1KopgS76OrrTEyHxJ7PE
Nw658XZ8suB/EHKmLa6DGkjdMsOnRlTEFdFzN9CPAMpM5cTgc54fiIyiKSKbrUH+6hE+Xo+gVlcV
YgUAbkGOdfMTGmflBp1R/QWrhyH27vQFpZDe6+/XCGe9eiWSOpnOMbomRLsuffSa9Fmr7UMdd98Y
/yFT9crQksocps++BmtO1yfColLNb6QLPPmoxaDeZO1VAdHvw3qkknnDky/bzE7jsiaXS7cspd4T
4v+I1HajWdetX2trfz5Nc3dZgUQFTtZ4tr1bmumkN7G2IZt8pfc8G7FoDOD0gyOG7dR45ga3cdDX
Ge22JkK0xprpCgZbuZkn88klQb7q3BKhfK7b7XpkbKSt1SRdqxqCV4DaDXQhugAVMnSxgqvFCR2c
B3kwlY9MIKJ3fmmPx8oEQ69HJMat+sLraEVbhvtgm4hnajqndXVsbuc63icoFM0asqtmB1J+1hCl
wQYatWH7IRrA+GlTJbZZlTxO4YC0bWHnWwSkMDYxoE1q1Kss4lm54/ykZ8hbqQ9SdV7cPnmVvwMi
lK8Qu8lX8mho4pDGQkOw03/Ugf6QwEBBGO1uDKTZcLLLxqHEa8DHg0S9orn73It8D3r9qD7+Hirw
Bi+XXvOxA+SDKpLi2TDSeWtkhBPaOYUcPmI4xWcdTThVlXP/sw8GqFOl+1DjK3wxYihpCFg5MXaL
cLgrF75Y0O6ssHmse55I2MY7v84vO6F5m6Y2vrs9uYxgQUbREIhMt51ZI1Fdmxt95Ju3Qm1PJDvm
BSIuggk4yuY5lbICRV1NSNU0Vnj0RqqPo1EPccHdDGFmrfpkKTdVWW1MsvrJgiG7jpjfpjZ8kuYF
aoIFQitRV4NmJc1IRTbXjVteFRWYVp+oC5/fz9rvrs2edmvmn7kKhp+unhfbXGJIUe1ZVZkVrXt/
qnaWw8kGGvM6seqVH+OIkpJXVO+uzGQ9XLrXwn5qmx4TYz6XLofWYwnzGWYU+r06ZmYgrTZm42fr
KOO1ex464xqnt6GtFd54sIlnAPmjT2Sb0wuu9wySRCLgeiHjlVrdusrg0yDSjqF1xPgiGrEXRMJw
Teo8Q9U1Ahj7c9Jz9N982EjcVGKX94g9PBUTVSAK+oelGO9M2ZY77vWiOzHi/lTRcLS+eAWaYKoJ
cno8UxIj30YVDC7PXMf826rWeZo8/2c2UW3RNnz0Rg86YAEk3FoIkpUxGaxsZI63km06f7qsGR7s
7IqUVMU7h/yHXGY47rq+vwx9E/nRsPjUuVW89YKu37gJztY2/0WsgtzysISXrWfiYC/oGPTU5U1R
T85lX2DCWDyY6NY9FMjM2mbZXpmL/zLn453h+QinhWCEU7Rwwtn9Fm57hIPbThs/JaV9OQxACxl8
o7s3xl/8FqEkOCIAOH0wH8jW7K0yOZlQPOqgiq/CetIhlmHi3pmhvQH7Bi0mKl9iga7kUicpmt4A
mY0ngYoWqFMi7lP2GPMr3ejo4k9LfTHXaDoLyBx6vSBbXqHa2cEg3iNPhOVeo+kbN65n5AXhB6Xu
RRMBD2xhMYyuvvK+qTE5DgxYQSND1Xt7v4W4FeZTs84siHYuTaZj3jpTU2yMsrxJ3S7eO5p/qCLk
lsEQbgl45tt49p8MII0X6EVuYA7AiMz7W90YKOzVq9xs0fPM61Nt9/Wud5FehA45bAuBiUJSdz+0
EROfIunXk9ntMAQV+6nKT46AR2ThEyg5Z07+5I+oslayy9BM/FGxcdDWVaCRfC7dLcbA/sagm+d4
L93E70PvkZTqYKAQGrxpLOMy8OxiHUN2WhvJRvfpbw2T/QU32QXJb1pyLQSznoQMTGqro+q71P9Z
YDsB7xYikVS144SiJsu6VA46pSm/gAHSFi6BfoHBHt/lTGaxafm+hL/35rjCebzfQLrRN31Xjoz5
nHwFdMbBN77BnHKuLyOjPZY46/FHmuBlSESNaG7SEVy7UwJOLjrE7rvU27Ye+GN9wKYxpqYtkMhW
GQa/kCeyDfIQKRIpCOv6lb7xvKg5jEOybXWEzduxWpPOifdj7xxKLQjWDX8YkP0BXlEV2v4a5II4
pOdnaMH3oU35nHioa7KVFOgQmUOkbeu40avVeEfqYAZjSfozWiWDTJSa8UdEFHcK7YsFYPg+JE5A
c4bJW1HcmzXY5AW1l9gPrUMvLKilmr+fNLQ9JwmJxNDLCsLHLKjzHVyg71mtBbs5zAEhm+m3MuvE
1sq+IMsChNkcJEuYTlEXh3sbQWS/cz+hWxLvGL1hRRMPV+7cPgpf8opynA6jOCo3HkRR3aRvsKDT
5U8IzEKiAK7fW2u0YxgyyS4lRkBIg/fi5DB8AMNtPBVmisX7TDddo5vsxBbtd5U9yx/mW3Spg02F
xmRM/ycp+Xyo60jf2p8Hx8S1AhVmV3YKUg8dUdi1p1Kr+b+b9LNcNPEHYNw6zJoV7EzUKmW3NcVr
NKxmrqzFQQB5x+B/uDuT5biVbMt+EZ4BDsAB1KwiEC1bsScnMFIS0Tn6Hl//loeyKjNvpuWzmtbg
hpHUlRgN4O5nn33WpprJxh4AfjHdzwH5EKYXHGA48UxtPqDJ2OSc8baX92S1ySgrq3vWpNfKj4Hy
c5v0GWWmL3Bed2n2InwOb3ncP1g4dsXvfuF1t2bzGdQHfVJmQvqlhPtGzG+8laU5HlKTGYHUeHdZ
O1gEyX6K4nK32gBi+S8QvOi8zb7XllioMcFVFqvojhE7HxcCP6qnyg+LBogZRzusOt9x4eah1fjp
0Qhtv22vE3/nUJjua9DGmUPoxehAqLY5XfgD9V0RGYRYFty4HUnNgPaVwceY6WILPxoFtH4XEgaI
wiH1CG3LvhiVfnGz1tjGdv4pHN7/aWWqt6BOM2SgmTmMUOi5PEVFQpomb26l7r1xvl0997Hw5S0p
Qd/EtrAs9bvRb26rSN9i7vrisk8z7Qu+nCGh7TI0j64uQ6Y5f6rNsjliOVAMPXZrKLvqyh7LawYz
in3c+PMuSsv3xWEYnvrSA4CKieKihsY+pamt31kj5+HPkaovf3gZ6xyeIijO5sKAarQNVjZUXZbK
PviAu2kQGNalDjOy+gqNhy7fkFZ0RQs69Oto3rQFn7V+2oMP+7ICYD5aVAujqchhMnEo21UofcoX
mS4gQhkRT1VwzGt2aqsYH2ymKjZFYh1je3ogsvoqxc3nDh5vPCd7CrR9kabfRhDMu2wYH/KGc0+h
Yuhw1Y2swE+73QgdWbxcPgOGYaOdXa4E5+jnoNdV5jepLXR9bCbLqwPqD/4c06Btuux8QLYbj0Ts
zaVKttV6nD3j1tRBStJErMYG8WnB4QkvT0J0VUgINDxzWdzowxTvE8uTLlbrbL0a3GcvC2jRVMu5
FGT9NtwTnbv8aIzy2vOWK5X3dwIZYrHW8yWLNi/5P/Q/rfUPNx6/puqZqRCGdRcVYoG9Le3kPkDS
s4U8VoP/UY8u5A9rvrZWDruLl37aukSfYo5k0etFfrs8eUvvObWeFRcFQkXGJgVS67uXTB1W/E0j
Z4Z+DMhkxSlOvUvSYscFDwruNirQUixmUArrx2ylEglmvrEzdkzDvTPGIuSdf9YLxlDWb9BKCVZn
5ZstCQ0XeLIu2y5D8b7qrjlocAim1sOFsrGbx4ua3MRcR637YfgS8UxQXjJRfKX3ZdHHm34tf7cj
97Qu6seKI/sA7tXzquCaHFJ2ABqAfVQtmwZcHkeMAAb0+sIVzN+I7XRXxAfLZA5T37WrVscaU/2q
+56gAF1G+HZzVf+50fb+fC6H7iOfKUD0Qlu/lun4q23GB72U6E81WYejrNzPWSWfmfUzK/Nt3DFb
qlTJMmPcAS+9MQMGAtaUl60liLHj7olnXLHeUz4kPxuyC0pUlVYKZpxsCI4sGat+T8box7zOb/pl
ki+GpsyiWPfy1vURM0lWI/KE88HQEdXCqZWN5FlwdzQSoWJynHw3F+xcl96A3WO7j/qZVxHZOJet
9aUxuu+5Vg9NUO3XiRSwhNsfdwfFfVKe5gbLj25gZBZ0DGaCz5mJ6DWWb4vMQL4q6g4t+Lhx8r04
qBpy4lknnXGi1XOwOCR6+tK+PKStFqc2aVENYHDTjvHi5CiVvJ1nLsGuocFEw2Inp/nek2rZXYSF
5Em5oB8xaMNgnrjwsBWx6ARFt625wK1lXwkcyPokMGjboO2is+PueSlU+0fxsIPis2yH21GJ/Yh2
Il1dW3NVirk4dAZs0w5xbr7IZ9khDWwiXv3oZmJEcOlY1QPenAyIp36Jczt9IR7umnbaqUFDJCx2
tMIqIFwSkqzvhz5y+AiZLyfOCWnN8ENZyF/u2lMLNQu/OSdUYYaV7r/aUhx96BWkzOnbr/OebAxX
4aXUjpjNZZD+bKExjhU12zIrtRVc0Lq8Z78fm5hhNRZuV627QQNMoLae2ml4UMxfLrWwdwbiPwh7
h2TOkelHfaJ2UWEvlVaspTI1szKU+Lf6vvBD0KMRd1kA6pnXUQCDdFJEt9K9ngyq1SxhNcDXA9sU
ZMBYw13oEz4QV3FJNqtgIUW5K5KFE059pDw1iAAjm5Ut9NAMxKS1jFRvmiV97GQTHLLTZCdQAXIG
mi0KZADKPxLJabLsgU9G3S1wuo3bsLyOBEPGwAFwNIIldtWvsh2t20vtSXbcLs38JFQdb1HvFc9t
v1xPGcCJJRowq/WFpadhP2lqc2K4jW3n1pmL74tKc4kFb1UaNrXk7G/6PtEM5tYFCbotkSYvmx1H
xZzBei5bl9I4cEWwy8AfGIv3y0t8xsS1JFdodkOS+b/9nJK3LYiGqxPwyVoQq2vU6NbmvcNviOzE
GZlRvvsqIzpQLyWLrnvrgB5SYpWvziy/ByatAx+uZoWKkNrJd1bfFwtbSLaiKK3VW7f2d7VB6R1V
OUWUcllQ2d7smOAliryrS83MnBKSs97bcskxuvfk76YjG1iL1auWpoRmHwDPhZtf3aEybGhWFwR+
DWHLGDO4ZCbY3Iw9ayg+2zFFNACD7w83l3uZ8DNq1Hq9u5zmLi+Uo9cS1q7D2kyRhzJbBPpDt3v+
UQeCQSzSH7HVPHR+/RXQYDyohlg68z1yOW7XNAGiWH14aU2KY2JHSA7WH01AOpyuYTZUjHpu9VU/
5w9NjrXf8BV3ZcN8b7m8GxFnldpLb9fgx0RQGh9A1EPSog7tpcAHeoPhAjEwagWhLbh4eGlnZz6Z
fk1R0C6/Itt7hZ4OUiEuD26MP9kJFigqQfFWN/05rmE6kzg4A7hZXIIDQDVvk+Znrd17iXsXkQhp
mPU748IeIV7UuhGpkZ2Ojyx1kCTL5Ri6CwFvIhU3szkOj4tZPBdMJxqFOx9z+B21ERDeOj/UAZMq
HvId0RoM5sNTdZn8NdoX8tnX2T1XUUc2gQ69tGziL7FmXhVoD4MOxjTH5hbzyrQx1AhZWcD0loNv
7+p4cMkDUN1eWRwbMvI2u5TgTegCZDIl697UoZy1jueMs+mpHWx5KsAHTxy3KY8+y8l2YJE8u3CB
3KKDAFAbH30VaI00zohf8YNdbeavzEw7h0mDWS2NaCVo8r68UFt9+K1Sg1xLHOnnQptQL05Ud9XA
V8ivMY6x8+Uh0kTY4b0qMZ1wLci/PWiEbH+hyUJ5RugoQcwScf9DafLs5UFqEC00HE45oGkvHlcX
Wq3S2NpF82s1yDbRSNs2QS+WCSuNpYG3k8lqF2kIrtQ43E6pn6CaxXkozPdSI3Mh/wLPTchLqi5j
OPohzaP3oAW2KzSKd9Yo3r8/XH6WaVAv9IWvFHLvohG+vJvOudeU38tXf/nW1iDg2AVWWjXlleMM
804GNUpqmZnnvz/UxHQgKNbZbmwiJJxmTrtTRo5YFdWwUsbhaBs5UcVJMzXFxmMVsFOAHPZjMSX+
fgqG/WzPJLAl6XXRL5Ae9QMDrPa57fR9heC/+/sfZBG/SOUoGpZhW+fLA3K/+PMVrGubcC39J96k
tUlTONytaXMfGCbNvdp86HLLfKgIDt/npSb+RPKUlKV3nYv02ZYt0a0MwlI4psXRUGZMZKn9UPUk
pcxm/WjK9po/nm+lRZKVnavsFCjil/20TLcS2D4jusAQXMsQP9LErHcSQPouCIBm9IzF7x1OBCw6
S9DR/PV7Lij9LUJ7cz/xOy7f4Ry1dij8jLAGpX8YBp5OPC31wwoF6GFhLA5pHJ3i8jOPMqwPBqLH
jbs5N6sfa3OLKLbsvTV9d8xK3aXhTGkodUIjMZkbHMsOGxFvcTcYRCtfvnTL5BeToWInvc6mBLAw
b+mvxouN6+8/M2W3H2PnzZ9whMOAGcJJeO+GSdDJHOTNlVN68RWR1nPAFNuoHy5fQfZ/RDgjULNm
B/c6cz7HUn1nNNp3OW3D8+VHlwczD/72bd0SS+CpWu1Y9NRJ0GcQaJLQoD94gj/ykatcVD05aMq5
XX4EfTTSbeLBX5afbEeQcrw1elzEgRG7R9foN1FbLUffsUkx5y7GHCvPPUZAZs2ya9D+MZdfBDMd
QyCK+7W7WPxExILzv4u3dgbn0eZXroaK2G1A0BBLTQiJhnNiu1t6K8b0j6G9S8l1k33tbKfUtE5O
SgRTNpzHHHbx9gKQvqCkq6g6pPmgSfQNfJw4Z6YcII3cmNSUjIiJ28TPdrQSxRH+Ue3l/j4ilpH/
l6x1yah8rhcuyQzFPit8Rrn75CpXoIo06gwV3DA5RJQ/m4bfvRwcbdIfHUz6sMoG1rWcM8blS+Ys
gRH5cbZDipjJ/Emds6dN8JevLg+Rgwn+8lXq1mIPwIGdczgtXr0ccHGOZ+IV+CV6oOLy1eVnbvw8
xRFRw8JirD+akceJxWA4rk4xCUd+vxOGy+CI1X0sFm8rUSJXxTLe10n6phKy6W2SEZO6XY5W3D+L
3OOTnzfJQp5OzsWM8DAR9JL6ZzHY81b2UX3NbBYinYyB31s/S5XlYVqbX5HvHDLvqsvMY1LNH0FD
nq7bv+YzJ0ZrsY8T51IqX5GBIeEIT67OMygl+nOpxucYyZ1ZomF0hoHu4XyAqkAnGLtfDYfyvlXD
ARpMvftm/nKTWi737EQaRLIIubM8bGRAMcHO1WGVwykLvO4tc4uvTvpfFCakJpE46g7x19xEn4sD
4sTrHsoY+rMm56Ga7mMjOekXYIrpwLnM55aYE+jsOWe9bOFwO8Dh4JTskUo/hYgsW5AChP0oFNSZ
tU3TOIjXImVhn7fyA8f3e7vyj7Rr8u3PbHPTACYlQWq03OI1rjFwu4n/JIL4y/b6L7u00L1+pLmc
mTfnBIepVUB5ad8mI79eGfhvwJSZgn6vLNq9uxIZZS69uC6q9I1V6CY3k/ZkEPujvKY+iGG4Fw2J
wv48LEcigTZFazg7e4w69GE2uLVKt/Tixk37Yy5xe3KabUkKQQGnFfWdiZHRcq3yOMYQlpXJpF/y
nehCQGVPo0d2GIZETtTq0q+Lgl5ss+pYRO0PyxxPg0f5dFH0siD+1lLQfCmoTBQWvwAMJ6Izk6NE
lLjTSwuPauOaNeBUZIg+ooC0ty6FDrNiyAIZsJ7Oa+9z5mFsmX+mgfloc1hEO6Rm9ot+m3rlxh/R
BcCcIyFhJRiQhVSqPoWGMBydJvhjYf05/6/4d/VvrE2Otpj9k78oMKkKsDUFdAWhc/3FX9Sta+wM
HfKVXbnHEoojgouZ7Ky1habEEa4uvjjpQf1rFNtZgT6hpSYgeuEgyHVLMnfXcepGoIDeVOjK4PJW
xsiMjh8qezrFgnIWgL6WhbvbOZN0mS/wsoh6u3ZxjCzf0uYiGDLOhKZ3BPwK2wu1p8qkte+ad+mL
z9nNDOIytXSg9ivLNUd+YpoG41piY/nPJiRLG7r+5U3BQ2p5jqv9j3/15RFmssCZVse2sF4G7ERt
Tsmqn1I6+zeWd7VOxzhowWMNfviff7f4N7/bMjEFOg5z55hi8cn+o+Grc0a3QOpXx1p3vIuI+otf
ZCUvLjKDIdzbChirxC2yzNaL74lTME1nXYXRFn2IgnihFNfxZSYt5f4GhB6wOiSf//ws9cj8X98h
y/RcRubNwLZpGv7zsyzbucwdmXPZ+DzLpKdA9Ltu2rAMU0wuWl4rLVLwcNNv4gBfFZaxZsq/tZkj
BadBTAzdEYYE9hUVMV6DT1vXcr7C/emRBJC1xadCKuSa2DvkGG3iDGd5l3K4vb9YEGNT1+1aDuwb
kA1v2QLJco4pCi8+DcqEbxrBUoesALejkBe5qg8ZG268zle5fpa+TaRGBweVvZjoaEYsp8VV28Id
H5Yi+Z2W0917INWDLtjQeT5lOz2olpw3Z34VWmRMJRg++FCYPCB1jIfWXh7VnBz/83tt/TU8wCG1
wHItYbvS80z5L4bVek4rw0f6OKYyd+FkODs8qlS/2m/S6pXM6bQrqqhPaDQj0JilCDMlxa01Ons5
M9YZ+SjKvpdyMlZ1d1UCbT52o3FQeudeJvSctVBecU5i9JM2GB+ciAYw2U3XK4Pp+9Fcv4vVGFnc
QJ7JZtlfxOY4QbGwYyhTyWfcGRjhLPTqlI9ONxTLFJEsm1j7W2oUE4/Kxi44dQkEUTsTpCShviEz
VC1ym2QL3WX9/ZTQmMoJq98UlXrzVipietqfhSAOMV2Hbb2w8rSR96F6j1Oh/vNE8XDptw7Gb5VN
9R7NwbD6epeV/c8CNBByfVEITgr2Tk3pITHLz0EgNxa2efCTnpYXoNUyJlMrsz3dGkmJWCjNZw56
6FUoPg7SXC5a8FdA1RzqbwKG+4eL1l4b1a3j5aekNn5XDMGgXcYWqXvuuzVy3IsgZvdZToFl4ivr
iCJtafduym46GIWAOpk1NRRq9mMjq0/1p7Azcm+xTW1z5b64/CEdgnNcTV/OlBB3UO4jZ7ixa+9U
a5OATNkn2gDobWt8xAygXp5qc4qr5LcxzQ9DXo13i9SkQqZIyEObX+wIUtzcENw19e1ZVd3z/3C5
/psdxXKFtEwmAdyAEZJ/XhriAY+JY3T50dYvWe8GHj/jDBf8Mvqr0ssoWhPUJZrPm6jSzTvdMKu0
k87RNqqmV/+Df/dfHd+BHbBJuNxHAkVSUz7+cU3tFzlhVrDSo3Lj97rI7jk+n7T0rSaihtrlFGnH
WTWNL9p6VfjqMzKbV/zq/8N7828WdzvAby0YkXCwRP7Vej6kjNrKskqZdZnBFQ7cVQMIqa7e4mzp
ieETP1tKtXF1f8qW/kuM5bzT+obU/jH8FNuO2WCgrv6TOaRPwkmWHUoYMUYgev/z5xj8i00+cEzW
HBzygWXZzl99uBywHdrgU3Kc8ywKDbroOCtCcySN3Y+EbmZT1q9KejuXj+2qNK8SEU1nz3TaneAv
IlBfw+OcdkPqwzFeU28rtBqVMrTpgywJ0VntjdlhzKuG4AW2F4YHcyooI0tC++ox6E5TPj8XzOyG
5oorVhRMSEeE1AeGG7wE1EICbF37aOSKqUqticcw2ThrrEeR2yFKX7AbJ4Q19Vq7fX5URKnt6iFN
9twW2x5n5bMsxF4Wwa2EYnwTkGGdLvQtDKgcsVPLc9Zy29hNXW6FZRGPFBivLVzbMMW+yxVsvjGR
dgMS8Kg1x4tVlFgggoaNp4QGrskekYjkfpQsyEA+HoMEb1RsF0tYQKgLTPe+HOJv4ouGg7SPJAa0
x6ojiGmp5mzfyBaYxwq5NqjrB7UwMS9zVqti6edjm6a/+ymt/pw+/n8lB1mBy3n1/1r5/wUc9L/x
PJbdZ/ePs0x//s7fRpn84L8ksVyeJwInYF7JYy7lb7NMgfNfElCPlMLxXLg9Aevc/6EGScacyBTi
zrBtN2Dc6e/UIChElsX/7fPjP0Ch/4dZJmEJff7+h6OoZfHPmbZJeJHluo4r9Wr7D/5/VCjh1GJw
Tq7yiXUvnICWZHeVpO6Lcrz0NIgU6LR0yDPYe91WMmdCm7N9Z2LQ3A30G44xlDNfFu9doBJYM8TK
VjAjUcLi58Cyb6piSk/2ik4nbOImk5ROd3zDoZcWtCjGMIvgB4+D9xov2XwIjAyuehfWce6f+5hL
1fXWmxDZYd4bBb5EZS0uo+BEqKURff3c+kIgiDIYfCb9xm1SmPOm97CeFRajUkTEfWOQlo8dQZyT
cEIBrOxOudFRddg8ya2raSwshELMJvHeAguJ5VC5m5LA5iW5d8pAnJQJT7X4OLV18gywE5524y/h
0MC2HlfnFr/Weg+cxwrzbiVsjRbN1OMbI/rZ9GDIVlUeHCt1XtKc2PsqS+9Xl+jTKai3FPjznVvd
kQ9V7Xuqul1g0o0RjuRMUETzNh6q36XLjI7HaC2GsbeAuNlNMZXl1bReEZLmwowsza2pKKE4jnXT
qRrOdRAJfPDQFPHSEFFkH7wM93shHgtD2mFZJK8BetwOvoOzx6Ve8rHC2Vun70jNd30b3aNTRCFn
QKjoI1g3XH4IPEVxzIfUuZKIw25jBnfMV3RbWt0U7KIGk2C90m1Jd31pEjKdR/sIKyzAk2Yfwdos
GqPaOwHh3tXk3riWjw00PmSBfx4ru9nXEMU3swL0wwQ5Xefch6qKjQ9oAd662A2earekDGzb9pBq
iqeskdSn8qMy84eqa0+o7R+tPxBXWwSElRsc17vexDIYtOkJbfNWxBCrMoRGKROSDszyozEIp6vj
5y47eOUairj8iakNTWh+wPBYQlw7DmVBDpU7fyQ+CbtKWsBJsHAUpgVzMD4tsraOvfTfzNZFAW9H
zHiB9cto0meA9FFQP7XKJ4ZJQdmiGvx05ow4XyiUcuDTbdzq0wPIs4mnvKRzYDD+ZBjesYjFTVGB
+CddJboC3JDXgPyQxwDx91T6DOu+m3X6exUtaagVHF27RlGmD9IDKleqDmmDMXC1GIQwFvHnKGAf
5NG9kcXzLiiWt8wWR1HIA0mw4UT28qbv4uABBB6q+G93TRCkZ/fnmCrnkJfxMSu7X1GClpOrJeEN
FT+6yX9UyWjvXqrM54DJs0b1wY6LTXk7o/y2ub0FW2p1QRoaXlNumzy7Gh3owXZWYZEiT8FiZ2b8
kPWjxrkn7A8Ywsj10QTmCVeYVbdbz8o5jbsRH2pPx6J8qCjGD3IdJZ6v9CUZsrCUBKfO3NCJUC+4
4t5JPdwyAwIfCytGTY49aJlquuE1MWJzw+THQ8Yd1/v+tZuK26j1dA9vLOnY0ngnVDS01dQe/uzv
xmlUHhjCgHHiabs0Q3acnYZ4zs5C9yU2BgTITzGCDVyK4r4BKrNbVPqEQDZytJpuqEwrKlFLYKcK
ZlKUMDVO5fRt2CSaGoo0hMFMtivgNKPNzj5SXqeS5JaBlVP03sgZOOecyLODXcTu0+GYzlTrVu9+
w9z2N0LN0VX8gG+IwYOoMR4dcfaE90uVQI4LWrBwPBS3Tl/g83eSnUkwItXdeAItTghJC90DmsoF
sMEewGXO1NSmggWPXOu9T+XyMM82ITrUPKc6Lqm1IvsmQ4vm1eCVtLlA7XG+iQV2kKUm6UMAnDx6
QGwRanQWzmhlrGXpjCln/pgWIw9NSPzUUl9OetO67S/4wzEqMx1bry7DqlPFvk2EdeBTmwMmpIoh
u7NJTdwvecYZNe5ajqaZcWQ+FLedGeiOzjnhVgFYHqe4S430ul8X4kPziHZhU27Ur2r28JnQZK9i
/16kEnOOMjHv5sLfNsobsQeNO0xm/tUwxQ+irwzwt8a4h7i7NV1CRoybxVwAO0L22KZgXuPaQqgv
mHhYZIen0uXKqObrIupuEhLmd6uJxdZXbUoLKTMO/YJ9PmB6warxflgJaiKH3njfN8VL5JYmm9mM
S6BLd3Y0EUUwSvSKNRNhlfIbklbtRSGIu7WUOMIfZ4s1fXMX9OXdONfvxEL418HU3+JCAU7bzW+0
pszTPLwZfdkxt2ZWYcXwFjXpuiVkwd+6JLxv0px8yti5YjFgUS6REVPEXJdkjG0nWfEwOLRzfqCT
yAm3BY+lbPeFYZ+XRhrerhlbI0Qz1gItgl4W4afFSUzg73CLLGAfJpXHIYHDkDawENbp9IzTcn1Z
/WPnBLj+bEZO8QyM9nQs42wgbYv3pwe9zDUD3xVnrjM3d+W4Kmy559juGsDxHg41DIJQ18+Ewx/b
koe8To9TOtFOsoKXUSbPaeCTtMGAgAwOpmPDcK3Ha5D0PNUh5pNdXYR+222p6mnkgHw7jC7ctBEQ
ATvQuJual8Zne5FREBEHy/9Yr4ZHTENhYbA5l/nySIb7HcMj3MAsJDBvUuOY6jQaImVvYONtVB4t
P5YChzlsO67J6bSmFgbVeArnKkBtI0KBbjpzZZi/rXpIbqJMghMr+uvOpWwwq2NNYyOc0uaTc32R
iasStYSAc+c7sGmtaUNPknTPSdOetThuKvLDmT9EMkXyDclhvhPrqG4sQgljbj53tm+iFQpOOsiT
z6nJr3hD0yE4mmv0O+hfSVHHkINreYu19Zj0Nq5gVRDCM0U7hI97925YuPByq/nAA6tn2NigQaPD
Wion0AjM6PTFzKefM6jHBUcPrmVtcb5absRQmcPbaFR4LxHI5KBkuL55Zv+xVE5xbUY+Pg+zu1LF
0u2n2Ylx8gYflpYtGmZBuXPzp8wwgq2nd+0hjpqTj9h8zngDvcgZd17cRaFddG80WMl2duobz5qJ
Hoif4Kkme7P4LRpCv7PFPVTwnaJJkU5c6JEddtIyB8JjYEXAlNllR89cT74T/MDhM5NazUkwdZbX
JbWb0Otw45agmTcmHhHGI+kOc4chE/fihHOVy2Owom2U+HkoEnybQTOf1slNUZ0w1jpVdPJpf26r
FWPryoT6iVPggJ/4NKNMbvNFtzts0sDGwg6DMR2ua7BLYe9aRdgmuQjjKDgOFP+oSjXOZDv5VKiM
5Ee2e7WS8e00M8qmvYSxJ3uuSC5QVUavgqpuHZ7GeQy2UTeZN8pDgMqwBZSUvQxevGH0r3cl4cW+
3zEmo89cucHAzeTzVmcdV2107lCPGKfZWK4CuObL69r2cCdJtsDFbKztmnCyaJNyQzgpopzLGAXT
dLgh6h3E2jvYGPSR+4Wn1JgPK7O+eLQektQmG3y1/A0JcWHDh9ACrR0s+7Ub+uVkZXW9z8pI7Uxb
cpSYUN3GxgunIRiPqncPiEOYEfgwaYPLYLfYsToBbt3l65vi7HIYs6wPxdyON97qfVhF8zVEcROC
3PtC6tsJ3eGxMggls45MydSMoh0HhFu6Hj3R8dvqYow/Jbhoz2ZRXiZPAq9J9LHN4bjJUZPJzPex
muzb6Xuy688lkfumsm8Q3ghVUfCtsRW8NSRCDDnTAMRfn2uFqc+Z/T1HRJ+sGtKAxKa7TBVOiG7C
mjDQDINJHvb64EEvD1XRZnvbg9TVzU/5WKMD1DR63N4h5mH2baoOGmqtCdJGevkDM6CSWajscfVG
sCV9vxDTwRG8ENlnapp3cOI5blabOPfwzqgAURuxd1uevF++F+9cc7Agz5fcJ21IDox5kmq8qopf
axLQGxxrbyN9/4rK1XxaphMxSXjSy3afVt1PzkofnPRK7f+pKhzhaGahm5ueRmp2NKvHEN+mhb0q
jvQcHlkmxGdgYm52oxxJgSMPogCqblK2hIQrXceLecqsQd4M4KW20xT9XOVU7XUTafBKe1dCl9t2
2HV6H4NcRASDvc8xFOx9y2bklCbcplD9neOg5K+jzxLXp6SsGlc5N+CptcVdMrhEYWX9q68lw3zM
PgqaDF5m1ASR0BwtGoko7ZZj2A3TVcbG+GNYshsjwew7ez2Xh0+q1jCldN/XY1vb38pWj2PDUiqt
Gx/pmF7WKOn4MeaXm3dxtzeZ5j84UXcN8o0yprX9HckBp3Fp6RxHJ4NpsIPf2C+xp/OZBsbApcLd
zx66UoVtvPFKirsx5iwRm8SYlrPcxq1JxArc/tg1ftrVwew5ypaMNey6vAA2zoW8d6DCtkZ3yFPj
K5ssUqRdclGiih3OtTmTUOyQ0OElyV7gL3F2PcV8vyRnX0G1gyuNByvhEhNWYm0SDmLMa9FF7jDP
NCUWW6fwM1B26pte4G3SefvMYj6iyusZST14Tx3xaplR/wjS/sEswbdl9VE5mCTRyLySTy5PiTeJ
KdnLhdqkeXBqqvlgHYl+lJEM43rZCLP+tHLi4GSaB3vZccrKECtBPGEeqfInDILXBLmhcQ3OE8Nh
YBvaZb8wiT2YT1nG3P08l7ylpCYxEQ8XKMWWiEC6BQfysiyYUZYFVT9O3S+jc5/rDDtaJ94Ct8jC
JKNBp49RthW6uBB305SloQW+fN/kMhyxV+U5iUhDh+aYuFhqaDJsx+q9132LKjXHvZg+JuZariqW
grTESZkl4tEHTK5Mp35yisNoCqJzwN9wRLg3O98LmRtkz8vDGXVxF8QdIcDZzzJOXuFmuNfoPDer
sTC18WHN1jc5lh+0V85+b+6ddm0ORDKmxKBNO1HYzBhbwzWkjgXjOfdwMjnsITktMkEje43ZUaDX
nOLuvsw/pn5R12JCNV6n7NYzp19D+S2mIAhh+eoBrWEbuTnjmNPkQghsmON1SvL/pjFce29fSviK
RZxh4ahuPTlFPzBWbxJvhpIlbKYDLMjAg39DbPCO6s0gTFNwh/r+g4ra6AigeVv0VJV+Y1KeLsN0
XAYZMlJ03TvuypqKRtXhi/V880lMjXfy7fUVq2hl5NG2YBAMk5d1kxOLdew58ciMsbFxIvKhjcmd
a/36NtLnkjiibrLRV3FIOIfeXyzWUwAOY/Dc2txpsn+RcDf3CP4/pwpyvsy4lp3mevI5OYDATcCp
zDtXxDeg7J9GgAlTqrNgRly1cZE9zpjLyBFFlgFkET8qndEMlPmmb5CGeoAFXE6meCjX9C0XZvdg
JUWxycrpc3UPU0e7xrPtN4mR5IZ5i8d0TZ4YFrL5RFnAUofRQw1Z7AY+6z9fXr7PCmAMPkbLtM+O
jbHusCyx7egHS/oHyT13uHx3SYRtII0dfCe6F2bP6JVnnqKkDM5CrcY+Gsy7MTVpgxXDqSsc6xRp
Are7+ClGVP3lpPxDj/Z2SKxUD8sNx0sx6bdOsFfxbG8T2Y0/Eu00bqbv0iZPKrHIfovRrJngfBm6
Ng5rfyyPNuWdNZKT07Mi/5yMe5m4w9ek6lOjAomt2S2vOr7amgPOzAL7NpFfsK6LYWZhatR/c3ce
TZYia7b9Lz3nGuCAw6AnR6uQGSknWEq01vz6Xu5RlVE3n/Uzu9OuAQUnT0QcAY779+29Np9n1H73
5Hz2jJWChYuChNz1PZ80zOzCZ9VsZw/qciWSCT+z8c6UMa4vc3oUobzDLsEccsmGXYIY1ewHikAW
yr/QJO2xX55Do8KaQ9CjmffPhtt8ZygihUV4d45fXLIp/+JNwKAiY9pVSPqgjd3b8tomzvtJ+Nlx
TSB1EHe1IQYCDirdijhAzGuaX8j1IbVoUJ3BHPXM4tvPeeDbu17Wn7k9XC2zvzRp2m2KdF2Pvuve
wlrV6Q0UpG1tBbSf/fus9z4Htf2pJnGnqeuOahBpQDO606kiZqswtw7KwGPa0LvvkPhz0jOsrDXa
fKZ6ShH2OAQtQuORwKtKWtRnEbmXVo1ns7uXiylOSETfrcaeKdnT6BrZEUYc6QVy/FTggZYYAekO
F4QyEr2SJwAlGnFoS9R4UoET/WYNCV/LrpQT7h1h35bFaA7u6BCQHoieNlU8oMv4G81pv0E81VP0
oRuH3dYQM1JGFTE8zQVoEd/4Xhe5ffHW6KHjVDrqIwyJ7/HQfktGqibw6TF15uWw0ReH5mE6yHgZ
ZLqtr8R2VYKms38lpZaYpwzls8cG9EkHBk86p5g5ZH0ZVShQ53iMVOplGfM6HZOVtd8qEbgJ9Viv
ee8SBekxiVCpjhghnfWpTZny+67/Fz/4NY/47djiiyLIOD7rl6g3i2aHvl7P9smhnH6uWBn1Ig0O
hFm2CiqaBorkPM6ePBA3eRd1Nu3uRBFYWW02597/qC9GIalokXJ7chSkVP9KJIJ8K6+7/G2RJRRI
I78gJ4o/khtlcdTv2JUDjHr9OejjMg7ag7SXZxwS3xCuX4eY8snU8e26Q3sMY1pv3Gvn6TKvDtMp
1mOAZ5WeeIii6YKr7zwlWX80FNdfv1I9iujDCvbs1lfrpjdebKsMpNytFIS2uwSEew7e6Jzot/Sn
MqzQGzD8xsPEtNEensgKdUDtgITcYOZBbKZZxljdygNkgmc6FSoU2TnFdYVDklId41oQ1Kc4XSlL
wUVcAC4ehdcRaZOk5tWkt3612oEV2RxPcHGz6WJGKPX7Vnq7QuOSY5UUoP/OGiHBw2ZiMXBk/UUa
sru4hthWRmefPMPxzC3FxQXSGTMMPf5msM1JUOju6R6rr7Cm5N8AciecpLmEKRu9pzf6jIMS8Gs1
ZzI+daCATTpn6Cth1W/erd6zVV4783Qk9orvO9QqgT5VMQUBP0w2Zyd3tdJbVonAxNGV8EAGwUQv
2QMROddLE7PCcH8W0YDsOXdxpEI8N5dhvOiNkG21d3sueSnzkaCHxs9x/YEyxa1H3SjsADLkjDb9
ekk6puosrlSebnjM5jRB3sZK0upZ9eiLUW/q35DcGJv3qY962sGlQjIGkGY1yVhvVnXD+z6g+SnQ
G1QCx8EsLoP33sQYfNbfgwZav34jVHN82/hujC5LQS/51kzBcmOpt2I56JE4Rml7jMz1/WyT0Okm
xQNGJDz2atPQwh0Mezl0XfzBBGZ2N/vLX/9mtTBxU88/y7lyb3mIMBBd696vWTAVVCRunk+lCz39
UT+BzLiOTB1UherfrGK6dV74a3Kw2ovGODrttBzNbOw39hThQ46KdjwKLjSYzGVxPzriNOZBd+qo
hlpjWzFAhW5817jUINyZ/vOUqXcF6ILq1TtqC1RwWyZJtnrRZkuPiyyycVsw0biLZ5alQD1HyE8r
2VsDt0cx3HrpXMeuPJHVcDcEOeULIjzvwuVXNVjxzQMBMEMfEps1XrIz+tOTH3nmATA2+khoOggc
Otu6Y8i078Z2kDvbp6EAgvoWZ816Ghoj29pjfuhZYpGnaHxuIslqKqXKWRVXPyxxwoByaXb17D6Z
SoNuzcWXeqHa45r5p6FZp71bczJYk/8d7c9joVI78dunx6Fhjm3eEr8mrdZLbshG6uugUEs2wr8d
TCD8uE0M9QFTaoIkVBTXtw2MKW8j/NUi4exmjxKPih88UbgFTjQuTX4trGVbDWvPHAR0+YDNaEsi
Iw4V2774uHuYCrHnpPbesHCUmmZeXMXq568boiMpAiFEJMXy54y5dBe7ABeCCj7XoqwBDn4Avdeo
Q7339g9xV9uXOUTulNExBYTEU8zYYfZXu2SX/f4F+rfoJztW8qGjvo5FE+fH6NgeSvQUlb3eDaRl
nHAf7nLDnS4twbPqCW+bdsI5og/L1qM06RbZ1hoFUzR8JuA/TDBZ6k5CnfwShcTYzqZNAlxhnlpw
BDkzwqXj5JwaDLBj23+juKIyjpHoFdMxgFJ5rReumKDGK0+qDHHcFzcC3m5y4zzXjKrTwrBZGGT0
NvnkbWWUTVdrISIlxXDZkTK3xSxzVqKXbY9z44AjSimvrO/gTri8u49Jn/+kurKtvP6TqBouL4L6
hqp7STLWuJkffJwyP4SOUW/4HE+UW0GnhfGPvHYQyyPj2woACAX8bLsrPF3DvOCl+EJUZbpM1DGo
pI0eJkTDzr/PZtPsBR8Zer3vgaTnjXY8mMVLGnyC+xXtEtdJt72zvOeWbW+kUv0uE5Wuqn0nod9u
fI+4vrZnnV1IJGpkFMbJS2zmpGL0vrtlebSfq+Jj3qUo7G0qj2LgJsuI58YEbXY1n4JLua1MH/0u
voRQDemwxS9j8YUAY59x7UEsRrX1zeKhsmGJ1EX4HpQKF3u1N52cGLuyPlvlTHWoYbKAc8JKJQJt
Wdb3PmVtq0VdjdPp4tt5f1VlWTXrB9X0ixxUml/y5DXpo1gcd2dLbqXophFnt9PBtx9yY77Qx3+c
q/k4pfGnZqHHFuQvPY1TTiyuGG/TTuVLK0MV3kOw7VpxBjBSHjGm41+MCM8VYfqw8stGqovljIq6
AmCCVYOKMYrLdm92zlUyKEa4O223xFu+3BcZsX35S9cn7W4UhLkxAHIFh3sCBcetjfBrY67mXROG
n3uLMmXS7KumOM/+zOeTfK3pBMgiPlRlc49u7S42Hg2bfB76JF6QPzXhrh9yC/dqidMmwAIuz/Ec
/Bhled+EwITjEdt5wBc37IdajGDfn0Lfz7ZZJ/YB1jzki+JqYNIgwAOTfrWdCHscqBn44xH5HIAC
Y+ME2JMc+0YhkOxg37ybQlKFJ6afwtzThbhRPnfs+T7/hSL9lHR8q277fa7XO7/Md9kUXTs7+tB6
1jvLg7/g/mjFPQBLCmE2C1LIeixusnMzB+kVdNC8cz3hbFZila9c7dZV7+nNICL7uqBe5JWmX+qV
VGeUS+Ulc9b4gAjho+2SMJWSlk6lP47prMebQg0B9BwarvEB6WNHUndzCnxmbxp1bSpattcGGBn0
cdfJdZdUzLonpYLM5mHeplQYh8lpWMMx8k6wKD/HzD1eLUEs53ZCrTOpVfBl9lRLyfZgY8cTZal6
Sbk6u3afRJKgihRnKFFVQ1S1eIRZxyYecaSTCr/QGynlU1esgEd7Sscbnf20+KKGtTh/81Yz3eYF
ixgMO9VlHAkehFR3BHyk5ATVJnfQU6EQVezrBzKoSddVCxdLbWY9QyvMEQ2oUpUWpHPtbKKj05Rr
hSh5DPcO8Uqy5BrWZiPDw5fl0qADAuZux3KFBlZkwXaMXRwOwZokm2k2Szq6hGpEalOw5LmYX4Sa
b/er8c6HA0kjXt3y9JNa4i9PsVduCa5vyfEiVYLFGnldendO6/CMRcjKCNHEafPRJtU5p1Gr8Piu
flOvs0eaQQ4MKdZFUgzXOWKyZw8FpXg1QxUqpop4DOBgb8el5Z7NKeqPQa/yLN7+fKpeCI09Ot2M
LSaI7SJzfGwIIQwrw2wv+jG9pzeGXd0qLn3mR/ivmKpIeBLxPszXz8Lpelau5Qd3tJIr9wKLEpxy
7paSJl0lyJUYhk9mh61HjKpZyPTXU3Yj7TmKpAAdlLg0gTyLu5HaRCsXbGTMx5La8EVv3FjCtDDS
U6/fYbdWpIEz5aESkOKkjgzKWFaaHJJavM8NhsX9nOPmsGQF7bc1GaeHEWymmmuz9mK5oTyWXceI
yi4P5srgCWvynZag/V/V2KGW9UC0/u8iu/uf39qvXYYm9ye6cRo/P/77v/76ob9UdoH7L5wlACsI
0MVchjrqt8rOMh2y+STDGDpTidcCae5fKjtHBfoJ2zdhXXuwkf9JDDf/E0K4Zcs/GLP401zTZe5F
sp/wXF7av6vqcjEY5hLG460cnX5e6BmxRNfAeB1Wp/feNv/5YxpFT2Yxg9r//9e0ACcOVVQNLTQq
UTCbUGF5VUOm++tPssJIN6Okz1kTJxvmT2FO1SgPGLUkkoCGqU3GdfwSTx8qv7LPMEQJhcVehFLO
+kzl9szvwpFEY/BSlu1Hbu+S6j9+8I3zdRiMcl/hf3AxYQhvGI9mPG8ABa1H5G8voR9/qge6Km2x
MKsT73v8q0XXDI9uzYKjhYe0nfBHXsJyvMtTyJFle87z1rsL0pYbMRi8Sz3RNUOdfohD9E91Ze6t
NsQOsEQkXBcfZOB9nSbkiE44h7uB4bBmuX1xTZJ7Mtv4XMDM3BRots4wTjbLIH5YvYfAjj4Ef2cz
CGa5zoxCjhiRuwDCOw1XB9cmtYcHE9juoU/gHHrMn5wlZXy3gBl2hLb7wxapGeaRuvxgp9Gp89zh
7BgjK7/Y2UVT+S4zKZAPQzDswgzdi9tvYp/2RC3yDxFf1F763GtDZCBi8hF+jBCYToCza9dwCXsu
70vWhZuALnSZzPmxxJ0fgyAeFRTBIQsSl3x0k64PgY68l8rzabK1L6XnkSQSUBE0zf5uSWC7TICU
2riJj/jO16Ik0EcEHyELvFthtRwcB8iULJ4wr9PpxAHpkOm35RavYgMhZgQtpFuDvvqcGXd+Ks6i
yZiXBwL1WLMAsOE8SIhwoFqV7cKJfO7c+2BCMWKWZXpY41rFBKVPEUtCrtFzGRKlUWkhzDJvXT7D
vHS4F2Z1wAqj2WbUFue63KM+/Dp6Fm++ju1DuDBXqlnrWub3ahxpCblfDRnTGCQLY4cUBMl21tz8
MS92RC5C6soAZA15xrdX1Q91EZBy7TP78i1iXMm7elhnmLKFO1yloCZf9GSyJ0yexsmviD2vPpSV
BJYGnOwwjON0gHBw9gqxpx1Gh7hB9bS6z/PCfD9imgdznJBvl7IM9tFL3bTF1iOlirOtioAWEI9Z
eGa6N+34vojWZWPlxsnyqF7yUmO4W/Jb3hbf4mbYVQ59uNGRzymLHRPe5zZ2z5CDPNTpCzVJ52vJ
nBgzc+LuR3tBGOSeEfT/SMcZkFP/5DAr3hr0/ecs95/Qd6DPyb9kcUaI3PxtzcfP8QyB3M1WkE59
+ZWQ7XTb4Vo2hHiPzgzGwsR3RbvGRdbAXPbbbNXv1PgKz8oJ+NKcrRzLu4B8e9V7UUJ+6vOTYx7L
OayvfZj88rLimeFxv4JGPFZMzvZIYbeGhz1hipH9T3tnEC92iXQyK0PApmQbqqrm60ZCjysIdi6W
YZcmNunP3hNJugEy4riBWImZ1xp88+LZxxTT2qPMRgI+WIJZnnklxmrYtpFzYWmFoCSdM8QAsJTK
4S4V2UtfDN9Tri7HWA8MACwunw0sRmJAYEB+67UhG3VNPmoP1Np3ZJw3E8HeXY54JW93CXMI6BKu
mMD9pdNyS6kQ815+sPhw7kQx389JyKlhNxRFnG3Uz48UFpINAhZ5kqTYbWX2fjHo+tL6FbskcO8i
6X+TjTndWvc0+1l6MsNOMun2n6vEZ+2TIwamAbZ3B+iRrnigo4aYAsfZHvk0XQ6XmZWzdstTMk7l
Q9i4WzpqtUmTHlXwZ8S4l6KmUx4Z2B1NiBW4UxAUOzW8Hj88dP4ag8D7WRfuyRuH6UgtoNzbjvMF
UtmWePd22adNK3a1Az2yXgCNxoX7yCpvsFqJTws9jD0xd+8yt7gXbfJskabSMMXe+kPr7trV+DY4
PiaP2rIRCpLghl8s2dloO2kLBY9luAtHI8JEhFuUyBcmzA4qSmPx9vFcrFtU48wvUdCtMRDRwRHb
JQ0P6tKa12G6AX1Z9ln6wy5oa7nOpV3pHVseBgpIIT+bafzEgMSj6XgIButWxdWPupoeuBnc6BRS
NI0ZdGMnf4LS2e+j6hak0P3a6VdiM4Uri/ZnDLCM9eDErbL/tYTLcOlYhKd9RzL1AHHOitYDjK1f
6dzPW8P3YZ9K54Zh/VMJTiGTVHZ6A9Ck51mc5ShQUMv4v9YeF0fJOn/Kxujc9SNReujZUYxAtKC2
NuTug6mYVoKyNdCjuLqLHevbNNvP7bLcehZf53hcytsYQmqJAPAgjbV6x0K+JkbElQFDbbI8Unt7
35gAGsM04NpRLKHVsw9LWKwbry4QvOAmZ+kIjYYLedqJzJ33VT8jICp+BknZQWsCXIuZfmuuaAkz
ruXSnz/D7jThxYivYROyeOB3R3L4RXdKblCD3gg0X7H9JWjkAJ5HFMEg+Tlrs5VmHu2zxfvl5jMa
DgGgZrRHtMItH5Mrn/mVUJIyBj1yCh4TE9KIZUe3DMr0bRxo6NcB7f0iDk4ORnpkJkeejAwVWPnV
75+nmlkGSnEknQECnxzvncn1hCAAb3tSjfcDKvFdbVk/G4jGRAfU28mrPxXoo7djWv4KRmuLgKo5
9kzptqvbxChrotPYwffqinG6Lgk1xhZsqtNizcPP528tus5ZZ2F5aPB1egxsJJ9fk6gyDknG4gh5
mM0LBtoxPjKPpCo9x8kuKDHRC4bjPbaFE7zcr2EPGxDZHrItMf2MLsQuyVNXZnTkV+OznabJce7k
cGWu4G363Km52dOup+DQ75rZqbZ51nyzcjXF83syULzshifxihnoAWf8tIXiEdClwfTgGdZuUC4Q
JyCDNSr6k4ABtvT0h6ksoA3KOopdTr0zFypYUPuU2xq6MIqEn8PAgCEE9EiZSFyABqKNYrHi+8YV
nChNg65TGOmxl+AGAWOhFitZ7XsmJ9BM/WAUxU+5iOw2J1Rn+pM5JT9KvknIWQvzq2I6SwIVwXsH
PdmDIRQr2YqD70bwNgyby8iw90uD0G9aubPWkYRDldlozpinTKuzLZeuOZhmae+6iWpJ71BVcmfz
yegoCqLs6g8UTlp0Y/FzWbfZzTUgS1R0CzaON9xxDjAHyc/NaoK7ikJOz3L8Ibvsx5qa37pWvgvj
GR6CMzNlHoYvTbwiB1eJkS1GUXRydrx33eW9Qffl5JXFfNeG4iVYJ0AM1WJRHSK6efzhzAFUsrgg
w3JFPZSzaZf4yD1sItmvulIJ/A7az30IJHw++qdHrzZeisKvn9wUQ6h79huLPlzZloco8O+aChdX
anEjX6N63Akfu8gqogGG8nzwUrOhSSrbXd4kxjVfVvjTU/GALhk5sKRfAEEDNtfKnD7CoPtizO4D
htr7DHrDCVdfdTKR8VCH3NpmiK4GmigDYp/cp5XnUNdDVyuN2Lp4RjFuzZqKelw1ipnKzEZ4sdim
JQwnizbQzUyj8TBmzU9TUVs6UNpXvTfY04NwoZbYxsy0UU7kw8hpYbbgim1UTR8NLCzHKVtujju4
97HkwnaT/rSky3CeuG1uUj8vj6kJ3YhJ+v1cZOIsfTVtl2jaWDkCfq5ik/yL8G6xhnmXjrV7mNwU
RfwSnrhR3NpO9tc8XJJTF65PSzqGuBZDuZlMeUEHRpNrbla6q/IZpFS5C8i/OIdpA2LPF4+pBXff
WsDK2FG8t1NJbDmMA/rq16GeU+qR/l3BQDJgh+6q1XycERkKa4lvEKY+9wmyaBP51imbq5emW/1r
UTfv3KBWHhaJj+O5M/2VYuea7BuyBQ5+CbYzoOKIf9FDe2aG8jD5a0qnDN0DoiDMOU54KEfUQblp
fextXBets2nHYrqf7LJCJHiLwgmdqs/klHIo84R/D6X94zE/y78nETOOkDb+BUUHt0WkSJi0DdU2
1Y+apNJB4JhOdV3OF2/GymnmZYZR9/fxCLzz7Nlq/WBDihmLpdljd/6VmivLNVD/3UVvqiKiMyDo
QEeN+Jr0YoB76xC/YDTUxIKgULuqvvR63Ddfo5poU09Vq14zZh3utYS9x0hrqYvpf9AbpfQ1xmg4
DSD5xisDuXty04x8vGKiNK+6qIWu++ndsYh8gBXdR90HdlSW7ttmUvUzfUgAwFPj0JkZuhAGekQl
GGNPddG/Q29MBnYWIFJxW/75+Ng2tMNwYO10S1P/ttAwaXHr3bcHAyc5Vba5HHWbW7ezmWuFy1bv
tkG0niMLAErO1RCrGDsaEn/v6iZ8k5GbQGbEg5YFsPBAOdR3RHnO1A80hCyA5cjHBXSb2rZlbjUU
rCxN1huNQgxhSR82Ukk5YouPXm8M9Xa8W9a4sY0slxkjJT6Ia9QBA/VV6b25EDhgEgMhwgyuSPWC
her76r3adJEAOrP8NDCCg5Q264unpBRVPazVafEhloeBedJBu7Eq92YlnDOqe0ND4qdBeVLaK7Ym
nBWqDtw3LqmPas9RdWSXnhaEf+qjaqP3ct2VsRH2qqeG5q7vFQbbEn+dfHovoRuixBflQt8kz7b6
bAN0QtyjfuN8SepErAESSmVVVO9YB/sOgTtD4CnyYww06fhHi7926uYyEac+mYqwpzQl6yphKrIM
pY/+HnAZjVDd5tc6GOt36790aiT3Yvjh+mZ/CJb+qdFF7VQpFFKzipnO6l21WWK0i1mApUHnNgeR
wbmgI7D1sd7ow9VAA+u2ZVDehoJluBZtmOtwYxGHvU9pwAyWDPs4LD7FsUcZuFXvQL8r/V4gBFRW
dmkEgGMwmjEYUq3n0WqfFOM5hgDv0jRr9yqZaMkCb8FhwWMP7WfXmSDOD6ozmKpUylxtMi6UXVul
FgpXJB16k6mgS723eErY8XasHzT1g0Q3IeNYWCP//jncDOa618c9uJn2k959++m1E8W5M3/OtQr1
bhzOu9ddlBo5o/jA3EQ9mI5K3IXea/uPZ44dgc+z2ug9/cRx5j5M9QZHo8kpYaf4xV2vOOkjM+Ck
0XuBaD/BAZR7fdRmlNpwbwH/mVb62rVRklJQjQi5mM6+/oSr9v449KzyGHiMKpPPInXz9uuF6MhQ
UZYv/dnqjzXwUazoQ73R7di3wz+eEoOCOo0lIzrO5vpCmYnw5MoKzb0Rtd4J56xaZjv0HmMGz9lq
aNNr0VGnFBwSuhRtCLXbLPZdIlPvEMyP1eKOZ5Kdy0uoB6dAnV6+3qWM2+xW2MObvnoy9LeJSpST
7213VRIev2UlncQjNmI1SHILZ1sFpXPKaMdmKoFbeKO/rw3zI7e++vL28vVhop6h9/QmrpvP6zTA
ZlPjkaFyjkeGLM7h38fhtNDoGozj69vRiky1KRk/59FOTpSJ252NrP71DeunuV0La5Ya1G6KFlZ4
sONjNb5wAcXtSe/OhiC/WMJY1l0CjWhLVb9AH85R+3cTAZgFva/xrDlqeiO46zM2OXDVJsu4t/EQ
/nESqkMvGpqLPidd6m8Ha3Ie/3F+612K8Vi6Jg+fnDrJaxFnx9yyUIlx9Hqi6zMbufk9Glpx+MfJ
r5/z9jcai/SPsqjRbqu/m8QR11M5M4NNHDwv+gXqH+m82lvRE8t6Q5Dmukt1pnyqenaJushjtffH
of4HkVXyNZju/2ojxfK0u/9/b6Rc/19WweuP/N1Gcf7l+kQjwh6gZQGu4J9tFJs2imObHtF5tFpc
YB5/t1FM2ij8J5mYiYB/gTDQVUMf//d/Ce9fCjBl+YhqPN/ygH/9B7ACAC+qbfIPWAEoKFJJpS8s
T2GzPO8PKlQT9n6Oh9m7WmF4FmluEoI6mDfZT/NlVVMBE9lVudRHaxma8aovZ6dTY7ceogaJwnBP
ovam85L8rB/Tg4Lew3PF7EGNAPqwsskZ6Sm86aMy/IIesD7rxrGlZnp6T6i9dhjEeWzIS/374bd/
04+hHA1RIP/+577qsmMtsiuJVSg+Yr+ZSMyL9jDQ0MInn8eisg5U90dMvdjEGNgyM8M57VE5Ru7B
79KjX2mPaDLSKgbR0tQn6HAA5AvzBdPffLKImpliI77mtpLZe96vsR+ao2Q26dzIqjtRgnN2a+Ga
F73pQthwi59/tAqiRRYx0+HBsOHj/MUqqD6UsDwYGG2OllLD6vGRv0fD+98PCXj5snZUErp1fpB5
lMLuI1cvZ/Knhy6L2U2NMusI9GS+6E3uOpT8/QKXnNOjqJMughk32Op+sd4Yq0W7X+8ykuIc4T2z
COgoD2J+f3sZ+rWs6gXpPb3hdfSHzpyeAjV+N2p6+bbRj/VVs5unHFFp2rDcIx8EWxOzJvI+GZEx
wW09F9yrYyCVEL7PxA8TLKO12piQXKwqHU9zr2qURR3t8WwYhxW6qMaMVvS+Lqt5SBRSFJxSAytU
LarHSxgm7QbyIPWWFXbkrHr8DpCyox90LIYnusaFOExSVKf5ITLGgDkzGU/CSgngGYTk7h8CrlGM
B2Yxl4RFo1UkEpMiDWyYHsRBNUG514zMySL3pm6sb0Hl31JVTg/1jVZtaOebJ9MfQWUrXW5VQWYY
4rtULxZ0o1FvdONQ7+kbtZU/h6vzUaLl3nlcVdgTKJk2eAzOYJFzALp+HCanEnPhKWCaE4QI35CL
AONW67ippk9FKw2KjsmdD75Hu+/t4FfQFNQEYEVuYf1Zl/r12bVe8OlnOt3PuftMNSzp0KWPqRPy
6Q5PzoD6l1xj2n8j0ZGdWDhF25kSrKSUlPbTpVFdfmaxALjrEkF9jQ4VCiPGFPVxeNrV0Khbt/4Y
3MyqDyZcnD/eu+62RqGMMT60Bt0Kejw6fpylRnnRe/radIuJxqLeDV3akUPpngaqjmIMoK8aP9qx
iQ9GcfNQT2/s3g/QUSP6bGKqdl0z55twQe2xQoffomvooNPTSPOGmKi0oX6BdrdwioEfle2I9sBb
DlBb40NcNscsS05tNR9mmwTDrp/MyyTD9eLlx85svDNzbhYVSqTi6cWEHUFBVvNDdZKroEAH8GRJ
1TdcwnYfDlRhkzRud83oTvhjWQKqlZLj2JDjS0YKrcGpCxw/yN7gqMF/1cRZuw3ygzFH36KFE7SC
6LjPey85jYl/ysbE23WuosXh7Dj2+XxEVcvcTG20Zkfv6cd8JjfAVdPv+uqnjNqyXMgYDSjxFfgG
8UXH9Uh2g0s7MelGKsDCQh5mYQ321fL59SVlrPebER+7mkPphySlM5idzM5GUkmUikZLaTIfUbMK
0UhpMJR1V51k4+6AiPJ16nPhdddpJMoy3Op6lgqm4ktQElydiZAVSvC4INAEnbMyS5uDycHGu9Yb
W8tYovE+pl+IzW5YLhkst0T4j4FV23v9UULJR6VuX6dkjYDfRO89+2ktjD0xA7hjqBXvzLzFC/d7
6C0hMc6Ol76Oy36smPckrm5km5Qn06qNI8lqT5CjN1MMudqp67uksoiGSLDNFcjvtkwJSC9rK/AM
K0b5dpbNjjCem2F709ELk+HCana46D1BJZGKXn8qhoCaqVp1YAVlua+WM/oQLf6PxqyGfRzXxEOo
P9UnaIVcKX4umbD2hD6AeI/N7EqID/0/hKDceOdULdv1rt7AdONn1EbaXboPPYbNNqpc5oZIxeIl
qdGGImCPcqc6Qx4trqvS37ImKwA5eLgeDYDiRQ+w1SshnpYLw8wMweMcYlUPiFtiMYER+oL5VVW/
L6bJCBtxFh1wFD+X8LZYQVf7xvefyqk9tWtuHwu1ABVpV53RvtNWUfcC/RgcGHsX5CbZRxPjPN69
5WiZ7lniE7+49BOsbc8Vf4QI81DmSBYSL78bZ5Nc5WleLwPow2mhAYNqNmTOu6ybULjR3s+ss2/L
7Ro6Ea0PY7ymtT1eg4aQiHmvWOzWXIcHj36CCfSCb6poETnpPb2JmQgdhZwxX+Cpox/ZRQONaTUS
O/d9MkYnWpGqh9WTo0H3g1L5BCeeTenX2I5RLwy4Ai6JmnbnagKjN6Xa8wHdgacsseGrxdbrP2DR
Ila1L/KfgA8eCllPSBlh5MeAxDPbBrXcEhRbTTY13PGrHaP9GMBE1Pn4ka7I16Vj8iamFm2XMQBv
Y3E1O9beX+S7og4sqAMCwtJCnBnO8nCePuQuftTQG1jdTR+XLO/ohYa31sBLXMctGYm8FQI8j1Ys
jFPrNh+L0XvJwpkymNHhqIqXb25e7zvaXSBEiFNYkjtSn8mYUo0NnxC0XIVcuUnwocAR1k/rcvKE
ONSL+NXZ3n21rHTgQ5vFnk+uo5WsH6i29ZvIGQ9iTUMG6OaDNyYwVfIPsp+L+4I5Htpc8JU5Lu40
JkZklfddZt5MmlBgkuMvsiJCak0Dyl0gsMcVRQV5DKdUrjioUQGqGSOwOUHcguz7XTXnu6qr1H3g
a1110Za0LffcV3a27Zu9RaW6tx+b2HtflMuFvyzjon4IE9qkbq/uPgG3lnX0SAyezS34A48WYDbs
aZ13OzkpBo1TvCR2kOEbmdYDOTvWh457kj+avzyHZmGQG997hFCHkTjftkXeG67eQoQus7/Z+2GN
/J/suxfLIt2jH8boiHFj05NdAKiIck0wk1FSUL6uqh7XVMdFZ0XXuaaEjvA3jzzSzMziy9yJT4Qy
WU+Ul+NtbW+G2a/hW+XRdZm/4MqPr7bbnoMF1hdUa6jRUj7YnSjPDqv0mxmEX/3KvTg9rSYpkR1V
BTAy8eiBmXnOEvrftsjrA+rGs/AXEoKhke6VZ4KC40YV6mevSDeg/iGAuiCElz56bzeN0vOv+bYr
6c/2fnqmRHcoHXI9qtITh3x2dvEqk2MSlyho6PslKbe8NN6XEg1TS6AyoEIz3yEO+uIPvXMIYvPD
5AbIC7znySWn3Kn8z9lSUF0lOQQTFkbmO48m+dYRGTqhGbrR4BGCSWS8rBeLmBiU79YafCa1/M4I
eKXjyxA9ZV5yjb2+ous5upsWtupGLPF7h3Y8zFbztKK+2yRJ9dgLZPtAy5aNM/H0eUa86iYdwSPd
lykF1rS0SqqKkCuV76lk0/tf01vv5kxJuxpiPNgpMYmVivT4tERxupMLfIUWivPsBj+6qGUgdKaU
pEKZHb0xNI/E1+LwnU5z6D2MyizvDuA68wJ5KKZenIYkx9bD3G2GIMN76h5zgCSsT+Syi6PwUQEN
0kmZEMd3VeH+QIx5rC3eOC7qA/kf+//h7jyWHFeyLfsrbT1HGYRDDXpCrRlaTWARkZnQ0qG/vhcQ
91Xkza5XZd3DnsAoQJAECcD9nL3X9t382e+zDz8AizF2qLPKUXEXDT8MBcngI7d7UjXb5hU9YfKB
BOy9LYHBMF3eOFrzUrlIjSyb/lqdRaQcYhjSoN1NkjktZ6Dtpn2KsGcS1Q3TdK3towisTlcxxTIJ
DNnMK3wv5pW+74Lc4JVzasb84B9P/z8+hpYXxVoBM4qML4PRkT/Naozpiqv1HgaJ+f68CKdnvu92
MJf+etpizLjRXZvKPaileGTsN9+qLbXY+5g9qtg6KylzhvnheZFOa32v+v3YfMuyJKO3//bp781E
sAm+3gzmTkuYyPeGVMWEvRaoi/mh7xV/e4Pv7bTxpBUfoUkzO/7nF8gZOW+9pN4j/3DXY1E+f1eV
CCymPj5hrpN5tj0XmObF9zrfj+UkIaItn8b//2odUuyBMSj1a2IBA/te7Y9143nC8Mf2/6h2ZQ3B
eMuvNf/lJ2tcVESxk5Et+b05GFD1Ju6iWxLs6ILlnX1DoF23AUv2V2l6ruLNi7k6N98qhwH/sAdU
IpzHWu1cAv9+/uv+v35OTMO27+3FU+poTe+2syHCMCbn0xFiG7ZqruGKYSoMsSzurvPNUdhMKnqS
hPupgfYtRZ/vzotw6ip931XLdpVwMt19PzTfysiFXVrQ9EFV/O0F8+v/1WNf6vfvzX+vo7rubVHk
RABNKS5BSupOUGU/ySoZ8Hoozvb/awm3abr/VsG9BKX+K6+y8G8a7q9X/VV71DTxD/BGmm2ixUa3
JOxvCbcu/iFUk+g+19IEZszfJNxUJTVHd11NxWVk6Cplyf+qPer/MOHGC9shfoBCuft/VXvU/xR0
87GorlqOZRuqIXQBkfV3TCoJdHlRNk1/IeSJwN1cxTTSkxqtFj2DmaB9zEWf7RsROqsyNDGJgbeD
1BcW25Bo7dbL04dUTT5Jezy1+GUwdWWX0ApWmG0jU8+uKXlNB08Mb6HiFNugSto9AK2ddIvHznH6
axYN/dWtHWvzm5T+5qt2+j+yJr3Jw6yW/+t/mn+WVKf9rbrY5myhCmqqEx/2N/6roFoau8TSXXzm
UKiyEXLU4nMUFD4Zs2ennFDilcYIaZtVkEyaRjqnquu1SxGIn3UwFke3b6+5VfRnXUsgOTRKjQms
tc5VXIBbrpobOjJi6QrQYsT5EKPheMnZc7wf9OPoj/RQHe1Ge0ATVC01XbZrLyqo3TqQKSw1+1Xn
QXesLEdfDKJeK1lJ4gPsqqPRdNExriXZ07a0t8MQ+2vAI97RCLobTyFUUHqt8QgHwSHjRARH1Dec
EvbZ4Cj31lgYu0wM7dInYfk/7FOL/+rfytTTPrVskpV017ShCfxRphahHeB5GOqLPw71BmlauHFb
eEh+bfsPrU9+XjEOB2UUfNhQIeC9iN7qvPvhCF+SrljqR0nAbeIBDGrbxtjVed1A6KLhV0bbqq/M
ewpp8Z3mUz9sLf3RBWDDpdB88ZO6BVRgdRjA2+zo9+raFw6a2A7iSBaq3QO4MAomFl4wLINY7cAm
bpMA6ZGtp4Dme40gQjCAKw46wutyJ7nCx4Pl1dbRqtRsShJ6pz0YNvvSHW+cwEqfGA6tWjvtKHIU
wTnW8uvQNge7oLLAtLEGzGkyunbGXRTU6ZNeowZrypMBJ2n2KX0v5mymYYjCrz7Of5tBMvUt/vg9
bEHfgH+5xTFs6H+4MWzYasBRE3nJzI/YH/OjE8OB11tIklVAIAGox/DYCtM6960It1yv1paHyFwP
jnUJmFPPzAsjc5zGdbY2AgVn0wrbpPr0749F64+PaVOf1BwbcQvnGBbT3+q3Q9FUe18U0s8uqq7I
QxSbZ5JxTejn8A2bwXL/w9vNVPrfuynT+7mqrtrCwa+IP+bv7wdIZBhL8h0uK6lowVVB+FhTZFII
AcFEoRGlUMc4zozRvS85oBAhyZXlNvnRVZngNkK9s++MwfWfGF2me0T9nM7sjwg+alKHyhOaA8gM
gA22uUctU7qDfc6J6dkU+pS6pXrW+T/sv+kD//0Lcazppi4MgWKWq8nfv5BtGzQWszS8mMJ4w9Eb
HO2AP3/vaBWnKx8dKmPANQ0whJVwPU8GZyLiehp9E1nlXRjq/qolm6bWeJExcDaUhXYzL2Lh/gSV
w8Qw5BAkJTFederIHJVJ01IG1UZvKs7sGt8OknC36RqQ0l5J1dmhZ4MlV0O5xMhBDUuxQSqYXFTb
K5kmR/azm+bBEgfloHmwgqLGxtmSOM2KvB7fHSWngEJu/KJzFkCXelg1yVKrXXXN+K3HblgYS0U2
v2qpBhelQqbpabqABBlqJ8eZRIpDPMLYTeTRyzOg8qLOLv9+v5tTvMEf+92eLo+G5QIzt8V0/P32
x1WtBtOi6QFKdQhf7RHbYzK/dczqZe5ABS12ua5yOsCIw49Yc6KfRqqtdMpA72Vsa/ByhHUNlEjd
x52CQFm3vTvgxdT4p3VbuewNZfjRNPFFIN3roeu9RbmDttQZgmtM/BZC+pRKkplwJgII/C40tHlu
cSdKx1xh0QYO2I7EA5TDTVSAYBjRIq1wkyl7P9PuO33CYOslbJCRNgg6g2ynmGrJLL4XJGFaa0XJ
mJuO+IWFlSUXH7MOirnXNu6LK4by6knYt5Uu+2dHmvVZ1db/fgczn/o//tqGoIhpWwAeNVxuNgOd
33exVTmhWkHmPNeUbJellmhHfLXaUZU9RUeykbbJaDm7+Yl50TueR6DRtE6lKEO5+X6N5gHOGQtI
Af/czG+rmHaEOnHe+PfWWplGy9YeCkIIpu3OT3vQuv+6+bXmaCnKMgsdMXECCNqYNq90VbrHMr/5
7YXzE19vOX9AoO1MkYV4+noMtCSf4PvNB5dU7I1nN+peIvT/l9/pe+2/tqv9QJw3HL4+w7QX5lt/
fK2vzzQ/8/WmTZFeAblrVYvdvnbUYz59h3kFAucc5WvPz8/MC9KP2f3zTcEhG5eXgGv8FvDBuAaE
clIM7xhqursz8TnjmGg1Tn0toIA1iEHU+S0otY5x7FNrjr/w0MebocYD0v1qc3hbTWycsD/9Uvsa
xNwQPtQx1E86jasg7j+KFDwxKe4wvnHgU6YBfaEWj15jXyKpU5CVlr8dq+xZDxmu5uZ4zhp1jSvD
30I1P3LBJzdVSyAdk8NlkKS+CMAs4vvBG+WXDBNiT7/oOhTvob8lehKKMuFzIfyourMIWcSqsRxr
vHYxMzbfwXKmE2aIbKO/7zJOo03LNkIHX5caUfn3xyU4MmOdhgdYvijpdesZL+zFCn+UUUsgqx2d
Q0PZ87MxXbWqGxp5V3ick4Wjs/GtZwU+qXpY2ahtUg6DVYYBcqsb+V1gNFyQrJbcrvZNJG9OWk2Y
Dpw0IdRH05DgFURQLKOpuZK7VFMpbrMxZ1koFWLtuDjlcWmtZRhgqRPay9iPmMGMQ0xMHQaK4KjU
KoXInIx70212ZFevZVbpJ5P0dR6OX2JPXQSyhZmR9D8is7jXkd+scku/i3yqMCXJ1pCk7shCYwfL
Ylu6MtjSaFIy74GegLfyAUvnakdjt/20oX5WSGO3tYbvpIf+dDXEW1wXdGgLA6B0AYjQwA8AhbFX
rGwLkEU75lCfdZKBkiEkqWCnlNaxCizrwBX7GDcKmIEgCTeRU4Gy0NgPNr9e1H+GZXKX2ply1kmn
HWjIkptExJ+mqGQplnKl9PzBMgcoklefUpJUFllr7vsAzT3RQ2Hl1zstIqRKBgSJmMPWGlpv38As
46yesafBcQN0iXSwdYG/GpuI0U3KqTi2H7US7uMIdX9B4TFNesAIuqTuPOaEiRpYE6tW31e2otNU
weo26v0vu4sPSf8kzOiHlTcb3OEtuISIfMK8OjmmfSANAJNHVzqbsmsImGg/DDs4AT1Jlkp4V3Od
x8GgnbIyvm9hmkSFXIUiQ5zRDTqiWqwR2rEmGQk7QnntyMssggYGtGxvKvJSVjUzvVHN7wOj0HER
Wdbar4qLYurNOo+QIoToSM822dAtKK2D62lrXAMPRltsVXAwK5kX1aJRBZ2CkFL4QJ7gAhcC7okx
+TGKFqZ7UXfkMizHQsXBkOGiKDWcKSm5Y6JTTz7G9aJSkq06kG2vq9UGDTvoxkAnZdvxEXwNmyyy
P3BNXTlhJXBq4qehgdiG33bYZbpxwKaUraGyHkgZMJcCiQZcBP8WQHHPoUX6hveeWgp+KgYbpLBT
PzVN+GgDPEZCtC7tgx0lV6MDJz+FVQ1d5i3HqYgvnaZbm310aaTQlylYQhSn8qFsmQ9qo3ZSbOAQ
CPcBzmbFbmR8ubDc/JHB1iaK3MfO8qMNINCTpsp0X+vlK/8h4GSAMndGnHKSRVuxKDsIW2NpvioO
+69HLbEuiljfiDxEgAn5fNHHJ8fKqzWRC9oCEOi9zggV/0aW7Sa+5lJXStjlrvOzkyU2KFNmKyW0
j0yHaAQByp/2dGjioBOO8qSEqPAGy39ubbFlKgbMdKzdpRhJQacdUDogPn1b5QSZIMgMmCgNgzia
GefJhFnRGInoNgGshRdT3kiCHKJK7Btw5PwARrXFOE1PBZb/wqtdcq1bjGt1BCyrjt9ifKULdqSk
NAwT5jkAnthDdqRjICaqeFyt3Ka+DOZNXmLC7j1JU6+w5LqjPbMKrNt61J21MTBprFP3WA1Fs3Dx
PQ1qMoD0V42tAIFil6VybK9d6+i4CpZwasz7ECy5z/lwGcAxXIrJDaZX6T0gZkagtaB0rgc7L/Gy
rWa+wWI+6Q31zzgzHkzdOdkev/BYB3tMAM5y8OgayXC810s758sBdtFzrcfF9M4B1m6TJnyMOXHS
UpA66bHlNmBUPcagMopOaPhU/W0Kqb0n+XI1VA3MnIi7lV08lbF6h997fM2ggaFqpsjqRhqQQOul
KvtLwKmzSMctvblmY9vQxHMRLJuUVk4Y4PztgJsvUGJse9gdC0/pB0ooTrZWQ3ffQRtYNYZxrylJ
QAEn5wygK8FqyOuHRsHKVGpKucKQZ2/c2sXVWphbChM3OErvo5a+Rx6cybT82WTxT62R2NTafmeO
Y7rUtP5FBa+10AJq56EAjRkWOP2ivjmXICxXomtgM5OsXpvZs1XBixz5ky9ak85fxawpIAk8SE9o
RTacYCBPiE+goztK0NqLbirtmvS+7tj6rnIBXE0k27TGvJjvxmPmX1Ur6I8eROT1/LLp9XTNzU+H
tBkSbUblrobEsivaxEag7kcPYa3+mrchu+EMrq95LrmebkQKgLiD6As5jabvOG0jc25bmMsfVhSH
q9zE+9WjdjslDXH1hlspaNvAs0wfyh5TAPJcw28nXw9c+iTdNinsgSjI1MVoJ++QhqofeqodrVDW
L4qAugvQDRum7tLXgiSwctUmfVMsfzOvyq5HLR77lEewPzJ76+CNjmN1W+GWWHxtrQXmJJNP3VYQ
1qBqJEjXqQ+oJtqNRqnl0SvcF2xf1Q/w5ecWnc/L0Khy3at+cOqaGktuzCWjIPf+bfSTdadZ5Q/0
Ejlm7rK5Z8hz7Jk1rwevdXdtq2m3KsIkVEKspopnQxTiY5A0640wq66D32sHU9blhgj58MnWnad5
TZNUoSgN9OfGd/p1aPeE1yvSv4DgVwDtam6rvGUg7HMcCj8cHxkZjIvo3q1A0+kD/GS7tpRbUeo4
yqbvIgIOGTWTH+QPAPofneDa2LmL6MmLNy0WfGbwzsO8g+jQ3nC5Kp8TE2oRx0F3LOOyuph2F61y
Va/e85wUmmmrhYVLDzKKeVfEXrKzctHusiYs7xJI71+722W06wSO967QQAfIqoiLCzriqCiJQpM3
N588N7ift+Y3/h1IZcoGpeqsq8LMjyn/u0tlkF2bWo14r1FEfu1IB9JLNmbtneaNCBn9oNhpXa3e
odxqv964a9Nl0Th0+Hy2YUqAXo02FCckUOgehh4bmprmn514VtB1vLdeoKJwqtRTjtL9olMd/Foh
U46VQUcwCutmpSiVd2oVJbgMfMalNxjZJ6ELSdVpH6lF6IcQXX4eRGec21wLVvNbpCR68IdTLSDE
iVOPZ8+y5blrrHRFFrH94SBAmz9K1VBdrW337NRVeCYXQmKXgkxlSyM5ee1uXoshn7msea9LjkIc
Qw8rqG7kvA/K3fx5LE8itAbsgEMPMaUrTWPVgQV8b4G7fn2gAABgnrveZSi06KSWtrvKatN5s/mx
5jWoQ1RLx0nLKydP8xgMerSu86F+k738+tam2+EaDzXtiqW0O9auXawDznivZLF8fW1wrOGSHRTc
+I6ZEr/OqWma3L9iYWRV9v2I6A3tgSdvYt9wDoSyYN4USfCaDQ1EB/atR0DiQs+tXRgpIXMDHHZt
mOGONEMijHqxnbdTK6a2KG0rvjWHCu8J19yNZSnRS+tn+3k7QU8pAYB3fyt13OR4hqDPAt9+Znhw
mNeI/bpZhBwSt2NZiD2G8X6DgXHZ6Hb+hIt7aSJ6eA8d/LamOoRHtAa4U0r1k8Tp/p2DR6UeYHlX
J2C0rwaUNOzpBaqenKhLmo+Jbng7tNX1xgvAgGvyOL9QNyNCJKhrHLieJ2tDBVlhOdnj/GSROwEF
1MK60IYm3wXu39dWo3i86zq1eYgqae3RDIs1qVvDu9UxuLH89xpk0oZcoXw/CZIedQp888fHBdMB
QkyNc+Z7/VVLQnS208ds2/4Nf3V830jDQABKxPv8eIZDl5i07rUYckYnMDZ3XW/qT6NNku30xUmb
IObFH7RTVIfGjemjmZlfaZGKwlgPxkQYWfqxHThXfz3huSs9aYIXp6+1baZU41Z1rfhFDcVq3iSs
1WHlEJhyRHPm3dYDqRCuxSRNcaR7U2RavShlqd0UMjROY90pCBX47n0R7CnzjE95ZjI/0/CPR707
vhbE2GrNMN7Q5mgWliBGqy8q/RBGIr1vgFF+fSqQlYDo8P6rcPvOjkJfYH5CBuMl9u3ssR2tYl+7
KDv0vonfwSHOn7Yh4GNdQtvYB0k+Oc49asR6fve1d2STYYMpJOdyz76YAfj2eauV1jx2FEbvba1L
Dj15U18/YKIcdS70b45fNhuDxGqaI7n16FR45qcvqWiKBiOXv1jjd951/tsBUxBvekQWe/DZt1y6
fS2Gvif0ijgh7aUGVLPIiwT+cQNMG2nOG8gqMIeGWZ7zwGdokoEEsFBinIvYMjcI14jiaFuuqs0d
AZL5HgNbjc+VyaomtG2nCnR4bpMsGfk516ge74a6EuecuDPVKdxtxgyWS8yHNcQKcUtiXBudBdFM
ooIE7of811HebKegPaNNid4QVR5zx92HcB5Joy6NA0oqwn2YAwLptc+2wazaFw0QtJDG26i390oi
3ihj7JLIMZ8aPSBLSG/bXWPV+iawOUalWQAGBkZ6GGusxF5pF18LHwrewqaeNP1o2QFEJwCl+WY/
yTYaHKUV5tutM0GSvh//c7155XlhTB6lr7uNCLZ+Nh7nl80bmB8f24r3mG9+P8hpHCYPcp5FIyaL
kpw0dsAekDRCdmwVcspHRw5ntoX+hhyldRtnT5lN1FkYMgNC5Dluc6d+CoMXEOguA+I0WVUWql54
8MWhnBZxozLWLVrG/BkmXI30F2hjyG8rVVmZzkjgC7tok1jvdq0Oe8XVMHFWCVowkcMPaJKGi0Af
rZ32ags4+vMK7WTGiycZ5Kx7nG/FR5Xi1M7o9fuY+DdTBvJQqz9zReELBZO0ZF4MsKZH0wUX5Hf6
hswq2M20z8OyfQmlnx+R4sBvxBhmE1kgzBL1oHGy/Upu593DUSbJwOuQtccksVpQZwGwtI/zl6M6
WhwmUg8Wc0qOOV5s8RHXbFVhprLJ7PBRa1GMSlk/qFEAvSTmBXCt2Ff4UHBR1Nop1JBnzY/Nz2aS
IbplQNbFB7eCyL0MEPMtssxeMVDA8mos5w8WgPhcYUdFwZNM3OkxUnx+tC3DsQdJJhKiKOUmSL12
jR7qIrBekir/pKA/XmsTENFx0MOjJ5SHnMBrVGMqUnzMuwcPMM+K6hUguen/8bV1s0IVMd9P4Xwv
ox7XbSDqveZFO0nLcDdqTYbeCZ+ohEjLZLkBjGBScojCBGbwaBOG3UZy8rbcNiJrQHLRSI0aRNi6
tE+WMqC5C2Ob4OsqoSFSuLgZqu4pFOHGzktnl/uuCzdmKWqcDbPud1YAV21PERJl99J0em1BNEt3
KCbsnRbpwxr9pQUz3fvspPwR2R5GlqaKaa8ZF4GRcFvl1jUZYZvriDq/TcyzC/XLw0znjBK/0mWb
OkDbXcfWuMsq4wmoj3X2ErDLjX2j5GVwRHXN+DAqnH3DS8+ya1tcdK7YVKXCPJ2wq3Vkh9AhCcTa
eghHZGMhHvN0a6m38bA1NRRBRqs1FyUcoz1kwKcaGMOxjozkmElR3I1DGaOL8a2zaeXGJjIUOECI
85c0Ie2Nl3vGATe/cfD6euEOPWOL3mNqzKVh6Q6KsUVNkF2dBpBXSYGYIJWctPkQueuDLzrvJs7d
CO1nAmcbIuydAm4LJ4qBJbqhZhvj3j1oAx2OyCzHRdJp2m4m3wfCPYMXtzezu/yLvd+UOcJ/rEbf
7l9YujeuVDWms/rJmU5gsyP8exErWgYWDFCpaiuffhw+qi5GRAZg3gEg0pMVKATL9DQbKIjYxGEd
VIVD3m7fTATLm6HXbwIDbZEtTabgTrQLDCY665KRP8c11AGE6OwgHdQGILBTWg/64XuRW2gERszf
C2RlH16QQpfIBzSvloMlh+NgNtb3bUII0CT8n1nm84KSE54Z+8nN234vOUAPdR1dwywxN4mOL2F+
KPvnrRZkKV0F82mcDClJ36MI9ycb5uzw1gdDWat2/+LH9MSp1tyg/1U5Ev1ilTQelE0UWESWzv9z
G/k8p0TFHdqZ+l77o7rvnHg4mml/ihE0LlQC4VGdchkl0aL5Wsx3YQlOWvLpGZXyuZV3+b6bvsm8
IMcZy0dG8HpPBsJhnBaF36IhJrt2oakQNLIxv+St+jAT6gOPjzAvnAnFMN+a8QvzLTYGWaiklx9H
WGLqyRIz3xITjuH77nxrBjZEVrGb2evzYvblxwQs+EKPNt8+/7TkPDZ73r8fc2LiTKPAF0tlMm14
BulBAdznReBg7uR08Nj4Fjr30RgWzmSXn2EAgTHmSzMtwSUJ0jzGlpmkVhRHzXUSAs1TP13RdaM0
6nBu18GMApGxobSMXf4k2pFCjVBvvRrsfOqRn4F/PFjUA+cLf+rBKjUQ4aSaGqVcEeeFxWh9kash
nJ5plzQTdFWbY7Gmf8X8deKKY8hjuq4qu8xwmk0fxu9qY0ZHs/VXJenyu9kyP5+2mslbn1MzpBHi
3VBea0hzxN7lB3gUsV32B4QuHt2ALlvkk1MrilJ/HxNHwRSJk3Y6eX71TE3/uu825HV5TbLXuyhb
YdOCNIhFKiW0+9BU2TqZHCfUCvizN8iXFwn8PFiIzcOMkpgjAObTwXzrj8d8iz+iW0M00vlfNDW6
2wK1wTka4Q9iRSbAI4+zE71Cl6Q0OO1KQELoqPr91k7Vmu4ukzE9Fw9xFgPW6SPn2gOQapjmvtOD
IbsQvyiFaRx1qQe9uwPUVNKTPjcAfigB+zxu+DvLHuOTgYrn4JVyExKb8+am+MJpsT6kZtUfndaA
bXwfmG6PMWN0Lxkag9xQ2kPkTuSvgN6SoCVOQijGwiH0h2tXFsSA1mSVeo4FJQ3JTrmWekebJmlJ
n0FGcNLMfJvGVnCTdjHmQwyf9SpIfUrK0TRdsc0LipfuVqfCu+4JI8Io1HW3hHkzjSLMCrjuAHpM
yW7SKqNKbBk3ngNaTXdp3VQhGnOKLy9Ef4JQLqezddTrS2KT4pOGTowURyCIiNfjk134I90ZYl8A
irgPSRv9qFSvOM/3qMUzBMzhVyQwFJfSNcVzn4nloNjaWyMUa20IDfWFnobPZACu58ftoqWLoAfa
3jLi6qlKq22eR+ad2+Wv1eBjVYkNakplbe30AQEMuMIHSBvVs6DPvy9IpQEGlcnnXBvNVe9nNIWm
Zx0UtCVwLgJmSNWQmPIEedyBslcRciOfHqpnwroODOfdj1Jo/B7oTclajLeqWgeUcjZh2pGtfMHP
Ja/zAsF4iHiiJ8q1JMiPwaL2XisV4oHUfAAh0zAxYOAhzWS4aWi3M/d4KmvFeTIGosezLj7TSGnW
Sh7oN/50awhH4nXCPt9VIuPQMesYKJsYboOkUpY6SLjlMIJxQ/tVs6sl4VVJNCzaSEXmVowYNkbO
QEkzVHs1MHUgW8nPtGrUBZjF4gmGBL2NUFJsE6OyIoYck46D14NxQ71QuVZ+tP69G7c7iDPqU++E
B9nHwTKy/PLB1vtkn/WwwVBwUU9WL1IqJh8CAjwwkB6NnByR/fX1GVAGgnPYzAuSuLkUurW8rUoS
Wnot934acZ1OIGGbEaSEcVSVxVNFgwNpd3IVI3J3QdKO5WZkFen6QxgY9YMFXM8GzhQOdbSv+kZe
M76FZQ/prjbq7DQf6aHlGMeQZK2BVtfAa/jVuNRld0mWNGdDr4gq5Z5mI9pT1JLOjU0qmuGDK/LG
4LpT+gRLKDjSaszTj86lzua1kX9pk/617IvhRFuU2rdp2ACYTP3WnBZkvJ3MiDo6xmNSjZn1LfWS
P5kbJfUN2qdlg7QCIH3VrULPGm4NvHT7NqDb5hkwRXPEItlAQ1v3GHt6bWa86BQrFwFmFrvQgg9H
MpSAY0Jfu3lFd2WteinNg+f6+YPrUrYg5evNn0oJlCqLEw0i0LcgQTdFbKq0Pobh00msNTDE8dV1
WxRRCXQu3zGaVaHmcqOIob6vUxizZFWEn70frpzCtn4qUdnHG6UlLJXhmQOxpgacS4ELAaS/SZ0g
PUBJd28JFGRe1D9rrm88lqYa0kDkQqAHqv5oeuVfd+dn6XDSJDUZKubSK++tnpNzP4gXYeBlKgm3
3GTT3bLqX9pKQ3Gnd7+kqY6XNvAXfusm1wExwNGJXAa4ggqwSdjvlaolRNLKp1caDtRNKO+q1qeb
0r5H4hE8CI9GAF2SAUyJY9+Nmjq1YXI4d8bYPcCpMX3xS63bj5xm8nOWDS2u3T69Yl5iJuECGASN
Qh+HEOeXLqw2aBOjRxH2r2qcRwuOD+ddl85t6ejlz85CJh57BANMdJ8sRDsvY3thFian5TyhRGri
B4kHXx4G27IevLHz1xEjgq1ij4Sk2gph2n3bXcNEe01CuEfwL+uzGHFsELnwVHBmTyPx2FpWd59y
zGeGqK+h4mdQ+R0YY14ID98E81qpcUqcX1MfBmGZx6Kt7/MyedBKo15HxviWwAwjXlhnXiPr8E4q
UltVAL93/li0z7zmBQcBLqeSA6OiVbwsYcUvh5r61uCCsPWFcJ7HHGCnkEsiAqwXgw5/mu37knB5
o5TbxIdtWQoPK6Ua7AxKSTvKTOHStDqxy9pMna6vObC4GAKPTl3G8BJ5pSvMhLElVFpgfFjnmW7f
V8BZCePLrEMSk7kqTJIr6pj8eqpH49ZIzHMUq8Fr4GOKGhPlI9AUenTwUReGj7974Iz8KXvQdB09
2M4ozoYCUzCrWu0io+apV3QPOmFqnqJGvlWVVt0nfkFywlTftJzKfHdeiajxt7I2tYdO05OjW6ca
yXcKFs1QJox8M+MR1NF7hB1eCXK8zpZFlLan+3uyVbKljKJoK0cKc05e1vsWPgSOIpfZGUiILW0R
LmKqP5yQylBXCHN7S/crP4sGH5UplHOESHtNv7i4Kyqj2ji445Z//YK1jgnM1x+sVPYrx43luwyj
DWpkcn66IAFJM+0V1biHkWXs1TgpjgW4tL2mkYHemv1dMPbKRavJ7ZnumRiapsx0eZYZ3jxrBFNJ
c2tl2qHxA7Duj8rUxCbl11/7kmz0RNrvHZLYcREzFFsSCVBe6ppGBlSkR9kjvNCcULy67WMWRMPJ
AuaDoFIqZ0MV+F0HOUmJ1CNBBv+1qPKtrTQ/6WTcdGBxsfwZDC3CsT8q+XBKAi16DJXBPirI5xZB
FrlXku/cK0flgPhbw6ePZutnb0KTiAIx7mhTRffkQVeVdA7VYNkHX1XupeHzL5SSCqmlj5c8i8+Z
CdVeEn6AYbUOsKQn40YPSnxm02Rapk199BJ932F1v080BQFMGN405JXgEnTlhVOUnTuXpGNaVUzf
EP2TAh2PAVbZraPuMSWA6kzxwrlIEJLMK1rzqQqCbepimO09rdjTNAaLVxLZG2a8tjZLl5TC9DFW
u+eQSdWT3vvGwusIrfDK4nXqPL6HQZmRzdtZa9ynjNBSGgh8m+QMB7dd1NQXDko31FuzyD6p8F7r
JNRvMYs6m5jy2KqQBCBCefQXZodXsLbkIROlfLJUauk+RsV0OkwIWMoXelj2t/FgfqhFak1T+O4W
iX16xAuXkRw9hSjmclu3FHgxkj/6ZCpx0U6CT28aUSr9zsIMgX9aLHPn1jBKG2Rf2344XFhIwwnW
1IsS5EFaeDPCUVxCRF+p+tg8Kl60Jpsj5FJH7qU5wTEJNO7ABcTRyZTGvbDpslihMl51BUtkhwh7
57u9t0nofdDCl+9pRxOoqdJf1Gjoqml2SgwmoyXdCu9KpwhXiYjynem03TL739ydx5LcSLZt/+XN
0QaHxuBNQouM1MlkcgIjK1nQWuPr73KPqgo2rXtwp3cCAxBaAHA/Z++1TU7YCzSBs5WTt0iQiHvU
9Kw8tGCs+O575GKLNi6r2JjMg8ShV26ZvYOcpMRCvb7oUq75uLx/6Fws9CjMXyo3eWjcVt9Yg+M/
xAbQy8qFzzeXcUhMU+jsBSHED0ZPL8sZPvKyDmneYjOfXLFv/Y5rWBx+tUN35A0HqL41wBBVe4kT
c5sRH+ABDRiKRyOBksFboP8kmArxsXlT5lvYLR36hvCpSlLwMQhwtxSwxDOpHvozB3BD9HlHZ9Sy
mPhZzZ2SipMc0my1uE03zoLP1fOjgOwQfdhz/UAW1RvN2ay75lzFXOXLZj6GCPD3jDiClYDXu9Xh
z69Tbjk33tScmSvfaw6arKAb36Ymu9Qp0BnGJsWmsAzKfBiJzwyzuLq1H1FHNs/U2wA0obJnkZHe
Q2jsuMJZ0YXKFyy5TI/u0izbW3nXngW5w0LPtccgXMRqGjiUyTVz3puUHmXRf+nCXZzF+X3nmdm9
Vi/iSPjQo9qVpwI5bQ6+ucrm+8pIX8NYd18HmFDIS/33IW6cp7h+HyaM3GH1nMT4NjWnNvbDVLZb
yNFbD7LB2RWHLsJnHlYL0T1NsQ81hjq5vTdoV3wzHTq+2Py+2U5fPycVZ/s2z50fMnrcLMPwJZ1d
Y2122GjC+FvSD8Qk2k5xIElueu/QJSXFhAE+t7KjplntS2rzh6X9cfAI1XWAwIaU/nKzRu1SvPBt
UJRquuiMEmYVzj+6Xk53zW9TCGwimSBxEgs5neI4vZsHxjll47lrxjLN9w5Z8aCnBRI71yAecVow
fvBNQCKd3jGe4OlFT0GDyZ3eGbMgpAya5x4IilGF6RNzCIhgReNvndJpDjYFDFk7CC9qEU8EKdqF
GDb4y9eN1bmvapFS2p2NZjXG+fQ+EoG0q5Mw2cu0sjAkFl0fNf0URH12aQMux1aBAkZMXXrIukg/
pcFobPK8rb5RqXrszOCrZmvErLQDQytOBUnP9NXrvey++GbMnO6SHmS55XjlrpVZTdTANGRbQ7af
c590Odo+r91Co8ZnJjCAh+YqBcy/0sga1Szm6nFONHNannWqtUmIdLtjQuOn2nyK+3Zce1VTnQ0N
UEUcwuzxRss8doj2ik6Iy9wyzSwzt2ZsAkYYka3Nf5J5G/Sep96xugtezrvQmQix7ktEZjkNZw1R
i+uize6qOj/pFL79lgMtHcyTRfLlxfXoUVHE9J+9tlv7WfitNV3/Sw/h/5QxHEEjWgZflskudl+Y
5Be4W7LiAYHJFrLkeBfBeSjDhzCq0zcbdjNozPFSG7IbmLfiAQyeeyQB/qtoIvGAjuWMy7o+mr1T
kHsNkXuqExoydbiN56miWJHEP6b51CX70TOC13qcx1djSZmGpJ/0sboLztcWtqOW09/zg80UaJQX
8rLE7JPUF3ek8aq3o4k2q6cFoXcuEY9ufEjLuVlx8sgOXec3DDBYOMDKwapPZ5xB+Z2dEu3HGEgQ
0zpRPitt2sOjbr9GXfcQFlb+Hd6FifgLQUoTvgBUzdZDn5YfRRXSwHHtnyZtdqeQ0EvTZhRv+/sa
VuMpt0txoUylX3JaLRfkeKTeNNpdV0B3pSz14Q4Ia+suis9lGLx31IQPdPAo9zF9p+b8GDfYmKAd
vMIF7J9MzVvZeUGXnnForjf6917z0Ntp9Ix7oSNuo2t6tD2XkhEwoS+6ZxLRM2uU/1Pb+GI4yAWI
48texlxQqvfaT1Ceb26FTAfu/ML0ta12NLXBCY10ko3grhWD9wLK4hKl+ZailU1+gAyFa2YQspzp
VhQ9GL3pobkzqOo8TAMJ6m3XvjttaT2oXVHUeltiz6uDXZXUDLlqZrEebLmsAmmoRqqayCzvZsP+
w6KktS577T2vl+kU9PX4CBtsesTOHu58LIB0bnpERHSTE9tD9z/p2RdmfPdYlaAvxD02O193Vx3C
ywPdd5PKR+jcJUb94CKB6ECuX0bsWs8d9QwcjdqbK5M/WjLLsabB/NBM9+L08RmBc/XsACQnVarc
GJplU9rKaIrMFCcLiqoH4jL8Pd5GY6Nl5ZuxZBx8S/5Y40zZApjjHOuJNyeO60MYEl02ihItAxmo
dMUQIzZxsC2DJbwAkP5rQXi7D+BzyYnRKKrvea45Z7XQ2g4xBL5ASi5+tkGOTRmhrF8Q+4snty/T
gx7DFq3CzMnJjYnJ5dBJd18mz4LWTO+g6Z4SuagJhNQsFEhu7Ww6uqobgIbw5NMPAUF4Pc/Qhpx5
EaeO0coprc0EFSc8g86B9UksS3GgFy22mUeWQjNVxkNMSu0at193GDTKhvOoAVmZYeQ3VFIx8BTe
qSAQeCfi+qV3XI+Itdk7+5KK0CZLvdWcMl8taVvexVqxvLTJqyXPu6GIvT085uYVaQgT+bYjuKNr
P3MHmYk1R8umGif4lRliDcdrIYgSAwjNDBVM8b0N8vAyD0oMOvcPY8yBGehv5tB3F8JmtG1aG9pR
E+HzvGju/QTI6HXuON5jjGLXefWA9XxNR5oaNRq4rvnm18PyMTnMQe3ATHZqE4HInVMuaMQpEaz0
sohOxiSsh8qca+SlC8R1u/pqtp35OI6f4yj6R9BwWBlK1EA9JdgLc8ldKlzQQ+OcMTv16w0JCQfb
ioL3xJoGfOu6fjTi/pEDjU6+oZMH0EuUfhO4eyH/qlEJWQlPxGkcahJxB9nAltG9hG2wmO6p+tSn
jtZquYqQ8xzQ256c1NDvAWF3G3IIv+TGSN5g4ZkfDoGl+WI6TzWUUERSx7I0nU8rDNEV98n0PLr1
HaMD/0BmNnLbMk3eaAf697GUk3tmc7IbxtYeGevPReCj1Kaml5rRCWxI1BCi5gYJWkiz6oEUEm2z
GMVnXIdMeeL2PktGCy5RNBwFBZWTS26GaRn+M7rpZC3SyDqoTcReYD6w5j4unrgjCwfN2tCYuP45
VkxNv6BmLrdUSp01adT6pdQH/ZKNBmf0hEuiMMP2ZeplcFP8bLht+0Lg9x5O80fh6Ppb7PBVhFrx
15rapw1kQC25uXc7DfkkpqsXM/MvlFGGj2WmxFXNA8Im0cicRpJgwpJThkCDhBm1p4UYzt8ojL5A
9Zle4rodKaOnGAAcBMv9mDcPdmvEqyRbzPXSDvab5SHWnGWKJx+JxliclN/7zntrwvAp5lDfR/ZC
fVHvHvsF+wltFqbtXQA11I4m74d0yYJYR6Edhdkx09E86QXiHapxwavVop02IrBpUTbdmzpmsyhu
pXOgzI6YbJuToYvglO4y0xrvkowoIa/rg++dDcOkr5yvQ2K7u7JzPkeXyq/oM5QvBgKsOtO1Z0rI
FUkYRfqBcPEd2H50LhaeYmQ2fnQ65Amlr4VPnD+R2xMajwAVLhBGWfCI9RS9qIU2g60KF989GWMO
9Nb1l81YufGdWsQ9DY46Mr+rCm6EzlJoYbip+v6nwSnyWIePHWevQ6pN/SGh/ko/Hd5t4NBmNjVt
W9JpQ14tcEFiZETNLvI9SizcVgGMsXboBvpZqcYEDxyl17ndXk806k+WZu8del8Hm7LvOoUfKVF1
TIHoTB68H5ig/KeOAte6zTzy+kq33XJKI/7apqBM6qUty8O1BfZJOeP+ryJaXcfE9PvfCa1r5KXN
98/y16i762P+xiToEA8skwaKbeJwNaTFdfzZdv///2lC9/+lc4y6qCJp1/k6r/Q3olWASWBGzyOB
POOR/QWTIBGtGNA86DWU3XmS/w2ilbfxmxXUcz3PxaToUvi0Oc9Jq+ivVtCcOW6gLURJSOiHgriN
EjesSG5q7bpP0UQSRRYZ1fp/vm2SABJmuaBI5LPcnk9tqkUpMSaGBJqEo/9IVZPhfMt8IBrcjpkJ
oLJUQVzatp3WmMvitdqpiGZqUSl+y/VODSASXE2SdqbupaBmt7v+8nS3+9xuVmsTsoVV048f+P6R
ayly8T/Pd9sclfDrtq3W/uM7azVXJ6p+ilGc/P2+CtG+60x2thoEm0qibFrJ58F6TCaoIt1QRId6
o/aqhetI7M5tO5V0HbW5wNEREqijHq12ZTiZT+JVrd/ueHvw7Z7Xu8uX/eUF/tPNv+0LC5BBLewg
6YMgAaY63p5JrRGteEFbQii3FJBNikh005Il/6jK1D5D8YwsiTZS270J7mjxW0Ko5Fd2+xV/+1HV
ZqF+fy80lg21zYoKnkRQNxJyjVWgPiWSUF1KVjVqBokSlnSbUrKsGwHVWt1R7VNr18epvzR+DHMn
gGOr/+ms9qmbcwnRljRttUXctUe6eEcosnrN2/2M0Xp0JJ1b3XD786vN65PKN2hCaAP0rfQiloJ/
3/QjMfjMY599L2Tg6HzFhksEZioXSguTyzVLqg6oE5frWCpgqMcBIlerHX3NMqwpw0d5QX5VQbFL
AlPVom/RNhHO0WxE0McHlwQQtV/lBKg1PQ32RtHoe5XmEEgEL21sEOq3bciTVOGc4sOYkOOphUp4
UGum4lzKhdqEpPy+zJWHD5Ofxwu5hEm6+2RLFSUCFJae4r8DgleyMaXJCF0ZCvDLqhk/TTZyHwbq
9Sa9pWJcAzKUJmqsp+Fo549O6NsUk/SL+jiwdXkJteopin2W5+MaMT0eScM18gfiC9dukjgHomPw
6N/evku+9saQCHtH/ncrySFWWRtqUy0seYNaw+92AfTs7Ww/RqboVjI3YbHoCuryO6KQxYxtbumS
8y0g3atPak29mt5r82Gy3HUiIFHOfkx0Lq4fCv2kqUyjCwjU6qEihnHNKt4+LGgpPsQsNdwT0ngX
MmilrWamHMv6+r4EMxK0O/xDS6zra/WmhPxNLK1ZA8syDmqX+oXUfrUW7GiEcfAFC8JLIi6/VERD
QzWRm5l8z3NSausmKC2Uing84yAkpIR/n9Rk+VMd7kZrQRZQDnul0FK3qTWL+aVhZdKtiW5IZW+o
NX/Cs7RScqMavONWkIfhIeiE9BkBXjYJduCPJ1fVdrEkL8JLq50K2tAGswBAOqCcDWS2sVpjZhUj
5AzvlHJGxW2gKp34YmSAi8rgCBFkrpyRv7Tth1+VEm6Wcji1dtv0FpK9yc7+U+3q+/DDGyZy7Mqe
v4QrUdJeRqaGGS6XXqCxVbuisDP2sQMAOvXeKyvjfC9jbdSH9a6JN/9sT4T/MRHSqmumjfqE149p
RqQ/qHibqhPGkVqPCui4fUq1qT5vZRHfYQ0Dbv0m2NNDJUHGGuK1+uTq47pKpXTVKqkdZV3JOEvj
kEjKVj/BiOmNJN3+8n9V/44ybX24ALPUw0oi+/UIln9gXxq6I1Psb7ssK79ngGnvjAYkcCLVhLdF
uGRkJdqwz9WvUkp8eq0Pjzd1IH4vUgKkWPAafaK2abvJ6eyQbDFfS4a6JLaphe4hq9TqetgxEYuR
x5pEpxldtXHlf15FFeVuiluUlLd1809cUVDMEtWZUGxEC6YWYHkWMioQVxKbBQZhsaGISmDyJCNn
1JrrId9bFWkzHRv3Bd8x1rTCc9alDEGp8hz2s9JU+lJYOUxUiX19ykkCkQh0pZFTf/DrtlV3wbrw
6e5HkIQdiqd//cFVDotaLLPHznqGH2LUvr0OF1csa8NFK66CZDpNJ5uFRrzflTFXPOTFN8HYbbMj
Gm2LQ73feiJGQ0+JRC3CULyj6QSbUXKw61JOqhaulNDf9qnNUlGU1aq6j7r5tqn2mUkYYWJzzmrL
4gpNGUc+9XVV7f3lea6rHphsxF6gWedB2zVtfWdIZfU0c7AY7UQeeftUGs6w6Wk+bSyRmhsc0iHT
E0RjY5GnFOD5n2VyKNnJgVQrCs4altx5XVW3c1J5wA6bQJwnG1hlxYzSN9CoAB21qnaqBQ6VvzJp
NFQTv2bSqDtyLipOw5PZI6K+PVLtVZt/BdkYCyDb1oGD7shrWCwfpe6kXiMiY4yuog3XhQEKhlJ5
8y88QsUPVDsVWFBt/kIG/O83o1fhdRRDUN3pF9qg2r5xCn+5+benu0Z3qFe3/aTcd311ut3ll3d5
veP1JdwabX8YeAb4AC4w5SQveq3U6avtwLCGTRh07XWfuqGXt6o1tVg8Lpnqzmrt9li12S91dMrs
ldqwQpcLq1rVsXwze5VPpVnycqtWr3tvz3N7Ka6IOuzpjFb3P693e3m1drvzL894e67f3uJvD7nd
b4o5U3jxQYHbhTxs1WL5Z+23TRxe/poLvI0wljsb8oJW/3vqgWVjwg3s+VPt12EFUWf593SE3zbV
Hf/rPvzOyOH7VF+p+5lqvHB7TfW466v8x9t7EGPr2qmtv96xJNTf3rtawzLLSUqtXm+R91EfrTFl
tNRvd1ebtghtGcvhV6NJwQ7nuXrQP/z7ERPNssaDle+01HlRqQBDBkQXWS6DvHwYLvSe3d01skeO
zVw15FPbt8V1Z1OIYAUTzODC9E+6kbqTKR95fUpbrqptdct1p9rWZ/R+olhWo+dqKKRxJ1ejTkVm
pCDeAbtdgTzttnVDdonXJCE6esnyrCvXhQKs2QxuOW+DK1rGFzGBbZ7r9jBYEAd60ejXhAwK8kiG
1VhSRWQYEebotdc08WqmhwXr37dO/qLjiZRrUZ0jkpNrVjy4e6b6kNyAvLdy/OSrUVVCYW3tIwsk
FpO271o7C4Pzf66GeEh861Okwthief0O5ULtxLqjrQejtVbUHp+NCC97hqYYs3rknRDwzPsBPcVp
koseL9IxpsynQgUSOVdRazmR40nCmAFfs47biIWKOWgbCPNg4n+QC9OfBiQfvyzUPmdsaUMKVOej
R+KwtqAtKVtT40JBijsMbZtou+Tr0njeNleXY09eidWixYxPTfidtjojSfVN2DJUUH0xak0t1A0Z
Mn2g70EB/gsrzHVBFPihXbxdoEYgKi4iUeEwo5ynXlfVXr2I72cr8XcKigqc0mfQHPN5Q7pOv99Z
Jcuoh6lb1Bq4/MrkxyilMeG2oK/966a6Qe2La0G32Z/sDSW9AXUkPgInsQp+X/oYat/tBrU2ya/K
n8DpqNAc9fuqtdtCReqo31ztU5sw0hmP3Lava0v/FC0Yf9PrbEFOD9QN6sHqcXHo3ndEDBFsL616
8urK2LDAEvH35jUNLFKTvVbeXivP0O2uUVxYNEJmHyeXvJqqO2UmbO4Y0Ric4L2/IK06THM/nGgg
DieQgqSaoBVh1guFYMMEIwK3RCTfQBX/Ti3o0K3drvdIx5gwX4cy/VAt+pw6FJk2HpoAQmvU6aem
KP/36UqeiWiJTtuKxiP6Ym8+ZeRP0v/8K4tCpVLcNvtFovpv22pN3UclV6jNKtCzw//pGitsVoeq
6H8vsj40P8Oy+LXE+tdD/q6xCudfluP4AOs9xzZMC1zk3zVWg4gsx7YdVxeUU4X9S43V+RetY8f2
TdMwXOqvvIf2GoNlCWqsPmA803Ms13L+dzVWAUz0tyIr+ELeAlVenSKrB8Hx34usadsv6dj7MQHp
39R5qZBzBydb8DWO84GTMY3t/kskDVuLtG6RdfnmTfFniMN8jZqQo1oO1G+La+xeYt5NtMc3GQ6x
WM6e1KLBPUYMeLZPXDtilitnvpO0mYkJcVHYGwSZsihdnCoYR4xNB37HH5r66AhRbrvIRLuTOc7e
mRZvlYcRl9QUf0LV5umhN4dzAA0kyTTcMn3W7TrT/4JsgHGZzaAgcB8df9OEI/L/uo6fUi8/AqG5
F5Pn3RltfrH7tDkWg/kDmu6pCqg8Y6FzaPJiFLwe/+oE8dupwjGmL6j76MTjO0T6Ve1hB96naHfO
GhHG2JXbzwC3Iv4q5zRl1LVKaWVUJ3FL2htHaXRsgh6K9og4WC78YTJPZvZ9zMPmjBhb3zSo3dch
n0ZLTr9d+9WmGgUwtX4loSHlJ2OWU4SOdujcaTXUYXhOF65VSz9XQLfERmUPqU/jO45zmBdA2UCf
qFXK86DOqxG3W+EVxuXLNTB7Hc3kLon0DJUo6dhz6dEaa1KqPDJHiP7rA5LIDVAOWrCUioQGAksP
UcPmytk26PCIBF1knPkkhcoJLEXKI4Pzdl/AOOI01pXVBp0JYR6j25yxchkbN60ZOyGONPLQ3evu
II6m/+tZ+rdf4vbrlHFqbbWm/9O0ir1ekbzMmZT4W2+qtk1X9Ce1mCaLWI/S/qm7JRW8fmxPoZM0
+x4WysmRV2q1dltMshhjZGWwt2Z7Z/LyJ7VQH+i3TTVQaUhbWTeGIGVGk5VgdR26ri5YG8cszaiS
Gh9qPKVGUmrttqlixxa3QSCRyyhqOf6TA3C1dluogZ/apItab4TdDit1RKqD0VVz5UiWWtVO9e8Y
E/urmZMzpK5c6qu7LW77zMgFpZmc1GgglAfyNYHOlLO6WwxdtowBVgW8ErEs3Sja+Q15ro7zKxEd
nVC8st2IsHo5m/h9yH3dhqnkzN2T1bbjslVW94g647Jtsu9hylisA2m4gW6Nyx9D2Mn0xHJCv7Kc
1KZaGH7SrlAJYhiwPxKRH4QI9tQQU9w0nbnxprL8K3RnkjZ0hq4Af2rMH/ti6s7NGLx75bTtS0Mn
gL7XTp5pviK6y3djJ9OO1Zuyth3TnZMuDza1Q8gzoVooM/9tE5mYoPan74XLjzDLBxjUOvd5El+4
QJCVU4ij8pg7uRw76Vq4pYK+nCKLhQ50k8C2Md4t1vQ1zhnHxxqUV2t545tNBUwDxheByWKIMISS
ksVZO7K/Vm0XnoF8vXoJAS/qLSqkQASUBJ20kW9uMIEBLWf91dX9+jiPtUMM55i8znO3cETr7SZd
nlofxUuJKnrbD+19skw/ukaz1qY2jit9uItD0BrySgdCIfiMfZEdIaAg3cQKB83xheyA+BCm/Rfd
YiLljSaTKP97XgngZmP+5O96H8hcnBPESJYKdmbuUZO9DmQZS9uY4DqYs0vluUAKp+ljItFTTOlH
iPfkaE6JuWlzRJETos/MkH+FaXow4QauRa9/BABxt6VAWzr1/T3e6XBXJl4Kjbkn6WuI233Ip1t1
YWVtUaWHG/IQocEWd1mFBYyDKL6zCrQ1Lv+mML/0ZEfpRrWcY5s47dSKj3NnXEQ9vXhRK6BwSglL
Dk1vTHpIND3XN4zsh9oez0tCGF/lUSNrpqg9++n8ZWoiPH8JWEUvKj5x0xFK7/V/aHponZZKuFtT
yhgwGkG9HJ4CTyP4HQl/vNQkPybzg5Z43TGcRwJ/pgJIbzZTwdKiB9NMzDPG6fxYpF63SsxVmDEt
KVC7bu0g3SOMI5besHClzMANGjCrMosdQE1b79seC53Z4vqwERhvwvGhDBMDQGLdrU0Ldz6Sq7U3
LaBcCV+DcNYT4pZ4gnM4vfrGItfINHtz7eXpTxjH+h765mufzQ+Uu8bXzDJxZJggEkr431PZmTsd
3f3soMmhxdwfjCQAs1bxpPTNHrvFLlb88NPZKFLtfpqJqTTDzwidz72XYcSvA6mDCfK3CZT+Fvyn
2InS+lYm6NzGRTsV5lKvCKwJH2csFyY0VjgEhBtpjXbfOxQbQiZwEN0IsxnsFOgoPJydbfXzJqQC
4sJ8vXiVTcifaEOuInr9I3OwryyC9xWbPSiXaCT6zjPfR28d9ecSeupqKYxjGQ0bXY8/0zDqiZRB
2xe5mBFI9BFzPa8HrueHbuIAGoroo82Hity00YWUUIsjoOB5hTwGUoWjYT+ZP10Lf9dgCI12BMCI
5RPiyqObB0/EJ1/SjO/U0ctvnd9+UMdeBZN/wY5FQ47jNjVqktXwz41m5B2MzD0wuIT+kUqjahRh
iwr6uzYX9tviBtpuLjHB2KF2dIrqLZ2TY29reIQnsXMsrd9kiPsMmIqUpmlZgSv5Ujr+H5mBBh7S
BRJ13dbul27b52Wyd2eHY1KQgYc4LoNBPq3Jq+sf/cXQtoNvO4wMxj+QhcrWDuiJJbMRMh4jR7yP
dHM2lWahFiMlFSo7FfQ3eJfLZtKsP9PGtZ8KZG1zdFf54bR1wy49NilkGMalxgmRJG83CQ6wiGJJ
vM63FcgSzZgejdR/4Y0+xnHYr1ttrC8JImcwDEf4Xj+T2fy6VKGxdmod6lLgbS0dq2UIwIP8gXtI
t6D4HcMHh9hrqybXtUsekIHlZfFZN+s/4S3Bl4D/vSszR8OQiTfJpLWKuL3eNo37Y7KDh0Tz692k
15cYdPe2HCJnPYET7QiGkIbUNcS/J8NNnxudUHjkNK9WvzHb6AEgekP4EtpEN3cxpZbTcUwHsUpF
u/BXQQYEHtvecOrHc+fVwBIqKBzD1L6PElVdPcj4vzXqY7JDrVkcnDbbm1BdL55tfrftb+YcB+cm
qAvSVkcuRRz1XQ06KU/Tx9FlKKNbiMYFI28ocKh2s527aN+Xot1FffE1CmNG4ouFYBOegHD9dwLG
ylUfk9VKSMGmisb+0GMy0qbU3fiW724pgHzSDO2OfBGgVZOHik6HX2kNsjTQCABq3cS+ZA7dlKXi
coQqbaWl9bQaS0RJZhb69DbIXjIr2hJcsc+46Lecnvp7rqXY+/vHxsOHKYIYl20Ba7VAjzg6ogHx
EpPJGCdMc3SYYsTKqEZWNP6H9t2tzzW2ybpFBHxQPSu1YGxKC/mfPh6XxGI3tsWXyWK2P+QFyWs5
fVFd+u6vvSQ5kqJ6JKNhZWvpn82yp8UQTvTTGe/RbRObekEkZ1J5G5KqWDVjG5/d3vU2UD4wzMqh
RAXth1kSQvfW6Zt9ZIVvU5G9maU+7zS/RRCdUpUlN7vZ9TiAVPNTNeRVB1QtEoWs8BgGHQp+pVxC
GFwLqZrRxvRTJROgkHQAhQgQYCTJIIvvVFMIj+b3NNTmrWnkxxhAClIEOn+NiNehawyHHP2EWdYz
MeEkVTDHQJ6v2x00mlz+vahweJ7xOWdLu732ISnqUGzVry0u1edSi06Oyg1ZRWVad1HdZLVQ7e+8
Kry17/j2KqzRBSi4RGfZs1R7s+1nAbGmufug2oJ5KrUXalW1uW9db5HQaQp2lhzZj2lHHVI1DTl3
RfqaciJxkIiky+V+bvUz9k7xYpvllyDDpM1VRHCU6eElHOrLYuXWqxUG64RETlQ8/LlLoT0kbvzZ
R2a6r8fSPc9tX+68Cv1x0CXTvScXQdT9XDIn22W2S67HmJNC2zA/WqLeHzeIabR9FOjfsKStDeH8
AZ+AVvA84PaMXXtty78IlsV6P4+58yCG+RAUjBeKyPnel5Z9Vw/BKYvi8B5tPVPT3ISUCnCTcdvY
7trG+D4x5XLHtny+49JQvWiAbXOteRddEr46mE1WXRXbG2bj2sqC1P8Gqy49OaguhTX8OWdBeelE
Z6xaSpZ4yJgv6mRoUGIeOKRd0TxEfdg8jI7N+JNgz32T2FAuM4/zKqdMJ6ZXhl1gcTaxY4cbS4uI
gvHnpylrLzQV7vkh/EOZ2cmjJX6abQPFvz4mxWLCgamcjVkkmFe4xK/qxcl3eetKawmKr7qK54dk
icadcIL1kIoefvI0PeWoe2h015dhzJn/84fBeUfqaVUb9bp3py08p/yshXlznBoPeIrV3JMJ2N73
5dTuqnjgej6B720dBBYE1Py0Z4oGfhjs3TVu3e7StWTX4aN+bGOvPINnw56vMZPJW966Lf2zPqdg
IuVODuP7ddViXOOscGwHT3+dXfqDJOkaR6dsabAs2S4x0vKgjQFe8AhWX41LZI4HjnIxP4JP/YoD
5THqJ3GcF5zqdP+ekimKdh6EPbIkv2lEl6LqrIf7wqrWhQur29ZNapW99QleO9uXlkzsZo71JKHZ
8WxPOHqCZc/w4X4QBcwie2A8560LvSu32KbJgzFHcyVSzlR4CKp1bwpwW8RjuPFDF3d39txDIDU0
XDrpfLCm/I/ONPFH+rB3Iy9J7g0vC9cQaLAz1iFkZS7SIwtmzfOdOxnYbPRwO5BItF4aIY5N9nX2
EqYnJb9rBiQappZVM3kPjE3UJu2m4xOtvIQcnwaR/z6KPH+V17wbci9XBacZ6f01MVnh0pgbH4Ez
E1aDogP5pcl76TCRXdLuDrg6cYFPVqhjSpywlNkEj9TotbjK4/HUGndfQDZe8btt4eSlD0bc4hYO
gjsvgMk/59bJFe1Tqk/jXVO4451aY4pirFPiKTaO0xTYsm1MigxTmfeE62yc/QOzvouG3ngzZ89D
koTIofTkPPjUgLQyAR85WIK+7CA51f3FT2q4e2gm8IURdjQO2I/8bmU4/snKa+clTfvoWYTT6r1O
bbJmyj8yL9P3qZzjaGHygFd36kadnInhLZoC/VkvPkDTJo/04Xb1kOv3g1MGW86uKR7tH0Jf2rWF
+WFX4AuJMLotx7EFq2QMPWMyEDkPbRbmD14VpfdZ+2PUSd+eOrM5Rh15RdUSnrSs9o51w1NkSfk5
irtsQLEQFhGJ1k2HbCJsynvdsvfJQP5k1NTduey6724mzDsANsval2HzibD5VTOSW6l19Ae71D77
yp13PQAkKdL+AmhnQPufvPTSniQi6IO9JbD9cI5tl/aZ3EX9qIX2SExKzvR+TveTzLbuClBVZT6f
LD3jj9Djjug88WjFY3jpbWNnlm0Okkoneaj5aFGqk247PcnMMKKQ+Qd2Qb/qId+s7C4fgZBShQDa
hwYqm6odGTpvnGiyo5iNI1PgPyob++WMPXbTOaDyyRB098fFx82UuGANybZFjhoB1vPaitEKAEZM
soJ/zNeULCaGmN0lbg3MYCmBtgk+tA1VY6RVuSZ2mgN0wI8Q1FVG8zAtY/8sq6nTIesT94+OPOau
dbYcU+0hdmhBjWUs/8Ml5MEfFlYJDgfQI2UkTpP4wRBjPKTFXEopHPL/qDgujhdvir4FFIFBeNLi
aU/W98HP3J8Jw/Y3i9F9L0EskaY5F2Gfoiqv4TDM3xM3syWWjoNnmGELtEAousoI3tJL7tvHhEBj
MhxK+4nh9bAeG5JJ4xFxiqZP5Zo0qT/bJSGF2enwLnoR+h3HdnEaBDDFSwbYvShea5N4qWWWHI4x
ZUZreLsud6ztFBMg3BoMYBeJ41PiwHqEJjM2xr0ahWFzI9/K7hDblO2XLvOcTdSU4oSK+q3mPG11
Pd7Jsoc9X4Xjqu5BrnEpuxvCOLyzx+kMXpNiDIP1rqNubQdk+TqLfVkMW1D00TYpVJl92Gd/TM3s
b/J5eHY740vmGB2yeutMwH13ijKD+GcQVGC9qqNnJ8ErPchpE43frXGJzmNWc37CYMRpLM4fhqXa
iNC3Lj4c7NkyPMacUbPRxf9w9147jmvblu0X8YDeAIV6oJVXSAr/IkRGZtB7z6+vRq19T+67cVAf
UMCClqRIOXJyzjHH6KP1dNkZ1r4Qy+YotadqKA0C3/vg01w930LFCNI2GTekolTwuQZUwRZHmAgo
ySnTiL3Bw6e+xfa1BlfWSJHgYGry04g0hdqmNX5pTXWN0yr3tDrFsEAHS2ZO9+dlThXSmkJip2oS
HS3DIOFgiQda4u4eHLhoC2ILPW2MLjeVb+ykfoZFnA4G8AtW/6SlXUb+sUBwStRUtuMCSn0W6GhP
c5U1owTL0ZHo6JGu0/UbY1bSCz6IRLqqJJC3jShOZyDhZ9x7uiTp39Q+YWVbMrgtZvtN+3IE5dfq
TkIXkYnCbggS3+zTXTpc6kacoaIUJjOMeg9oZBRctWpIf7YwJljowjqnM22I3mYajHbAFkDQARGm
Haesoc5E4DJUAX58tohHNkeshxPsvQiyKA4CmXDAFXywE6ttNjk9gZWE1UmxDlilkd1UnbBmw/1O
tVqs1ovqXazN5lCOCe5TfPuJ/h2n1/MV7lTBLF2wV4CN8TJzIeJOwiS7Uq2EegyWSghvyb3YjK3G
GCuof0iJxAa0NctAw+ENC2VsV3JAqhlbW49eZ1jQLDRYNtBoNICms9NxQOtgFcMeeP9aKxwF994p
8jFeP4XieGIXEp02Ykkwb1IDT+niIbuuSc8KztOuPq09uBRr2D7UwPSSa0lHp1fwodg9I/SMYiLU
tC5PZniaskbbNyuMs6uzbNul2UUS4hG0JydgtRKADSywBeotFgC22I450wgTy6oDeDY7kpgIRjyY
NkMtt3tlLDpfbZHGDdGUUAoy6DLXy29ZIyiiAbML7oJ2B2pESiKrpXBDVOQrY8gRWdrYi+GlYpcw
VFutNNmvlU3jkoOkVWoUFDcqhIK+IQ6BFKXAu6SZNnYYojSl7um/sSW2ZwMr0VLEvprAuOz0/HCn
z/WC8aQzVhXTLYKaWf8UVKvGDqV8FrNk2WghuoEEIMIwy92xzBH9Z3THLzo90vdHU1zeL7JPrEyC
tE3f1XqiMYkOs8M9z2mPnfNfXZ6Cb58tY2MNYkY+sqByohSHWCe4QH6BJcDUJHuogL4kVDRETVQs
t6lRiVtNpOhUJmfW5HBvdrgq6rnqoV0pTx2Wrwq/LKhoG8hrLbzeyW0eC5EjNb7HRTweTAxlbP2u
4GlldrTereTKrhSuWpIY+8eN2axaSaFJHFFR87OG04avjjnTeUgIWedmE8TUwo9yrBdHfrbZx8JZ
TfQPTeutLYJw4dwZycfEeNizqR9I4DMXjIr+lhtCcap7sTyh6rxWIYADCOu4QLBnxXecirg8j9di
vZkAC2cFLOKBnWoxJQ1tRK+VgakNFBtMr7GVxlqkW0GnpUYuKqn30KOTbWmlo1tk0pMcCdNNXCLG
+rwA/ZwWmqNVSYasFSIEaCvoFH1iOrGo+pVGwRKKIIoAk9jVYu5yamCPSOGWM33BEtYO0y91qJFj
cVJPgDkdIZ/joxX2pqNG8C2ypP8eJ029JAxDiyUZ809wh5l4EsJSOrHn3S4gwQ81th4ACwnOs61a
au3ZkszMbyp6PYq2P5MgrPdjGM/kt2lX1QvCRo3EbTZb/dFs3FpQWAzYmtoZHiJFqjXbKmcSzjOh
O1oTOxYyTk9mxyBShiYlzDxAC6RBnNRhrNHzn1XK86jJ+6qpzUBIwngbmvcciWhH8aS20nM6D+fF
CIddRjqwTS3cSKwy3uZ5QZ4GLOOoQnJIEDa2Ehg4CpiWPTN5OlNOiaeT8TiByaF4AFIH5g/kK8Og
/8RJ80dM9DqgL/ZXNBukU4b8VHaYuYwJVp71HYSb1iyw4jDFWyxldCKS03ZFfTiYp6kL1IylPmHb
5I85Zsd9UVd+jN23WRvYnshh/woy8NALurJVDOrNy2xUsAnQrIrZGO21rLuKZl85Q9nxXSfC9Mrs
n6u7ZR5I4D6HdJA7eJtQ6wWv69F9sUWQVbZ1tdVnTdmy52Zw9OzeZq0Pco3crrTUmPrI2BR0tXnp
JtJTo0ZnvQBqwp1bwDD4Nk+kcto/cFDLfVEbqHm1Eqw9bpLwTey2b98KvfwQ5xL7vnn86nsiW+Ay
3uN39DQbB8pivI3Aelyyn9mGVtqXyBzozCsdmAvdebm/6gA2/AE8B1OgToLYonKL2r/ZlZ36XKV7
SRWnd1Vj3RkbFc2b1v+bu/J/1P0eBsqP52BPPgPIKXyyuSR78zWhVK3V2B7ITn9Hp1Pi7orxVuRQ
fMJMBzY4M0Fiqw+huLSSLLO1u+SfxwmgS4pWa7MR7Mt5pWAqend3pTEifFfBYyadlXnAhgc6O8NL
2OPe00UwNR8ynoe0iRhq3MBTwJY0Rpog5l/5g8oJntNqzslK63zob8aV4CmuLM97WFk46UA7DREG
u0B3ARSvuM/HTZQlp/tKBhVI1ezaGVqoOjG489Uq9J5iFUpIc+FiaexBr1+1BXw1BMeVjr8yRpMV
kkPRP8eJYYWU6iuvdF7BpVE6bzO0OSShYQomq3rOWDsWrJV5Ki+gqciDvkjwm2xQaa1trYxUGJgU
2lduKlsQtLD/LSey1pdma5Lv73OQnRI/ncuX/6hD3xWipJTdiLaCXR+//HGvXMXrfx8+7hnVnLiN
QiWJ7SFR8IpGfdwz//ve4yENICOFbPl56bC5A63g5BVidSb2zJtXLu243lhow+wMSaI7/Lf4TmP1
2i6rN9yqqVoewFt9vVutKNzHzePhsjJyk5WWq4LNHVZ+bhtC0kX2BWeY77asOU3y+augjoY9OFHp
A8XbPKi8K583AdSLCXMUtJX4DoxB8KK1pUQQuUkf+VJikHZn0WLSr/zff8SE9I//IyuEtUggvxKD
W9DBjz9SSJy2kfHarT+nXNuoHjfdyh4eVwrxQ3r5UMqEugkWHVZxLlQWCKT612CSNCtWonG2Uo7/
3gxKeehXAvKwspCVlYqsPzLCFAclz1KSdCMMOmlEkprxpD6pK1n5/2ldl6SSUv6/6bq2NMt/FV//
Luz612v+Jewy1f8yLKRTBobhJl2QJs2p/xJ2meZ/0RlrqKoomZr2z5/+Ns9iSm7QWGtokqqrJmqs
fwm7FOO/DP5gWbpiYfas4Uz+v//X/8+WuP2Px/9uxa1Yq7Ls341UVVNis8PbsS+VcbR+OPb+W/ds
L7dRvGBXAubJW9Q+yHSFsknCbvE+R6RaLdHJIvwd22SKPT2ZGlulfUSbpfwCf0t2lUllgSxGPFji
0Ba6Qt/1YxbkvU71AzxRmwuwJuRfOte8qxbSpdFldTek8VdtkHEcRzbmJeHgviz70M2wFoBvTTlm
1CPx0Aqxt5RC4dRQ37bd9N7BYjyI6RJUPSquecSPypQbN4V2C8a46G0Ft3MrKyI/mofDgO2CL5Zj
YxMNH+HxQg2hMuzUdfKL6JlASp3Y5k93u7hDZa26/orfDrxXtbWNeNDde65JTj9TwMP33cHWa7Yj
LNdmzfgsBZADLPJuWDXZHsAHlTuzDspwBG1wT+x+kEo205Tx6LxD1PobId9Hgt0bXKfKS5fqZ3iz
RInqcZvte1QG1CLxkZAjzbOSHHNxAT9DXWCdv4cqh3jSI2eQtM3YgAKxRgUx/VDaZQWHd/gi6f8n
HSK08MYhz9JgKKQzKTU5qBETLerICgJwjmB6g9wtOt6BMeEK0B+AR/bsr8ER41flgVX+FapRd46g
T9pGqteA98WbcMsjCRxXi4ZPoWvpoYkyI8mbEWacrPskXur+J+nOliyHb+NEIgO6ceoqhvxNno2A
S+8dwGO0jFrxclJzgpjFuM4xfoakP/VznV3ShA8c8CsCQDt6LUHgU0uSa5t3wlVQCsmpy/S3DgjY
Hpa+cSyNLVEigDmNjfxaDqCPCIQXtoqoF6AutC4CmktrYmWR6SRR8WH4hqGR7UiXBdjp0n08EpC2
hsAuyxRe4uLuWZD9L1GEb0k/5DP4nrDYDzpfGqWj176W+KJs5Wy+dgq6OPSy7fZO4taV9eqA+ooG
L/JKggIlemo1V9bmcT/DCqeAQkzX3+fe60T9NqZl9VbSog2kjXw2ZdasVP27iPh/CDG3LLoM9R1M
h8XoM9dUCXPLftx0QvyaVuWtXSro0lM4buUWCmxmtA7oTTh6FhRBKS1qH7CDqKkksBWh30U5aYME
Qxld+zRGdXruoatYq2PqEsrzNmFrZ/aCCMtLCNpwrD0odmdKA4MzFRRJ+7xu6NoyDlKZ+lpLMo6O
iNEdxTw6ACP5ihf9rW9nRPhj4rA9+pST4UxNHEBGnJDU6aqrYIbaIasv0HHNU5ogbkiSLKXlkTaB
wfiDFXyyHXMAK8sgs0UyFDg74S8s8Py0nSO00fm3kKanCDNmBFfNRuZ8e3JPAIvWyVa0hmIp+yhi
ZxxVCd+oN7HXTnSPWsri6iOCFcSCTzPmsJuSPY9NDK77VFDGziBQr7v3ZK5xojCjTdZSfjaXb9q/
EI31+jFMMEktpmpFM3WXXuv/wFuyMAztVCeLMYXVhMm5G31ud6phZ7qhXuujwuFS4Ysh1MDEE/UJ
eMaDLEOalES3wMyyq5GAsnnyxXzZYHlhulG5pJ5RMQGpWmh6Erb1Q5ccibNgHOswRDO87cFYqXYl
0b0q5KLh9ONBYnRsp2KiCZJ0ghDqo5sU9SUqDPQiNHbaBMRTrylHNWNqjy08BLskAhamXMHsf6Dj
INLLc2yh3jK5j/28T98EVVZtjW5mZx6JKZZUvaA+IBrGdek9pTGRdtd29cVljtDL50i03iN2nh6I
OBiY8mAGU1N/hbV8GuJoxEGmfDXnytgAWREwEC42zRj/kcpyvFgWyE51MZ/zQaCQKnTmrYxHXKXz
MQCv93Rf+usU4wMZIlUhJiEOZE9vYzRC9/SU4GIDINEyf4AWQf+W+5eqy9WLFv8xO3ZsOiXjatRI
jwsTFQK1f19AobSL/m5VCXya7CpM4rUT699YKHM5DnnnG6N5uGcsefG8AninM3I23wQ8vAsr6P+y
UA1wt8ksR31AhJhSY1OgMdNpH1dn6JSwUqXlaErtbC9VJARK/VGIarxH1XFQUhxN0nKhbJpUwSJF
f4jOp0Ni/EhLqG8za1vgl+2a7CDnSvKKROovhpKVTr2clXuyXFXS4BjY3r1+6vE675N506DWXI2E
SjIi2jmxZg295Dyx58SKhFaS1sPFBWBqz5bTuIXjvJUFzAfZ+djKpOE9kPWVK/RsBCJxqQ+tuXzd
1YK8Q5W+6oY4nqwKhUGVI8OspuqaTxDdUsC3qspsoN9FRN2hdmzq4jKCt3HyVhzt3oIfWDSYB7Vi
9Yc+efHQpDKzfwytV9b7Lx0f492sJei95ATOKvRSGu8wvu6xlsiKEFOcO4ZkmjKjw7CohIrjr0XR
TmJSC68KHsi9av0aDDQ8bHy1wEhkWqlzPIqKsngSNAinlIV2sbX8Tof+FwxEFScfait1V8x7JiUy
ZwrreA4mx9RuM7gaV7iL2Oj1LBX9Io3u3NXPGPoyl+f64Gl0PFUSrmUTLUioQpbnukqpV3TZE32z
dPDOre7LpYibsvQcVRaWUTPTWVdNyZEqlZ3ogk5JmG7PKIlmB74nG9ekQ1Ap/awd64FZ6UejEzdh
b+juLGGIvZAjS3MWaHLOizRvoCfTDIPzoacrIlDsnoU0jAC8Z515Jsm4IBF7x/supzaU2kkcpkfs
kFzcAcX9bIhP4YyoiZ5OTAiHbN4ag/zFfg+bIdQhaBBIRautIAWYsVmOqHa/aWGbDjWkKhdzWupT
/JLkucT7wZHKBuNJtAilVL7oav3ZVcqwSVuWkVClVttZSFa77BZ3jeIyG9Iii/xEyN+iuFZ9pC8k
HbPKjwZaYiDmMWdXk+DJwvIrbkkqSElxakpNZ3XvJEeK1VfIwLIvV5hNZv5gNa/VE6AXTKhyxJhd
xCJPXhyuslnYCRvCPkQ2J5bLN+ZCqM6J9PDJ7veUwqEVGTkzfIU4rErroJphvuaL9CH0XUsQ1zCx
pRRpzAyn8VkO8f1anRzutQPg110kiiilUCFgG8RzNtV+VoKCZonogULHiCgL1Og9bt2hQAxSLsmr
qdTiOcmPkWDd4rQTtgqpRtQQs6fW9Ocs7T5PTIqI1OTdhYxxjtMKrj2vCxP9pOFaa5Wjj5rTHyQ2
+oWQyH5TJoJvlkSBxlRvKRnJ2+4OiSyvTqkqfj4YJPMqbNFoocV2XI/nPdreOphgcaZGcZMNzB+m
wkTig3MMnYUzTRWWLFait/YhelMe/aYeiMIga7B/6O/PsRo9x/dpIMnWDG6GL2tum2pDf0UZrYDp
GKrZerPmfnY+qYJ/PX48SYyNVLm5KqNFs+QDH1Kv7bW8FrMA2jrQJMUKBC11yjxznDBaXv9cwLHy
tV481z2yb1aR+h9nsf/p4f/03DTIBklUpF+P12YNSFvIxxU5Vd7vf3rF49/da0mGsDBhMkdENPzb
v0YNCKPh76s7Yng3MjMY33//8m93/35EiBWFTWEG2el/f7YgyIIdhpDARXNtL/37r//+m//40X//
iRRG7LyqkcZ9M/+ca7rj//7xn1/weG26GoPlimD988GP58qm0O27kZr/GIhZGnsqRLUb7TEUGgUT
sX8cv9YR8LgH5gXLgTvL2d8/NA3TjbGOsgyTZkfqKK3q/6A6/hJWmrXx4J4U+5JgPvgL53gQOv4C
OyxlitywSJGNFckSYBaI3JRmgQceIc2wsQLP2RGjy9lCqb6O/CzPXuT1hEY5I7Rb2+2sfAKwurbj
Pe79x3P0wW1AFvXBbBC37OVaKwKVzhB1huYwati1/MWhyFpa8zkNu9+owKUcW1EHVniPGyhNlY93
/3szr59YjhCL/j6HstUnUawF91Xd/xDcYeMl+PcxPTzgNH+fH4aJLkussB4GWPTHsuPO+czHi6xI
v0ZSUfrYrlgpg6UGHPH4i2Kg7JSHBmw2/R0PPdt/yNseD7Hj7ekAoDEWk4u1AXf9Bphqkmxc83x/
eQ6A2f4/C6RqkHHNJeX5YHY8eCUPdd7j4T/PMe7gINpBun2iarXDutp+ShoGGiZUqv8mWnawypba
6Np4o58eCts4viFQtMPt7Ndu62oBANvW2Iy9k2j+07J7G/2g8+CEAEf1aNCck4N1x29xe78FQ7rL
D5npBPdb42kXum58pDaDA+zYAUEXLLvWhV7kfawfdmByRjz6hEH5G2WVw+Sk2zc8895MwdfP8zdP
9C4fSKbzppHmKH9LuSekNy7sID+83W8dricEOnHvYCC+7OItUfCF7yYFhACXgPdmCvtpXUpQrrRD
Fep29jC6deSWyCasW76kDtVPG70Qv45qV31UizOHhRJ+uzyV2jeHB7mUtyxbS3un9X36nOZzYY3e
QutCJO/gSHa0Hsy+KPgUJRA2WfO5Xp50Y3sPvWnBbQf8Q3nis+/HrAu9jEh9fBp9Tgk9C2sPRHLI
0s1AwvgHjSM5C2i0UuTABTHHN75HeujNgK+h9nYz23SEjr7OorBNqFkRL9qtgr+mbYYed3iId121
bJfZwYQwRncBHvUc0SQ17q3ZATfGSSAk0K2jyYb5W8E1FyjzyHZ4I30Od49ntYqGcvceuk16GzvE
dQoSjh0tG0ZxIvhfP2w6YfvDWSjfF9Wn/y5FZA3Br/UElH1btEczGZ3MFc8L6xoWpJ5FNehAuNFj
OOzp9cplsEMEoTfzXG9N85yB7r1PHv9T30pPDpjv5As4B6128UNYuiB9nWcnflXOii1Wzt2htQFw
5lGWHFrvdwK/dKea9vjMDlOqndH8JX6L6IY41mYQ/RKfQH1ywIY/NQ0SnxydfH69X5kVaRI6ZdFX
7y1+9Dy4cerMvzbts+h75KvbQ7mNm2MneFb+p1rBtluaJq6pk/0q8iM2AH6evkoNmWF6fuujeAVV
68auaFs/92+CReSGzIEnaMDyvjsVL1l1ELY/KhdOTfl3O2WXTt4Aicy3GjNGdXcMHIbYgmKBW9OZ
kSuKS4ijZTvlZ/pBv44N2CH5Ygig1vdFYws31aXwcxtO+W/s35tXiplUv0m3V7PHeUpe9epiQfRJ
q2fojWF9aYsPXt41dogj5uiq59aysZLnrEvssXNvmj5pt6jmM+ORU9Y7b7QnfQf8sX8nV/IpJZuB
jhA2K/iQeAykDGfFHzC7E0TOq7Sakpz57ASfNpKCP5z+Cmn5ioxwSCGq1ZHBhXYgMtaP1Diz5q1Y
jtErP4635IKIOLFGe+0QNavriEZpMoNpYW+2HAt1sPXe5k2Lxm/HvSpAY7jN8o8wsJfvvxjJbbOV
JdcSDlF4ZFBmhqtUDrhinuyhWlfF3sS/73GUihQw2UtdPVvVd6/8jmonsHKvbrZlsxV72yCx1fi8
ZZwchOYX8naVN9DMG5YguYwcaHSGrEUiEcDl2Uj9l3J/IlNvc8nnNc4NNf3un3XxgZ2Vk5VPcnU0
b4Bw6k6yBc7ImFHiGN+kYiazsh3Yi0dSwFtE5e+3wrbK17b1woZAzOXaIxeooQx3sWA3bc47fTeD
o36bko3qudn2y5P1aZ45w3Kz4bgOzlfsmOfOPsXRVQvmb65gXaJ0uE4ITAtjswEEbmxy6zyq3pdy
UYIKAZuz9toD6Gf25B6nwwiG3eCtczdz7AdDic8IpF3/zbyKXRPnmRctu+JH44HHVzkUr+SZcDoj
GrNVfmlofcG+k2/Cn4ZE3SeXChiF+Vv0K6+y0cio4FPL0+yrN/0MnvcxNWG0qZAwAFq+YxDyTSCT
vXd2dOIYkHcjixEs6nsPwij07ufZBxQaPjNzxgdOXGFT+XGM/oWvgFkEO2sH/08Grzn5s5+hnvpm
9mEqxbmI35WaLIs0j+6kYF051NAdvNiB65d7sH7JK7ls7nHlY38WsWrdPSMw44N+NlNW0hUu/aJ2
QfEjfJYs7oI/7DhZpHHksy65UFHzLQg0Xp8nnx/qTTj+mdBHfXPosFmt2TW6XElcjuvbJ29kUph2
tXiLiIormL8yVT8+XskDwXBKzN+cL+PT4+gD4r7gtPxu2tancWH54zwaAQco+hq/uROMLlc1q0iK
UW7md3bBOszCLnKi15VQdZkd8Dh8oRRrUoW0leKpkhmRKNhdFrPlsnBGGVp8VzqgnPzAxp7h0Ng0
qu0UDhehZLpdf7Ijfn8x8lguDAd1z64+sH6ZZ86SdeGqX1iJW5/O2INxWVXWrAfBm/HJNuxQ8cbR
6PLPmRSUQDwLR+FF2nGS+O8teZ2cbw6CfkNByFzCWnDkiHOX38/PYvCzhA679Tqlq9qj3RzO94Xl
RdPR771mrzJOW155YHnGPvvYeYxohTkqsBKmLI6VcWT10y5cZfmBt02+omIvc/4cmebMecMnLgFL
mYkQjy89WowZBgt7Ul7JVEme1WcWbd8/eDExCrpm28r3TJVrxXoTHzjxTD7ZK9OghAMEv7Y88MuY
A95Z3LXjB79C+eTXoABiDeXIanbntYLPRxmfH017QHEsfHKzShNQ0rjhM8M+386hZ1yQxM1cRpwX
yuKqH30VGspyhnPnqS6zJIOVmg9fwAg4wnnjKhfmf141rYNUn3yGWfbD12Lx5yPYii+bvgF5/dR+
c1mDzOasFMuWJXtOCRuQXbrWccCnZEsUJRx45axvJvO2jlLVy6RAZqDTTRXckeybp4lgQfXHp+yH
XLxJtBdeEYAsAcL1G/kDOMZ6/8K62TGn1p/ULuELjk8cAujmT8kMnSBAHJpvBxt6crHH3W/N6TPq
O8tVMfBoEXo4uYFTQX8UrgbJwM3EIUaEiQPlgeTHQK4kaiFHVzhXYwazpy9isyhs4bedAYjarUX0
+E9NA7D9ebU9z2TTSyRHO36ZNzbpdoXR+0aa1klOlmzLGadTaLw8zfV7kQfAOuLPkRMPUWZGnKrQ
ZwERU3PSrtsiND6sB1/CcYUQzY/H21uWk1n0CZsqj2XVHPbyTZYOOlopw4EGYY/ftNXPq3M5SYAK
kWbywXI68jZjnDhqMmBofIim2rv7pXWsylftiAi84iRSEJGCO87VxcnCtGNYh4FZHqtmzQ07L2Er
wa06RY0/z09E5uIYyOUxYrgSEat71RUVr2TyJ3Ll/FzDo1Z6Sr6P8j+wTIVXllbjJWFHyQAOPYXr
NHQp/RDTrAPsUDOPEOt/M2ZZzomzGbv5ZrLc8alR/fZjWG39nA7ClBhQKq/f534rbu8+J7oHO636
k+qzBhbFPjJPHQ8vk3mSRCelZRKDHsULgoBJrmuuwkvT+Iy08p35ihEABEgjpz3RV3zMCYdCN66O
9KVZXhqUI/rfx7QyOwsJMHlLUZAdBtHK5Ii/zThQRPiIz+Ow5wuz42BsBVHptux3WF6J3Wy5ss3n
IkGP4RCks2IgQ5dOqDSJDTLiFALhkQXKUY7TvJFDNz+031P7kxcU/y5U92gHW66dtpOfpc/a5aI0
Apzq4AFEzR6LIJPQmAlZ3Slgxu9k2TNxeqrJSHd3dWP8shqJDX/0Ucu6l3yhCVDZysTWLYMO0b2m
AS8M2aJiknldmj2Hwtzmn1W5nYydqrlJg1+6HXUOLpkZDO9zfBE8YktUuk6yIbAFizDsO9qO8vhA
W5OgHNsPHOUY1yykRK3dVd9Qssh0hw5d0a5Opt1+c8mVCZI7lFzIP3hvbZWOITqzOwI5CxjQlswX
Zoxv5JtgN8boycgOfXc/LFPG3io8qITCkcmEkxupQZcey8QNhU0mOflxPJJ8pNjZXsTYWfJPirv1
jkoL1ZPIF0kgErqgm1pCetE9FRqmMzeeTklsJF2rb2dA5KMt0LdMofZkKk/iB44yDKGJS5n2SOie
VmQ/1bRX4agmkI79bUZPnUhnyutIpVvbJcJ7yrBpnEk5CigDtd3Mzvu1HG3tNBf+XUEoTGiKP/f7
pGFi1DktqiKvtf7Q6mHPHz0a3CpIQH3yF6pHCYIzn1YVtb900dkSvyio81N0hJY4QxA96y70fV30
U8d8vqI58qPTIzCh2YrN0ad14sIxrpYW5H/Cl/mJBQ8VkBnvVXGfkNlFQZ6Gm4G8AKtujia5Lw6J
QhgS0FT9OyRJj12Qm+4LlkG7eBN638rt+/N9w6Z76n3a1Eos58AbPIw5u5Fiz0W7tiSGab+oA8R/
FqVPu60/Deaf+nPAWqYL2TlFLuG9gASpcbTr/UKnqvI7Q+Hzev+koYuMiN1guHcLj+R3tauFGUaF
7xiFtW1VByPFyJu0YPPmMo1Jn/eDde1qySlXyFLjDZskGVkVOc3qsI0DUz7ckfPeJhi0NkPBsHkn
znWmbGrjoHWnhkJ7g4TqEmtP4fi8ZO9Isspopi/oQ+ELkNG16aPM1RrxGKKDg9Q6zTn7XhS3vxQf
42edsZV3WYGZJfeY0rjxAddFAG27Fqq/LdNF19nNL/5Pa+5ZfumeKMS0loNkmmS0Ppyt4YTs4Q4r
cnQm5ovEo1tYdsFE1WTaEB58MWO0cG3wuKWfgBRtCwDYw8T5gFAwWEFOzlh39v1z8aeDdoiY3bzu
EErMhIOLFVz4ZQbHcLM8px4WF7YVYQjJERm2reGG+ifqBbeucdrZbZJqpfi2BOXRVyuYT6LBNVVt
8YD7tHzJX+kIDhur19B0zaP+QpLFw+8YiYWqscPYyYzaN1p07pJfUGkncUcd1fLFxK7YX21waiBG
ubs6LdHZMU5J7qf7kIDeOgv7/ZxvKWPol3BfB+ELLf41zuFBmrgaibkzs6n6kR6nPTapyiZPPWWj
uPnVEhs7whcJ0qaEI9ReO4OuucnMCqBfN9OhLKh1fik2aq2hcJr3YltQ/HHvH3Ug1mQAgtJr9V0V
qId+K5GVfbrdT5obHYyzQErBNs6lh33UbOMmge+2FxGFyof8Z2J7d64nd3qOvczX8V5Z3vWP8LN/
QdEqRrvErV9UjviGb9w6yXIQ0SN0Tj3ZLKtv0hWdZnmc0xO9yKXpNe2NEw0sidnDzh2Mcx/ScPoG
Nk2JEoNgKyiPY/2YE0uce3fKqaKHa2t47XvyxiwqflAhCwOJo6xgYsz8vS8hwhp2jfdJ/VnF2Ou6
XMXStVafIPxImOapW1P6Ieoymw0xgtjQVrM27QV5DsOvoe3xg60T0SERgoCcmtisRPTRYJZOSXj9
P7J+jnjG1XzAb2i3eGHutFsMh+l3kffRZGfkVfgu4TbXabiDhqA7ndMfxncDCQIxrfmWH2J0rSuR
fA6at9UBBtogVk/wFrxK2FPMYldFSYdSm4kwyJ6x8bjAOJtp+nRCCjPwpXWbvrup2xZAISZ6qYJR
4mpNXgg32aHP76nsLrS+9XblGdbTIl1I9YvbYt2zoyTxYj6ktFn/yWYIx9n/YhTINlOckQeUbebk
k67pzIHZdoo2429Kf+yaCjuFSkHd5yWjz+5meN2bpe+QWNjxKzAPuhTx6rDvH+vsHb50lIZsxZ/e
05/4rf9FGzbuheyuvjWyJ661SWf7bqHFhRx7SOfP9ierKltBMcE8bh3hIeW1w3XxowMQACVMis4u
DhJshcamACW3B9IBMmmUyEMNuaXMhD6I9AEKICIEZnkUHZXgJu/VjYaENsANUduYW4L82wJy1smv
sLmlxL9XX+WlwUqctqd0j/6J5JB1irDstaVik72ZrFU0bMDhQ+T6OykkL93mJlAIRaObB3fb3sWo
7qN3BTJFyrp7iV4HKehlXCCd5CogY2L7bNUf1Ssp1e8uuRBpQWNWn/rODdUTvVMSBnkQmLpy2TB1
pDsL32UMkYYtXXhv5kcv2EEdsL0/cEkq/nDr3vSPiFmUkrhf0qHCqqRNmzB5SnvUa1qAVACzktpm
F/iTn+Tyj0YnTqcelOtEPPFi0C43HNMvmX1v6C0MkdKW/P/D3Xk1SapkW/qvXOt3ziAdMJueh9Ai
M1JXZtULlhJHa/nr54M4faJO3eqx6Xkcs6owIAggEY773mt/ixKjpVeuSRIAYUmf87f8LXt3r61D
ycieuMYNcgHUAkbxgInKAsVtu+jXdFU+Q3eKj3TBrXsyjtwdwc4ijrG1bvr8zie+cKjBFX95V/Vb
8JQ/5+upV3bjPeJ47uN6VmAxjVkeHo7eZ0G91SimxoBXUhxsUv3JCerFZ70wwuW484+EBuy1bq+V
NTAYhujTZWHIuG3fcCRatDw+bFWSdDv2u3rXo0WAm7Bsd7Qk/h3d22v3VBSLx3yTnSL7ZSSMtlHN
1Zi2C8QbD/fuyf9Bvkoif1e/qw/E2L69kgASU2v7TT7ThQq5yuwWOGHx5NzG7gaLZgX1Oe3ss32y
shVxcYyFt7TDLsHPBTgQxvFbaqif+w+dwO8P4z578qi5XNjPwaF/5E78xEmyTQsC2t9MTInuH02F
v+29WAZP2sI+eagbqqVyig4wWXgjcyt4t/EK045i21KMt/R/IP+WC7g8uxZou/oyHsVSHOicEd2I
9DscEHdRt6/dRzvDEk7xb/0pn+InPWP/ebIzplxQOdCHVG1343egalScu8gZkfcZGgWsPmyDRdKR
AZqXuUVwzNHxbKMphSUnsiYSCQIyeklIMhy7YXn55kw6/mtF02/RPaiPEEWTZW2CeZh/P3/Mq9az
b8cQWRK1ZUE7MP30srlIL7W9D+5TRexdY3R5/vCn2XmZl088eulYry6aobVgOGw38qdVf/nlvA0r
I1d02VoGNH8TR9WDZTkHR5ZyTaJ25xWQSOcPn+rISUjOvEXCXlvPk0CoK21tq2m6rXp5vKze/nWY
l2WuPxFOL/PzOklcBjteNZtfll9mz1Mygbww/+LyTWRKA4UMr6bLF45B4dhinqdeDp5cnrur+Sc/
7X7+s1GE+oyVBx6ryqcDyTOd5G67RhlF8GuK4QbpsGlz7KfKItmHYH8tgGUbMvvqVjeKaz8h54WB
3HIcjUctwk7U6B4qzQVrwvAPftNeaSlYa5BPlGBN65pXO3yA+8BX3qiUuq5M/YeLHdKQoqOsVcJo
iouu1niWBg7NBikLV0FBL7GUpCsLawktb7pU3XAk1jw5uWkaEeMWj71W26klsoLIsykct5DJyug5
7rBdF5W1r4cSDZ76mM9an6jt2WT/BG2SVjALH7puPCYe3TMV78R2WIUa1CV33Zv0LYvoNkxefJ8S
NqIcWJSuLMfdK1VPVzGkoreLyw2me4xXghtZJRtTs2m7DIzEXlWHwveGil58NKhBL5/yQHlVxXiX
WnAJ/TeqCskFwTJEIyBc/WYs04zyBNchS2oBMGrqa7uBz4DZ9dHz7B89ctFl76S3SM2grJe5xeAI
dSQjALKvvEUs97vvI9bLTQI6Wdcq1zI+dZ79OdQ9NZW5/oGS5Fr17Rc/QsKqN+O2j9417eB38Xva
wcbp0pFOgKzQrzZfMnXeSCOnx0Y12m1GtddWBsEmV3ZjgTTRshhO1zoy3Tp9tvED1GrtUEI3QUxC
QRN5ltG76gP9virbW1iJi6ArUUcBfYvICJXQOSinS6gXKjtBX4zm3itRNZr6U+NuW+dRmDAfMltf
N1iTacI5+sQ8a+sHp+mtQvQHvPdG08M3k95W3Ls9DCp/TRlklxP1SDhnRqh95mHzVvnY//ajSW+P
d3yJyIUzhinNVQ2GA7ijJY+Smiav1sAgIJ2FOG2IVd7fFUDQ3kd8k0vPuk/q4SXJS+KgbkM01YjR
GaWfmg9KQTbKEVDIqjezdBcV9rZPCINZDWMqc8pT07EMQ2XYyyL8yJKlqcO585PuKXd4uw61NYEo
q37f4hvdowdaVbAmKqCT1LnH+Smo1O9jruMarDsKhFzGk4n+rW802BjJ+CMSI02KTl2nV5UrZADK
Cm3gd8b6ZJ/8pRajvAxKvAUN85M7aa1p9Tevc17rQdx4ZKVHG6kGNcdPfd/idRysS1Gg3G0TeAv4
itr+gy2hT2tGTcSK8IfR6ff9tzIhoBNTPrgPJ8NhvdaXfmA+GY1DTZalvxbvquF+UfPe7qOM09UX
LS/Z4Ujpt7fpCjbuDgMvr9Y71hZVSQo1nGtpHaisPo2qt0Hh650Qv1IEXn9qnauvPAYPcS6eUJNT
hKqjvh3wox5b61WkyBf6jH40GbExcbF/LEF22EP2EQ7JevCM5iZSM2cZjSfEzzdaEdH/oOR8A5bm
yzO68KprXiyQsYtC7XF/FJSIgMu8keA9UKO76TKm1tv2lrXb8RZ3nLvSg3zUpnTI2y+zGh9QOwfo
GBgWel7QL8MsPApRPQcTVAUjRIrBUfSSsSbZgclltM6/QQGztrU1nnJF+SZ5Njm71ksg3JyKVCIy
gbp3/IFcJbCnpgl/DJ323ErkX3pZ+1tVYcQcSIvihMEgPDTIpVd1e6MS19AfjyLQK0Y0uDHiyHcA
2HCbfbZl/uHV5HksEpDJwZCjuirMwIYphbmO7lFOjb+cjg0vWQJ96hKScfGG4OA6zY9sJPtpYTG8
UGh7dmXsETHrg1sZFz+svHoq0u7EOT+Npb4r6NDi60jWVMGvzyHoFbmPXlfcJuO4VfIc41UAYErK
i6G0R3XhJcGX2T8YuBLgTCsojsjkrW4alBSLmIi8Gi1DVxMLHYXpUrEmfLRQF5YZ1Uu1jd+VDK9i
b6y/TEF4q4iLPaWdbxGN97I25JtTjuEeaXB/tD2G/LTfcQHwMo9MxIhI4ez6oWqCrzrQh1sNwms5
+qjVTQozkVbzBI5RtkkczFoCYBHrsCpecIHsllWd3hi3BpEQJUfBknxaia4vP4RJuqCQ3+P6TciR
R13Vu0U2qLAXk3GNUP+gJ3eKV578vqhOqKsnVSkBdS0bGNl45c7rYrI1dfJNkc0bJf+4pehTqmuK
1YGVbZM4XnZZqvB67vCVHCt6p3i3h5xuD+FcTt4zHxCw63iYYbrQ29BiM5M0MOANsBYuFSAEQRy0
vX2e3RopuS+kuOnC9LpntXeHRWA6+zLzYJz0eoWm2nrGDJgeu5py1zY1gZAyelRH/R1M2zqrmoMr
l71PsDbHnRjnBgf2f4SCYBDWlRESSa8ZfUoiYusMq8xl68XtPjUz0JDV0jAOSnNlGx7pJpU0g+9R
mE31206LLO/aJ+ToTgWAtjG8uzC8F2pFyChJCNG2BPQj55Q0mbeSbeNytORJ0hQKGioxAu15eg+P
o9q0pjouREUIwIGfgy8uqsu+XwWeshClFi4DxGHrqsnftUj8/034hrhC5da/B3wvszT9fK8DOmI/
F4Odf/ZnLZit/QHfRYWyoxti8lHEEvHPWjDb+MOmlktVDaorgN0J92KkiPuiZWkGnoy8+uwZDf5n
LZip/kENGOwRg46lpsOO+U9qwRz7FyNF07ENA8GnTk2Yban/jfFNuyZckQUtLZi6g1DjLxu/uKIV
JL+K2HwJ7OSlVr6oTr131JZoXga6MW16gpghQYnUic1FoFQO5QeMl/GhVmvn0aGm8uCnuXdsCwJm
MTWWU3WVIk5BhlBdDTBMBXtoh627RK5N2N93mW09AkeZiWnt5J4oPGIc41MA2AfjiBFOD7kRV2Eg
btivVR89gXy8g/xDJ8bvroEukWy6VaGXdjBlAXBqhd1T1spBlgmm0KimDO2VJztfDvgA83r3HArd
9cC8c4f7NnYfS8iIypg+lrhnyVJQQBO+NZ17A8DruivpudWMwNTyFGljS6tBnULTCPKAbflC9c6j
9LL71iu+V3G5HaDtVyoYjcSzv9G43zZ29NWWHLzAqTjOgq/Mr0G5ZpxmW+h3IodwYWnYCXGeIp9j
9u3yxeQNHsiNkeik6Kp12KUngEVrVTOxsDJPrRu+xK1HETJ8URDedKHSD6MIKT9z9oHKafMqwhgG
Pwk9ulQtQju/TgxEYsRQBYG0aHJSF1xVM9o5JtX1knCTWnAMcZsjlgrjnWqmK58mu5fCWecqsaNe
/PDs+t2D2kARxUh1cqgssy45wtBCQunxogXVyp2iVIxtxh8ahM/QLDFghk6wiHp/L/AlB7Rm3o02
Eqfc0HfThkOTYqr5anuV8mHmz/7Aechjg2B47zxDy0WVGmJnDKDvrvIZcxY9o1paLEFYK8pTa291
RMYYy1RmRQim6k5N6hK7p4/XFGWFnEdw4Uf/CYswnKrtxlm5WfoFhs1dx1huZ7DvAptbh/9bcDCk
GW2QvXVmP5c1SS839t+9mKBcXbqPoV2mq8C/9tHtVDGdK0kOqVIp4JMJozGzdhxircOt0mrveklr
Gij3ekUFekwuyW9ydWXIVeGCnLOQB021JaVtBzu3P3QOpeB0XDCrtux969l71PPL+WHxXJccpGzX
Y6FRVKB+5Xarrqg/vktanplSdR+L3n/Gaf4UBVxfIECJat21QUnSSfPvKIkIqONGFmcmGEsXKX9m
vvFDk66Yl/fUur33LQK5PEW5nur3LpyihX+PHRddC9cmjIYNocNguondT1RmkhxizoAHKdIWWMyX
8OitjPr04BXRPpYovBPLOoHR/upxqF5QiupgyZg9W91OomLyzIgnQX3WJr9GjxrmFhzqyiyvYOvz
ZLQZojAsSRd+OtWvdf6LllUO4H/CGWpBIqWsypcuZHSDuM4nNNvGPGIKD92S8XiRA1cxuB0C49Ge
EO8ttZA++OeR3hAUbBj/S73gXDcchar5X2aJ0qvbYIz+GIz9Rou0W0dSl+fYPDRlC1wBEfIiQnJX
mD0hsoSuumFH61jyvXDCN0Mjx0fbSEa+8F7SUg67hktom/YjMSGAU2az5pt0kZOqJ7VExC8WtKdG
ClrJl8QCrA5ap1292BH7FXZhAHXot7Iarhxaz0iQTuvy2zSnBUoqZwJoEwnOo+QNn22TQppin+Q0
LKkNmhiyRaxX1jr3C0CGxKNzVYpNGWv3jYOZfOgXzS6piFXoE5u9Kwckz/r0zDY5+YYAw/aQxhLC
zaueuVSugJpFfbaqJNkPoieLLMo9oIAKsjil39a+cRvJ8VBKUMM4QgRLVyJEozmKpvHU0BlXAeAG
/p6sWhVVIzGCMzdlGJD5VaNrgxNBGYNz7XtHNYD15AbGg2LWhPfhiDujuTC1KFupYfRlZIkHOAy1
dCutU6dwBVvTIjHmI11p05Sc0eA8qY21yxxkTIhqkFcmJd3OJsTgKGmqlWtnNG8JrB3bb9a+VNNt
h90DkF00a7AkVi3hAIRR7i3myBvTuFESLoXipVd67r3jYIn9ikZ9Tx5+NGn8YECYXEbWS1cjhh7t
aNxkeTlxdwggRyA808p6bHn5LoUhefRihxwoFSeGye0ytSV+pd8NoMxWvlvf27F8oKzio2/6p1JQ
nOLUZJYM4d/a0cd8l/furo6oxgjLFhdZ4Ead5G4gaJXb2U1gBBsn6WhuAVLuC4Ph5/zCAppAblzh
QDOlgnNZAfH1IEGgyw7ejDa/6QdIek36Jc1kG47NdwwXiZ5r8Yeq8CwmRk3aRU+I2evWOmjNvVep
7dJxFQZFqjwWoVsc+wosFsV3Ba39gOpG8QHLeLo4wa2+7jp16YUqLbAH4rpAAtIE1prOEe+pUf1U
Rf3NGcnUyni4Gw1gZWNafA8auOq5z8tIAQdFEZumLmzBszy2ZcnLKT4plcvflYJlssPkVe2i5zJX
DxpRG3gGW4eMS66qn5YpqT/z+h+1pzP8MsFKCv/VNCl7bXPQbN9lncWrskQV4mkF9LyevnYnaGzc
SOxdLJaXdl2nG60i/54EeG7QW1dwo8J7WkPflNP4dLbyWLXwRkvHNxCY6XctZctF06OXmhpIQTn3
ooWsvlAN9GQx+pFJqOCHiDha/ogO03W0ghQ4D1NtqXYyoCgmWMtvEhv+w/w65OGBxE6PI556X9gT
A/5CsB7QICq+Al2tfumjMTr0WWMCZaSxtcw7YtKrQIM47Ta8KaVxbdXZ1H+j26BY+QOM/mop3Wuj
wlsMl1p1JQs1vSKI62eKPE1dF8q2r+2qUha2rp2GUX2Z7xzXyIA0kcp38CCAfSXWxFoQPvKK25ip
IOU8mmTYleqma71ncCy72LSKhX9ybTC3iUltudXb9aqX3q0+dnJVT6AhSWwq1CiBzVCHlUH66XQa
cApLAH1XvVdoANa6ZaglQXIs7EVW2Kgt6SpFCt0sQdGyS/I2q8OFyNtwQwjrnlOe7nQh6mMNd+P8
UVC1diy7tgJrUIIaQg/St+7B0KqtU+eQry3nuywEbwmfepQqmTvH3aEsXW3dZfEzkpsV3q/T1u4t
ab9S3RTC683JiXslmj2/4uM8r1Yj6qY2ZMBOAPAgs/gmDM1+RSjkwXGghOQD1BBtcpLMYGPhNrwO
Go10zEQCoSwKdMmEA5ln549m+sLbDD6DTWG+dX/5uArKe5Zi6Eayqro8RolzY4IToq6aYi3XKd1F
GWpiqSBkc/XS2Sj1RjhYqo6YTvcVbjcU/W9V8LrEij25Mk3quZZhRPQx0Ynmm7WBUHI6ltnRuac0
xyrdGGHV9EURcctBg1Loefv1Yaw1n7TJOgArzPX0iW9hurUPCJs4TRkdZXoaIiLcqY4QUgyaf2WL
+ipvZLMkmFLQaa989BvxlZLp6taYDHKcuBEHyBtrKcwesQraijR98KxP0acedfIYAFVu+55lZXuF
NUl7Nd7FUpzywiBlFzuIcjT/ScgfOWCxg+FZqIzaeB9T3YV0mxvGqQh2YaWmaMt5MrLBhEkRf81z
2ImRgW3Ii2kY+oYTGyac/GzmqRhIfmr7RxvkxTGEvrrpdft7qgBVL7hZl2Mj8M8Q1SbTNePQTTAW
QTwQz4y/5vXeJ8SdUpA3IVxw2bUT6mymSTMyl4Md0Xf02A9hUP2gKR7amVi6x4Ra5BXdHDRTvTNu
M/TlWBkrxxIl4MGfSr6mOb0LGE65ANWIl1O3TbG4cpw/qunr82yXfzOA1G5EVttrBirBIkvq7li7
tbbWuyn/aYsWkCGxHypj+1U08d2Eh0GAoVsTMNc/JSOwONgj1rFIUnGe8szSXpk1Msd52bxKg2VU
Wo0HDe+39bzEmH4kUkQbdpn3y6ZSrzXDuva6sP3MOdi8V8vvQADTlWOpgiA+FLHWbdpjV3TielCU
K1xHljbgi4egrpRTnYBu7JAFFEYHq4O8waNSpcA2MuFv51lrlCcjkWgDOvpmeafq5FtD7aoaiZyA
3MnQUSf5JnZRz9aB0f0AUbu1ezu6iyydIH3Uf08aO/mWN64FO44OAv7WdM+JOhkNZ1va4vGn+MJt
Fg8Yhv2MbtEmx63z4v3HP/9hTaN1UxiOISjGFg6Wh3935IpdRR/NrGx2dVKlW90jOCe/AiqXwVs7
j01Jr8ZQGZa0ODmaAW+v/5f9m5hYgI1RbUP9xRHMHUx9cOu82VV2j79McSptOpMM9owg+qCzr1eo
1xohD542bv/P+yb08t//dFtokGI0F8LVL7um86+YwYjSA7IBogYGjFXjPvYxIGDfRKlpqjtcx/zl
vNf/8Rt6znuWDyXwyfoM0/lr9n9tP7PTa/JZ/c/pV5fFf5/lR39udPVav/5tZp3WQT3cNZ/lcP9Z
AVv5F6xnWvP/9sv/+py38jjkn//8x+tHgm9KUNVl8P632JOuEW366bxOe/jzl9Of8M9/XGdp/Qu8
6M/f/Bmw0lTzD+zeAFeomqYbqmn/FbDSMKxTLU2zVcPEaEXDX+6//gUvcv9QARTRhRV/cY3+FbAy
/zCECdnI0IlpCWH+RwErnSHT328E1RKq0Az+4UmnOzMnKf8JXpSPWaR7cIpuBLl6IMt05COyTBBb
sHxS1P2Y8hYNY+OYNE4IRyP44VROfTB6hokZJfRWIcnfpe0GDAO+pemXQ5Ikzmvru+7U9wBd6eq1
ZrUcWpDOmkIpS+2mAI/tb5WV3TFmuHHh/9FROoBhj4b6bRzjdWaH41oLJvpjaXyXUf+e8sYUZlLf
xNGg3klXWaUoOyIlckgiNNT0inGnxVBd29oEUZ/Dl4lui3H8pljJswHSdpt9IUJYd0O5LZ0Bkndj
phsKDsdtEaPF8z3wc/wMrR3vaxAALzHMkGVgDx89nd0FZw/T1UmJ1lL3A3AI/c1w8NvXnljDXUKQ
F+gnTMCxDBG22ccJGo85hwewshnQpneohgM3+Cga55jSGFKaqtLirjS9UrcqqNgMS84l8Zp1YlYR
9UxZv2VwRK4rEgdVUnkqXdIPpmaSH+YvN/umuULWlPuW2AiFtBqcCYfxNhbuVoaSjHSDBHgb99ZN
ATxPzyNrVZuTeMZwHyjSm9Tw6i32XgDdyZUAKpEZfbyHCbS9VjSLRJAZv2hl1a8LPX7VKNWnWZJA
jFwLzfBkseY5zsYIq+9uyLBKjEZGJFM96BTeX+XUGkNXQcSPvzUChGwTiBLoB2cgRh7brXv7hxa3
92I0qQgLE8S/pk+lWouWdxixTsocajc7BNqBE3+FkaIgOQYqA69F1q65g1lJ3WdUfrNz8qMJ4/MV
IOdXLGR7svPtug9lu48jma5UPOR2Mf1kLmx/Ugxcl9CSrPqAkmAjVa1N2jvaxEDa8KRcY3rwpvlh
sxWR/SMd65Rhv28BiiVwo4LP8wkYGPlrgp5kBagL4XoVngoNoZ7IR7HpjSsQYQfFzzs0uchnnbgI
CBt8uarM9zJpXlQcddZljy4CDxjsmKgXhkeMdFv4x1rsquw9UurkEKY6Ck6ZUWxtWMMVGhpKSKV+
52ZRupJlm95L+c2Tbnw0iymmBhyU45ErJUygNVca72nyXH1wj2iSN2hICd87IINUEkRVyxt7ck3x
NeRsYCJkwvMNhhNQGsQhYlyyNKP94GTPLu9zai8iis7weiZPGa0U035NSu+jpgFbqiOsoHLQN0TI
FtWAM4w5WJ+YR13z2mTbYYfApyCb3WNWstKwTWGgrKXLqQMOcJoCYDfPdxhf4HKIbigltkx3Tmrh
S4GJ197OjfG27BiUNWm9KtsCSWOCyBPDs4UnAayPadKsKHrnqiFK6G3ylgQmF46Dawd175mdLgbH
2NACU0RjfXDG4VnUunaMutsa64cSrNyirW24oL66HFJz33PPlv7O8ISOAgtRaRR0rwDDN2Si+p3V
BAyVRZWg3yJO2QQJ9adt1u1DXb7krjyRBC4hG9gMgzNuOYDdKvGJBhO8FAVgRlwQ6u96qCsfkVja
b3M3WSqNB3wZ85hFFr8Am+UOS3tjC8D2hkCTVKgqLSswRVSGxaa51NS23uim8uoYyT187VcrDW7S
xLBuFJvy6c7De7Lwh7uwGa7lU4CqNtYGJL1gBnqgnq5fbwu0BBtVBM5WR+FcD423K3nnd3kPzAb7
qbi8kSA/DrWo0UfCN5uGKQOQS6wH0UNlmMMQda2QbZXxFreE42XRvAaDflUv4FBMvzl/N/3wp3ld
wkwfRkKAoaOgmx/xzp2ntM64HRXxYeDqG0qDSqYYosVszYhqCvPwaXb+iEoBDN03v+p2ZIRW2FW/
HSr3RjNVqmqjDLl8b/EsOJ1/gwvBXuhw01sPsEchzauRhppKExsnMd1WTlLWC3UkABMgYzu7rDq1
jkTUnUAE80eVl9Fy5E9Cno2Cbf6YrT2rCaJwWabVPXJZ2eVLzEfsO43XaGf71UpOLWE4QvMIAA8k
kOF9fXyEer0wosyhohL0WhXEu8FsblTF0LAi5CO3fP1g+nLfVInYpqUWHQrryH0VHaQlboXvP9de
clf1DKt9nF2R/V6jwcGmz1aRr5a5n+zAB61rbbpyllZsyO4/9CJL1eW8rMJc4RCXQ7fv6qck7v0D
AGQHctgUl9kJPfU3fY+YA+RJHRrFMe6sr2wYrLXiiHAb2tXN2VkWJ5WzFaVqn3BIHvemQUjx7J5s
6+9uK7wdgomNjzXRqqglpXl/R6Q2s+3yTEvV6kk25mdkKozB3iklA8qalLwN02Xd4S2EAImck/AV
rtAFMGtEUXQw72yrfzDVpIXpeZCC2HkgZAxRQr3yI9HueTh/qBinowwSeCgVyUaNtV2SEkRj7EdN
nwnHo8XqcX2+AwzMAJAUMki7+HXPPNv545dlgIzLVdVN5XddjZ9QMDl0EhRGEZFnIeUGnKUyyKk7
C4pPfXKSvnyM0H1+mj1/ESblhkTj/YXKOtZDhRENscoQrONAOYhPNrzEjJAgf59vE5QF7bSfixWw
4REZJPv5kkbkvqfbgcAlPFrTyNeFqn/pgw6tzG/IwXvbzhkC+SYxr4LO6AxL8FjpoZ9u+Yup5Tyb
RG1Kedn0TW/3Jbb205o4oVB7QDjRxtyIasU/15i/w8KS6r+K4B+03t1lw23aJiuhGz1ll2zNmJ65
eeq8mfMu5v1MHz/tZv6mSZonpyMB8ct682bOh3PZ1WWdeVnmWVg6QdjDHhT929/38W9n5y9+2eb5
UM+7m78/L5jP2U9/xk+T81qe04z0QPqov4pLJTufzsumf1r9t3/J77//7aq/O2g7ocrJdqjJxNlx
WWB5d+yxkThmg9b7hAcpJyzHcjd/ga9nLs7rJBjPwc2cVp+/shLSAxTbm9J6sKu42PgjPF7YS6iT
fz9Z5XTxlCLUl6kGfgKlXbcy+insZU8gJAXTRCzZp63M8/OHJlPS6p4G96vVyl0eO/Uqr6gfMQsi
E9MfYZI9zStsZFVeo2uzbclWxiKhzgtt8pBO2mSTFxH1kzmk9gKPRizIZgSNM91y82wfqNy5l/l5
oRKw4jz1y0+yLq4hDdItmszh5o+y9bPzlB6F/coM6QfMhJt5IxmlH7heTNtrPemhgpr0z8m8dJ78
aWnnGC+pRYdkhscMrmtgj1p8/xMWhAKzgT65r9scp56QzMG6j/SnoJWvvi4YB01P4/wxE31ARgIi
89xwDQL/LSUO5oYY1aojLiom4rDKbXZyssbTep2gHToeJ4dGThXJzNwx6o+kUygBnrbKwJTDn6ag
hNZwofci6D7Gzr0tEoIJ89/hReLBK7pok84NwrxsPg20vfBYqtXl+PTpjUmIhVr6v85intj0z6PJ
RzlxEmvlWcAHZyoSPaWXVqNQNh/xTDivYk4XuDTil7zXrLVaxvi3DlMbqCo9/myODZnXuO/LcEuX
oCf6hCoqjHvcwhCZ602BID/QfMo6icevzjiiiHo2IzLIanII83F5Iuj3NSpaA8sL1TTuzitO9KT5
es6zadO8h9g6okXAeHzIwmhcznuZkUzttD+lkvxp83w0DkzimIxL+UBOourUtZYQVBysOu2uG9DH
u7gB1j4b6HVBUxy4F75ymSTn6ztfiWryEf/lwqDX/YwpEjEHFE+WhPJvFjZVOmrGQ+Cgq1hJ3qU5
p2y+MvNt7avohS2GF15mnm/Z+bv540JrulzJ8w093b/zn/7L7Lze5cT8203VKaDurob6yCM432vz
wcyzSRbzhr/Mz1PnhSNhOpQq1NPPO/eVRuzUkUj79EzPu2WsyZM8T/bzo3aenJ/v+Wjo+f3rASRN
w44uh+xPHoc9/US4+I8kGNOzbaRUPGVSkfKYEDbJxqU/4Hxb4kPvyjbaZZWUKlVXrH6e9KYHJVh6
VkOfYuZkzXfqPHX5uCwbxsTcDJo+8RKXv7RB8x9Wk9AflvOkO/dP58nz0edjf2OF1z34wE3LdJUN
40b0k/NKAZh1T2rDmQ/ELHG60qn8ns64Oz1y89Tl3F+W2RnVP6lvKaTx/rXyvMvL7OW389TlMl6+
uGzvl98G6VMTKVCppzZzbjgbW5bpbp6fnzzOeERSaPr+fPC4NBNIUTqyan9d6cu95Y6vvqKk+/l2
DXTVHniUuAayaejKzHfK7yfnTZybqj4bqp2Tx9D66LyF08fclsyz89S87DI7LxOTI+l/tN68cue9
d1qZ7uf9z8fXzjfoPDkv9JzpNj7fzPNSV0+bcX35wU9rzZO/zv+01fO2/v1Pf/pe0ajRgsaAnzRG
MtM5nF8j89S8xd8tu6wyfwtnjUOfJy8f8/W4zM5T8+/+7VZzjRqYnzYzr/jLrn637Jet/rInf2rw
e3VdkiKbNATpYcLnGW0xbsPpAb98jI6Rwwyb3ieXhfPUZRlsXB7xeb6oJxLgec25uZ03fln1p2/m
SY/ipQW6CJrk6Y5GQo8K+vKg/DR/npyfq5+WzvPz+vNz9ucvod30QbxsolEjpEfnGME8de66at7G
YyQYPNUbK83dbV0QfHO7p6jH51StGvWJ5gQJYZ/bd8SFs4U9NsUT1NW9WSAOHDUxfE/NdCcKQ3nS
IczetjqOPrrXPkRhHmyysnfX6ErkPgiIOAjrHvsfeLuGR1CvArs1DgTjbb8O94mZXJErJdxInGQp
B9INlAVQmG4TrWt7QUJ1GoP/+gefm5MRVEUzDarGpF+h0OCkza/X+cV6+XAvb9ufXrnz5O9W/2XZ
/Oqel5338LvfnffQRe6VqLYqLNi5pG3+cOZn9zLvTv2+ntD5n3Vv8/xc/HZe+Nvvf/m5sGq42eRF
MQqYGrX55wmO7eHNvGYboUrW+wLnEx5asKM8O7+fxJEGj8s4e9eCUkCmDVD64WcfdzWYpcCkoK6T
73aKK0/Ohc6+daFp74L0JUpiE5R9uSNgB5leRfzEOOqA2Zf5rcqDW60UV05P5WbavgZOmP9wFGOt
V4n13WqgFPTqOwaE1nJqntcBXf9dp6EOAlgPRjdIKU1MUZ03msSF01dmcVO1LKwEck5YE9ckzrit
leZY/hC+tDa6T8+wUJyaXdz6seojca8RkQ0Z2LSxrvFNz6jmiqudi8QG+RKWOrxnd7ziXyKhj6sg
sxGqKjjxNM13X/bK0o+BBliGTvE1dZNN0BIFIxAOiHSKwHvUrbm24MHoe6RS3nBqpU+UQpAWxzYH
Y+sIJ2yPoMWQM2U1U+VyN279KZlnVl68Rp7+oWjujalQcj22sLZz5StRqJVJ0J2tc8mRxxY+hSZu
NATmijyzb1sJFWlo/Z094kecpusq854bUdw5SbhywqAAEcJZpcBmqb8ZblqfmqHGwa2ABQsr0i49
sY6T9GNw8r2lABLOJEoaBsnNeojS2yJT3RvGfe+2K5WDmtnOzkaOMv5v7s5jN5IlzdJP5AXXYhs6
GIIManLjYCaZrpWZCzN/+v48q9BdXYvBzHaAQuLmrSRvMsLD7BfnfMdmfm1NpXssR7ROASQmWaMc
weskZx8raozhMgmhr0UQq2nbmJzLFLRC7R9K4eJaHyHzsWveTQ02C5MlAmk71Q5BSruZAnxJIfF7
CWMLC/cBxkIT44bzNDVdePJ0526Cut6ITr5EM9SPIEiirRtGT7nqcYOaMrvl3vCepvke3LPx3ERY
ceeQ1XSD1jqwIxewY5SfBiu+1Ni6dkOCZqglnkqnmXmqhTfjx7NwO09om6LuS1f4bVuyNnAJuCFm
rUqeAwv+kW8Q1kpymJYgxcoerVAB4paZ3kulrS+6T7pKtwTWALRDxQILUqMYOiOqqwZgRJU1/vIn
iD+R29yhqvTPrNF3RL2RJsbpnzrLqce8aaOwAuEt7HVZkyyRQEixhmM/YashGMt0ja3RZh+uStSu
YMDaQYmq7t0e7nLps6uILPEBVumbaE/i1yz/2UUcOcv6O2it9Jd2zF9gKeongRHsrvaafuM3FnEe
mXXtNbNy9i1rV0CnnLPwCZ/IOZhoT2IXb/OUQFGq5QEJLU4oNmyD3SCsGn6SIKsfiqn4hlR9YEXe
bklyYjnX+1ct4M3505M9mL9m5K8XTgqCQxyEvVxDH4WCTLmQqbei6xBgeS5uEBGsDZHRHOZHT/Ow
kan7Nfc+OC+npFYtUWPH7nsDLxyRVeHLT39ilZDr92QKkLj19tmf7E8jHKJtY8DFwGxqykfd/q47
L73l6BZXqHHVLpFkPHqpsR4dIc5BKPq15U8fduDzkDAj1uR18UgHv60YkedoVMW97zHM9h2xDRpo
UHDEn3XiVhtL2pAtYlVCcwBdLjkxbDQDIjfJKF92iWWLChyL7HfFqK1S076N9Xwu0/oWdMWJcaza
BsGx8Ok1rfItyrgNSWFYxGbaEMZTiEGFSemhsZl7EqC5x7h0s8MSy2x25frzPZII/S44JryPW909
Naawfyfo9MbmbaqJWnHD1NxNZbyWJS+kYZUnRCAKwQUErES/YsN+iyawDaXWW2Vz+FNgPlQesQaK
g9QxZsQPLezv0CW9wOr41A6u4/CX9l5HrzHvuvhtnlkflQGwKvnqUu+siDid0CHap1CglnPz+GbH
2RYHNKougOGkP7YnUS5DctR0J0JfL8QQHpC1qyta4JggF8kNobmXqgQfOQsAjdUTVdQo/riN6x+6
MV3gxng6W3y6Dtm3GRLu3p1rwN7YZatpqI+dS0eIAmJgocmnPGlw7pTEE+573lTdTdMlbntSplky
71qWNlnUikM2oFfJh4r5SjbyCRxQ85YMdhd8OKdL4LKUVW6/CaOPtmdnihQZMIyZ/DGS/je44hlb
2G2cnODoNCMOLWED1iow8cMxqD1gmM5sv3gmatBaF8VpMAiS0l+dbI1raZMt1qblZTKMYe0S8nlk
KbdqvNGHZ+PuS5hJDArwdlTIyscRFmQv5ClELbcamPe/cT6eyNpM1onJg1prMh4cDiubDEqkocUj
E2fgJU22N3nFNoUT5XunSD9zi0hHwl6xaU+QhQSQDVLkLrYxPsx9fooEx9sQ+7/omPeSqOpNlF1Y
ittrL/f1irUei9A4udi+TQhrF16x7WdrBzENOTAW2ypf3bzMS/dtSZSCC5LCqevodGe17IIVH8eT
abyUFq9uwpiedBWCw5zszZRTuC2/4pitPsqvcqdyCussGQ6Zfh1NnzRA49aVRXZne/5N4VNkMVek
iYPAMwaTYutzNPER78JoK9EDr2c1fLLd5gMa840atzIOMcArr7JeMDj2tyQWAla1vSfJ+DiUvEI1
h4uIVH6yTOBkBgKh9jwpGT2SQDwdBcky5GtsbR+wagDknZTNZhNH0yE3NeGTO6+EKpIn3oP2s5Fj
3Ck23FBY9KJ+PZXU46NXoNgjNwH/i9rGmcXRN2dPeDOQjFc+1XSHsUfX+OYsQ+I+NjAEyK57ia2H
YHElTCPyik8nAp6s0eZvekKZcV6qremrZfDjeeyickyZGRyl7q+cNBtO3mhjtCmgtr7rqQhgjEx8
6ktDgOuWHzNkI3T887PSxkMmQZjXNZgwHhLScAl0rO0WI3fofWiUGqpqiT8pCVRSBpZQRIyHbJxe
Q5kerKCGsp/Dt/HRcHPJkfbT4W0hZfsY+XrjRQkFc4beTRkPKWbmnrqpjZKNY7XzY+7smAyXqQG/
IzGvgREruBXdLipYPuGeB1Wiv5i0wej10u+2BvPnBPGWfS2vRGbt0mMTJDNvEHmYlblpnSdUErDT
MgBvqudCLUGFJQU+lq6d77iV2AQPHR/BRWNdyfcR9cUm8dqP0BtRLAcW7kDky1H6p9LFB0oTjFLM
JQic7x9t7US71Bu9g0rCX2lVPHtVXGwRxJgrQnL6HY4WyiTLe0qDN4JHa9bR+OMFduOt1WbnyrsE
xmeQpB0hlYyDtXEypnk6T8uuShv+ThJasEp6SjFO06Yu0sdslKegmXFDxOTjFGm/zTSHcmd3xNlb
AVvfaVxbA5S76sF2HCKCpoEgmfCPgHkPYdB31tHYcUPpy4gMoBDQmP2wBx7krad0Rr5QDO0xMx4w
w3Zr7XMXhzZE32Ag7CQHH5Mospxk5J1pLugZqpHp8p3irTqUIXlMxvuiFtyjjG5OdsYyvQqP3Ibu
U8bpEIRHTvSXag6BpTf6ZIqHQpmw36vp9zy4f+I6JuMaCRDBo5Al3UtfpvlmbkGSGWO063Jyvhfm
Q+NF+oh08WrKEfRsR+gnZXe2LLiyYdrXeUcyd2r4IEmI0K2c5QTi8HPk9ICMHCZOkVNVlftZ6n7D
C8lzD068Mgpzb6hhXDnwOVReubdq3iB6YRGaHiIj/ai1uJIQKq5EoiAlSQWIq8Taibbe+WnbXnsa
aFR/Na4hhXVpaU0mwrZ0+FlVRK1JB2tx64eQs7LwJV34s1QAKm4f80DvG/xo7gjHb3BUyzBW5rha
pnNZg4ViLbnJfftVd9Z3MCcQLL2cZiGIy13rOTBbqpz0Ofe9a7B8DGgOSkSya6OYcPBMXJ/WvKRw
i70aUBJEgJf4+9/Z8/AyIVq4q/OHwYSWFIVoLsO6+qqr4BxANlmTFVYQy4LKYrA8eJmqASSfHMuB
p3Cy+/kaldWTGsLfXuhN700YvXWEDMBDL7+zHBB5PFiobYL2oByer9K9CjSfr6UI3iTKHhak1rZP
AODNtU3qM8gKo5fTzlTokuIuOVh1/tr2bvUke0yFFQlwakbslGfGS53rbIc3kDx6rPhmyBSdqOw3
PxXd1lTlLsW5ZGA95MnBKJMIPW9jNcD+ox4Qumk3IcI0QtARMy+ME+c6ORNoOKdsiTgZx1WNCNYY
Ma/YAL6SINIHH2rEUKoa4ggojMyl0LGVAlzmmeEmEICwxuRmc9/sjGBiD1Ny5YL+o82AVxmkiFUw
dc92smvIj+I6g2GHVzuEwQ61a0gxQE1MO0tu/zsBznoqAJQlPeph3TN8LsNzYXYpnP3ee6tol/KE
VT6R2cAihQAWi4RtHjtEMGZfHZwMyJtgLabERFRlLsdNlaAeow6+70mKUyXNBycZVJo7ko+8XVoB
1CwrHW/EPEHdTWd/5bt0yWMIcgh/RFlV+qBlfqt8kIlppI58qBsckUuKZx/c13EV70KFAtjHzBm0
YrzlUMG8GPFWGrhsTgTqNDPyiMSdez5wPIE7K+P0T2qAsWnkpLtYl69m7nDMc2lNKRjFKABDI0OC
SkXzqCb5GmaPqdu/5n1T47AtmnVB0Eud+0feDZHAvorztRElvHluOG8KCdzWHzC89AGSXsKr1mEa
vaatTLfsvW+Wnfh7FGU19DtMY1ZebAbhohGcLQsEyIJZjClmLGHbhKNvdZD+KXkt11BKon2bFT/Z
5P9if79f/orH3B8+PaZcGObLF6EmpmG6P3hQFaIqh/EX12IDD8ImpWkMonMGHclzAGB3vXf603VG
cRfHyZI0Ej7atCAEUOUtJAkYaTFGGG/mLW29cUdfARFC4ihpENF7aszhhs1o8MTANTC8zPbwXlmJ
fW149e77WVxNlS0bgSZgCkJaTTGUNWgZ5ykPlx2sHwDkAPZeGfp+6Br44JiBN7jqoIc4kE+CIS9P
odWv/r+WBFu2abr/J0kw8maRZP87z/SfX/MvSXBo/iN0TStyA9O20Ns6/5Zn6v3DNyOXwRdWdT+w
lqjTf0mCHZzm/5IAO+Y/SEN1/QjFU2Ch2v1/sazbwd940n9XwUeLWZ7vhg7YxW3mL572f1MAR3ZT
h3ETlgdZtT/0OHjuBtRQ3Z+IMDBFVh+ZZMVLVnVn06HnT+m6QpgId+VsXQhhJDC5HLdJyEK6UgWw
uJi7h/1ScpgM3JC4R7exiJgAS0gOcrJupANdwwnjVdI4lKGh80do8sOw7/0Qvntn+kZ0yp0x25Up
Vo8md68GodQbyUIfqhvgekUO/U6k3dUpcuYcVdluJw/AONd4uoUQc63s9wkdXe+VSE0wB638xnuA
g0I+WcHB4zvyYlQ63AkD3SJfOdLI0M1MscOYq8KKWtjftfIAkcMmlcUhNakq0c1c68aFnK9rviEd
b47iU+fml1umD3FJySIl6+oIKvg89RjCBizeTXg/9oRn4zUFXFFvQz1Na1pnJKf4gTZ5mj6N1Xjr
YpKrwwgxrsjC3xEFq+2pdGuOMZlkkmnb2IH+Y5D3mBcoWL32ZejH6TwXp6YmEMVFXllJKaHTaGdb
tm5FOThxxScDyRJzeiNt/AeRxzlPoKp6DuOyZGfX8z5T1o65LqyksgXvwjHM/1AI3ArfPOJIOHYV
7EJeqwdSwV45NPO7GD6ZPwDnZYEybkUPf2oyIRZ3tFKDSDlyfQD9lYPfo1dIeuzwuxozbnzjjz3G
8MrvGpO20073HGW/Ixt1bl2/1Qk3YOPvk8H7XQTJRAXQ3mt+rHgWD8HQv8WVeyYNb50BVYCqaNOj
hxI/oPI3+INus6HLTV6Fj1Pvkklm0nc3e8c9M8/4bgMq5H54w+F21jg+8POGB186cgvLYVtJ9+wa
cO065IgMd/fwyn76Uu/CIHV5FIpHKCnfWAqJ7cu2Y4ck1tFklDWsxGpi85QqCVkht/U0RZp4Qyva
UK6KXTjKI5LV5OSXIN9iC1aLJuTlB7klc77UjLbOnK2sxAVLFvOql0Wf7QILaFnrtkft8pEB1nJp
w4Yx6wAItqpR0EvPx/HV6Mc8zSum8HGKTCA/uoUenkq5CfuiO3CwVLepw0un2J1m6lmRUX0wILk7
0kBfnXgxKSfx+9yXmKg1WFAld2VHXkuYG+4ptNVlHB3mLwa5KblEvR7g6SIHEehqlhmkHNl07EMM
bdpg+pMyFBgYuJkDj6+O5bMMh/SYpp3mQpo+LbzwSb0tSBtc56iSA2IvL7IwP2sjiY5aWy+5gnOT
BZipnfyum+b5nBtESJDaitbHh801zh/pSCJIOopz3bt6J2OaSgMiYO+6900RQq+ZmFxEajjARzK2
+BnSHbSBGzZ+82B9G7qNjn2ReOjtlc9gB1pUg2U20oV/qrFEn8JWPYR1Ti1C1Yffr0P/2AFo9qFO
4gvbT8SibswBMoeNpXTtFh2MbosmGQsyj1H6C2qHXLeqe1I6ZFhowtVEnn0nAq+9BdbICFA5cpPn
xWnq2afnTdzt/OC9MCLr6rUDNX6+c6LMOwsv+S37YtzHjf06iQz8N+NwGGDMtrtkwBg2Ic9xXDhe
IROSXeXQn1UNGQhjN9FD01gqu/0oh8DbsWEYThSgSiwMLvXbnavs2cMnP1si3/rTWK2URZMDhaLb
AnYK1pKS/68H3J8Nfp6EToUBnRGAHmmrXTV/xwHmzs4i2LEdo0vejwFfvXCp8lIcJtNdF+Qhclj6
rxgxgg170d3YLawJGyRQn4rHJgG1WIDHN9tlbTD5JW7s4ISBmhFqm3b3cHMOMqlf0JfhyoyCPcym
Bk0aG8g0++QCJUdpjh+zCTK8Faib2SFUmh0QqMw8zpMrA+rrzF8BH6le+7r+Ckx1yZU73VshF0oY
xb8rQk3RCYEhgypwYTZu5LVEmz63GPXoUELLerFl/loJw9nJOjsNPPxbmclsHzFn25I/fY+wmPE2
KO1JtOvI8ayDh1EMWtBClIbht7P1cApVUu6GOO53RmeSspF+GKFtP+g8hFBpujt6cPqtKITzKtVH
SjLkFZ3wK36Duwn9CoFAjd60eYjPxgozxjvGozezRxKJeW9F3WOKKGgd+XJ6d21JMDQGsrHxkE+y
/N5baYxoPMAJbEGpAt6VzS+NYT6EXaVOqgiLDZSoat9G86bJZ/zC2aje09Yi7jaVB+aa2Z2GjtAw
5tGFayHUj+XJH3hF7BQb/Bxj7h1reZ82R/ZABSdpEe3ruLkyzP8a7IHUopBMSacXH95EI5/WBPg6
dJFMJqfzQO16HxPnayftvO29cYBL1/zirvHfmLK+aPyD/ahO0CtrhmTR01ijOrRD8VbM5e/RiaO7
NIvhbhfRYQ4pbKdNZM8hIATAZ8IMviXKHKDG/nue2guxKb9OEerx6c7v53GfOgzVtGsUZxqiNWa2
+dQOW2cyxkfMxYpxWHQfpu24cZj/7SOrQwDLZUy6enENc5fUhg4ueesSK5nqq1lHmG+Y1z+bfKDX
WvcfeRAUOxfr9140Rb8xQ73kCGPcZSjtbSIUjttkZjwZFGTsDK32t/iqo03li/RuyFPANf1R5559
oXfb+42xj3mqjmLmDhzx+1wZyTAFh0kAbqVle7e1w8A/4WuhOvmoGoy/BGV/mFE5XO3lF212XyEo
Ffh4qqXxHe2i3aL1P7QVKeK+u2xrBF5dc0HPsSXsGXhXvDKRvaiXq3LPhPaTrRcHid8s91KJJycc
/HUb0bMyRhZ3OWA7I545LXGHoN+XAG7F65D+kf0nRkd4E5Ec9yLonhOWc495f4oAcW6VgBDdNBQS
+BGSLZ4suZ40ysrWT4p7t9rDUgyPdZ1QyCmnpdWfX01TXocxh9uhlcFElaB4F5WGCHpxKprgK8XE
s7bS5T0uyhaewlMmylOcFObKZR59tFlabgOTpGC/LX8oh6K7PmHfaBYhrn3BizHnFpfmbL8Juya4
yPH6jcNYftf3fFRcG7oBTMKegN+2ye4IVxz/2MB9rOAwyjp9dytlkaGcAcofZ2qsxqcfjEeD6mtU
W+rK+JC51Nl2DFtisFuB/Vf+zkMH80nrtQd78HYTrXbGuqUbvOlSTtcQ7cXJjKvwtjwybVF6NzU+
Tp1BVhZeqI3h94vleSaYJNY4u1nvE8qLx9sWXMxj+Tg4Pg5sqlti0pKLCij1bYXku/VRiliBsUew
DTEgXDJZ6vpB1HDjQwi+QS8fGFw190sywGyBAqngsYbO8Fz47MmEbuV6tjrSt9NAYcMDl+7BUMXQ
0kdbC/L9Ghwsa24fCLAEA8gj0P7qk6Y4KT8iNiLjj7FvRzuXAoGrbfs+8j+rtA82cWuXh6DqQP5L
hTumPevK/vCwTKz6Ka3X+ciyrOgrADVY2wzNJT2SQQybonbJZOUqwPRyZ4XqvqkWDokOPkcdkQ5R
Fft5zu8T5myjxfDQEwMT0frIbOhoVPm2zqLHAgGD38ijkTJNGHR8Mdr6x6yQrnevnRX9CgSehHqA
y20fiyn8FU/NT4pEwcs+YBre60zjFqTdeBWRN66brzHzYHj0e5WAlveiC7XpvWGC/oh9uHX9PVOk
g0D2kATQs/vCwEWFxoUEVKw+DKuI2U1ZXWUhcwe5Nwiz6Y1+3/vzq6ck2tncJj8mhRkZRRtrng+u
4z06Mma/FQS/vGHehEl/VrJ94g8i9x7TXWsTJFb5z9y0/SrLfkiFZpOs5VssnR3CqJ6g7vhUdMTU
9GHAK17ApR6sS8vcsXtd/hC2wpfQi1DSNnfYvYDix2f0utmmdq2nxhInaTNHQeUBHaDjpnWiU6n9
W6NDqJHBn8GLtqBvieppdy2LL8xYsM3NYbdshjoCDUPRPvVN8jaJWxK1e57Y5z558HJzZ1ghUZBE
HCzYUfdBOsgvlv8givQD4iHyf8mQ4P/3RvQauVu+dlC5lv8uDTUuN3mZAu54sMibxn0SGkw9pJrd
ZKT2NlR+sDIn5iugA1dGSAjY5It13ZnLB+TCgm09BdPG19kpyLJjA/0jTBNUu2120CzxaT2OCXJ2
aJ9wCGc32ntsTmc7u+Dt7H+jrs1CjGd1Eb2OCm9ObX0oKd8nQVgSpAOr+4Jo+2Jg2i8eg9iyQXgC
gPHUb4Nx9xx+ukHwFqdpvGqr53rIHutCfkoXcyPVNfuocyqIYVDpoZXNLyCdCLTsiy8oWADeM9rN
V3agn7A9Pvu6dvZGYr8HJF772jnkqA2q8QlOwnagxKGgR3Lu4add0gvYKnh1+eyN5SG9b8mxXbF8
3RmVozeGgGqL7pKOrCSBycipb8FWZi24HC/vd7F4MOzqQcY8Ka1NeWiCBesDpPFSRffVHaNL1uoD
H6ehP7k4g9YE9HqEwRiPY7t8IO2HbrDvfLaD5HZvh6YgoW6JFQei0CWPspp4MXr1VIX6OZyrcyCz
O79AGNDbJCFDNap7oGDtvdnpe2EHDMob49CH3bVbpGa0YX5GbqvhnRkNvI0eVAj8f+nkEcXlOhh4
YPEX5g3cUgDDAPVVjxLQffSN4V0W44lDiGWs/MHozUqtvkQAfqAnXPlJzy639JJMbVrEDQfO1dDh
1XO7n0I9C6t66EziXqV9l8wvvSn3AgUG9d3KDcNvOFMbx7EeIj95MQJ5zIIcrXN01ww8aSM2fVK0
8yrmFeBOZSz7IFR4SBx3CQQOCUHRH0iG/h6ZNXotWcoPaZiPfph+mQg/4uqAdOZ3k2SsCp2nqpEn
PTW/TMfbaWPAbCmfQ3ufFuU9vIadGcRIl2i3quoYutmNFdTSMMIskH8sL775Q/xp4nMI1WfQE2rC
AYfIEOSM/yxK/7tPzYTnP3wZK/fFtOR31Bu/kl7f1VDvm9jcNFF0Zr+48affCxTJzGHVLA9L4uUf
Td5+9SHFW+peq97B7Zu+e7D+5bJSMHFzA0/CT3txm/bUjhO5Q1MkSBHiY68reWsc8jIs/cdmY7kK
OvOtVsynCm+pgNH6BNZ734cvVeFtpRFdFcVE3YKecroNZxrJGON1KByidT8GI/+qeU/iqHgamnSb
R+ZZuw25ClG9Hwy1Mkx6dG944sBIlhzzjdEqcjlR/PvqwS8E7LV0L53uYLJmy2ksHIJu7Ch+yvMU
XB/rBVtfBo9HG/uGNzwoII6scFqmuwHEcEkAJsfiIRg70lM6ZgiGPBnuZ3Bl0HgfLoRkhmOs4bIp
hTf2mnVLWkU5kHA1pN+ChUM3uvdZEbu07bjIcYazUuDALMeDFRJt7Q7FY8fpWlWyZ+MDZMxQ31XJ
6iXFOZHAzlwVec2MZLrpWnC6Fcaz4NpkXdpetCCA13R2jRW8zi1PtW5JsMrMndBsYi0f1OKtzUnj
9By5km39IYlSD3JB0zY/YAKHvgvmTZuPU8TQiXg2/OJvkWpunSM6Bl81nSlyOKeEWu1qbLhglg4E
VjGRm+mIOTiYThBUTYJEO/V79kefVuPfLLb+tXWts/K+6onFMcy91U/39Wjco3CBSCK3VkFrpLqN
V7y4U/NS++1JB+N5cHIWqYggZf0e6fkZY/WT26pw1elLOxPZMMU2uXIdHvyKXbVsvK1WECqXQq+L
IcfQBqJT6TlM/Dwm1LfZM87ZJHDK7ODcVf176uwVS/pEuY+eQ0ZbUL+n1b0BDz13uXHp/kzwhSzo
DwIo1OC8W+VAmeyeJM+IY/q7jo1rnop38JDPbGWFy4Iq34wquDB6vM7Z8rFv5GtPeS4y+Rn6yYUC
mEprIrwEYcDo3zwBdnD5XrWpzylTilr72B0z42b7mypovgVAt9z5++AHE5u4tuJdKVlgeO6PSUeb
xMMfabM7lM4GG+/WjvRbYU23kZ8OPTUp3CdFXkVodj/YL+VK28CAvflNdPVFOeyz5pgSZ3wA0cLr
ZrSaEp/gnhRktFLn5f3qhuZj9MfXyO4/YRlf+85jjVvuh2aLc+LRbpedislMzdfiUuvv0k3+ZDky
FhPtSGBlcA5cdBfO8BgXtMJA3wH8SHtaasS1lTssHPnTgJu3vjtQ0TvxfWIET/UUsxfCxpaTsZYr
IGZG0zz14mkGMdmDSSnZXLIOrze2kgR11VCF2UQyyV7JxM+hs084+1rGk6IEApgz3Zy7HQOVbN15
wyW28PpENetMGvSn3P2U3nRP50rBtMTRBvpWzscgqp8auQSHjvO7WCJtg6Yl9S8hWLPGJex/9DY2
I9WPG+1U37h27xSSvI78GDG+lqPvbpzSgPyty/3kEAGjLOam3QBAy8i7k4iZKwxhbS2rTNSVCXGO
vn0dlpgawBAPjRwvDc/yXYlOsi9Utw6yMbxzWYUbQNsuTJ2p6hoNhNFHlsp0G9PTocmpj5ww/FOy
HSf5zj7IaCY8yYjN88z56VtURuyfdq6TRg+9S+hMFHHUyTlDyEsLvyvahNAvD3bGoOuEU00f6QBW
4Wbso4DOuQ9ZJsgn1dhkWYZJuvVkchggJ5EskDzTEfyaSXTYdTInkHdkZJ6Q6xWI1F45YZpd7FRj
uurc59yPHsDT2SD/nAd/cu+lAEMQOcZrF5Ueb2PyPBvqARHla+wFhBf3BdRTNRibtO/cQ94Wal+W
TYI8zKJurmFQQo2HTZxufUuAg5/k61CU0cbUwZvdxM4uqxXQAaQrrv/uwaJYwVI7ZNRyUM4SEmi6
R88wIXa1OdDdgYzXBP9vlbCvFJJ+KrTJICMjIFmNITzETvIKZXrHmL2/ruI2IAIp7Y4iHp2XpvzN
kuFLTATZwS9zgxfRDhk+/vBQL8GEFfG3tmGsXU40XexZFPvnKCDTx192OAlhLKsaiB5DA6JpUsRO
SYP+uK34BFfD0cOvQP3WuseiZJGeV93RKTtYsoZJBnujz7keAt6NoVlFMkQJmMef3kR5ivUSoqgU
3j4N6DkVj5JTuPaq8UeXGgqturdwj0a/OnlN8YT57ScfZ8yekdxFPn894ZMGWvoPqVB/qjDkuntD
dEUHgBurdF6M3H1tUtRNyHye5PIkC8FapA8z7kRrSW5sQgIfwn6lElRm2OCBEwY7+Gw2e3IAljHX
UzUQSg9UXFVb0jce8tx5VujfU71N3Ae26SegI/c4xLaFxSOL7AdRdDx9APP/nt29H1YHv0y7VWNg
LyMcbG7Kn8FkwrsIByw4D9rDeoLf4rWdiC8zPH0cbPeEEvEXV9zFnLSC8kCH64oJcrEUl8ayKcF/
k5druw9z2P6qbBTyoUF+MH4VAsHQP8fykf4apExfvg7BMjpsyfaL0gguAKGALfuw0kkBxiDGJzEk
89DptFsUHotCZu+yWe55Cyo+wFVkHxVLB9cw9pMKnkd3/IghAKcZ0Ni2OLq+R6689RJniOBtwzpy
ZXtkWmRXdNCwY+3+YPfAaCf1TVvF6moov3ywJUWDBgFZ8ZLWV39YEV58QCyTaT1OefZtTiikkK8m
ufPLFvqSxwW1Vq1+m8o7FOH06mQ0JUEABVG+mBO3TyRg8785o5sekXRsZI/UxeWTzEjagGuCs5+n
Me0T5rJknoZ0Fx26Z49bMY8df5Xbxq8gMe9Atj56AiiJT8DPqK4sud58poWAPtRPmopbxtRvCh/Z
oWwgJu5MBMpcF+IpUeWzXRH3EMdUHumtGcqT18coBHvzyIR5pEvMOi7xqt7aCYofw7/TjWIV4osj
w+lvvydFCeICXdIGGfVKRAQ5NL596cbyK6G+X7uxd5uKaa9GTNXmxDezjsqffkq/+PDi/t00vfve
YOGPbuMJembh59+6/kkw3MDPmwn+ZpxOJnNQWRcjImLQMVaOQzoJ2uursKKIH0Qj1Fdflmsu9o+A
sMGMaG9Y1Wt/DJ9khiQ8aL8ghXIymjN1TMlDB9SCh/OSTGTKVihQQbarfdW2P0Ym7jQ7RTHbV7dJ
b1kffERj9IIUgkxsiH+ITwF2ThQjQm6VUT2EhitWlehfk46VYj7uuxdipAi/RtESiRS5DdKzQTU/
IOFQjRFOQ650ZvVsZV3Q0r1F8GxEOr1RZOBnMB9s0JeNd39/iUQx/fOf/v7WWH77H//uP377H1/2
9yv++f0yifTWYfVUhZSi/lOWNxb2aV5C0Y3kbf+3P7JmV8CKeX6ssXOt/pq/7MVe9vef/ueX/4t/
p/6aymLGIsH0X9yd13bcyLZlvwh3wAUCeE3PNHSiUfEFgzKE9x5f3zPAc7skSi2N89oPlYVMkcxM
mEDE3mvNFZEmrVyQE4qcDbIAtFwKH+Eq2+HysDz1pCTyeH6s9a5vT+8+xXfLL3Ac5KCZudL9Eko4
/uD/2JptuErzdnE4v5uul825NW58m6T2d0vgYq9bHv519IK95WT1nYOVeu0ePfPVu0Nz+Zjvm4uF
c3leTiCOBkoWKIKSNVO4+jgGRX3sDLgky8Py2rK1/IN0gUkyXP7vPzdqC9I6SQ4J6Z6F7RY6NUte
LPMne+xbOppReaSDRlSbbXJj0wcUBklYHWmnVsdl69+H5bVMqzSknSSi9re+NnxLgctcOXWB6M5N
zm5AOU5a0ZeZ9g3w2GRiAqB0lkMAU/uQeBNLUYpvqc4QB5Jr55rD96R1B1apPMAYu8J2W51KY5o2
Hvb8aWaYJDrK32QjUddJYvhXULZv+qicjrU9HYxaZ3Cd+uukHsEoCjmuc66fUZQbI+AmyGp5VYzi
We+n9Ih0+BLPoriWGdFIZtOTtFN4yT5wrrQUALesYLQREAWkdrp2x/nehcZ0NG2/PeHqP+pT9aWO
w+rQ537C2noVN/Dwm6rsiH6uPEZU50SXAYtkLbcI0K8k4FEAJgQ5zibGIC3hYBakKu0COpfMSSW3
KldrrpHhkQ/UkOOe4jHGqHtnDUZz3Yv6YhSoRubCuSrNubhiHr56dPw0JTCKmL28ta5707Kupzbg
6rfGo685mO3LN5klmKJQKV5nCkWV25c6ipx9qhe3UTu6VxJv4RmIHTMga+Nr44uB7Hvtlub3xmyz
C/w6UCk0X2Bkt5L/x+7oUy2Y2KsJMfZ9WDNSe80rAd9wu60iv9GaOb+ZSRUAjrvq65nQTqqLca8n
29bhqIjGZ4qrt/M2SbL8OpTkHOvaA92l8SJmIk/CMqWlQrktn41xB64CjWBryktKRfpCjfQqiPJ7
M6gkpaxqOjsHAI1vFiWCmRYbbg4yyXJzDiB9AWFAfLtiqooGNSF9hkYq9X6jZLkZZtO1QaiN0oef
I/VJ6D1pdOeY3kBZAEgt3W4/OgFHpRvbtVdmNXciD914b37mfqcfKNM9MAHZ6uog0lFCaUJDhYBH
9VNhzpmVVCR/L6+9//PyLyKT4WbsCnbMaY4OOSABHBeA9jz3W+fM5yIjCziIi092DeLJrq9x0ZDq
7JMBtW608RXz6HcSFR6mLLgkGTQ+yELDaDxELTK31jaeCishBdErX0inoXwzU5Wt5vth7rtTlhL/
rOkkDjNTxLRzLmjAHDS5rqr0WFrRucFfB4x/1wGxAVaPpl8ikY50pfOU/bNdmIc+wYOS6ma5ItRq
64WhtXZ85qlS8+6rgPiBIgoBPrukCtpG/+Bxr9JG926IYNQRXndbGU1JQQtUGfimEbuE24qnwR8u
LtrwAcl67bDwRHt7a2RIZwwQSwda20xLMMf6Av3mECPDFFZ5k8lLSxu1tza9BwexTqJPZeRv0o6y
VS8rst5y4m4ofn8dKiZhMtNfuhK/HMg7yMlkN2vGyVVcbn+23gRruxVZBlgPgvHej7h1TGNBpS9o
QJYZV4Zz6/eBXHsi2mlmMZ6GZAZ0kPWfO8e6t+f7OeS0CevgtoPBcgZCTlD76K9NaHRlX5zgBo7M
IK/1rB0ZCAnMm0lRrnrtGRtOSPsup7ebFAeMdfg2uJySvr53DXs7xPcEFzDiP3htTnVY5o9TnW20
yTpXlZFtOxwc0OWvyjb+ahu3A7p0iuT0LAq3fclRfCSFM+0IU0LmMH7Py8K7qumQ3GpjKDdlR0tN
N82TUewAu5eHGaH0RrDOQwMS38wzgZzZwG5Ip/0ozLMeM6NszKuORtiYI5Jv4JwNBXR+g/S7FSam
lRUZnJTFjDRDn9dhNFwKaMTM4sCIEraUZkm1pUBhrnHufZeB/UVKAMgdvUq9s6hJxt4nErtGkCoQ
rGuUracqeO1Dw3zuBAUX0RwzzIxXeI2szZRoz4Z2TXgFfVwUKHZdfUsrg2G6PxZl+GYYjPtSL5gg
prcek7PeJKRzCtCKaRFxnj4S34IFtEYmbVrjbAkhAaupZGPpp0nQsjNlRLx53RnreqQSQZjYa+y2
VOrLnPOGnIjAo0MefHMbJz/huESqptxKgWMVNyPlhJU5YQd1EI+z2s3v66Z8RDH1pbfj74S3W7YQ
ux6tLkGCAeQE1igZOysTFPVyE7keK376AeOjW0bTJvUmSe2sbXevOjGKu4rycksUH9Y1ryDBcbwx
whEFq0PzsfLRBSaJJc7iNdSseSdYUXK4b0q8FP/4wvhehfONE2XmVe7U7jaGdpjToV/Voadv8bFw
bbfUCh3S60aKHuFUBnQ0OyTnLSnhoVV6yIDsjs/TjJts5uxyguouZem51UyMK7lPf6aW09bTmq9m
n+8DLZ0fNBK/GJHCY2DkBLTC5gx041MomDObGYJxtD3ExXfVIWxtovPS/PuIBH/VxLjpPUY2SrrO
JRZIdAr/TIjjtR2UKN88jF2iqW16Z2i/ROhupVm/dJPuYRCu7yjLkjzpGkQS+HDow/s08aOVRadi
6+nBPT3rA5Uh9zqQpMc2balfxWGJkWvqsoNXMnFxhbJMpAQENuNwtKzuzanmp2zIe/62cxSOee78
KX5Ku5vQbr4FY/9QoT1gokYu2KBjfvL1fRf7t1RZ3F0VVFSfseEy2tj7nrnxyg+ML7U2DquMnAMW
hM73ggowZmkJ79Nsd1g8vuktmsy+0wbmP/pXv9L4CvgC7Nx2VxFxdRD6KU/4i9cS63KVXyV8s3Wt
knom1/BPWvAd2znyOjchUF0rzVPEfXdHaBowoFBzLyj+3cuUahtjsCWISt/eFlmUHHQE7rSKLe2g
y6bbBC6p5W2uD0eJ1xIkJcXThowXSq5x0F9TfUn3okOnoxNWtK2q5EvadcRsNr5DIA5SLrJ60E9n
TlxvZMunT7QoRnoQEGdbPI+aiE7vr6iX55oFgBk+AOGd17nedeuF3enUFbeqoGzGXVdXz+9P0Zzs
axs37eQPJMXBKnJDNfmbAjoWSXhatgjHQmgg4u1EEMUxSj0knMvmXFNwzlJMo1ZuPOWzbOkc8iPL
A5FQxS7Ou888aw/6EKLR0NNTEyCNCNVWhErfIdMIXpK54RLMr/SSoMuyIXwy0mp88ATh0Zt2nIpB
xSm3ZofHUAr6wnKcX6YszBm2qvzE4A6SXsb4lc1zybc/1eqh0mBdhkJ7Xl5KQpdwnCwFqt4St3c1
NFl0VWkC4JXpHdwAjoE0m9Py0A++vh6xu6wkpCrTaTS8Fg6jVx7rR/zp+Gwpg2zS0aRUBUE7n8Q+
4IijB4QV4Ob8QBxnw6adg/IE2bc4oS0BfcsQyHmdAX2tNW5dyaGL3OuuJiyyxLYONSm2N4meNCfk
jjquAKQCWcTpI3SUeFEwRicrKCI+Y/yVZSvnAyrS08DyhMQ4GhcxNt7UGCmYKJJ9aU/lidpCeWr1
DkVHae7hMhdMJbykOvWlXm2oLnhUHrsKk83g7os2OC/cRfyo9SkXjbk2mkCNLgGNkOVFGecbTimK
4JGXs3KX9dbNK+4YU3hKXJvazvKGAIRlJY7Y0otTr3ZCMNIw6JroUgVed1UTwrF89pjy02nZarHm
bRD9U1adamXsiO5I7cGlXH81A32+8uj5Yper90Uvr9pCH3d6NZxC2/ZWVcl8Bs/mTZvxASJ9/GzS
gt9Ubn0u88ZdzXpPAGrXv1QOFbAGyDGKFKZzk+m8sqN389ClF9ra2HPcXYFOKCAWci1dqknOiE3B
DwiaGIYRqcSwiWo92tl39r0/MNcjFn0fhc6L1TdPWLeyLYjeXVYiuexJQAGpTsFcxvHb/98uBgBp
wO7/32F8u7Soo28/uxjef+dfF4NuGS6cW2FwZ8Az8J8cPlf+D4OPI7x3prmlIvL+18NggDUneMAF
M+PoAgfD//U0mPb/CDDpHmheRzomboT/ytSAI+Mnur3nWMK2bEMIi03d+AD2D4ZRp0xadAeRpOBw
szq60VRmalNWN+3YE2KfhuE+wul3jnwd3brJNLYgljYub5GRhSez6641yv0rtyQoWlIfZL1BzE4a
oC/scpBVRn9pROUeaqRfe/BffwsHYF/8+BWEbtquScChqbuSHby4Nn5wZVRVMHvU2aiscKhQTRE0
hgwCD7Ki8ZoAO+eK6r8nv8lCS//LYIL3N/dIfoAwZ3NIVHrAD2+ODrs3jEy0e2yhCNkLGOnIkGjl
bpdWB5foTQm0ZJUgzPItJKg/nGu3fw9mWN6fw+YtJhjHtpyf359Fc1JOtt3uM7e5tewh4WZuEIpK
lzqTAczp5KqKho0eZQ3TGtzXf3n/D+fP+/vz7W1Ob9MSyofz4/ennETfRrDzBSUfBvH+PqhzpfsX
xkq3Q5ciahtspBt9rcn6QKzIXZBZkEv+SkYDwSpr7S+75PefCA+MuriQS33YI+0Y+r5VtnS2oR+s
jBhzSG7Y1fkvX1x5fX7wAvHFhcnlQsQwnT4LwejPX7wJXKvpK5+qwYwcAwY4wA2WDE+lz4TNaakb
Bbl/PTcEFZlEoneDNtzKmplyKitu9JYd7tPRcU4xMa//XWLF8tFwROlkGJickrbaQz+ck6KiOhQa
bQeB4BteXSLitPCrbVHCnvyHyAZH7vhx+Zcz4dfdLkzT9EyyQgzbYNT6+U39kFgn1yq6fQw+jOWA
Rw6tDjnxz7v9d3vdtE103hL7l1Berx+/mu42ZmwkCV8tIJBxdvkadUGzPLWM6i/nkTpzPx7gH9/q
wwF2bD2oAoGQAMyvh4+13wRd/K2MEwgzkqTKiRhFchcuf/6C1oeUieXgudJ1hOU6OMY/DshTmJCM
NHBBm1LvgJq3+QGTE+YUuPszK0ZI8DDHp+5SlsNDK20mtlV/cB3mEqUmE7gD0PKHWNtrg2MeklTi
ze/MHboAd+N2/UCZIzlXghkbYb391teit5rY+73mmxd/Itgyr4O3BjPJYUpua/wz6wAnGLogMzoz
QwvaO6PTXuxKRIe/fHO1Qz/scBX7QWYtbj3zl9MWW5xjFi0Xbmq2yc4Yozurza0VyCiosWF/1+o1
4J1e28ree2hSFoyxPd2yKJObcSTJwMnx9QApUbpyAjThPLsFsNwpxs0cUSbsOVnMvofHVM8woCgI
u5LlAgyTqtLRgZrWWZg2XMjma5TlwK3cQT/4nycHF4EZd2fNjJ///JUN49d7l7B07l1qsBL89+FS
jT36U3R72j1pYtR2uvk0VPH3sWD92wyPcwwKaqZ9qdhl4yFHhEgT9G3ymmsdC1Q5x9o5KL7lCf/X
9X9M2oybujT+IZzc2EZWQRSiMHZOJ4q11Tq7wErlgwfD3gNvpLnhY4YeAuY690mtQtBhMpq1fQYp
26dSjyv6lHkNnkaNf7PjDAm1S6xC+dh2ZyOB0JXD3nAtiTqXglku6JCf4jnAcQMtfgUw/Dh0/V1Q
Do9EmCYjypwi6yIlIqUZ9+iK9FMdC3HwHBSlTt5t255FTpEf0yRH92hrcjdL6tSFOQzUi5BprWvX
KCkgEmvnBo9WHJFu29/UoHrSiIUMhsGvE0JdvDE0voyAXHZk46mklu/eSorDUEz6snuwdQFURGtv
goGVZ0MJcCwfq4gm4GRjii/69GjjlKEU3qJ2ETXBJL12bxSSEoj3NazF10LWt8J+QPEsSG0QL6YC
SM32Z5mFdKlxemeGo2zJ9E5bfGZEeHaPTuD2m1jUEUlZpAoyXqEbqElpCae/nFW/DlyuEMxaGYpt
z5Hyw5RubAKBDJ7rqMNEztqMmmmiqbDtB3+sUR6ExCFiJPzL+P/bdxXcdQXlAXUj+Hlk9mrODuAq
3Hb1p8Ya7roifetq53qctUdkRc+J53z+y9XzIZSKodIVRGVLw6P/irf+wy2nCbw+15DtUQToW0TC
SOnG+FONom1bvwrZz5R7TnpLLacU8+2f3/zXC9dF/qym556nWwQN/fx1MV/28dAXfF1ZfC4hF8WT
qV3Zc4L0sDWPenuQ2jdtkNlfdrNh/TJK8sa2g/fJtSiCfDy6me5rZKOxn+1OXntcYVsrw5abBtN4
RS7aa8aaYS36VhFh5uuGwZO6OLKC/gkVq/G3T/PrXZ9Pg8fLNYU0JFOin3cD2cJgLkuvQZ/HLAgv
C6ThMtnCq0Hs505cmSQFXDdSp29lFzeJT70+JR0pC4cH+vc5lkF98+cjY/7u0DAfxu9tCMugHf/z
Z6oqhI5RL5u9aZkU5VNtWxIOteuj/qkMpre+GahLVYVPS8QMuO+lz1hw7yeqw+cmNaCtGcHq0Njt
MSReEkmoQd3GQeXAcd20evBgxOalhT17zVSk31PE8wmWuFQqvNv20aMm/Ok/f6VlWvPzrRFrAHns
rAgtj7Xah7lIgMBE80OrgbqAZyjftEGH+82nhdCT6JQSULvuFdiwt+xsBa87OcwNfIZUqAs/Y7XW
6M6rOTN1wYYHDg6sWEm/zPEabztnCNqGNN1RZNY3SYC1u7PdB90s5BYI4LwZbVRgtXf2iMw8iIIv
HNio9rmtjki2A/YRPaDsL7Mv0rk+zgb4yp5BVUdSFmcF/fNRhD7lYXAbGgqmzboNwwMyKByxGk6R
yjj3bQVGJLSvQpBK6y5HbFuEb2BOaN0z4e87WzswPSfulvbshgUgUQ8W+te5Bz03xMXnbMROGKvF
rCKctekXzR0e6zB1j2mO1BVJIvMfx9qgISM9WpByKMyS3lefHN0AskXpN4Caoul1BteJI9musfOj
7DT1Biaj8+3PJ8Ay6/vlBPhhb3y4zoY2HewAYyeub4S6UzrVaxNn6qqQVOpKAqW3jAslvnyykAxI
V55J/UtK8djH7c2fP4v43UjPBJybNKOQIT8OfWBg7GESXQOkA5DHYLvTyTYTPOPoQiuD/qpA5VFG
HbX3AFAQoSE32VgkN9Irr7BaHUDg1We/QM0oSvBeTT6dpKeCrmdtpqfKHCfOqzUkuC8CN7fSTb62
RgdaKrBxtFWOi8jIfuDPPtRuB+wIps867Gn6GDT3tpkbvaU51XZfmjdtKvydyJzPlLVwdHiI5a3Z
H/ckwjN/169CkyHKtVzc2zo+1NFTnBr92bL9V1pJj04Xc28vvS1S/ecOOIFVhdE5qqy1XdMDMuL0
+Jd9++tJ7+g6cAnmwHQZVeXpx+WNwJiY+DHDqWsnr4GPD1Cb4eQWM3P6P7/TbwZJhyWs7bFQ5q/q
6iD/sEZs0sQh2pzQ2TLI3+KyWmf0Fhg6b90hRMBWhnCoCGGi2/Dw5zf+zZSXWpjp0iezbUfqHxfO
lR90JS1AhudcbDEmElzujsgjW/pGFiE0s+tvpIkY38kTZyUCxaOaWMmDyiM7OFVOBPebTcDUfkYz
DJ8Uf3YR7XyHPuSfP+pvTnRHx+MoLYvJBQvbn/dRG0SVSXB0QxhYQNuzOhVN/Nrr6S09i3UWRW+N
LP5WzFomLR+udCp+pucaJqU55+Md1eu1Zowiri6j767Ja6aDTwFfRpvZkecA/syakj5mIs86UGW4
N30XuFjebwZSbunD2rejVePyDtt+VyPzWBHE9BAZhKlqf5sC/bpe40AKbp2S42LrH6dfcJXgyfWM
SYMLIFWnVcc4CJrY0VFui/A/heOfAjF/zCD97RnLEgn3BOU2Kn0/Hw3Hi5Mg68Zmb+WXoTUvts27
mrlzzeBsQVtCduzNI3rtv52wv67IXcegSsrpygGBQ/PzG8cN+A4ss1Cd5vZ5mOw7cH0abSmpSJU1
MYuI4wPWn8mIRxlaOKnDghQrEFnbwQ8wXGaNgwam3+lucpxnaIx/Pk2NX4sifEDJ4lHnYiaa7cOo
MUwdibJNwhWl2a+MKj0LmTZGHI51T4jvYcTsuLfdnWMqh+P0qbSDjY/JaytrMJqMYm/WxC7886ey
f3e8mCFzpFjduvbHE7kNet+0cmxHUxfEOx3typWWC5Rec4xhiMkrWgJvTX6kvgt6PdgwcUTuRBGR
VmJ2O+GJMUX0yRrH73i8h0+dEdyBeGuug/zk0eE+VW54PTPSnCuv6rBpiXwfMdG8zrkveLFxaV0k
JxGy3stccpvISX9hbMc8Hjpe/9xUlxy/8TYaqfBcNW37isvnM+zM4kqzYvlkVsG3uYq2SW+Ee+Cw
4yU1uK2B6iyR0WyaijnAn3fYb/aX6zmOw2AsmUsbH85vGrLRJHKn2veBWAM8Ic3Oxg0w5B1on048
RGF352j1W4w35s/vbPxmroXu1JaeLg3ddT8WsckeptyP2XwP5kyC5OzsQ6T5/t70rWTtFg7C5bo+
9n02HFOf+qZl0R8LJ+u/X1OxlhK27qhuxC93hpIwtLZ07WqfRJgPbUCJVaITDTbkBTIL4xXJiXE9
Ffk5ts3mL6eroVYFH8Zd3pxqLosYSS3/w1VuztAhya6v9ijf0KcE4d50CyjQQXAGrGtuIw2cQABB
KO6DHQql8C9X8W9GGU+n5GeTNGzYwvtw+Jkp5a0XkjyZdnMGKeDK8tdwexqcEjDWa/2v35il0G/W
kswpcTlLT7oE3n4YONzELroAO/oelpP3paA1S7Rh69yOFG12EQ6elADWjTFWHtI3F3he53+zZBie
5OhX+2Ak0iDWXukrh9sumwLs6Yigk8FCFGW25wbnCF6eTlu3Mow2qSQGwfVBpUy1gPzcJGctGeVT
Q4mpQWv7yQzT52ZCJy2bOn5F/7Wzpia9a2Bd0kUoBHdAnWVvPkaPeVsO26jMgkNmjtZzYttfeicU
28EcafGyJroEhvpDtuG/Jrj1oR8oXNk91RwN1DfTSDmIp8iDakn5y7/4URqsMIxpt0Lv67vZxCza
DdYdjY3qsX2zChf+4Ng7z671hGk+/t5T168HnBBd9CBZQdwVg9Au6B962vQ5a27wdmAboCBCnptO
YRfdzvNkPDU5Wb1MPb3PsCPyvSXBQ7YmaJ7cS5+YydBejoP5ejT1kyg749i23guLoORSGmN8dudU
X3GHzJ/GKX7QcZyh1pq9nQeN7p+QeVs2teOrXQhYIkzJaeEjGkn0FNDr1BWf4kh+NVG6fNUT4y53
03/aLNJ2uWlHl0l20QXl47dyaga87EOKUi8ryNgto5n1XtqTZpmzAmtT4iCjpJ6g3GajswWEAuve
alCrlszqu/S51QiFNdSz5SUZoptDWoLMQpfRNXf26LotivY4USZZXjLcUhxbPLSpinWP1UOh2/37
1vKan4ybpq99IFzuLlYqJ0qPznnZ+vdhyIJ+Ww7U5FwBgWeKJLc9s4iIcp+iS2Ar7DC+CcUGLU6w
HDU0RlpbENFev5DzyOpl9tsjuOKOaBG2SCpJocOaOtq8YL7Rinq+6ZCIwSO6WV6h8zfdRGlsH9wZ
NxdhDm3ui9t/H7CXrSPmKiiPUduLBhdUTvn90BCxxhy3tB/HxAoPLVCPoUWP2A4+zOyEJdUR3M3T
xBHYIZkNINQL/xNCbphLufGshUVxatD9WRrTZL0stfu2NLT7saju+lS2lyLOtVuidtezF7V7f9Ss
jQBl9YAjnCy3hvSQ5WnGFP8CmnjTNZiteg2e2yiT4ZZpAjxNoCVtHHW3TbKRenwyYQzBkAZPgCw1
verLyl8blYNKRnfiO9y9sUoYIE94iubNPDmU350+PFl61J/8uYQxZ0nvKZ3idA9TReLlNwmSiBuN
POM2Y27l7htnnJ8mG9sLuqL5kgNIeTITQqpsw7vL9Lp+yl5S9aLdhCn8iZyLoZT7iuXLY+B70yfI
/niUjOqxmuoKHF2QUyO3wDcViOEmlsQ3ThNZN8sWU9eBtcZKuk20M4aWOVI8WRDuq1nuZJW8WKkr
jtJtnWMWpg7nN1HSOLau+xFqOO21ei8AoWZ8l0dVo1S2XLkKRdCjG7KMT3qWk6nV33ZFibZu5mt7
ve899mHubPTRhdWU8MZ91KWgu4byAhMfDEPZIEo+oYJGJ0Sl/q7t++4F3+tnmJsnY87zG2cwreui
4TwpTNwwWp3BQRuwQDll+C10sok06kBQg9CrXREIFX+GGDbO2+zTnHV3E8iGf7LYJRWjL8crDWv0
ZzE+CSEzfEP21iohZXQ57hI/q9x/uvBYmZPzQv933BFd2R4aLUg+CyAPjXrdsZjlpiXxGT1UXlyD
RfPo2CRvmbU5HTrloqrn+CmfohcGkvQlt4CmlglgjaK+dQ3YVyEwryDKnsZu6O4sNwJX8FTalfHg
1l5x42bjY9DV/qOI5uQ6brWvy7PUjqJL3iADzGB/bYZc42hQe73jJoOG2fE/eepham1QF+Fsn1Ja
oNChzBqgetduZopLh9I0pkeFUN9EUWnRbyumR+RRJKJI/cs4YK6tirj5BOTeuHh2dF83ffOpVQ+G
Ckgc8cetA4X9KpCXfapzbzgOqDhXlXoady0gHSDyzqC/eFmNW8cd5WFwvM8jOmXWaw7XoplwjpAV
Y2B2/dJ850APh14bOm4+rn3rA469dQW22EZc05aDig+Lau9WLW2KAWwvA55zFhruNIEEiaTuYLpB
rTfdLFsogwXB8ymcBC3eTSMx7/XYJLeAyMMbJ33yQO7tsl54lMYCOHW9ZZxK9Ep4/+UM48FRGAnu
vV7lzQc8HPJkUV9LyvBaTrI4BUZSnog70LfEtQAyQgEPMzLf0aJt7sxITzCA2vJUmW55yhybs1TO
0FXVza7AykqG08BC39fn6+UBO+cTLgMi3ps6ONsePI3AMK9s33+do/bkhGAr4+p7ofVfHRCBElTg
oJiBHvDATlEEWVF7m0KitrbbAAw9/CiRG+jbwA+aYAhrlhErAZgQMPbeAlQYASxMEvj3HQjDYI6+
ayANyVVYCcU4zBXsEOghN7hmW0j3MCseYg8YsQmb5xZJJK72b3F/trmPs4BZj+AU+8i51xVfkfLX
HdP5TT4iSZGKwQg8OdhUzCE18IwkOzybU3s7g22kHHKTKo5jCNCx8G2UJECBZPLsAnyEgPXVBABp
AykjbhK2IsOa9paDiZzARc4YWmHOYjIJlKhausA3gUuOijJJKxRMlCJPSsWg1IBRshiKj0YxP3WT
c1s5/bwx0vIqUcQzQJY9DDDoipHiW5KhANEDe5oF+rKBEzj1JukzDjAEWo5y+s6K86606K9OssYM
qTiaLPEsdhtTVsHXgjM/X+nJqW+hbzrlY6JonI7CctroxLsG/4ShmJ2Wonf6YDwbcJ6ugW0jigBH
zml7l3v+vYMXaEPgj7Fv8N0QgpGpIqNcD1TjKpChaQw7dFYU0RycaKuwopZD9lCu3UTj+BoBHhWK
QKorFmlsGS95qV9TKunXrrvPdXMjZ9aeXjN/AxBHKHRv4h5TCMqWpkqlqKc1ekxIHxWKVz2GiiiR
8ZfWrQ7wDlOy0ugqw6j52YQkQOgNxWdFWCX6Cc2noq5WYXU9KA6rroistKrgYChKa1CY10JjHZHX
hIE1vemdJqCuJnBXjahS9PzWGwk/+toVhQVDzsOLMt/pig3bGZAofRBi2LcAOuc4NxPFkqXwjyM5
JBO6jzTSiqB5ls58kSFuolHRaGewtNVQnE0jemznWbnLxZFK4FtOKTnIIax02Xd8/G+WEv8NSgbY
MbNYyb7eJUoiaKMVdHrrpTJKBAaICMU9pAyNZnTg9Yx1CA3RLgNax1fmKhFiqOSImLRPHvJEJVPU
lWCxV8pFFIyoOKDbLKJGB3ljhc7RIo2HEPZB4SPas6XEkDGqSGHgsQVdeVMrwSREWDh1aCg7JaYs
UVVmSl7po7O0lOCyqbqvOTfAuJyiuxZNZq/EmZ2SaeZKdpoo6eay1aDmrJWsk1jQC+Ucez8oyWep
xJ+RkoFSZxRKFpoqgShWtZOnJKOVjnjUUzLSYhGUoiztle7UXdSmphKeFkqCurzYqTjwEn2qpYSq
9G6qk6HEq8MiY1WCVtxcaFuzAZlrh95VqjeslARWxZedMiWLTdDHFkooS6gQkln1LUIlo7XQ09Ia
iPAwIrF1WLtjXUd22ysBLvtZx72DKFcoeW6lhLq9kuz2aHcLNLymEvPi0frSK3kvcKNqlSnJb6d2
QqJkwJ4SBJPm2Z1CJRIuUAuHNNszJR/OlJB4VJJiTYmLXSUztpTg2EV5PCkJ8qDEyJbSJi8P9AV3
UkmWa7TLoxIx14ueuVLS5lSJnCslfsaS/lwrAXSzSKHVA0vwc6Rk0jN66UgJp2clocau9+IqUbWl
5NUUosptpyTXxaK+jtVerpQkm5wMhNVKpj2j15ZKuB2j4I6UlLtVou5EbRnovGcl+E5QfpP9Wux4
5h+XBxIk2p2tlOJKMq4r8fjyerwoypfNAZU5ZTp5ANUenCYlQV+2PFTpGur0WcnUGxvBeoRyXS6S
9h41e6hk7e9PNUioJ04pwl+UAN4KWeUhiE+VNH55mJRcfiyesZdk7y+7SlKfK3H9MCudfask9/ju
EAAqGX6NHh/zp7+lmeEeLSXWT1DtW0q+H6Ljr6K9ilCih4bAP1RSf0Ny+qRK/m9wxFelsgQYyhxg
KpvAjF8gUsYBAkd4UGYC+D7lDiKJyUWO1aBQpoMg/E68mH+iyFdv08WYkMN7VxlryrLQWe5x0jzC
IhPXXdn0HnCYMoDhdBiU5cFQ5gf8HN8m5YZwwxHyL5b4geiu2jPCGW8cUb7vUYPL5hzZgJm4iPOj
s0QceoGGn2dJJFxe7dQviMqIt5ZPqQIA3nYmg/CwvA4MzuCiUL+tO51rIThRP748LH9+2cIna69j
D/zO8vT9fd4fl18tNCNfk2JWr99fXH6qXD7usvn+vJbOxhxiCG4q43j5xXH58Ms/v38SEr2ehTnL
94/07w+GuAO342g/F2YfMedWHzjRxKERI7fpoGyPOSTj47KVqq1/ny5by2sffg4pB+DVLn9cXl8e
hqAmkPzf35VBI3bVGN4sL4HLmbd1Vnxp2pylMkT0VeZJG6wAT/99mGMW0pBcONrLJmN6d7S9UWyI
njgCaqgPYUV2lTdUZCgU1bnXNQyraCLJlRPNLmnjbD9mhr8pR6KddNULHOPJXiOOextjo12PeJvW
UeZ85UaEVZ7BeZ/U4ZWVwYKSQWfdAp8B1wwa4eK4rMRh4eyyjOJM3XjG3i5bckgRWJkJmAB91Pcz
eTQrx52p32+0jm5vpH9xWbrchJQ6WGd/yiSRP324qRnIV1U2KwiwFaNzZexxkvR7A12kFuYdghVk
n6RwbYhTfgYLhxoZSjAm+P9D2ZktN65kWfZX2uod2QAco1lVPgicJ5EKhaSIF1gMEubJAcf09bXA
uJlx83ZWW/cLDRw1kHT4OWfvtd2vvnu1DX1Tjc33EOTtAglXa9K0qf7D7nNOELqmMMGSBphsQQDs
Yzk7W923P5Ud4iKQleBmzSsu3U3i97C/IpgKA80TYXSnXOZdAL6BAF/UfsIBtJ4BexIDQ+Ck8kHd
lAQXuQWArbz5nnwa+uaWWAA9aiHYP0VXUY1XM60+OsteFwXuKM6f731vhNu4o/DwREfgnHVI54aq
ImWKMKKwoLCjWUSPhY6YZIfUUZRq/dqoKu9UiPrLqB6VXsIUgo4oI49oINfzr25ffSeHIl5nXgPB
TT1rXQO2AphgAPvlGKXxNyzTWiGBO3mLLFFZK1PGcl00autWpGJFEm1Cwt7IKAdtp8x3pwyNXdx/
jpFvPeE4Kx7wh5409CkEWe6nvkKNJPST73f1OvPTJEhUlaz0pihXKkkMTs+XtP5ZWREAY0rgjWFH
EfyzKg/mxCDGRe/drR9JsCcZQSBTVOEwWXwSMqOtZWTA92W0a8P5HY1jdnEtotYt6R2LfgSDYffD
TSA8S4r6VcPdfHQtNTLrUOx2rKY650m9s3tL309ZsqP19KLxKxxtWh8PddgzBgy9cT1bMDkqNw13
rQnrzaKOZIZTYcgy+0dAzjouzodSYyxfKzKiytHFkMZ4E0F6w0SxcCkIK2p3WmDFWtId4I7kmYJm
wgmS9A8pc9lj2N/QMcHi8dkbIDU4OtL53JsenF08vVqOxEVfEfumwWtBfJGMpbUnir0+lVAMGRvX
7IMx8YkFEDPTSUQVFX9xU8La81kkK5GSI9jRH2o9lFlWAZK8xnW79gbvbSTo7OB9zyolH5twm2KM
DWYb0FJEh6EdtWSX6dVFN1B/9DZ0IGLEMRFOfbFx7Nbfon31V3FmfSUyrA9ai3CeOGG/rxjgUlZA
Xk1eBVF90IWUvUorCqe4YpMqI4jaeZNvNC1v6X4k9cqthoE2Vjltq1pdbTOX4GDpydDn2isFd1Bv
Bz41ubeeIA2p3DMJxGIsnOkgtCLHsYOwYmHO9W+LBqzWIGtq/Heo6+jo5/NHyShZq5IvWlV/qGG0
QDvM2gM7eWdbOMi1irkm7AQANLrDAlw7vFrNiH/AccaIazdrttzQFxLfPccDUKRcwE9pSuSctmQm
Td/vhM7JW9UItjl1WiFe2XHayaoitLlLslVoDj+TpJpurIAIYXqFFbQZ1SHJ8IPDTc8CORcAEqjm
iOYwjgW1e+Q01dHo2YAJ3XyxNPJrCt0XQOsU/MdZ83dTHx4blQ6ryE/jT90ofob2uaovbcocR+tt
sXSC0+tMvOA5BhxUgGVYGbLgq718i2AJDvtmNB7dSFLE+X3BjNLdOmJClqn72blZLgagZxatOYgP
h871ra3WyFPr19n514XJ2tgJ/yNsYjyDDCHWuj8w+nsw6KVu3SY+VSUyFTshEI5xoMsIkOYg3l17
yNSxRTh/pKAcV6bH/KIg6q5CQQe+qGClWnaT5taW0R4cCibWpECPoJUeNPlhXbruDlCotpEJcW4h
UIOx/GYZKSliAtfkQBrA6qXtS2eTI8KitRUGKvbiDWZv2KrkQrMrSWkMEYtn6erbVM4xoWU9r1UE
WugD4PMNc82ta/zB9bpWJjHQLewp3e1wJC6o3zJONoCG2x9D0f8w9ZE4DTY7pU6ilcTAzT5xeq9M
XIuOgNA6OfRCPcAVWk0kc7rt2cFeifh5SKllsI/ziTQVocWcg94SMwIHlJSv5ByeY2jkx2ggQ4tZ
jsbHDaNHoapdRNdrg/JKTs9tyCqbx529Ztz8hWajHbC5Rbtj4r8eZ5Npjo9PL9v60tyWnckapfhm
+rymYHl8JLH1YYof2aYOm1pBxcQNRcJZZribNv1Myxvzkb9RpXj0Z89HWevmtNQJ8nbr4UIuFLAb
RBbroVisgl4O5ZkIB1dT4zVujx1k4wpS72PGDjAizu8mRf0jyQC/+VafncesfcsAFm5Jq4g3leo3
Nl0zAoO8iBRkhHGAnDH2ZsY5tqhCYIMGQzVkR5dh+jpn0YZeaM2bQfaHPsYYPdGpD2zUz48tOP9W
9E/GHKGfS+Eb1Islpq+XSNIvWDqKp54B0irNSivAYF6SuKX1mwo+V088HthbNe/7KPs5GBHZqoZD
RJWfMeDJxfc8982tRRDCStDrApIyh+vOhQrBQG1PX2ba20pmx5bo2L6rQ2Cx84wqavyu2b44Nl3q
n0bfjzY5mkrUWCbDttHHHonu70IrQD9leRMYZINcG4saNpxMyPrV6D1oqkqvNz0ZMVEzXt1Fdkp8
wGyADLOd0dzh3JJXET71UhSfakJAcoA7VzQK5Se08dnGK7tuZagvUoX1MwEz6jzGyRe+bs1z5ym2
9TawZj/8MPu0eEtIbzjqtTYG+nIVZRzBL46ZHURfjfs4p8fQuNFmGAfjQ0sIYqq7tfTHVd/Y7lsx
Eb6DCJAuCfgGAWTq0cOTh72hoyaglWSHabozzWZYucYwP0JkieDyWsU+L9lCTrzQ1tfyzdTEX+2x
3+ep199qJ44uzEwv3QhnOMnVjhaUgRwt/+jsrg+EktHGKvSPrHtMEfGfGogAad6egYQy/suRVsal
f0gLZQW2EuY6Tca9brSKb5eOfUNTkHMZZg0oYLYFoh5mW2w7p0bHO94PDEkoXsooTACiOyztbFNs
PrgH3fwBGWJtT71AhRcZUCBDCtyw+2qK6uKAgr/YBu3CEEbF3m7n/ZCWmzHBrJRN84aECefap8To
TgIQzSR3fTc82ZbdXaZU6pxBjH5TVxNxggVnV7h/e7R78Vboun/KG/awQ/kml/wDk+Ylqkp/V9Tm
d7fTxd5PBUxL2ghiFGtnUHKrT6o/5MybHkBsU8R71qkYo3esdTREXWzxGRlC67wcFpqNsyfQtoSn
0ykk/o4K4EpwwiUNjX7CaO0WYGoP5JA5SvrYs+oaiWHfksQmWC4kHLioU4tQHzoiGiMwhCbT2kks
EehDq3azzMM9Uh7ABbm5yr0cWRUrxSCdjaBVtSLIt97LzIa/GU4vcWPYR4Fj4aEwkTLHY+FvSg+2
89gm9ScjL9atQ0u5Qt2yrZ0CuGXoJ1AkCtYt2uMPJintKyhso6G3e1akEemH09P46OMnDyC4jqy6
tf13wwr7fb/g4lthP3RTwqZvSOuVSZUd1OA9N5HHaRTmurY2LXU2Mm3aFKoBKkC5fJwpZ5G7hgwJ
7OSrSYt1Tzr412gI+7O010acxtdoxCwCTYV9kqMXbC5cOio11R0VLcQExNrAX8vTMB0QTlP4pfdE
K1uCREy2iDBRnBMXEGYS92frTpuh9LPVkEEFbNyLbBxSnfTxs94GYSrheIxMZVx5S6cm3Ghi/DGx
VzyVFYUnzbWTR47ckrtWkf5EAoC0XkNSANdAtbSvzkC2Sum8GumPegLP6NvjdLK8nsyHcmYOF4Wc
1LP4HJc4YAyr/Axqoj2HXWY89cNznQE9DJElnOPUy0BQsZLQyt9mCE5uRaxoD+WJc+7zi+1Ry0Ue
qmmPLEB2tm13C9nBfEy5dC8a8adGbyNedQSqUU/j8ws7kPZvCEcH7P/JXi5aK+o20p3dB7aN/sXX
obdkp2LSdySWAKyd52eQE+mJEcX0JK050GaNWkOljJ9s661pZ+92v6Btt0sz872uBMM7PXcRobpJ
wN4dM1A0Pc9hOp45H/RPVq8fgG58HWgT07XumdDEqNJA9rTnWQFkKkcNFIOv828VJdznzAg0Vw20
hhUz9hkGaJWjffbqgTAJZyKxSsIlJ9uQqAUf7eLaKsW0dh2dCPC4SE8ibtdd5s3HkkbxOjF1QZgA
PU9d6xnn2IybyRTfGmAabhm6EdIaHpp09E54R8kWjRBvJ/XwnjQDHO9xXvKlyvFgU7ASogQ+Im6w
1RaRsVIxbGbDo61oHLM8qj+V9sKIDQSmpdOU4/8QZbyRdh0+mInN/h12RNARuHxKPLLXY5HsYgYM
dECnwBH1G8N3VhGrTAhMToFxJd30KKqpC5iPECWVh2pdqlQG8cQwyLC/o0XV9nZMjvZoJAf0BvJ4
v9AkQej1yD8GwFJxKyYYMghvnnu+8Ye0bwmXVXp/mBLvSxlG7wD5vWsuBFLJst4jpqoIgxIDW8ay
Xs9ZUaymQahVJU0mx40T7YuOfEZZNNHWnYGl2DV4yNChczdNoKm1eJnxk0YBXKZLiZrpBnaHTeK9
ze18Bp2C7F0M8ji6Sc1QpHzDGNvxkSBAPdaM75Ols/+d8uHQURNvU8MjbM0pbmDE5IU8svExDKsj
6VPmaiqAnpesQttyyMiIcEA/Gk38OrUa8TldTkyYhoAv9MhuclPyOGo6Eo929M03Pxq3F69+NaDr
c/IvlYY/dLTG9At99ZoszqAZLGdPYQ0lr8LwN8SENXVCSII2h+fCSGF7sqWwi2SrnM6B5Bn6eyww
dAe2WdcnO8M0nss4rqGOm2JJHWDv0XnOJsk6tScKDumKrzcXddQL991TJuLNJrRXpj09W05h7RVx
7p7eIlYwESEXxG4HdddRd3joBBSCN6Q2HdkMmgPbOZp/OhYq3IrhONUjIRRmOzXbisww5hMI3zGD
dFFVb+5ZT3PjIlmnKsq6DFEOIjz6WrPJu0/khJCAkbPE+NaE69Yw2elrjP262t/mtQlC3K92tTVV
CA3IqanRmW7zcIZFV5NVVSN6z+oVZF+mn/UWtKv1MZBGZztAU3WiRBNxJc8dxmOj7cjyXGc5jStz
pP/jhOosC+3LWIyA5OmFFCpSQTlPUKtmy9hXZFvOhG6eay2TJ6PqSGxFmcFAkyFqYxibUpjJmvP9
8tUtg2wEvyvGt7SCv5q6h6YrWO+J7ZNO03Cqd6MHy0/rnWA7Rd7euhrKcdcJYMBOaCK5pCXDXgJ9
XT0EXcU0t6hSQDFp/NYojU4tPX6KVPQ8NQRzVECXXM7TodYzcK6Te4zsjWEQXUoSV7lyS5pfpu13
O81PgO9WRDeEkEuYhuTdobK7n/TD9a0nyH7FKD2sB4ZseVZ9Y0zmbKcINB64Tb75GRhbkzjVxNGP
APXKh1Go8KmhuTSNzGsV7oWjRg4HZV731GRQk1UWIYdQmvWpI0zLtHKicpj3dcVkrJq4tndqqes1
Gmt9l4jdhL030BJcCzatcDy3KW30hp1j4b7Gmr/gM+ty2+jxuCJ6GyRoOELgpQjnzRrxNUhqE70R
j31pHLDfAdeF5cheFpG4xDtHcPtsBXHcihMg+HlfDMXVd7vqVJaQwGUr5cV12XM63XhiEZ4fxjDz
H/OEPkhCby1JoTCObffMDkryYRWIZeJ2LzwzXVl4+Rl+Ruuok/521gvkFOOD11TuSoNod1Hu/Gww
KVs6Uu7BMPNiZSkCukyPf9xQT5T/jhbS8jSem2zuDqxwB2tyMkw3wzc1mEaQppUWtIL2Xry2QkDR
ZsP2LaqM73He5Uw5yp8tRft2rMsw0Kp3GCjxCYmdt3Ht9OdgL60ukzC/FMu97Q3VysRFuLG88Ltp
lo9heu/b0sieTOZkbYz5V/Gp9jXd2RtlbAejvyCWqrwNiBTWIMmnbGSxFgZzVFqss8U7c16KLLLv
NuGcct4Gt7r1tJTGQj2eRfeVHkaQshF5dYc98QHuITM6g0DZlHfHI969JhiLKCr94M/im3RJakn0
ODuMtQPKrjLWZtKrfVOmigKdpYR95K0MPwxXVjfdgkSYAolZl3WabmEMk7XhkxhosW74VBu1j20k
EsuJtfBBTw9fOtLBjiRJ3IBjBpFs6lOOsyBInYoJ4Uw97LXIsAZ7CRtlP5DkNIPIMvsRGrRorKzj
XR7sXeVCMnfsMX/Iel+QEKN9zzES63haN7QcOR/0k3ccBX8evGwH/wiRc0VoAe9n5PjoT/EOPmix
GGyJ92pCsXUZtmQwD6PCI99oMqq9pzn5FmAnpnXrC6Hu3rEZO5KIkiHZu9aloslCaHI2atotMmyY
EiRDBJrZ8kXO5SvR9uSWoXvY1rNONgrjp9EiyN0SDUShuGbdtzof+A4X+WD/rOmt0ftLwAarLiGQ
tLyGXm0RDSO+s6fUf+TSutmhHl/iqfE2Blh0tx9Szq+9saYl1G/g/fB9VhZvcBvm1JrOjn5L8pr6
1WUe1PiQ0wRL62U81kXPHXJWNkx5ejDLYt9kbX6I9EjuSVG9idIdt2bDojVnpKjxp62yGORnjs7j
B+GDUknvNczBAcaDyLZjBlaw8LWRfYD4DClwV6j2mwkH/xm4UbdlXIbCoxfNpVDymU3VtCfjCSlB
mb+U7JGmuBP73iegAiP4OnQzyrQ6JgUdXmHQQwkm3AyDfRPe4fTxQeqcRdUYUhs2NgbzNqMUmHFh
GBFplAANTkjmNouQfV2OkXdr4fIF2ljrm2nyv7oI1wLdATBpjXgPsG4pwmW6XWNW4jgStfngU4t1
Ke23DCwCjYYBOjIpLfpc6Wd/NjgPuuAcgUfBYSc4h9aYS8RQtm0rn1IHfznvcfh0ycPc2aS+IlWi
4Vve1iYdmrgMz4U+7vTR8g85e+l9n+Myd+oWvZMJwbPPtd0Ybfg9qMu19Gmq3BK9zRRffCyDcYp/
woyMfFswp2QENbb7ubYolbVzWgFVtnUrXQljrvdd2Q0bD4vXiqyFB+wgPS1N5y3nu3ItDLJWzDbe
lyioHgv4kMUk+71ysvbiRxHoA6KdzgPfy1iMxsEG2E5uawgIAS1cnF3izlJBm9vJKQvBw099Z24J
FGK1Ksmevy/83sL0drUagF1H2hbnjksysVXUm/paRemjMGn6zla/yrW0P/JmunyEOhbyutZ3dabO
dOWbQDbS+RQ6DCdiaX6qSvYo4YD4qM+YDPWJ8b1M6/KauO26rxrri0ejJcAKxK+Ev2NdNoV40ftd
1793dWc9NxBgr17aEUWDfop62AwyEeUvdh6/V47Tv1dEAzj25JNAgR7W1iiFk3k69Zoj9q05ZmfP
tLazP9ZfOA2WaBDNFDZ4RfyfkHTH1eReANNHmzCC2TeSjxgZTb7XGKWHifncklAWFzMfIp3qfKoE
AQU9DkGUnOLSSc4fYdrZj30990EMiKCilffYLBeTXuS4ZeV4tcbBpD+gW59nVOMkHr3gk/OXGhes
xpBfp1qMu3asP4o6awIvdRuHoh9BkTWN18E3oovU9YJxwxOkROtI68Y92vQ5Vx5mBtr3MWRivYzX
WqTcFaW1vW9amWACwNs2E+c1S7S0KZtadHAkAVkdRZ05aPh4o+yrYRuPuJNJf/dpJ5sSkRvL/VfX
mG125FW3T6ohIrRSZiCJMwcHVdzuLLxOn7Ji/qj5fCdeXz5bvhK7hjr6IeO7DHlMfxxGlp/UzdCs
zgP+x4RULzDmCFssTzFancNjQahnnMzJCUNjdjGNUyQZbledKBCQ+Lcuj6rHwankIQOPv8Ix1B49
J9TPvVW2F7PN93pTfRK2RvsZZ87ek5INTWcHpsuOy/Aj8Xmc/Cea/d2h90glwSLwMFVR+AmN8Is1
eAOQ/CY7NgCSb2bLF74Cbb0CR02HjG7e2U8rmn8mBt0xNosTM1pqrLrfFb4B9ZTcq1s13k3B9qpR
uXO6U4CVrhN2CoC6VZW5zpeziJbTunWiBOUd2qaBAZadA2fO0ZM+RVql3/z40DpbzFb5j4z2VOCM
entt+2vV5fkpx1xA4ZkZbwgTMXAbEoE5Y4ZX6sV+OIe15X0RaVcx/eGkaND+YXfoMl0iBoeepfpW
jinSRae2DoXRfqUi0I+m5JzgJ2KtYwd3h6k6dujJeVdYnLK8j6/DKJ4rj72eZcR0SJYLjwEVyA11
Szl/X7FB3AxBlAWMkIOVtqiIUiM59mTJBl2D36gldoKSdeBTy0XUUW9r8zDsIDxu+z4z9o1vp08h
wjhHh/PKuhgUop+PDg2M3eREAy0ZMI8atsDaF9GLTGi7RkULzbOpShyM0I/xupZf85CNCLCO5FaU
yty2TEdfmG0j07vR2XOs7NEsENwVHRkAbv1SqKV6hi4g+52GbehsRfrnkIHmRyUaToGufXUUnb6+
BUmQh564MBW6ZQObIa8LJwKI4nBVqeJSzX3C/okSvcpq/azT64eFrj4RFyP5v5bJa9zQ3mk8/GLD
JDeWMQkqWiOw2YSSR16fSZeURIpnEHcan0U4tcOrLJxvXkSQUez0n0wtepQxgluVleM2dFqKtpAf
I638Zk+ed2ROT956OqT0SfJwV+aAf3pr6m8D7pIB38GbI2l8ZllyM3AbMigxnQe+k7g8wj3uvw0U
SOcnqQ2ZE66zit7U/SK1DRdgqqWfoTGtopXGPOgttxp5dHI+8EZW6m+d7BUitdg7igF5n2pjd5tr
fXGuE6DjtW2rzzEfbpq92QtiqnRL+5CSao7cfd1GBqHEfv19YkQ0JYZ+iuG5Qt3x7YMpZkUh56Dv
bBnVi0L88JAKfW5p4bAbsAnIcT2JpmIYn6bJgZfche8j7aCnJCR5FdquDPx7v6pEY1rWYKfv7StH
wkv3pg/X1cZxJQTKTqAyRgDhTm2bbnEdJKkgbQ2ueWL24tAuES+NQdDy/apTc76DFjdtJGjLnV4h
C8/LkSD6YcIsUERfJyWSz3n95Nd+9dKbYfQ0iAHNRZregKVrj4APtnUcPtPVmU4tedbI83z3lpVh
/GLcZxFqrA89iUk+vs/nOJ9PnW+7tFOy6Tkj5VDDZHaUOSIMyhxxHFwsUZEvm7c5ZISFuaBeAvgg
m0p6Dj5qNsACyt9kihLaRoRdLvLy2ZbjljA/D39JDlp3wgdZCia5E1LzdQ9YcMN0F0Wl3VYXsyo+
aDV428bUUTCYg9izI+crseRIjgUD/nDSWGbY6QZ6N84b5VPLsreezg4b/qCuhp79nWbsfMPqHvuZ
krfOIvNlYvbQKU898Yt9TFL6qxl5yFpl8bArkaE9QJ4OT8i+uzVTTQasoXQeMxTFHskGPYGZfcSG
t2jVB28nDcKIYPApITa5LLLlVGyIK5WudaWsVFh+7GOh2eO6G4EOW6+TXWTPTaTJZ/Zv0YOu5fHW
rtkfDSU19jB3IKlHGmUdkUJK6OozEltKXEIAbox2jAt5ECuVuekZC4fNBHL6Kp3OON8vtN5g2IMH
kv4FtzEm28nG77deMh95r/IDaj3jKbQPiVLZrW5DcQyLkTXNoKxxXPE8G586XzNfjR95qwgV8KOX
WDOjR4gir6Pj16vcdkFwE1P6qGQ7PJIsccIBS1IzyJvUepjpG2zKiS3qjPGVMXGpb9pGtneiwVHP
Zs7KYgmfqxPzqqz8W+qjvRzTWryik4oR2X0ipMYlZ9iINrDP5Tluy0fXWtLcfARqfdzT45lTeTQi
7dDWvPNAU16d2VA7q3dBKLr9FyoLY49xTBxp2UW7cTSKjT/imZH5XK59dKA0TjKLDD4TZe3ajMJm
VeGdw20mX2K64gHD7m+5ZcafZ3V1urhYY/wf1nOr3vu6e5pqw1uNVjWcIVUc+krYwOOiz5Hf6EdV
dFDfJ21ecZ7wtoNp9b8Ml//7Xwzl7d//k+s/CKWWSRR3f7n69+17dflWvLf/uTzrn4/6+79e5Ul/
vOjqW/ftX66sy46e8E29y+npvVV5d/9x0Xu1PPL/9c7/9X5/leepfv+v//j2s0hK0OidTH50//HH
Xfuf//UfAswgntD/GUT6ufsW/5sn/EEhNXT/bzoQiwUbSttfLP7WPzikhmH9DV6fCQtMt+B6WFhT
/+CQWubfdDgEjufovoO6YKG0tJXqYn4fF0SpDoCAs4jtQiv4/+OQ2t5fzKjQu30hcLDrDrQF3xF/
McBWDRQZUmdZcwwNQUsWkTDm2l4ND+yfh46rkHhjmmoOvw7/+gAr33K2dtUGzyQ22sqdr0lsew+t
D6qpdBWNz8F/6UlM3ajKOmEHTLDkadeYJYHy2jtJqQ1QtS0Puc38MVZaci2JMKK2mpJtO2bpppKa
E2homhbA7uIIN6dt6kaXglr/MMTpl1ib32Ijddl3DAlFqwZue6CuZxq3KdCrBL4FdyNvGNUSkQ6O
LhloNd3/Eq/wy+rxfqgZlTd/uh9axZz3R2/mTEj4cYumHlX/rydgH/vHv+JPL3N/1p/+S/dH3W/U
HQ+X/GxAJ4+ZC7lLKI5BcEX/dj8MkWttLCt+tpc77jfdL1jsq4O+xOj8u9usoWPHf78nt+h4/zq0
MDnQJlqeeb/r/vTfV++3/f4x5f2J9+v/x+H//affX+j360YJQeNTIsd9N8j6oHtLzM1y1C8X96Pf
d7QZMfe/r96PIhudKFbMf3nK75e5P+V+Nc5Znun06MG/ezAs4Hn+dc+fXvHXrfen25HLz7kfkkHW
z03865f9y+/0++fdf8pfftT9arx8KDRWSLxB//h7avg59IOX62T0mAGwA7ZmAEAzgN/LZbKojwcr
5dN5PwTLtUinm0POXHJ7v+nXA8vljt8P+fUa90f/etBy9++rf7qbhiw/R1lZRWNsObw/6i8vd7/6
P999/xF/+i1pp0QPTK4qbGnEXCGqQ6aNWuGP35DtAKJvf9DqlewM+AH369VdJr086P7w+9VZi9PD
8HR/6v2G3680O0t4+/16vrz8/ej3M8u7vPz3czxNOfDFzZQsBe0R/2Rz6IxS5tCN/nmowlJSt5kk
DS03juxvVrXt6w+DRn2HkpFME4WEms5Pv8qsW2HbNm3ooj2E6F8OGDpO7tRrG7db+FfJGGBn8DGZ
J2Fx+HUIhBh5O//N7EGv+n8c3m+NO/dopQAN7tfuF/cn3h/3++qfXvJ+4/3u+wN/P+9+G7UA7paU
SSvkZYYOPVLwHkEM41Z5nNkusFLkCKJtckqZuODPYBG/X4h2ZFGv7us5END6YCzNg6qSXWApkhYG
PxkPlktSVjmDIpuay2w1z9jZGRz0EuH2PVjLsU+yQMwUkxp28Ja/+370++J+W8mAF1EdG6VfMV0S
J1tQNCkLuxSvVtowLgbCsYtlI7ZRPJCiBAz7kDsGibozATvFOECKj1qdLmD4TKTirU1CRnCy6w60
UhgLDU2yul8tZIM3mL/CpOwNcHjPh9QcukUVgBA86+l0OglqYAZ6LIbsJImwUJuOgffeUC+26L8J
TxmboiUpAmlqffRRQwbolDlD6ALFpzF/CnMvcBDC7Zpmbg+MMtuDTdj1r6PWk9YOaFIgljXaS2S8
th0QfFPbVXyhWYLb2kMDeD/8fWNCh0cM8bwZly/H/SIGX/fr6PdtZL5jBCysy91v8Mt0EEtgdKWx
992cdK8YqtWBMreBtrhFLlyvtHrgKzAVrQESh229pverUqqriWDp1wdRLO/c74/f/eh+W5NDF3B7
jF8YcY9kyeYoz/kW1BOYAVv6Q/7w+/r9qDEVE4nJl9POExCA3H48ZLW7vMMCf0pZxim0iOV67HHX
2IS8KwNk8NJyOwv/k2pWk452RHmDZpCEYY2HX4dds/MVATjxPG+A5luHiNENORS6A9dhoTyg26Ko
835dNGoPGo0T8mK16WTrHVox4zLCYLM0xAicGWfMOajTNPyv41rwRR4RZrKj2RnTrcWl+0lHlhbv
yWz96sVbLA9MReglEZ620z6qeMt0Eq6pjv1PBdlPelzZNUHtHb0poCEjnJDdpN7WP0R9aXBBtjsz
JrVy3dNxXbt9skZRYEdxMLm7ktJxvkT6lZyyxvqpwm99sbx0KgPBsKVc5+Oqo8m5QgSuo8VnPgaw
FHX2eFTeLo82cblK/ZVTvcWEzs7vJrI1mkV1fEiGjR3teyfQmdIQVU3kO1OSwcIYTtMRvQNl36v7
7tT7yf5s+2soE9LYyfRc4QYXANRPIQpX0iPgymWnMj5LfU9v2pM4TNZMFCBnYziYsXHXYtvy7zS1
B3DADxa/VnKGA638veYFgpHcx1i3tPfLh0G9yRHG75pXDOvHBZVRbgChauo0eU8lob/qtdBAkUXX
uvvpUH0fvCMyhAbtT7+1k0MKTWRclfkeQyPOxp2lDl1BVt4TTAxGqKF+ifqD4+3aAvnDTnwbohnn
8VZXB3JATQQ/7Z7M6Eq/oEhp+4eY/694TsTLTBzYdYoQmrJH3eokhnyYeaC/yRdPO4z6TnykQMzZ
rz0a56JdafkutNdOvE7w/yMRwAP0kh6Jyhoeo2RlfO7OiD89prJBFlL3keKC1Hc/CloWe8Rntnzv
FgvXMarO1OBGsqvCDSlknvk9ndlSH2ZJxtN80v1bpa0qZ+vJbTwfpHtFGZ0mh37me4G4JyeYKvuo
IkgM54jP0bGG+jsHBO/q0Tblb3MeMCkjPLVXrGGY1x7G+FBHAdNxhzewB912tD/4zlr2z3heL/Nt
c+V1B+Ojkrcy29dY3/TlH8b/SVus1vR+i9XirPP2qYY1JUAdgkKcF+u+Vupoj9gQNlW5QbujNQ+2
H5TpOUG94zOqIQ0DCuzuv7k7syZV1W3b/iJPUAnySiXWdZr6YqRZIKDU9a8/DebeO1fMe07Eva83
5goXmopI8TG+MfpoXWwsYZnsxyNbVI76c94JrvKwcsQ17i2zGhoT4wX14DojdFj28pE8sxJSjGj9
l+RuDLu5NqcHOn5X1NH47gppRj7IqCr8Dpw2cJopP9NTkYs+3bKY1SRByV9/B1cVKljVGKAsJcGq
pX39WmqqIxylkaWMLkK08rWN/463FBRutUJcRwRuvi6UV3MuBRSf4jbBIEzw913zMrreB0fYZsFM
8BNkrHSPOPgyaS1WW1ZdLyTPqjDnxaka7jEGIK3Zyibq/mK0DLI7Jd7QU2C3HMsJuQQrC8iDGx1y
qK+EQsppQkrBltcqNssPA6JarOO3TASJiNupL3R1qNo0aI2yz5VNmRbF76PG0Bk4YT9QI0gt1pLD
23mY+AWyz9eczNpKX8sLdD9unNO34PR0nNJAMY/PEzVqsyHX/MQ0h6K3XRXUMenhNZJF+T6WUX+4
2tMu3HIvfd1kO8xcNk3raIlRsLFZZ8mUbULyNHktUZCrsqGb3ik501am+FOZCu9CKO0b7VbSgTJP
IZg6Q7FYL/uedMF53Et/3elWWc5GH08OV1oIdLjQ8L5GCA74GSASsKEzdNf5Y6McR3bR7VHYd71u
8yrLG5LIZVyijSCGs0mCVyni9ZXYLPtOthtNq0hNT22MdZetjRY6PfaIRajZ4pRriIo7QmadGO3T
Lbb6+cX+/4zftMVTcRtXsbMDolJ8o71dtwjJCIl2c9ZpG2inQoSs0qZM8+JaHlnBuyBDrLH9iIZf
3c2f3OvMG+zvBz7zIEiMlKtvmYyOdGKXHaDqeUvbB5PS/EMXlkXGjYH6Jn6bHGRUDMidHS8zWzxx
48OxfBzbbj5BTFLQuxTMyye6v2lU4j78U7eXCsAG80nDf5xftIpUxYokF5J3U+CJ4MiVKTynz8ke
JfgzpUl9qTZuxcjio92x/PSjTpYi4ooQOgb8PCOj6xsAAEwDqLa46aSGXvSQlqdoVF+TD7Zy83j3
lQVrhyxwMxDnQLsDE/k4qmY6rffI/tGpdYWNdd6zNCLm2Zac2vhpF3dRM0jII/QsraOA0bypziVz
ZAQObXyZ9TkOzOSctJa6De1spuzQpXcO3LhFu1UzW77e3CKgqdsk0QVjxEZzL3wlDAdv3hH5lHDQ
1qgC2HI8UhLjcW506wZpHa/Pk7KdfCWut/JW39m5HBljQCYGQqiMTBk8CM5YnoxsOFm009MVYN5c
0OUGij5TNMjl7T+NbyTRn7mjWrOHYEhbeR250rZlUCAAONEbwBUTnYMzwkvoOdl5vMeCFLEwimD8
UW9HEOn8n9Iyb61jYAMztbDwMiexTw3IrqTT03cmwRR5y/hGowJ9SgaSw4elE0LFFixJ2ltmT844
OLwAT675FCmh3ZSGIEy9fM90id6TW4ewxMFzeK5YEKk5EmMzU5wqWndzmTKzaN1pxzaRsUo2lgTi
GQGfVV9vnikvkVq5mPfl69EnHJCYiMjIPzwug9c83o3d1044efOQYh63BOOlUrFdIweLT/EUndhr
6u8mF1RV/E08v0IbrG9319hqbEdh3xiPeIa4DGzPhLANPzX2bWD5OwTM48JAWY9TLFcYaSJmTyfx
SF8NZZu3fA1MzKm24yWit2obLsA4Wpzs5MdNhZ1mjpfoe9fVNpvdpldwUt2yW6Zr2ZkAJ3ZHPEW2
tOLyftEXQS/cEgJVdkSJiyTM6QgQ2ujAO2JjZDDTWSKduGDOW/HDW3syv82v+UezfK0bJOcGklMr
WkrzaElqvnNy9mNojuynpRsvgwau1c18GbzFopPQ0R3JDLbFTKU58xiuk+Po3d83VvkRHHUjOKKZ
/EnfajuZjQ0ANaFRXDxSvwblhiP1UxWROfU8zp7CyCw0GPfizEjGqcMeVriu0JRDvDR6dAPMt223
z5aThwlIZD1yx5a2HB/pn7NuZjTVt5HpO9plxGeBkq5oPewupSmZjTEyGaEEQFSGehnJLv2y3Fwu
L37V1JsSlMwo3hsYUx2LZf0TrifTapl+oMXHvV57F37eX2t/39q3n8cl+nq5Anui7zZZjBflSh+Z
HVWyQ3QoV5FkOuVVOPk7NTYBA3BacVH5xlH4jizeSItUe6IXsTGO+r284lyk2BSTdy938qGcsku7
ZiBkgFQ+sgugBbNe0/baHMJFuJBOqllt051yCm3B7IWo0opHs7NGfMEdpRGjj4PPokWucLxEtmTG
88d7f9K5o3MT9cMbPDFGuPSqsLjyjYwXEZ/uRDfacEucp9+cq/EJztGsWwROfqL8wBhTnKmAxCvu
TuH3cN4X52BDFyD/NVxFVoMtGUfKAgIPvgqQoB9jxoIDHDUpw/9GFVSc+RsXEw7mKq6ozFHYNXS7
ccNiNyFb4J5x7+7BYQSFMDRvqAorR8TlrZ2OBUwNuExGdwEmJsPo2GlmaPm4WrbIuNxm1nBA2nXz
lV1SZqCG7HC+R0dqVfKnpxqtGb+NNp0jOp6LxK8MRPrFDOGtlt/DqTDD6nNGnT0yMHLvbHk+Wsmr
IvZtbf/6bgntIKvqX2Frph4dF31n5DY8A95Sdeexa/fCVNt0y7LdhatsQUgxbkKuFeESm7pdubft
t7+r2dVUqUO8cq2aUHkebPxdd26GAXAYJW5Et9yIFCM/xd+ewd7nl4/vJR9MMUIkgUELp63da9RH
pvJWzCKrmYlM1T6KDZCdO9g4FDz1Xgee+cFSdnm8j5fVRm36re6WXmDm+wqVOYol1OgH7Sycsk2Y
mGE3xWWD+OAq3tMrm0iDh48s4btql92ZG2J17ziMAbiNfjBmYCNEqFfoMqzWplePjrl5a98rlwiP
ueZeXmP3YFAFNB+mZ2cbxlJuk9futarbaX56bhjynpt6xX7F9dGkq3RBlVHcYNfLFUoIZIpXYfZE
/LnU7cmMCx8CN7poO7Uit2G4Uaf6BmLTOnZp4BofvXPmJFZLvsp4MIy9ee4d6pY9njaIwt1mpy4r
A1aRGWzY7ia1RQZJwEkOs7Fzyh3nrn11l6I2x1/iZbyZcO8OHH0dnRHuzTDjzk19j/Cnxgsaphtm
LlvCQfIwnLSnxpUZnrMZACRrtBAPFDunRKisebqdWOM9MUX9jSAxvXrzahFPO5caFOOE+3IBCZmi
GzjwunbhbryInHrv0MQinnHb4WptRpZ0qrgyd1yztzdyixxA5ZtW5si3hbf2o/1Ittkx3L/WxRIX
zrX2iUXPUTuIG/qAutltTk/verIT7MAKLvfAGu2bBR1djuz2/9QGNZHhA414kz6eW8AoQWLUTxd1
coF87l14uig0QkIohHnG++Sx4k4jvCGhoB+QuHiuzkPbn+qkd2fMF3b0ra8JMzlrpZMuGk+HcTqG
6HREYTvTO4vGdglkkvYt0LE/8Xah2nIUu8LSjsVRRygwVzmPMOQ+xnv9zEbcvSkBfhBUzkCoCCsC
K1XqzU2ezI+GtNvgdR/XIidY//DnNVzv0Qqr5ArIP036gsKwJPYpqmHpTzZqIpZOXAc7ZiEkoZQ+
nTw8DJmo36fDktfWE4P6NfLEPqc7bM9EeM7LByXVWhMPYd3RA+hBZ7jVtFagJheLXJuJINVgZi3y
0RXA00PsKoeSio1Rlu+2AibvE67qfsv9Ue2KGr7MguBtJHLy0+zpMQHuH5i6qMJInXlQD+dZn8ob
lvJczlwaLCx09ck8D/qsvvjs8/BoFf61GBYCAO9HzXCJ0/0seqg0qEzIYE5O3iR72Z0nkyGJov0f
XgaUPNRBPS+jldNtppAb9FUyDgNCo6kf1fzxEHOraEG7FHRNdDAqsbAVIGWAWo6bpg/KEcKFz1UL
hdEZtpOsFhUBIRA0cxziaFWgIMS8DHmALDPgpqMNOVo362E4GJi+bNmTwTth0FppGmS39mWO9b6W
ovXlkWGxbFRSGj79G68hpTvkeIe87rCEtpxiXZ2mixcY7Gkgk/4eHijxw7nKSIT/vpaMSt/NHp7j
RW1FSgWJ/pxuO6jD/cPwdHgQEhJX9DxqTBTIgw4PyWgEoHdYVG8wE8sXjYl9mvZPrlbq6CnrVbVs
DKpzFw4ItBBNJuPZZ8rb/yyNS4/cZ//a8PDX0+F9w8fCUUI14xW1V3ECFVLNv0Mh/wbqaFJb7W14
Sy5VgftMIdIvjwpzrmfrZ5Hwu5CyZfNWF7J5KsrNNMA3+4WGB0K2Rac1I5FCVjzpqzZNTmVvWAon
+qKLHlguds02FtRItG8pWUZAGFq1EGXwGmmGv8kIelgnJekcF0fknxP1DfJ/OfvzbPgDAGLN8j1y
9v94cfjcn+fDIg7heqQlCxQ8pFsZ8JGZxfQxZOSP8/H4QW1sWB5eHh4iapWwiHj4ffr71zS/kXEF
OzS87ff1P2uRyyzD6Pc/H1braDcpQS1hiCWbleCL6EqF8crXqYL2XTYhWQYIami62b1cg7eYq3Gk
VHg7i80lftKPGOsKrpP//tuwhG10PwaBrjGGD8hqmgv28KfhIZVGHDQlf8ZGnFSSNbxp+BDZa9gT
4lBG7NfZaACazT+r+n31z/PhA8NHh5Wim+Q2PCz+ru/PO4cXfz/++5k/q//77c0YlGmWVYe/PjJ8
Ya1h+wzhKaarkV/516r/3rJ/PP8ft+z3q8GyPaeSHlB57vfb8NX/2Pp//Lo/i8Mnb7/7+B/f9Gdx
eMOfH6iXzDPVJ1nb323+a8N//zB8s5b7/z54//jm3/3x148ZPv1/bMHvV3TXrlBOlOkueX8nifrB
vxuP//Xw12t/PR3e99dr1ADIa/21GnEoWv2+fVj6fc+wijhVmYH9vuf3z//Ta39/zbCKv1b75z2a
3O0L6m0OxsWQsoYCrIev+jTNg3nR1zXL/n47/PWvp3jKUFxkfI7+vHEyVFGHt/9ZHN4fk2uiyajs
nZH/9ca/1ji87Xc1f77ld2v+18/9365meN+w1t9V/77W9FWwQVDz/6tkCKJ/j3z/3yVDs6+PR/xP
zdC/PvFvzZAo/pegyPwTFVlQ1V798x/NkPZfxAXiuJfqYLv7qxhCZkSDvwDCCSmLLvX2L/9SDCni
f+k6YHsgFuMxkkdB/n9xLtZEqcfT/wPZj88c8iO2C1MslEny5C+jr1C8peWYavFabIMKZl9s1g/f
m5XDDT/xnzIFz4dUzIeHxCeLpXqPvdpXTZ+in0v2sDg8BDnZMgijcPCGeKN/QCKQz5v+YXgtbgIq
j9Hz4Txrwka5j1+GB6KGbO730c0/XgMsMAUdA+CkFy/RyJ6iFeRhWJKGOjhsKPK02o3ZRx85Jn8i
x37xltIHWvdxlxKfu5R4/NFHZGkfmyHjcel82N5Aqdl6ka4bvSb6f5DGx9yAVOYQnyl9qKbqXu0U
kxfav77nm6hQ1GFqyUWJP3ukCkiytRl31LseqTky2JS4sg8z2z7CRAIpOqmUMyHhpaxnuykjDZib
lyZ7miQrZ6SxTR4hbNnqMww9mYgJ8UyWOpFs19i3xn2Fv+l0guBhMR/iYSgJyVymGIN3XOYO24mc
KYYMxxajWdVmt8LBPbqbDw9iH4MLtb9pQO67PhVery/7h2CWw8abpz31opEqm6kICQoVdfdH4IeL
R1gZQh/5S0wBsORNZh6TAvZPM0MRfXi9/JRu3Ne/BsJ+TBL7WcUIQKch91OQ3wevr4j/Pm37UdOK
mLA0/cxlEB79CpR+dUjDkjTMf2B1632xe9jy4UHrnw6vjTqmAs2LaCbo51V/RrN+ruWF2Lm4zwM0
OpLfIYgL6j6Bme7kJaG/SH7iJI0PeNCQZ4EORk8USJvCQScKBAqpiGiRH306kNuYcL8S6gYfReGm
o0NKObQs9yzp5VSHwfTG3BYeT646rbCB1kulCjelRa4t4NvQ8RW9hz+ihan1OV49fKq8NrS4PJwB
woupK+dQUpqDAjht7EwAGgCtyEixt5AjKU4VczIBtZkumtqk1ap8GUys4UTNurtweiRGH3UxW9nj
BqaRcCCDK1DWgGM6w0RIUB1dgiZndeFSQ60HZJWzMLLV72CrU5kCvgaRSTH6FlwMIEn4yYGjvqkl
c7F+t6VkBIHgK2bZWL4yf9bT4MVvLeyH7lISeKJCpj7dGKlmZt460e/JF7x0dt+mOpIwfBvphu7Z
xbI4VMCA0bVZYCC6cqqkJr3+obRqJyaFKH8R7/ps357Xwd1RHPgIZ6B3F7R3NaaiGMmljG05Np6K
GVUAdyy6xgO01nZIxpwiKH0jRlNNW3+bkC6EFf2NpKjOPmFAYDrKd6rhLCZx/ilMzLCApIeTs1FQ
MYbxqZvCR1IOWcSnna+RUaPlbZBvS6hUjHIvA7rdSif5jOBcHDOGMGOHr2/lO1nok+HJAcDpDGyD
ENl0+Iaeo3Jt7pOJS1d7b5nDnJHCIgnWg0rjMLnH6K6dojdqoJuAlG0NXnqhZxeoJprbkt3hKEJl
uU3BDtDKNGFEqj41ydTDE9LD1bM1hW2bWq/CinRrcpSXo3cwbfwYTlvlQ/lujj5tvgt1TifdbEJ9
m64Xif4d6/kV52C6YdRNg08SldQ6/MB6rSSZkcJV3sIFMy4y1OUujA8ki99AGV4nLzd7zyCH6iYn
W7WcJGsOavmj4vFKIhkHiByYhT1+OhJQauZF2qKg5K+a3jVb2P5MUO34qPqGz5EwcZxGAyHCZLOL
HbXj7odWQjIRhgT03NbMcK7+YBB7lBf5t/JFd+yH/6XvGHfa3FYPeAYmBtzmV3e6PV1KAVJtCfEi
2ebytCnINmGNmZr6nM7e+mWquoEpiHubVZs2shNuB2ROqUl/SB+v2I6fLjWG7uUkMBy+0hzSFJn8
r2pVIiRbJUznz3SwwsZ4OdUKkYYtvSzgDDg5MP95RzsQ2LQZYrvLNHpRWDSHropu4dPfR/1Xdyc/
Uee0bwKdfIUtF++5fGHsuLUGM8dG/cLL46ntx/Rlv6xsKQQz6aPtyG2TYyM1QFH52EC06OzsQt5U
doOvwpuqiA1IMsZ7PBPY5/lHdyRRdY+/6Wyg+DWhWQhkE9/vppkZvLen8RL4IsNiPfVsZVY7Db+/
Mscn/4J5c+3E+OQY9bUKnG6WbANKzdRWbrjD2I+cwttaQDNyvM0hV0aFS1btM0UXQgJgZHPoufai
Y/OwesibT13IaJbl262bNZklgDgEejxyJvwO8mwZ0hJ4ZYsxVYvQjbjRMe6I8+cx4KSkq3lkex9o
7h7gqCEEQoorpkJAodNWyfeFu9cquNPap396++I2H6PAZwCRvydS6Ehj46GBNH2Pq1OQrkJxqh9G
qdWMHFYDEAPRWDtaaqNrDrlcRN2QL7NP8VC831ak9bR2iyah8izvrRYAhb6NmUUkGS4kID+d+DUt
xDfALYKwy5uNJvwAj8BpAukPg4f/sm8KTUD26/n9ClyUWTL2FbvmPfFRNJn8bO2A4Ky6Svl3ziDL
1ZuiwNMcmUsIS9ecIlKElehryzoUrPEE8Lylw2DRt3lR0wdVBUNOR9HCkbGet+ujOqNOfQXzGyik
n+eMf5XROLil8sMY/4Upsdn88em1FGcosys77/keKitpjYmGX5jdqp6Zt3c0lPAmuPUtYHvjT0IH
WeN94oEQ0KX5mkWF5ZdOxK59uZ3gSDFco22cLUa+LRYrdGdsXhaZAJfAH4nxKgThvGFjxXJWWCT3
PeOURjOmTAHDGI2GO42StAgH+6LP5XmwVxetq6zlTbe5nSZzzmiK+IvRu1bYKUNMCMJVMBP4ZE7e
0xU2I9969JyMdZIjZQts8eaC7Y+kg6RbyngOK/i2f9r44DpjS3YArT2RfDqgWyK8rot12Cxr7FnQ
Ey4iO3Teih4zaZEaf3wqD+cmuQ2KCfgkdOdnJuht9Ii0GwsY/i3UfQ88hORJTv9e0HE9osxMUZoO
ZwiVsQsyIBXticftc1oHx45J4nglVm6lwOZdqTeT90uJ7T3R4tge9BpqGJxdewaiU7+q2nhtUMJM
iG4NfZZ8x3A+TqMt5lki3UrcelUaSg2IG8G3H+6kAMKY8aA03k6L0KYPXsrNOrXHpUUv6kixQgr0
qR3ICz180+i1knABp/3I8D+Vc7LSLy+oojtebSG8Lx6LZrSeEGmYk3OaWGzSXlpU1FKXGF3fISOj
8nnu29xq++G0+BlpVrb29JnqZNMCLPpUsrB/sKNrsRtNq11neyBS5uUs39QL+ZK6OxQ80TeOQOui
sycbnDH5/2OhuNEUd/VHaQX16mWF74Lr345ZbAqiOVmwj+BrtbSSU/o70M2X3yyJcFVnrjCLJnYV
vslbLMUzWnkgOIK3oT45Fe76RTiX+bmq7eyEJUC1ezlPzHoP7YJYia2gxZ8mmClYEnAOz/lzFYGU
2AHO2rXn+pyd2P98mV8ukh3QqGzNjYP0nRnP8mN9pIbGGZtYdEMVDaKvdTTX3sRT990rD333Fa26
UzZnGlAnqLTAJdreZ7lNPhQny7m1kuPnHLKQGmIsqYXuY1/OvMPoqH1x4mRT8SQUZ9iT4zeRflXw
yIXJJEIVznQtQGug17n6EMkavSGg8hOUNW5W7eGrj+MpwKZ0ocmOiJ9n6IC9XEKkRctAXy+Zvega
7AqFBL6TlzZSKsQ7pS2Ee1+1ywqBlJG/nPrl4Gcvf/SuXUgePuw83cRf3Kf1XnPqyG902T+m8Vdn
j6bFGjVWpeNuf2JWlW6Kk3B/gax8n8DbcMLIgSOrNWaerxLPgG3wqolut9U+22fSSvTNai/HUz2c
hRcfENCDsz7d0j5JS156CD/58Sk+jxu+AJao9zR1qrZbpKVFA/kNXhm85TW6r5E/L9EXbDp0MQTq
qp1Q490rxQyOV/S0JwIt60ZwbaGjrcPN7cwWlaBuOt+MENTE0wq1ZeEwbdJ/YGPfRnN+S6LQ0TrN
/IOW3JuXW36lEZWU92dGd71VzmD4EU2Im3rGPn8lyNjqXn0aDULUR69JzXp1KtOyyXzcK1blXrua
QEsigzQfHrRe3zqCtTCZZNebjAtY9dDLeVcC6xuWhteGh8EjTCcBTuY5o2hagGNPShQTxS2w6Biv
oeeEKdF+n2R/9GroYanuc6rD0gssztMI+r88FWCkdDAjbBR8wR7+3IzlIkJ2+b98WkmS0hpjjmQU
Y1cLJmYajt7TDEcwKSJSpA0STXKfHi37L5T6dK4vs6t1P0dgR8myeha4rbRW3kv1Iddw2x8WB8E+
bLHalLYUG6FdFPGZDrBvX1pgu00N/NDlDI+m75kFLkQZhAozrix6OsAEN3wrVzLKMqWvP84wIXBl
ZVZp80liRHf6VSdLZjzogUZrJCiU4IULOL4b3e/LWIJ0ClzAoH9iVQm4P5j4+OjqlJUq6rpcVYZm
Sgf1IK9a0YmDxWjioNsB/CRp9us7OrdbBGvEohT9+Q7iz/MEXd+SWvCqvEgXJkjdgl+/piKJTsws
XNXQd+3DKh3lUq7SK7NOZD+IAzAB9yl4TGzisYTK/DlFH3Lx5oiHr+qhuI9ay/tGUMCOVi7xVKsd
zOc49tSVn2NcUAzpu/oKYCgABNuP79Rjdw0Trc4NH/vxmrp2c4+caEbgIT7NZFmAKyJKMvOfkWQW
70CBvh+OeA2I+y7aTrEo/aIPa9dgfvrJs1EjB7rk3/E19cxRbsLXoYtZXLDz0E8w3+FjaLXFqp9M
SW/ZobrRZovHsUUhHwnPXeL+t0NDmBgF8fDqZdctUezD4XAnhdH2OqvIRfA591Y1Uqt1i14kgPZr
0OEatYbwVQfURw1ypsqmCFzg5WDkA4Y8S4/BQzt8iFV1eyzJ3m9Ogg4RSZWkGZj0wBZHTlk73pKz
EpO06I5JEXOq6vxgd9bs6pH92ZgN45i/vB01RDPhTJ119Hqvbk7W2rnjz2U610AUG+W0uKNNU75Y
Kx7VqDojF+MVyuZ30L+jQ/GwX3yegre+H+1TFIArBd2mxv19z/xZXpBHERciA8sh2KASrehy76y4
tgMsGi45qre9gAUPehiIAijanufsxgy/V63wjlByntzIT1TERAuh/EKxPYBFFlISyIJ7tCnY3HAa
TZReXaLiIjqlwMhgq6+EGd0zjVuegg2wIe2cztGkNNPnJr4+DiGMNNzbvmi1290qG9GLdypunJkm
xwVVx71B/8BRPrco8rYqGvcvREoJM6oRVC+T3wEi5EVIfZBmmducORrpVHeSDaKWyYUSf3hKIPms
mL2UfRDo+lclcXQmAiFjcAybcibuCc53CSxPz+KwJ7EFFgru4M0NfXJbRhS64F5YKHJaKQxV2Zek
n7hxUjNl9iDu8PO4HeKHHXzA64ZiPPlpFFMercbZbMTc/ZPgj+mpOk1mfbIMsgQ0blo4mKGkQ8aA
HAFolTfhZ/JCB8U8UvDM+totb9XHAxWkYsLqiUB6iNO+IktYyq00d8qP8f3lamgJSXqQnUTpKNk3
7xA9j+OzI7w1M0R8pJlQa4pug3wIeTLQePTdXOPkwc7RBcqC101LupUEq0vt5i4mlrgAWNznW3Iz
v/Zn0XXyTRYB35kDJwaCJS5DEkAc8HJHVmD0zuR7fOckebx3BWoKNBhyZ43vebt7Ad4JnF5N/o4c
A7egS5IiSLNo+SjKRbVFDogId2RV50SC5MUgyXaRnJipu1q1yHIF2/qq0/4vGCqaPUKw8TkEsKYZ
UWoL30Db82ubOLAqlvUKuQxCrIlHL445+cnJfz0dWpRe18kcPIDymo5I+3hwHVcg9xGw5ffbxBE4
1VdyabzeoF9Ogw1iQYBc3fl11ffteI3WsC4tUTSfz90zPN4Ymc74AjzoecgAXa7ypk+zMISqwbq5
ce8lOeQtbyNHOghjE2X7PmbQY+JA0oE8ASKsFKUPzJA5aqVDaxUcTnSFiDpUE3AJRzf7QqMSW55M
byg3zlWHhmTivNrp6zHXfYcRGo3iSbKZvZBJ61Uk7QlB2YOBLanfyHpxJ8KkEnY2Fza3nOyu2dqa
DJq/kM9cuwUK6FWyUbftFvE3amtUYtEShRajM1oyR7Y4m/rV7fxkz3Gkh6k99SMFyswDR55LbnQu
V8/Jzg9gsXC9czHeuWvgMRCgbJFFs4VtGS7iEyj3rXZVLOSUMKGFb8i9KLPKcDG6g+eHZAKcu33M
QYtNyIQC6UTASxihb29EMVqvRSKPGI++h/3NgQH0DkvFFCYXSxBMqJgvIx4vmGffUKtCaxyDNWtM
Bh9dQ9U6f8QuYrdMspG2QXO00nYutFNSWJNvbrWT2vTb6ej5ruK8w17ITU4sv15pIlNNozjWe+m7
4DAfuNxU1XzVNilxcncBaiHJ6cmStc0XKoqF7hiFPH2WoYTFpPFYx7OOub9qAB1R6Kn5oBsloRLw
TsPW67291iuuNAZs9IxByVoNX1w9g5MwXgBmhXA8k60EqLvG6RTPmKGyr0byiWgBYVTnctViTh5M
ldG+6gd6mfkt287+Vg45WIYUN8wlrF4K/BCsbS2yYBQn3SylnwjRVONMXhsEzJMvJHcITcehI6Ki
xXVNPKotjuFuO+a+Z2elKdTI3mCw8psZWXAj5NitOoNT7METd3x/EqeAEAYwXa0eCKDpIvGxfeVU
YFbJbbvvzMJaqlcnKjUWajYeSf2JopBOcYrnDjVyDiylrFfcNrA7RAqHllGN0IQx/Bq1rb4hdHoQ
Q0mLpw5G36y/xfyA01heMbtcCyduiiQFEVlWX/Eu92aohR1/vOWg0AJ48nZos78gS2rralGhlTw3
qEOJ2jxXh2xO7tcSP4Ott8gbs4qBk065RhVusAlCcvIiNww3TijqGkwqOCXO9TexV4rsg+KQiVhc
3yuemW3Ee1vBdTK6e8OuIJzbFcde0fuGUhpGLS4qu5yBpE9Hh8wW4xmqPyRoGGnOXx/ovmz1msaW
ik8A7QJDQr+kb/A8duofPXM9xAnOw6SsE+Hm+ZnEbj71EK8y/Cqclidukp3iCAd27K3sr938m1i8
wo+VWRzKHZxHP7ilh/PcVOaTVfIuiob3o2rMtp1ucioKvGhkcyJMydiEHEPzNsc3LOIlpU+sCqQs
Yef8vNbM+a/gWLlWpG+ptDIw7Ki7T7Xtvb24Agjwam58zityce15LWhWUH8ejMC68WQ12MrS1oSM
gXca0rxZSj+MugDOsTkCurLgLCsO0Re+jDcjol2HM8FIlu2u0OwbDvcGI7iamAl5oGDeUfyov9FE
zoMtRjAuZ+snG3lLnbxYkixNkg0HOZ3fZgqh23QcriSm7dfJW7pW7GYBBc+J+jYorJY5PUnqlD/c
lgHWPo/SidBrvAiZlMyfS3Ez7rZti5sOb5J7seKeMSqTXQmQNgUylLjjPsy4iQtvsnzQiu07Bf2F
8ZKpXXXX71ycI7ikZ04W6UtCgqcZRr6q327zaMPVm5+aM44QXFDo0KOv6/PYLbNDfmJQDMifkL/B
Fd4mwp4pl+6un7t82p5CD/0o96WxsnmWQAs/udEQ/t+WtDCk1kNdTD6JTkb4DkZTuoge+xfhw3G8
o5dhcgglNtl4crotpSOChue5QiiJ3SiTsg2+CDvhfUwv4wx76NcyWiiajYkF070YzgpSFwRjBPuz
xNZXHtQW4+E2NnafERE4ssY3yZFtrp2lb8sumPStvmjcZl+/i1PACwxJTJbWLTpxjvWGlDiFiofD
0ciw2iSQsokuEPCLd8xGqgNjJB7ciNKfd5FulcolfPeQk/Y550mKL5LJhAR4upbYWTrlDFeQoi/H
U31KmqA+osfrG8IKm6S+DMKtc8D700AbNwvYQCP8gaavySx+OpMDzVMYzdFdhP/7yAghEQHP0y1p
gwzILTU0eqeEgTUkF0W2YV4SIkvuU7QJEBO7/hTnKNmuNcAgByS19N6YKozUPmKmBwIxdbRh1kdg
uscPRbzS3Dejq2EeLigIAOQ3tFPKSLR6rungAzVAnq/jGsH65kLvh8egj4qaSS6mSx83t35vfgR+
Hi0Fq/QdwWL5Wbzh74SjyHOXojgGPYUW/W2yEO4krsYVHJ3RPBOnj33zVmc2nWykLuIvGlombBXZ
fJUJmQCplwYjh/Y+yacAQHKTA24j/iwfcAMhLNIQZiSNKS3psOqb0Zrr+GEKS/I+7aHtlrKtTSeH
9N0jo0QJimBca/smPhxBi70SXit+kT+r3/36MFYcnZY1Th1y80sy6Z9ujmB4V+w5bOnNMKsniTej
b4wVrZYUOcOI25Hh/CpM7Ud+o+hx8zDGxQGBCqDrb+VuJT6tnNPCBHCcTk7YKvw3Xee12zi0pekn
IsAcbiVSVJZs2XK4IRyqmHPcfPr5qDM91Wj0AIWCFSxLFLn3WutPpCzPnPm0wRl+XVvIcuTcIcmV
fH2LXFUuYM+6AmjVt3+qlbIO3zPmYzpiK09HfUG8ZeMStjI9K8KNAioNnHNpO2nxxCU7dzj/ccFc
7Z8RYiiXBBcUgmbcl0+s2hndDv3er9joXNRgi9f6HB7wRyYudFPtcy4eSmU2kvCEIGtTfvV347s7
JsMKX/DwC6/urFmWX+SXYpX/7T5sBHiLuR/tQ7tvD9EJjDX8q70kvvPS7sf1QMMvPvW/OIQDdszx
go1GOAptDXvDlTbs0udAus60/fWCcc4BPp+E1Z95xYjY0PegOEw4G6NC5Wtj8t/7UrC3U6Ld1oZ+
1Bn3INYkum9YK/MGYDNe9qxX5Ru+cmGjlfQBLYkdDSyXoA7J9uf2XU939QzotgYmIiSn94vQV5c6
AkzUXk9EpfBdP+sU5cbyV513bUB37OZYGREEjx6Z2czk2l8Ux8HZxIEb0doO+wAS3Ek2WQN9cwH8
FB/o4wrJZbUsnCfD8GMcJ7fNDRtgYVPArJKfqFgtW5abbvMvdDmE3pDhkIIGZxcAjtFhKA36uaVx
qT1o99Y52SDYk0/hp8o6RnWPoBqEi2+PCjh9Ildphq8IXoEm6Qn/Ueaf6irKN2xnXn+KLolxQntF
fAwbIiEsTGJ8luwzH5fKOHmnWs6J0ZrAiMotNZrzZb3mJLPd09/QxKmYNRdbAM/+YBJgIVSk9WLM
hGTgGJ6BT7uXBL88y3VIwnqhhwdQdD4aLLAYmCRvdXrmkkb91VSe9Gf8wYu+X6kIdNmQBiwB9/nn
HCzbNztcbrosrsNtPOt/8ieiG6ad9VOaq9pLo41Qd0GAqRknnPGu4TtMJ+jBdFfSDVj/JEjX8rrG
LcSGk3ZZq/nyKXtf3LrZgCaDl1lEQay6HzZQbZ38itdycduh8OeQYoyBFMSbLqTLeirI1ExtU48r
R/MSCTk/BlNuz5XGeS2totd4095S1CiKR8apXWyjzwwr+Wv1WpZbS9oCLoA4KChhyo0z7JTkKsa7
k3hYf8EWwkqEPGZL2fTfKXMe32S84wILcq5jCnASpwKBlLRldMS5QGVXucMrc1mB6wMF040gP9ZS
xBJsj/pd2zSb9o3kkQqr9XY9vOJh3eBpWRxjhsYpY6nBW/yRb+F9vimETmufsY2NtYtjAh+l3JKv
BjBndeuEUEMo/iBVFmTzaDM33gghJfo0z6bX4iKNZmbdvMeQDZJXbEZ1L/6asjUupvzDVFz3B3EF
MAcwGvEGtFxGlpQbaEI8lMzAxncmFx4w1nsPTPmqXKVdfqlfsmc2dQetxwFJqa/9Ahgl9KPNStsB
OMRr1uKbrF9wTbmY3Yq/lf0J3uQ3Qe9L4b2rPwofT2MXzQ6/8sWwu/tk/l/tF42PslYPzWfhEeCx
617jGx9HdwPFA+XQdtEuhmDAcm2so1N4mU4FXkkLnpIsCF2Mcx/bUEXxhcYCEP6Fk4wFT603xk17
t1m4L+gQcaLo1pp6HMoPmRHG3VwEq/44eUTkZhOY7NrqFk1b9afQDvig2syEwMrYojn2lDvIQMQW
l8GsA3PZiMAzWF4IAUpJLd4n9s6qTkroRtaur3y8znrsaCewjA0sMmLQTLT06YqEUvCHSfVtnI0x
SEvfsPNlpngYpLNyYmNpxB7oi6NnPfA4YibJtUpxaaNL+mj+xLf8eyrWxR8A4SdenjNm+RL2LZLn
kaVuHb+1h+ZPI3OKsKWvrCNBWPrKfraRn3WuNjyQJUZb9QoIkHSdganfC98On3GJPaIMe1MPvWud
zAs0obV8sJ8XW1QUwL9E17oBcwjSygEKsV5LDuZh+BI/qcI1uCIR2ieH7NxMqw5pWOKP4x3TUUXz
EAxGqVc8he8DsbtMdq2T5ctgIzK1rQ7Q6c+9S5oF5UYOZtfRza7EN+7YGqig3xBIA6IDeOL1e1SH
vLj6bR+wCiBe/BXDjngj7VgdkBInflMeHSJ5xy2pWYrHZVC7tUYNrF8JCnoW4M0/2NJ3a2gRr9kf
3EJJFOA11Tf+HvKKN5WZ1al9w1ThFUgRFfJN+jCfp48QSf9ONXz8W35aSpRf4m/xJl4Zr1K469aO
D7b4agmfJaO9oYafVvpbeGNRMOWFiGboRLEtTcrZPo1bcIbKXDvJiusfJ5mr4o8/6bUDfJOuPWZf
sO5etQ8dkCe+ZbpbvdrfAgEqw59D/wJ4MtfL8WywGlyJF16je2qe5G/9kF4cPmuzJsyYCg8+ynSf
Pxtfw34BXIlBA3PRGyCzgcuiB/uNQHI3vxECwwj0JjNsXtsXIB8Ezvnx62vxIGXCsJ18vHy6P9a4
6l5rhkLriD/Ee4xvOgveLXmdb3ADCqpaVnAkvgjlh7Xg6vx2+B3n+DfjgBL35OPtwMIJdwFs9JYH
LrAywC28KS/7I24m4rz2sFTIExsvRIAVFJJXBpaH7pxfzLNEOgLoV8WFdYg3zXP15OyMK/Yb18nX
vzUAw3EFLeSgbo2r7Xjde/zGpYvViFs8ZefRBV0k0FuOPXgvjOUpO59cZVdgxrtWNxKUDsSXW84m
zGDMZ43Fo1o+RP/WfQ5nk08LfPu7jGzx4TiCUs5udJCMleA4065Hq+JV32bPZugdjb91dOD6MrfY
MJDyx/f8yywmCj2J4EhjBb0DohunL8Qbpg6AiHhqPGnqzrxQYqb1i7MnS4Llk62nPnJeIoV6JYTU
+jK/ua9XVtoflghOFOWDwAE0SupbcyLAiootpiLCJ+M6dl4CUiMIg4VPt2bJ5hPqoa/R2daLNQym
LZwi8kvzBO9TAnKjo86Zln9RvVfay0CRNHuK6uOh4ZCI9VMfeSXIsjb+7P26uY83E+YLFwKagxa8
Uz+QG2V89S/5S3Lg/AS8xvRAYrINEfPWnaR9+tLvYFGhBgPlp2t8Vo+RcMcdlXrF0sdbZMekQYy2
9hsQdp2ui5PywVz3z0RVdQzvxXGhiIWuPX0GYudc6q+IxPPVzDz1HU4IuE21HvpVdpTY7qHPeZVz
CWDEwoe7N+8tLfjoYhjEuj2916C7TKf24R1Gh3Q0n5gKEBQWfLLTvaTp3n6CWPYEzfWp+6jfiH+n
js421RcrNhrKZD1onD7ahR2EncbE8WClEzdKaNe8ptBU6lNYr/GERBl/xV0DaSOZJ33zROThzbiO
h8bP0l2M6wiV7b3xWWAuvb7B/eElC3fmWYZAws7M+GP+kWI/dCHFHJIJu+WVtIHzyJiFqldEa832
Eea5rATvjeVOd7Du5p7cnVea0g7zHjab15A2iPLLC91+/54FpyJyLepaJsbc66yoT4BUxd/YWTvv
yQsNQ8cXGfoZTZOHsOycUHPQ1tTroPVK8n0AiH67LzpVPIWSs/MZ3DBxYkmUGzIo3QjzKZpLXL3G
Q1GdE3lr/pg/qbpi0Yk4iEfLco10C4wev9NT9e+6AA7xTIAr+WJR7KLuvo6/eLGUt2RbnDUuTLLb
vqQrOx2BaHn4UcNh0Ti5dPqpcSuLYzduneI5zp5GbYuvaQ3USmH6pwb/e6OGiNlfP/HYypk2MVt5
DX+m1FMDxhxrLh/ORgJa83I7IllV1lPq980bBsr06mxNNeM0BbbslrOsKZkug7syvAJrQgMLIeqE
n7a/zj55LUFZxf0sLYNnmnvrI1e8yh+/44JcRaYA5sEw17he0FBrBVDCsiDPWEsYfGYvZ7OOlg04
vIlt9wcnSEy+VuWwYAvGS/uWQlENt1F5tLFeYPqhuyV6+OwUw8wICW+GvbMhC4uRXI8hxI/YY+bB
LAMl50JTYvMg6betvYi9qoYoQ/IjRe7UXawdZvCwejQNGuqRfRpYeoO7MFauo3gOZ1eb9iRaxNhg
9BsqEt5wnr0rAZTRaiWRTJOQTEA8K5sKYAS1tbocfpR26aUad7l0GKanrnyOF2vuU062D3nI0xqS
4SzdpXE3Djhn7m3QLjDIEmCCiJqTln0Lc0+WQpXchc24pthSllCXUQtRJOh8vQxDKNkpu1XPjjes
lXwdcwJX7+hIfgCpTqxVsQ0G1yScgOHhu/7sXKEn9XgedRguena5laQVhVFRbZTyK9R37XQ0yG1M
7yzMsbkbXs3v4foA9h/GfP9w/sdNRWNVN3NF+g8X4PG8yA6X6UgDHw56ABbxqbzOm2D0DRWzruU+
gUk5/nzWdQgWk3Fb9gjdgAXXciWQoQTqRPDiPg4RdT5+sioY9eSdGDvSa21Jp1d83PV4UJ0LCJsd
o+3Hfcpc8LCz/MbjtoOrBuGYjt8tcsE8wdVLnmJijRau/eO+ZnmgXnSEj//EIiZ8/PTvgcfz/vMr
tr4oNSWs691BB956PCnPbCydHj8+nkqeFY1Joqb7wciaSzjsJgzHWl1AVOmDrcabVczY9puxLQli
6HzCE9Zqgm3MNJrYqhRe/Jr24tSE4mkK2s5F+UrHR6TYxSziC2aaXw7pp5oufany0G2IusYqFXiD
CNtdLCVew/XaB5epwM4qKhXsWrL3AI9wXHqyidBSUqjCYfLnrg03eVLS5DFBcMiCNzJosUJLZNeS
FFoa26JN7uGJZlpCjF/6ng8IpIeY+hTFCVufyb5p9jHAVdtP29wE2Y7Hr1Iu1YMeQItqw62wdY9v
ZZfgKtgYMomNCh45fcdodLzmnaocHAP0AcXEry2DxdvapsL6XqQkPjTiE1VIS6wLBUc/mDkpX75G
8oObZzGQZQy/04Bt0Q516IkeWmM7shGmLcPmUZ52WRm9D4m6L2GnLoaKAfBA71TVVsbNpIyTfsMB
wZKoDAso3zXES6fuV0YMyWvWE8h0w3AKTfVPK0NnNhF0Fq2ymWfw8ioa5bU6W79JbnwVDvOMLEao
Vxqpa1gwEyYb7kvD+CaBTaFbQHuDpiiuIhFdhuS1slemNBZ0rJc8gmwHIVAUv/ZUINpvwd7iZ+zu
uha2WEOGCGAYVhr6PLpGvfx65KA8ju4xKfXPQZlCeIrUJ0Vm4zA0QxytqCz8IicGS26zfN8a3wRa
G4WEToc1UJRJ7HLIvXaC4q4Qse3Fef9Obk+1q/K/cgLzgTRxmqYpG4nXMfYOWMCA6CFWmDk0XZzg
yoMDfresNVnxFdeoLZRzUpFQMJY2pIW5oyNPrc/IsjpfDcxvJ5pPQs0YStkKzGPZ2IgYem3KJwp1
ZptqZE7n3KhhtZTB1ohsil4utZ2lkTEyTASgiRk2d+QwDwZT1MzyXnMmeriTM4esdyiiIEemLGYJ
UbLNGDWHyiaWbWYmYsdYnSUF10cw4mNnzDogT0btan2yBFZ/9Tz8TcyG0VrG3kZqMmABp2zHDE2t
peE42wJbXhy38OtV8QppPySbvaBiglZ3AESNbhIkSrbqqlGzL6POGXU1ybsV46FOahctY3WTU1qC
QSqYK5MCQ5EgX0MSosGLnFuvh4z9qtRwG5aypMqNi0L3r474DSURGbUMI9TQxmAvhJ2bwf4u/o5S
2h+VlJVbVzWs72sq8pjAP9MB6u4paZIgJEBhLtN1Dem2VHV4hjIRYF0m+/M6MNhQyyErN8IwDyYH
YKiZHuY9p9kwMwUPx0jf2ioU/7lJsDOkUMlbqr6iSp/G8Ctup72CBBgios0gRMd9yLDXQgeGiNPx
NycwYJ3G4XtUAimXFt4npZr6mFL2a5JVZl/t9WLT2oLLBKZqOBQM/5sZH7K5T9/I+bzr6XWqgKY6
MMQpFZCfe87gCNOrTGKIVQJ8xo7k5qmQnyw97y4lmatxOv3IlvwxTXzXpeFg9CFSLCvr77akt98H
kcpXSyiFrTNylPR7YSrs1Q8KkABwSQhcHfMCDq7RPE+5pH+kjBtVDazSYhYcRsOGILD9SBGhTiYb
TosPXzrEnyTB4pqZaQcCeS1YkTOo9QBAOoXIEgJYIsQKPTlKh5lbglcPyX5eUlM5dIpGNGRdNpuC
DEG1E55qWqGb2gFtT6Pdsj4rIL8zM7Sm0qJkiAkcmBvkN1Z0KZRQPcsqbo1q/1o2XCf9XOL4j7ea
ajGfiMI2OucVDagBaD8bOJLIKcN2ujlrrCpel/VNlYJnQj/BKWop3cNFrDvjEBnUFwmJPZZzDFgi
S/tdThlTBnkCgI9CQUlEt22nkZCV7NUh4BNfMQyB7CjYyRbl8Gh+ZyYeNJ3p+AQLDGtTZgafe5Fp
qW4aQC1R1TwikFdRLn0J1dxRytS1dfqlfmSkpYamP4f9U1y1kedEzl0nkZFJM3MKLjOYcjj/2Lo9
uyFnOUy/dRui7wFxHosENyR7Q+p3CZLXFmt2o7vcP4uxvbfl8/IW94EVcVJhb+BrIlgpCW5uksju
saNFOHUayl6NwWiaQozAOHA8FHJbcFzkUswIPN2Q/AMcAfAxmBKxL6G8bhVibuYoDHDvMS5pQDVq
GXrpOc286xUims02e8rzXGwLYJ7Rxg5WJyFWjmaIDfOIrWUuAoj2GTNGSxibPG0RiPAiEx1On7hK
3lyKkFPeStrBFcuYuqUQ12O+U0fusHQa4K5IFZYZDcNlspnstSSYfamBDAjRGW+ZzNAgJ6iok/D1
rGFPlGNLRKQ9b6tqSPblhJLSCDOvLCghHcIy0D0x5a+MgHyVgNDMgC4slWJcMAdaGIgnI5SF0GZq
qIkm3VjNk6ZUkhfhq0+xTGOf6Ew9WpPeb2CHxYiQ4ZflCBSIGRimBBcb5kgtBjz3zLbywwIKn2Ua
ZzExMy73jhjAYvvF1cfS1ypL/yZqEMqkUtm6IbmF2xigXZmyTRxAkG8i9Y0QcQ0HY5F7HQO1MhFE
M8TSq5O1thvYOSDniEFQp+c3tUjuUk04KWmUQF3tyByeZkQuVLcPEb0UbYJuic0kb6y3NjXUO46+
QmuwSrSqrdQzwBRyimKrK3854rTstvNm2sb4Lnr7J8jy26SSqZH3Q3sYw502gQeoZjweDDWEae7Q
1A85U6jGsY9OkX8ZQRBh4ACKTzj8FNnWHkeJV8EZyMlKWUN1V+GJibKV0StIYxLgTJJTe8HjmtHe
gD/lpv6e5wBZEiS2hIhpPJOZYWlylsFGU3611LiXJHFgcid70yiOcQDpc6B/cQn4ytxKIdw7hboQ
tc+zZe1isyYKHFKDqtS+XeOSmodofrTQ/NTasab76rwMI9Eol4pzZUycejOCMcCDKlfJhlSkS8/7
dzsjbM6laM6BFH2IyY62JjFJsyuSXH8immsbkmaOPZUz+7VFHEsD/0duQbaJ2vWnqU12QTzv9Xa8
1llJAAGp6VHM9EqJYPGXSY0MKSaOmbRnz5aazIuoBUgv4eJwzuGoiJ3VM31pktJNpcHZyBUgfRbh
VaifTClPcFwGXjVMhIyy8tcYux9b7nhaeIUGLQ7Udxyw6jXIZ3tXH8k/1G+zaqK7JT0nR5I2U5z4
8z1KYn2DAnwm9mVPrA6DiYCzllCx4xhhT57U0kqx4ApZarOLDab0U6tiyzpfqzBHcCuQkmLEadkd
uZhVTpTJbMG7Gk+Twy4xgv20tamsHQEbcuzvmqYluyzLrxARJrVBcAmhvlb4quOOlHhZIuwSte9q
sGprJ6z6oE96+FwlqUtIKw6OUBVtQjQ2et19Wk41HnPHOQiHdsUxKn+YPgvjpFbxsUUq7EmWDQQk
cFaOiVpVjFuXTfm6571ymBLYhHmAqRIBMyK0v2NjMLaa0JxNS9Cr0g3hMddZygqRfhip9CftOKAG
c1LHGHaRUX00NRRjKW/fc5WQ8EQuz3FQG5CAJyzOs9bNTRyWuo6jEBsSTQleXrV2k3MMfOLhElbM
9hS/Dm15Y+N37HRUTnUxH0cj+rXGPEDl+B2kTHaCVBgexdim6Cpx1izlnEeSjtUeLIWNrlRQjiuG
aj1dL4u/Uz/JDohKF5fYNy7M3gTDaseqcaDU4H8h2DTmgSFGSO3ZohCpDXHXpxyxoh13iI9bhaj1
+lDLuVe29kepsg+PmeSnCrOjskhhCrUM3wR5Gg3Sghfi8pgWtR/5lLQEGo7wJsfU8g2I+XgpDiot
tDocTI39o4tURCZFzk8C7pyM95BrxfDTDI1A8RiqRhMTdjn8yPOcrKWu4JM+dTUa6BFJWaSI0DMN
xKHjEENTFLggBQGt3qyltyAyYzfrwWr5NsjZMrBOzeTWU4g9XNNFM8+3Uzem7dhpknlVrJp5V7tJ
ZbGX4E1MZDAylhwoz7E1q+J89ti08BnAUmtqnee2OjbZJhL9MnGDK8jFA8epyl0nGndaqfpR0AAr
k7X5xEzhVcoUdBu5tNUCvkBJaZiBTP1n2hfp2iR1hGqe2NtOPgYCtFY2cliQjBsFZGnDfDLphvaK
8TTKAGKJuCdhvyWOkNFBpGSbPJQ4YFzs+Hsl45uhSKT/Bgq0WmfRy7Z3xN3TQa3gW110Aq4PRjlv
64zIJDMmn10zp6dhUOi8ia9eBVrCKLS2z5rJ7DWUwtMcLMWywslJXQohpz1xnueuHTrgu863TTop
06jkoEjDNQnVEx98XtktDZs0tmjYh/psyclnqqVEdhocoT5n8SsLWIJW+qxOsMcHrYNaIji+8vK9
B/BJNSU4qIGTvclmwJhR6g5Jt+gUcxxOM4HLGYGcftYZYH0yuMvkMJvmq9Q7gA0jbbLTtMz52ko6
N9j9Tsa+EV16cOyWs8PWgXWaEJUPlFabtiIUGqA1wTHjqFnYcz2XGTQGgoV+IhlORcNwoO5oehxw
9UnvXNlC21+MHN2K4QwJshB2uhjAWyppLswa1RYR7c2WXQABdKPB04WPaNbmeIpKi5ReY1xGGWi8
VUhxsRr0njlpEFZntdjhjISAW58Lum2MJzXY5HJQ2X4Px4V8QLy5dBNRVfNXsPQaDuF+eY8heCLI
He5b2EejYwSuHgTjuU2j7TDMp1lW00Nhw/sjgvXg9F1LgEEAdzCIPSMJntIG8rU0qwdtgXcMPNdW
et7ezcwCgpNdc3ybw1DeYwhyH3QNMtfQ4ngZwATi+4y2ujTDipmA3AsjP2hFj1CqgzstMOocc2mj
GegaxF3LTKSo8jytCRE92C3bQchZP86lvJkKPJXpgt+gZlRyo/7M9S1SY8VbVn2LLxSB6Rp/ZjWO
0QZr8VMJsaNSYRhWot62aebWihTc5AaFyAwuzAfLlOwtM3GhnHdai7ZC0uIDZeETE5MZssXoFzLx
9JWDE3lNLl1Bd1eQPcsVkLtBS2xj02nAa2q2Ngq79MzYoaG1nRcCybgITU5UC7BwpIe/qCw2iLOs
nzmO4YRAfO9bmW7HHD9QUHV8iU1zFAYfNoJRXVfFtMHeHJxD6nCvNL/t8BmJQ8VMahU6veORmfsp
d4Ap44IeiXdrpHPJzPZTlWnryIQO9PegRFuKBGsvd/A8sj766mSGQgmeAUmJy606UlYlgJRtXZMS
QKxhGyjoRWT9o9F6jD01iKe4iqnQ3OVvzRxvZI1iJWGe0wYTeDxRoPORjpSN6W9kxcV1hqqvlkBl
5dLHGrRwCjVcNYa4XkPVHhmBTJlyDObYvhkNgMgIeCUYfoVarJytksg+AxlVO0DVTKupuM2a/G1X
SvRNb/NrBFzSivlSOAZTTa39ZX/7yE1mL0YXUmVdyrpvtowzjYkM9LCOP3RZh5e160c21JgcwF3b
M1ZjaTgSJYnHLrr9TnVjLa99I6SIsfBqaLRxw9YFNKGTyDGSrVEow3egJtVahSleBlQngtB4VNfD
NtIzZTPZLG+FUPCgdV4LzPnWWvZYrACfAjJ2p+zDVtrRn828PdaTboN3SYprxnIJIaf+GkbdX9qM
ddkYpI6b+nxwnAEqB3VLOTf4DCvBiYUOuy3V0VdhhXe9bCsvlVPTG+aTBNUTUZzRv7N5YVQ5dYJc
c+dmW6HjkcMK679uX+2icE1RY/tc1shSS+2md6x/haI3bhaSIyvJkg9HVa2QPwV2lrPPMeMhUW9d
THKD68hgbvJG3zdlYW4tmAdaZvV+IFGE2ig5taBgFcpl9AhUSXJcopOn1RsiVhS703eS3pMQGmJl
WiQOUd+1tA9L/SfOJecSJ9V1lhF1EgQ9bZycbm+2UbzkBYW8bnpmYmyCWt4MAsM13Sm6s/Y9Qjwh
EdUglzDH8ZhiL7daUIfgjaQTz541SPoDeEaUfDVVaV1txtF0DWJlDtbdgXyXI/VD86ILz6iIJNB7
fyTtjM5Nulh98xsyePPKBq7EWGG/78DEmIk2XNcBZfcytS/lvNyElpauxii0tmMgSPObtFVggZEa
gaCQqykOLAlGcSDBQRAqK4bC/CqcGxUq6yStrb7/CEPpnhBL6mYmXXJUFe+qmPOtaqSHIGjltRiR
H2r9QrLsSEwX6PilkYW0VBg2a+21kWysGEJM4q0wMjbtZy/1h6YVoEnziKjDbPAraHuiJCOpdQcF
LQ+BJq1rxAXY/sw4YmKHWyeKk20TVba8WuWoSpP8Y/bGs9bmBnF/cKzspPpMzOlL7qSz2phH9trr
yDd7r0g7nGSSPqOihbHScg3mmb5JiveJrpgIBXxkJNgMxTEdEfInUN/zkcW/Q5bFRjKt6EfYn836
JwsLCtKHX9ojRel//zESzdPYLYKqxZVtcowyuTyeHtaWLQCqlyZiGIVL449h4+NJy3//buYPZ7XH
7f/8+Pj1//Xxf78+Dw2053+3LRuEcfQVafzLn4zQSOAbGS//PX56/PcIGGoGlKn/bj5+etz3ePTf
k//Hff/j5uN5AW4z1fCjNIEnUqTCj9SjIK1weBDLR/zPj497H7dnbeIhKcftQ3VKgh95J4//OLtQ
3P67Lc3Bf93WF50tOpr43cpnY5vOEnmrcov9NaNMIve6mU8pdTs9yLF5FfY2mDTccmzQ03yojX0k
R8Z+JlrMdWxKmsfNrp7/7wPp8hTL1EEe8Pb+9wuPpz1uSgyFfHOMDo+7YkPX95Nqo2Tr5VRHv4xv
z+N5j0ce/5V5wx+n6XxOYg3htlkg6EqWt/F4uFOJzCrVH6GrBoRhZ0DdasIViHERO1A44LK1uBVZ
NWB+kLEX1xXor550ty4BoBkagQNvaXb7x3/q1EGIiMpmht84wxDBdcYqu99JgmtR2AbTz4SgZAJ9
qZZBzKK2BS7E6znFbGwbL9Z5yWIUVSwn5+Pm47/84azXWw15omHnlsqAvOHxyBAWpNMEVfEnG5nK
//u97OHcJ3pzH2CO5qePV3i8dhUuYWeRNBz4ODGxHP/19/7zVx4v+5/nPB6aOpAUZSxQhf6/N5Uu
b/Tf23s88N9e+//78L9XqOyk9YlI2v177n/7m2Vsb+O0OWQKBTCeWSx/do6RguEkbhQ6t1GHuKgq
6Ows0R1TRs/YSeGeMdgFYJgUM7r8SnWl3lp1ACpQRjsrFcXOjJLmKPUjqFIKjt+F2yEavKQj8j2E
t1KXWHlhseIGjvQ1NPJfU49yjGQB4puMUr+hcqHjNOiycSqQTPzOczBLNaDzdAptwgEGD6LBaf0A
7EMyGQUseZ2b1HmhACvP6ciSRkgp1FlZJmsnDdwqHGrESoD1Q9FA/CSFc61jxrtq8fAo8j9DGEte
U8GBohYgdlZce0Z0LnJ52EVm+dKZAAh1hDMIId2rgSmZS9EN3t2hV4wzPdzVk3JTreJCeduup0yG
iBAn24wteDuYSoMvOR48Cn2ZHMTQqWz0XGV/zZSSzYzcsvOkACz1IJiKBkzXL2zwLHRIXZ2EG6SI
thIJLrExVzOXFqY4FlxlfD8EREm7kpprCbYY4DIfzNk6nx0oNEr3a4QpVtJJbbmqoxzKaOyhnwaQ
0fF8DW0EILLlvKXQKjtwEDcMYxREPYyegiiLWfrq+zTbNEX7LVubNMsIlsA4EB1Uem1rmu3EqOBQ
R+h1A9igKuDaQTc+LUP7UtMe8WzLME0XytYw4Y5HJcSA8jKk0A2trH5DZYA7vI3PSdOF4aq2mZMq
aWywBbYzhhysD5JeTrvaoncIwWBTQt0O1iidwQmaoXupZepivKCfuwIPE9HGa8Dg85gqx1GzDfhj
mJB3dnmSOq3ejEZwIYHxu6iXuS1vR+IUZjiiSisp6bEMLBDGpEHx18riA7mgCMfDWjpFBTM0tjM8
hWKJY5Kp5xCXEU0emnXTMg6oocCIKiS/cUmO77Q/ZiptixBxBb96YhzABRPN11wyb4PZTFdmj2pI
sZYaMMBMw3K2Fn40NcMQPHJlgWoqTXeKTRdUONLBCm6pPhhPXab+NVRU/HH2GlKgoKgv4O3qH0Mr
Y5fSzW/RVgoV2oRZTbZ6uvB6ze4HMHBp/EbJs2t6va5ExKcREFMlrGpajr9+kFOzagWQNhTYtrBk
FxhL9crU+gmHJrqXjLeCAO/uaIw39YhxW8BcdxPkwV5O4x3DzFe11oNdzRGSHE1i1Fkar0rZHbPc
gQNns4jq+YisTje2gxbZ264KTm0UN3tdL1hHynzPSOAkI8Ka2uGDaLlPueId5BUk2Dx4qkrl2kYT
rR/He5C8waAU1Hrxq6SmdGpidAJqywhPihTYNPCw0hgaOBHv71EMqXouZDx1opyiEw1wFwWnciZI
Q+b6wD1C+qFdg1Eh7woHgW/YH3QYdiPCnrbBUonlfKONuPFVUh7Cqc3r79xkbNDikOhqJuZ7Ovw2
hdEe5JeUfKpZH29518AyTCDKcGwhMHeRdKamx8BP+T/cndly3EiWbX+lrZ4bbYBjcEeb1QtjHhhk
cBKlF5goSpjnGV9/F6DqpFJVXWn3Pl5LS1ggIkgFEYDD/Zy910Z0O2anRob+vWy5J/u0hSwr9LeD
aXxRkaujhsnQX4r4ebTCdlfHLMONQNrg4r1vDSW01rBBYgjkXUPL5yrb6D5sCvCBk4l71mu5uoeu
QxYz3rgdlSnbRzTV9d7WngaxKWTTP7V5T9uyfyrrWkdbGnwXZmuCtTbNbWOj+R0MYTCH55fSJUbj
0s5OxN51VxWe6aROG3gnxMNo3R0fUaxF7TUoRil9WENd7jIYlbTxUcIOY37K/L4BnYeaFCHHbtJA
5/cRpgpoQGmM0tip7fQgTMBCthbcQRbt0WjNJAS6d1svUs2h8fW7ckIXRrPquZ0STE3dta/raSUU
tQ8CqrEX6r517FX7LYKUSqEtex8ikIR9FWTM0vQXTS9rjjoJXZoNKbNsxpNuK4xtrdyS/EgJPzcp
8JhyxoCSDqSXw+PQCPTgVki1WFtPophODeKaxPbT21lkxpkr8y48x8WUbqo0PVMnvdP0RYAeWps8
IshkLGW1axv0//0wxcc5/3rrTvXF8kPgNKS9UkYYPssYDUgyDHcxdftjX9BYIWocaEZkYhrO3YM+
xJ97BK9yGD4nDs103Ylu20lDHz1itXAEFia9Mle+jRR+JIeiraLkWG7HPr0mhcGYmrlfi6ymmN9g
8XWql1jpIZqZ4tGhqZVNIRRRhztzqsl3Z75UHUELJ07PVc8FRM2O2d40vHl6een1sQCaw18f4Xg3
dCzZKsWCXAZPhlvbBlJdtzygy0lLhAhQQPl16bF3gNvRZsYGNT+3vDAp2HiltJ7yuvFPbmC/hqRI
b6NKb49kBSC8mjdGH2Om8LPnQAuCY5BW7nG0hlfilbGVZOZ4NJjtIS9hU2m2v7FT5AQROqhTXBJ9
WRKmIObqoVeL3TBj43XJuqBkHanq3NjpM+Rz2Yg/Hi27Pz/i/AMz0/qYbZYnukYwnRvmT65640mL
EyA/stfXCm85ushP6dCcimzMdkwfiQ3sx7g5KqF4SCMdbrmTmWvD1QCQVO4ug4mYVp9NH+2/4aLz
XKb0y8ZSnApi3iy7gaaooLNgW1tN1R5j74tPGOv080OZdd1Pm2asr8F8hscW94MmIlbM4Wphccki
ohSgS/J5szz67blOkXfYOhiMKhFRnJxXTtrCz/dNYg2a2L74bcuCbuFef2wWsHUb2v5Kp+NMTgrN
zr0xk1kXRKof+6xZMn03zAmn3byJ5MymX/bDOXFiKqnGuAkBG0sQ9SS7f6RXp9VD1yjj4Eh4Rmre
TAlCXq0pk1UPth9SFbDYY1vgOqty+zaQOQOEI8RxnMNtl0eVrolj0Ts5xQxKsf7MiC1Nc56L2Sw5
2Fs+w/LIYam7diwkXEF4LuzSODa1Mo7o2LvA8Q52Cc1ExIh+/SLABJ8YFtm25gNtkfyYGarcBZEC
ylZ/nnrmeaz10hVtAxIUVK6vPV/DsiNrk3BZwzzWZlStW+6hBP+gPpCCoXJGJ8O6dOdogpknlnjQ
FAoEpQXdurG2xMrsWMvQx7wvPC/cGankdHJZ8m6aUCPljXXFslnY2kbvIaafCF77A5Mrs1Ctq4SC
SFWp7JR1BvYljRsaVC+CIaMhClE4s6G+esgb0scH+qPHad4sx3/ZNSkpJinFHA63D0Bv/g6Yuf1j
4w4wVBRagdXkaihwExZEIjARlfa7vEXxUjLhdWeQ8McJuOyOEZ7yfJxI6qvVo2n2n4sCT103zVrJ
aIpqYkCHNxN7POO+PPRDcfrP1OrqwGq04SKAEU7ugeIO8E2fOy81a+CT8Y4ApngjcYfpX6b3gAVE
RJlwg7wanuPGfSrftKf8RGtKR6SKUnueC8JcjpgQr3A0yXPwPH0GL/Y+3NGx8J6DpxStx06OEE5X
6Q8givNFOewoe9JBLPAl0QoYb0xrQxOEIIsIcCTd8NdsBo6BINkyqE+P8KSrHtDrtiWUp1sH3V5/
mO6abzm7I7LBGwsxBIgjeoCfBZevQRTtunnln3LoxSH/IofpATMaTcIUNzjCG+ccvhmsYrCnkhjC
GUj5idSmE96pJtowc66GHY4QYW0D+xtiGPC2BaDRJ+PzFYDVJrxvacfdYDNGaPGkUSnVttjOoxk0
pc7jN/9enFGnAS7YzDGPSHVovb4X3M6SlfPovNsX8ah9MY/eI/V45no1diwT9i7plGfmDAwr4nP0
abzz3ge84Z96GNjNzj8bIclyN+iyegZth4Xk1ipJJF75yMnPwGengkX3Tf7KeYADfqI7QdfonJyi
NxyXxSrzNoRq+hWOAhyx6C0w9gJ4aIlpC2lhrZDHAYrq75mJMW4giXevZ9QWu+HNJ6Dq4bvbbJsR
qfx5xOetSm6Ge4scYfmoJbtfcO33P1nn/5G16X0eZk39978JBc+deeHo59nh/e9/Q3ii2zrTCVsq
pKmGbTu8/u3rQ4h05u9/M/6zKIc+SkwDo6Z+LAgIrzbxD+2U7+O39ug/QDklDY5ps3cfyvWY7igr
yrO6nb5xhjCvRaOXzGyX0Zlz3jymTQctmTmpkb8L1MHL7mF29gUM1bWp7TRX0GNn3rATSP5eIZqg
DHyZfkD326bb9DMUjls8oPvipbtGD+lT8dJQcViJdfU9OkKsfU2+Whhcdt0lOXLvR4epc8JirN+b
u5GOxE5eGczQGuyRzWCnRj6Nb9/E2DTuRL+y1lwdKzBvKEsnC3dU80K06BwbKYqz022I1P5ede/O
U3oGxxv8wJiAoUH+wAFlTyvnxCptDTDtc/SGGFJ/p26N/LV/pLHwVPKlY7WBVcwrXNXwGjRk/UjJ
DhhmvbN95ZRtaD8+IDYrPyGxUJd8Sx72Fq8uteGE43dEEvVZhkyy98kbWv2tdjVfoGBu3Y3/fXpz
MHabu/CJaNzqIl6VuQnP7UHfBzvrgi/U+lIXK+xTG6z3zRUMIILn9FMOWQTXC8qmDXJnzJFcpxI3
wFu0WYWHzAbXesMVNt7NCIAnU199B0wWyg2zgzVxnes9MEtgn3SwAwyEp3Y2XpzwKYBT3xgPNCuN
gJnOmRI5dPGZ3sBpi4zvMq6ZZay1cg+R4cCf6G/Ne+M9TQ/lfvjKEpyPSodqZx/Lz+PJ/cy6csfM
bcvcfE+IMkU3QAuXz/YXlIQoRDfHaKd+RjF8G/4bdt6/OvNnuP8/nfiO0A3LkY7rCuvPJz4g+xpF
l+gvQnUXPEvBeh5jOL2epfsqZoXpTQit6wu2GZRNGI2ecSTVM/F71ir/xWVIEMI/fRjDslA86xbZ
B79fhXbUDE7ldv0lFNQK+b/RD0QXk+sMzbnGYcP9Y43PLoKOQR/srmjufBq42Cyf8Y+Ed8vH+f81
psK0lcUB/d9jKj59ZcWe+U2e/ZpV8Y8f+yOrwvkv10ADQb6US76EJf/2R1aFsP5Lmo7JlFb8FlQh
LCUNGPwGW/W3//ifoAr7v2zLxuZhGkJahF8Y/zdBFcY8BH+cqZYi8kIZrmHpjqE7wrD4h34doicy
vVqNOfA11klFyCrsDKxK5rVnj04vzbA+ocFTyHgb14gpirOy1fV8m8+rm7pQ5dat3H2UtPqtlsQ/
fjmS/+o6+vMNZPl0LqINqeuu5XCA5pCNX24gvj1YiQwa6+qwuCmn3LpNXA2GkdLsQ5gY19zyHmwD
rV+WU8wYc+4P0jGMfYt2cyVTho7YN+h90WsLlB3R9kUJo4/UNbkrBXeth4cH6D51kW5l5t7bX3z8
+eD9dnBd1yRyRCnGAb7/P398quhxX+WGdZ3cAeHVlEeXkoLkKpYFOKDJEnBVA/eeUknL1G/09ea+
McQpdWRwNgMrPAuf5WyjMhrTyUppMTW9xnh2CyRtuabWWeql21CU1aHr6gchBVRl37jJkQ2vzUKX
51RLrn/xN/0512T+SqSwqNcoV/G3Gb//TcIM/czlrn7lRIfRUzNnpCvlb3Vkl9Rl4KugWDvHnB/b
IiaL3stps9oUjs+DhSUpVOWzGkYQu5Ro3Kg0LpZ6Qi8B3yaKrQcHQ8AN3QZAan7zF6PyfNH89nXw
0bl2LK4orirzt7MpKzKvRb+Gb6NQiAq06GHEAJ3ioUjS0CPEogtOGZEeiMdhmrbJ8KWoGZL7rW1r
3T4KiVbP52bG4E/D1mwp4fYx8SYEkmA8C8OTFolbjWL6apRQyAWV1jtF25LSo34KLLeGoEQ/ngQQ
l2AwmcDFx0xI+Z9phAKNaRrIwBqEmZsyREdGpxJLoYMKSesBZ0nzzvZzfZVYub+fUHRfWQ+tSw9d
Qau5LPhH/xIGjnu7bOJoLfHu7GwnwDQb67fjUIYHO4S6Y6Q1Wkkd2oafj19cukrouMNPnZa3t5HG
JJyhYtjVumdCxzOiraU33d3yqI+7+zii76ubWv1gCpFf9NI7IBFCr0optu+p9zjxkzNh3K+G2ACc
YeF+iaqS+7ROWUor3kdncA9pWL8KKmSoYJR1DYxib6c0bf8fTlXHlMw7hW3opvVbBI/qldkOMhBX
TbTnTkJ9SFQFphsXBUk31kFJcelNC5LSWD8HIf6ceK4/5T5tiUl4BjKoYte6GviEajonrXHttbUf
gxkw3XFaT5V769qZ++kvPvafJw8/rzBnziLihs0nd38bNRxNl9FgV8Z1olfIwB08+LFzZ8qYSpLD
QqjMBPBYz2c9IVV2a5EBFGrxY+1+JfpIkE4S/lCk/ux7ZZmHOqU4TYdpYyLSxEPbhn8xyzf+xYBg
GspUkgIXw8LvY3TnullM3I1xTT1V3uvMDtUI+qVPzgHx8yulsnIdZYoUS+uMVzA+G370HFICPfz7
42bOk6o/j7bSNJjgWHjWEHktl/8vNwtvlA23Jr6lNusey9iwzhWxtJFzzkOTHrDWvqTd5zjPrMdw
im99MbgUd4W4Ww7lWDfbcOyTS5WBPWH1vwLXq0fgwkpgO1VNMTGM8GsTnUgMTLbvhpT8nrB76GIr
v2TgGXsPdo/vGbhEZamfNQ2DqRYlr1GMourf/6niX5wiJhoophQGHaV/GslQceS0+Lw5PwEOfdtH
px5hJfAnUwLztyHMxz+cXF3Jnow2hTckyCbMW2PsnI0IzQmDa9PuRjVVh0CKk2hSvUPmha7aBUlU
apl/8+8/sPPPN3IpmVxwz+A/af8+ITaKSA81sxPXqm6wyKdYuBmkd5NsvxVjI0n3pHxdJjimWxnb
m1ai9E6rCHesiUMgtu+NYDI2tMS+2apTZyOIMf2p/Iul4/XjBtwzhJrxIRDRHRxxnPJOZx6U9Qnv
jNrrgVkx1w+wKfIv7FvqUYE79/8xu2wr3STm2JDpuU3H9EwrxHQpokoxPMRoVc9INYEaRRVxwAOM
txiO5sSkvlTdgbuCuouGCallJu6z2rd/0E9bYTkxrlqLpSBq/WMeGY+G60P1GOb1o8itI0L3uYw+
3HqOqZEaUW2s+Y8SFZDOf3/crXms+O2akIJLgpWIjSxS/TYERonvUb90javrFsgv5dQ9jMGEin7u
8juaMzxorAzQmefJmfAotAL9eHDykfKfllb7VLc8Mvqs47SYCLVL25qEsFhDuYp0TLZRGWBJQbZf
+M9YLyD8qJnw0hLcbrJ+9RrmhtloPfqZ49JviO5iLXOelAJ+nInTZLbiVuUFMI/R628pM8JPwaKv
8uSxK5FPuY21TYM22w7cB2/6CFxeasfuQWC++osz1GCy/U9HyrQshSCP40Xdgtd/GT20QWB29Szj
OhTZJ6v0UfG2wWuccCLWpUH2hIO4wusrBBphmp5sbJ1Bm/ZUnSnKjd4sPyuAMplyXP/779D5fdri
6DZjGgsH3aCkQtf+z58sbXwR6TFVblRg+Snq4/retUFXufGzV2rACaV2HjQ4GrQGqrXhJBn8TyCu
yqGRtZy+hRl3e3ukJNQIzbyt1MwHaTv9PHru7SSAIPmek+wsQZEGbTJiAoTRVDKCcZOZNMUt/aE3
P1FQZkzsJ7QrhWPtY9l81TIiJAgXz7Qp3KWJXW5yC/3UkBS7scQTGZQYzC0UZHY9n/yo1MF5UTBM
w2I9eAECrNAFAyDzapVZMdAU3y22ZqoP6942CX4xxkscf43isQVUtSkShmbmHjlzdfES09Xcdgqg
U0fRdOv6fbUKXJRdtS9q/MUWsKcw99cUgJO/Gn8JC/ztdGG5pHNBYVuwhCUd9dsKf1Ix3oRw9K9a
3OeXVCO02dKIS7CzQK5y7Wzb5XvoDQ2N0VEdmig8umYWPDWTRgy4HaNUk29qqOKLPZuNgOJP09oq
SqaNhn6QsiLqpm/wvtk+3dQId19NfIOM6JyNbk+meR1u2wYtgm6QflQaD7E3PDedo9+2+X3kxnd6
p/lrDphOgb76FhLSkdLPwsRn28FD3wmHZi1oFNMHsxaBVs+Ai3a4ixSXNJCLsL0l6nhrdZbBXDUi
GcT1Ee15enQibBtndPIgw9noFDBL6hx37yAFidBuH4uARpGj6ATpVaGv04ESPs31/kzTeDj/fCRa
EPvWUSLb2vghvDYCDzc69f87u+xBYsxUda2SOwnpsPCxH9Y2AWCFGoy9H4sHd+q967gynfacOT2K
jjL6ZPTQfyM6K/SX8s0Uo8ipppEzLZmwcdG1S0oZUtdQ7k0ZFd2OYr1E6K+bJJhFpFX3HouxFj9k
bA8R0VfQrgcmvZcyeR0rwzhgdKe6X+tYOQaBXEcbz25B2lZVb2qX+QC4heHqKRgORtRSo1I50HjP
dTbmkH7DY4sTsQr4O23rMljtWbP5NGhVWr+6M8MAMk5cQwY0e5rHkmyUVG/yDaLIVWp33yPRJye9
ry8p3pCdozwMJ+2Ilwk3pNVz9vD1Jrsile9GpHlgq0btdpodY57eXaLONe+7JvpSm9PXTGXBNooT
54qI54Z7hnHolHNvVcQXRUg1wrzfWnkariuDEyKytK1W1Pm+pBm/tfP63UqEOAyzs7DqFAwfiAJ5
rU8nvjaUtYooQhfJi2kDfkpqkH4arbqIPvGNHifFCSP1fcGlsh8Kt7klE73KvZ2bBWeVt9+VkStq
CXV0S7+LJrADMSjw6vqC16S+JJW7nmBWIOxR6UlgNKacUa4SzLIrt8T1MdV9eusV9W0bSrS/lhqu
Ei/kuhAalj3+LCdsxjuVkMmXqgBYdhhQqrRzDGJ9iokeDdu681iF+dNB6kZ86ZMf+Sz2GRJ0KgYN
YJfP7DHlyv16uB1xyKxb23KQsGfUrUtm4AzI1VyAdk6N0yHlrfBE81R1F0x+fWclE2RAU3BYAz05
VUnhb3ISrEGqkK+n9OHF4qfOOBno3NPi/jRnbXnEUBQ1eo14svT7pGmIp5vG/j462BnKgrDhINX4
FEAtmQAYgXCsYtw/Fzrsxya37HMaOF9bL8ZAIac9VjXnzki6cpfkMLY8WwMBo+g3ONIE8Fm530Y0
jklnfhk8Bfgvqr1+PTRU3CVn/oaMzgmbpM9YGzTfZRMNF3feyAJrbqkoCrG2k+CYvHjXDcn7mPr+
/dT0zUET3n0OQEYrJ7reGd6cyvNvQ8c0blq36vZGUL2kZUxciC9OgTZOl1DfSWoPEBwI6NA4bd/C
aXofcS8Q3QeOGm0cmAD8t0zGKOMb1XAqbCIbWQvFE2KNlFq+5U7yfpnLYPy/qwctvHiyuqA8CfZ+
kXo7P0b3TymD+V1XWisGAmcT1F1+7Ak3LR1P0iAaviAQOCblEDxa8dzgcmqMQNOrHYz0FUrp3hht
CQusk/lTb92RkwpWvjTuGKdAjhXRvhagkGVQe1sZQ4x0IMs2pMaSgoD1Jui07wGedOw03r2ZQ/Oq
3dZ6NgzxrAUTfEDlUUAPbUBHZMtUx18esnpnfzcI+vhLbms3B9ezLCp+jXFdXkFec8eoPG0tF6QX
PpFJ30wDY/XPfT1wUHiRLru0JMs/muWow2+FrOV2+CNmtv0jfxY5gh4W9kGiWqexzSi7kUq8ezTE
j5bJvMiRXrOObTmigGUj/WlEJEr7whHdviS6qOR2dwz6jtArkR4iX8MWOnZffz5NMzpwABgUc7Tr
ku+amhBq2jCFDmXhDk/KtD6myPkkS/p9OAwjLCl07sdlExhmfdQwaBybJPiGsqNCvkZPxXNrHP+5
Pm77DDWZ5T9XTgvEqkO8iy04QWKOBADnFjegAPTF0nuWGRfLVHXA8abxUQQM1KlIE6ZCxwzP1mFp
8P9sq8+99d92pz7K1pOGw1K69D96C8pIV2cvYmaRyMnD4TFvPhQAy241ata+q8G0R0HJMpIN9+Li
uOwuj/zeBIuz7EekwlWz8tJEglkNxmM0azK1WZ0pZ51mPys2BdJNPNsuAFHUnIQNPRmzvrOblZ4d
kk89pDmPjv9Ulbm2kcZ3vZiRo8QkmLrtsKadIbJo824QUpcryy/JqbEcYupLVCAJolM1q08T96mZ
1ai+RJeqIVDtEapOs2KVsRJcThc7awJvt9LxIKSSNtPOStd61rzWs/q1n3WwclbE9khjNSSyLlLZ
UMOR7gescGPEOoBSZtnkfpj1tX5HxuesuFWz9tZGhKtmNW4y63LD7GuGTLef9brNrNytbSjLSN7P
+PmWtTpc2ER7dGxYMoHXUM70C3udGuiBIWecKA3ts1lIQMASUOtw1hrE84bb18H1q3q3PBXNOuXl
fcuj5bmP9/782f/15Y/fYAcUB5tuZp//9m+mi8r6458pSj3cuTAFf/nd8fIeUXbJzsjksRhHnE4f
v7yYZ0VeUH7HbCigz8x/Rc7wNK1iuEpeP7HWW37D8srHzy0fZdmN/UIw5yd1wB+1tT3ryhME5tGs
NM9nzfk4q88VMvQIObo2mJASJrRbwsX+deN4IWipeTMJOJHtrGqnMcWATzqUGKESz2KS1eAaYqVm
PXw0K+P1WSMfL2r5RThfiG9BBCMrnIX12Szjj3sboX1mox/EpfbYLx6A5eVl086ifyXdeCXKAmBT
ZkKUW17hLmgfxyg6VVFEhsz8vuWpZbPspnZm7TXbxrr0Py/aifrH2wr4DhjYI3f98QPM5HF8sloG
+IYnwcacEM0uhXT2K9izc8FbTAwJdgakY/Y+evV779FObbWh/ITjwbcxFy0Ps1RD51cXCvfk8sSy
6R0dlgD2VTRNBZOwtjRdSLXcAZaNO6u2PnaDOYsaLAan7seT6o93fzy3/Nzy7t9+zeDXycatFaNP
r5PG1kpBEUHMp2dsoduZ5+xPfoM8VizOlMX18bHJSgfrx8f+4gf5X3eXF5pZ/f/xFn8MUF997P/2
G5YXmA5gcTJi4gMWrdbyZJrmkNp/vr4YUD5+sg7jZmdzy0EQySgvvL2nQmw1y5s/3rbsLhttVu59
7P6r9y3dsI+f/eUPX1757Ud6t0S4Y966ZnFfUT5trJ//OKJMkB6r5fcU3lQ3j/riqMEGlu6XI1PE
XTbHhxIHn0p7v3xnH9/osusuSr00T1iG/Xy8PP3x1uXR8kWHeYeg5+eb8FajgMnw2+zMKNx3umDe
308unXMweyUL8XYe5qqxxyC4nAHDJKL6dZhHEncZOpyK1ZFR0rgf6hq2dpYe4prJU4Zf5eeGMD/k
QR/7no2SQasD+6YwnGIjJ5sVBifX8kuD+WZqC8OnLuGdEi0lzUoD0q0TfrMc1eV7qZj4Ao3KnwpW
dQfMvuTnzV/w1DwnYbNZDuBvh3957pevqFhO059H/ePhTx9T2LZfVOt/k1pIF8sO8xPC0+FmalUB
skBm13bwToOn9etksklJiGMy3QpWXLoiF6hGtRQVcud4XruCX4TGKe5RZkmiCQrsY7vObbNVzlTy
JhJTdUsLAke4KD/Z9xg7zLPKrp5h+4fYHQ++TrzJlOMWaAPjbTJq61Lm+pMNVOAgiJGM9erkpta1
VJXYU2h5I8+stscL9nVycBmCuefRJarLCjZV6dwC/n6aKg3aeWI9RX0Zkc6l3nIGK5JcsU+GfReQ
EMm9fgjdL2WVGZe8xa07WCbMoVHDKFBQGnP0L26gnG2HgHKPcBHmhI+DFGBOK1JtlftNcRdP5bZq
SVjxdG8gaYUFvWaNX8Np+JKBpTmFERUoXWfxRIdJMDdwyUOtcUyYsRQkM2KEcI0BszVZsDi1cfT7
tX8PJSEgByuzqmvkj0QM55A3Mvmeeem4xcnp7j27RxKmuw9l5ocPsp7KHeidZ0AwzYbmMPpy3Atr
c4TwHqW9/VV0FMxMY4J775P4wMVw5+dUq8KAvJQyzG/dSP9kj5bNLdZzV2E6QI7Sq0s2qpmylX3T
gBTddgXY2CQjuaFs7ym+wgKZnOCQhMklipzukDjxFZ1G+tR2PtmPlvU2iFF/qZK9btr5KdekRBWF
MVeJcYc4VTF36YCyKJ/oPzQkNJBdpJTUDPg+vk3SvHRuYZ9CrMmZBx6c7tAPjNR0mfXUWeFaJkqj
BOdwBK8V4MJX2YuKWYuZT0NdKVJKUZv5ohV73DjJTgJub4b2HDuMH7ZRl/dYDODz1cYuqQ33XOYK
GZs2MM/2pk2Zd3fd2GKBMobxIQyqvd3qM1ewvYpmoIQC72ldpio++dhuONUiFnrc6DQlL5Pl+Ycs
ookZZb6xChIE49emxUXbdpY6J13x4nfSOFh5eABZkmzbkRqibhfIOT0096ob7dPQa1/afRJb13GI
QT0HKbk8adCdQuNN0zTSTjraCWPtAyGe8FN5TmkfTIeklfvOxZegkDGHxcWliA2SUdXvqeuHl8g1
XujfMINlhb41MCdxdeeXoeTEQluOfaTKTkYlH4MCqnv6daLl/NK4b6IYH8C2eFcjtL6YpTXc+wPO
1Hwcb2nhpRdbRgxirt6RJjlgq83rl2qo7EdRxrcJBLtzrQ/fsooald8Gzi0KvX4Nnms8wpxCiZ+1
Twr7TK9HwyZLY5I26vwFv09xYH16QBSh70JzOHcW9gMZdgcAd6x/s+rUGZO7ESLi03GAiSK3ENmO
03NUJGDrcVd5YriHyuI7fn1VwAir3DlqIXEgFTM7CHiSKVIiVtGEpbcKLX1H0waWVId+KcDVdlaB
k+/yhP5BCc7q5JKVldl41QT31SpuwKciPYFs534aOpGcrXoC8yxaiFwTNcJRR65tepZ5YuI1rLIU
H49Rmqu+INDJyEjcSAld7/nkrPa1G7tqXrW8xyfeQRXWZAb2LHsNCrnlLdnWxCpH664tTiWy3Aek
B4+iEtQT2MXBU5h0W7Q5zejNTSbjkhXq0gZxDbVH+6yzKr40BXSnMRCrwnTCY5xM6Zm26zeh50/u
UD81/qgg1cp9bk+3UVq85lp1cWy0pjpKTc0dPusNXPocKc0mcgmhnNuPhvmdKPrecKuvxqvwsulW
C/DcVYdCtsZTOBKVYZqHvLO+9KJ19m3UPeBI+WHHUbUfEvompOoVCQS3jrXsU02HmmjMsTqk44MK
S33TDcS8WU42PfYdFUYTjnVmOmDPWLUmTqQ9G0LfS3kWSSSeAjKFBtoBZ7sULem5pH3M+bY3o+r0
0+jrhzyotp09fpoAl20Kv24udgcmM89Ld4NSVO+t6uxnQPkGgnCGqFOkrrACHDXp7yLqUTfOQE51
2JMem2CFg7XZtMWjqBUlLbO4C1rCVlRotOd0est7vNSKcl0r+kemcs4GztkODub4atbxrWmiATWj
4NH1nWBnBBGo2LoqsKj1wbNmeh1JghTCJhf5z+S01278FgqretNqcFpFORH9BMyQsStG2h+RwCvl
MK4wNvfUgOLiOjbc04AHFCR80Ojjgqj27XTtGtwyyzOe6Vcnc8i+xxHudAceDf53Iq8HlImWre2n
mjmUmMIA5xEXTJFHu7Dg37GiDk1kNLTY73quixaAqxHF0fNIBE/l5+TeqDS6a7y24rRO6Xi4FZsh
uxtSOzlWIfmQnBOr2iEVoebGIJ0CIEozvjt2cxlzA83xGH7V9Eoe/GwetlNq0WNGvGjFpJKpV0XA
dzNQuh8RPbTNfmIOdS+dZnc09dw+DEqTG70riVqAUfGYxGi8LetHNrb9S2FDv9AJNbK8JHyoEwSY
dejv9Dya4PDHX81gJGCmI7mrpk99JK1c0gR0Siz3DPQ72i4s5S25K8fMp96dcg+jKiqcQ5c7/TOl
FU5frZluKttc5SYWJuU481yp/0pxHiRaxBJelb17a0VzSvRESNQQD5eqv/rFZ/7J6dBzFLajMb0G
DlDmUYfxAG6spnNvIuS2KJl6HJlVkcnnJscqqmt2tQaKLBFcxp/8pPHo6IlpFfSi3lbOSGlOp7db
eKBd9BocGDPVV8tKnkFjMHmlxOp6ZbMew54ouWB4iu0M1rRvxdu+9++Giupn5PAhIs1ERK+SfW+O
JBbidu3A6R515yvNO+Oiw6vgQJq4oD+bkG1nMNR3v6Izl9Nnug6DxrSyCc7SvR/8zlmLLHnMfU7l
LlR42wyGf6YwnBXjdGdMZnR0WSv3jazvJgMkieMPLyGrZirIU/jkOe2t70NSKO1x2k2ju1KetTcj
9z0shwQRPpdrg4BoE8n6os28yWGEslBb8pNu/WBWl+xdAC3rzM44XdriO82cB7sV+ruphRSSXecT
d68C6LVcGxa6qiKRz8GUTl8D3yEGK5oD/cySOWMXA+qPHfg48F13rjTwoNq9e6j9I7dQ/UUvszdZ
gHIJawB8IZmjozUBG4U5dJ78wD0XTnpnOKBtJ9QjgD/bEJwOK43q/3B3JsuRI1mW/ZWS2iNFoZgX
tbF5NqNxcvoGQg8nMc+DAvj6OrBI6Y6MEqmU3vbG0o3p9LABUH363r3nUkufOIp3sMOetGauvHxi
2f0uAfzlPk1VXu9gjERbMUGsknpZbNK0KjdqwPqAlYi2MCmiYaYQQMSkw/pJbH94QfrTDaFZWKld
nZTer5QagqNooacmiSJxLKk85PvGzc0z92bligApOhipio6MBHe0sumrmNNH5WXFsWIxgDkJ3A88
H/R0kFdo2/xD1Rn3GM0Mzjq73VUaSWKFnaRIczN+e2Bgl1Lsh6kx4DKSJ0QJ9Itnslv8Wjok/7Wi
xZXgCIRIHuaYwRsPiQTFmoGJTHU2FIehaj70J0oFDJ9sfLvSGX5XhK4Tg4Q9iLU6c/xjlXg3VKBX
qdNs0St8OJODEjkDv5BZzq2Ki49ST45RV2q4xiTYy8nxwejamDTBWuHy9GI0ES10OT27x6PW7z2X
UN5Bc78peIyjVjf+ovbMaY/Ne2+zt12l7e3rSlFV4ESmhTt82g0DGFProldLJNfMbA7D4FM22c2E
86PC0IKrAbMiGGM0Zcs2tS95aOBgSH5a5eh85Y3/aRYfwBeGO/QX0gWNjwJp6RXa3nvuJfiapJmt
ZdmM1JuA/KvYsnaa3h2LBAA/me9Q4HI9O9sVJ2A2FuSWfYZ71TmE87+ZWS0wgKVdefpLn8KT1x4B
MZN7wKvP6Eu494T1Nx07klCLljyQEe0c4sJsCwFRbnVzwIxeTN/0xombzvmwCoevr4HmXtrjbgr0
j0L5Z8qj5uAaNumHwXQREWoDnNN9cnKC7KMylX6TIXARvcLpaxXFdMUsSe65AY7Dhc/oz0RLvTWA
nrW3sXW7fWL5B9JVbVBqZ71treUQ6MVZhv1Tim0Agkd09vx0xLqQA9vVy0PgkefhuG4IcAZ5ZhBh
+zI1wjBZX5f0SxqGHFbNNMgiZSzsy1U9F+MJfqRfvcH8potB4jtso1lIWq0QzkWNzR8z38VkQH3q
XaITAK/tO7sgG1cvRkbAYPaNEET2fI0jk13hsSr3KlLfyBC3oV7xu5AWUJDAGx0k4+pooKYU5rHq
0i9QmdMKGQ5gX0bHBxv1qO1n+h3n21voaiemNMUlGH5qJUJNlybkDUF0vAoq9vvHQ4LY9Vxl4zsA
QFzEocxOU2btMpcAH+b52HtjlEgp/IfQHLMdx5uXxsWSkPxoahOppKcHxK2W/sZEN7JWijPIY+xU
yP4QK984x3719s/WAETdfZBgguGHQ3Li7/WbEbnpZJXeKec8Aj4Wy2jCZrNLPPc3E/8di0F3rJrk
qcISegxiWP5+PB5Hw+ELF5Z2Nj0FYbqSGD0G7W6q8YvzdbPTRuuXHPJ0FWt5CIaowF2scXC3rB8M
+Ny9m4Qeglzxu5hKhTYox4tjWs2x60JSoLxyV/Y4ycIG1wRTFX8lcNbI2CT2NzfpCxX04M069ci5
JGg79bJqTwtY7quWp2E5kBtVjOKgOeRsF2ZSrJscR33M4GPLiRj6ETcXKWFleswLEa/HbLrZaaat
ZqFNVzO7yaOK/Gks8mv0CaivYM53OwYRxrtV/BYkjzljoU4tp7E9dfg710xzbIx7S1fjKUm8i1bS
pWmFyDYdNjpwb9ByWgIzuEyjRRCY5pMFZ4D+wqIx4/yctsYmDzI8mYI4PY6EpJuVHiWCT5CNpPN6
kLHWkfFI2LyOrGsT5BmuL5PgK3qKxKXnRGQEBHvS4ALsFjreNgRau0SHqbaaQ50JBCo98o+BoeAW
G6txZzc2arcavqQ2N0iAdv2GsumfhxL3WdBfw8j33oYWa2WaC/3IvkvEdzmnsXFaxNErDzlQMVQO
ZrbzEAqucXKjk7O6NVPf6pKlRbVtE1xK2khCvGbEw4qgFVtr5d0c469CMWMNmpykJd/qTl6WeDuL
Qdkyb/VvrRHG2Wmy9dTV1VUp1QAMiw4TVymxXG63gw1SMplmuB36qX7Rsl3SFOR/MPJCCCkIJ7fF
cCgcT93CKT7Y9Ge0UF1VY7+WpXa2DXjBpqO3q84Te8Qd47mNPeAnWdCdnSC9ahVEZXiZYh9UVnzJ
pu59Alfh9In8rXpsgJknF77ZyVfFkui1dvTS13Bizd65VNBef3pZv6nN9A8pvYDzuHyuLC3aJT4q
CrynIHyNLnvqwFJ7YIhA45X+usCmTmWOMxTxyQ35pbH3a+4GwtLWFGMN1i87Xjv0HpaodeIVWsr5
yKA67Ik4XQlUVE5/lgNpoHkh145v+7u6BE1rsKah+CbMqBUjp/W5KIl1PT4EJWcExpdM2sua9DDE
l1OE2LE01IthjbxDxvwMDHy5HshsQZ918IewgQjj4irq/G3c6R0TDCwMTWtGzO/Ep0cFZVU1n3FS
/uih9B86S8Z33WAYUq5dsx5xqmJJcF0OL8LE9hWWQb7qg+CXaSU9Y8Z7wHJxCbX8OxvBaRocyd0E
RFEDrnM99ggumw7aGgZvYl856i2Zo2ibPo0OQYyRyYGncyIOQBtxGhUF1G871Gfr+atGLsA6cSNt
zwjeQM0Ed7f1JW7xgpl9k5nOIWlHyrSEBNq2iAhwCMwNd3SOUJIblYSu1teuMh8YXdXmGiBudxQQ
6q0QdVN6C9oh3JfzMqtGKM6tE5ag7arnJHVcROBngxH+Dp03/JXc3PzZXxPNPfaoqGvgttdx4rhQ
a2m8mXL/fSxJpAykG2BPLZuroW7sRtFJa5wfjxZM6ihzaYVS3yUfRpHqTHMRBBXLltttAgtxNHqx
aoKEYFIy9GpiRYdImTdSLn5bmX30wK2sm1ig1E8VOOLBerYaMtIriDZ7rRqpDgrvqffAKidlzZnV
GIgvS8pv3vaTUUWvWR7IVUPLdGlYoFzz0qI46umiqFnCEfriZ6vHwNTJhEF2S05SZgxcO2FuX2Un
DtFoboapjrYlIu6VPeXTRgv9aifxOS8YwTEHN0oSs/T01e2juzcQWAMph+DkngLEFn22EV5hborM
ugyN0x1LhgjiYhb+eLBK46tDYnHSM2s16HELahD1RCRqLjfPBlieacMiSNjhIiqV1RQ5sOJAfS/x
6lBg9GgcmxKLe9JnxzjxryoXG9cprE9VnuUUuicjo4+UxbhPrHj6nWg1WDfRcT3V04xiiHxq7uLr
IYb3B/dXXtrNO65EGzC65fpbwZtch9zwVxtUmyVfLTDq3+ROLEdOTIjjzH7X678ouKJrO0n6fvWQ
ng23uPVwNk9pkQJkLZCnJtzNRBioZaa6+lwo92QFen6nbyuXekTIJdXUaxtX2Ndn7GIWWfiLO/vD
LMv6WAV4JDrHjIgp9SWU4rRdj1XTHTKXfLkZc2f7hDyJDE1SjG277wSTbY/ZvheELyMjCaS66EPy
Ql/GFQ5/VMXdrhH6aUpL8+wji8Z/rMzxeUzDck+kQ7ChrWQtH63HOKgmmMw3mQx06Ulv2Jht/KPi
MHyKbe2t95m/uGg+j0FSXptoFi962koaTE/hIQQH5d1LJ3aOj4dUM7nmmuyeOr6BctP8Cjmjkj6C
em6htPxzjOF2NsUpT+zhPYkcdKfhOtdD7A05AKvS9J5TboRj0Hgg/L35roZ8tBhSWlxJ2F5RwjVX
CWbW80XKGr8WLm1XDZON46XfldcLoj8mNrKmPBtJJo4MWdr9OJHlExZhC5bTw8yhnSpyHl6jIU6e
6l9yRrdERfLK7qyf8hFHPJncpibjZ4Gyfp3pRFogAx3PHlne2pQ0cB3gr/RNPW0fvQW9vnNEwW2v
SvI0IhSGEIMWwq2jnfg9wO84Vj2rfWJoz3nLM9lZsIh17zzOluYC83Ol1dUBA9zPqOrcNekD3FFu
BffRpcsbkXCsKGodMx92eBzoYYWSjGUACTRsot0YZ0RJhrq/QyGCXGiEZj5mrrvsbYCbHEaI9Par
Z9EYw1bhqW1Dw7nnzrg1WrR6hQuYO09+ttOsoOnL5p7jsM+VgsfIWe0I08glSIhGoR4V7bHSwi2o
OnEN8+KNj6BcmxMl+GjoNyPk7edMKJeI2yGcuDGo39wxVwYV8RaNbn1w6bCEQ4Fkz5anMdV+aaq3
t7kL18spwIyW0VsbZMMu9BVxcLnd01iNzn6ekM+W9oCV3KBc+EOXXerkl1fkq8iV2WfMaooTu17h
+AnOZULGTC6NeGORmrHM7YjgzwEThwbV/YcFmZlWx3tSpP4hbbQXo2zLSxOwbjmm7m+rWl+Fgzc9
1UOf3/zhO2coDwuD0wUtn/Fmh3DGhmRmJeQ/alE2hwLLGNI8gDDw8no0snl77nLgYL01B4CSCa96
64zpyDrbXvJHFlTpvnBH7cqw/9lLGX3Qrqsvg1q4wl9MNIOe2XNgdVaZcyTB1W8gh2i4NHe9d6fv
nTxr2nc6tsWWmSFBR/NRR5XJaaAzck5FihIniLja4ig82Ylxjc2iuHq6k13S5vXPJ7LnukCSvdQi
BHu2mTtHeDswgnJFXq9p8iFzOHuJpOIi0YP+ZLQA1vpuJEujnpzdw3AhFRWUbDhRMioqtlD8GU3Z
7qnqGVnB+SpOaozfO0UnT+jiVjCwasLOXqcDTHen1Gs6UXL3OCnyFlD9xhpM15bvN2a9d60Wga3t
bGU0EcMnCE8MQcDpQzzcALtB7/Cf6lAfrrwCKnR33KRKghbzC1DqKQInviyiLnN9hToUnNZUfU5Z
3G+GDglHFeig+OvkI5jXE8fxc3KFtKeggfck+nHYoWPUVpSRzq4fCdc2uqc0N9SZuYG2rdQQMuZg
7Fg2bPtgHRrPJAk3nyvWnLIYSQzhXB2bA80uUEUzQS0n3gpuR3EUmk3ziX240hs0WU6+jv3mWFnw
lJsS2Vzf4zfjPaFJbHuyemnIBYP+1hccyyoie3wngWI3hhuY1fC3ytoheAE5vyFb41Qq/ViKKb5y
TsbQ7wCUc0NAGmDMCRTIQNDXraW/0NCH45zSY91ZjhpfIHbFTwFLVjCC9xPO+KwawgJLQQY02udl
X87lGZhryN8nmgsYjeDxkWo1EvNRdyRzYaEZ9VC+OAbvFAlvZhIOlRm0eZVbftlGYu416uJLrkpC
3smN0iL7p4FH0bEHCLQGYch65x71efHMHNHtBN+bVsllXRK+pKHuWNVxVO8kXPI0zY49aj5ctKGF
Rnq2T0a0CBliHYqgim89/YylPdDqbdq4PZTILZhp2pfSbaPVxIHrVNvy3bd/DoHdvvFlvUbKBd4c
1VDFgU7Thhs4d4oQbogpX3uj+GXKSl18dyszr+H8zAGo9EkSQc15n0IMyUO9za2u/JCOtlZZ9JxJ
la+1zm5vU5HtzSoGHhimy8dkLkm51UtdgYPT4WmZEhh3XUn9Is346IwvnYkAfSxSjwUyBZ4QDgi0
YHRbrsGb9PyVJIFR46R0Ss1fGnLcbdAFM5S3YtvsHKimQbAcUzsE20UWvaYn/huBZ2s3xD2S6y1j
4mpS66gmf9YNUDCnkxmsmtGApJHRgm3VsSMd4/YSiEYeLZMYm/iN0qlaIWaO2ZBrse7saef6BqMS
zTb2Ms9ekUoPR88c1HFkUjQ0lnHoVFKdawQrW8+dfjlGkB+FNLLj40+FBV0dXuFbUNXlxjeK6RCY
PDz+NEDwmQaN0OE4bc6ORmPbxmjbWugEat0nY1EiG3OjAOV0V9wV9iEmyXzNObA4BlKeIAIrx6+Q
TPoLDP2aSC5s7HVAUhoM9+FcM75/2MtgqYP4jv9AiHWF5Wd/NJxXQk//KAenuxtpVB4dRWZbCyCp
tDXnaCSzqSCiGdgU01n2rXoyiA1oU1I6zGRrjmCzI9FBrDkWZdOtSJ+QRD9+F1EGlQ/MNuMHurqo
19mUJ8iSfQavOKb+yiKwTMMPUwCu0UN3gF1rcIjM4s+HPmIIRtrTKqrOkPbA9wcSdbnKaWS6brl1
w/4l9GJ50kJWStpQnx0vJEart0BN8a23FvAXi9u4FvasV2mPvWm+ZfpwR57nrYK4+AMuYrbVfW01
ShKZrMk6mz45JMBFSRI2iacCZn3w3P5YMy46en52KrsgWakSG69ZUHUbbYddwysOzIxfA3zvB8ok
e9Uy5aZ7yu7QOtPioZPta3mJSuIMog5Weq65JeNACJtplwGOx0e3Rt/tbpqM7kmkDECfQCulU750
qVutA5dVIhc+xnOmU+TMETaXdFAKSf/iViLZiqkO2Kq+TuJ1QyQQo73CeoLJn6JPtfbxGQ2k/2o0
wHEsVnu4zyhSIielN5qPn0jDK8IKD4Gm2WdaWZT9UltHwCZf3dT5yip0Ueyb24zJS0aUAap3lwyP
mJ7uZFnsA2OxQ1ildgoJQh7SeK76naGE2GnZL4wuxbYvomtIQ3aBs6TZNY29hvy/TbrY+UPtGhj4
alLdvZD11Q1VvaotLV2pjv4nYAmbuLfeWIWJp1NpS/1a9e05JplrkYEMoqVGKINJ3oBelgsJ9HCj
fE55DqKJ0cur9c5LW3wvtjNshsAbUPRlhFDk3R9DrNOX9JO9MTqvlc6IpHISbTGY0NnMFshbW86B
vYwrqaTlynY9/cwB5amGgH8orfojMMRFFk12ay2C3SIVnOGI3cYuJMpVpP6KhZBw2ABDvcgF8zDm
T5z/Zs2jumimI/b11NwffoLW1F8QeBb7tqUuMs34Oa4LgnBz+601HeKSS0hUZqH9thQ7RRYmFWli
nofdRmHTY+q0tFPdOOVt+xnUVXuM+hHVDKqdhy/v/1eQiTRgHvzFebj6bD//4ytvsb1cPrOv//rP
y5f6jw9UCX/FmPzzl/6JMXH0f7iWLnGVQ1CAG+LgoVRfTftf/0kP9x+OLTCjm56p8z9/ZZlY/8C4
6OKotB1gbgTO/V+WifiHCUTCgo2CcZz+pPX/xDL5G+gG57xtmPihDUtYHhPjvxkl9d7mnCWCYj8K
arFepO3dl0ARu3Chuow5me4jr/XAeAf+t2VD6ZtS5f4bu6b+rzZ06/EquPoFHxOfxQPd8lcjad8I
bapcPd/nqVdtyHN77r3sPHERXqzJyDZjVp9r8pL7ECtDQDopB4zvcSiJ2bLQ9HLir/+Nt1WCl/mL
t/XxkrC1SungbKWx+XcXcK0ZLJ6uyPdyLPsF7EYcy92kL9PU+Z1BGL+lQ7erwFFuDWPuADpzEhEJ
xtBp0FZrdz93nDX96Y6cH8vnH8B7BHmcWAYhaVoJOvqUgPoSCHmwdoHxrwrceATr7BT87IMWDK9/
uTJvfxqY/4oW+xu25vGOLOFwtc1kFfd/YGsqhNRD0dT5XniTOBrOoFPfsHKWcDyM0jN30qep1dCx
3OmluU0YyUABtYu2PJH4+hIVjrzSx373pfD+DWbkb07iP18bF7ph2sZ8k8zX+18vADoOca1cJwOi
o+6+sleKBXBfCHvcBgIwcOMxGBuN6sPyOqxFSJEXklArKjYCqv1kumbaNRBYsP/NZ/Y/Lkwb/7Dg
VZm2h5Tw7+SWWGhDKVGFwEhmRpM7S0OQ2W2RW8h2kZ/mI94YcvCY9DzeygAVSKYKzg7gtydrYrmH
Jfm/vyTrX63NfFQODkvbBXKB396Tf3fRjo0upsAf2B9jHcxK7GtHu87W+O61s0fc8DMCr0QawVOl
0vgl1+31aJFpP5k24J66h2Dol8MlNwtcV70GznhIzcNooCssJvFeUyc5vV+fJyOdFil6F0KXzBd7
HHSQbOJgduYm1+P6zDEyxhi7H9D7YW4mAyMatPXoYk/t/fEXLT5KZZRdm6YoEK85/QIF0t4yio+w
bVGoNshr05hmitZcDFVrm6KoR0gSK3ccv6O4kms8Vt1qcMp+NXdxFm03DGvbqzmPYJKgu6NImZTu
y//+8Urzf94njoVZjOXa5EIW0G/+9VrMMyjUcdZ2O4kGCRZtcTECRv456XMyNpibESS8SIAZ3AZy
Yoac4JcpyfMb1cxN6zjo2q2WrHJdQ9TX1191xtY7VnxAY/ebgSLvfaz8IwGj/jH0nT/KKkb9E40e
n69cWXBFV7ajlR9+S1MX7y20X9lsC186ByXNW+LKF28MUQ40jrjg+BWXx58SjjCH1u44ymHyRGxE
haTp4fXxkIbeBSh/AfyO6DmmyEenye98jd0FudOwoyPBiN7Mx6eQPO6F093yNgN4O58FJrCLCKPC
q0d08kKNQsP4DEm4CYAJg1iyWgIdS2HVWAqx8mJ5rTbhjDss83hvmmBDWq9MztL6NXYyhxeuB2eZ
hoKA6i7ds8GtBD2zDTd3tBSyTnbh2JgnWwWr+EQQXXuyXV49LNeIWK9mmckgeMpgRGpNt2NrazgY
TOMxr3t0iTRXtHG82I64uVaFjqhEIK3L3CPgEOKTaRXOIRUDh4Wi1Pds7PGqFVk/d3qLo07ngJFL
1JAkDOSU5t5BQzwy5wtu0qwzmNT5n7TNXt2ycJnM8R3Zacg5KTTgbipgKIYhPixOQgf6VRj8lGWd
Yuy+RqZdAlx5a4IBHZAZ0x4ZfPTktO6R6YJxCsHYP/laHz1hjiE8COOsUTOEhESiP9MN9FmZ3Zzj
ObpaaQcnC6cSMI18vCiNq0WaoJK7dDxJmsoEDZnVk0eUwL4warHtyvZn1Ab5qRn0nHqWQBn65mSX
WciRHWwBBjNkht1BhqET27mNcvJEiAO62lEYO9LrLmhbYB7qoB8Zb7HMusM9VjnSQEsHOyhCMMw0
UeEaQqjPia3Z96Ex3Yo8Ejcm/IsoihEjj93nUFfjrWN+gbU6e/OS5Dh1rbGb9MG4m6LSrhz1qDd4
BpboJQdzRHu38K7jSBopjt6DlaKACDzn+nggsjNCNZOCP5l/BobF/fP/SCzeB0kyaEfmn+F+Qvc6
lZw+ZDGdHn/Z8EQECwW/tpfRsKF9QkALAvmnen5I5xxNbpIQzSFPx4rFtDY4Aps1GpP5R6bIw2Cp
OK0hTUFqhPBDyiR4TiAZYJE1xZIFRrs/HkRMhgrK4YuY/0boUn8ji/BBXzAoNuzb46GVfKD0qP54
PMtqd7rw9nAL6qzNTV8uegT1z4+Hofc/3AloJBmCnN+6dmAQHgt63a3JOCTLDtNQlTcvVe2C3n0L
SATRTNNOJ60kxKQzvDc9wg2TqUY9G0XPcTt4K/PM2YWWM+46LGagp0l1Qn9Ky9ZrIJg0SbfogF4s
B79iAgqzPbJ/qyiJXtuRi1iAMTFT6w05HXq5AsqPbjIS6CqTNr0c/kiLzrvNqdiO/OlmRn+bk0e7
8Y1mz9FEE+WEqOBtUg/zPOh3tPlrXKfWKu68FMtEvCct2ltrpDRanUr31szMaFRrkedpgS9HQRyh
ndkmpHqtA2dCVOtCRPMqOrFphoU3UEAc+jjR96KMviVL24Y4UUaQbediw2SdqKVrL0HrzDC80MgR
PQ7+U5hmP1uD4TmTObnLZs9c3YEJxTRHH4JhLpM8hEqxiVBAvjLjHhcsXRXt7vwpEurFHzSEuYHH
5N+C3M8Zmw5y6oVrbAnnNATf9vg0U1R7+wmEum5JY18mpiKK5t3quvYmGEPEFQkCj/VpSl3jZeRa
rpsfrtBKprveJTMmhXbcy5e6Ozw7c8sHNdVAEbGdUn5K6W6vawJ0D+jxfpqNiaMZNgDCYUSuikXC
dhmJT7B3mxKVvokjJXTdaqcbYPf5Bz6CdMJxGJinaB4w5blRbJO8WYhBeWvh4fAhYi/Um3rpIWWD
4N/faKWrYxs4N8ZKwyKh6bCuRubDbugglJhzsGA0dJTC29zP84Xp+jaFhjFuJtRDqyFCOKuFjKpr
Tf8ltLymXoVjEkOfVnkHzKWnCTpECD4HQz+2oatOZrA29Hy66F2PLibW3qdpN2LsWSkcvDvaJMkO
+PYFB1KOWofIXoc0Etgj4WFS44ZZ6XuEpmjpDv6LMAiNTIT1nATjykQDs+By1N5oF7rMOAqScXq4
uyST3tzqqbZiUB+ofDdOOZT85yVREa3LxtpPx5lUsg/HYd4I9PQqMtc+oJ4/R8RwMsJT+wTf7qF0
MyrwgJ11LAvvFM51AHjjobXqgx2YRDI1vbMUQU63SZBouWJgFu+MrjxX6cyS875CBdbc940fFDUW
0jVG5rM3qBJ0GbXWu+qd4RwQs5K2a2fWOkhjtcM0N9xJrNOPzJrYjt22WkySKFfRDvWt7rBh9rlt
fpIKW35ETvjWYxo9GHhflsoso1WH5mhp68jvTWgch84/1HZNR42BzcKN+mQvKvtS9QwWadTiuBgX
WpPtmGDedAZvcIdXZVkWAPdLRlZO4a6cGNO06/hAGucXr7WYKsrOOxdBqR1EFdF1GgH5tV0kzihu
yF3P9E3ovZBBSqxohp/LaOcEHNcMd1YUf1Qzz6NN5j4Mn6xWt1czDhukEFF2RIBPyFXckQVIjVp1
vYEMqLqmdY9vADZEo5W4Ckrm2MNXbeXFWRWuWk1+/V1OrgECkA08JikyY2A+ZyZvHsPytDAMlMVJ
vjb58paeTny5HeQkaSUOlisEwqvOH97ljPIJGWJuE5BINPULbY8NjJsGGV/rM1XJc70iu57w2o7g
UG+KAb5LwI4k9S0ChTNnCHARsK54BB7aRCIybPFLDfMPAdlTbeEFahCpqxKwP8jg2P5KzQgJegvG
jMhsSZcQoeRs9x7dQ1d2yG8iFwE+vQrC4kGDe3360mGi0Sp3HZR1dVRglovQeKk7feEGiNBoIL/7
E5Z0UEQvyGlqzATg2BWaQ16Oga4trzeu7cav3Si+a4ueM6S5+F53ZMTSNf/se21aTnpWbnTCuJdE
Xs186B7cScR/J7W4dVucBCu9jS9241CbGvDYtXBIVo+nXdcPJ3YWPuLePYYte1RvJcNzB9E40dC+
Vco+w21Rx9K2esJ6bf9MmSpXDj3jH3ro3zSCRb4Mp4FEIM5uXQ4gz7E811luH6XrWUev6Tqk/vIw
cIx7/CSC1XhE4j5CVTWSdUyju+aK4++Wj9/CPVP3aLHMjFyuFH3PqQaduepEAow6Y0RgO2OwQAhP
uGUtear5v/Fuw7RUpdhEVvaTlp12BIYZnB5/ejw4YR+uFBp4dHK4ZhbVo5McZ4tK9nOqI7+Bku4w
MIzbDpP37bQyWvVivGiksxzAlck/H3JYjIuqB0EQ9fSUHY5fI4yGeGWJIr26U/QhqnjcaOKCHrJ4
MisoLrZ9IyZjoQq/vItUWruKDg5JSGN5f/yss4Z6GYC12TaloVFKa/p6GsMaT2e4dGEs3R7PfF3q
B9sliOfxNNhZsIHppbb5qrKzaE0mPTOUvDaeElsaT2NCqnOS1tEyhCm4qOm27CtjDGc36HARqj11
IqieA/4bbBt3SMAQ45j87kyTl1PXenVyveRV95XD5A3Jpoke3xQlvNUg1O8YjcQ9JKfcbHiBfuuh
G1C4wCKJE1dnqCW7+fZx8zW94B3HjeLksv4uLRILcdNqV73xxGGchDgQcDtli8dzpzQFaoOyWrmg
dRkZT0dtRE8A9GJcNjTRDqYW3I3Orbek+7lHRvrq0FPYdaS9MPbhAftxB5T+/zwPR7TzbgAOSPI5
s2WO9lekA+Ow9Z3tVKD5KovIlq4/ONxER+pygIQJo6eMLAh+g8lYGNQIL6qL9KdgIyPrhyYmbgdH
5Cvqhv2Qo8sj6yFdd0F2kl36AxPbLx9P8lFL653wUDtnWXTqC7LsJ8BdQsUXb4oudc1xpJUvVHi7
WO8uQ8RLRWTOv53pLJEYkFp2AddSaHNHeDApfJlKxu8aDFV9AmQQx9ELwTB0BYy9QY3W++TGYOjH
R5d5f1iT+ekwNFdu/8o8AAHp9JEJm/iaPGKM/QIFg9z4Ni62+YDSNnQZYihQEHqjdrHZPlGcvIfz
DpMiI0UYxyBidjbtpB7vg3Qv6/CW5LaPk4MKV8KI1xGxMikqctaKgNjbca+cZtVU/UE04rNgrJUp
f+1XY8OQjaoGI6O+jw0fmV8/7JgLJdu01/QdUb5wfcA7kBJbL4XbfZma021sK/mEBFSigHDfJfjY
PdoKeu9gZInn2tNqW449mmN6StAHWC4fD0jA7Dq0d3rsfTUT7zPumm1l2OR9tWJtmtaTHRE20dag
GgodsQa+POQtYqN6pHpIZ7RViVwgtrW7ZqB+LCDurIci/TV4HUX83N5hHl4l7puQnrb2bTdaVM1A
kMgIh84C7LEoIgKa2TqXUc9xqMj0b5+PulT+zGdh39Z0CgGsHZ8o+eIyu5WCVNegGrLN3EHOy6n9
zcJxZRkKEdxLD7gvoRu5cqqdkRXfyhrMpR8z/dAJBH0LbOPiYTYtotajA2rrIEKgKwkvNF5tr/xR
d6TrRCVHYJNZ2jL0EExKwpqaqkS97MzVV17/jPKifOcrAa7tv9VVHyH8rT7tDig/3pQJB4YVLW18
kJiSErFgRnzn0J4ckdXOakiDhpljhBct9ci9k/WlRQa5aVqEXSw/ObK7Yzz2/83deSw5rmVZ9l96
jjZoMegJBEFNuqCrCSxcPGit8fW1wHhpkZnVVWU97QmNKhh0ELjinL3XNj3EOdXGDKrGlSWlIcQK
RFKX4bReRGhr576KS7/FoEMTjYohANy8xy4G/N5gU67L/iCRAwJ2+og1QmazdBMlUuLFUSGOTCWI
mGgsDqLcHNS6aw4VmlxXy7AoSwJeWEvrPgoKR2gFUNPIE0zORmL80sSLQjbjNaJAXQj61Ux2NNDF
X5UI22wJDfWQZNa8TcTio2Yt5aeD+SAuOlHwcuykmqT5phRJdjZY2iYdh87LnkeKylshTgaXKnV9
Kev4yVDXUPEApui0dkw16klAjAzPBF9sJmXuGv2iY17i6t8ZU1pvpMHo3Pu8EQryzZo1ZcdC4Ugu
zOimLd8+Q00BKCe4lbhRy2p+MSxldNFpEimBV5pCdVOiggALRMbTgyRYjFsTHrFVsytVRG6CeyOu
ERdrzzltK2F9Qf5xToW8ciK6W3E6s6aNxSBgW1RvxxadRFAEpk1tYuyw8wrlMrrIipU98kfmTSJz
NoGx3EzNBP90D9y5322lGDxjC+g57iowBxm5LSJ8LmsD1FBFM7gmAVV5JmPSYk9ZIeXK6k8kv58J
xYj9whqwsAdZM/f3x4U82FMURzt9DQeqVo5Us97cH95vVAQesGD+q5eDld7w590jwCSivKInUy58
CYdCPZBhkRKl08KhI5JZgA46F+l2qHMLkTVvoDK1X0ozYTaBdmQRO9xFRo1Fh5shQTMwf6Pf2pFF
MbFYOwb4yHZ3soR+6Su6NX08PBRBdUytxNwXOYHCWZX/mjH624LSmpz2vQDB5gJVGVPrIpiekTZk
WOnRuAnDZHkManDyRkBMljSGD4aP9Sl/io3h1oim4g8r3URcmR40XxGNNPIBC6Or+JU1Gk99Q1vF
GsxXccqxGgdz+bwYMGvDyY6HEaGgnu5xe8/naI5rV0MW4aYI8EMrkzg02T4QI3EbdgIirRYxDYdm
h8deoKINVJzIIyHHWARCyQrVp4mBqyLKxiqXb35sgyEbpL46Ekxvyih16c6/yWNnnUcUnD5Ov4qN
ooNEgNkYASc7wFl1h9KkrJtRWelxiF60pIXmWhaYcgrf4kx2BbGweFdMgWiKCJdrPRLB0jcYaM0h
KCg2gB0r3JZ+2THNirMilcJLZQFcN1gj7LIuHB4swSI8SFu6rymNfGPp/GHp1CfDiEqfS6DYBpip
XsoiOBRFQmhnQPWODLHhPOVRhn1LZaNkrWqnOKKzT42HCPDSmEiPDKMHvEA09KPRHTBsyYwxlyxQ
MMyFSW034ryt1Vb/zAvFZOuFGNkQKaSTYY8MmobO0FPkZUNtuBAB050sjIpr5OqC+9DCbVkwdMxK
pjC3dC2lucUtqzHxxXryKXG0+7bA+tUhiDuH0BmoBxI9L+i9cDQayJ0zmrJVE/GXUrdbNpT6Tq+V
xA4BfKXSID1TbNuHFBRYo1jzQWMHNytl9NTQn/fWR0ZNO67PO+Pc0eO1p3wRto3ad546F88RewQn
6dkFhw1m/8QcSl8VO0cP5sSFMyc8TOFphsB0ovHOPCToX43Zzjvto5g6UCMxMrxJQMohyodKwRpr
WJK6GxOIhU2FxH5s8pOZFPERiyjQUnE60J0sd4yZpwE65oOc6wTnsiRWs9wtqfheExExIjprt5Mm
0671/rFvmYzbUMSpbi7fbZ0PWzXA20ygoWDTtyo2ukgDt2ngWTbElRhT3CLNTkc3GSFNCYsInH9G
oNTP71HUsUQfG+l8L0tZGva4atIfJfFXrajVpihLprDOfNNxhBN/Hin7LAagO1fVppdlzrGJ+CG4
Ji/xXBdbeR6f+LXgJKPCXuUYywZ5rLpGpY62ZfSyn4bispE4wRgikKIllrOkVIfbkvfDon61OmQM
A22kesa8MGTdkTKnhoLz3ejzS6G1zUO0EKVQ6GF3EvLWRk/HYnJsJ1+b3wHAni1CO49h2sF1xGID
c+ItW8wRXZx+SOQEb+Q8voaFUF77OjgaUc8VCJnfESdaNumsX6BBEwctYwBc7TsLpe3QoGOj4mPZ
LGWNdizuHxed/HlT+64VeBP4R9wxFFhsJ+rsteSmslPvqExCIO6G3OtHBdANdmZ3GrsvcZyjwyIQ
KdIOE8Fz23INTsjLqT9FNap4uNSGJyynsTY1X5kbxRUrHDb3ykGb50DiOji0VghY1RiLHYm4EFbM
WtrOKYeDsJtznJvGe3ObGZS1oLvMEKj285A+hZMMwGOu5EPaSa5eq4ArZ0uz06gqTwEsf4tdpCXL
+lZQiXCe2XhGFPTGntCppWX7T6m4emW0ZxUu4gFRkgJt9G7G+dQranzWBXrNLJJa3RabQLzEkD2w
B3XTNWoZDpWmE45JI/ChcngdNYoBU7OcTDWQtn3bpxuJTYgXrtHS+sLxY2GrH6LS7A99ad3Gyar9
Wm4CR2oK5Waos8vAwz+qYGjgQ7MGOiqJjIIr+RmUTMd8lAhQCB/jyezfhll86ztmWKNYCj/Ca0Al
W5X8qlmiHUSR2Ynoz885rTEJHrxfkjpIqCCQWH2iB1yx8Es6FcN1ZeysqXxRpSQ6ahip0F+RSpFV
gYKwvF1zg4T0AXm3gv56gtWqQHwTI79fQmeYjG3M/v/QdhGSM2vWDyVrxqCjcATcp/PZ4dYnDT7H
foqommqltCZWvIi52m8Zq15oVQgUz8ua+Kp1aSE1NHxls6W+JHP2yWaVO9aMqniCO+YxOwi4J8KU
wkkg+QNT716N5WVfqengq/F8lFhQINTkJsZXiRiwPwQjK8JKNLGN05bax4TpWlUsPY951vkB0lbC
pQ5310moQM9pR/TWQQ2FuA+qZwVW+0VIU18z30VtxgoqNPrzQtG/G9P3WESOhQWvOWp9sDVGzN7S
kgQwMJkALPaJ3Vxp57rG3D6YHSHgK0t8de8dojAznaIJVQf1VXGYBERWKyNegE/nRKKqoNjW+wll
dfyjJyS/QU5U97qYmTure8nDks6BlASObqSQDnUmdsqtMnebLFz2cYq7PqBkQe4sAwZfcNoXCMtx
QbXSZhrCZpsZyaw6srBi3akLNWMdNNsKgRtpVdoE1RQbgkZYt0c0RgjfoqvGMzYaaZNkNOKHoruR
DTNu8VYnMx1tWkx3zTRWy8ViSE5b49LUTXvp1pv7sJNxBaNDSbfGdKFpyVq9vmfdrG1qdZLak4a8
O9SirZkwwt8F1vMspVgPkPcYsfCTlmy6i27Ut2OGT0y2BndoiGm0g+Kkl0N7VJMM90prHhp90rxq
We31Sc5OISLppTHYgVrKrWgypkmVtHRBDRJm7hDwZTcl2zEXTynsMqst8oM1ptGO2O1hy7gHWtyS
dIqxeQtLF94BmlZ2yLn11Evxqega8T1QloJgM73wxEW69kjfnTzvYe1yIJ02rgtfbUphX4nZxyjB
ik1HiwBVrVi75saLBduT9f7eEJXwGU/jIR6n+RACX3CjxOhtRD4rrLfx56AcPSECm0vf6H0SQ3fR
V8AIS9KzVIXBCTUxAePIuVUKKPuBpR64dekzHevNEud0D1iEYsCgEtqDJq9nmcqOD3ZXs/O6tZ5x
6/lW1Dkja9fjlFFPGHJ5D3C3vtRiCZeGTL9Urn5Ng/gDXfNLK4tyu2JWnyvK05QWnuNKibdjR3Hp
fj7cz4xArHyVJYdXdVmJLy0Pdhl8F4eTmzO+TW9qg6PKpJzht6vSvmBnii87sEUFsWdNqYw+1McA
OtdB6EjXlNjeY5igG8yx22UF/ZyBvduGyhbbPtqdTh+3RHXk6q4uqVTgFid2DQjTS2FpP6AWeSrD
Fco6U74tPavWYpEX/z4I45AhM85kTadN3deILOUEaUX056Eu3bmgs9kksuD32MJPS2u8RGXZPRcE
Wp0iBUp9/YB2OXzSUy1+thqJCnURI91MgCbMltjs1bGqRMoC3L0/VpA1/b4HsKPZ3x9Gs4rMKl7F
8VrHlBAn1k5RLQNOxCqgvd8UxfgqNSk2UiQYd7Bvb1R07kUCu/e/75I+L+KKPFFs/uc8XGwWfweT
injmMpsQ1MDlkk/AV0LDJZoDgiSNUICiv+8XMWSYsFES0j6FbBesfETMYH/fWHeaol4fJFxx5Hf0
32mX1x7sKD7gHtXarSTB+z0J/gBjuP6a3PNxh/9bVG5tMBpFrUb6TVFUe+Cs1W9a7v3hnxvNiGKv
Bn/9W2M8rZ91/8D7vbvu+H6vUUGJG2G5zdmALU6WZoGnTePL/cX0/tz9zalYYrz5k5T75wPTCnEW
YsaXmhrpvtRHfog7ovf34/XJMCIcckSU4RaDQiJOVhROO7DJp3dX7u/3/jwMIoGF6pogur7jz/P3
w/9vz/15+Od95CBDH//zyVmIzZT+YM/Snh8w+vMr3h//TjiOYa9w8os0LmN1H6iNus/GSFecTssR
ZFipP46mRenw6f4GQf205LYC/j7hsrdWiuj9c6EGcHbc7wYrfvT+yv0eGnb8eUn39eep+/PmnVJ6
D5i2zNafjRK63z8+7v6O359ZThT+VDglYGAYhKngdSjl9b/v3R/eX8B5LRAg3QN2rZ4smp+7roqo
4OIR8SzwSMC7QUWzLrLlUMkIouK8iO6n259zIks3w3pR3a+kKe7r/f3mjtRWdYT3gKSgIYbjtK+r
YtrLlOcp6vHwz839uTxa2BkC4kjSLgA+kOWld/9DwhXGer+ZjSb01hQp5CJmcbOSAakTeoEMYqaN
zoVAYHRNmJmVtNkAfaoAgFPus8TZM3PDVywNxZb5LJiAo2g3A3EpJqZoHRp5/Z3H0U0qikclpQQ7
Tt5MKx+7YChgLCOOq519Fmjy6q5yY4l88Zkdnk3rEFimfIG7ZgLjTb9NsGVIkdobTEVfybu1swjJ
TSjKV3NWdkMB47YIotAHxXRSOd0wqyHUA6ZhUwV9kWvt0slJeASwvYkIa/AYIo5Bqkd7gy9oA2Wc
209qcfTKaYzaCMDSKuCX4QPRZNht281eF1D9n8Gy61TuIkw/iFpSfYe59RSoKlHT/Wla26t9B9dZ
Ty6iYR2AXgQO1bqhq+mR9nh62/5VzZorFTO/D26SGOLum82vSnvtdOiIZbcyiNIvRmvQcCN/T4gr
XzDRa9Xz17LQvVdzfm4as7i4TBs89A0i0i9Ie2JL0OpkdF8mCXH2bBmEDkn0C4IW+A9JQls1ktks
MI3HamZHGqDPuE9VWwiwz1ADOoVB/FHHa6x3n0kEA01g14qHhM7NkLO3DEjFNeknhiRpRIUa2EZF
silI8gwEGd0cCjKmKW8AF+1UeIyrHmVh6yZ1SB3MpwxLv6Rw5Fp2YvtAHnZCCD+PvkKEAxO0WIHH
BYyZbK1xHzlL/KoJNu0QPMTduShxnUECdVSrr3DvmbkLgWBgT5u1ZuKy/KIRqNMcVCQ/QGxjT+Rb
07GiKinL8clqlKe5k1fYYkc6w5I+UqI68be3djXHKIpj9lVGzNHDq2EnGnSvSi9euDr/ggWB0Zr+
aUuDmwX+Tg05uSRJ3gaLSg9DifxliGtP70UihKeWS1aWGpdzO4HqE8LIo8A1bWBavc6dUlCTjj+h
sZFNbWJ/F63AWzQDTzuWydnQvoEzuNq4r0glcpqOY9w3IoZLOScbg2xFv5nUrYrIy8HAkGxEoU4x
z3bTTc5gE0zATjxWybJfRHiNwKaTERhiMFYJrHye8EpClSoOixWhBshz7XkppPaBrvpmWbcN96fC
1LKbfpQexWIWmIU0XIA12duBrJ1y/DI7I8F/kqyuhyWUAb1pk/Es9FFNBz0QN/QVEXRqwfOEunhn
sUm0y7rgAlWwSha6JiH3IWQy4C9o1ap4UFdAYBRVwAmTEqVPwIpH5LSx0Piha0GvBOgOPorRDs8Q
9ZPzUGGOa8Ph+X7TTUCZWvEpKY/QRpenpFa+69WVJunB+GyoDdV+kYigZPnJYlDfcjzG11jBAznm
G6UKZMaqzNoaBvauoBViGBPQlVTlWNKYNQdtOEDapkfQEWadG49Kh095kuLNnC3DVezlJ2heX5GY
W7wEUQJYWXHRVZKBRxGwlCmlZC0GDWKbUppcTNSkRVmNX6qtcpbY2Q1l0R0Qfv9ivZNuEsqI1P0m
rDuFOh6N5CWvEpPV/9hguZ04C8ZnhB6dLQ9QZCUTRMlYsSzMxFNNHNBJk2f1VMjIFXELJxugNTpX
MoAOqtgZZX8ocGEkHVXSP+sBR6wAmw3gI+d1Kbwq06CflM48TuiutstSx26ew1LEKQFPKe5WtXoe
ERrd/cyZ/ISyInrqKM8Dqc9vOh67pbWeNHIbgCS/YlAfj4E1V8Q3Qj1aVTd1Q1UyLsV9CNh90Pnv
/3tlsbRaKf7kiiHcNlFd4ZnDzSHpovzvVgvABokFsrLaQllLtxicK6/LQfqjGbyZiBafprzFubTM
G20Vd0w61sv//ivI/8ntwXdgQBUlTRJpBCr/FpNoBVHXJwj6tzlcKjPo5YsRMgIIIyApJrJ3ol4w
fotltYFvHp1ViAmWnEuOUEEhamsFFAaFw8MqNhUHKb8MZvjc0VzesV0Vz6sK9F6N+h++9Sq4/rcD
ZxqEous6OnwV1fu/CrJxM2RKUk4cOHg1XqZJ5i4cgrOkLMjey0z1tQHT3TQQzKPPkc+2KX1flK2k
pp/xOB+DVrV+TV4lmdGnLosvJcUcij/aDwIVTWX8YglMNebalhp4mzhe9v/D98fi85++vyXjIjAt
nT/jLjj/p5i0uU3wzEh6yVBXsHQniNCNu5Y/Qmtoss3iDlVG4SB5GjZLZrzdQRmSeko6q4M7Xare
mqk3mp93sumim2/WWgGB+vjOlXdNpgr2Z1WOTptHmt8l6lntsv53fNf/r84t3C0ixon/OoJ6lxGN
UcbtPzu3/v5Hfzu3TAOjla4oBsPU3Zv1t23Lkv43qyyNH1M0dYr0IhcRcUVd9H/+lyqvL/E8pgKD
b6BiKvo7glohzZrWLtYbaqXrJyr/L7YtSkL/mg7JaCLJButWkWUW9i3DWv1L/3RSsZ2kUCO1EY6M
G0VyazcHQ4GkhxTct1ltWgdkN+WwGLt0bcD8wcTaeiYCno2axt/6VP21IBnagjapmdXixoM+5Yyx
dUVuTNMray2/x4A6CNZ+rtT8aMrtyNWBcz0LD5WUaC80BE3pK1TY7qyV+EWYVqWrsTyO7WKy+QVN
JEticNXI3bImOfLzOus2eo3Sr4GJvyXcadgoLQu57G0sq3pHucauBpmSSSp6VJh8aUxerdmS3dRE
jZllVeqSzYCbVcx+CQ1YfCkCDCpU6OzbJHsx53A5iAr5OgVLjZACikybGBjW2wiamdaTPRdFc5Vz
ZLEaUzCT6i4POpbWYxY5iaKkdogqZ2SlcuxAf1y7wgzOtDbsJRjAhcxD4aNtpRuYNDQcG9UuJ426
qxKJvlKpENg0Jd4RiustRuKZrMvP95tOl3dmXc8e4HO+A0cjk8fN3EslUCWLtYOQKF6eKIJvFg26
pBgeHTuWFSDsQwuhiCIhZENzY5O26tXSEniWrpWoK0Pq+tYqJUEQ51VAfedigaqkzj8NmZQiPXQP
XsfGMLPS10sqhlM3OxkIVwj307XJAIIlowBrtKRCNAgwUhPVh+UEMTBRrD0mjyAOvYY0P6+q2ucc
8THQwuKgFiMN1ibJNhENHfokZbBfEHdIexKcldsiIh8nTiH2VMBRFJXo2nQLWuuMRYqW5K9xFJIr
Fg20ASvKtsabGEiHdGzVB2GkaRjhnrWHMlCuuhxQrTTMj0CjXVxga0alVB1iy2DQLnORMzLp94o1
To6uV5krYws5pWA5OkWX3aJXXFYrwF/Y8RyLSc9+3/CnafNdT58dU7jIWduwDA6rSygX70HQuuWE
vESTV8yPidVrDJgxazNGSgw2B54j0haZ0MByYPVotDTcsIm7bUyKQ5rWp1CUHg2d7mi0dBcTQqqk
sMRPgYW3oSJ5cg/luxPG5xo94Bna5Y7SuGZnFM0+06KjhJ0c80pvH+e2ml3YYaEH7kapZeYJKWHW
ik5FIH2qUanRT4KbIWBKuQBhueIXsdiZTrO70O6zOxEkW6+DdBKnczjqFu35+EFqocFOvU4WSyd9
mXmYu1DrCNPTglM5ZVsBsoprCOwEFeYZfGM0Nw5T65QqsKQxyGCk56yE42FJvaXrFTTjTGMziAhW
k52dZxGaIo1gs3BNbES0bQ17Ahe8ZZG/SHR5LvtO2FgipPilgZU1V+YrNOyWnzOgM66i1yNVz1br
5RVeIPLwIqSOWZVXtGcbwmhQiJfYc+ATY+JRNfgbCGrAGO4nmeX46EpxvgkmBD4qDXzs2LjGFxjQ
83hjLcuWvqlIoWr5E/W4cUwZs5WM4saQxk9ZKV/kjHy0HI6kVktEX+HRB/w36U401e05BFqu5A9T
nSHuQIClqYUzpvpo16WCGsn8bKJ3g8imzY+eQzAY5e9CIHeN0r567brikk3oLdK2fpvNJfEy4GBO
tqTlJlYRbwVAK2xCrgBo9IkHQnO5igV8pnB8qnW7ToFOYKMvqapAYQ6mfUxO9yGtm2TXK9FnNgF4
jVjwNFm9Q8Yy2HI3/kWaegzQofzqsqpbd6siI++07xk1XRzBRMXVaoqspvB7C34t3IRrWAaw7SMJ
H1HwlIfZX8NAKlGjzmQ5Ux+3l7K5FstCvjoAH4u2eEd7VlteLVWQbPgodItkZKLTeW77s161tzir
aYHH1zYLOifUhXCrC1S/KlbjdmD2HzlZhfuKsqjJ7sBRBuKABqCAnimjzzJCJ55wXZL3LlIV3OPJ
coABsWarvguU7+E1izJqDbN41juNC3lSDkluEsE27aJcjhx1Vvwk0mTXzIacEoAY+gaSD8I2lVc5
yD6yLIgJsZ+/q1jcsel9n2nOb+pBeYPdJZPbFb9OIky/qCfA4g0VVerVzUqPAycD0kLsSDEkO1ED
khaXySHogxFpNpbkGquJrbTL01IMf/VoAgOCydiAPrAyp6BBwmIk/1UuuFq70TK3FVrGi9WGhqdn
y14aI8yZ5psMhv5YskSHH6CxI4hKxbagQYrW2ew609HlmL7aXHj43L4XUyUHIEkaNnSrTKL3Yjkd
HCDYv+I4RkWAUkaiK0+Es36DL/wkj8ysdC9/VDaQZpMIZ8XAeWCFl1DbBzW6U1xBIJ5jDaMiCZQj
nTZXls1gk8G8p4fIa1wfVZpTi5r5kvFfpKf8UntzQlKu3mq5A+NRtuwoB5lQ9QGPyFsiqo9zWKun
PjJYXcwloRjxE0OP2fLpAOihYzBvdNl0KKzlRqVTZvFA83xtwI/mL/KjX3SR4AlF/TGZgTZylnqj
FjoqRqxYnt9r2BduhYzBFWQJg/CCWkuRPlhGlLs+eaWGwm/WMKsVwBrc2ZDf82CAZpWjxaVT4loG
E4ehpUcDhPEullYc6jqGj/18QwgpuQjp4G19c6kuO9CczMUqAk9+4jmXWcrUhm81Y4GTgFV+Lxw0
K4G4PBQ/iGLx/SFoRjClwb4V34DfP4opIoWwUr9qolDRdtKKoo3V52xMYlZRYaux3TIwRC26ATxk
CdFlOtg65wW9cRdCv8oUhq5E+ulzptJKl+werqEUYesmvU7tDSeq80/Zyi6dppzEpviUO+0jbF/w
kR1k2iqFIXuayinbm89BugXNfBsQzHu9lQACM3wwTA4n+iZl/bGk+clocJGNza8FzGZbTxjN1Eep
DtHIl9+E5Ozaet7LnbQ35wRHfPUqzaYCsr05oEJBOi/Q6o7pJC+RP4jKgBwvLg5xAWmw/6uL2t4v
W5ksV/QwdpiVX1Own9MvpV/8KGWTJ4XGW1sEJ3gn3+yzZRKRjZ84O1fjgN9jGUK7TCD3ZZr1Tt0+
cBW80jgwGPsqbTtqApQfs7jOAD0cITCQilYHMh96BIvdiUKljIQRvxZHqQQVKF8wMtKCoKBITVUe
Phcr2yz68kA1+jMcuhshEXtzXVeKtbIvvlUlvEI/7ey4BeUWxZcJQS1/U0O0HxNpIqsIlIVdyQhe
IjEThGgT529ClV6xwmLkCDzBBIMyQxT3CmxFGIeWg9ZmT0aC9FwKxRv0Iwg2OUPLlIvPhBTsahP5
MDIip5tel5yIbxanwdacYC3jst9OkUxAOFUtB0mtL1nJspEh4CD6xewQsxOg3KezvjVxLNINc4JI
es2aNS5okLzaUlGQDX6nyh9WCjIlFD6NyCQeZKltjOUOPC0skovmZoq6G4C62m1pbpf0SU4F0uV1
7ZluIHIJxHHB0J7kNpH8jjLXZtAJYlGLXZMy0KlxMW9iMLFkm1IArIgqbMUspqAZ+pwyRKITm2FH
YoLRSNDJv6zHNdtzvauZveWq4NvtZH3ZDAUIMfdX7o/jmqx1NJrK7+f+vCBz7EXn/vjPzf2f/Hlo
yADDpDlGLPuP//n+4j/9978fry//23vSNDkoMpK+FIqj5N3fxwxLdsH9LuN++/f3vD+GL781lTFi
sR7stbJ/Ko202tz/4vuNtHY6/zy839PXnuef54A/R3v6v1oQzNTAzF/5/f+4v0v917f+fk7di6xT
2SaTHdZCmt736w15wZDA4yByCUKmQXZ/8v6e+w0xMqRFgxtwWv25JKMXHMa//Ps/D4dUmmk0YIWp
M9YR9p9XJESZfs0RKldp57RKO6N6YpWME8G9P2cMEwho2NJOOsWU2Of2YVLSGk3H2gmM8okm4/1u
L4SrU92FlViP0VE4kfDFbLXADpQOSXIjpEqHJGUHHjP13qR8/g576qm0h0vp1KMzHFi5YKK95bT0
nOp1eWVFKid2+YUzxiOVnZX0Pn6WwEqq+ZN5BHuc6HuDXZBDy/QnuVhnHATLK30VFOjZs3lV0PZ8
wY6WiRdFSMN62CEzC2dV5Vbjpv/h+mWv0qc2ZloMPxi0DqVuCwiAfo0MPBS0cl/3cwhIpc3d7qvQ
nHSmq0NF2y0HUobBadoRU4urfLanoHRap/WVV4YSZPWbjCqoM9nBS/WcHiA8SniH6ETQx8tc4YnI
tJ4p7YTAo9tIzyoyLsmfKPyqnm4O5zx0rliBrlBOYkK9/a7fiFKNyi3xoku+Lx9x7ZTgFJHHHLnV
jkVU2gs6KVl+I7Ziwv9tzvYknLiVSB4Q7PZnMJm5+g26oXCYdux79D2aNj8jBUXYWuj87BmoLfzv
Jt0zjnYmG8ytQqZ0ybKuF+2UWd1RnwOgjc/4zsWb8ItC3YYokmWrkd56yJ7yDwbo7IrCcls62VPx
VD9EDpFHm4BOvumGW1KPWOTaWJ5/WZs3A0e5M0EqCGaBztI+2+S9a+n7Tlyrz3Yqb4gzGbDIG7Fb
5W7yS7VR1HnzG0nF3hcb0/BonbrRnd8K0xE+Mjs9Iu3RHl6xkF1ofh8prk97iNHsXRSX7SHxGs61
Hu1ma7rX1MH7jKOvWm/LxEVudg2+zd1gk/eyVd+DZ3NHZd/Xr/EJAes3mXQndhjxT/Oq77LP+IY5
MPgW+k33qibUbO3gGnqofW2WXxwArIwgEj5QhQR7CUmT+4MP4DV39CuzYknC8E7w0CWxGXXjj+D9
y7qZV/MqDp5G/rM3qbsgRN+MbMyWtStFJFIrjA3Nj8z2SX40QpsA7lv9A/pUcDZi6iruR3m+hI9v
mj1JbpM5B4O+3MUobSjqrgYU0ikh2QdYGBFJu5IzOZmNSOQRSnN8C47a+Ud5fCR3S3B+CFVpPpH3
GaWbXJCp8b+jx709o6/VXOmw2IhW1rXIwxT52Tvyx5xrqcBxiNrMgY89sDkSfsKH4kIn9FjhVLCX
bXqjE0G0GSOOvxxisCz89Qg+DoTc7spbRzHpAzn5P56loLEJoQh7A2CX4rEvuQI2VIdd6PF2uF8W
t77xuckFySFYM5tz2em2MCMLUr+d6qU9skORrRfVp85CrcdZvjjZvk7Jcdo07rBBIhSf+1Nz6Z46
hSFkvpinSeUcf4m30w4n9eZH3TXbu4eSIrFreL/PlJ/U8S0nY49qG7PbvH6lPrAgx3ym5sP8DSq4
TfgqwMXJ24EVeRLOgavCIrM5efL1cubH5Cw7CJiP9+vBbH92aJzt8UZMSAAb7lIVJ8LlDGoc+zA/
iHvtS8htgOG75aHCG7Xtda7k7VTv4nN0BRJDAlZ5gkX9QZEkcZZXFJo2gRcfsZfuwd/Ee/Y55QML
Jo5c6VfAf/OHzVjbxmfCKsUTT8sORdmmJLdQdvPzR1ld5Yf+LxQYHBV4ML2z1Fv0TXruNej0zqXl
1L/ac/xI0n3P1euOzYf8nWIQkV5Y6VLKwnAc+9QnF1eqCF6WN5XuT2APJMdSf8EOb10ws3W3UeEE
2h9rkJpj/hWLFxy2nyRD6VhAXeGs1Zv0BhHxte5Rk/MMCB8NW4Bhr7o5OyIW3MayWrn5T+k3gsPa
Svkcf4j7WWQUvR5DWOxhpDpxsqC39xAu7FdM0C166x9G5JYXjs5yIIrQobXdfGJ+XtBVOTIMYJP0
KQoJ65kezUd1eC9PEj9R6yRvuGELPP0kS9uIIrwydEoa2MuRayT2RNQL29bvb5LLlEoSYCd7wmNC
vQaXdERX2Ob9OXwDb+KnH38Sl+XVOmM8KZ9MlkyBRFYeMjdkcBjDXfkBrCHVeMgxqP3wIWai30yf
MytV0Z3ohTL9lZOz/vaUaspfMCfsaSvZGjFHLpslHEXRZtiq67lHSIzQv+T+EKw/e8wS7z+4Oq/e
xrVlCf8iAszhlVFUsGzL+YVwGuac+evvRx/gHOACs2ePbVkiF1forq6uyuRHgMvi6aPnFPxEb+O2
saIeuUTxt7txw/tNX9h6lihMkwPrLcxMOwp7H1GY7W44TPZ//ovncPuiee8Ue37/vIguJVxkdrz8
zqX6Gz1U9/Vz/Yy0Z6KiZGIzEtBFEGlGnBqvoOJbHLFy+93Uq0awG2Q+V4DPNz5YBOB97YgrR9KU
408VYOEzP5e/nAxsI69IH0oouM5cj9Ncmeccb5gT2aInevGBaZX9mP/03tdkUk3OKJ8p1LNW2oAD
yuck5QbpB3uQviofVYvcQzD9F99htvPC+jZKB9OACHyuoKp/GyyK39f0iJaOXfl+Xthaj8OefdTb
wKXWmjnRho3CXRZ7g4ipysMWpr/aqDtZ33i1cdcYBQK1L8mTNbBZBttd/kTi/TW8is8s1F+0LNjV
j8qp/chc1ECvRChgg1j5aV/Gad7g8Nt+fBo/9WMTsgze4s/oQzgpIdKpvuACACCa7XPEHuv+HgIy
qHxxL3/GJ3rT4OP0DqT1v43JZXNCzsnvaNt9uafz0Qaga2Vajqa7XU3j2ZQChtBZvf0hIuPJ/Wbu
0z5N22ACNbKbE+33aUa1zoborNnDGhaf+ENt7HXIDPh9ANOClY+z00lgLyRpECTACsKhrf6oiOGw
JaPhszys5b06FSdktl0hp9fY1aMzftqyAtX8YIw3wwya+ZYA/aYYKIiYafBo9Qz741OW+tIjZg3O
b0B/l3A4uRACbGLPG3KKa4eqvzdYtuRvPHLcITt7/OiuNFxY983B8ILIB81yI3+wERyx50fo4JCX
vPlhuUbzNW6/CowFv1vhCQqys/woZJOyYl0EeK7iMalQn+5dI76XRgh9Le4kL9lW3+kOc7k8mJ9x
BgWkWALhMBifqMzs8V7jDlJvR9uT2hSeCJcTrh+ZGzycGxCnFp0rzVa9XAiE6lt+6vBTp+mXNBGR
F1OXwb4v0cGaPlQXJAE1yyPbDn2ufnXFyANntC/2Ns4TAmnksm22Npb/yJMrH+iLwk6PcKV9hvrd
Yq8QhwSqLLwrO09iz8lx/G2d9nnv4XOaho3DJQQloG4mNo/HXnW1x1anfsvOh0IZEaT3vZ0mBL8j
21TtPnfpV0R6JgdKlp+hrhBZ557OGnOH6kGOCY2724Ylj6/+qr9Cc+gd/XcOaE0a8vfmyjo3XnNv
CMXenkIQE9nExMAB9AddsctHiXLw7Oy6CbPbDUegEshlFnEuEDTaVyt7hVP3OAbbFFSy2UYR4zaO
e7xDc79GLQIkqPYyFARZrTI8EBUJLWcrLl3qow+Y4a/kUKz4MN4i+pZwoJx8hm/6we3gP+PB3oeP
1Jh7KtcccCbQ0MxoI5lN4nHqs7C5EboAP4pz2KrQyRk4R9mfJRJf5Bgv+TGDMbvYqNRTeOLsfVLn
g4aAlElErF/WIyaYSKtsNGLeLyfE61E8svyhPZbFKRF/BfWcpV5ZuR+p6NDaLxIWQfUJoIvmNuf0
9oYmy3jX3a/PEKpn2Rfrx6mFTxpgZQaoIj73KarL9sgV6ARpmMhelP62Ci/R8m7SUxbvm0uR2ejs
oLOS2RDMOPhoO7Hr3pEfMepKbcs38GRsPQIMtADHKwHqdiqDmjmvXQEajePIKYB4cZC5aPq3F+hJ
HP65Wz8XNyF/oqhzxCvanEPtq+ckmO8Lf62pHzB/aPV3Scykw9QcuvIBrh0kAyV6wsekYjeoHeTK
KLrBMGQ3k1vU9QE4vjpLgSGMxrFfKPejdCWc4XwcGvRRnPnX/J0XHJa9qXORU7CMAIPHfASSqp8S
HB4TAXlLp40cERcAhuZKkTaegsxgb3NmNMk7v8qPOBgYVPiRqEbqZvxHnoAUnXkDC9kJV5Uti/RW
2sgz048mr26V0QoUQMiMLG8VzlVPJO/1mBDGwXWffgcL4UYXVjrlmLx0te8meczCyjhIPj3WTXZG
w3wPwjhHNJdKz/oQt36RnIGjoXU38zmH4hz12KKuj2UOk42ERGgdrEwcYkT+ZMXDQDHzmQewfREN
pragHxH4IoDI79E6WUcXna6JliGaTtgH1U/TuO9Ev911duHxOY36NX+oYFtfjeAQjqS/nEroZP5i
Na/U3oq6+b3m6RS/EPvhLCeIRdII5Hv9ZbMRR/jk/ox4fI/ekIfAz27xQLwsPGs+ak+JdaBbq3rt
kMxPfqDcELs75eJkdZguT1w0ew7uFApGbmAhHEUETOx1W/Gw0HPyxPHA+WQPV9aNeVQoYftX3BiJ
X1vwcJ+4Y7iVB/Arp7Xbu/gz/xzOH2jI2B/Nj3JYXr/h8eOQSKP8T4NYFHkaSWn6mbIxrRcewiut
FAem6AuwQG939+SyBwjzDxkt/WDsILOkd5/CLaNP7KYzSJ+KO10X3cu+CbvQpOQYM85Pjd8IboHO
wrMZdl/TK3spAhsPKXNPYhKjt95PpEZUk6giE6Xyd3UtL/mRG7KHm0abpt0H3ezvBy+o+xfmRGw3
ZHr5sbpWzWF+XH5G9O46gPbJjrFU0W0NMIJZ3Xpl/7EwK+mYqX1LBvcwvWWjvOCyuzKgoBJ8NduD
GqbmOaeee5+47XzZD5Llxtrik8jcg/aZbax+wPHTlnOur40dzO+AGm4sXlZk4VMrBy9gT1/Yg2yZ
8Gk+JIje20soneENMsvW39RrflC3TlyiDyNyyyP2aiSyTvtPfJYeWO58CozF6R4jrfwnr+3yN30o
H4xTHaDa2tr65e96cBPLvkVvO1s+x159IchvmkNxjcZrlb1vxrGXMRUg90YcDDUfM7urgRAIi/eC
6fisEFBZr9kbOblBD7ytHeRfACbhK/ei8hs6Kn2dsBL3DbLyTfZMYNXlnqk1XMlUpVfCS90Z3hXR
3Ymj/lUMeeI0SF/BSmgsAHlKfeR/RCJaBielIOVI3wBHaY9AlwdYTUW/QNOf8JPUosYmDI/6DwTb
6dGkwMf+J9g5badw6J5+jcmPPfl5mX2S9gkyK1Kc73UguWYA3Zw0Q8w9Jb92+jUt/0m29cqHD7OP
NDDGmma700KyAcUcPEI98Qk9T3FHDzbtPNzHhj0+zndF4ss4gyU20ayq3NfRQXzXwT6QKWB9/TKB
wijgHnDMSh22LDi7Wzi5+Wd37uC7PmlJIHxHtOGiJg9xYfJiH0tyijg0RYO8tG581iv/tf3Wgvk8
PyWn6LV7njkwSTpneLxObNrJgxMPzq0zXmsR5TvnczlmGMVx6pS+W6+ooTr0H9Dh4HLYt52df0b/
phvKXDXTq0FQ287T2wy5XXdZibX+lFquMYDan5vpbf7kPONjPspAIxYa3l+bf+VA8QO8iZxNFf41
PUVVJ/8obk+1o8Tn/oFoZPzAiHqsUehHzszlN2kHgnEBzDgQx4IO9L/ojiQOa3bWXARcxF/lFFiP
xOan0iPDpC7qjmCY8rv8Dk14Apm5i+/WOYRyu9LUSUV3O0MVwRyMgIwOwhuxQPkhr8GTQTWMmYo4
xJ7QEYTt+7Sdgj6jz+m2v1kXFH7h9pc1x6PZp3tZYA4toUBBo7+IG1izh1YkSluYPxrPuMHNKtao
NtaChU1PJLHCQhxq9qfyxRyuS/fIU7+IFIDHEzr+4A4oujpokmDpw4iJThbjGsCrjbO4voHQVfpR
NM5R5WvbF39AZCwoOPv/7pToVCKRNTfPlvGw9Cd9j0P1FHVB5dDUhyfE5s3kh35pNJL4DAwGxiD6
V12Z9d9gI5YaoHw6habh4TjOhnYmx9/xEUSlDpGf6myskcsb9Y9YvpoazwuvUDt6B6cjhK/APIh4
yZYALJujEDkhAz3gc/IcDcDnzvA6vPK/HXE7aK/WY1s91iDOeAvr7zjTkHjdMe9px8rRAnHI3l4n
tp8Na2G6eF8xJEl9s/oU5wnBLQf9zxo13OLCjsrHAF+TtbGYE3Z1wt/U7w6ZnzVuqrnW/MKbfZFc
YkkLhWe8xuTrALo4U2ROSbZpL6/CHccQTgXsMDBOKPwQRDWejBEvqE0g53cp9iFYvxz2AfngivqZ
jZRCGFYzexbNiQg7bBdqMr2/HbC8sN3eyNWbW0lWo2d3yxejNb0Sa7GtoWSEg9g++9j0iEuj9/E5
+SZ1IS4Gy2WDTH22JeMgZycSi9MvjrzRe6reCDEzQD9qQj31xy92t+UNadqJ1+gjOMpM0emCjByK
9y5hWH5H1F6EPc34K2jMQeKUfsVrdPmSKGKjcw00E0l+HoSk9vaSwhUJREjNr+LMSnuAUmFYdvYk
UqbMPRybe9MT7hjktMUojB5k26KGc5mfVW9F+dAmrqbd3Ve+hhtcsjOARwtaQwBqvhPdF+DCdNuJ
NqkQIYUEZkWMoPMMXnCOR8uLcwAaC1TV7DrCmrJpy/hXICWCeo/uALmrqDZ6WgQGQ1gCMyKb7AlU
6XfWXtG6hWkVH7PwTbiBibJlBHlyBFLisnZZxWCaf2PgnH8qh2K7BlQkanquaNHOAkYUYgrd1hzt
JEnR+zpflFd0EjzOtneGTcxeI+Is8m8ThCanwR9hii/kcd7TjzwO2Rq4mvJ5+eKd2FY0EnbR5oSf
x2sBe+oJq1KMbGvfrM/KlyqfZDa4j+Q236XLPgPzF5pGSWyiS5ZfkarkzYr+xq4lMzLkFjflMN3K
FyrJ2nrGrPsFL6sPXt/E54ZJ/ZXDS74tJxYyYDVMsDvzwgQHaTI5fGAvd/g+QrftAiR6AHtI1Pd0
BO7G7NGRklmUlBA3ftG613INKLVRDCV/zZ94LcAORg5qjuiWz3PnaUwaxSVvARIirW7hYt0nRHyt
x+/NWHy4ywFLPDKJmWHqAt7KqsIYcFR7pTpjhpX1Xgv/Btgx8O9BmNIjWPuifyAZo8eHRg2JnHvl
VGqvAls/1yxEbkWTanwoEO8S133ypHvmwZZNag35BYoEs7Ki9uvxHNBHGq7bRNrmJQKyPC5He3Ej
MFFjRwGsqA9cPdfKO/MPhY6mO/B0nm4LQIqyDjMSIT/lmQ9kJ2M8GraU5Ymflp3Tay6e7aCJ/JuU
q34WFweriYxmOYz+KKzXLO/kp1l+GNRxfufX+Zw9XcGKxR5IzytbOTGs3BH31RDu4N2LehBqyoj/
Ua+nBMaPN+g1ez3HmO45CxlxxksVDoxRJrom7hTkVzYXYyArMgL2kBc3PEUgyg9mJ++pLw+ce5Fw
qMU37roAbGzzF2B/vuDyQdaHPRzR+JEMbs1OyclHSk3vgEY1E3O5EVSTWcIz417JBiMc7HbfyP2c
Z1RlLhpAQ6Jn0Gf8eBdugKdOoxd3xdzqCJkjl6vnGnlE7ApMpUhjh8Nk/Va4lCg/LPrw/ew78eEn
TPVBFP6pwPYXMz5IYGiTD04CVImd3T5pTYTe3pgrfAnkKiMGxiL6+2Q+wRpCLkElrYbphnoO9XEE
jdHYwhfJY6/mQrlXjFpIZHnXpQkZfj6eg7+6rRsF6/0WqIzvDzR2+CXuPUtdHiO3w6RXEJY4sIj4
CS/hcczBQic8KlFEAcz3BV14p6C/SNuHgGtMEatkJ29c3o4755e4XibB/pAaaJtuBbMNwQ9bJQdF
4XUv34hrf46OJBtxwdlDlATQ4mBruV7mDz54ulEl2B3XfD6X2+HP1t94Qx2YR7vj8YAL52TNqnoz
tCurQlNDlnypnAYtRLwBQBp9WY+bhf/GQ+TN9oWBjAqLQXPHlmLdk4HCFhwfnwfLAuEzeCGPnTvk
NlWUo1389tqHWD4I7A2bt5UPLTTJvX4ADZTo1532pYxKxgG1qS1CvNUhKpSe9OIEeCLkgAk35jwf
HsF6FqByeqtxn+HdI7q1cc/9IKVJbqMcjO3MY+C1FlJ3zEWIKcDP8j6lduoriDvhDnMVWufz/Kt1
AbxRRpmr2O3nJzSAUU1AydUl4u6MSwJjUnnmFxLxPFtn6nXMDx7lMjk4sbdSwCdRc8dlq0+PmcBS
pwhoneZ99RmkfVwVl72dKWywLJCxHMYTk2y4Hx8pkGIRta/FzBmeCiieC2PsJS1hCyydgBIbes8W
fs+uknyKVcDVsY61xCNyxLy3z1APdhp6S4wqfEQiie3EGh+m4T2DJtbTYFmEpUonPprwSInavXwZ
ePvNp7WvFkNK45biwRhDcSzWfFF75RlzmVP0xNoz+htfcrs7gwuZH/yLCd2kA+oxneBKE/OWMtc+
sEj0Q9GRkUaFEs7kDf+G3y7x3fYqnAjJPttndQn/M8LspcJwgFPJ+OSVSy6cd4gSe+YL5sTMBFyq
BY9HwlpkfLQ+YMFVe9XJ6e7VFzA8RqPfvDo/SOjGUNcub4bs4pTEgFX9ISl9Hh0DRdVaSej+9gsI
nwwsOxBfd4j3kkhVXsN1Z9DEnZxO882RVAKNfXKwIGkXbGwfTO6H++O5Mi0j6nbqjk/Oxcn6ah8i
7onEicmYHhlY0jwuifvfCUEG5CIn0b0IMN+O6z03hR9Jr3NXPm/biY/fJ8EElOlMu14ytpAwTgIV
lJOszKZyIVfeYgUGHVRIW06IWlitE7B7Oi2KPDJcoMdUf2MxWqfkG5Zq+bjPV8HhnSczxLcO5Riy
ByYZCS45sErWVs9POR2Cy1lcIq8VXkU4nn/LzlR9HfUKfKIZAYV+WkoqnJmEFkoPFQ7xQwpjYaoF
fQujwtsHXHdVKlKWo70k5A7s5dC7qDDCnnIRgI7W06Q8QOlvn8DZYHJY+OvR5yhVIEQPRhEFLIN9
/SA4Qnea7DbQ75BLPtbjmW/wqNsWL2mSCteicA6H5S56YURF+QKzKwO5x+Ah8Wr2EBkRkYOu0f9w
6MyvfV4rDzxLgFaRgihlT4SyBoB6SC9C4bOyxt6HcAmSyw5UAZNC5yqtfdxWZHzZh2XZYvcnxW/v
aK0HVbRoJqVGPh00NcBzPY89tudaPTINuYspDkigBQJ1Fmjn0YOnf5DutlloJXdDDAHcj0UWjzdk
Aa0UrDQYmagJ1vOn8A1jhW1M/W2PgnVYzEcathF+x+Wmtt6M7qHpXTiI+0waQ5jlCvVTgpQLHrg9
w7OdlPiOyl7cnqYE5ztXm96m4WmvegElJFhWEiM4RXdkr5KBnIZ9XrMWc9FRP4ERLMo0QdMemJg8
CqYsjH8gqSoN0LyFtQ/WR5Bl2CyRKn7mMDLxThX2It5snvgRW/secyRh/yB88bWZoMbgYAuMH7TW
hDw1TnKaUwXzKOSPBTWzdb8LXlk3yPo6CC01qNJCjExOCWRrWnmtwx5Js+4FuJ/vICJ8PPKhrDze
mYoT53bBcerUMrORoj9yFGywnNkFSFrITgJBeUvdqvKZNqOGEiLNFU7Uv7Rs9L3fTEdUp6LNG1Kv
H76Z8NRAIuWBpUuLIB/EhEqyx4UbguzAqkDlbsOZWgyk4Uhvib1NPDA4MONJ0Q64rAmrjyJ+EruN
8MDTmQuvmU6osAHkMNxC9YDnk87G8rcZsVib++KdOcOS4srYibZpf9i8iMnMZsTOwSOK6e8uQh4a
O08JaUV3OB95Gdtl/wkhhA2K8w7FPF4+BjN5M/Fy4ZRw1kqnlq5sY2N66Ux4xsTmbiw6hA18GJ/K
2QdYxpeMIcEZq0VcyFHvqeBoFrD9XmTgsfJbZUxjDpxxfIc57GjJyRZcKtUXAS6Z9rXHe7wVIUiO
ESxEgZ7+DgjCWQ46PDH7Y8wcxpA1A55WKJ+PcAIoyRCJcffGN5v8PdgoyTr56n58wzwB/oRZhAvK
TjMYelh/IUwLwGQO5w6EKSIi75wByXvfXFC0o6lYrRAmYPPQrBRUqEVIRGmHhcHcvxa6imrRpOkZ
b88Gi+xRfxw75Cq7OCNC0ue7zSwyOoUG46ipgE0KypxlDpNznTFMbnT1If2vjKXVStDIMkhUlVqG
NKx9ZANtFOWwysccxYVIbNFqnxMK3QJNLaneYcHZ5TO6iMZ0jMcoRtFSlllJsyLSzc4mvlgAZ50u
zce1y68NQlC+tPFE+ll9nvW5QNu+N2isWNi5BhUzoOSpVU0SqVjG5XCLatzetZ+ujD/niEOmUTid
k60MEF3OiGvi2KwQsbfoux8svGkN6baYSu3r+2/+/Xqk66sf5eb171tdjj2YpYi3v5+VZb4eFpCb
am8LqmQ0MMoe+Yu5TRmycULPCrJm/t+/5HiDiPn39Z/e5Sg3GMS2LNzuT5EkT5Al+ftL6QNNqzlK
5rUl3BAf//eCTM++zVUfPWXXWvn7q5vwIbX/9/Xfv6ae6VdWZbjuchrpn5zG3z+LP9UUoW6yoKrQ
jW5hdgp5t2L/gcYYPmKskRS+vztEyCL8Xa0pwAjtWjw0odnxz79v/ucX99+G2clP/vfNJo/CqSMH
G3qwns6ACfn3yX9/ZfuTyf8u5++ff9/UmvbVEqkkLgrdSnEptuSVnHTNPrB/f837l//ve38/+Pue
PCYHJdPTQDHmc4m6l19NcQvVpW28OSOR2/U19Lx9QT0AYeM2MdyB+oYc97MrTprmyDosc+s8Zqbu
aYWBlq7QPM8gMxtkMc3c4e0MZKBa/vWF2JH5RV+xlhdEBMjLRHTOzq1GYWSD05YBoWXGBIFgquJr
JUCUUdSN1G9vpEt6MM/GzAjJezqbDHj8KFYh+DdiQ7zO983AgTyJGrbcRQOnGafKrrjrlr2b0EQH
t5/M7WAt5lfZ3zoNQFDrpOpJpBSSkq6LaYnKqdlmgSY3FEIASTCReVhl6b4V1zpQVIiv7RzZw0J4
giJGGmidjnkJDVqkBOBz9eorSZFhMc2RVk/jYw+vsgG1MhHhuTTlGGpTKKaSQhGuQ3ds2Y1t8blI
LG069MUMDtVgc0Nzn1cujHS8+j02j2434vPcGec8ljoy8vZnQdiNzyMM0kHb4oZieibkVOs5hOg9
NByqCokrZWSFAlWZrWh6/MpLBpVW+XkCH8VBzW9mGCGlRIZR1ulLLQ5Y9GAWM1OgRSPErg0jDaVt
1/kBZcYOFyAxjygTjR9TzaB17ayCvL4oFrlDtRBt7u5vNCu6U0lH2/JBfyD6GNgiN7OCLmTyho+t
QGKJHY8x1irKYhkm542vSbl2WBSBw6sgeEwqCjAjYJUeUY/awHbEdJvhtCH0teFVdilb+SbvWRet
EKEJhAjViw5aA+aRdV2smVUzCfhjJPN7PXLFgoB3VI+O4zgs2p3I2WWMyRFN4o3AHrJnk+TvxkA0
KmpfVmZp53jkgCs1Gk3xxHiVdDJDeMxjKMjraUymxW3FqjpZykSjhNhBZ9Nqt5D28F6qIy+eq+JC
O9hcz9O57yYFGYXmYZtHGFIUemlB2U6Sob21sgKVYBKCZkxrFpDptmZQ7JZZc3VFANV6TXcIUfMs
VHFP5VKFWVoP4dhodh419UkTuothaPMhb4cPPUYNY55buCosXqcVjAek2jj30hUFCCxl90lEnoNW
L2iO8YPc92xvM71tmar+tALhXFwq/qATjwgTak67ypWnln0Voj19SgxJQ3wZ9dFtLWEqYTOB0ul7
ngpUgbYBuQmJ83dVf4zYwBm2o7GPto87ZcrlI5Lxx7guiP7X6FNTdNo58vmCvFMcrE9la/iTKlnn
rmnP9NMM+LOVGAlJ/5S1p4GmATjjCKDWACFp0JCClbJAyCaZ5erhe9Yexe1x0Gme7ftOPlaQI2jz
C83JgMUmryRJTVY4HVrvRzqkRkeMtB+xrEu0OvUgkgpOgq5/nrvqY9YLWtpGnIWU4m6f6XTqWqKH
Oa2Mwuj6ZeaYqcjIJOGN03szLSqt1AcL8bdqHQQFp/S0oaVZp9UG8ZkNcYg5PSH0AvwzpViS0Ow9
kxXvpEVoIEZLB2yrGaEwEm9pci36cmwcy2biYDGi1c1RQXFoGg4l/DbDWUHUUk2SQ9ZoJ6ZI+VVE
Mq4ZkNeHenmWSvK4kTY3faayNu82UEn3rvbLQTUH4bSl0DSEvUGyWTAXUMz+eRWLJVRE5dzyaIAc
YX/HieWso/KrzeQ3dFzNYAJERZK03i3Ud+c4IxFKte2qqcor0jY9yMeWhl2qEBPWAFHdOpAT0oSl
Nzl8M/wLw1rS4Q0mVJEFn0ZYxa0V2nTEVr+t9L8e11idgzSyEmdF6GyXPTvqRY2nW6M8jG32FEmI
VrMZIz+cPetxLd6hOnW24k05ydSz9DyVUZycKOpAxeoxITrNxgdyqD/LOqaHck7/rUlpQ1FPnms3
puU0rM0PId2ms7WrpbZrEWQ0HdM9IH4WO0UCv8X+hFrgWWyaFEu75KXSJ/I8KhlrIV0kYWPbNKcZ
BXEj8TBFeWGWOk0rNBe9xCOjn2biZksrMFQWqALG2k0VOq/YNMQwluY3W6Jz1uMdlSQlmjcNYWc9
p8O5INstcsourUoZCG12/TRG09OQyX0Y06FD4WGHSOgdjjGKv6TotKtG+a83JPoDpO+IJnWaQOcZ
Pbo09zT834cynr1E1ZZgnhrEs4wpbLWVo1aVdV+bSY+MDn1xsXiRJgWORr8+CEZMUUyZNq9EEslC
6prGR2s4y4tCbMvWMqrTrsgkj2cZ/4B53t6Xerh2ZQ9GkO96X+J0VtMmDoY0mcCg55sKanjNkN8u
JKyE5BLRDtymXEPXKqDOFYqLoNAZLUehvEwFqYXQHQeNhqReB1RoB7l4ov3nOq8Lwoz5nZDplmds
JV0QBPRt07acqHDnpQwEJROqH6yXvCLTPOJ39TMS6X1msj9WqgRUbphhSoR+KGNoHXoynnFVfkRb
xo2rzqJkgouI2rhC3WeHZuqfLV1iaxdAFSXcX9AXM79xzgGEMUeoMjo4VSfHoS4CaeaVoYXD7K2W
ny8kh9IE1WRIYJrWA9gc9g1XTZTGQDVqWObZdKHrccmrfzTu2yNj8dlsby3WLE6M7hDZDfev0/Gy
bVZ6WZOrqZVwG8b3VV0gs65kA+iqb9kJpdHl3AmLCG/4J9Z0AvO4G14S4RHXBFAEC3fHKJt+0lWN
brtMk1hjZKYifHGJ4+k77o0oEEJFaw6Ivuk0Ai7AABtWTyUhfY5DWNKV6oOW99/SMAWdTLjRmoDg
ON69pRFEjJYuYfwNWcYfRt97arwh2CxNlJuliCNoy++k5bIqaXIeG0qoZqb4s2RRIDRIckjDh1oj
4c0T1C7rOqFVEsXjFE0+eXznwHnEWBVhxl1Roglm1qnXRJF2bjCaW6RtoNt8x5jE+ragihcivXRa
i4WblGnw1QDoFUulPNgr9D/rrde1Zw3hXHRVx/aCMAGw/krAAkKAt3zvSUtzVaRBRxqf0utCI06e
ZHSSZlvE3pR/mXWUnbtohB2U5bsONJDroqHwMIv4pRtuIrvkSNoJQ57eN1bpVdHz6zbO+kUquhfa
1jknTdibKNseZcyQEG0G3Fsr6z7XeZQIRcBqkhWssxLqnDhCubr0AGI2FFjGp0NbIhNQXSq1z0DA
B7A6vdG8Iu6P2TS1Lz20Rb+hvo66w6Oud8AXasMjKwjoJpEqfYvl2nnr1Irmvfo2ZKi19RoNd3R0
hSka4CE+1vd9K6aHMUNTl+Ab5MzopyccFpqgpw0bOjBflmaB4GiufWDZhlKa2p1mmowBLaWPTm2v
Za1YMKA2tNZZPHqOgFgZM7hovu6cXEJSofQrfVl9ZK00+rEJIwR2pmLs3LkGB4ky9aMm9vWUUvwt
u4qavTiXUEK65JS2B8NikTa7w9asMMEjyrXFPEphNGGOotT4DuhskxXC1pBo6JWN+icFBeFLO4Hs
Is9zqNO9DQHCZyVpEjLTOD2Kk3SQEYc4kE8r87ZHBVDXkTj3F7z2/AJCGAn1Ucq7/AGz0SxIRorr
+d4WWdcG6r/6qpzFKA+kctJBzXBotrQl1Gfaj0xjJOlDDeFYFFPCeZWDSSETilGEQngSmEqx0vq9
xi+mNsE3zSt6x2rpLX4rDFrwM4J6Vze2/Nzjc0sTXMWZJ4vR3Wrke78A5ZNIK55FEVxEVyXpvjFp
hlUJbWwV5zNv6U065RW0IFQj9qEBYv4abdUhwYKIPsbfdjXSo7XVKchJ/zHqTbgJVQ/kUMy71N4R
sTEKRdjPHjtgtGqXOhbN+DooPNwehdlW3EgMNRG82hShka1wM7C31Py66t8EIUWXTp4sYpasC7sV
OjpZBJBTCut/2HCyoP+lH+4EeYovpphdZXUWnkh3Fc7O763rW2yfkHxPQWww8MU74LGujDCqSBSM
kaqmGHF8FwNV9Mq4Ixlyq1z5RsYY1fc8FTF2KivKDhv8reFtipYXYAeN9Mlkl9P6AxbeLQ0UVnOO
RvxLNrkIc5L7o9F07C1tcuyp9AudGAV5m2OWhJa0SUtzIGxYYAyztmeh4oTjpwJxMqZmOBI6VwXM
UEmh+0Say9AoB+VenadwAh6ZEES8YHUHtd1qcY01DbbTTMHQVcM4gjiNcFsXfmQ6C06mlL4h+D84
YsJqZLawoAlhaR9aKr+TMEmC9tpLbKOrjgNRE6smL+jea2VGI27tPsRZ6ygqpizRpgH6297wEX1O
8GMEEKQsb1pzBP2fUn+0rhsF6vYjSVvJU5aYIiVc876B/p+0VD+SBKsq1BIxjlJugjFPgWit2Bya
m21+zTH06xX7Ji8V9JLgoSu8LnkotvVl21ZayCwA4LEu76q+f96S6iAUcXwrtNd+mr6XzIJEm5BK
NsAcLpfb2DLYrdyLxx5LB3eFQSLVC3wF8ziZ+SXpzookfnQbkgylYp0M1AZsS9NNuLfTY2+V00Mu
zr/KTBuJqdEVMqWWZvdGnt+0tHjT55emrrWfTb1Vaf6APm4bjtVGGShb9qIzlaDeAm7N1cvCgeSB
Rv2bWms6DBa1PHRr8JavNitAQQl1ZQlGI/otn8JGZUHSZ29a6T3Dx8jwpPyVDWvyxyyCKVmxvzdT
+p3WxU9jxC2obnvfSdF4ruBSTpyqxmb+WL0oefouDZIO28vnaO7+aaOAswaDhG5FHbRKBA8A29hU
vpe66WDkJTnNPPgVO7gzSst5mmIlRGeSgD+5bGU9gSUYlC6a7bCgruEs60rbwYhwRKqHpbxjLntj
4rw7sK5DAyA+tmh6bwRTcnOlx5fSRcvaTVr1DUvtX6UUaj8b+69K54nLadQE66bvLkYg0hnGSwJR
kUFu15i00qgC3YBj1dKiD2F82dXbLPq2eOosHzVx+8WA65FrQAVTIrNh0yogoGR6N1n/x92ZNLet
rNn2r1S8OU4ASCCRmIq9SEkU1VoThCzb6Psev/4tQK4j13n31oua1sAMkDIlEl1mft/eaxc/QtqU
TZP+sr3eRyGPB7VCwMydxnP1dy1FTmT407gZE/rIIc04zZJ0aarvmYELylPbsS7zQ2Xl3F4tlnJe
F7y0df06dNN0l9hncimbq7jVEoCIXYZ2EaiSBuuWYz6RB9lyHOv7JiZ9I+jr9jMW/n8rn80EvwTG
79/z2W5notp/rN/jvHn/k9H2+42/GW2u/MuWUNAc07CEbVvS/T//8RvTBkblrwW5p5u2WhhuX5g2
9y9d1+G0WWAYqdU6kOJ+Y9os+y+Xyx2eGkw9YerC+J9g2gxHzBi2L3ahpVzHEo4U3GENGyycMP8r
ps1yVVFL8MEnmlkzVXx5SJqQFWsjpl2oOyZA2bnwPxPFKW1EeEX+fr68iKsLGpaWMRGYWdcEf2Q0
C+DSQ1gDJuFi008qkq9ACTLXs1rALQlZggieZ0R0FYcD5Bjtrp3d9ssDkGrcQqHogDeD3Jkd/D4j
Y4aPFQTA8tw2vaMYSvIp/NQnpxXF5Sq9ZB0T7ClInxOWvMEoLrqf6PuM4KDCmK7jnCjHkZqO191B
hx2wJUxM2Mriqfanx1Tv21PPAKb1LOvnsVSOCAyiQBGeTtF/xXhz34dMRb1ZJjIJlkAUpEpuImuP
o7cZPGvfGEa69kdyRvOUQlaQlR8CVgJ3eOdcCPlaqvhSl/79qDcvpEQ7qGZKmkiUT6nSUiFMqa5o
IUAwie+pzGqa2aH7Sw5gLWFIDDZruyZUxlVWNDduG61V2t8QY6QRu2K/lOl4Z8fZvSHCNxtgKdHR
mJwKbBaQhFinXqTOrQykEeFp/pWwsA0NPg7IIZp28y+EBPIy2AD7WIWOA4pIO03xK8zUu9pnjEjD
goqLTdsZLK6FtfmSa0yzvJyZERxiKyIpvsneCvikzKN91rkSvKkwJnIMqm+FAt8ylg9GWZ1V7Ty5
gfFcKwfffR/tWZLQEaPaHVNvccp7kyBRrUbdbHWraShIeK2Yefvlj7Kh2p+L7Af+qiGH+JJQI09k
xkq0/+j7+gOoSkLsQbP1kSpF2Yb+CQnI9nXrh9B9i63QQ9y1HtE/jjxUOiL92ggY2TLb2+RW+YsQ
GWxyOgSpgNrSlX/vOrjmG+MnNf419K3HtOsTjDajgQPD/gU5YmVHBPQ0KE9bp6Fr2ONGnvjSGl0E
YrzYl07LiVcFb2FfjlBPqJhXZiO21MBARTurvsdVYifJuuqruyx77XVBhEdBh9XgfEChnj8YL7HJ
roKp7mL9l1u9805icKlvx5eCxViuq3vfQISd6DXe+gmHRnLIeo1MDrSjKXRBR96Z3QiQYCJvFoLf
rs+R+9Xx+GNi0CV3ML/yG1SeStd3TUy4dmvzTiO9rygrMemNnxm9X0Tm3jathNANudwPNdQ+aYv8
rDB/WI1+1tprp0GMUMbGtKJnsbeFif5SgWEYHGOriuLJ7uWPFt7HOp7zyzqkuUGVPND5m7bgQw/u
NNwJRdU+7/HnmyK81joy4EqJsKS2zlQJWdcl3q1NSF7qxy+lCxSmjfeVAF+uA9MyzLlH2zz2cY/8
y003VsaZLM0GLZRMnovGR/FFj1yr1pTie2R70b56oD3AQXZgvWCk7Ef7xp5K9DMxpk7YTfcN2C4g
wUfyPkgMvdMzkyALEjJAnY+/+APf0tA6awHVorgKv1vpcAABzEKsevBk9J3tEHmy3CtNcwEX8nkP
BSHUW8HyOiz9S4BCi45zh7Akn79PbTMhFSbia2ERLGJaabmymbikTDqZjUV3taE6Snu/IgCZvnub
udVjU+kX15/FpwbXdBeJcxvcJBXeWsg191KEz73V0XjHSl827aGnPkBppD+bsGaddpcwSnB6RW+d
oCBHT/JXzeT8iio3KVLacGQy8uBGnMxMoOiSNf1P3b6FT7wffHVXJ+FPzxhmvlp/YTqMQy5rHo1c
tFcWdQRKphmyiVpu1MSQQnDVQxd0H7XIL3oBMWQ2ABOscmvNxZYGtg/ffK0c6xwgVO0j9EskaL1r
Q/VkEMfWmdZTTkAGSfFqFWNoMjJwKYl+8RgEnG78ZZjZY9+XWKyiX4OfHckF2WrmrFDxGU2aBk0i
JAZn9kUkLaJnqJpk2G/M/FYrMQyZNiThNnvS+fWmAi0C+pF2m9D3SUpSvYdMktnSh4y4V7TBOVL2
x0SRajMEap4egkpXrG9JEKYiNCGNbSZyrTrr6CfZPo6sFy/UfzoebuTc0tCLWS0FS/wDZrd1h/5I
FcVbdel0JpTnOOjVxrI6iC+kv+mI7DszeQczqev+hcU32oTmRMT5EOMWTr2cfUYRjVbJpmrd6zAH
CdUYuyTJ7pMu+elH4maSsJ7cbnhXYkC2OuTnjki5cL66hqncCo04OtY+P8nm23S9PV55M7E/AkbY
jwkqhzdZz4LG2t2X1Pkav8f8EmODYb5yqzLvoyOjalUbsBQylPCm/zwMAMHVuMq7iIVSWwosWTSe
a0d/zTwkjbYImhlheRhKgYKBqohZVqdBi89jwHSi91Y2OK+rDA1jIPudbk8XI22hdEWkj3nliggg
fi9rFz0jMz1qCLiI5L6AKlDazssw4OWez3bXLIxdTTcPNeC4JU3sm9+jxfdr8T0V1X3X41WgAe+m
rxlxi844/HSHBiGgc5P04qkw7IdsQKPvDO23iBrFjli263oSq7aVmMG0+lL69CG4NRwad2/Uiijo
Ib8XuXmxpuCoXEwXFGyFCWvereTZmMPAgP8NKnt0S2TCRfxu9VDFZBg9F/ilNZ0iaSEJ3CJTC9hb
wf2OqoSWOzj0M6yh6cSqILM5b0hiRB+PJo8KFB6GpHy1e7gfus3rhc6Zm3mjd2JKgXlTZ3TjDBFW
hdAvYYlkkTVlXXcQO2n6TU/ukB6rHqBH5H4LDTLro0n+CGJzJ52S8N9e+w7rV60Km1jIgJJlLG6a
hMpDXSZvFAf03awQUBQfu3hmBekxSb9Q6HcgYM1jiIaobc38qgizR1lwicu0fGct9piN3HKqqvxJ
9yuGxPMkYt3dREUPDiFJTgUht9AnNS4H8ZR3XK4klz4DYbEL9RR2SNGE473EJFFsgAV/M1VyN8oc
OU4eXWTq/QSpSwqUy/TJiehQjS+yUdfko4Bv1JFoaRiwRDp8FwXgTdPXbwuQEznq7j55NFzkQs63
FHI4MiTfAFhUJdwRU6t+VJaFBCbVXzSNdrzoOBM83d92NW/Rc/UC8RotEpghvUMazh3z2rLwWLQt
zf4cRV8qugdDFR+2exau/tbb6kcd0H2oa+ystaLtZEUUwknIyfMnukXDVRvoZwJ7KfJQhlIiqK7M
BpuL3sMAmYO8BspUZrBvreTQ6iHzo9j/loj4e1T672U83QYiukAcvjU8/cYZUZNlqX4UtXHVEMRW
TTknIvnTdAmGZ2q0lLam8mFS4o0MzWNu20ADkuShTeSJLGcIBwOao1DbplF/7nP/xc6hIGZxcLRL
wX0XwyG3v7WWWY8od1AbUA2tXCSGWTi82nOFOW2Ks8fEmq9C53yUVbPuIwYh0Lu5TWtnQEJr7u0k
/pEZRnNF4JmfOgxaavyIZLbSfUdD5ZYlWzWXY2r7yIycZA+UmcBd5+sc2cIjzWcE240OvzQIb3TX
x5IT2AId/30uyGWLam5woHYvZKrytxsKS7qdYVzrvHffQnOnJqYpGSF59kjtw6rzl9jI/a0sPwhM
uUQagIgkCd4H1b86QfdjhO5vTnLNTPt76GZEUevsK/JpL61mBVdJm17Dk9h1VhPtqYZcDDPdjXZ/
MirvKE3cWKNfvbV+PTvpqm2Y7+IcQEkU7aPQeTWj9Ehm3a+gYYgdDULGTCpIhtrT4kcmYBI8TOLt
SlXqI2jo9+gZpBI9vnONDr1fIL83CbWvzCHuLZ4HPGTz/U9sZ/Rg+gqAkESCJTVzN+olw3/7YOXq
O+D5gHmvgnCRU566Mg2HPomOzKxva8SdavjghnMRwayuv+9R25GZjKg/QpIWxJs8jJA7x+V9T+jY
Srh5tQ8M5HjR02Blj0A5Gf7RelPYRHuG3b53jVWgY+HTIuvIhGBbtTY1c2rLoUIlnJMIMAXOXU9I
o1mg4xzL+tCUA4ugWq5ClW47GnXEgT2YVQ9kCw9Di2RZ6e6H5Y+XWiSUvNvyPPbGs16obx7ecvpr
3F90LjCFUIRuPFYfJMlTjxlBg2kcck01sfwx1sZ9rKldNVDfjqfwFGTcoUr32TQ8f5vXSHREqNM3
day7CuEuUZXPc8NUkoZZeh3khD7dR9jmB+8x6iEDy2Se1YKt6iF3oNfpr2wtvGlrCjChGFpq+8Ne
jNyjXBdnpffN6w2UELiGSSHNNsGjpktjnTnY3OpReURCn0SP79TD5iis4FnBJMt757Zgv/pFS+Mp
+dmaaC7LjiLci2V2P8PA++FP/avr2N/bQD77FvNtV12z/j5bhfOrjIt7T6lh7YQg/Am1R4dPPoWb
2yvD/ojM7GBQgasASRqMl76X71ROnCU6ZEO01O2YLMA+zK7afsw3IdxoFELFY10W102E6TTOWNS6
OuLYyUne05JF5BQMGiu+4FtQ3VlxbdNrY5h3teDUhPHFnASxu2PwM0JE2vqPNuMeodEfpK3QBrFC
Z5951lUwxzItD/FSZlg2o8bDNymNECUqP07TchcUnOvDNOf6ZICPfW8k53eOMVsincHMUh3uD00G
MsItih/L+5IBllpRQT5wG5MSxvJiPv/5zCPz26YN9cdrQ2G2RA8NpHR2AFGW/6zmokfXGRrcLXp3
ZCdU79782vLQc6W1VYZAO5MRru+yl9gSiEtDEAyDWptj2XxSOvjLuv/W9WCe3TqguyKtKN02cf3Q
jVN2LZEf9m03bKfPYkwfxgcbV3AzF2gSZ8Q1H9Atrf/+tgiD8ALatb/WZ95h83eoNakU/LHlRTcd
0mubxL694KQlgINksCVHTls254dcw0EAqqU0NHw8SQ+BZPlaQN4tehLz1/zcXN7tjCpEUj5HmX1u
Tkm3kRlt5uXvDXU9IDKep3Uv02BeL3vucy+FBGLndgJ9fD6Yy16JG8b8usHF/nVMlncsR2d57fN0
WJ4vD2KOMq4RApbExzU9ppH5a4cOPF3of5wIX2fD8pNq6Fl9uvC7ll2xfEizq9g/jZ/jcJjTXEa7
/N7Qy1N1QrV3/iVW5qAu0PDHp65nc9ZRAsmagy+CbTbl07oxxws3WP7j/JBG0tlN/kT0eMlh1VkD
7RGBtpAM4iz/f/7wH59h2SSJJINXQWd2+YifRy8M9LnDLqDRzicH+TLQNCst38tarIdLksQ4LeZj
M1Duw3b5ddUoE1kOKoP/ekF97rwyuM3DndKmGgFgZkybSAVvWpvqm689zCVybToqY4zjrFo+Uq53
57Tqse7On6XzyjsYyDrAXbtDfJxyofcm/PX5XFt+z/LOZevfvua2BTJnhpv1ciZ0YP/5inBg5s9t
DtIhZhq8398X2fwfJJxyvGxMiwt/3C9n8NCiKxvhWU4tfFuHspS3xB7+278r8QB5NJswVGK9Xv72
17k3RTeKqRtTw1xWh88zafnGS5nz6+yaX8sdazPfkWxzcjaeU/bbwEnOjq9xIi5n3vLwdbX+cYp+
bi4/nyiDglekDjLv7M+3QEveac9NnW0/j2pW+vXO9KvD1xW+fL3lLctry1N/PgtR3mzrJmY34X1e
fmYtJ/vyP77e/89TcHm+HLVl6/M9y/PPzX/8fHn6j9c+T9uilPL3rSdPmUXZiXXwCzoTibk3qHGv
9E6CiJ/3p+na7ZVvQjoazW2Eho5OGKuh+Yj30gRa7txlU3NP8hblSnUyIYlM6JuaPoYCJdDu4Rsj
HeiaWuM9ubB5PdBrgRJCjYhMjL3QMOiVWosxAcX28pC7OamFRiUhD80vOigZAArofr92cqybBOpi
ss66gCpoyU+W//+vNwnxwKmriIRKigki+OMIx/vYzw9e2DMKLM89U2JwXTZbs6r2YaXvejH0WKVs
6R+XH/g+A4VU4L5JXoZRzbC0PLjzsPH19Ou1QQzs4uXHn5vLj9Ry2n/9///m51+/ORwcLN6VGQ0n
e6im7dfb//h1n5vO/HH+ePXzT//xwtcH/Pot/+q1r7++/HSQpNl7lfJ3okZB+t9/aXM+Of7x66cq
87dF2Dx9/rqvnfOP//fHR/36NWRV42Y3WUst/3v58zC+90aifwuypGTSOAe7/rG55FGa6ejuW88G
2fSf7RdjqMhEnR+W15atpS+zPK2HeNsCP97pS7LrkvRa/p3+igYQFpIfA++sB9/fUDRnGFmyPPkw
3Py/nsdpIVcUqpiELvf9f8a9LsmWblXAjBPG/dKZsdPeZbSb7146A9zGrlnUVPPTjkRs5mIO4q75
glR9GV0Pnz2dcplCNHHn7y1oDKyX6QgRVB3oeHIZipDF59e0fa/yMJNYTDFSJJZHnymehf/Lc6TH
xfXylPzct5TewcaYM2PN+aJdtphJ7PpgqqhUhnAndIgTPksbwGIZ/MOo6Px1NltVFB6R6+LvrX+8
VlW6wyoU9U1d0sFqjP73Q+/n1fXnaxHenhgmkz5hZpv/Q2dB6gjIDFyOZ0iZ53rZMtgxn1vLa2Fv
cg7YBrr8EehaXdXMfm1bkQwyuWwuR3h5Livz2ctRVS/ttaXbFtIZwVo3H+av7ttYVPGK1TUV43le
V84Py9ZypP/xmpjnj6x9PqJleP/swH1uLwe6y6ipNQot/Xw4l0P81ZGTy1D0+XwesOTE1CtrSjSo
zFnCxR+ybI7pzNLuZgNJHJY/u5Ce+XIELaSMfx7R5cUoy6nNMldtNZ09MAVVvZPc5ZfgXWs+tl4n
5tTsaPa5jMDiyjR5suuxvE66Jid0KI8aXJnfPJ1Y5SUY9uvhX71GBWYPoZCsZkPUJDu0vx8akk+p
SooYPNl/vjaWPuG0PtVlVweARwgC6p3wu0A9c6AGaW/6unsFNc/lthwnfzlEy2bLLcQz/WBrLCm+
X0diOTBfRyeoDBapDolLX1Gyy9bSGf16bbky3Ubmm3iMfy6HYTlA/+pQtfPx6XOz2PuUu5aDUkh3
axWp3C1X2uchWq48FXWQgceelkjglFzDVNRHZ9zHXpagPp9tSPPs/GAj4BGLFYnM+Q+PTsKmn/eT
b7DbEyW75Gp5/rnp+qh8MCLgNp53oT4/fO7vv58aVsfaMaQBNl8tYWSqTR2rl6+oXnckgXG1XEaf
11Iuw4PMqZ8Vita0TNWwEhx9/LzcGcBomisd+RirImhyQwYOIyNf9mr5KQprTqRs0DZyKp7/Eer8
9XTZQkIItV8DXtEzgVjOtGDeDQj2is/Yvf/FigiDuMb/nyJi9V6Rm5X9UxMxv/W3JsKx/7JsRgJL
SXQRprTJp/utiVDWX8I0pKXrhiUtZQmED7+j68ins8mGFArrlDB5G+/6rYkQ4i/+q6GQVZE3Z7j2
/yi6ThjmrHn40kSwZDUsUwiKHtJUs9Zijrb7I7oON0+ZVgmS6FDHm0wU3ZOtCBvWMSRnrOjvI+EE
937UE1eFFF1vCCAWhS4uGREnV3E6tdc2oIW4z+Sl0EqXHrSJBhWZ4akfsXj2k2Wfccgqv5gVfj5L
vSx6yDWYxknYp6e6LYoXUc0W0RU6hOnNa7MMOmJf3poNgSDxlBEEF9XjVRMazn3pTngYbA+vftyi
4URMRhNJXJSJjbYxDaS9BFIdiVxut0ZJOq4ZlPa2GIjbycd6+Ghc7QaRA6S1FCCERZd0PxEvBvNp
7F/1qkLdEA7fQiwOWtnYm6IidjVKZf4yjibI4ICmjUhIXUj99mlAmofLeCxuWsSOT3Wq0IsRYbsu
VCGvpG4ETxmyQep9uySd6G8M+e043Y+sog6dKt9dx83WETwQoxwAEYe2OkWSJJYK/RakoSJvjFsh
whe3CIaNI4N1OaX4GtITSrnxWHvkBbGznvWG7m4hxSFyp0eK7WKj2fAupYSyCoQD3bUFVJXYrZjS
ylWc4MEtqbgERbDPpv7Sxh2Ke/Ohd0yQ+xbqXd2oUVvVyPlzrAyt+6wfo3vdtbOz3w6vxIz023Sg
eDFSDV+NVZvv3V3c+6yfeqhQrkHcDvGfZ2voLlnVGbdpG6EUIIps5/IVTHnSVGKTVFRumhw/P81c
GMCNMq9r+pTUCKvo2WsVzq0pO2uK6q+FcRY2zw+uo5K2YmrRtZL6Xeh6CYQY8VjHmldt8OwMKqjv
lJlC4LC9gjzhjnRi2xx2BdL3rc3BgbkW7PAswKghxuOQDCW4gwj7RZbS9NOisqX8meOlKYj6MXrt
V17rUDD1ERNyKe517ZqwU3Gg7eqe7JbBceCXgvULUWXqEnKz2ZK7gNJh3Qn6BZoXubtGIqiJOlec
RUGP1O0QfHsieatwfJyK+cGZmqMXd3hvs7Y46iyNjnGAdr0W14iJmRaClyMe+0aFg3lDVli6rhPc
jqEVPcRw4ELOrGvljTj/ovFaMZ2cQ4tXslTyfhDgRI0g4ynKZVA6pNLwMUiW10OcbCU5koU1DufI
B5mYao6DBkHn8OOk0qDArYNJA6uTj8/ZaILfZJcDB5vgc3vzMQWEGnkoasyUfoQYJdycttgYBRTW
x37I6OpWwXfhNcmhKskit2WzylQElEqvFK4JbTc5rO7G6YJF5liWhXN2dCIEUmP++qNJT0xQRMfi
SOUIAS1iDU7WwsNon2fSWtN9ZRLTxeoY9vGLjlr97Obmg/RBMnoku5u+wizh5cekpz41C5o76eev
aW7snKrOABko+4Zr58VufDLx0NtujWS6p/42HnTH5uRGApV5RTB3i+nqZ3mytltPEsYZExUdBawm
9G6CnJOotZfEXGgWt4kqLyTBWYN5K8KwvIkI/Y7wn1lWWa5zlUfMElb18ESbbtNYYXuTkxgFgaxS
B2ROG00XTCFUSPi7Oz1nQ1bcORb9YgOGY41EFT+c+0qbNUTZ6MCostNvhgdMQloeEhkt/xbSTx11
Z9uWorjxMS3dSncYLkVoEH/iFMHJQdN5VaqgQa1iOCuZ2XJlaWl71ziVeW/FtBtKEvJU79xP5E8S
R01VXfmyuy1BIqSqdL73iN3L3KZEET37ZKxtVFqoTUYoShRhqWaF1xpxeOgcgAh16rgbkr7DXRjg
zw9NjQ5PoX1H4NU/RJ55lyf21gpEeyPRCa5wzuboZIv8JCtsamP7oo/c+Y2fuhOYd3gg0k2gh/pt
TSonOC4aY/6AosR3J0gslJPXCBC866oGyFQ67xhu3GdBW/jWqgz0dwjBhwLyTxvNmIIoHU4y1QAz
6kS64dPARqUP5ylQ+Vtk99adIzScdADBKtk+5c6mNj2iQgzEzHQPQTs27a8odNutppsA9es8ONlZ
yeDBkmyfEv15RLT0moTGgx8O2lHRXmJlEAP2/ig6764NTPUUadpr6rTHonBg7dHZxT/eU9wJ0Pya
Nrs2TR1G2qmsbs2AgviISHnqxzfsIm+j5H92JG9v26p0yTCm7+T7KJ/ysAkpj00xNnW3undxAVni
h58H7nPplzYCOf8cqqRAnqOCh2iMqQ2O4WXQ43KXVfzLIu0mDeZYD4K7jMIFSVHTGwrL7NULbLze
rArJnccFhpgvpbOgRYQKFFRjqogeemDua7Rcj23SilVWp8NOGjmZpKLb64bjbJ2KVqXd2frJLQsC
EbRG7dSExtqh73bwMx1RTGAZV9WY+be95lrkiMo308Cu2EnzqUc0zkzaOE8hBM/KkvbF4hzye3ip
uYGw2ENZ0tqmvWOkBteVaO6aoPtfJvrotI2N59E46l3mPo+IeJgYvSPaQck11u6GRsyT37mIjxq9
rU9TqW2KWL0H1thT8e9fi/paM4S7RkpJ3I9bxDemZRw/BxJnjA6BUoyKkQPipqz0fTWTEtu2MZkD
NAYcU9Q3gVWnZzchoWsy381St+/jfk5/0ktxMilmbKOSkTqwSp8ebKb2VdOijjaC/JEOI5BPxbBO
WUxcpflY7RNR58fKFOBgUp/AuRiSuJeoPZc7eoj+QyaXxJu8YznA4mmMWX6AZO0SJ3Blms49ijKH
Tli517XN+t4Rd35r6ZemuR3qwj9aRnhdjXl+KOKGcgfKhA5TzdYIMCvYdVHf1653RM3onUiIbVdB
DGCa1b48dVlAKIKOxwUfP1CO5Gc5lcwKtAy5XX9fppzZuF+Hi6+3D02t2Y8Vje+kocaYGaW+Jcty
pzl5c0qjt0SADlLN+KNC6gEF28NmC6ozCFV0gx2vpalfYei3Y5/iu44LtlO05TjOBEb46VtvSbXF
TkpIhK8QpJv6bUh+MQiZCqvMiL2OIz0j1r4p16cdWuYt/qRG8w/Yp+GLKHfdYQq862TL5DHqT0g7
DbjXNNnqCuWgpUpgdJ0ZnAgC/tlWg7fNB2jeAdiHmTByqHtVnYWmvfR5UGHvesA0mD9E6PeYRuBJ
kfjpLlGaGVu9nDMXCSp7pRGH2NAftOls2PGHEzHtsEygRvQqbxTzwjkjt9oFUxkQ//Itsy9aYPV3
lme921bQYtre66qsV7oR1fcGyJqhaeCaJwkJOtI4EU7RYLE8JojIBMqkEy1DBwcQzi7LCcXKDYl5
i7I0PjZQ+dqQILPMKDC8VlFzTplqDRa6fbwGZ+as6SllL66kg1zWsvxkH4g4XukazLdO+KQ+OPI5
NeEga/Gk79PcnlamA6Jn6PTmGNMP7wQKHivJ/f2oSHasW1AVpvfoaFUI5RGSih31dwFzt6usmg5Z
0XqrqeGab/hE0tQewWCYnqpeMV3zG9Z4rMu7wsLu5ff3rhmWh5jKWRsB+YstyHvGSKLOrEpjhl1G
NJaZyKCWqQpkLbIbLqlVPAd4C2MiE3Gap4ydxXSJCcDVyXG8yUmJGPxhOOd+tmpFaBzqwRIHbXCJ
gkasKDQm4VVP2GZXIwsKEmyrGUOupwksxxnYqHAs8qugcazbRgH9l4Ocdqy6MCBpApVfoGG1UBMZ
APOIUsfgw6vIOiyTIT4v0QPDHIpUPNRhC5nVm4UCAHm8fiJHO+7RxSVFuKvM4sEZMCGGRkgxKUju
4xSZDT+/TiRCb0mXBKe+SSKRPVUbo+/ILrJG6MPzpAwL53CKAj9nl+BiIRPVPeLUe4tybG+VliUn
Wtjlocv0DD5VGJ9stIukHcuN64wEbkkitl3TFft2AJouu3iDNIc/NST2QyUURKR8dEGCcT+0R29j
roy8vwh3NG4rhC/LD8NOYcGmDTmlxUgmHPwT104vvqtx7XI7DiREi9x3IW532NdKJtvQIBG0hBQf
mVW6B00w8cVsftS1SkA8SPP9kHJWgkMId4Ew97Q/b1CUEsDhkkhk6N1GkUm5ydGNm8ywbNYBs/8N
hsLwy1GFWtcuY2rSxB8WfoWDJYruyikKLpUYoG1mSRhANZavfqrCnesqpL9JjA1MS68TF8EfdT3Q
HY15mxdGhAK2DGgwayanQGCWYByi14h4ddS0KmGI5TbAodvUyXNEC++uBpWxbiZFQ6uEkRoQHU1d
sN/LyrBAjvm3hElmj0aRvbpzgFuOM89nwrg2B+713jgER2sYHlJddru80UFRePjYLKYrDSnKaz0p
nH3aho8TQulVGFf51nYkQm94KmvnoZA1CPBi4i5KggIDOFTZTnrVztG0bpdE44sblcat19CVITmx
R3fOaVmhgTN60V0DRQIMXBA2TrobGnYSFDIREqQyfqtTmqGdNebHKPfkVtV4fPvJ44CG8WvrIn7v
XBnCS6D52ilg8KaWXdtIpjniubMllte/tob4mJlWeTBK+4ehqg6HAiGCuY9SLQsTDemu1zOu0gMe
uxw+Vr1eFtyhGumSNenDOCIx7TvjV878ZdNFATF7WKhHu+BwJ+6VDTfp1LD4XAW1xZcjgRxgSQjH
sedSC1MdZcuo+dsK9sO6iFF/xDEKmzyAuTGaql4FwLTqusj2luGSGOjozp5QYyZ2hryJqQ7e0DS/
lg6zFSv09K1htcDra/sDdcwKMlS+MXsftZLXVHu5g83gk8HKcN9w3956Vvku7fGjng4N6879VA/u
TdGRZptnmXtTetoBOzpwO/zo69YRA1KsQXIMx/44FjXL8oabcAF9KTMn72bwujdWrvyHpCNKXjUv
WBnloTDt5lzl5yzsiacJmjuP8WgH/QCuScF+oWi1a2fKT+Kepr5zVo3kWrTtJtnqVWysdX9w12E9
/VTRZKyHcoDWW7AIi0Z1SkzNeMTpKE5In5Jd6BQl4dzIN30jQzJeYWI3mztiK5E/N36wkwD6XZXW
hyq7HXLTOpm9kxxCglpLGJZawhQdWVk9TniTXQa/vE5Jh/MiIsmsZGCmnvaoFzLjVm+KreYO6yYN
vOcAR0qrFzGKOrddG4LZDkZXWDpYq910Rz04vmVF0JDQDU26SNDP04rBtzJih8N3RG7rPAQOlamf
UMg8IfMbTsWM+Bzj/TSSzQLs65gmOP8jnMuSKMla4HUFD3TDumMXNZk6N4N+KRJtruc8xwOTLl0S
K9siOGJOlHJTDYxk7UZx+UKSX2EgfGK4nFBd2e0mr3vuL5XZ7R2WmWkW9AdtUvdGWhtnXEId/eQW
nsG5MFLK9Y0L/TC1scJJdTCEWFUtOrQp0xAGEASZmnLYxgVFKsdCy2/04WE0blqWw+Ap+tek0WDi
qYmCQfa9wQz8YCXhqxd16dH3grdlxIrw1Hp1hmESGQjEa+2poxAzGbJ6CMhat0UlbmJz0q+CFgAB
NznzwG2FKfu98Jvk+f9ydx7LkSNptn6VsdmjDcIBd4zdexehBYMR1GRuYCmhNRzq6e8HVs10dXVP
96xnE5asIjPJYIT7L875TuQ4EanQm8EBbF9CH0GfD9gl7u3rYILiL9sgJMWrLDqgFWxNvBKUqG9Z
z/OESKhJzINv8KLmrr63l592NByTrlnERz8Zur3DHuBIkA1S5xaojzUdhqAjfymknKsTm1mTFf7y
Zjndssw7mA7a55ESEAlL7urqIzFQoXcJsyMHGooas0XyDrWnSH4lojEvbuRu3TyqV4IR7zGxCnjl
o80QA7f9vbcVvlbHevEbgZdrA6iYEZrqNp5TkhEdLFipj7FnrOWlKEsDEbom+WDg+29S89jnzcG1
nWLfR4AkkzQpN4Sgx0i4XXtfZWyfwmmcCOsW4psG7FyLY+UO7btF0LuwmGqS+T5fMW+QapTAHm3g
FqnS8C9m+UON3X4c62ndtGDOItP/iNAN7xXzmTXFHgI7brdbm1uP5gzpztF0M1Q2w63+osRcEv0C
+gop1kkEQXmX54b7GEXRJmnNt6jvnC+h8R4Ehj7HjnvyLS84IlogrkJlJ36Y4eq14sggt9mLROFD
iDnnucWBaRsGw5jcfMBrRPpSDHZqsPpjkg1Mcx2VPhW63vszK6zWrUbgs7xmy2VY6wztoxs3DDMV
u5ukiOR2Rs4HQQHrqjSL1zZ9GD10tYnrfbedaDj1hiyuQpRMI4fnOEzlVQzHkBn6HX6HtW0NwcHF
v7xuPfhD0ochOHtg4nvcZdtcqWDP4JwpViH5R5JMA9U3kNwN2FuMMARmb1BbF3oKSRcKkJj3IMfs
rg13btUTfbhMLPqZYKF8gHFk4G2AvwvYpQ9hK9RNk7K1LzGn8VafoU4yBIpupTE9lg7deOaJez3q
/pXd8Xzkfr4fhPreu6X/lCaW/1QJJgQjswklboOHLs+yMKEwcsZunntHQ5vh2lBB/RSRuWJQ3F2G
MH1r4YudOC6BSTJneGA+si5HQOvDPObHkVqPsT5p3+XkHIp02BgsCE6TNaETcnJIhnW+V4P9YTM1
JwSNNHM8l2+erA4qbV5r93vfw6piwqE2vWn+8kjNZmTJ+EOFVM7R6B8lcLpTWdX3njdQ2LZF9pCM
5ZM3d3JP9TUes0ncU+qEZMOl0cGPIvIN+hKedQYmOittJq617R2hvQDx1NbJZcXNLLgRGIcTwjvR
uitZUB9xVyQ2u4i2aL/1ABWRTJGu208Wma3ADZVRfFWGvYrmNNzHbOy5cYhrMjiSP2Vt3chGMYNZ
mmbcRx7S7TqUwz4J5b1clvFES47aRFCeMDZOs0dwQysn9UfoEzyYP0aiDdqFm2gvOziYs08mIxQS
don5q1nqiZJjUsORpLhnM9gwcTX4JKNITMLPo8OUK3Pd1EOyanvzSgUCkEWABpStIH9DG0DkW6M8
uIi+vI7rS6IIXLFGtonyAw48e/qqQ6pqDD47N/EnxkaQTJxywFMYDqeR8GLF08bstsHS2kQ32opN
U7vG3snFvRn6sNwS7x4JH+6UuX5Ai0bDy/6dYCoQxp/fJ2SNmZ/XpcfOOiAPDs+/X75AjLskIgQp
QJxL1qvxQEnN4VqSPGUhcwdCilPv+yca0lu24sk0D/t8So+fWM7Ph3BBp5XSPE41w8FhSNttHm77
qgt2bp++lQ0G/bIErN6Gd/i+utMnmtJxs1+y1DOmKU2ylFCSOU3RbaIOyxU74v0w1t+xpHCLotsw
0ruk8T/m4P03yd0sxaGEUOwasj3J5QHrFQbDaLI3n6hJ01DABvNRwzT6T+UjI99u5bN/2Rj+1J+E
W6b7ACTmJyVyGu1hW0bDty7yiau30ydJHYTWHIPkNC17CVEexaJkL/KBpgGgbGVZ/KaL9LEA0YG1
piA6bHH1ag/1b1TuUEs05Innd2jYnT2lLhwIXrxwOmiyVqOdDlvYR+XOKPxvuFh+lGLed5V8npPs
J/IbwuTQlNQziwxuSZw7/nEyovZkOez97ch8/USU2gLOwNRPX9yIIWXlb6gCs307Grd2VNZxqgDS
KdticJMbp8lEdhaERDPVE7+IGhOag39TmyABY0/okxpvvHK5Akv38qko/FT9ijY4l4OGJZRUOHlz
wtk4U1970dsv5QzJN0rlweUQOMpa6l1YlcFurqYXP3OA8S07krktmzOubf6t+zsrnsx7Q+n0Q5Xd
JjGoPlzZGidsUM+RMZKiZ0jnZBbTqz2M3taMO2J8FQTlAuFVaiBIc3Uo3ifPBn1johFAPOGkTLmZ
WE3mumJ9Qi/jKaCHmEzavAph5Yz5Vpehs6qZ0wMrOg3Lw9SiPaLVfPztdbnQUifmjLg8vBcR95dm
ks+5/8PtXps4ejSmCCiPrr9K3yIQsfGhtxTeVeWwMWed/hrNCWpdN208oAcrwzfx+gl1ZCxMDnjb
eahTyMXpSkE4TyHtE4b2a2Rj4RAtv2N8AXK5jAG1lBRFnz54wQxx54GP8L5Tpviegxa7JeHWEHdD
Jh6ZOK6zRfJlCP+rsqsvZgzjE4hin1IAe09je5vD8QvraI4CfD07xg3vRlG94WKO7nMLYqsR3Jlt
Eq5Qj9NU2y+N2T4JiZ13YCwz9Y8VWQS5PaLFiWiJmAV5mhwRS4MKzv2XtInIb1EvEZ96kmimBidJ
D+7i3h+DCmQhYPN8vA/r2jmy3dCnPLJ5ir0Cimur2QhpKt6ZCVmNWL5gos2See11BEqqu6GjHawt
mObuVD6odLTWNpskwvvs3N/QsBIWk+6iOQyZ3S05HHH4mNqY3TS0inXepvckHNmws/opfgoZP1G+
4MfxuXZCiESbCCzhCngAoaKeaZ6kS3jkRNRyq4nyWARjxaGKuo1qGkYGmPnXwYKLnpz82MziEDWu
vw9piCyvGzBRZGsAnOJgLWKRT9CvmYiTrquRKZptHCQ5ZKGNKDhBbY0bENtOXdMmOf6PPDJaoh+w
ka9ye6DJZ/TFfGBteAlNpe9fYk++UxATfYeU+RPyi0QFTdDoWoewAToN+rQ9ZcH0wWaCFiMBP+1O
Ie8NUG1ndighUb6ErvX5IE5+VcPYn8y7Hh/DSD3JDE+b+9ApT7MbBacc6s5ulAIrwzi+5ZYP8UtN
r9XyZUEIQkbV/HZa44EKAUhBFlxNzp/P6+7z4ZN/izG2AKiubrUZnUc74udbSMfNIn3BIfNUu1iP
wsChIC4ja9ML8tLKvqZXsekLYZTgUuuW77ZGVLOOQqLrnSK/olqoAT1R9JU6BDHFX+GHp0roa9XN
4MNS3uhpOX1VQ4V1nD1at2SufN7Sy3f++ach+9rHaLVlS8LwWBrvLDBR2hX56/iAEGwNF2mF7afe
gRQ6V5QzjGcVusOiBQPbkNIISDeXj9xXJIx09aNfJmJHUzqfXFOzBLBQ383YOn0MK+s+6d9smX/V
IYFy8TQsJHvK39y2BR2y8w1nChXeFh4HCdoFSzWFTcCgPIUkQZBFINEwNeDehW3B+7GGV9flzuA4
LwmATZnH+2mDX1Dkq7yqxTZTYJ7cDIhw5qMNTjPczpHR+6fMsn/Vwj0KQAL4cJ39573NAEsfjfar
YxrPIh6v0fJKgW5wDkPvUFvisUWHs5fw7NZVl8LI4gzA1jahuSRgN0h2o+mxnKy8vXDq16lPMK0l
zX3ajWeHidBZmNF2chrx6DTYyxN4PhS74x2/yQ4hwPAc9sOVyvaBbk1tlNs029zH+C/i4pdrcUDQ
K28gmLiAfLI3xTup1hWG4X664CA9dG+pqe3j3EJNgs29BD30oAbNny2oa7KPYkK3C/hwcc8wbwiC
p4YWcJWqtrkyEW0CpGFtqw6BDQ3Nz6rxNOgRK3PNKbgM5hyJBy99rhNDr4soeuCcCBgrMsZw2Wwj
qbQqeDa5BUpUN0OAuAwNaCeJ1wvL/Fbm2LQMz9g3Th3sYf1lh9CK5ZqJHZ5pg2j33CXCQ7W7IiQV
1shJlYJXcjQtihg5XXtWIucmVkwTUNzoeLh2ISIACpOs0V+DpPhm8iteeQphn2vpdoN+w1kNff2l
8OwvBJZlDlRXjIEG7HPoPUhYygX75ChjOI74PFCMWO26oLNeFwB5jf6xtMF4ZhPZXiXuXLPfCZRz
W+7HYgOF0uAykD0kd+fVH8R0sPQP0zIOrQVj0qnQwtTZGj6re0tA8W06mTZ7K8fHF4IblSxsDy0B
plgerdPg/gxKMr8iEWIYIomk8Uh898tfTRlk737BeKXNj3YbpV/8PVaYEHRbkx0GUYjd7Lg/fWgy
26TFGQivj+l9cI6jBPLkPALli6sjdlMih32MsqbHgEwAlWK4bG9YgIIu8KFbixH0fyC8V14EazEz
EIKATcrwIgwISYJcNvOBn1/jIQsPdvdo9kh3oNKT0gTIPyZPYZk6m+FXh4J1Wad89/zU35h8sNhL
5zic9lmHfZ28d0aNZuPtYCDxBs+PCOlJFlMW6KRpCJk0PTVNEh6RYE0ELor2Xic9WZEEHqT2Kvet
H4zv3ZvSMqeVunSz1W36sAKtETOu06D3WaldLRpsN/dws8P+5YBKDqokYZdW+h02dpWZP4IGokjo
jMk+9n00SSb0wcAt9gGDIU4rqhQz2WTzRRG8GfiyR1A7nfG2Zyshp5XRwPMfBaotRyAbs0W5KZuA
yAYF1alzyX60Hfmzv0DGi5n/NXlASocQFqjShGX5vMGCxgINaKb4YjfPjnRwqwxoFOIxEcv+CuUP
6o+t2cI6sxhylRBYPDAziCvUTqZLCBh8izhXh1QYXEeYPm1U4b476zVbGdp4zdKxmwb2jQPrrkLg
5F66NRQ6GIgSSTCnZ5bvcvQ2MK7AVwLUrnsWJDHwRICjDjMLDg1DsGxq0/ybPzTTyly+MbfyibGc
pjsb398hbut6HUf2D8U8uDbPhjsW2zBKn7Oqts4TpkWnNujvesIga4MimWtOIplBDgasCx95kjSk
QIX1I10el7SZASOO560lpk0W6+koMnRATWvBRwZbkg/FOiZrKWdQsHHi/pts3Ke5A9nFmH9TVckx
uHrKyRmasjZi7giORB9N3J0KbD4BNvbWm8z00GkyjIHZ7pIArHniQhURTrsbU5670BoejSb01xGv
jip1TyxGM9KZq30iDAtqI9rc0azW6CxJpJD2tApb6zurX2ftVdLZtAncvtkeb2aS5Fi96HCak4vp
Do1JvBNq/lLHmNpBKXQMvcZ3r7yEEMXY34hvoA/qjRqkudMx73PIah+If/JlRxfAcvfPLIKNfdbk
W8WX7DI1PjYFttUyHpEhLX/LAF1gV5d45gQqJ/ynklHQMXGM6gG8+A2MoX9if0PmTTD9KnHgHpzC
uziKDHNaiJbCsd04dsTFm5YCVHR0TQfyHYOOCDLkeXnW34UFNCRnYWQUvFqruoLOb5QsmtlbbEJA
RA2DlFU15NvQCD8a+6HoivmlyvczrygxUFoPtm3t4oTslFZyF7k50YqTHADhm/4dujHwzVUzbnN8
4H3hvRfZpNeq1QhdxqcwT2ju3QXl0MZsd/Pl1UC6RBSTZuKCWmmGbt6aZvKsPetNsT7KBejGAJmo
ssqI99wLwJ55h0SDNp3XByIypyXyREVn1lSXAeEhuBsvJrHYOisveMN7G2x0J3dJOMZnT5CskLsR
QYgxM1QPYYwOnXVC/T8DuIFIiwtoGkhGEXix0WXdIHBfAzm2O8viZaNEEyDuqw109fEJV15031TT
B9GYWnx3Mt6uU1W8VF3Nlrf3v8TCt3eRT4xRtFgvZ2sZQwIun2ktir7jPYEarMdVFetT6CTbqgbX
y6zL5l72WYVRz8evAdEhFB6AurKQOafpkn5RLO9EkFHL2RexCl58H7Wp++5ceS9Kyu74aQD59Ax8
Pvz2ISBoIF1QpN24KrFlkRUyYbEYPj0In8r3zwdrGTH89cP/wX/LMQ6uOhrP2c/E5tM8Eyz21j4x
gUCO9JnEacAzatQTBs01XsMJtVG3DxqiSZIE1sPnn6L/+tPnh//ov31+yl+/4h99ihAjzULs6k0r
CI1x4tqG8NtE18hP1Da0ZiLIyg5l3hTMG4MUxjSCcF9EzYsYxI8QPPI1TkhMCLwUvlGtzoWC2VF5
ZrETyJHXHp8lgEauOjxD1EpoiKqTsnsGghNrV02+djb0yR2vvD1HLHniEzWJhkhxHXD5dlEuNoU7
AbS0OzaVjDlcVrUroeNzyP+fInTH6FgAlOCuboIvX6zU8i8i+8WZOa5Lk2NOt9gpvLrbuwKIj20B
bHSImQuwIxeLK95KOCUBFA30hAzfLQI07A/IDKDcvE0xOl8qO7hNYSD30FloHe2DoYdvduVZOOi6
jdWxBPUkc6FpmHh6roAoHGaGoET6HkWR7amVvVSUXmC86vyXCVXzabA+Omv6yXA1AkMcvIR1B2PV
mfCWddWpTFNiz0d0NXNji3WjSOnUgqxtOvthLH/MUwJtB4CYb7av6KGZS88cBZPK7ikXtoqOaBVZ
pA3Eln7Mg7XqjUdURA5IVvdlaLw9XXrMZ5gNqcvx95YBxSqZFlKe3+cHu1HPhRGRlTcM08bCbrKm
X746c/6h9PA05hQOphtT8eQ4nMsKUqoIw7OKtLOP59k9OU7tnnqt3BOMh+fMsDQ1Lx3dmIMoYVyE
43+c1G5smvtMa+NU+1KvA002S9D9qF3euF3NX1i2jnEqx4RBFvgx2Niya87leLXZVa84NDUUeC6a
DUkjACtgW22jMX+YJ/0U+aplvW73m6aX88qwRgnAAAiZmnLyId2CVBTWLWnMOHXwM3C0mcd3xyw9
J8LTb0wOFN8+qggw9uSX2y7Nh4NYery+BIJV9R1ZwA1aCWyaI8CE3D4LOb/RKMK0IiI39IfoUAXN
qapSNN+jdfj8+a3m6niSEcpoEgGGr3SePDrv/A2c6s0dnRuJFV+j6FUEqICUifs+YL2IDt991An1
js346fMvIlDD8fiZjIGRc0QGUcfMoI8a74BuY4JaxyzWlzCFmgXd0AEiyAnxONRR3x/6yd07rgm9
PVts3OU5JZSLfIakSE5lrvl3e2b6kORCWKKGG5xkTU7aTD2MxpXuP/V3FHkfTUQvKCSxdmro11NF
+ZaRzAxJX7nWG8iQYu34wde2su6cxNt3mfyYi+x9bHo0jWN5kEPw4QRRwBY70U89ABxzNqOTjnK6
GlZmwhFInskub3XwbtXa3EmHmL06nj7SqprY+DOP6qE5b4Mk4BcLT/updOufZk5CfJRCREHIsDKJ
G06GbD+kIn4sIjZbes5epZL+xcio12kftpKNFKtplVzzNDmYRhDtjFJEl6Tz/ONYxCbkppOuBkEI
um8cdNywcWyIl8PogMY7ulraop356tlZelfMXwv0RVMtH0dGOSEbxwpRx66dQPguXdQgCTW0iYxo
FJsH9o7JhoXas8qYc2Q6IXNh2TqUlf8twX2AmovEQwvm18leXn6dy6jeb3naw4IULtbL58iuFkcm
0y2TihSiASE6QdHeR6HH3qpK3pIKd7MPIWWDm6ImEaLjFssnolqKARCOa4ELSkJ0wNpj6zCN2wzz
ynqefJ+Wxg05/rllo3746P14PDl6HH578KuZib/N3ACY4KUAX7S32EQoB1FQVh+LbE5OQWebrBGq
hx4wZrcsND4fdIVAxV1ALL0KXsd09Fb4DuAYuTHpIf34IzdLUrR8pM410S6UTGW63CBptxF2+Fzk
FIo4JyDRMbA+edrUJ7E8zGXPiLBjs/jpYoPW9zpXfG7ekm4CiEWf7WJpepofdpwWDFf5GhQANFbL
mQYu9ZevVLceYvEqmnEV89I4+LXDzrNvLgp900dVscGrEJoVwfjWLBvsUqXESAxwhAIjOvaqMq99
i/pdasEwMDZe0SvmcxDfEBl369EQMJVkKnZD67XcmiN7gCVUAc643jCOi86zsURsGHQS4uxBRLkC
+KIAna3mJwy4Yp25pNGIweJWcd4HzaLYNBFjuYOKr6mo75ifZ3sUGQV1mb4Agjo2flE+BlBYxtZ5
gjs0fxhlefblMP7MHZByt8Gdo48mZ6c9G27MBgfQzqDAKbG1e7XhiySzO+z6hAn+hGVgjliiQj2L
323tfziD24CveZNRSWibeQth4NEtDe5GFM6vQCJGTcrQWCWNAtvT2/SGBYItBy/KxopCAFtx8BOS
JDrqbl5HEzLAsJyLC4lUiPqs2X+SiwQcuI/6YkFMqdpbZ7qPXh3rjduE6bFVaqfy+oUZFYurbHEL
5DPxSdNXN7mJMY6ei8ZijB67m5ilPu8MTjZZJ1/trAnPboCasuscvaPKro5uiKgkLcsnAJYYH8wW
fXFr0s7WjwOyUeE7/XfVKYIG2fc+V1F1SqhsV27x6EFnugsgVdSTVZyS2ArQCiDsmmriO4RpYYri
9+hFsjqGihmsPf30neyuCJN9mQ7il11HR9Ug+aZ593b4ea21rx0XaKZlHTkKCbtAYfGE54s+F0/T
Tzck392oDjMV7kaGsz6HkYtjRlu3xkWqPTasFaXn3dm63E/lUF/6yJlv2tPRPrUjRsCM2y7KMx86
5NLIl9viEtYp29WEYWrfmIAyM219tDZ25xhE6Ekua4rPh5ye8ASTO+qqS5Em1SVvYgiMFdPV3z5k
kL9vOwFgl1plEvNwU130Hk14vHLFhkdX9mOiAnfj+D16qpqszcwgk1c2pFWmUbdekFmcdyPZK2NH
1GzgdcdOtu9ygfeH7vKcV0xuRGqJuzo1Xlxt+4Da0UR20S+LCBCuyOmVdRAZ3CRueUDW4GuyDtYB
6yZKVhK1qxSRazaf2siFkY0ewMmGUxxN6U09DUQLHGZ3yW0qNQIJfyT0qLC27ZJCgHmDktgWzJIq
TDMlh/HByAu1VYGRrf/gc7z95gz8N8x7NwzoXft//901/94w6OJntLEN2hLzILbFPxoGdRRkMZi6
5ODZLSaemTDgvjNPsd35DzxdO81siuR7B7YUc5utJyYCd0w2/3OBKYVSCjF7NsUZipbktW8VBW6e
2aeYqKkD8pU8XyuPsLahcn63QjlZREo4dE9CJ2Gdj3FymijhUQyAj+gyv8X7oa2zk6LDLy3bZJBA
dBDzpOhgV8FHVjjDpfUJU7W1cyUeIbz89UHlRP1moX4OrZq9lqBO6lHAmZP0ZvZrbbWtTOtRSz/4
F0+jcP/+aVSOxb4LiiD5RDYA7j8+jUOEIWK2u/DQDfIHjn3rQzdJv04dOFKYbjwmHH38Pr9XU4vm
B9TNhjG+84ja0UUOkpVH0HfOI/vX9irhyaJZwMBCIAKuMDN64o2LGUfLZ3NqjWPqNyv0JeFtTBNv
w3PfbkvP+55ZTXtCHBw92NgQkVxEX7ImQ1MEJ+rVisdiI0rB4FREco38M7iXlj6qcarPSEJvnY1P
T7Q1NGIsmpJZzKsS7M//+csNxvff+VN9R1EC2h42WSn/xOwuHA1bDV3AQdvBZixyoElBu68GCH5e
Yk+Uki6BEk3dnXsTKStQ/oTXwH5wdHxkPHwfFL55F7GhkFPWHD4NbImLmd8NXX+bs29c/3CrPLyq
bT3O00s+xvcj+NFNkKJlNIL8w0iS/skYxBkNzz//2fh3/+EP5/EDesiFLbH8/z+YbwtiPnTRz8je
IYUekZcyPt0NJUzrqGqxQIZlzVuJXwTbK7Fz6nZcVUZsfFMkOUDDpAhusuogEuKoCsWylf0pyRST
Nl8a3wXO0uSMunlZEeZRIl5hY3sNHQlF8L/+BJ3/XtpOdz9pKIaGnRJpyxHpmVPx5nVBs1N7xD/j
CVeudT+XbbEJQ1PCksuPuWAbV4zmq9klH7Hdxy9UN9B1ccAchNT2I+ytaoUWCSHmMHlI1I03pj7e
E1aJdKWTGEgiPQfRYnDwavYmhynzjp6zsbClne3o1igb/HZoqScuvRPScr0e6iwiIMiL7mlmORAC
vJRNMgZniOlvfev1P3uWXYHovpR6mtC4IwW13ccOCtJPUjVJV3I78UTCEONpAvdOioZ6Y1gYSfMa
OZ/UPdzysbxazez+5Gg9MP0EVuiNGGpjQNqdVuFzQvLnVluud4/NDseFkR8wXQLBw2SYRDvu7WZH
6ETUDbt2rtoPbG8Ix9sj7138u8MSuJXgchE919HQVO+FBMPtI1JAiyVOSeTmB8DC097tkGL2iS1R
VnXONqPMiACQf/zzV6Hz9yeRK6XlSse3TVNaf36HseCJDQdP7sFnYHowkS47jDYvsn/LevsWS5Aq
Imy8LcNE+wzju2Tkl4YHJPR0/IrIu2bZOcam/S13mfMKdnd74iwelDm5bHoJWJ597B2EfkCZXlT1
M4Q/CYeTMGdmkG2jtk4JAAH87gfCNkQbTEcJuZkvZsdnZmpwDzm7yn/xYy/31G/X2/EH1xonL2oK
XG+eI6RjmdafDhbDJb9K2zI6zLK8xulkX+0JTq6XGfF96OpzXtiw8sLiubTB/Ine1M90NFdj0DSY
TatvrcBj2Uub7Y8bXowg85ZhpYNMBs9y1aP+Don1EsMihJzHrxbuv5Vj4AAMk+SFN1G18dmJpU17
7znRyS5d8NYwYbMxYD8ta3eT2bm7q4m5Zf+1mVln/YungB/4HzwHnnB9D78H00cLzsAfzx/ZmxWO
4Do69HbVXydiJC+6gSue2++e7LqHOfSiUx3G36VAuyHi6m2Ig01DjNzOkyYDudyvPrL02vXWUzal
qJhz23nOZbhE9hCMxCUCIrXp3/z4I0CmcOuH/ls9mubBrid8boYwX51EgrLzeKe1CX6Vqbx2ToB8
nzV2VGavBYu36xw3b0bYxWtSyZJTazT6yZenICiqZ81EaFPnY3XQurxllTlcG1bId2M4fVFm2yMz
JaqymlCHu95rOyXutbOFuHJevmciNjceYRGsbOLuEf2Qcwdr4N6utUtrmGMPGYyLxlW0nkPhbuNh
rq4tq5oNmc2XT20JZ/axzWj5e3NUyEPq+bFyrUeliUvQdfPoOJ26I2gAzTDNYOXPKI7RS+7ZtZ4J
GcZz0hGWrrSLm2IGhzj7586sWRWQH82Rpx5cS6d7w+tM8mtCAYoEQSo2xbASKNBlBd/LbQ1ES8hf
RvRlO+YfP+REriVuaoBiqi7Wg86CW5ZbVyYOBCr1WbOtFEritggbYgwxzptWXm9GJRHfWUa6i+20
uJmxPiA5Rb4X05cH4AppzkMw6dGQnNF0E1a0xLW4kQq2Vm3Ze0HAUQN1Ppip/zImekaE8bn95loV
k6+Z7Mhw7j9MSXrzHCFCwRlJ7acxOBJOh+wnoW9o5uhXndk3dJsXC8nWdcgZjgocpgphzqqm7bo1
mfa3nnSd7TgxcIknK2W1XqAFlKgtpth8xmdePmTRGK8HMvNUFHjU6rN6RSm2ciR9HwpT7w6uDQue
KjBe/vnJYtkEnfz5aJG2FJ6lhCU8X/ypRI4AQsZTLw0SRRhYLybCK7wWQkHgaK6mWfzoaaIfiyoJ
NpPVEvguBRibyPrSF5JE35HBnZHAlSh9f7y1QI+O2udayyP/2fVVfCB9PN31crAOjuO9dYVJGvyU
X9zSba/dZCDdq/t2RVJxd+8HBmllqqTBu41RGt2Wdd8DBSneCgtYXFyg+g1YzivThmfdA1jNu56v
CxmnjBCHuYWc9OKViB96d9DA0U334oqctXlpWWyGy6+szZlUq/Kio6hC3c/rMXYteW9nXb12vLgl
Y6dJgPhi3c6n7i0fbHkb0njr4DZbfHq7PDrlMHa+y6k9Qn9aI7S82fY3xhc9uEK25WWymyki7iUV
LjfJMByAh6A/8ZLNwIG8HXr+ldCGs2rmwXxwvPDWFQmSG1owVnPTEe6Fu/n0wbvy7HiM9bKA1KSc
ic0q8wb/FRvtJZ1q6BTioZjRXFF4O+AjfeyAnawP2OcjnAm+sxXYsFdzXTjXtKA0R5h0hw5zbRkV
xQZGL6jZAzKPUp49Ykd3yNgXUduihEBcjd7FfU5w3jD5IoOzX8j2SVqSWq3S+j5GDzKDrSBpETMe
KskkTPLvfoowwE/sFeBk+2xLvIqfr9j/rXQeuiZFtM9/T+c5lsPfMHl+/4L/zCky/0K1Q+uqhCO5
EX/n8RBf5Anbs3AbWOScfKJ6fufxCOcvrsm7WQLp8T2+jmbtdx6PMP/CkJx3EC4chRoRwM//+z/f
x/8If5a/N9Ptnz7+Y3NtYQ7427PD9OF3UJTYjiD1SDqO87dXMg6hjlMAvU3tpG8jgtauwUfSLj5G
Tj8i8ZJXRaFyp4z2DrNIe44ql4Cxyf5qJA7CgSXyNqhYbSdzf1eRDLSE4joontP4hQ0+TKns17SE
506T/2OUXzrE6yi05VpPxOzKJXDXoX0eQU+dK7O5i3sUsnp4CRozPaIBanYaWDyVpPMwyerOaMcT
wl64aGEcIxw1hr0HHfgEFP9JVCRmN0tJlOYLh1PdhQ3I5iU2GFsd4w0N2dalWN+FDdSaEmlJZRFJ
XqQoMrDcsABOzGsJz2WVOZySSTjfu9LaJB5JKkElnIe68H5Kj0zx/8/dmS03jmxZ9otQhskxvJLg
TM1DSHqBhSIkzJNjxtf3ckTWjdu3rB76tc3SYCSVmaJIwOHnnL3XbmMAzzjNdosU18TvppNNBjIV
XYSJDdeTFeJDsCtLu9hIhuhSvo8gUm4TYimHkZG2GEPa1Mb0knGd1pZ9Y9p98Wn5wODb5EgDcH5g
RKKfjL47kemIb6TIFuAzrJlois/EpyIBHAi5kcI9eSr6OddCfWPUd+OyKwG1bBt/SoLBYws4i+Qi
a5cUYMbxm6qelwtciiMk+5ms6anBhDYJPAzcl0lWJSaIWGovnj+pZczr3HNrd1V4NUmBt/bQG4cJ
lcQk4YtIUp9NWtZ9aFO0xcXBIAu7UaHYLdmCZ/jfWBzXyGwVnj2PxGhX2T0CCvPcOwRsG8tjXxC4
3aJaUinXBlOIQ56wXsY70yQlmdAObwc0AMmobX9bVnmxwrG7lJq8ppPmX8PR2zuvWVdGh8WfbvJJ
o3Ofx5/2iGwJU9zZVnHhZCbfIniHNCSS6ZhUX3i0nC22g4xw3QLUY9q/Q6Qdg0RFkTNqD4wyFCek
C5exAQTQulG+Sy1UUBN3uGARrUVKPbenwf1dVsQ2uqQ9bfQo/G04CYLYDEpspgLSs4So9E6Fptea
+yBUjPowkmNDK4D5tjN8lEqWkdvdTRYt1YUsWni2Y3ciFO8k3AgRiOnsGGh54Ap/VPMd+ILowUmP
ZHfROpZQADnBwEHbgai9N6FZy2XGHInpJDwVZv0gJVHxQ0VofGp809HPb2KtD4lPifFsgKkJMJ2w
pyNz1THG8sIVNwWp1C/Y0RFP+cjfOnwzvcMc284cexu7hXPVq1/a1MoDo9L3aEaX4DK8CUxJSdH6
WxPT0q1uhqQI12kQJU3IWTe/W16B/RegIyM1jT2W7XJpdyRqkOMX6ydMJEE/EKKY2+VNYUBh9xzU
YqXv7MnRALQwlyrpCGWGERGGmmUA1wklONJXQbCbkx442AfU4FjPGdQdMCu+dTlSECxb0ST67fyR
5AkJDPSN/Nh7lCMLlzHPgOgbfWN6yUW0yPKakLMmLT+MRSRH1CsTMiSAJKaZI9FtH3Jz+bZDkl2I
k4+SYbf6lBOhf3kOqc2VJrZmWIf4npvjxE2U901BlrmnukrmTdm0cocDmY0zswciYLbVOE90zNqY
bOv3ybEQyLfaDm8yX+Di7SY9fqG2sdFgdAXK1orw9K5ONpLSYvsoSdNCB9tngXAmUqwfGaDv3bJM
TozD7uwWAnSPuWyI42WbGylKAwc/pOixq8wZ0lEQktS/Ob1bJ72HnkGuI9EbOxALh7JzmqAQHltZ
zTum9p3jS6AaJJeT7BPp9I8zJCZavPeBPCNVfqsxCCL1gtFSpEzF9Ul5vJcrWDY0AdUCnXv+LZjG
BRPq3g1R8+h0sEWQSfHhTJw/9sRf2XQuGqHF/VF8MaplJK24C7IjNJl0iRhXwNVPQOn0SfmLMSTp
uG52S9oilDaj0wISu1Dv9ack5i1XaMw3OEP8U1nQymjI99n32teCLXefqBlERfRPYI30Z9AXg0Jk
qptY0Sv33H03JfeL9JNA7wwZpIjfgC6xJpXFp+1oL5oeXoyRGioStNQjUyUqDT+aCS+BDtvTSMNz
Lg0XYoh5ifM2eiJA9LEh/my/TJZk+ymy3QAmaT/Fg7vxJvdpZsSyxwiZBm6rm3ekag2vs8XUukdR
u21NxAK0slSvnsDxsLWLW93tmC2bBBHZLZOZyC1prtrLfZjJbuf3zdXAzL+baEVsSNCc7zOjqDjZ
SXCG5XLtqr7DBeP6YLuYDGaS1MqpFlZg+rlkKqSR7Os35gGvwtFeauKN0UnPOA9031uCph3kpox7
ufXbtDsPJMs7g1huLadugsEpzKCu8FmGI/cEb6r3vpa/wDeA+jA0LzpYpcCL2pjR3sRge4YU0Ouk
oQPUoNG18LnJhRAsQZ/x1q5mFt8Qn60jb4BOXAsnsi+WlBIvQXt1Wi4TMVXp3Qgwz4ms26X2x7NJ
YG5Ls+hSgukhL+o4hMRfOVpnQHKgP8CdHWjsWB7sepLc0Stt72FnmdIRVu+oQqar+CHR3RI1kELt
N83FpSfnq/gISJnpzpOuf6ABcNDo2kAmNzhzcdadBK60HNoDWAf8jpIm1QbU0k1P0XyUT1pSayBK
rBr7TfQcurHKz4Fp5oT1sB1j5ACyH7jlEuUoQKWIEElYnKbixq6JAmzrfVNr0xWuH4OMQZz6rELQ
M8pBvcvirk3YBvgZtmqq/CjXnrwkjk5657kbTaPOdZj5XxEBHQCGRoHIsQk1uHxZgCBYr5YyIC2I
ELqFE4DRJ0R8l4Q5qna5ge0kgpBefBDGhLytLoZeer9Nqr5gME9Rhgt6fXV9ZCubnGv2uFxRh+bt
8DS59FW8foZlWKERMn3NOdemg4AvBhe+WmKc2vpIs1nilCXHw2JaL1nEjnqn46ti6L8eFiZxO3ps
P5Gi4J0Wwy9tCckKY29QnZEG8m3nerKhY1SdC8Sxx1BogTOBkrFjUgQB/U1sRbPyAg21PnREAAH8
tTsLX5LLfSATQwKahHjkSJt3Rtd9duzB0RVUmHiUbwfqKVZGE6VlRbrRGZo9ssQh0zdW+yIL548/
hObFC96EjERbjEnANpHK++01rebosD6LVPtkGbR9qsiss7JhrY9MBTNeH/09FFj8rDoBX60wyOuh
/dej2bS0UxLt5BAml5issXPlP1rK89KEYXai+AtKBqcAqLMU4IET7Sqho7pj/wrpQUUDYQoZXctT
UIejs1KhlS5wte9YY8dcYH24HpwIB3MUOj8mRb9dPYVDrRLXQnXZT4nEzLpSqH2JVEBiPPkTzbDy
7NeHLRK4babnGFpUaoBu/DAGozl5ihI+rGkd68NctESAK1vu+rVmHp5uD7Eqjb31uL5g2NX94uho
7s3pPWrITeX8hHOtHv09WMqHJZUK2tYLWm7AAAmdmcEAYXO1Brs+C3VYn8o5+9Lxvez+vpQBf95g
mGef9S9Xk1g/lvWzak1xFaQV701m691C1S7tc7jYzsZbEJr0iRlf1kOrHrXed9PT5Y7HauZ+RgRY
FlGjVGUznCdUeh6bnWOou8P57wGgygig3K32mb+8FJT65zqOtTOpH5xzCddno6G2oodxXg/e4Mqd
7rRfuU4nb7uMDVmArXvU2HecQ03/5+D9fVTaJO3oC3acSeveV5frenCNkuWSluGejSNrX982rOo+
bvWGv9RJ+ttQyuhAlH2vWAvyESHFDOmEHw7qYreaCWpTg8XIXo1dfY7qTa8KNuQ2HqjVSSuVEmd9
ZMwe+p31+dBFr4mHw3H9UtbvYv2ihoyGqlO6T62VwrEOU5acBuiymxjO4c8J+n+fv3RrqKnadNr+
PbFdnypr8BnJNuTnrifytCpZ6QjBKWFD4K0fCPfxf/+8/KnGYVCkfXyinPjzEax/5fr30qhczn//
cpbtEtlqfCpIjq8HFaqqW7+r3CM1ZSqBiHbGg0FFzLBbOfkke2+m/3wH9juz0i2qUGYeXbqf5+pF
K/tkm3qlgVhqQeDrdV+keXseTKspH+c3STQgpqfIx/KYJ9zHfSuAV5Fh2/zvw+RLA4pjcmnJGvTt
vIfQDF9eAqVySacykdUNaKGDHmCLBv02Cu+lozCcMTd6G5Fxip9Lw8Ruk8VVddVTg9ur0npqMeTa
bsbm3cCFuPjlzTTcpGX5y3CNV50gt02uKbjNmPwo9NcUEQgzlfoNj9IbiSco0vBS8J+mtxJcP1bm
6QEhpqiadD9OxTWJkKEXummxtbB+9C2Vp2T3jlG03fcufnB9EQBT8h54xszWxx2eU7g2l0gSsmuN
3jHK4xe8ky4TVfIlEUhs9SxxT4bO/VVZzXuM9weymnEWT8R2e8+pVehbGhEX71OjTwBnFj5s742P
AirsOHvDGagacZ+/JvPBo92e58k+jLUSG2h2jcX0SUECaErTbjVSMHGUAP+NbKp1Wsh0IgpUL6EL
iFhqfGPyKY3EXZnfz172O5wT9PNzrJLvop9tz2ZFw6e81fvs6glcPZM7HEVaP4Jg8lWpZ4YYoj2n
4uPq7jMX/0E8WTDQinwXjsVNXzXIHtLhRp9eQ5egDCLXbmY2GR1eG3odM7kFEps5XhqXuFiVpWlY
KggnZV/lwc9cugonw7azs5+tGJ5bB4YLH8IS0wvvR7xDvgNNK8/OGH8fG9qtdBesXS2XX5lJTT1g
8dykY4sNH9WT4xBfkPvmJsqT15655zSYLzOMjg1zJ2gT4ktKSwa91Zx6E7TpzIyroBeJfXyxp0vn
pwcu+O826fBswWILagKTzUlcmzRHxQqHpY/trdEkLoZLdK613j4WteZsoBmkBD6XXfJJbpsynJBU
nzk3QBvAQGXl1Q2VGwI9YTFfMrvfZ2D7ENNNv8reuI0L+bJI9wkh9bvvQH4zuY7IEhIn3cpIWGw8
pj7FodTz2zGDfcae9IDT9K2qikdFjDMGH6cIVtRDGVN42RDwJuzfwayHGzolmAYqKnegtoHG1xCN
91OODROhj340BmImSTt00T/JDc4LxKC2cLdW4d8nU/u2zOhRBaFBYdu+yQip/Nhmp86EAgYGpN8u
EqZeN2XDxUya5FAu2rss8WeFRsWt4NRT9LhV6+5Dz6G4bYafutmz+Gn9TiDwYQ/OcoD2vsXc2t33
CMuQIQVxhhkKax904RxXRGk8Y9keIDKMOQlRRZAimN5aEmkRn1rDPllRf4fx0rftDK8GrYFAQdna
3bSVo97Q8ze2zP6/80Yk28Gp3zzbrBEVAwcyjK9uxqUVV8NtzRaLHBlmk+CwsBjXqDKjoQlGG0Fe
ljzOWTxf+mJINtFwsLKJHhHzCoB7ELhcl0722GhX3Yyu5DMRLznq6X0NqxIjoXVohfvoE41MdCoi
aaa1GyBN2D5m55udRbSz+qHBHHjvmpGBMPp1bhO8Lc5yNezkWvlI+jSn/7Z6CBZ+Q0NCWj8nQWTM
IvV3CA/VblnsCy4aY5s2yr8ft5zlv20SgyHBLBPkx5Fs1xqFYgmk37tBELKBCs6FvDgmDXzCqBUd
o9ZLbeOG5UuSzPdtSTe2yKzhoHe2gYcgf+Wu0XJK0Qicy2sbjZRq7nitesKK0+XT0a3yxiStCL6e
5tx2ubgDqo3MlmERjjKxkR1y6AyGSUG+IF0GC/eP952m5KZRhohtqyExTN2EKFxh7GJRvxEpbl9Z
1rCv8W2KSH7T9iBGcKoDwpTro47XtGENOpc+QYpgp5iscvss5FdMF2XTjN9eOlfkVl49PSfTzs4f
knjIAggdysenXzvZ39ngILjFXFsWsj0QD/Yc3Ruiji9u6QMcCcJgSUY7G4V+StPfmXBmsDD9eHVG
7o0pe7LethjZIIHvun3a4qbNuaVxIWGeJMqThldKhnKFfckftAjgNYxk/94YGOsKjVWGXa3CKYwm
y6CXsB/VPt1eQlmfPWurowkxZfIoM1HcOiVxo07hgH7F1AdPkhBP954hb7HtvLoOELsSqYzqBORy
OG0N2/6QjLjYZ/bjoSrEUV++pMclz0hn71cIei0Dr4nHW6u6Yd6Y9M+3Y9ufmyp+x8Zebhdswciu
kSOXGBLa+SEUoQOjCiMdgA19tyQMhW3rzu7RUw+Nyx9sYhnXjXw/mM4jFBh8Hh46b5C82BTGq+Z4
n4oGplGFBci56g2ZoiUBjFQNgC2QR3Dt9MM9USHbXtZHxvHEQsA1mKPBvrE4qxOgKEs6zlcbJSy3
L7Pfx/imchlMbX5JWCVwAxO+bSh/8UKWaYIEsmsBf/UFAYTEfjK+jjj1cwP9obsX7vgrs7Lnqr+B
RcuknElCkPc4gYbepGby+y3IXjpwBEuiXT4koZbcz8NhMhb9TJusZDLuk+gsBPA36TyQznuPqr4P
cvsHrFtWIlUyrgcgc6SplyHogvrZZmEb0acrF3Jn0vGiOVT3MGToBWOklCGT3oybf/RdwHe4kNOh
Y4gxkTr1pAg243TUrPyG2xyynN6/TfC7bvKpfEqHT1jjodmIHYaSBPdfKMCxWy8Ss5pbw2fEMvzT
R10FQy4BTp4P74sxfbJv2hlR/qFnDBSz3HsI0Sdb5MxtJfPUnPfTuuPvCdg+ncorNmpSznCL4+79
KcQMy6esHQrl06Ij2U464ilt97FqSixkmMuFlX7Wpv250PEI6k5Dmm1TavacdZ6n3ZjJoFiPpENO
kEO2fCcswyRK0iCg3tcIzDNyFLRaVG3HGSk2LdNHq2nSrWwKXH7WrjN87EMVttQ8bfbLolpJY/Eq
DbPa9W6LDbOzkF4VSGyRvsxT6YCisO9cI24QyKZgbzDE4ziu6rsuz/aoVkpujHa3cYecHYrMmmuM
iCnTC3ikbtzuE4HzYCgDXf8F4BnmKt9jUcfmvneMCVGl/3OsATMwGW2KLV2nZcslDv9UNcx7Y766
zS1wqXLny+q5yF1JfYUXcU1W6eacqCPot/8krayZK6YqvV7zFpSMXPsIRQIUdn3+95DUhNqbgpVe
K13UFUZNNs6I5ZbGf7CG4QBfRxK51mwe51uM1nTNwgHD/sBMBB6eArOsL/09DCM4hRBdAXZQfmk6
ibw9rl4APb1JlU+JVsauxhF79kAq8ov74Yw3szLAyCximyagUtwKVDEbREwJveItjerAG7guRlQe
1td15z017fmUFM4/pgevZyO4zMII1symqWl7Bm5MRtanrtP5UPwJo1hjZdb4mVhvivpYs52JmiQ9
Me4Ct6M4RK5qjwh1WLOZ/h7yTk9wai0GoQjU9PYfoor1aHSAqbIkfxajKfdiCsfzemjqcjovQ8af
5WjH1eS3ev7+w/23vlbp430HzQi9E1CUUlXgJJMOZ98xfGCU6vnfF0sZB+RgGkc9HflqwanIzKlx
NlMckWUXc3cPGRYhNgemIrvujG5YgYU8Em+bFDd9ngq89Uy3SMGtj45CNa3hWOsjWz1dH6l/ozG9
7ojxBHNvZyOeje89y03PouvRb1t96p11RQlLHYkfTtfMc+GY5rlWjwaM8ieXyeeqbQ7R0he4IXwN
3GaGFwO9cxqxcq6PjAkVj947NDjL/suwrGlXiobdhBYbqMYG45Q1n+uT9WW7I0sz4xvr9FI/rwf5
r0f/8ZQNb7vLarIa1/enVZPFeRsYJIGc9b6y/hzWl2cgogRZPODiFwW5sXGGG4vobBslIn0n3uz6
jjM2CVvXsQxC0XmP9rwYZ7B5xnl9uh6cpkuDRj5mNXdiOJc98vw/v//f3oT6kMgJJrtgVu9j/cnM
iZCEbJnjMRO70HsGnn7nDzOA+riOqLlA5eo/CiCYm8XFMJTEElDbROGFUpsZhxUePbQ9srZvF2AF
7OlpaWsD3ew27K6GiUZ48tKf2ZR/sgeCSYEsZDYLJzCq5EuI8qVCmRNmc7lF1QIHDaAHkx6U6kvG
xzWVYB3DmVpCY3iI1KRQPvlmb832paOi6aZSHLKB/51E3/etBxP15mEJbVSPeDpo+kpeOcnEeKmM
4UtT+XjOABUsSiHIzK67YVLKmTu456gjoxBd3pOGEXTTODL5I/r7/1XrYVm6iUbjf9d6PJNp/9W2
X19kLlFBdrNSd/7zX/0j+PCM/3IQfOhs8G1LCBRZf0UfyDcMYbkw/g3aqxz/PYQJVSSyDtvUbUNH
zvsv0Ydl/5fvWY5PQg99YgsE8f+L6MPU/4dgzDN9taRhu7EcHSz0fwjG3FkiDB1FecImqyKhJZ1q
dRhtC5uJ/to3AogCUyZaiTr5AloDuntN6Ft/sh402lw587eR7rT61ycFaPv74/UH62tlz+JMrndI
XcbwW7Xo1+2XHkUx2371/M9DDzqGmfvdoXRCh7l4uFmz2VzVJl4frYeeAQ1y7p4Qeq2x7lLVJf4T
Bbc+RAjlq7hcXl0z+zI7LZatYdVIH4QG8gzj1DkGKQY3IdqaU5TtbC97FdCJ2BrUQG5oW3TLZSSv
biK95mzo3EMZtlLqTyYOGNcpL4my5xdtMwcJjv1UWfezOPpJUDdeSiKtJFiKTZe5v7Q7y9bfCwAY
t7PJeh5P2j6zl/AYa0TbFr0N74SJbacP9xS22Q4TNXRxhRaYYQwgF8GCBHQgHtjc49c4UNAmRwGZ
IFGIgo6JuD/2YUCJ+1ZLi41UlEKeUAVttdygW0gumtU/THl7SGxKC/swNQvmjfGFJI14X8DD6MfJ
3uhjvTcL+4fu5M84fAAewVdIFGihKCd3a8BeoAZGJ0csFNEttUDR/+TR6tunC+OexfDeEGtDj8KX
LBTWYYbvMAPXpM/naUd9rlKEny0YdYSF+1Ey4dcadpiEXVX68qLFjzTX39kuo13BrWTnQERCnfgK
azD2PtVdgLBpmxI+QPmiETpBnWtG4qlAdXXUweMzxL/LQkziYAsIaMGXnht5G5gKd5HG3o3d1hPO
MuNbK7G6lInpn5u8vgdj0zyYGcMASvM5Zxushq1opW0sdWrPgskpKA2garW2PLo+KI64LZloe2gt
oXRECtcxKXBHb03vZlJHmOcSYz8ZtP7K0PlENChZ2G8y+B+lAoHUCgliwQaBxJXsDW7b64WyPLU5
rTdCv+71kliARESwEZLRAuRn/2KRVskGLoWQy2kTpvWpTEro3AWzlh46Ei2gs2FnB1mgTUIl++jr
GDinJmz3Y0O4WBnNeE/U3LkjSSTzsmM0EEDROfKsD8leyPG04D+vJZCqRKM9HRJjQKo54QKlNwyA
P8UTNcFnrnAs81I9dNz9twadaa1Hgc+ytq+lOZ8w2AVGpu+MsEaJqZkJk7eWVC50nDPq2GoC2qUJ
Afiw5ULsjqWDAoVpGfNZCDJZDUpGi7JnSetil6AT0xfiw+3fCW17eh9UzE6lX40uglWD64htpqpX
rOpzZeJG/ZhATERKMRM8E5TNnEIixCY60yWf3CBJ5NvAIAn12WHdWhqUu6FC5hjoinsF0TEUTqcC
muApwE6pUDuml+1aDfjq4hN9Qke8QvxCl8jfcwI9VNBy8Jy/taNPSoENNmpWb6wpK3vbWxFqoRhM
VmE/Qxz8yFyyiOGhCD0Ym+LDafGhlEY8bqj+vA08TbK23K9egBUCwQ34XqGGbAUdkln7g0QjBOLW
APF/XFihGN/Ay70AJhyRjSTwL28w/PD1APUa8PP6UI5ShTuKFfhIM6cUaz8wJGS8v5v5FBXyLYt6
LKO1he+7jA+5zaURozVt4vLOUb+kAqS7DKN2iNnaB6F+A/iqoAUjxX2v279zwZoaQTdIpvtpSPD0
5DgeB8ZDp9Z/Cic/em1pV/IBobtawOlIzjFGus5+yXHqxKYiWCQgowbFjqLCEwomNUKVMlW9V8CZ
ikiDUtipCf5USJ3hwaVhFv0Ij0I7mDEr56A77A9dhFb5LmqVJTK2CFzAHuPbzqulgFdTQrOevF5k
awqHFdHP9CK6DxRlyPVKl37d2JyczvS2M2ZD+MF4cGKFpBldttJETAyj92XDbdkPzoxtyOc6r08I
GLMPogVONUad0pPFm7C/taLpkOYikezy5BRCZgQR8e1VJX7REHGxNHpCEvLnCTg8uzB6x2U25Jjg
Y+dexFjRSyQM5MudFhhjev+7bqLlGCr2mLLPT5mKEmxHvHZoTIi/cIe9yTJV21AX8vnkurhKYyXu
gqNjgDkbFfDMVOizUkHQ0FYN1yX9XGoU2JkCpdHOoZT4wN30YSmQmm30ZL70FgHg4HDpQ5afCHJ+
TvO+xna+7bXprhjqPrB0H+dQ014s/053wVMg0cpPrhm+S4os2BE9d5nYOKGDPAgBxYNaAggcsP6j
lpP3KPP4OAobjV+0gPOuNWgFAskW2jH6GBW+Y+xXjCrk2Z8ucM1QBkzEK8o4fZgn+oDtK03maK+x
BwnqpRs2I/SQidyxcygaEoaFf2RcWHEKb7PFkncgovRNlcXPTcG9aDHRX+Y6Zq6sZNEYs2+hEHqF
gunNCquXKsBe+4MZ8ZGq4Kbuwe9583xwFI9PgfnqRnWUGNhAAvlGqKZU72D8SgX0I9DqIWrnuzlb
nqXTdvvMSefrgMqFbQPUA8OyH2Hi7VJtEQTvLQzt29vEqYG7QhOUCis4wxcEkT0o3KDWkj2YSqaq
Q0OfDzO5okUnB/yLj5qGclM0RD5XJpyhejpj3A5AhV5SQ791S/HElfOmM+k5NzUcQZnFZ1/1BNZD
xkYiawHduCYuEo+GZdYEIh7ZPgxCxU9WbZBCxCmasToVihe6QkOt2PwouKUHuufdTD24fZGxqC9Z
/hDXNWde7H8McVHs6oz8k0hYhzDSYZiWduOpzvMzUVhMrqB26h59plGRH71YqIT3wtxFXvlzRWmS
zNifh4y22qYrikc9ox88tyn5iQjuklpg6CUK3q2afegzSlMDfLRPm8QHG45wFCfXVB5HTftUvCu0
SM1d1A1iv4oEHI0mMTJ8lSDPqI7qH99341VbmyitbT5vexNQfyrahzLJgrDQcEtSWAqSQ3S1fqcj
5K1VX2CW0DuZsj+ukoNxZdcWw4DKKmHIP1IinjPrERdtFGiOi7hFTcH1OIxARMDiV+V00dEbA9PS
E9AsxrtEb5lJ0HdY9Q7QmJ6t1HC2rP83o2JQuJZJu7NNz5ilcG9O8d0KzJ5tUzLTxAIRp7l5rDAR
rQN95vwNbTjvsWy75WQlT3P8GskUjVs/VNv17Tg+/T9wMCfXL5I9IRz4FhvAt1OYnVPg4qVqNpTw
/reFCgMufHCuWlc/p2sq88xOet9P2g3jZUF6MzTFUDHklb4oQrVAXGFBLzM1vuB2dzuSUONTo0jl
QAgCp4EImIeIbbqE6Y6eEAwQh72SSqGOgTbU0KH/gML8ki5sllHARQEXiW552CQgeY8xji4GYHsQ
90OMhGXEHQWnAXFC5trdMTX63TJ08b6TzhvqM/2MlWgMYh+aKUPX5VzpurPDGvFRJBKjUF7+EVQg
GNA6aDkiKj+a4alIva8xYb2I9eq2VGy2yszPwDFepgg9R5M9J41mbgdF9iDbK9tYqfPTTzRM3Qot
i7+AXI05bAJlvLcrLid6u68LPnLeOOyHwn9jH4io0kyvRE0m+6zS9xB8voaMGCJkN2GUEfOmx9/d
lF8M1ceo9efaM61T1Fnz2VZFhM2MLnbID2HcjtG/goHK/wZGqA/5hdOIxlW0K+mlbnTC/2A7ZQ9a
I5qDwOSM4aA5/lE/5FULMmlgJle286nwH+XsuNhTOIzRr9z15tMCNWJvNuWrZRlWwUje8FclEcbO
isyBWAHbRQujHb3QGFto4ut3dhTE2hQsNnS5OtXlamodTVmxoJOdypeGxXaPGzeuZ0x0SfM0jHF+
qHp3uGgEUs+LBwmpJ8I+187MhH+ye3jNG+DqmtNesM2Ai4BHiyJBH2N4MeStbjKQv0EfMy0iUvxA
Sup0bEVPz8vtU8aFUAA06O0nt/qRaA7kF9byPxe1PRYPZmOWKNDpC/7VaDk23PQJnzEaSkB47vDh
pg2ne11YW9h2iBP7/IrghaXDIQKQKBiG3cWkGs0ps7wOsRVMGDZ8c+IdpR8FRU9ODJXVDaLJ5Dzf
I/LDdMwsbguC/RnhmLPv0g41UbHgKaO9v5J8Qyct9gj2X9ERQTd3GdeskhbRMJ+FO8OkCFUIvxsB
IhbiOT2B78oIpfFfm8Rgv6CoyatuaGY6umHhyXa+8+4m5kecETNIH+xKKsHFsSyANHK55JFgIySM
Dblk6GIXKFdSZ0vtCnSU9QiBIh9Osf1RlKhpTSX2abzvQsGt1oOuK7lEKKyHsVg4R1Xtitf8n0Ne
969kJ0z7EfrKn9cbB7WaFQ/1bj2EjovulM7gVdfNdZO+WyzjYYU/Gyr33MqQB2pd81NYC9bmhByF
SUOIjFakC/DyDucV8Q5MD9VK5lTHkZaEAy+QsLRm2jISHfbdj4TFCBmXbp9JkBB/HmVIQ6OMDmvJ
fahEKIiOOyqRGpYatFhrirWgY/J6bIEQdyOpho3d3PslkUG607jHBWCR2/j+eVA/+3tYX8tTUtQj
bap3vvpXmqoIz06aPpbw1PYYU7OzlTwgJ5n5jeH8y6a5skWYIs5plXEDrRz/tsFieFgh3pXvhkHX
MO5Dktadbel50EGqt9HIwI7bRFwQBpiRbKB/0Y8PrXeGW8SPZl5cbnIZczJ73gOl2D/CxVWvGKq7
pEFDlDk2+q71QFD3cix7sgZaiOE4/ZRtD93XetCWh8bSnNN6W/v7MuO0WijFI+hf1Joclr5+Ljvb
32WMFCBE2D/DFoeOEZrjZXE5qRhjNIzRNXbLRXUiFna8oPIvKhDnALbrCUsMDIO9X4LrInIjNP09
a4DO3QX+ngU27349FJr+Sff5ScBO2cIme2l8C2mTA4lP+mjh0+RSSbrOpK/VBzJcUQcLzCxpfnAJ
Ab7Byclcl4EIkH1AK3qKCzVPX7PZit6n8lEjELZXDdSyioIYrdVPDDL6pkXIeAFf/xCX0n2qa7YG
hCcAy+FSZ5p4H/oJ62qc/+6kdgj9wTsndT9tG8Js0Kym8w72SoW0fhie+9i6YAUJN5lNYTCZVXSR
JlGsxcnLfGwrjMQ3Ff/UqfWjrVNzY5vYgCY4+pdMb/iwomw7pu247T0dF5Qtvro+f471wj+KXp9R
priHeKQ8C+NqelwSJEBl+TMsCuNX2cBFd8YftK2tR5k7aIfTkty3yIzPI5o2iqfptk6a36s0nDFw
ztTadukVpsNlRH4vOtO9GfSu2vvENSpSmn9N6k9jzHF63U15AR67E2YgmXzvZeIj1WVFrOalPqUI
naCvECC8MH3eRRH7CdD55l6Obn+guiUDpCQvCSnidQyn8BrZ6aMYf84T7GTFpen0DlTyZD07vvPT
+5FHhn/LXTEKZCeM51hom6IDcUceGIVzXM7XLiftbdF8ccAT6l/jSkGtW0I/JR4QPwKrNsTTucZr
HQx1Nh9c6xv5Gok3JEUeFrYjFCAeAq82fMa8xS5WV7h0bOw3DTqYndU5A6zL8RPdeHsnyvZHXHk4
aoz/lhv2fuQGdC3ZByoJ4qrbZOBcHCMMAiSdGnCZsc/4Cum+Bpp4kqwKjAPP60vshebzfaNGfusB
x92ABIZwR2wrmGtUl3ZQXdpOHbTKA6MmuPj8lqHCgt/V4ATMDb3agz55ydTKLQeYeZGlcHDQOX11
mE15T1U//nnJJNol26DmfummJvoj2/w/3J3XduPI2mSfCP8CEv6WBK1EUqJs6QarSiXBAwlvnn52
snumevU5Mw8wF82WoVSiAZD5RcQOofy1WFmBXCoHKay1daKuOHX8gJg7H27fv9k6/3JzwhdvuHJO
klrNlsX1H8fmzdkpplaRKpka6ASMeydu0LaUKfy26AlbHvTtIzIu+TYrjdfbTqdiW0NJEUm1SZXD
80ZxDOO3QQP1DhzaoRgcf4/hwb8TEc3FFWJo5DNWCalHDay5TPcy4sUbphx6def3ex4eQ5Geqra5
xMsXc/7QHiYjM9dDSMfuwryAFIvzNcwTKGTLuwNGbzD+W7C2EoXIq2scpUeU3+HIb1cV5tmzs5gp
mxemx4nAL2iG0EdlVV+o4uVsVFtQnWv7IcKVSbOU06I7jeGJd6uEs0mAyK1EEOPuSDbKQHLxkHvH
kppFs76LvLxaewzVGR9RHCjVqSZ66E33IR0sQLUZjPyagjA3da9ZlH4z1Mp2vN7ZNG1lrEOVXJIY
pOHwQvvgnj1bBFmzB9djMzNoeAlWjTarGHwpNl5rYP8BtJuYX/0MLEpPsMiNUYyzjLrpaNplxAmB
jJPkaHycIwwXOT0O26nmEu22U7jiVcoMk+I0Heanlg4b0w6nlaU4e75BOxIVDGUgE55sd6kLYjLZ
Dabab02a00bvPrN0OBiL+wuj26Hz8/uCACqSBg/fX97s0T2mGfLqlF0AOzCjw9mEkZAYkF4FkiEv
UAydxU3m8NMkTcHoLne9ivgTe36aDNyRLF7TTZowvW5RN/PalLQmF4w2NXL2FaGWQmi8Qb3k3uTJ
cQyLU7kjxi1yBgkCvwZuA7ZOS78mnZnu6Nf3oGXgvjXFRzL69l4UIcjtPA+AmJ6NVrsjAERZS6c9
Meh/2tQh+os03gfcOwe1jC3Hnzq7a3qjlOFxSd4jVkVXcmEjEg0lnxa2xlPGngGy9BMbgdQ8dTPm
oiiJn+DDUDMQcsVbbHtdyuLZEdHJZU08tF18mtQLXc9Wfe8iYNJmubIc8enSurd1u9fSz/G0FO4L
0g9cP1jdcW9ZO7fLT6PLKMR3woyFnzzX9EYgLGjYnFMDG3ToHtrYEPsyNE50NDAto+lhDdTSa6Y3
wDzuQTPmZ8/Lt4Yz+wFoTmaPQ3NfD3aAeWHcZ+bUMcw3SHKRQ4u1NNwTlbkKgSCQwFja6BHhfMM5
OYziiEUhmxSyORY0OpZFHj5m4anHbwGtuzE2OqqJHo4DETRSPrNWMwgY7Y1mU5yqw9JVtd5wBujc
FuaX5ne/wWSfRQnEOtKqnIXxjyh+iClIPGCCWjE1jFY4Qw3IFCMDLJtgF540WljGe6NQNuN23LgF
zh8W0jVPls5JJURxbz5IDXzjOUUlRPUuT1h/7fsiit/K9JOdaszwDsJFl/Hu7qhLJUcelPJhTkyS
XT5TK4DwU9HK55ZmQs1dqBahY7WCImVFVkn+ACRRx5E24k9bnPfUGGEGzOa2a2eT+tgI5y3YV5k5
gS6reTuMjASs2IDqDjkqgPCaNjUPpUhJ0r5XQKmo/TNfrE78SsxSbuoRU0y8VK9lwaicTFS2glhw
1/SAuDuQEquMaWI5043IOLyZKSzhmJO99RwmfrMnmnlfVNkz7lt6adKlxO3N4qfwvW2c4vATSfkz
MqbVIG0I1HGDXQflBLPv1WUwMirCFGZvYgF5BdH6JbOQhxJYgGVFkMrVrroedk+xJd4o/f1RZpIO
EiP24bDCIo2dswiT7yglJU0VgbnyJEUYHo6N3Ci5GsWsoNKITprWK6jEyFl7wC89knAOyo3I8NGO
zI39OTU2jgloSKuAqYyGjx9gAF+Ww8tqtXZnh2Eg6U3dpomUG3cyLOJjFgawYcf645ODPYgbnZeR
KgrGCoLNNeUKrriYxd1gcKTV6UvN/mzlNLLaVTidVm1kvGLNTSjb9g6LJyG002yC548BXkYjY9Xc
ExfpdmO+ZU1zaYUHIKVx1hSZQU9pTgu7O56I7KmW5rdolj3KGn+/O/4Y3Y6kfOz3h6ImJvwMno2z
4Z1DaBkhxeFp8PkVQyzrU6iNq1ZTxrSMxUrSvSEi2OvaFJeUCeEhpcS0tvHpW8uAL5icap53lymO
KR0Z8DNmBR26VLHbtJAQj9MCjvqmiR1scCWEFSKyxO4oEMv9zy4EORkv0lFwgcOgDqiWGVGowUqF
MOfWku2ALTlEuE60DqPekuvlysa1u2pJF9YzPZtWprvEWXDyl2FPzhzNgRLYPnc/mG5+1lXZUPcB
Nmw8uIavPydgNAyCN+whWCRG5mcyUxk+V/qBc02wUD/o6GhEvktfzG93Z1AQCfYTR4WWqpERLr4C
ZnGs65dcpD9R2Opt0qm6DpdzmaWlT02VOaSAs+sw8xbTJwS7kkOanuWZRIckopyp4hOnnZ4tlzBb
0aRbr56mYIpRIGOpB0XbNRxdMSdV16u2pDuSzqOFC2AkvAPKz8NmZc3EWHSW6/VUwBs03uscT0su
HDweg3FKEDjHvPxpfYJyM89CDj+0viFdbFfWAbs2ASLXoRDHcVZxiT2JLIKz6r32m3OMu65111uX
03DXRagLE+eMnTEweY2XfuMV/q+KEZW7IAWnY8O0xzuj5ZI7U6PDarAIxOy6wYp3IVPT458bV2WT
UpH+x9f+3EWjBQSTbVRG67psDXrEVVdVZ0YYdNSHyY1wzxShhu8WyjVJDr7FlY1STsWp/8f9IZug
fxf5i7z9+O0+//jwr1+nfmelhgmO4PC4oe49s78Yi7Gg4ql/UN3cfvbPp3/9EX/+vX/86n/d/a9/
bx4hXUOa51QdpnSlqD90VEm7SP3y0U5ZZN/+acOJjX2x4BQqIvGiL2aycyMFmo+6T4Zi877vZLar
K6/al6yuNzJ1Ph2KgIfhLakrroZmAl82rs6u2xzzuvyRkoj7iHNO07Hr3nuit/eaSsqxWUJ2Gclh
/8eHZV20x9pjg9P1/Ueotiqsn/6+ST0HR8jtc1wHgMBvH8bCr5F51L1aHU8bzvM8HKxDVdz9+/u3
3+fegli3b+XqX7t9dLtxRPq/f9NfXyShvIqdipUz1+A/9/vzZ/31u/58/t/u89++Zmmdd3Db3Q0Z
batU68iokeTWbAa3T2P1Pm1VjO326e2j29f+fHr72u0X3D76c+d//ey/Pr3dr+irkXUbr0WjxJFb
5E3pBhGPlhmg+vy/ftGUDXuOP9+v1A8lf37o9vnt207N7gc898322fS8pdGrcYCCEZr//vD2rduN
nYAXqbXDnx//1z9x+xRDrfkXjfP/V/OYAasHpOb/3Tx2h2Ws/8zmf3rH/v6hP94xXF4YBH0Xto+y
ov2NC/L8/7GBfLE9MW3HsmwFLv0bF2T6/2NYwjd0IDiOIwwdv1nL4i7GmOb8D/Ai1qq2YRnOzVT2
LzzQ/wsXZCpG4T8Zhp7Q4RV5NtAg/GPixhf9Bz8UtmHMfjOMjiMn91LZCrNaGkHvTLw5ZHhSpXQ2
p/4jPpXnQlL7vHhlvNenx0TLj6k2ToeyIy/sNwQ1dPokVrlfTZupI1/qjGAMLWpdg06qi+pEF3SW
PmUazGSCgWoFjKsnpN0IFSw8jPX41YgtFQ8LbKb/85L8DUn6JxRJWPp/Pk7sdyyXdaLoePH+zRye
iEzamaAGPQRJsK7sbjupWcxfVyJ10kvUpKZTM5vb6SNSZ8xITXTcug2GDJW7NPTXMjSPi63LnVQz
xkVNG1PGjjHjRwKb/ZFz5IujJpMIOk8lo0pLDS5vN7maY8IPowTBD7dY1Rj+jYdEK7i+460BNoZc
fRuIMr4B7Qegd1bTUiIj9WZWE1RdzVIBPNJpyHg1M5FCmmz2QVU0z57y+zrqxu+InkMnu7l5bzdt
N+rHWekii/b458u+C1JtKSJM9B3dR76Aeqbyr7ebOOki5ic+4Qc1Qb7dDErAM8PwcUqQSkKWhCgN
TpFuq9D8Ue2lK74GNZGeLUKTN/90NNfvlZ74mzTGSB33PGelmmpHqqRSqkl3ycg7uQ2/JzUHN9VE
PLLz5dNQU/IOCF82ZcdlpE04KfKrg5R5lGqsbjmmRKXm5FmqT5cO+8Kfm9vXNCSx1prdvaTHfpeY
7cOk7tXy9lPZqr1Qs/6U6Qs4ZHxAmZhZ3BjcGVvBHB2yxqXEw6e4MR/QDtRH84JZuX2DI4G6oAZs
js0cJKJqsc0BvEULYsQ8xuS+VScvZYNdMCrVwlNLDkspGSGShlDahq5UjlsaYUb40LEpbRakkEJp
Ir5SR4QSS2438qadKHVlUHpKr5SVDInFVF+63URKfxmUEuMjydA7gThzayK53Ujv21AKTq60nMj6
kErbqchXKa2nVqrPreUkVkqQpTShDHGIzQTgS7/fDLV517APyVl0rR0EJc/5oSt9aVJK05/MA3g7
Uk6m9lppjFjk6KSg7S083Eq2YoFuKx2rYZB8WwkphasaFNAACctX6leoBqEtglinlDFoJPFdqdQy
VPhndq4mPQEoadMDgCna5hHYcqW01QyY46n29gJcMWUe0d5VupyWK4lOV2odGQI/yJSCp3VIeUrT
owzYXGsNWLMy/OgtJNsl9Fh02wNzM9X5ZTYcQ5MeUeGmNEOayh9v/jKwv9gclLLoVG/8vHu4mdsX
ZvystJm5xEqRhOa665RGmSq1shhig9FUjYJZbz2laFpIm0wA7zKldQrZvTaIn/hQtOPU7yeliobI
o6XSSXulmMZIp5HSUKG6wA+RW/psX2qlskqlt97yBQ4SrIUUaytN1kGcNZVKK5Br4cC22DWYyoLM
rJC+oj3vYn8nbkKvgeRLELLYTlnOjiz6rJQqTKGye8z9KycOwIf2Ite+0pBvyy4umPXeQmAOldLM
/umxdXs3KJQKbSk9uiifm5xipTYm6NrdNGulXjNCsNe2ASvDRNrW1KS3Umq3H73EcjKPEywPp8u+
/ZsuXh57pZNnCOYYSrfjgrTlIaVDzGB+nfvvsUuFsmEYWx3ZnXVOdYgR4snT0sKmtPlZqfSe0usF
wn2nFPxbS0esVP0UeX9E5veQ+0tk/0XZP7u+Pld9rZK34dfsPlkYBULlGEBkuL3NZ6wEufIUOJgL
SuUyqJXfILo5D5QHAYQ5b2FsCZqz8FeKYYNe0PF+6JkA31wMys/QUqEk8DdErXgNE5r1OE9cXfO1
NUhXDDlGSr9izccb4jpk8JWEa8MNm2vKhDDgEDTadEJZBQGZ+U2/T+NMD/xQd4MF6OzZAAVmFQaM
u5J56JwHEy8OpjF7nxBVWfc242vNdLAQLATPZrGvXWoVLKxvd6V5zSdrCkpHPxWx+cOCu4VDBxr1
F91MZwufbhC18N+bqT74RmmfHFttybBytl0vg8yjWE7yE+bcuWcDQzr4OfhqYbYsxBioFa90iHSC
oR+kJKYTNBzv9Nn/NaXVNmGACC0YmKYe0U7q28NFutGdCTOwFpDpUyff2AoLAaCm3MOi2jOCGjs5
79MCV5jhh5c8zLOgSuo3YcQL1sOIKTxO0SZh+RIPzS8It93ajDATapMmN4WWdpskHxYyTM4+jSRE
n3HeeGw5FRLJ2FfhcppUZS1ukCaw66A1B6Lbsp026EqcjxZAiR1Tj8iXiaqjQ81RjsKl4M+YtRcX
fYTOAk17pPaE76fOuSrEUchl7Wk5LofPMIz4vwQ912JLth3ub3QyYqKUzHumIcz2FXbHFu3a9Tlv
QWYDYF7+SHRWZuMVqzs0ICSCNQjdh9ER9ZMj8xPo9E1HxnrdeFazIRhAuW1UbM2uukzCKV5KcH4i
eyOdoKRzcjaJsHFENs3DUs11gEodL4NO70V0WmC+ja6BaXTqH3W9wWd74xIPH3Znvya4/7igZHgq
E96W+JUhd3VGvoZSvKuiBgxXTw99x8uP/8vcJJ3Tb2vC25ZOOL2e2+y+ZsX2llcXO76GXTdexsj7
wSSgCdqloHaIsQiRQ2ib77kvGeQCCiR/RZWSmDFa03v0ngpf1a7hcIsLx3hgBCMeinjcWVX4HidA
6qQcn+uRWSCzvO9cmSbmpL0nirRNfVZkrGmwMleM73PDnoPWLZ1DCs4/aL/J3BH6ptI87cJd59nG
IerNTVnCf1gSq/pZtegBY0f3ZuKk/n6qyNnbWQi0KW9BIWksgfsQaA09MPfoQlxCni1RiL0ji3tj
qk/A6RcYXrW/XtqDB4vXwJi5bpl8f8z6CSlkfvUqdGFsqmzOtaBxWt6n9gKYS7p3LoIQLrffrUfs
oF3Kd8seIGAxwsPTcupySFalhrV9Sbzq6FHFtvHd2Pnp4oqjmIjGAHpHjyWS36rJcExgLrqXkNp3
LP+omIMXVNjcaLIpTkgHdQcPoSl+eT5uVDy74EB/86I/VebwSAMAHPe8eLC0mNlgUW5bAZ5+8C2F
43zBa806L0r3eW4w/C87DoX51zLQ6WZk8a60zW1N5h4c2KO7iMtSugxFqHJcZxmDkmzyL1FY7qvF
hLQ2MdINqbB2S0aRJEK+sFrgF3EeF+ZZQV+Kk+aNVMAAGa06KAZd7G8pIfqYco+1VPY+55Ly+PSn
0yFBxpYJWKnbdvzJAa5BgtFF+2BUIQbbMYKeTjscxiq934Xaoezx0FUJBnitiZn55qD6RFO9dfPv
ucR8FJXA/Gu/2Q0lEL60r1+EmF6nyX2nuPkJb5kAeTH86ggIbt2laPb+9CpLKvgmy9ub+GdB3RHR
7vEvQvJzG7QrjmA1mKfhr8CbMcFjzuplNVq2t2Khn3A4dcwKBX5LYyIx1nZnKE77iFd5W3p5uc2W
NohqX9E85drGwYBX97Wu5dk1rU0YCXulG9GyAeV0b+FvWU+lKO8MgrTUzX1V/c+xFS9cb3amTy7N
sftvKYZDvUy8X5OR+eyyNHhItW+3z8dtVMDyJBwBSME/+bgatOxxYZl9BTzLsrBRGY3lSoPVNaVU
d+XoWOlj+3Mpsa1ABUxClkGDgOLJwjSy5TVWZRK5/lKE8JGYoB10QVmFLtO3GnWvcoYRXp+3HMp0
oBSZAWncFZBl4R+tSLTOccRrayx3XPflY5idqeuqoyy9JxX/CwPNtXFMfVfkJjs5OzlBYJ23KIYP
orMgL48152Hm35xSyiNRXpgB0WFKkZ0Xh3aBEZ0Q0GRGiTcuDxxE9BqGRpquXWSmLk4OIquxouQ1
Er9HK6ypG1WQRPSODKjDIkp5qnUWkpGHHpBXj6Y9jofGAGjNerzhMdsNJg6rdM9+g/zgVPadJsXv
pR7WYYQTCFhaf5xktQqdJN65rW+uIrbccGMCc0HDkDGtQlV0mVLe+1W4qiHWbOiQuzZTYW11lJ+g
05ccQqT/YRGjOrURfYsjrmCCVmBzL+VUv4oC1PlgazA+KCdC4q1zrphfPd1lps98DkTvrif5Ukos
FTSbT+zsNNol9AYpePZ2mt8UW1pn5LpprOesVk8p50LHS9ZtiPfaR/+DdEjiO1OIotK5VBrjzCln
Tdy3zdnrwRdOaoQtEvEzgiS3MQ1xKRfOXl5m3NWa/ZI75klvvM8wGh9dSAhUL3CWsHL4nln2mRqu
HQyJ/cO2NN45MUZCv5rXiFCMmFnv6g3j5qXc94DPIpMBtESwzi2n2rI3IwlvDWdOjkvEypEGkcAj
DkETEEtBMqXa9N3PCQhgsvyRMF59yKzgbqj7Gz9ll0sQi3vftJKdPxKXyBhvb7oUC084qkWJYVmr
bMw/YYXe+4X/Waleh54tYpVjO6r6Q6+AV/ibW54m/yIM887t04NRfY95Oz9rGmsO0sNB0h5IpLDi
LhyINXn1aYf2uMmc+UGDFcIEwN6gPjPGx4W+NRZn50yLvfI4v8+4oQM4+8Bu+sRaNSGcGGpPD6ZI
UqQrsH2YUwCm2SY0swzbqavaJk0be0K2ZLuui7vdMJGQhSX6CJPwpTQTb51SLdlmMBVK+WU6/Zdg
L2IVDW3YW8udP4apxUqVuhz040fee09JgylCy84CHwNvfEUEqOhJ0pwPV7lrRzCiBCIYNYfae94u
e9AfFy13y7XV1E/8YpZNEJ03rZe962iyMoNXS+pxwsbOIq8jHLDtugkCc0cj/Vgeimg+GrMmoL77
GEM4V+nRvZO58D1phGdRFJ179nLrdJQ97kTsBPHC1T918Oma8bqqO7JynN21gc2lk6s0UkSttc4K
2/blsBKOlwbV1Ceg6eSzHpXpFoTmhkZImxQy/K88XM7qv+KQ+4m/6idUubiU2bazfzBB5O1Kpqqb
JSE+FiRzvxxiPX6vtJzrq1bd5R52ewDQucT30E5VxoqBw4FlQb8inNIHsnA5/NUTmUnx5t0PcuHJ
cB2oTtTn2SJsCYHQrmq3E6cAk5ZCX3xY2PxZixOTwQKPSqDXijTwncfZk0wwkORfGrOAekJuwjcb
BrFlP9i6X60oMfZWjr04KwG6hbX9a1q5cBHDF5+qMgCd3nPJInJtNiFT/SrEm8yFDAs6+AmrW3OE
X+rF+w3ug1Dq1R9obEyxa5JDQOwpETlTRIAya8MVcZ8FGouFUWSvC0zuLYNHLo6fdE9BexGU3Vou
pKw2o5164ToRTRMOOIfnLRx1DrYK8FFLf8I4004+iZoduZyIf9YOJNfepNw7NV3k+TiCyepvJAAx
zA/yly94wFqcXAmLklMYyG37Mr3Dz27uqKxjfCK4IKWv+Ite8wGPyYQZRI7a5zi2XGO7jwT2WiLd
PfiXU2ODkZ5PnEOGHisI4uRKT4rnObpIB2hf0aWrcPC527gXfXhuJjJD2rgNSQ180MloDtslm8dv
lhaxVl+BFEBVtifAEfVirsNJX9XYv4JWM9mH3DXjssV2gori5y+4po6thW7vcaHkqocTzuG1ayIz
DzpOogv4qVXCTiCvs4R+OCwwY/jNumo4l/58rbsw2udZmB0L3w8ogz/2Tbtv/epeWKzm82qY9r6x
vEAKfArb5NJ5lh7ETvwF5HvnVC1dbLN9tfP6lezjY9quTbt/rWzr0uqIkBhfJtYULhqj5WZPncnR
MrDqjwtxLZogC4lzlUUI9Cpy6Q1j17oQYk25MOThj5DdjUZ3cmJOtJhqFNp3X0YzsmvRVQ1Rceir
HitSd9HVsWZWX3VTvlUue4mF3nV7QGirNGOVGjha2ZU/dKqxjXKN56YUL6HxpDkW7OFK+267+eTB
AOe9iMGBd88U5AWEpaiZPjNgKO7iAgM3EDMb7eek6YBNWm3iyDB/sWBbjwlEqL6N3msnwfSeuGyi
MZZ2Q/LQog2nzrcYsjMID2ZlRvQzNv0HYk+BwqU4JSE0rXiq1GPWxu7FIahT9JzIPVzLIPoENgKH
U3QKr0jkdIGX3kn4K2OK6bi0ut/4lw45z+JZ6qcpSsTBxHeUsUxdl40XbpuSBK+rTyRdNWeby2Sk
yZjBGfN9diC0XlBGvICmnRNGiKm3HKnjM6EArWxj3oikwwaZdRqmXf8pYa9g1jpX6fRVozpyn7Pk
WJGtZtMREjqF2nOYmsVbSRi4kZ7pl6ik6BcKOZSbiqZT+DReMq8n+s7dnCWzl0UcpUXD9/uu3eaL
8aOadYqoZVbTIV0eQf7TvyuwwE06Fl1nKVcssRlhLuNnAeBrNfTZxqvskokke3On8BpGBCmrV509
3Xm06tdsa0gCx0ZniK2eWK+ezYpGUynESebnOvOhM2vLLzrMtA0sP1wxQ2mtDLYSW2+QhKrBKPpL
9tamkGe09lqHVO05uIGfJv3IicjBQ0qvh5o+7euq+qi64gUoTbWN5+q3xVp3rT3mTnwyJBiruWwS
QnLDdO/Fze8ujvy1lVjGrsIIu6LQwT2FLPJZay0/p8KfDmGaW2dr4Y2AhvtQLNZy548EkwqRnqTE
89GAehYz1xDOoEXnXWIqXJjpd/HKNXV3B9sl2eRmRFX1Qvlrs8/ptD4nS8cszTBXce86IN/0vT7S
aNBncmfQRB4TbPa70iJWxaCSeomMx20ytO0GHuaUsp5m3OwvFq2rFU0P5NkXC6MO8Au5Kob0YdZw
eIXR9DwiuAYVde3oRMsmRP/YcI7zVNz2WchxDPDJA8lyBgnT2Z+CwrOffFHEd4nK0KfpUXblfMcq
mdPX3OPzdptfSTH9loxlIIfYR1fmD3kJCGNYBrml/xQ7MCR6SpbdX41Nd7ZLYW/pmWc36n9NzH7u
aty+dM6YLUYr4pIt2dJQDD2ne/ydXtOmJ7A3+AcmzoJV+xPQcYjZfMIxxbzoHofRVzrTpheaTKWE
x47ACj0bv1/+2GqGdXIy5nOMr7dZauQ7Hgpm1FxeR/JbK6DxBzJT41nX4tew1JKjJ6efHQ7S+6Yk
9O1FMMisycY02cES1vCkxON8mCc1rLR6vG4rsxPtRhdEkHNaMlZmOkCCm81LUsPILEVKYMdwp33v
qhBg7AOIJ+2fptZ8pTZLG6i8TXXZPyalvtEbceAyQX5QP8SlZR/K5ruJNBBjfvh7rFNJ1H9BzABM
kxjavUvu/M713k00kV2bscS/Ge771n4ZhVldfHkuTRGALWUdXux0bOTrIspo3qmQmiDqSdi50ByK
S+3l3THMidMinN4zmsXS7JHNaPX6t9vP12hOrzA2Tx0mOEjROOn790yb7F098orizGOnPQERT77q
rrAepehf2C6HR1h4w4JAOaUWXasJFFy29BM4rmNE9GMzJ/D6aHS7WlX0wOhoxFtMOxXGgaeSqOfW
Xrzn0C+xslXV+NiOyRedy3sCiBpsKi7xY1a9jgnZ7YpDEkz0zzIDx6zUQjJiE91fuv+eONWzAYPn
Ek6wL/OOy585R+9RyI5Dz6xH/BslIks8IIKBngmT5E2iEmyj+S1aMuw5DFEX6f7oDfNKUyCpNyy8
JvHbzdjbuEJx3HqsDaPSBRFW1o8pEj57IMLkBuBR4cF+GsZ7t2OOiX1Io6UZh2Mctkca22PKFDHq
Qew6TeO8t+2I+lcoyuukWuBYuKEXGMWyrzJ7KylhDZp8PI9i4Zisz/ZRA+uED7qGcglmbCXwn8hT
hixxpeUOdxUjcEftJuNsChbizWv4PR7WvPbL0vg741Ruq4E6K0e3To3BNHTwls+irVZZ78V7M6zu
QBC+W6Py5YfMV0B0V1pmc05saRjuyVqP2KhZ31FdQW03Qp6hUXLAqjzGgQXob4kqe0VtEin08JsS
xGLjotkZvTUzr8vO5N8+2VzRN5YQIXf8n5OEWCtkRS1ZBTUxgnXlNl/5OKSBluCNhNHScQxa7tmG
s1uYhEnq8pphwF6RJuHwTIeL5/cf0ZSuh3bW17PmvdXF8LOKx/g+Q+0O/BS1U1TZ1uTZGoq6Wc+l
ZLgDPIR5eXXJ2DZv6jakgMzRAxOn1GCCr5E2lesDHSq8eNOza3+QOD4nhZVvkd/Am9CtBSJjRQVb
vXX9WaxN3XZI3SBLmzB3tSkaSZ7JMshl9dRryavEkOtbs7VisJgHA3mxtGA8k/Zqbr94UOxbykNV
YzFpljILflSMqt/iweKn237T6KA+k76IzoUuRxgmFqUjZQ8e2+FKP9abMKvuC4OahSVROfC6NgKR
jNcxi5xDRgFvBt4FoqgzYpQE8z5tOz2mANzQxOOc+hscxC9ZbrV7yOQiqHUclNpc7YTQUW705JNl
wxJ0XlKthWs+ZmSvIUPgVU0MViCSjgtiG8U10+jCCG0onMAlVTMC8WSse7+x1hJk7rRrl3cuz4sb
PbhZPm6gmjJspCu3yR+XwnKoEKRFvFzcq11wNfCT5WyxIeSk3a8Hy3WPlis+y5GF+jR5VRAKEb1l
3aXpv0PW5o+LKP1zq9HlY4Ydfzb5+gwXeU/f/NZ9rNzpyRwoGulCxnJYWNtLrxu/qL7MN0mmXdp+
oOw57e81iDTnIcfZXctsTwdIoFsjEXPgEuRPxW4sDVjEcEOEe58PMeNt/yuLf44u1Us6R5O0apPq
PxqAKgtsAWvA3hit3SzKZsWZlsV/SjLGoDAqtkA3dFXqBZYF99Gj8Lt/Sxf5XTY9S+QuJ79s/vDt
qvxtOsWRZrZ+bqoTLkaCaWa/c4nG7xqN04ts8jtKzgI6D+LtYrtsikKW3uO84pnyOADCVYGDZq0t
GP+HymMinWirfByvVcjppyNTENlTS44fnwTFHr/cmaoBGiNpp0iXU6a1jOFnn9bBebi3gdtvU7DT
fZ/BBmbjgLxB+eocaQdyicOdkS27vrez+356b0pKVXXWRtR+JJvJifV73KzRuiiY68mqjwJped3d
OGgxW1LFlpi1D0bG1pHY46MzZnMwjMsvVhsEKZqfee8Af6TsJOzAH0Z6goE4pzRFTNYOahEXv9ko
Hk21vnFwfOptk5DySN2zw7g8nLngpYOZX2iuxH06dDsSiCJz9mhrn2nTVRuXQhIQdRojMbYfBkXU
a98TR7e1KCpGCeafhz5U5tekXR4A6A0XClVStsa8nGm9/EKuPLlA7L4WVz+wx+NiRhQEnHfAAqe9
znN8r1MoKW3b/ZW2mAB6L8MdW0Vn2+q59kGHYctobLCNb3VGRSeuGpQ+L93FcRpePoNDOqtPTcK/
KThXtDrohKGzVwWN7Q8iZnTiEije5DUVhEMo96juiMaCqXYJLZc5D1gTo/wBo+JiVwV1RqAw0i4l
gGtkTy4hw2TK7283mpYW97YbsrMYCM5I3gstHg4WsS2qZJYHls+EAHRvfySNpgMpEAnKkaeSNgCg
czAbrnQ+MAeTGo8X88HXiemk6Iq4BlAi2lq/6yb7PerKOz+PscrH0aW00+KtAEfUdIjvhLqHVdQR
9wCKxXASvUoMjnghnWnOlwaJkJQ4C66ZYj7OzDQvMzTBxo8F10/qZ7Of3U0rfS1gUlf0/lFrGXp5
ttjVtmOux6HqKD/S1rhP8C672fSQCUzzUwdCupouDqGgXdZq4NrNEe/+fGAR9zWVC7olc8yxJ2Vn
+qgHDiVTtC/Z1UYaS7iJZxYoDRMiyxjv8KUsO78sdpEY0nOkeVf4m0ytl0Fjmfy/uDuT5biRLdv+
S82RBjhaH9Qk+gj2jSiRExjVoe8BR/P1bzmkvMrUrXfTalpmZaggdZMEIwD48XP2XhseCWRiml+E
YZ7qSY2HRE8OK5jjGOb2gyfOsgub2/WAEHSfQIJVrp2cndqZafrH5rGeeMzSk3PQhaXtRwBIwJNU
eTTBo26b2N6Q3hneDmZnQ80exHWMSyiztd2eqKNtCY5xE/jLeXFteY35fIuZsb2HGq2L5UvlUTtN
PROQOTqRXo2TGD3BHC1XfZq/RI3rXos4iY5M2nW+ZP4euA400rwGuxREM8lOUuzEmH6sGGzOOZij
RonraeLBVNXN2XhJsU9saqNQB/rOJEZ2LO7ChsFULwq8jk7U7OrwPpqovKNRgU2Vanm0c9Tb1mJf
R0Pmkxi0fAk2chDOS21T1mLXAQgFPNAbiuu0D0hO4/OxM3lMvKK4OIl/H7FHaEXQ7KVdNNgvc+Pk
TvV3O0u++o0ZHBrT64j8bJ29m8w+HRSHW2ABDLRwNVXC/ZwXEqENKQeYZZx70/CvuxYpShkRLZd5
EK0Tuku9vMGEHj2lDB5TSLCUxTwZ8w8N/pZbxF8C7LVwozsmIezoyuDM3p9Vhgc/Y1iSfaIS2q9u
FuI1qXwxbbsCo53gQ+/YLRBsw0AtaflPhig4iAnf+4JrjQEZ7Tsy5Y9dgzywxCrHKnbbErHJbrO7
ihYBi58lYTBVDB2GHkrdt7hUrV0Ofu9ozKSPi2HiTInqEcV8ZgzIsJrywGCye2irxygJlwOWcUBi
4N93xly+esGzbTEaMlV2XQGo3YQl3Q366jI9u3YJKyIX7LbpAcl+fmTLH577lGmMJRE4oCzf1hhT
H/3AZK/Unem2wMFMR94z4V5wxtKKZxzBHhn8ZGbOd0ucy02aP5B2zk5pii8xcr6jdGw63GMH9Wdm
0+uh9wumzeJZwTZPzXln5f0rKC8oQS71w5AYd407gh1xee4uBW0zM/D2KHbjZ+VBpw7q5cGZumRv
2yEqTO16HNyO0o0E4GJIMFTR8p7qNDkmvfNVzuztc1me1FhZxxJDJWK1+ZJiscy015IN/HyR+rC+
crQns1/tmYuJU5NIacxGmDcznSqzHlY1BtIETJ659nsWMRqj1k6J9BColC7sOBj4JHhEa9xVWh1W
avco3WjmQvzT+u/rodNu094IPnDqjHxX1J8koOcQWt19rMF/67ci2tGN9rCm2s2aYGuNdZ6Kky8M
qXhm0IjP8P+P3n6p5I6HskYi/IkwjFMgL+DX2PFpJ+3K0l0PL4CL50ug1Wcl5ltfu3BT5RFypL8l
tUd3VaP+X5VAC8u1UNP+S2+7e+/ff4Iyb9+Lb//9Xzdw/ioGcX+VQP/8j/6UQMs/ANFLCuC/K6Cl
+4fvSyG9wEcW/WdUqvkH5l2kzcIPbIEzjfzSX9pn0wSmiWbaYoTzv6VmsiH4u/rZlL4vQKi5bhDY
vo08mH//i/q5tby0GZoovogeyJETPdRk5RzXq3tF/85Z7h6RdBzXr9YDlg02PCaAtTmrGTGjgkCI
sR7om3dg6Vf8ZYsqw8T9mSWg9xzkSAC7EW8E1VtvhvDuo7K9hrG9i+3im9chy0vK9sZk4If5cTzM
tPagAqN+SYr0OpwieCoC2cdg3YVFw5TUi5prnYIAiK9GykWQGYhJtrk4XJW2utba86rNr16GDZa4
IDbK2hrLILrRVtlOm2bb1T6rjbRZRvwYsj9tsDWnC6A9+AI4byscuGEZfu5qzyPhLLxe5IYyazh4
2rTraftupY28Qlt6g9Xcq22+Qht+Q7LQSCKiadaTeXyKz6oFDDRqmzBw9YMwGICh7tom2kqca1Ox
wl1s4TKecBtb2nYMH5OIztr8ZotnqY3JqbYod9qs3GnbstAG5kU7XElPjPY57uYFlzPQqXjbhy75
jGI+DNVVbWOjIQj5u5fikG6wSsNt2SXaPN3jos5xUwe4qnsrZVrm1RfwIHCjQKFZYlDHQE8YsWTD
3tyDI9RGbVhZV422bnvaxD1qO3esjd1p49/7hm/xpOuB9mXdXWuQk5jQ2t2ojDP2tUmcQcrzom3j
iTaQJzjJi+oRrNHy3gmG5yOBicjhCy2Mt9hyj3Ob77qcYW5e5U+AoHd1gGumKjvMYP3AaDBiR5xp
2T21LRmcWopfaFF+ouX5LD3ArR9mLdtncNhritKzLFpcWXTtHRXcFG1tnHlrrvymsq6ge31DwgY/
UVvh0UoglXWNe/jxGH0sFL/4u03+ujbP1clvO+8gUarii1bpKXRI2qMo6Oi2lPN5ZEHeZ631gOCU
eLpUxOjUGbbOZbcVjY0ELGdOQl6xcWcK3kyaJ2fXVK+Esc2oJjzWRRZI4CnlfmSPolfOQK+hkV5N
lV5XSxbYJH+Y9XpL1cTKu67BLMZKr8ojyzOs72Jb2Sbayqk/G8La9rbdPnpRSgdZIJ3ruc+CduQd
d935sSYRbghAIYZW8RZ3Zxi5V4NDXYZlniSY7NrRdYQfPEdIVyxdX9Ckc06xrjk6ao+aGqSiGJG6
KmmMYT4Lz6FoBCBET/HgxplNzPxO0rvZNbq6odkT76SueIhaOFjxcKUS7ONJXqMW5ObRVRLZqMYR
jqxqjwNFFOC8A5K9g+cMNPV1nUUznjtc1169LsJ0NdZQlsW6Piu9DJx7Gx2YGhO5gL5H2LA8mO/e
CCu5EyhJ9nhtSeO8LeYPPT2Ko4vqa0vypiiM6Imod3lDBPktjvhXXwXnboTwYlFUVhSXk64yC11v
1hSeJgVooitRD6DdFjiISrcJr9nXmPIcJR+SkSzlIWtjBEPdQ2gNzB+XLdzgcY85iri+UmGtHwz2
0AVJloV7P6tluVNd94nu9MfUIT2qc6p5v3RNdUa3cAB0wY61+twy1AHGnDP/ResVLZqxw1zckCa+
Y0b96GeLxKQbP0b7ri9IMwHsJeuvMLvDW4EHZjOCG0PAx7yLUA8YlPMS74QJ3yCc2QU1LfEOdFDU
UDZbB+Mnrpag3eb+eEPz4OSSzUkpYl0ti3dnJ2F9rDxcwtnQfXaI/z1UUn5jUvRpaNL2LEpiKxJR
32HfxsI3YUSNBa4Se2wrRNRk/fFoA6LjneN0MMgPm98ZXANMIHA+VH53MotK7c0kvkHOSntiFTtN
12R7CnyUY38IsuIiWnXqUN/fI8BowZunvlkd6x7ZczdHB1FH8y2k4355QYLWMx7XcWSM40fUHpVg
iYBZfB2PzX1DRMQprfKvjUq+pGWQXoWK9hxdE8UI66PfZ5iSZ5QPbjDxgsmE4y7vbYKU12ppHnaW
J4+1YSrIIjRsyf7C/m+O3+epIsc0c27GTs54ak26bVOzVYQcwcFsmzNLy4PpPDEzc7/644uX5J9I
1sieRqI4gKGyahJvG1F8jt96WagHpGCPoYsxOJBs4UpbXnULIAfsQG8JVJkgI9MsvJgVzlvImUwm
l90QWhcLanRfIwzMw0jufMtm9E82BLNZ9aVwP0YIoZ7MGAVi1/FUKW7ZNNpHc8FUN0nzxe4eBrvN
914SMumUtMamaF428jMkYLYPyEqiYFRHTP5PZOahdYljHsxNduprAoqAGwMaAVrCFBHgZ9W8GfMM
EhJf71bKEUsVk05kI5W9j73pgxcvnxKnhq2SJDtrRJfF9fGmZfT7yiTzj4R5hmVAHnrLJ6snTw+A
Ng8+Qd/c/GwzXYuWkRV3IOOTrt/CVfxk+yK9cj3jqxvAJshcFNotPsWdE/hqS7e0uU1m5G5jFCbA
CtFgj+ocAKe5r6yxOAPOwkneiO1QEik6pwCNPYitXtapi+ssJGkrdHxZ7XqI7YgCaDJWinX0aqV3
2JIZcLVMZJBcX0yRnw0CrXYTcmqkqC0gCLc7NS37TOxH3sGvwJib6pOdmCwhKFtNm/zUKUPEW2X2
l5iMPq91b40O10kgsmNZo0QWHs9zdJZnfzAevQAoN5cR+pcrs6W16CSd8QWKie2MxrM007vIVoie
UVKaONP6pb+wjZz3cQL9opuXT2hn2rMjlDxFUQonuOw+seq4h5I94o7pIUN/F/Jway6g4dC3Dja7
Hh6b0V0V6a4J+06/Ky9GO6G9rCyczignTaPswNDW53bq3sIF/kA7+1hcXOtb0lNnhGjUUhhMR7BR
h8Ym82PuAvPsRsVCMksFViAoq63vWNa9hawPHLMWfBQ1u6yMvEBhIiUZy2Xfy4Cpur9k1xkO5F1B
rbCNPxmW/YmznLedXHhWWwaIX7ed98TiOpFvo/GjiGyrclv7SLwhNqcXbi/s2Tpsxa2WM0rGcOuy
Wu+6ouAJFtjXThEmjO4TVsEatikkCSrSUWQPVS0uml8rTeIes8I6FGSTUId6HinVtOcs99Qpm36E
a92mMhFX5hTmuBecr20gq5NHzs3iUrEM7jPXp9hXI62u2TMzSAnFxVAFE6VxsFA7WJqZ1e8aEfV7
NMt43JqTrcz4StoENmJZoIAxxLcos7u9Jjk7vUPyaQuRq8xGpKITk2dGp+nozAegp2AqAVBPRuTu
2eB2ewJP9nMFwCjSj87cl0jJuju7dt4mwbWSkMC+SEAbRea+ocXtMfB16pmxhrmjFVof1y/JkUb/
lnI39o3JCiLlfTpQnM6ue+65OXZDOpTbNK+ezNYpDwUJc9ejqZ/fuYQ+5tSKJh0x0M5YPTbAc3qR
wUwC/PtSRN1l8kiUdhtIBZQj6ZVpljdpT8HuujGt9GbXIEiHEo8rzI/Rvi7MS9imdF6Tghz07y32
GITF0aG2+ciLlCd3USchF2H1oprCQzOUALZYPtYGFM/KMoBuM65nPhN01SkYBYwUBn6oUrJjFzL9
k1WYXpPeh9uDmPGctOCNh0lrR57glWP13jWFyJ2MVbe3Vr2xZAo/5IcAgf4NtrPlrmuuo8lr9lln
H6GDsP+gicueo/u4MNLdkFB1xVSGosCsnsgqCfdWbBOYOJZXvVV512NGTluXtUfH33nSJdYxEI+T
GF67RJ5JK3ydqypGHheTi1W5RPqgQUlHHqOTJbeRTO2DquMdHv2YM71pjSW7NS3+kAAEhhuRJRN0
3X6J3mLo4ZeWuCmmXgBHlk+4MNJjJ1hWRa+OPBq/JC1j6dwqrtoCih/10tnup2Lb1kwNHLc+RZcY
T9AxjtQXhqTBjcXCvg1jxgOzEz6BVPqay645TC5U/MR4VFHbv8SuV6Ah/4royDwMTTtdL0t6lRvi
SsyXxUGqmQ1MawpFc+rOXCTNe/wqNI1G0thRvLctivpm+aT41N5npmcNhqzv0R464A2f+bzFizwc
iYi/q3ufezoOkDIrIQ75tJDuIw84PbiU3LNvjhXiAxGdWy851QGOMD5wIlai4IvwQCaPhmCy7fFk
bFT3Iaq79OSSn21xk4LXk6hVuI4WCRpjuC4jg6lys7AO+AFudWs+OkH3CFqq0iRP571I3X1FozJJ
jfKrSJOtpyxu7bppqHChiy8FdzJ74H00ZrfTPF1HUXLX9iJ/7j2GuIPL319bKNrsSZFrJsIz7ih3
35YmtTLvy1Zwd+8WkwS5JbfouPtb15w7FHvj06Dn9Gz3I8QM6jrMJvvUgfLYzhV4lHF5tevifiKQ
8Vo5Cl+z6KlnO0QzVakLq67chtCKXNZkAD0J8Y2kvwmFeI8gypeC7u7BY3NPvo93aN25h3GqzpOq
ybx3XNqfBYAkvOMfe2hf+xh94tnINYjU+tLBXeI+Lb6nWXOIEZbcWErdCTbbVJkZXcJUdGcVqmeZ
WR7iGc2tIcaJB6a/i6gLrksxUozBjdnSWrTPTFDREnXfas+g/xj3ezf3nwhPJ8/WNpBaExawm2s6
AIwbmptGy9vH9qX1o2QveQ4cJry6B8tU1k2Avr03sYY0RB/2yPUgrzp76TCf6ZKPrUdWzWIgeTdM
8RRrDGOn/MsMzma34BeLU4MSy0fQHHFufGzqW5fgL9HJOD6jNoJyTJ2Y0xPtcITAAdQm3uUK80It
B/c4iOyRIfeV0ME7o47goQdBQvway6MDekySevwZVR7CNDbnOsbH0IE+Nck+cHM+MPn4tgh+XKHD
fwadAkQaEJXvu9DxQD05QUxU0Szr6CBThwg5LXFCYIQsHS/kzb6HXL4GkzxwO+gQolLHEdWN+RGK
i4LKSXGPuNwlucgInhMdZJTqSKPZGu5XYnNjGiTmVYjeNuvXi8YG/2A5r+lR5DcP5XAJvA41uvHQ
tCgF5WoK1wf8mtal0of1ezy8SdIVxPlB1BKXWh+IeEQ80Lfxred56ZG4BJeqTd7DAUOMqn9bp09h
PdR205EQDafmz5MwezPauDkKpJUUuuYq/2KG/vZlN2IXxqF09vW5rQzRzn+vzNI6r1+s357ENO0z
1X4zWwtonG+y9daBUesZr69sldzllPnwqpFc/fhXI1m2XPbROdfvShENsK71Kxvc5dbSsVuODuDy
1iwuaYMwGeJ7ZAv0Z3qUJzPqzdPQlvuGB8+l0of1FSPCn69aPqb1f9FTAIi9aMNk540kcVHN9pcV
0Gp30UBwYTXujEFF5M3qyDFG/PVpmjo2oHxMTijNU8soYQ0Ox+OutNGddLc+w5n365uKFYWrBCQ/
e917o0WwhN1TUUbyas0V//W9kmodxB8CNR2n1nvWz0NuoK3KguQZ5j7tNt96jHS++go8VzHuOUbj
CYNq4Oa/DlZukq2uD40kFy0wmSSOFQJWCx8LnAECQleod64RAbiAuLyjGsFii3u6LIAHUngNP740
MsJf5IA1ZwUBpjqALuNOPFve66Aj67AildBZkusVfa40uWT9frCm2mU64K7SUXfVmnq30jBX4v0K
x2RqAIacnDwrvRkdIPMZY8futELnDZ9YvXEkYK+L6h737Z+HXAfxYZaYDhXZfOv3+f0pLX80cAuZ
67+gyrig8EdY0FBmHfkXVf4FL0S9TXUcYKEjA38d1pkz4bhA7tdv3qPJ6S6Y1PrLijdu9AkMs04g
XL+GvUgwSU5AYdhWz5DHqFUdskeMKdlFPo9JX5PmTLZJZYlcOogmlKP9ixzR8ScEVe9iy8Fa0fQg
4LCv0n74IhCtbvzUPo+ZgV4Uc2Hr41oIZ+ZIGYFGrpEtKDOxOis3fA386gF7+FGZsPRR4D81tvw4
FyUiyeJgJGl8rJr0Hm3FxFa66W/inpCHwvO+psYTOUkNyvVYbj03eJnd6NpGhXwYqNY3EjLioZi/
FgztjwH3cQECDMZhfpsbjnsguNE8jSVhsSWbhlPqhGLnBRcDeOa+shnfBiDnyIeUWV4c+kEO7C8i
xSM1f6rqwN5FRf+dkg6zDHpD/qKXJANN5qU8L82jymfgXC6XIOlQTOmIel+qUB3Atg93acWPDQyy
AdCE3dgT8g/yELIDoiVoiCOQaXR5E0moPZlPOYxhniPkrKfCeHVMrovVIt/Du2fuFiIAaeyNhtIa
+UtHYOfObT10ozkbLoFmc/Ay41CNoL1k6l6CFMtLlrfejV+2BPGpF3jHN6qtZmDRbM8c/jLUVs2A
KjzG5WB/aEB5VAPFcjEaHyu7fEaquBwD5uIE96mjZYRoZzF+Lm65r16VLBCl+TDDLkXZksyaDxd6
9/Q2DPiglvU62DodDvLgvioncY7GlxTI9TOdrA2ES+CeoP9kPuptZ/5A0gMEDVwsrs/61khyN31r
IHInoNxraED13jsDm/yzp4bX0seBYPnxZyRUIHiRP4DC4MMwIrQ0EAs+84Z/JDx0H5AJK3uBCdWu
jpESX1WhnpIRyxWstYjQ+iX0MWkM9D2lBUlB0gChLcHAf0qOrY+dqnACnuCYM4e0knva73fleArN
CbCgCvErVn7GsBXDRhu1jOmn6JudeS72yWrDbEF319TD0hjLyRLZFtc8OzuTHF0LFuTspBj2OvmB
HQI2qYktZk+NkHRv9AreRmbkO7RIhKTSYWQUwlISJ9U9plb4IXVnnmyUhqgoPyj8AxvUyDSq6K8S
7xFfFdZ9+7gI/vAMjyol+OtiB/3Bq2fSBgdFI7RBXlfpzCBy7l0kOdsWHz7uPs91blN89sig3FeH
1BZw3Y9Vgbp9sqcX08LVF6n+LTQG3OSumbO35zJDH0rnIqXw0SkCcfka8cGwD3d3VYScL+1N2jbs
GLsgPbcliopyXnKAjHoIVYTPMI8JUwIHfrD8NN1YbnzDzbXRo4zcH3oyouZ8qwr/bNso4XOiFDZ+
MaSPzn1dJPnO9oHA0NrCcyLsi9kE71FQmdch1GG25+5djbRy46a4AgZafbNnRFdN+gZr17iENSlm
pHm2EdjaJM6tBys0P3lp9kZjG+p8VBWbsT7XgYXLFCBgWfVHirh93IKIRgeMp8qDYQRVglA5FR0B
1eAIFe1zzGCFrclXw+D/hzEeMTUZqJxyrP2m7R2C3PjiOqiAiU/83o6E7SyT9VIlWGlgnmUklUNX
HUeUipmiUxBmw953pHcoEPhtZ0X/WfIYpp4OUfiMABrjAiw2UjaS6evY+zBmvbg3Icvvu4orL6wb
91xVuC8xXrxD5ftQTvku8/t+lzV2cYiChlhnB/R/5qodeN7TsPBgxweb7kvEuXbEcpqMPMGHWB2C
fr4WtnvLA0tsUq1QFfbA76Y1yebyNs5fXMyQBH81L2JJw4uBnwh6Sk9/NlleEK9UO8SHdNYW99wK
UAWzTYtWHGq7nU+5hUc4kS8ZTgmisB2BRLDf0A8pjvOc3KgMQGOLw8XJAWPG8+fI6JZjGmKWyJX3
TOH50YxtgzbWdPQlE8IqbpEQYhfIi+iGGC806/LjEM5Y03Cuc8+ML3FY0032L+ZosxmppQXH238a
yUVaZvPoCM08ZR7Dhs8lESvCjp+rjw2TAxRpGI589Z5UeFrb1nrsJm0LESDCmxAcaBWN18oc7roi
/0Yz0CE0OtZQGlifqA9C+rhdFSbnVH9v/Yf1kBhNeSk0yy+FOEJfMz2guRlhJXBoEJNTAF2KoCBu
y53L6EQ+we04d4i+2scCduwxcrdtM15y1Q6YoqgZ1gOG2eHHqznsQxOAeBIeuhC1JKny2IgRnTJa
GQx1NYdOdAwYTATWch4SMyKAj04z7u5wx/iz2YSM/CJiAi++002nPMxuCFD1z1LWd/HEMi5TC+BO
ObYT8gfnnJnmTIVP/gzYAWQRNG53eUX9yiKJk3VGx+b5aDnSrjqv328WBKbE37GpDx4a2vf7ZWA8
mWSPY9h7KAILebE9SWGttlPvJheU93QKC1ymZKEjnw4ohLwOqXve41MtjQqjvWnWuGryAnN6gEzU
GgoCI6C5sPPcRnMCCGX0eokBmzg56TGbASue7p0IFJWnD+ur9TCmGl+2viyh+FxAjsZmdlXCjbqa
MmSLOYE18Grryxxwb+fk27OzSoY93bKvkQn+rzc88H/EwaHd5Eu2esjnjB7SyEj/Q39kfkjW5I9X
iph0JwVpPGFhCYQkdbNNM1i1SO/zkGhFyeZvm+hf5UwlvXMy7hbejhSzslkkxtF2vOKUhoSnz4R3
/DrYJaViR1R8vllfrv8yo5ohEsE8odMvruI+Ih24TG7LuH4lShyQu0kO5DZL2huDjLPDX77Xe90N
TviUG5Wdn7f04MMg06wYppVCub5iHt2fh/JlTD37wpPTvhQq4k7INnh2fmY2r8HNaPnqy7I4eEZj
8FYo1OjNCCzVhFxhPdOv1oObTmJj4SjddWOXXAkUhWlJnzpJW3uzIsYg6pZhF12gB9PLs0mlFDXW
D9p6TOYcLIeYCFquMS3XWQ8+YuaDiPzbNSq5T4AUzHRJWdbPPqP5wY4pwynhoK+GP4K0AfL4bFu0
B03LlhjYJfkGUEJ1GWqfFExvxrtalux5/nWQgZmfrIgtbBkT5sH7WoDQML47WtL0C5Io/0VstBvp
bm2fa9TtoZQRlH2baYn3D7XI0OzzjKzo3Rwjut2OyF5OvefgFOT2KvRuUbokvswRfdz1g4g0IzSH
Y0Tzo9XmK8bXdD76kSE+JXld4QML2tK9amzrqmcERIOymAx8Ji7hTCn+fe73U+z3TN6iulLHYXZO
Q5fw7KrDx1DK8rD+nnElqf6AkXZd6BBJMD70wcI4xwdkVYQVjV8HeJGnnBMk0e2otzG14fp7RQjJ
mvdqr1IXki23jvSX7SrS0gv8Zc1pXb90yC4BINGf1/xxhZZrF9qmuRkXoHgbW6tFZNwkrBxaGdgt
mPJiBk+BoilsD589MT+mC6pmoXeha8J4nkVA39avp0jR82wT3gtVDVf4OZJzTVthleBM5RT/DKOt
9FXZdoRLMT3YraceN59IG2nP65lWOc3hrS36G7/jI1Rr5NcK/GrgJy2NPET8ksqc7XPsndafjoWT
S2l9uR7MjKQN/bsZVf3E5Qkc2gB2/vW1UnZHYtryYAzZG3yKowfV7tipmctsFcxxhVjANxYyzyf9
cNFXXOtg3vaZQuzWvxi0T0ngow5ZT43u0+IAJkgnlMX67YmviTazL6BJvEvfEYQwZvaPe3M9RewF
OpIanCFaEGrLIviM1/rDSjDrmjk6erqVopsl4Zx8VROIL18Dl0LGh4SW4h1fxXrrqa73yy8B36rn
G7G475Sk576e+QSH/WDb4ppcitvIASDc8Ommvqs/FXxGtU32O5tANQ5nVRTZxbO55REubumgf2IF
MzApF/mxztoHIz/kTf1kDwG5Atlwa5UW2weNnWdPs5votYBubG9UYt5TQdCM5MklchjrrcJEmjTR
vLE92teNpmONxkVUvKuiVl9q+pqbShaPQS0+pb336uXAjWtL7thRwr+qcXr6yIhzEpKONdpPpnn9
xa2rq86vX90BQxsA5UcS5Ds8DKhyiFSDcVC8ReAUt4MSBQToZFvGoY4/M/HvBAB9E+fDMF/ZTXhT
5WwnhTvuCES9Tcf8reryC8ONm2EEQ+hn1Rfa8d2jolepctT3Uzw/Qsw89dRjQUQwJVXh2W8MWBoB
1CxCXUj0HO6DNLQ3/oPlh9O+djL0zF5CPguVcYJhch/Mzt4WbIwpUilU+vFct9UX7shlExoUZYIg
dVZmFOtdSgRd0CF/YFpQXs2N62HuKM9z2QyfK/MeBb7zJQ5xVbE/YZWvqFEV8KRgNF8ix7iTNC72
qZVhIxj776hp4arE6mFqOnvbVYY8rDcjTWc4ZmBJprI1j7iGjutTRLYixd2uHyjZFIkzGafIEHiu
zb11Z+WadhiX8jIVuBn+T0s0SR0LUEn+/yWa19VAA/29hJv6K+L853/1p0Yz+COABCsRIQcOF5XH
D/wJqpXOH6YTCP4PIq31g2H7J6jW/gOWqjCRcNIzQMrp/0usKfiBEhig9AV1iWlL638TcQ6i9e9a
TSShtiNsx6LXYDm+K5y/azWTuR0Hkpjbc+my+UriTh6Ddn5uFqy0M1QZj+ESaZ3o6Od22roTEURk
JNJtVzsz1slPmTjMPnp+6WXXAayvY9ncTP3gPrRh8QEJNOOL0dpV7EAh4/Tdru8DLsSa7g4rybmw
qHgcPDkABS6eaF9zpykOXSsUMQUGoXQtGJv2Y3CHvJKokZYOfEcvpq4+5V6yHMrUVlvUYudUgY6b
XJoXRuijpxyHw7TghqwLtNXNgHhlMI8M9Ak9azmJpnhvcmc4eU773DYdkZUwCLaIPSSmM9pLjiXo
obgbjJfYM4kw+9azeT0P0OxyrA97f6CfVBtIJwu/xwqZv9cFP6Ct58vUzMUBZBXx5FMzXVm6BUTG
DMq0u3ZGYmRVJgoX29gnCsm1N0Eae42ttt5J32DFB7wPKULwFNfjjiKBkjJaNkpVXGcE9baHwmI4
QDA3dYgRLKcBRm4Q+aRDB87bnLn26S9X9P8A+dWi5L+ijLlAHLJLHJerhGsOa/DfL5B0DlpVqZrG
gC2fzd4i+0Mf8oBJm+t1pIDPA+iqfLgzGQWxVaUnmPg/38z/fC7gmf/tVHi02Y6DSNG3ftcVC8MC
p5ChDx4Nqt2kLl+p8Zz2VBkDCUDFB0OW3xIn/6d3QN8Cf4E563fAB5/oB1bgQpy2f3sHlsGzFsIw
8nNnJLhRee5zYWuXWJy2+74X7REpT7JLoWkyqWiYsxE8fAzH/sKf4Z1xvr/85/dBgLD+tzOi9jMt
jxs2ME1k3n8VWKem6FjIuvzsxLwRkFkddCaM0+axPyL/IhpiAELsAQfY09+5Gst8ge4JgDClDznZ
nthGo/ymJqYKnrdYR1nlx/VHMZDaT7YQwKTSp/980rY+qd/fRtexvIDqyfEYsP/9pCPugARfCict
W2IBuvnUpwEwYmUAz0s9a2f68NPtsXn1mGpuycaBAhHSm3ekWe1b8bXx5lIXvYxajerBw4IIwvVD
Htr7ZhLoMWLcoZnc5k36uSfobcPELLuQ0UpPyZg/y6G7xZzKGyGSr5Mx9aCWK4zosXjEE4RMJpfP
//AX6wvjt79Y+lpKAPNBOpbz2188ZVEeF5mZwPIez8x0oTFRkx+j8UMcLOIaJf5eMlTC8+ykxNIv
5tYwdMrr4tHp1b7IGjFvq1RxwN1BPGzrYhWzd8nEQFpM8llBPUEQcTuE+P29moeArAGGlnn4LmsL
q+/QZAiDCJ0v3eG9qabl1BqAF5gGkpbkb5PIAVMX/tP9wuL025/tIr7yfcf0cQKw6v39g86tzqer
agMqbuVzJQdi0NCZtGH+2RhCqsXv5VzRLLaM/YRjCQE8kvJ273cR9qIOWCtoqR70yrbAcn37Dx/J
/3RuluUKQS5j4GB6+Pu5tWRb2X0LRLmZT2ab+Zclrz5V8CcQ8HvPtYFXcDEQKujlQCj0/R6ytzJC
5Gfng9qOam/gt2KsJ946mvLOgmi+B5TIZdntBtUETNJo6ltL+911zGBTiudFzhe3JOvMvW8iqyU6
YjQRV7QFiS7FfZcqZ2dECUjHurgAC3tLnNC7+c9/tvXvjzDyRrB3SMvzpI/Z/+9/Nu75MYm8Oj0v
XggQJk/vnW6RW9MjBRlm9EPZkIaER2Ps8W6FfLHMIOIoKh/TwqEvjixh8w+n9Nu64kiX08DnY1LK
uJbp/HZKDip6S8UyOcchap3cXO7M2HOObVES+Ow755it9ilS5pWQgbvr/fY28fFtdoX1T2eib8O/
3KbrmWDG4XIIfNNxrd+u1xSgjdEa3KZ9guTO+drFUPo1MfyQpOOIC4PRAuTDy4KtGxX+DkFTfep1
hvg85t7W7v0PeUAcewzl7OAKlDOe+IdztH+z1Pw4R9sL0OytTxP9bv7FUjN4edd61cSjhG2f7C15
aREbOrJ6MUTQvYFDXCKzuPKTJjzV8WdfLfXGHYV56ybFLQXl1yztEA/W/4+w8+qNG+iy7S8iwMzi
a+cotbLsF0KWbBZzKLIYfv1dlIGZ7xqDmQc3bEludWLVqXP2Xvsr88KUuDYwYO2ASk4UN9vIY9T2
6LKq0OUUMxf6zFDupe9lw1DOVtd8pNrD/7Axgvr/fPX/2RaWZ2aFgj3d8jEymf9ekYuvJllykI6m
Oxmrhi69bPR0ToSIN53iWI6Ii8sISkNncbaqclw5kTNhjeekQy9rOA3lIUB7+X9cM94/1cbywOxl
zuAzXKIWF/98QDV2xIqZWXIc0nAfdDi+VVrR7zOmZ9SoxL4xGF4n2fwooiUHLMGGLbnduaAabUyo
M6kHqxZazob4PuPohcmmqp0AoetkHeacFE0ICX4w5PcmkIpdoMku0ImwmKH6hwTu3LOzGGD7OTU+
qqLGUEn2Yj51X2Pm1luXni5Kp/6y6COGyise+qaSu4mxyoLow+Bsy2kdVkN7kaL7isDYn7O+vyvt
DJSB5n3sMsYgdfch5vQ6Ij4pc5jCMj+ENE5I2Qz3jLNR41fMwyJU2MT8psbD/74IBP/DIoBDgeNR
wAkJeeo/yzHlajTMgWEcXMqPw6Bh+TWFhPPHE897z785CNAj8vLWItLlrqGRuSO4gfxrC+GCFdt7
QEIOw+wRhZxL5ows0tskEE7pCuVvVf6uHLfZQRt7ixD3HbieBarD1sOBAK6N6J7kKDoXSWYWhbvG
rO9r3bo/6uiZOAWAyPal8nJyt+bwPSVTZpO2NqqBMiLSDi3FaVbEt2MxYA5MJzsCARXX43nAZ1z3
w59BBd2GNOiO8QEced8MadBBtbK5lj+Qpd3POQ3wVnBecAJmtCqMD12GlTIxsMzGUQugpekOlqjm
FSIxvRkgi3ox+I6ymu55xB2BcRVhrFV6cglyFLUXrv/3N8j6Z7/kIhAmn3+Tkxu1qv/vG2SGZUfv
hFcJTVePtkzdZ1FpHuqxZw6NbDD1Oma5zHcaASXHHMtnP4deQN7Wg/QsmASBDUmiQvKW0cuBC9Ft
/49H+E+R9f0I2cepN2zB7b+HgsTA0xEZCnf8Ugs3Axn0URwj3GdvF2JpiSIHRm6+G6Jq3uUt9U/c
VD+nhDI5YESwqhCIuTNR5cHMAez/eHQc7//ZW4RJcpfN0cEjX0b88wGfhPKUO4IAFa3t7hNgRUSf
g+lE0s/ggcBoeInT2XC76VwWiQOMhOSq1F793fQkPKD//QE5f0/0//92JxwYZFhHOUrx0P6pSnNs
abZu7Ogw4ofYeI7KHouRsssSR1xCxjvf2oHbLS9xAge3qH+HuV1/OBUqoMFcVbi8Pnsc24Yhi8Mw
C3l2q9+UM/05CoYS4jBeIZk4t6hAGDzIRmDOiriuNVcFAxOyYBGh9DRANZJHTQfq1gYJRyqu6iNv
5TUd1VdVVylj8ao+qG6+RTa0IBUTURLwSpKKHmPHCDWd3jbBnyTlZfTgbmVVq7dhShXshT6itODW
U2GcZMjj1JBKlCs+zYmeMPoXhi2uM4aHpozPfc5dwVhVO88NsO6Y8WPoz8hiJZt/QYt1ZWNxOtUp
+aJONY97xNR/eLvVmgBnwiAm8eWgMd7mecuTKlAsLgDBUs76YDrm2gaudsanYG0C6abPtvjBi43D
qBweI9ONdsEAyzLuMkauHKDZ5IQFTpkwlShHRhJhy+8VJJKwbDfJ3kcJLuy6PbOh/kTAOT84eB7c
gJaENyMcKAbpnfKlcwHNK9kjvfgRWMZ4TnIMjUNCpBjHpvI0a/dHgbeNWi/ZZGGwqRmVX4F9j+cC
fuiqYfc9hL3PjtXTHw1lhFqpjfz32Ya4Yu9bqfF1FvYfMnXsxz5PP4J5wl8Lx2VPW3NpjC57CB1H
4EPu5p1F8K6wjPAKshWfWxfd5Qv/qCsxuafjwDsp9M4OUxsiVVGDJ4jI6Q3CgcAjrEsudvNbbRco
SNzyENmuted0Y+87m6t6LnvjOLtpvXGMCDxmFbzG+NVoVpd3ahiBqPkOIhsT0I3p+T9Ehxgjjcvq
NOEqQl0oPiXT9R05E9mFon+JJsmBeUIpeObYXOx8YBP8TwKNLdKgd5HmsyyRRhz9dvhiHN7vY8O3
wG7VpLyQrLJRsCVpXlxdT2GGDYA6jiQihdPw4s4ICyiq4o0/09JvrEUkYFlbbUNUzmv/7IaKttCg
iIJQATNkrMtpLsF9IZOy02zX+6WxsawuA2Pmcy6ui/HgJ+6D7ehuF5QjdWqPRWuuoNqnI/S/PCpi
GrnNbe6XX+EHF1I6zQezsc5Sc2zs7O3forsto10a9vOmsQrwkD6yYFKi9xxx7GOV15ityYONDTBv
dYsiCrkX5jcMUHvQ9kQIuflbZJVwVxQU2kyHyY0sS2+FmbBDuvNaARZ5aNFUYVHMiTiqTH0Nrcl6
dSIuSGm/2EY8vtoLTsRV6EQY8Sx4WGyDo47tXeWrfRbF0QWoFucxAU3TYaCcjU+6nPwrNVCdFhE4
Um8Gxezeh5CTr2bxqU1w6jMhvpsxC+MrAzib2X5IjxtEmqzwiCnmHGufU/Iuc2a51jJu8IyCda+B
kDsyvrOnTx/E0gRb65rp2Vi5aYWjwEXWY6Slh1m8KjgMWvE+mfWzSwqBhAN+0SMoeNNgKw9NSIQK
xy3pHxdtjdeIjv3WLqX5YIw9dk+eOAEAw97Sot26aT++ihrHWJTOL5llX6gfjQO89PZe2Dy4DAjH
m8RcCNQJLaIRWtdZNOAxTH2EPe2hI5id1zpALG5UUp+1wymX3TCRWb7mstrVyisvPprudYCw740c
UH/jIOA9Tzbox8pQ5o8mQseXZv4N65K75+i+BLzSn7Cw3yYZiBTLshdohfisBofUUwYSvBgd/EU/
eGxJ+HryDUjc7ZTaZ8tLf2KOhhXD5UopeYcFa0uhwdEfU4TbsvQ0PfzTHKRYG/0uNF0DTo1fNirK
XeM5/dFRhr4naoSXsAgfdKaI2wwY1nLM5oSDIKQPRzLEiWLmsjx4gXwuhrG9N6uq27hw/jmPQ6PP
hmsQ3fNW5kdrILIkJDSnMq36CC8b7KmhnTvaJO8WhUzhdeo0SEygRZmfMXru57x58CTXYNU6YIVC
b2StVxottFKnfBj7ddLvnXb4KCv3tYOQe81SRB+6DZodYLBTkqWo6r3p7vteRxWkxH+LaJuh59+a
guR41/rpji1r1eCVa5mbezKzSJEtzRrXHGBZZwl7c+yVQc4I8o/wBLOZjzjk75WwBlyI8jynaYt6
RFQroQhTsyKL5B391BZ+ustjp1kXYevvpsWLP1f+Yz211r2kHR70iAmZUuSnYe7gKTitiQ65MrHi
wSfByrQ1hpzy24cgnvt4gZKatBuarlHlQpaGaXAdqvaFsDVqaEe/5/1HV9C84cTirPCp3o0SZh36
zPmQkFY3FJ5P1EPe7lgvEFvm2B3IaLuvWu9Soo2/DLJoKdcGcDUoOdbAxtnV2ASbonKeJLAe1zob
4bRFNd4eU6PaDmUhLkqTI+cEB7dZIIlzfkQm8D6HgXWR2HPXGT7IoGu2VkEJSO5CSpRK1XGM7LtD
WGbnWjyHktNDOKEeMBQOA7gRG9NE3ZiifF2OoMznaw3zr+jbs4lI1U9aYxtJGyjBVDsHgPDxasgC
C2ateCFd4yvoZXkNXXmaC5pcfVr3GKBAaGfRdJ4H1e4NnW7xRSFnT/FxqrZfV3483uduGcK3Jy9J
/1Gdmd6y2XjM3VZuVcEMZSKoZ5NnE8ZBnTF99wCOjlgMA5J/XUIC9wEznBXTFLkTBEfj3UbTByPq
VSTDT7SuY+GPMckqtIindSMi7ylbBh6s40euAoHXlsrQa6OXeli3UH6I7D0ooFprO3atC4NXIRJc
KrQZueQUm25C8gswXMY6MzZFLOpZ92GCiR3ZicepuDfof684+dF2Ij3EyJsdc3IgwIRmTcp/jYe5
WmCMHj2z6CFowhNmSORInWEA30auMY3xjsDWOwd1JJNaDPet5a5T13uipN7YiT9cerIwYkJpdpja
e9owuEe2Udn/qmOy5jTNmEk5P+IAZTe+x4Nws+eW1sjKNPr3fsDxptkGjgPsqpXuQP9BLiJ5boI+
YUSUbXZ2bjEqbYo52GfJDIBkThuWtzLEJdtHgDMS7wByhaB78udGcOBIvjf124DHmP00IxEgZ2tG
KvM8zO82sRzbLO7JEHcqTVSL66zHoOi2QzN91YNDTlTuf1lu/ZoOrWTgpkD6GunOEJQT0Jp3JA5u
c2H+SAgiazL4/HmroGt6rO9QsFYDrFlpjxeigJBODca7iyk78acPzvbQtBqxl4rjdj4eBXrdlcyA
uhHw0q4iR71IDnCUFcGWn9tpbVSbWNa/LN85Bz5C1IlNjgaMvOqSll3q71MHn6ZqZLFt0/BUhtie
KgZ3MyLedDTus3IbzuRHgIhcBUGRrDNm+StwQh7iGpKVIsDzuoO9h193k80WAS90/pHYy3sn3o9E
WU1ttho5OPUS7uLSDApr+yPp62szGfm6A4DZGvmnDaw4jC9LTD1XI1lElllSKfTZHWTXju26RQAY
/coESYdB8VT77cHX9UtHv2E109bYoDVCXgEuK0MYR1L1IYxZ+ELaMqsInTOn9vQTkemmGBCbzf2L
7KC10Uu0Ng7RPgpG99FHq7n5qaqifChEeJAsBZA3iDBJl26gqW29b2v5VLcTNOrIa6+MALkkmtHY
THP7k+KILVt7GL1l+OInJlsncdFE6oGYX270ojUSBCqsE2IXQZ/yz+9vfP/I9z//3izyyuRbp6S/
/zpEetsJ7+P75/xiYB/7/sGQ8SF//VZoLnc2YZZdVqHz93f//iAs/XAXjubl7z//41ct/23IBHq5
RkbRwTJAVFdDuq8b0or/uWe7q+15+593Oyl7QyO+/PtI/vsx/P2ff3/Zf9wLqo8n2OeAWG2NB+n7
YZheAjUsTqHD/9dT+Ofx/Y9P8/tn/nnhvr/2Hy/N3/tZ7jbuy5cQhMNqiq8gxZnPdmZx9JTS90yF
DzpFHTAE40eY9wdq1X6Pdtdd10LO2IgCeKaazj5UUuCCrGi7lKgN/C96uDmCAj8thvdC9juZJR86
K695SxtU1R4+kG7XupmzaTv5OnTk3nfwejEGwO5AdtNtrVG/xag0rgGZUY0JZUV1smRrc4neKnBh
l8jmV5ajb+actZRWRgHVQ56UqMtLtTgrgvrii6K4wSwZfZHBT+UIxgFEboUE/+jb5h8lw/gxNX+1
A7BBO0vEoWxd4nFCd9yJ41xSnxvjgqTIH7JRYgXVa8tEHe6DjG3o9m0cwWqa5uMVKPJwxOeJ+Hww
iXZ1HtppmUNEpB+K8dJJuaqT3DxUeiY1fco5SokOOW/Q7qXrg8jMnas5jWv8EkShuEAChXGD8dps
eNYYXTDTDzVeHIBIsWcYj/G25cS2jis3WjcGQSQNCT9bFRlMN/uJShV6ufmU0OretHPwKTSAj84J
4fgiv/aHo89HZxXYXzk1m+3wanQw/y2vbkgezPEvR90V4QTgEKyO+7Hs2yuNCeoeTWpGYdwVYxNi
NTw2xXClr/FhWnpfmT2OWbg7heIcJAfS6IPuJXUicZFhsUtaXj0nnH4gkrp5TJP2bQpepSuMnR66
fkOp2JLHlib0aLOHGnAzQq0wOIzRdHNzFlQ3j8/EIEI8aO+G0svJ4ByYYzlvSEQRf0KzOTUIn3i0
tNOdVF1aTtT3gkCIuLkLzAgh+oTZ3eJTD6ZRNIBi3PEUK7i785Tyf3Fzs4DuknqM1s5kvmRAAjEC
w2iZC6xTOB1Q8bl4xPJpZdF7iKxB7Mu2hpwxtUe09FdHMsmciIgJSqAyRc8eOOHiWwkTl+x3vYgT
VsPrsdQmB1+78eYYq7OVfGVjiVHfdL6Qssv9OA2wDKBy3EnodJbmEaMzAVAdJOjB+vrGU1PXgmlC
yVz5zkghBiXBb5UjcDEi6F120lvr1PP6Qy/TLVDisoZYic+DVwaHs5WMULH5YIkmTp+C8cs1lXnk
PwEEGgkhLBaqeeX/1LoZzi1M1/kJHmN+IHWFBr6jrhMYAZ202NZxhbn2/OG5VJJlMtwDdXjOYveL
KZLbou2UwRIEijcDXNKqKfLooANhrKWLCrKOBQPdyHOgI4f1ls3ufexJ3BVLJhAkXPJ+u+beSRGR
0jkiVCvLLpFV4ddgImB6yD2TFrPs1LR4cyvwsvMvrIZiXVpbp0DE0EKy3pl58GYrBXKRRAr2TfdZ
qexhGQ9M/TCya/vJzknUc6biiweIyEFyR5fn1s7oWmRBvFngQEPNJxR9pjmS/Bjr+xbi9zonJZW3
trYOTQOtoQ9YNFzCrywIG/Bq0YzYA2xXp+7eyas7d4GF+9qZv8x0wTJOT3Y97JM/fYTJk7CHk+5D
tfUD6w8fwGE9oLpjAOO+AmTZRdT5sIFdUMlGMO1Cxya3Z54OkWPzAUSKguJ4DR863HFMJu4BdToD
pRwN4S9qjLGLEaHm7mn2c4JOOhCHy/A5ttvHsEyxNvWkdXj4RrLkNTSdVW0jbIa1ku6T1LpWwbjX
s32y3ZAuqquP3pQ8G8SPrpkpxpugASssDLfYtxDtcJZXuCaRKc2bMrWrtVE4wbYv9HNK28Jp0j+F
IR4EPItVF7kj6WHuNnlURdOg01RcI1P+UGTFdfJsc8uwwAkszHQO7LauuxRx8xZOpCOkC/0foeNz
PRPGkRagpvGJIdDCTbAd53pH0FoO9mWmnsFN2bo0E6xu62NRQvKlqhuKtfhqmHeJSQJPrZhOOMNH
hGwC8SfOrKmfGF3P8Wuaub/tZsJXsbSecEiCvaSkULkdPDqdBJCzNkc45V4TOBfFFSBb45ciGRob
ybvRlhxYCES5YlhpVp73igcOQxMZjWaDaDjSLH7TMVbGzWySZo8b/jRnS87OHMCcCpidIZDs90Yp
XuWS09yYxQ+fQq/BgAXJNKCEJ+thM4z+MylsBysil0lxhWYIj3lzUqTslUsmHzCAvmBOWqXjASrD
xkfgyoE++pCuhP/mdJoos+qa9N7PngYuHjvMQlOwpyn6rq0uOWeh/dsf+VmU8uu54pCYROFa1WlD
/U1fWCR8MmXokYFql80KQV59KOydX3LeEMlECm+vyh2OfGJaIPFCad1Q5jeCuKosyabLsOSJIfkn
j7PpHm2fnkbj5s+q3xm+geif1ZOjKigLLDDHPLWtcyuXI55S9qmruuc65FwPzY8wytrTW8fX5j5x
qfjZqk6mIjI0TRDswySBCVEGG5BS+cHr4j8RhGCEKsGeUoRlGerbdlY44OJuCcWgm7haOlSDi581
hF9AFtx0HoEFVrE+1iWeUgwCLJw+wulNmSHEI+fsBf5tti7tEUB5Mt6wKhNmpWkKO+TjVCbdPJbv
AaeL0WBCCmIHbirKZj1Wh9YPYSQUENky0G56uUjNMMq3/EYY32SphnFCvw3Nu4gPWSoLXlhAh70F
RlpMcKrxQuMKwUGxoVnRMoZZlYzpLk38u0xydzO3gdimdg3QWmSPMGLEvrfqaQNDfsYh+kVfPG8Q
OiOzwKrBgPaNnNi33sXVioKZ4shqzsYSsVPWR3yj1EDgjz3w3vdw5VcNCZVnLqIvr4oFcxEU5VNp
wupz7DtjKCS5LQ1Lg7bfYyvZiVMMHB/OD3cXqPpnoTD62lV9B6MrvWsC/9imuHap5oedCogs9htn
J1LoV/AENxzccDgUJrlOdnqdZBEeJnN6HKM96jljq9p276et5jgDaSP5aWN2WxXbpJ54eay+hkHG
SKgL9aZ1+nqd1+5rEw4kmajXRjLObqT/Rh6NvTPm+95FEm0i8TclJYlbdFfXDc9m7NzAx/MKDAFR
rvLe5/JfM3C/Sz2NkctrIuKk6Xcq9Rb1/sjKFmzc0cVGNbI1Nov3A4EQITgjMCaFaC2wSn2y4ks1
ds/MCdK1MMJiQ9//cbZuXVsskk0UT00HFsKdsA+nPBzcKIfZaC/oA92tHjUlV0gKjec3d5FZy6tX
DI+9hQXMruhHMnm3jPuxC5++DebfhnNatzSly8SHtlLTTfn7xV4zXm8RB9lBxWCJUPRVYRg1W2zt
vMQ2M6o+NoyVQubNRAYgfzdX5aZ3K4wLhO6lB19iFJ5D8/R9E8T491xJ6bT4Ub5vfIBVGxmQA+z1
Zg8EgBsQ4adgNqGhlOTQVz3JsRWBGFC47NOQA1zpOuyZ3WILGvyXLpHMCYx8/oE6d5s5fXCwshCL
2tiiQHOqC/TS9vR9Y+Cl+/s3tit8PjSE1t9fI4XRG5sUosDi4iJT6JQsf4MezhDVGuJuXxEA6qqp
ge0pm9Pw/Qz/+99OD5JxijEfkZLh9GevTwn1qTuHzg9mIX+xQZQYTdB4DKDFV52I34AtRYCGt1Na
A4tefmfpSMX3/uvXJ3TfFMFlh2/aAS3rFIl8OZNSOuOcX6wv6geDZsKpFxrC9w+NI4q30SZHd3Yi
FuhOGcQqZliA/BLvZs35Iw5wzOUWJj6InnB7XLoRrZ4ItZbo+50Eu2iDS5m0VbACpgZH821kshfk
srncZPgeT/MdxMPqVLgESK1m3PpJjeUxxHm9px10+PvN5fzOG8mgcPw1C4fc6nRxJzWdE/M8C54J
w+6HcTl/ft+kbBVg0FyGQAsCAsdDAzkq3aD2vcPLgQa17tINVRzYq7hqT+NyQ3wDkhnG5fjssC8V
3WSfyHLScIKE/YPw+e4okuyAlps0pyz+aPzG2Doln18Yq7tvm+L3Df3sjdUHlMpDE6wnYoLpaOCv
+v7m99++TYytqJmkdCFw+Z6hpzQIVneW3lqgx1eV14xyGvI+lw6OLWuKy5fKdyZaaWRIZtMPVsDP
csBNIhDR6JxEmcBGLpAtgQ3mn7jiy7MeHnJxziLzlchCppmRpstrvs6ca1dIVm/26LxBIVn8uApq
jF7Du3qMEr2b5hFMg90fqYl/VzF188/Y69/Jb8W8nnPXAA3uA2N4QIH5qkjARa7zAtCDTpT+MHXI
7wbQsDGaX4HrfiC+fBhbn8NmbYJumJCKifJs0ORfi4GWuW0Tt0JelF6AqDMDLUZ9BSUjqxLmyWC6
ECvDoW750n/fKPpRDB16eSynbvX99Txomj3OuNP39/750SRfXHTfd/n9bbPvgm07um///JwONfr6
7y9+/9ysPEEOq3utsoKpEDSRQzw5GM5L8w9U9Kubo3ZpwuSdxMRk09JtKuolcp0KABt62J10a26E
cS4A6Jxb7LNbPyf9Lir8NXPBB0OJ+6j1cQfjD1INnqUh5g0pBvL9dPToOsskzDN2cRZyhiVaw3P4
lhKMNnRClO3Y1cETl5xl/ukJarivSaMsx2HrVe3VYvG4+MHJHbDBi0xuplCnj8SBpVT0FDdllaUn
f0zPoyrGO09yWbVL7y7OS+YYdfcLEkS7r5B8NnZxoJFgQ7Zvnjn2L9yEZu95LstdZ+5sNMqbYkHR
+b31ZKXNSBBSTNEdsRcLaoyJ7Xrv+HdOSzq5bNRtnPN9o3Awycg+tp4kt1QQWZ2K8SA5slAqoriW
iMz3dCI563fWnyAYuUbxnymYjgCf0vd6XMCr7rwN2POn4c20hD6RXAizOe92ABc/VS6uga8ewL3f
/C7+AsRhnk1pbOKYcEypMcLbe2hL3hGP4HowKX4nte88oY8cZ1+KVtjMhhnUWeBDKiVeG9sBfbgM
AlQV3HF1vCShRG9gYV8vHIH3Xf5K1fDOas9TrI6uY3OWkPLZDcdb4CFyYt4/QypbF5Bkdt1Q73TV
DMxcZphmQfjb+OKcNVxS4T9bPmAtRKjBBu/EM44T/F7uNK+NLpdrPw7+1NVAwNlMJIJCttY6J+aY
RWigC24JCcvmJ3dBv3i2tbeKN8d3P4OSDHmPvuCaudq0XbTQHdPYMeDxOFGyaKnwiPUMkXpCUTA0
FjdavVS5HM4duYWXhoETFto4VzvPgPptuHrtmsnNcKyfgSNvQ6xvKWIA0Es9+eCSqMwoJhMnbGhd
Z1jZzC05PJw0t03mn6eaLCOH4VWGksT2es7J9vgcWwyBy1Z+Gc5s010wziW0o1n0V+ylP1xyQVbS
GW5ZFTy0Pr2Kzns0B/0GRfe9lJJYmfGQ0rP30hrGy1T8FAH6s1nXK8fgsgBReKnK8oN3P8MdEj8Q
zfpJrQUuvZRHe4JJ6aEqr/wvYOiX3oeBbbm/e0byLNAfY46gTXlELSf9bS6Ldm11cNawB1yCYvpV
KPGHQA0KYmgbbQv5sbNujvpCA/NLw3a0n7tepbR3WCjnpvqcTJ9XX/4eQVQyT/KGNRldd7JwfoAQ
ohVgM7NQ+nUKbSz4SYpYADJLCzl7agiaReD+g89lsk3NgCZ75dxNsfnaCV9uUnTC9OHNXbPcD3qR
lqKeyJBpzM6OaJ8sgetBMU2kdQI0EOQuiWnDIgOEKueTc2wCDWHIjrLeni9OADW94oFnigg5Yp6e
06ar9+VcMupvzrIH+JqbJaP/t0RAcAefuSqsgmafjsJzS1Bq1kKxNTzc/06zt0qbNmhDjwINuVWC
ER+s8c7RPl0wXOlTn+1121z8kcEGh+t7Gdvs6vf1Yhtym5eWJq8fe5duoncFh3jd2h4gtkgeTekS
hixiWmvu52Aiw7FhqEzCgp4c99S+Zv8sVPo4qAHiH/P4mvFJj/e/NGj94uRhteIDmFoUsDyxg9GK
A1fpohM+poMCr2t8RKF45BWeqETY2/Vtgvs7FfXWmPxNL4FZ9N19n0WnKvYOoDU4MAAHLYZXGkxO
YP5B/Fz2IROCIHusqulJd3ArB3gVoZWfiMe7EJ4NKpq3R3voHy0aWFbyiTAky50HJ8Oigr/7lwWF
Zp1owDxycHYqMVHUeBq6bIKT3alQuSqkJB8xWrpVqKOf82DqrcXjyLkqpXHziBvMzBlBDfPK3vlF
a+I8e1iU3Kj+7LrxzaWvk9YKnu0EqAAZWutHzK4Cb2906lUm/gtTC5poPR1kKMq/uwrggbbEA0lT
+775EZkRKSyBeWcWxjW1yJ0B2THGjEKZFCKII5DYgxkTla8Aw3BXhPXngsPR1H5sPG2z0yKydorG
/nqCQEXu1zvDJHc9pKI+YFXA5qU1ujasodg6IJvb+gtoxZLRN99aH/xtJAtzg2yGZnn5x6Qtyuaq
H0gt5KJETTClDUEj8nlWn0aC7QgQOJ+WrjtbOuJDhKB/lxdPRQstvmwQtVUyx3gOmDIlN2+Kg+QK
LOAtLi3YKsoM72O6qStmyb8shgIH3E9gAIqqOErWEtdgEIEwodgYON02MwQy+uHWjBqUFuhsO5dq
ps9qBrBQAUWA6UNGb9bRKRbenRh996mZyGTLUOpVyCss1Hhe1KXMKfwtzxLdz9JeIh/1M6KoOTcz
lPNqwCvSR8N+7mFmOxzEtkEG6puAVWsV1cjXK5/zpWma1gIC/ZNZwyEPkT0lWcH6atv1JkDLuJpb
pFVlX4AMA7ayG0XdrMmLfo5EXj91aUYLxVUaDpkAsdgTr+p1WXIuvemhYZ53Cd0uuPhJY+/wlkiE
Yl51sYpwgWza19DOf8U6mC/QJ7vjyExsCIPm0i83okq67Wjx9uLd80/24juZxvxcjbTIzXouyVnm
gJhlS2cJteSpzUEyLDbMKS+sA/2zez9FPfd9QxgFxWyxKRov3GdeMJ0S5aAJoq0f+wOxpD2bqOX2
wHwyRX+MreTu+8aaUO4ZIUpzd74JBvcEZg2LKxHRJzG94WXJBt3l/oizMCVAVaP6tZvKvYxshiT1
9GSKVSMpwr0yn6hV9VNABI05P4mFPUyQgn32+8peRR3TLw3Q5LmzxmKHK4IqMU3tvUj5yMWdZzw4
1UvcVyQyLf/wYyIorGWGXxlw4F2P7Eyby2vj2ii6M6XmOzlL9lWfaqY2CbEK4ZbtfLt0L1KXv5Xb
JXvHbv1LPuOsstrkgLlbgSgjNsSUiH+CyLkLgxHZXB8ZULSxReR0gtcuBIDtPNjd3rY57nXpjA1b
k4o0hQbD9aLj3jSDYRhnWzWZ9Fy68G4U+8GppyfuZWOn3WFiU7/PUsIXXb1QwUuAbj5wlb29J8LA
usQTW5yyM8SMtlHzJuPAZ07CkUESwDX1JnRK52iEWIwk5QQ0lfTcj5oNi2CTsHnsZkfSCLR2cvFZ
YqJjiDEb17H1+o2Q1O5+j/IOeUy34TLDV99FBwMYMB/SZkIwuiXqAGOv4j+T1rDzecn2tU8j3qjp
KyrVic2gUV8gHsBE6Z5AsRi04xS1YnCKc/dW6fRo0fijgjIU7qVXUB6scouht6/hgoIvhOjEyY94
Qvx5bKBbV6Rby42nI/aDazw2wVWm0Ormrr2vZ/cyq6LcjUH7I9PGF0QxFy0pMd7xIm+pcg4EBS8E
eh2OrlF2zkvMxxSBxUqMrDBz/8udprtZl0R3a0I+wzFaQXsSG0kN51RsmyWmFoCmWw/U1VYUE2Qc
7f7JIhg7Hd08JE7jXZBG5+XP7LH7psFA3HvYvElEYow1ZTsQzRjZz8ROTPdiIA5Fs/47pIiOk/xB
TsZjpYzVaMURQpYMhdcEkiKhTHGZnRGTyVLtVsSHIYBaE5Q1Mzful+zV+Fee4v8PnYnWwFTN1zT5
zEsvPHLYp4HqK8UiNdV7t0SGCS4gWRu+d83KZslYxZIdhzTB2uxE4xWcmJNCKoiY8XiRyYzMf8Ml
k966eHhviLog86I/lDEHtnlIL2EKmVUX7nka+8UyTepzSMnkW4TQxZkTU8108uCMnKzTwsQOWRBm
0AzRyfFzrkoz7x4dy4YnSLLD/+PuTHojR7Ys/VcKvecDBzMOi9o4SR/kcs1DhDZEKKTgPBln/vr+
6PlQeJ2FqkKjd73IxHsJSe5OJ82u3XvOd7yEGhzF9cxo9RxlycMgR+0UMZPuY+iuqAnwKSXGuctm
N4C/hwALXmxY0iPc7nE9HCxaw6uXt+elN/ZtxYaxzO4pGRp10jFfZYAfQntcoTkXDwlY7GPlAaNg
3pHeVrLRdvns3LMfvupz85NHiCRlDa2nuyrv5BjxDnGndm+a9ZvJFOpgD/1nlWWQL2X6hKp4c5vM
t0tGavSQupyCqS+6anpTuSI2bEJ1wsxjtmnO2lDBk7onYj1jQrKuHy2UKdqK8rbTsQ+IhhOVOfB8
M0WOsFJmN9xfKb285kGq1Z/bAfOP0+A+r8RpWJHSxI9VMwr84/LsEllH0g4I/FW+FygiLDmCHVEj
hu5KfBqroe2r3KWHzkQiTOcmiLz+82qNv16xsurHME/vAVh3UYctdH1t5FEneHnXuM6549IGlaq7
oBaUiIVBvnlOZYXCHPcnChH6wDQpXJHddp58HAdI2lcLxdXsp0+9PNvc4H4k52EHrGM9ShT9d414
uv6U6hUKTQ9PK5gCxN4VNciYdCigktbjSwdVL3uECKZ7cCbbO2DDoCrI3DvD6urAa0mZE1V2cYDW
DC1M3Abese8hjrvUXmfxu+AF+nZ/tWbqsfYZL+ULZ31mZmtyZPZyzo2cYhM3TZ1/JlOsH0mdelq7
1QhzmX5WAhErkhagyZvX3hjFfoKkwtKAhCniCYC4xrlz7atDEm6Zen65oQQwgGPSRKanCYln4cNq
JmzeyEbDeiGbOGLA6VaY52LnZ0EzzueE+UK+H3Z4qyFcuoVzbXHF0UXdlBitYA15L4ONZjYtXkQ7
89I5VmN6JkfRjA/kGJBW3fHrUNksQGNN2HnRsLv+pJNzoL0uqblsSz8W0c9sjF7ifmGlY4aEfI3T
LsTTYPK0P9Y4euA2yRscVyY0OQZqhTUEnZW/IjHSWnL4Whw6XZY/GA29OHOqrJ3h8hp5mwVJghRi
MusgzcbbVFq/HBK7qKrVXZ1QUevEl8Ym63zC/Bg5I8+CvNcmwZdkyqeWm2ThXbmd9kLouuc32fKz
HziL2Q1THy3lyxZk4yZLRmGkoTLrumC7MgwjAcy7FHdgaeCJovCgwXlwEBdaIOGCwUg+r/vJ2jqn
IoaPkj2MpvydNBwdiPhM/Wv7TllogvjRmVpyrsYfycp3Z9QaoY11hR0aEQpxeWSEZPfCsKqD3czl
OQPbdlQYCLqhn/dlwiHXNSnn3WLSCATp55vJEMdW1+/WDtSXaof+UjNzL5mZnpy8mk9bDWwXJLkU
FotmugiIu5N4GCkj9dlUGP6KULPM8SHvtwnPGjBrq4IJ2OWxGuyfXUx+7/Vf2jh8JIkWg+QmW6Co
01vgnvrGaUNebXAIOROP/J5MGvJZuZiXZSbWIFpxgrOOPjFsHw+rqT81Eloca4k8W0N0RoxCPUSy
YMMR/9i67YdXGMTYdMZjMnCL9osWTjab5HZT6RvRIRnED81hmJgBmfMN2ms3csGZJqKbVdAE5VPe
zt6JYY932M78y9w7OwRO+ql3j2C3PQKYmLGiRWBw1wIXnHR1Io3Zo9+E7NYYRss3TOgIA98ehcG4
I8c1nLaTmgnXPuwYwPQ1oz8exPhU6+mPbEQJmhMxElA/PkIGvnNm8siAwSrcPV3poDZVKffSpN0R
I9MjcaBoKuz8WfSyQobzjcPODWzAn+yGM34vtEO8t2bxa0UE+GS/wS5THIMol2LUPVXXvikqY7+d
WYOuCxHtFTijnuXtmo7tOCo0ycP+uVbbaXRwOPun6X3f8vQ7zCWY3VPctrt2TjncQvQhXYI+jTMC
fSrvSx1kyRQt7VGHEkGliF4EFviBKTD1nsdqPHTju6FhuI4oywRcGEp9RsZ9Q+qMusH1gtp2ZFO9
Xifb/qFNaNMEYR+ziWPo+oabdV53MdWWPsWvK4VgQOnKXg8DxSBDMmWIDrZ0YFhnGt9kE88QN1kg
gPeG44BYwp0iilYgtojGoIoMPKupLrEnVhk9AxYs02CpyZH7AJocqHoYOiQNM1PnVOeM8dImuVEO
vFoe8L4rPsuKuwkhLWJvQyOFYLOdu+NzbPRvC7cVHiVIKv+8BXXF0DvD8x2L4cUIxpwVK19YH6u9
qtq73FvYH91TahCwYlIIVxNGNKgQlCX8UN07h6WUHH0jBS471791DOx0y9wAGiRr711JvNCus6cL
revFd8DB+CnKTxkjMkEf0O22tjcgyDA2yifO8XdajEHQMRDMbevVSKAMogg0+6zk3cKBL+fHhaLk
wyBCq9LMPr1uuVxb6thIrB28N6wUoqYFly2BJuxbZ+tTsrSv+6jZKBd5+QDikjBIXl0rP3tjaLER
82kaHUIeYPVWrMcy6pJA0j7fadv3+NeaOEw3mpFPe2/KPmEVEqVtYZYpCE0l7uBcZAgo5OQB0+dp
d5d7ziTJXcsUisCRYXkfx6TFLVLHUMvj5b3Ec6hP7tbOGL5TGjrHdpb6A2zZ73l+jr3a/KBRgeK5
WtfbVNiES1irIoTJsQKNBlWtkxpfkx2WSnMA/jyeypHDn2cI8zJS45QFGYdjvUQHz/Z4TiIIKRXy
TbT93M4NyINd6xT8wakI4Ja2zHerT1kZADwKnsftDlHG8Lv3llfTrC4wBe6mGhxIpEaiPth3yXI5
0fvmkDOQVEFDOQALm+2k3rJIUSXq20oweznbLIuKRRwFjxRPnIjdj5VQVqfA52yL/H1bD3lOUB04
YZOkn4kTvdR5+1it4ke/JF8FgZPJVLGqZQTe0tXwEc2MfKXOc0t5bU10CK106+wXlLtie4hayJC0
2GnsrXKzQoKvjZvEx+rL7d1QduC77XfrQvNNZ0X2CpUGhXO8btgRZ1vdPGOay6A4yyLIGHgM2Xk8
m8r9bHT3lAsPd6B5AnGKPatvfkedyz3LzaUP8mV2mZOL0sfPXHkl+V0tSzSp7ru1YvN1R25twSCF
zS/7tDFT7+LVO27PLoDSdV/ydmZCE+ae5U7p8LI1rSdXmlpx2MoJAhj2osWt7Nb3UcPDoFe4pckH
45kSd+QSdbvrOwcYB6fGXu5bV3seRqExjsf+RhXRrN6duXmDyR9AAelg3+w9FrkEr9Xs3LU5t/8V
RHV9XOLM22GQuGhop+kt8v3GmBCGIYNP17AsEQ4TYth4I8gToocVz7tRWUSKs6vU+GsDcKltTfDM
sog7rS24CsJRLGB69CcVawXMU9yRQ7LlA5YuIRdIhZAMqajlmxRMTJeLmKIhuL7W9rMdCxx4pF0d
NzBztuNOQ5gCSYA8SUN6wRG1denZdJKqI0fUgmdt0g6pNKYlNottM3BTuHiaChsSPdXSdvAqPs3S
ulG5i31s42RlaXUsHDqKUbwJ7Gw+9uplS7iUZ+nCp0q2s32prZe8lr9lw0klKtmfE1rQTtJ4h0LT
7ZDK5230olBTHO64+yEYYxm4WnNdsuW4gbZO4VyFUR7v2o6jeFlQIjgu2W3AjxjuYMjQJuu5NWW6
Q95ms4urrV0BOFPjKLBtm9wcNZ709YBFQwvXFvdZjmujaj9qvjkC7r3XDmONkWqPaQdAKSWohxMI
8efo7gD1C/1gtCkftOuexTS89dspq1DOuR+hShPpue5dnXF5Mj1keLuDYk0/J5OHHp7jYfAIdCaU
ERM4Lg4MSOoYI/FHY7kiKVk9Wsbb/Thd+Uj1KHi3f65rN146Gg0GCva5Po59RYp0zVc2W9az2zbZ
nbOI76L8BGM2/2AMqi/kfssKIX6Bphcn84kEcUDzhiKSNBIwDp2s8ZE15PcZvQdCqBuaMLYDuqgk
TtOo3WfGOX41JWbAnwB3vIkScd8ZPEEnkRXh5M2v+bCQX6lyRDhLx4hf71Of5uEUIOkJ9cmILtrK
imU6y4troYni4cetMTJaab31OHbdg8F7PGcOQrZFEq+WTu1eLfcdHa8V3RIsQyD5hjo12HLQ4diH
McY1uDbwNGBGGJCusZp6at9bA3tsTAGEuaH23aRa93PbP4A9wtRClO+TYaG8qVm+MdKMiPrMIbt0
nOB9iyZepenVw8xp8WlFwDmgJ/kL6fP/a+4zrBMBBOC/hgpefqXV9/8JFLz+xj+Bgrb9D8+ypbAt
EyKDRfzzfwAFHeMfOggEDOIkDZC1ZYEN+ydQUDj/EJLoNtfxdKCGwC3+AygoYA1KhwA9cGKevtWU
/1dAwb/jGJCmgGjjD8F08WzD/hs1pXcyXetnQgCGZSd3WzlnMIoIECibv40b9TG8aKc4WFm5T7iC
/uVCPfzFMPg3+vMPdVr13b//L+NvXDT4PcAWpXQNgCIgFa8YpH+h5NSVrFswGyt9LOCtOC/6c0H8
ar2nHYsnHy+5a38jq/9/fNkNcfMvL4sGTo4q5WUVOaS0C+4H7QBPzF9ohndnCa2k/B9e8u/Ior9/
0L8hi3CEk9E68opoqYYVIilyzxBw65IGffb23388dAj/6eVcA2YbmhtTd9DR/R0S2RVag9ywvS6o
0Q2ahgOwlU0qRyVVuS3Va56EVk2NYIO+DxYOXBevnEgMcGRJ5FuOTwU9RaYRLMud6/nVwkB1aolw
WFUpQU9YmCw7fSBcUX+PnNHY1VjBCOzGykjLkX14N/PFoxNzKnqamzPGKokUZ7BLRwX0UjbdRzQ5
2OARsdjGFv/WEZ06d1VgX71sI4Ri2oR9rZ9EbT5BMhcYc+bdPC+4RVZODZZd3kXI5m4iRH2VUO+5
x56tpfOr5XK80xbneXaK6PkypCZnjCY9TtOqh5FDBvLWMjLofh1t9atbZu48i2UX53RdLa9Sh+FY
DT0eDbmpeSBkYxJwCB42pbypkuHECOK3VVMIRaRbepX1LUuOBE37QfvgdVqAfXfdRZPT+2JOju/0
XNk1Y5rX0ZDIDcbhEw1zm8Quf0XhW9ifcEtJM13Ax60j8S3uML3OHZtO06gPPW75YlCfV+mWgavR
+qrhXtjQHwKrPrb5b2ba35bG7+Hv5unFwWib/CkzBu3uuqVvVOtjTWpbMxVLqIYpCrlsR61dflQa
GPe8hIq4MkFuOPkTO1ClxgyxMw2FqD8cusEZ0WrOsHyTM/Oa2PhuY3Q+an5dJpIpCrQaY4UmNHfW
b5zPRNl9VWX3a+igRi/uVhRlHUl5mr/kWRk6U/MR4VrUHHtvVkz1LHt8lU35TV5emPbAire/U1rz
q77I+6V+sFsK4rwTHARXGKOSvhVFC1PwJwxeDXwDDNKVxo8QoyvM7nbd4uqwWU3BoDWMarf5WGHR
mSk7rhqA42Cy8UqhVt2dZmKVdmUtvklHIsuBLVuUer7LNRgmk4GxMf3TbWVdCRmcTnh/Cz8fs5cF
V8Es1A/ahoix6+7Lq9FMaokzh0Oe35Q5P62t1rdepFgtYu45cyXIlnQzw6hBsbq8kVYASVorUhP1
EbGqnpmXAn8Qsj6yVAgdpPdRPXqGeoIURE1iGLd15mGe0+hSWTrC1EJLTggfQnS39Epb7p82Jw4n
KTgT0kC4khiTvFXcMvzC2BK2wBftuSw6bfQL9M0DfwuGWM8aH3ExJriYhFiiBUQ7ZyTThRL5Efv/
X7dvZXqMtVGNGJk9Im4sHgGWkNYWd+uuF+5TjpkVTwqfLtKAUtdrDoFPrjhH7Py03TfzUr3k5XS3
mHDSraL/MFqSNYEFhHXNoF04HlQCD4LyaOLGnVF8w0D8LjTM6EuiH8cBefi0nh3TyU4DuVS7xrLD
MVcPCM4AXwzdBQ7Dq1YpLOADl+965+nkQrHuVttggPMwj2GRtuUhy6IwVVEcyu2Jq9Fj+86B3sPe
IxqViRHPbCvM7DjSRhlM0qtjtNuQSHg685joZk3/Lo3+2Zyyu9wk0wyaiW9s/7LwnfjdwBovlNp7
9vQ6OlxjkmQ/nM2h7ngDTjo73mXeAt02Jo9FQ80xvkUj6dSDRH1dAqqjMT0Ln/XTN2J8UtFQnrbb
ya1hSi0mi1ncp2ji09fCelOtKfa62+Q7WdqPkoybzOaBTAgqXeqFfhmSoEjnm6dJAXyFJf+6HKEC
WLrNHIICfJADEZAFzvYy4kMRaqbbvEgWi2+Et2I3LnwjMIRrAg3hQEZPLj2rXcaXKlbzW0FU2Fme
d1wt+ykh4N3mjfUz/7Hy6sdUQBIZpwM5cq+amas9LVxU/6m6/v689ntSNd89c3ptx+VVeVv/Obpn
sIZtO0XkEmfz6zbaQvTwPKxtyKKKqnvCyFLzPtG4ssao8kOl8rWtwjEmv8hTFnwj+g6Su5G1jAmV
9TiJ4tHQy8fSa/94qxOM+PBjc3uOBd/oOnO5Oi3fCwD6O50RpE8PnzY5OmChbSi17jLoXIpy5tsZ
mMAkXFaUpY4/a6xB4LO4rAnyNkgSu3gCq56y/5BgTERqobFregjR6Jp+M+Zk7czSl6K/h0XTrnTV
cqyorJ+ax0eLXeDqs7acOk8xvVpeF8jOvElO/DgMdiVuPYAt6/UDGhrC23ZIbq43PGi4D0xHuLpp
s3prCC+S/oTBPprW8uB0/U925NgvzSRUGV+4Fy1RqHfloyO6C1v7R2LFP1SO6Tx1BFZOApKhIu8G
B4CIR+KtR45A0BOxPajiczVsYt+2VY1RZr2bjBxJglpbWKg9OIgpDaNNtzJN+aM7EZxTNwz4+yZC
++d0j9lScb73QNS4yiZCR2JurHiEErX4xGk/qoqHwpynB9KGod50l7aS2m4TsRfbzpf0xYVR6qPQ
6gGpafLMHn3mK4yCbCTgIEeP6U6vDS79vZDmusszcpv72fvTx9WhxGwYIFxpAqMCUe/yEYBnId6X
yKhWukMaT+yNi9QWefTy6jmJn2HvDllltUPTlPCc0gRQEDaqpTur6WVFWKQ7+X1v4h8r7HYN3Nn9
oVrIpINJalWC7aB1RpwauF4dMJ1+H3dFqEv+FJvqVyfXsCnFA4oLgw1wvs35h3g/Qjei/tiYo/mO
aipwZXkoRsqaKBvOU9YP58xGDdPK/cjs+XbVIDiJAR5KmoJWmeRP2+FWbuuJl5rNj4kExK7GyZM0
JCKolbABMoTrKfbuVzU/ItjAHT2glo4A3+fMbvxx6iCIFBUjFosPlVQul7OwS7hD+cu40jQ3MQQw
KQYTW+cDO/LKXoGgfZcMms6iDe2hFTAc6tJCjhqLzRABPGPqT1lbWb7HBJi53CNA7E+xFHCIeu1D
I7yZjXbhaizjMXX8msYQQ7HJJbnKfNJG96Q8Wu2ZyfgHgRbiuXnvwE7iXouboFSYN/RhdY+aULfm
2t5bk12duzV/izUWnxFJR2iRx04kzSxH/eh6BsgoowlQr6EJhAtMWRbh8jFKcKrMpY6jO/1enYa4
I0vRfpPgn6TrL/34guN5S1jf5Lwj+YSJ7u7452ax2NOVmOindF+sdtPZHsnbtRh09jOeJHcaEPkN
RMDI6BfW7nn315tIWygBizyK5d7U1ltvTj8QK6WbWxwbu1WA8EkSagOSsuhXeiZ+uHifafq7FpNg
nvbN0YY/eVwb7HCe3myjtQQJYo+GmkPoLk/Ey2KlT1bilIHTj/GNMsndVT1AK8uLqsCoKX9Q2qrD
PLt3gv4fATI3ir03a+mZpBlDA+mcwIR8Rq6ATqWV5gGIlrHOX6PDQxUlRnNJ4UWzAFMUkAOLIBmP
WhI3+rE366eqQG2ntd3vjkeT5s4XIjV8sGPyW2BtpaEI0y8jwQMx6hp4VLxBtvRRyCA9l/PXSnJu
OFcFzjZG/LTlcp4Wltx2SzEDEpz+dUexUKSOm/K8RJeULn7gzfvIUfimWD3i5daYGsJuBiIRie8C
REqnajtJGLvEgMeWxRirZy16KORXXPBld3ZNCF1VXVA0FyFuldQnRiuca5mGixu1oZWmn3k/FsQ/
ppxAMvSCHrgkTxIhw+GWysbNo11U9YCKW3DwZPGw0xvM/zVTf00t4NixmYcFpy8SB1uQJZP8VZZj
QLF1wrQ7PpTpwjIgt3jt6BCxhe+zbfhgkSQxKzbiac4/ORUhKTXppTWtoBYuwdVYdBmbJmZHR7bN
bQwb1GqqDd+8r3TzbRMy+j3RR8EVnmzUdxCmNN9KaOum14FGkj81Oo7orcMOGYPkLKMddgpNH8Sv
Fut6xnrUm75HpgD2tTELCAwnH435fsW4oCWeyzFLf9ja9rMQd3YtvwYOrEz0GD4y7t6G82z6wvkq
Y/MPmTAAciSlLTTBdNeafK+2IN+AtPMTCrHc73T6xnQo3wt7fHIaWs9G7WwK4uQUu/CPCzPqH1Wy
BKNjTGHiZMyDhj9SzVEom46D7ZK9WnqRwLeephM16p2k/W0WkGNS1yLhzxzbc0dpgchF01uS3WYi
CKkpbVSLHRb0buCwYXFL20QMclLY2wui19iJ9paaERV07o8+N2SghPacNs4T2So2p4myOxTWplUD
EY7WhKqZsRwqL4rYpekOUXb0RpleLBk9RxfkRfKpA46IyADXBDa6LBPo3GtJt3zkdzNgLTV4OCxB
1Yn/9+msfRIYmr2fPKQqMeaIgNE9q814sMQ7CrQe6bj3jH+nP1FZMb+b7QgN0sZH9RyW8EneUgiX
h3HmufYm7x4yPidyWgbJMAFK7VTF8MN191h1X1ApwEqYP4Uq8Foyoh6KmMwWbzpVNFSjwp5gUM6f
G1+TRZHnzEB7QzplxdndZSzG1eV276cQ8JodOCL2Tv2EDdoVilECyY+4DPvbGe5fSK7YdLRxo4I4
dnfXUSSnTW5PD/POHCuc0VI7jNN2pxUC35Mk9bI10fnK/ZRwYlSGRwOZ1ZI+KXrTVLNukOqdVo1a
H9LlsuerSuo4oANxrFwda5kDR4dUwqcqD8nhZK3JHLz7+nr03PxcT82lL/BDezaRcYwKnRRkUCJW
2FPJvsG1FtiV9ZNUnlAZ0J5GRgPkN39MGbqf30pfbwRVza6R7a9awC7tZgNlmLhpdVh5oJpWd4Yy
xQAsystHfW2/82UBErUlCCtM+0mmL6z/3L/0C492V/3UFwz9NVHRS9081qn2q8G4xwiaw1eJK3tc
hF+NBnsaZQ5zVO+ph4UZ3Bu1jVBAqS99ykGPgDsi/gt6DTTq/QrzB4rk7Pl1/USmLBn1fZ34m2on
s2KCfyox+YtA+c7LPFeCzmG+efejcATgHtiMnG8jB7NRRfysfNNmpzqstkz2kVHemS4tsBSlMcDI
IiyrVIZI8UltWfeiGb7Lrnkay+TZqaK367DRLlqO7AlhZnHBoupoZ0uXWlAmQjG4rN/BbhLWV9n1
PnJDk37Urp2YFjIO9RnHrOcGfGkR8w64urezsh67VFwsW8Fe0kFDZ42xHwprPgnBuyls9yikuPVW
tFPMPy5aRCcl42ujqrUeGryZezSS25yrBCeliQOhgdhj8nJfFu2rXtE/mRF3RZuYE5cQEalN+WBv
EgaDblK4NBzvelBMwUBhD7aERTBq0Le240NvzYru0Dam0+03myIJ3prml2pQviMGG9+EfsLpwiT+
uCB2AXg5/LETolKzw3UsXjXMZs0upkbaJs7gOpHfFdCvVclcsTWimwIxFCmJBNrn1dEmPN2n+/yK
YNLbb+c7REsqXNp3kw4G8jnE/RXLGzS1A8xHpvObTLRt7gaHxzFZioQsKMqfRWg3tW4+FVP3w6l6
KBkL/p6xXO5yR3ksKIBarNQ+LE5OeCimgsEwKn/quiVYUpawjTSbVwIuWZIzC5pHomhmvGFpgkeA
luBxKTdOqVHPR81SPjpMXOdFY70PmXM7oI3f4xeuDgLJ77nOZ3TLjK0tvdFOo8yeMOqWp9qUj1Zr
WeeKIijalvoc1LAe1XtUtx3PHMwIZsYGAgE6v1Ycl36r4Z+wdMQ4y2p9Jh1o0a65Nx2MYtYmVfCW
BSX8pPam4wgeZ++CXEidhqk4jaZ5X7S1PM/gGkTcTodr0EwJxEaNCQ0nHCu4M/7aq+3BK/yJY1qW
cGryPDZs2SWUupHj0U4jbHta2/d6LQ/lAKHRRWAH3YUjvLHJI0zbpZJzogfPqnF6ECV11as0ZoGP
g04mHJj7eZreowygm23qWPmW5OYqw6odi8y36bouZq+gxtXJM9CO2h1dV1XHB8yavT+aZREqQau1
le/AmK3QhCWjbPXVlNrPAsIRbrgZE23OrlBIIoi3C2gyvDKwvlFQuvuGeWGcLwLNW+odKidT/sja
aySRhELhvbkSWS50QjrMCMdD6eb70lXAUMVNsaizDSY90egadh475jTXVCx5kNFp48qQ4Lfpobhr
dsaSM0DcdIhC12xyXpb9Mg5dQFwbx63BSg8kO6GwLVuGddw5hcYEdOl+25GgXSfNN1wPl7Sowo6s
3SBXMUejn7Yypts44MQ9H2alTnUJ0qKfaD7iYeNZMYo/10F1nmTDXkrKcnBvqDQN7nlu7vlMx/eL
SA+aggXvTGniUlja/ZipvT3Pt1VlbFo/M38QjfZZMYuMcycw9eaXp/AeTcjNGAvWxk38YWt/zJXB
MCwjvEYIRRG5Jh4mM8gs1shQwcFlBfiyQB50MRREh036xEehyhqmR6iat5rgAOGthvRbL/+qZtb3
xWuzQ/UKITlEmRX5o9TVrnVaQAib/iHHOTwz//OtTT/UOeWt9BLac5L7D+I99sNt1G1W2stVGJVa
k/QhoSThGgGdcsiF2CmbTpAHYU5v44kuLRrS7S/rvfvSuQsWC9C6uZn/nqYZqvFSPqbLr5WA8ANd
lIut4TBImP1vu2gKPcAnmGpHoC72rkGS/+tsTcCV3ng9tfeTyXSTw16Pgb9+nXoYp7FiHABg5x0Z
1lZbmzYkQvt+0mhA9/oJv4xfjuWL9iUjZOVr7/iIXhyi6yRcznTfNxYSKE3s5ZjsW/KUBtH+auVp
UTkS05YjeSejTztK9xEqWYqrvSdACHmITJzUYHBsu+/WbJ1JgmDOSkJt1Ru3oId3HajUsuN5n/gU
bq1+5YooAmi+SHNlPOy6sFbjF1lniL+M4s6GUi/zmMI965awfprtW8tekNiZsxb2sqREdNjzelyX
jd3dxk3E0HcwXrQGlrULhBDEERdSI69HJo8xPkOpaoPOAOBBPbfeI8R2om1/uebC0GbQHqlQfzXo
/uDGvGexe8uc4LEzWOxIDGxSpsarqX7N+dL4U1Mf7ZSPpub6F43B93S2XlZNvEzkaZOnd9GYOe5y
y0Ol0kB85o7/hdnxWWjVT6H4D7mmzl43gP+XAOk0qEm21jwVDQzRjs0yXyUOA4Qn9LF+XNU1Terd
ltwLyJ7q35aGmK5X6BiuGsDlrTSMD5CqXBZhkvvCfndVqjg1K/lQgr5rUVBAGPpLRqFSzsCF4xec
r3RcQAfRZiivSigD8ZxcNvGFwbEWNtIclIiufCmealt4z8SaYsHkEIhKzq8iEIlzR56haqi5JWMW
O1O2P/YmhuzTwiPpe1E0HnRdubvJLR3kttn0CGP5iKn4w8wQ+qTWfUd/KcyEC43Onh84SDr0z9EV
kiKYmvYl7zAfLJ3zvkr7h05EZWCWlE5JUk8hIMRkE05cdd5jxsldjweKTtiIV3lFsilQroe8IqaL
IEZKOp3YZg0ae77Md51k2U9xxO9KIrWv0rx1QY/TOw7R5179bIyWi5yTjt6CRRR5zgL63WzIaYh6
73EqD3r5PY3eZ+WCEcHmA9C9/TmPrBY91svRfdHUzOtlKFAKj1wOGaPYoTAiqEIvXB+XMdPEbKGn
vB1se+soIwXYm8eqsAxUoOWjuyXRDRkL5JzUN+4mtfYGyhLHcF5GI35C7ksDdZxwmTc314KlRfcC
82IszliWuipTaKqdhzmr6lsUJc2jrZ9GS38rJ+gtndLtGzmn79nQxoj0yPrIF2uv1XpyrpnVkeRk
v8p2EkfsNbQF0gNs9ehcUrsIRkxt25hHVeZPyCnaO9sdTjXqz8PaxdkB9nkGdA2pj/WSLPNXpyGu
BsW/nCn21Fni1NLm0kN2wQgm4jQ/zCu7SVez6caoCs3IZqXimrlOjTJoJP5OvpZaGp8QkcRH7b0F
aIIn5ARxmcR4+lftVqde90L434hzzScUAOwGs30XS7ZsyEJ3FtmrO4SeWljIS2u5uPgkzAqtcV6u
qkUCNqEs4BRNo47Z6MwYUefLuy70KBaqXTdFj71EkNaiuLveugCaOOLrhYTBtOX3kaRlwa74U6Ao
DITl3eql+6CjUg/KfLwDOYpfC/WUgzwLRvj4sYnH3BER3PU557zyx1J876jcVGrQV26bP0OchG7E
n4V6CIS0qa2AvPvD9W4YSQPztvdYb7l+bb4GvUvroq05WrBo+W1W10Fd1fYuWWiEol6yG8a9CDeO
c4po6SrcSnCd4gVYcdS7tp8SS3VjZt4vb2JMilIobAp3OWY5FUDmkHqik9LNQpSR5SvodxRj9DiI
Z4vGIhyAlQZdESKUQwFWYAGkO5wgpA29lV157QZG33CT9lyhbJyWGwNKSFBVawDKnWfQKlfqE96k
yXnDBAt77GHIeJtUiLMXOEhdC91Z/5MaUGy8xHNuRufG6O0vgu9IH+9ifYcqwAoSp5/vrv8LpbIR
cKMaDPTndE+QABxZAhbRmyKq1dki+piAQ0GGym6iOiaY1q0CbWleMVXmJyM/OvOjqfHMZn1JXEHS
NQRCLnD5XVbr2HgnLfXMvLK4MUaNJ5nous1pYtzjAEQdPo2xT68hSDKCaiL2x6PS5gfCTGDXemV6
3+vFdyHYZWZbAV6mfLQjs/jRZtZB6d7BKsRP0NLz4yoXjpLpQ0JnZh+v2VelO4xJTZepjUEm1hB9
4G1yGPdbQP3Kj2WKB1rZBVWjc6mSADuat9PsPrvzNhtMu45YNdL2vSKdJXQ5TIHYgsSFYyP7sfDO
eSYRb0rF2a6JvQCDKqRaFxe/pLNgthb6v7ZJD05t/54YwEuz4JltAGpKnOAVWew/nbp9mLYNDfGk
1SidDY+43//N2XksuY1tXfpd/jki4M2gJyQI0CeZNGkmiLTw3uPp+4NuR3fdLIUU0YNSZEmlosHB
wT57r/WtQIkIvwgrUIjh+N02RDg1+AbRRZw6zhFEKgPFyUqX1v+nV4QHockkO1FEWm8Ber6UXF30
dSh6if998oEvvxqdYygNyvvpmpcIvQej/rKYy9sCzE6Vfm/RIJ1kQI+SPOookBmt2moUIhU0NJhS
8rQV43ziTXHcz2idS2G5L7KAIVLa1ZuyiI9pUULok+HXa3Ht5AoDLMnr3qDVZdehpRVrxYA1qvoG
Yjvf9CHCSirW2XEHWc6aAzEUcevVwPhpjB2NeJxVyf7oUt3MXfCh26uFGsDCA/CoejeZ4xnmK42I
0OAqqZVn8+AzKQNHdePxT15lR6bjW08XQf4aEI39zDzga252RSq9JQ1SxgFUvduzGiFUUsshlpxW
udFVbiow/FSzeK/E47fMQMRuAdNuZXpLrhpnz1nAsNPC18rmBT81GJyOKIAdmupN7eeeq2sN1ZEs
u0MksPimqWZORG6O5HeMdwVson0fwi33Z+2EhKjUoFE6Zv2lEEnT0zUeoRQ2KCGZ9ZnGVD4aKiTs
Ellkbp16mUanPg0cwk28dIISO03UPcRqL22LKSUNIZZXGSjkdch5yC+BxBCSAKTAlzh2WEG9/fVL
zlN8q0iAX1GmT//3R1lkgUnYcEX6w6rulFl9/M9fZX7IH/36b8ummpTnX/+HULxGnrxIECtwsgA9
3KiAmCuuI/14/rcEsoWOEnk30S80OLOHaxaa1UPSE4MqZb7icrJJl3CcLBQok3W2uAOWSiGN0CcK
ay1ZTixkPnhI/8ECOfj2qE95hdPV8ogfYLFk8nvWGF/xefQFaRM2pHwUo/dQ1P0uDqzpxGcIt2KB
DyvSEMCG7QKlvvUgykWB/9Zfjb5MYl7I9JhUlRgBzJemsY+lomogbIuZ7/N6F4kH+oTa2QNrFCfW
HrvUJtOa3ImK4iUO4oZOQv8SpdIyHbzuIGLMdXsTVCAZD1jbLeXgVyq474RrqODtG4q+dZjrZyjc
w3iXpoNrhXwjKZSUhZxq3aHMwd2Bx1wXOWc9mZIpjTIntJRdFXoxlTVUtzSvHCHOb4OMMCMi1WtC
98XePHAF0/apyWHsxMVlBB+1kuTmpFcgh3udxEKvrnb0pADqTbhZmqTTtsJM1AqkWN2QgYcCG+sm
/5qzITSgvvNvWosU6VryZOX41UPD6TWPhPV0C3yPTmlJgle0E9P5Toe7git2CB8hPhy73jAWAZ3D
lUQo1pYp/qYUmS5jUHOQpnP06X07SrHI+qKOpA96YYCAmYCb3nQMQ6mP7UQF5dfNURFlyICTBd98
IMatZqxG90Frb6h0Ig7eI1lFcrGhAYiRUrTWPVRxTqTbXBi/RmiWTwgqFlj+tmSDDJusRvsRBkyb
ywyz2qjRy8s6bJi6JbdOnLHYUWstygSQSFsHjL6K2F9Bm5AXrcD9HxfF5xQohlME5mNR9HQmCqa4
5choOpplSF2gRTt10OA1VPp2JO4B53b/LUc94QG4Eixmd8aUf0eKdtf68YM0GWRFobrXDG3H7M2m
MUQzEujM3Fl6QpYHl7nNrixi7aiOhIs2VYILOpjUi34yhbA9tySrR7JPw1KUIhsoU0aEjaeD6+iN
TQbYSTBSUKlMt7YVelRulc44wIDuXc1IaJpxIF9XTWrusA2DAK4Fa9tBStmUwJS3vcbHYPmnG9+C
Ip+Lec0ZxJL3eutN7hDLyiHyCpP4lU475h4T9ig41KXqHdFDETEjR+LJkLxsRUBltp6Y9qBwQfLe
YPh+lOhD2pqkdY90YFu7FzThUcHl0QmU86afDpdGZbReCU14LVUycoWqFK+tVY64KY30hmQHRKGR
UwCT7ov5tBk2kseBSuUOW+qZV917jjE4Q+PqDgGHFa6Fxd2H4LccxDa7NyVDpIKso7tkYvQmeyW+
i1WRLGlfRndU88mSII/g/svAKUmxf/dG5ksNReptyBARJJFl3tiYaMjXhXFDXpUvsapWJzzWK/zh
Mh1u5FFmhSLx179GwSQfwWaLqyF8bhNCgIqe2bpnCYwWS+EURJq2CfW6P3q+2h2bJuyhQRfKvg2Y
Y86/35Q92UpW2jGnMrRDLTU7zHRrqdXNexObt6ZHF5lN70ANQxtoKD0RXEar1PRfoqnB+xZUjI/9
2rD1AV6jnkWDk/fAjusWWr7ZcSGEISfsCmc788rRCasKz3Gnq6syZzZaidJ4kKlLaIzEyipu0jdh
nPagO/JTpEcwPopj3yu5m5SxcZp4x0Kk7zM/2lpRmTymGtsxE+CU3qvFftZl6KJ4/16MSyDuZY8H
ERNBtUApoWIVn0WODcCTiga4sKrCQEcXYHQHTe2YnvSeuUW0g0Okah8bP9o1VT65Zd0zrdHiE6yo
dVv10XaYNV/exCbfdcyTCU7be7nZL5tp65WGjmcipLKjnOIh0LxmYj6tGbLVq3SsPk0vouGG+3Te
tX1Cw6HxtBWZCxBUikpjNjqfa5mSLAGsamzubCIY4vdlxaNBD0qmfro7+QixEIIVCARkujyBgpuC
MB54B1iuraQTWVUmcCNN1w8RxSaHJggiytjuJPgKi4wW8IORR3smXzv4n3DpPDN3CjPE55dUw5rl
N2eDPQjdUCJixabYhTTPDdgJ2Qh+UQXptdSSQFu3us6ZfshsfBDSCvMCJ4eIwaIa3WpdKk/+OEAH
oinGtk0iSF5ijVDQjob3aeqmR582AiY4tC2ZInqHOuiDpYIVuyVqYIskDo4biWFekLCV+NUybksQ
kgM9AT7kBPCPPDhjkmQ6dQdTlOJjTRzU2LfqPiFPfUVaiblVO/KT2zBIgZKM2BqE+VwmPzAVRKiq
KE9CVHyNSXULEDKzsrDGFQzLB01SZk9Fip+mI2WeXWud+BpNy5xeLZ7VvejVNAWiEWa01T8gtBgM
tmML7NWWZ7+3GvUgW2KNesoH5iOjaGERaTOoKYPa7yBCKq5sPMDOze06YGDTFnK6FYJOZNdv9wPy
MvxF0AcjMy/3VGZHf/I6p2W9MVqPgXcE+ZVjnYTaiJyNwRq2zaBW9O47sCgqJO2xaR1OJslWM4Rq
1Y8o8XL/RRAtZO+0jN2xLU/jMMeoYc9Z8wx9lmWOQYFizs2fdWVUR0vGZKzWSeRkpZm4JPqUK8ub
rZW6v23NlIdnUZ1rhRNwR0EACr2nh5qRnTMNA7NYT9xT2cCTMrq9YTQOnO4KIJ/+8OvgyDe5qFJd
cINyWhsJBMJEQ0HQaS6aVP0s6BUG5VZLZq5I64CRPmgGctwk6/RVLHKOLkUZZbjgH6dULvb1xPFC
UEbIErpKW4eYAKodWq59im68i6K74nvJNp7A44qyvrP0BuqD1qzVKDpp+UiXJPHJ7y3VdoNNl7NQ
4yfSzs9baTd1zAdBH9IInX/v1y/d/JM3WcjStGqkWZ3Wmp3q8MQqvSZ4wCC0g3gyYYk1ylG9Mt0o
wyjuwvkPfv0kZ4z5M2tGAw8NBNyDifXm3DWuJi8nIEas0204LVCJmufuuUfufvXtchPa0il7Nl+7
D2tP7KkaYBF2BBq/MLBs9c5xQT2XLAR11Z9xqHlvCv61/lyXroWWUFjMbRUQf6oTWAvpxe+cwo3W
4jpxs5X+wW885Bedv4qMXuK8kS/Su4w96zi9GBEMoSUiO+1E2A15wdXN2IfOdBBER1jfK3xvGDgp
8B9IVLKujAjFd2MjHyNlqVzid91w1NyeIBW4g13GdvZZXGMabeXBKB5AOOtn/064dF2+d8WBDWEm
fPAcYZSZ7aR6BVJFke0WgyqGxwPK6BSYY0bDzrZMNyw4MSROBLTIRQojP5bvOSSJdZocTOMqCB98
dMR5jnKLmyXSHnpM/We5QVjSMIp8A406HFVkWtWy2BZuGV/TC1W3CmIAggVyRfaOMx6SdpPdo7vw
ipSAVhK2h1XuttpKuavvibyTxYUCpT34ag7KzdpGLNV1m6I9XvsMExfdDu5bCrp9Eb12b2m3UM6B
bZ74cONS/Rjc/okIaXAF1/YuOaRJILU9kIRQwNK68FRDQuRy4pRWyEW6o2osgFYnqDAW2Y0wJdQk
wjWCQYMJs1t1je01x+mh7m1QLxnzHAY+tCsXYPL7aAlx8NKvsb/kDsMeIVox3dpBO+PajNtsn96l
B+2a9UtVP7fyOkHhe1C3cOO6FladY13Es3GVR1tm4QgbAlAoL5/bLd6Aid5wtBT26c480DjmIHmN
NskwrwCfE8e49p8Y2HVO9lUdyhfhPJBc5ihuuplW6u6GcHJFzBof5glkK4IauskfNSXvGwEgR/Eo
fQ60+xcQp7E5PMB2b16xQzyxAafKJi9WUuj2qosSo+GherQ2AeLremlsxnQhKpvoZorLlpPssDVo
MnOr2u21dLIj53C0BCOM421wJ4nM0m2uSM2IpbLrvbyItv5luAludNTccGPcquykhRvSmT3ffpLO
8snbUJvGcB2fGiAZX9UuXbIN1jRL6K06PhAnlKAvgFeeq52HYvOpdch4f5zx6ujYFs06mCPfFsFx
eEu21cE4Fe7bECzrveIWK1S5pY1V+Sl+xRByMc5oXPLnOWcYlPJKjR2yPgMCIL6jb8AziCfqcoEI
8Sgqp2Yt7Wj69K9sZco7c75ZUI8C3KX7nSDLOyp8MSg119nFetfiJbbMm7BkZAJw6NrszB65w1p6
r1/FGc+2tFbCodyI7RIVqLUcluZzuTEvEqCnD1h6duW2D+lldvQgxSXiax1fkn4tXOkVRQ2XlHaQ
eIXP8lE/R29QbsqV4WrnyVhUTwUE1wvnxOkbRmKTrNO9eFHO1jmINrTBvM1EA/nIN8RhHfq0uajf
BQLwXMqNbMWYSN8G2/xBf+4d49XbVzvfzdbFd+0E3jJ6x1M9tguLLHSmJ/zPF4W6aMWFl6+Z0+1a
4zE5Q7cLnU5YJDf69s+issSpqdrabMa26zUmacTISOv6b188QIaJWh6JC+MTHedI5Il57JHWYB9n
B7riWSh51rBoQEyOQEmQ5hEgBgmdQK0N3/yiuAdvgoHXaFl/cGIdVs1ItuaCYWyyINNtLZ1IRkE7
QvLTrt2HFRebxUS8wfxomrUPC/OhOOMPN3MAQMx2dkLvAl9FAI28Tl/VW+9GYqUKTLl6RBA5TCfh
IjN3fIxu6LkFWsGLJHXxfUqHcY3xTl0zM22W7Lof/tE8FJAKbXHV7IXLcLL204PAEJWK4WDtfe3g
ffVgAvdEE9IBZiJ65YkIbiJ71q7GyXjxLzwSXoyN8ins6zX3X8ShnoZBih9tGayre7VFDBSiFF2K
D9YKM8MyeNG//R0ycZ/h60ImVXgJeJeJBAhEFjDAwEXoMsi1trWPToEQH25m27JW5qUirudb9FfC
NnqFG+Q9ShvpoWzfon36BB6Mrh15cXP++ZJTGzIZcDY9b+chYSsbvXXJfij2rrqpS9vfpKMTfVsN
4RcL09Z6HpkqKT5LBr2CZfuazZ1F9C8Qmpd0UxdrRkpoKgzW+UY4MIJFZT3aCmIZBiDr6Rxkrigv
shWZ9f0yWBlIs8/KuJCd5m4dJNEtdpggNWNRusNedy1uE+lBeI5XzZrSXT6FX/4hym3zU+w2Onvq
CU4F2oXWNlIXnTBFkPqRrZsdM86Uj1jewNKN/VLOlsNuzi1d5cfsxXqmRpf2pQA9GyajLbzR50eO
631qxxiQ6ykmldOb0LMsmndLRKeHwPhQeWwLNhi+i9+d9WE77RK7duuljwHILQ9k4r1nT/J1fE4Z
Gr3T+gm25g64irqqX4J7Ma7qD245oFvNTnkXHvl2HYk8G5svzOgf+CKmcgmjJbzGwdqyzlG/aKWN
zBiNkFGBq8Q9vVCexHCrm6tho8V7KOZryZ0QaTw36wblrrkAbap/eiDWBhuun7gj6Nc4dN8N7Dx6
XzK9IDe71wgGl91NeJn4prsVWdXkG0FWZN60ysZHYJPZjpRYzv6Lch+s1XfVOrewLlG2jEs4QB/e
RhGWFvD+x0hbCwQr3Mh0xL/YgOLBs8WXt8OgOK4IQvGLdf+gtXs9cHFjwMv9JhaWzCgNTtuBmbx2
hrSuCJeReiNcavfq3COTfwc2jwMfp8cJBjaSGpS1BspkuIorbky4fK65TqHeERkBOOGUFhspswNx
ycAK+UO7SxrI14sx28qP/PcGAUe4DboV0Q7djkDxWVsZQxxfMEfSA0fJHODunNlD/UylEOU3XT00
jV2bVw6SQnugYCu+qsfGAn659ihDX6N0I53ZoJA/yeGNpmD2WD+EDxmeym1frvxL+xSXLkBF7hjG
NQsSbjaEBTjFB6zdgIf+XXsYFHwqDqdilAH62s9hOGxpzlHOoUIKj/6b+Sof2CSSr+jcvRr07tak
krzm+3ITbNtd86I+Fok7MhFGU3oB6EeyHNkqy2AiCNcuVqWxtl6b1DVRFKW7nDCB7IHYEiyAAVyR
B3+65J/F60yhwb2J5sGkNP8i+QO7R/aNtytVv/CWjc94F7FhJToMI7TzWBiX1IzkKD9UoFC2tEmv
mRu2u/rCtNN7EmAAHqbvfK9f8ufIXHpr8+pTfm2zOx7UpdIsB7x5h0KzCy4W1hF9WXKzcpVYbOdS
WlYoUJbJjTquyd58AmxpjR4G+npPvE/MoZgHeHxtAZRg0DEfmbh5xZPWnYVTesEpM0BE5Dbj1IFU
9B2x5/TFg63EGLEDgkqP0tuJT+hWLjWnji18B41Z+9FcE+3E10fOtnbWDujoo/voeNSo7yx8AbjK
lroVww8xvsvsNSzt6qvdAzLmluHxhKoOQf4dzjYRVWvqFjs9w1yubM3Jt4kDiedg7gu8YCZV8BLK
4wOVg//KPZPsunxbYIFRXZKtios+EaDuzH7bGAX7Cr4IiZ+o6SRtqx0NuNE7+ur0KVRomEj5HTge
TDyLC+Nf/1Viw6KiimyMJdkuNt3k7knE2H6+CK/F8Crm544UvGe6zj4YQocKKnSRKCCkpjwjyHtQ
yQ96bAsyVijrG3Bg1D7iwvrkYvBUjSnjOdBsYDkd0utwM8NF90oycbWF60WX/XPUFtoVQwvTSYmc
mFPFyM8pn8jIhUv9SNgPp/aw3gUUfjLRQ45JDPSNGzRHOe5Agjv7LiJbk/1zSzLtPn/rzIW/S67+
seAIZVErtQh2vmgEPKrvzGc4iFKwmitsMtYexTLgPsTi2/CUPfK2pZP4CmXqSjODl8UdxRnhBa8P
EE9qcXGX21xcYZe80rvjoJB81d4OAck8Zb/6n+zGxP6gqGqO5hOG3ffou1pHjPQ2xUr98PYmZk2P
Mx818iI/WI94GenrFft+m9ZLaIar4DONmGFxHloTRsh9VG2jFc8o1ktLbMD8vG6faX005ZLQZg4N
tv+gPgovqSN+iKMDhRCir3CK2Q8RfvKVN29kZagfFUx8LOF2My0BFvWboLMhK394u/rJr3YRYt6N
vBdsY5ticwvsElyHuYEJ/mIRWTJwh/JlfyOhF6CVb/GBGGglbG9wNNc6V+fmhpjzyQTtgf8R4Sf3
KopQZ9wHAJBX0Te7n5TYBN6THUuDz198dcWSEoGyCX02T/nmqT0Hyj751J5ZnY/hm+eS6u7ZQ2hb
O+Mo4S/8ZLaA6MKa7oCs85WhIIVfqK/CXlyXGOVXFggTm91f3zE6sQMSBRD6rKJNvQ2wwJ+ky7zZ
zCIxznDGRjoV8yHWZMLg0s/zj+NNen4uJcbyNm0fhrZ4znkwlq8JWvbl4KhHFg4XKTjLu+AL+6v5
CLkz/I6u3QcPAeEiOdlLdh1TlzhK/ey5w8a4sEdxUxifTN32yn7cQvgxXgiHgw0zkYOzHF4a326B
ehAVqlClLYMNFbH3hXKc4zra2+hL5YhBZaSinFwEB+xV4iO7vL8YsFscIjww1/yYvyFHt0iQWyIM
IIvOe/QvAffTwntKvljD3TMl9AhAaimewwe2I5ktB8vZgnFX/VQ/aS/1E9tj8Eh65CI8lU7/xNlV
PWR7yTF2m/gsroznirutRFCaO2yebJbaC7X1rXvt10xjnoobAjXCVtGRbjtKaWd85sAOprLeF+gk
S7t2REZ+DPvu1pbV9F6dSxJ0/SUYR7aM/mo+j8POsruj99EPT1HtCKmriW5OKAxP/WWzNo6ErHP0
mx0+HOJ6bIwL8WW+gQbAW7vimxwDeT2pTkoF0BLDsfZd/sPc1XbjsXhgF0RzaG1H3mzlVo/adnD5
BsS9sqoZCN7wGAcLEoVpSRDVl9MX4kHJcOs4l894Cd8zyrJgNazETxID4nrFBv4ksJHPwoVFsTYO
xVv9jJ1C5uApnYVbqC19rem4lVrVNRBB91YC853RzPbXTxBlOxyohWXXpNXYRsUtjXgfQ9PrnGKd
M9ckvJmpmwQkewXsO96Fv34/RoSVxk3JUrHiXS115GpVPMfxPHkQJjFMKVPyLCRK7RiNxufWa0He
ilrGj74JTleld1ZGuEtCai9UyihE+/YUi1HpJmQ12kHRYXUeuRn6+ZcI2c2yZbKBx3tSkMHVe1Ua
KJeG/P/8MpjVoVUL3Y31INkOxPiqjUpBmVRJubW+rK+8trq9Bdscpnye04RFn7BKC4GTyq9f9ImI
c8F3GS7QxERgTCBjFVI+BOYTIstqHRQU5ugesSDSeFbxnqLkoEU7kmioRVchPvl0LPrCNxENSFif
q2Ovyp9yDBU8i2ZctXn2+LzbEPAaWqbWzkvOXAQ0tUsLd3fpj19K4R0Aw8uUsH6Leew50uWaW0XE
f8yFaFV5jV45Japt4vE4nI2a9IEJqwWdGQZnXnFX66dRRb06/xyaA2jBsP4UouhqQUCvhvqxEaaY
PVJd5kPy1usFLdTxaSwExW1UoKWd7kijcYpHf10I8lHh4AmS/zGT1ItBXNzCkIH7k/dJAoxCtpB3
9hjurPrGvBftpDmxjxrIG6ZbP8kPXA4KGCJa6RMVn6YABcnoWhs484cpk4lpeQGOvoAYx2pfZ0O9
aXFZsc8kyYakNjatYd2LY3CsBEwnmDFG1ytbtxP9cDmzvGBmGAczsYZdl1FkEubsKEC9GANNqmtZ
8gdx0QqRfIa3CBFnAHH38I8+Ta32rfaVgkiEuy5uE0dLKBfmAC4M7MeoDDgNS+byf/4f4ud35BoQ
QMV/gDabz//1P5pqmoiXDE23VNyZvOgPoIs+JHLWCWa17lX4ELkFpqDjeSGTHlWnpLGkpVup0bZQ
wEGSIX3788v/m+8yv7olKaKpMyFSf0B7jEEbGi03KnBd/bc3qLZY+7QOIroYwixQItOHbpeIV/rP
ryuBHfrXx5ZkxbBMjeGWKs9v7B/kHLGGxSoPUsWkhXiOCqdYpbuh0Z9GHS/8JKKmT6sDNryDbqHn
ZJzMyTZXNqrVb//yVubP+PMKSDK5GATUWbyjH1dAijVxRB5arT0RLEJUCmAhhK8AfPVaeAgA9jGf
nIEwLN+B6Vl3I3diItPOyTt//MtyMH7zXmSwWYpiqpps/XwvWuhJspCHzMoh+rI98ICfsQLJWLwF
eNE8wVT/ciWU3y1AGYuHgcVE1FX9x5WImdhNRSGQjJ7R7jP69GYoGjpJKq12ApE5f/2G1LwWBUHl
aebWOFHLgdIeOQAuk2SrkB6AxDgiDZADDHR8viWNv+TFDrZbHFdVdTfRgBQjytQm5fIWpJUgraSt
mxFyVK5Cszn/+aL+7prKimJgkTVn6tWPdT36KgEFsV+vzZQHITFqUHLK/i83z69F+nPlKDL3jibC
3zIM+b8X8YDTeWwsuVp3lXaFTXPuUmPXGzS/G+6Yghas0WfnqejAMVj80JubIdIO+D/AE/bJWQ9Y
UUldnHrCI0wyfPFBm+qX1czMkuI1KavDNALQKPTSFWvvJLbBd16llfPnL0v+Fz2LPUiRdU0WLVOC
zDkvkX/cjJamwvuWFY4DFqWpb+TQCiATtoxaxpRrOlVhuobxuxmgPYlzW9l0siq5+xIo1iCGMKIP
X2S1f5lxBecP5oLiQyuYev/kpWB2//x2f7t3KCqDOx5ehqz/+vN/vF2ltvTcCHm7rKxlK0G1wXC1
nGbslJR2t5iR+uzpfx20XaTQu/QRwNGTWSSm2Pztvfzu7lHYuEUVRT3C0B9LwEdYIgnmWK1jjemJ
UcajPdNGxoCeUCmXrq9xPzUdI3afMUYfpJ9//jJ+e/sqliarIpw3nYX449rhN/nPGhwQFNmVJNNk
7kJEouPNhI65kJV8Uc93Hr6sGCDIfHE6+RKZ9JVmnMyATQ4b+/BFbhNXGrH/somkr8aIabj6hyIp
YPcknLLJYCWm/NoF3juciB02ShqmUbedKUvNjKH68weTfv/NmrrB01hWzX/tS2hQWUBita7zndbS
YtcVXIGo1pwB1AyhLfFmkqxNQuM8gvzy51f/3XORFTYTz0SAe8qPZ4I6eGqrpjwTxpnTI9Ca6Gdk
eddHruQbt0jLaJD0zV8+8+92LVWEmKTC94Fk9wMnF5Py3Y1JX62ngWuJ4OZVN/PXP3+yv73Gj08G
9VjGJ8qCReR3mPTKVc30L5vvb9ckN4OkWNwXDLl/rkkrgtUiN9wUpeQoPSOAkV3EGlhgWp6dicGm
8aWGK61sD/hlzpiaGMajH06SfeKVu7DqDp2IP9SUJaLsEqZUBh2DYAxew8J3mhklSpLbCAtsvMEh
oTM6A6N847EIvfcZOGZ6qDT+/MVJ863837u9IoqaqUDVFC0k+z+eKapWtIoALGjtI05fNDzGFypZ
4jIiKEDi3GZGndxwdzNyAHfjCyVTk4LStwD+/ue3Yv3unQBgpVjVZMn4uemUuiGaY6GU6zL7FnyG
7YFM/9poJOa4IxmVjbdTAFYEyu7Pr/vv6gTVpImwztBB4pu/vqF/bLyWLzVTFSclWSyBbcjckzVf
9jIvOvxobLpzbOSfX3Fe8T++cz6fqRkY5zVF/VkdW3UYTiQM4A5TAetGKLMpZZ+LKrr/f7yOKosS
F5jdXJ0/+T8+GXEFmMsqI1+b9G4mj7gkANrQpf9Sa5rK7z7PP17nR7ElKIlOZCavA5KiESzVRvPN
KV9fCAOyAClXmSs+JmG+IaduYN8uXtRoY5TRlY9Pr6FrO0ewZs2Vkq4U9FiSEohORCW0mAh7JjOT
NAaVFhRZmeG6VAHctD49I2Ibsd8XIhEIMvIWAN8oeqH7tJaJqMLzLz6IZFn2OOZHykYra9+ZOidP
g5SUbyZ0pFflS8tXEcDnzSrIpw985sKm50CJZ7JHHsksv2g/OlNEXhAHRDGXGa6dIX7rDZvjKaO2
GWFsJeaLZKCUAPtYYG7qGzvfIEOSrvgYt6YfvPSpLiJcha6jDeoZWPa3CBPPjj0m2IZm0sOcJMOp
NO2ZvM5oOnFoLl2PDmtuMQDvdOw2UYx4wByCezhNVz98+PNKkX7zYKKgNDQ2AxFlmPazWkqSSVA4
puXEEAMEkIP+0iXZWenli1lZ73QjuoU4xmfsPE9WGp1qK1CBNPVY/fd5qG3HTL1gXn/WpHIlBcVt
EpJXSSfiUlYaotkT2Z3GgMZOqYPf9+9Vp5OKGHjtElOiO5D3U9X4q434jK2NKZUa3POO0akAEFSx
3pO+v2iEVU1Ne5EBOtcdnO4oYyCSWseqDFYqNsJG5S9ECSkaQ2sHPV7O6JzK6h4vyVluuguWOb/6
jMZsoyjS5+hLridA5FZpdCiV/NZmklsMjB5DvnaPEF41DBNaTSsA0Igr8Cws5/cpq31s10Z7CXTp
89ff6/R9nddn1Ld23UGokJHzNYm1BSa+1hgLtpX4Vkfd2hvY0yT1WZGzDT6LbRJmhymQT76mPvgx
bIiguglTfsDtAnMnCG5BH79UBL/umwAmj+cLj01WH9TW+CR6nG6+WT3l2BFPcUdCTQaWeGrzR86g
rKmZR/+XFfKbB4VsQUul+aShyjR+bCZeCrVUrkbU0WDIcr8atw3k0qVu0YdMK80Bfv0ZImBHklEh
ZxG57HE9MAT1lH79l/cyP85/bKCKbKjgJixYHtbPIwpdlq7rizRfgwNBnk46tBDORjUyDNHLtbrU
EbNNaJVQ9G+D0XxIuXipK5Q1QWCqq7wrmCaagr/pm+EvDzHp36cOhROaqOuyZELF/Lm3V/7YCUGr
E0SMZYB+V2EilWXwgrjc33lD9eKlE3RCQ07WtQFnKxD6TUs8yl8eajMc+edXBN+W55lpEt9HxfLf
e38zxiRfjC14WfMGESB18f+lwuoXNwRTx2KIhnGXJYgTFYJ6Z5pGM3vO1c5CVpyAMRf1Dy3dJdgJ
aMsPJ3h/0yH3BORPGEtkNV7KFspZr2rsSRdOSpfwWcJGhjgHW0slIcVr9QWWjeQvD8/f7VScj4ht
FTV6G7L8ow6r46ZIYjxVEFrbYyNbjN6rNxhUiy6prmWfXZN2RPqjTMBi8rc/r7x/V9Dq/DSVDJDQ
hqVpP+rMuCtwN0kRdhSTcRN+JXsYxyvdOifUy30vp4+TgHjozy/6mzVF1Q7u2jAojBRR//GJizrP
W79rk3UeI/lES1jE9dukt0A/ogfNQyed4ZEb3tLIOKOi/vzzy/8qAf/7blNFhY8tS6qk69rPwswP
kyJTk5KwOq1RmS12rA5dRnpHFO+kPkSJfu4wBzDe1phJC6AteroTZacuBtF8qlrl2s5/TD77w1jj
5S8Gk45J/jaOj0p7AOO3jXIs+kb1t6v1722CN86hg6Jd03j785b2j/qn1Ohb623KG8d0Hyi4gSfz
M8KED4LyL6eD3y0Mhaaf/r9JO7PluJFsy/5KWb6jLmbAr92qh5gHMjgFJ73AKJGCY54c49f3ArO6
LZOiid3WL7JUkmIwEA7H8XP2XpvLRCXkfHgpiVQ48JVIdkkC18DD4RF628xpLz103ljGOFEq8fj7
D+bXgpm3BzHdAnI+bzYfyy67BKyp+WSbsN8lonwpRuMMkmGll8b9+yVPgmxtm94X6/HX8tXWOZJb
+lys88IfbgKnoYmhAi/ZaW17GNOO/LnkKnL1i9+/PeOza+rotLssYle4rB+2MMquIYr42bswd27c
jjM8Odpzw41HZfFcadZFYpubWHc2PmwBu2GXrS2cVu24jxAFAqkijcIia0oLvlpZn2xCXANDp373
Td3lRPj3pTVo5kAGH7bfGh/QFMk7yxnYA4ILFalj2z0b5Agu3BhGlPHVUnPmJ+3H+3He+jwHSBhP
mg+vzQOE3Bipkp1wgEvYGP3ogMBa0L2Cfb3o9wqm2wKDJrgGSCQ50cm8A1TFGbGIczJb3wUT2U7R
5Tvw1jcwAvrc1JaB93jIEog1PAlIhue2p2FmmPUKZxyikLLNN0GT36Y2JvJhJsi8Q8fUHJsZ4ibB
J5bOjrbzO8tAq/y10wMvev92gHgCdhLQJ0zktFrBwfX9N9U4h/cwlanQZ1M88dC+VS1hH4PkiL7T
10P5NgD304puB4hLLE2jegHwvCnnY8AXC26+SX+5sL6YWzOGL+yPC26KYbhKm41u7LVvQYxeTjpr
dzxkNWq0CiBK4LSHIodEgmnqFXfO2iqb69//Ep/eXEQOML4QJvz/DxtJZlcUD2GR7vB0IqnibeuJ
cfY99cWh7ZN+IytYuJx72dRden1/X8G43ay8rPJ011sMndAm+i3IDvbppuoOlFBnmAfowcFlKMsh
ZM28qIPuovenr36RXyuVuUNvMCbyaX5y9f/+i0yxjo0YNOvOaOBetPyxGuptE74k2fjkzFbO91ia
yjnNRvjM//7/fsG5CjYPdNvX9Y8dOW4Dt0sku9mYBK/z9a7Rl2V18MVmbf56SKYJxs7InIH2vfnx
rh2aJDemgh3DTRgxCDj/i7RMUWd5N8lI4ojLnhVbahd1rlj0ilUOkJyk0nFjkkBELY3SHCLnJCh5
5/FdZIvHDGaOGRA2MCAPbAwETl9vw5/tNsRQ2AZjh0/aMr5b+yD8ugRlZ3vQiOPWyvKFS7kkKf5i
1L/c9T+9TqYF6w7shf/L5CblInku3a/dOFxpRgsSOSlfWtqmICF9lDVp9L1Nv9uAX3oNXFVPRepW
hyhHAPP7heHNd8DH7YAPiiGvbViEk3x4zonWBPAUVskOkzEuHUD/PuAHCJRkTiUR2i9MUoVqriXV
BCXBjfCbre4/e759ztDWFG9DiHUlyrpdQ7kU84AENU204sQfnSBoqB+cS0cEl6Myz/5AM6NkMehW
+WKr5EFY6i4rixcx6BcloHoivPAy1c+176yrkMAobJQvtKppQYrzZFS3FrQmMqtm8PBbVDBsl35m
rQvTvcBjfNtZIGBKrz7K1gJvQU4PeY+B5wE8dR/ziGMuy15HcTroYC3NC8lyWBA9Cmvn2/t/e25G
tixXuazoqMjie6x/9VS1P/3sPTqs7H94+z6W9nXQzC2FjCdbVR9yYEt+0h16hpyr+Yao+x59kBx3
jkF490DAF1c6FsY5rvOXOKx/tLLZT7p91iKqTNWzYVd1dQeL43qy656yVCyTWv6IvxsC5EgrESW4
4zUOr10BiyyZOVNe6qKM1tzXjsXll06z7Cx0j/NebHl8SYeAD16qxK3T4SQowlvVMM/ytC8eA58V
GIZuc4zE4C3mY9zfd8XUa4c4AiCy05SxMIb8NhyCA2F9RljdF/X4opdodYL0RhTjF2cc85NHkMFm
OBfNDGutj/W+aXBX29i3d1NgvIJrewL2/+AZcl2J/C4uv7WGtbN245s7G8schDvySS+8iyKwXvxO
3eUVQD2/ZOpXzp2qbTMgoDCDfEO/B0uVUHeyTve/v1c/213paRku9T712C/H7g7a6lCHRbHrYxRt
Xr6vWvo7WX9XJ/l+KpOD3nsbS+LQQqU55vxy6EgWvd7epQp1hCexzsgrsjh/xIP9lPn66wQLLvbv
jWx8SRr9izPVpx+vYTCWZBbDme7j09fWRBzVflPssNOdKrevEQ09hKo86np0E1Js5emwHuNwO/rO
l7lCnxTWvPbceTYNR7BX/31tseX1qrEr1hbhKUti3Flg9gV3zdYpVo4W3+GsP8hJfy1T/ZU+9QZi
2zbvg5NjtndY8xeJ8pExA5+29Pzy95/kZ4ddfjmOMxY1GCe3D7tuRmwawHk+yUkVT+DGNuPkPMUO
22UovQXn0ws9p7cUOs7JDcXBHsKHL36DT85VfDK6sHyXA5b/sQwsPTtSWU53qRq7u/nz6V2xCxsg
5urJFt0dmdQPReZeDIl/InFXoPMoYuuJgMFX5YU35Ec+5UD2NZJm8RR/cXd+8jg2LFQ1wrJ5Jv0y
ne/gWxLdWOUooVvO1cWb41TntGEBRWF147f5V8PgzxaLRcyW6RimyXHvw2JhZQSF2Uz5ju7ApibX
rYZnsoC8uipdeRfLkf85fHE7z5/xhycv83rdsSwm0LYp5h3qLwf3cuqHWg9oXuFYfpzQMQ54wz11
GRb5V41v77NP+6+v9WG9CS1OYtueG2UCPlYTBRhMDUhdnHCM6KUaCgBsPrJG29pKvTpNZeFhwvGP
/ii4ad0VlvXzTPTNbG8TMs+ry3GvF/YjoPqMST7pJOCW0mlbzmm3vafvG608Y4mVIPQtRbMWisTR
O5ZtfX4nHyPRzBg/wuYr3+zc2JGavIudDuxKPO0baeyr3FvnRXc1Rq+h6a1Fk6Ok8w4+HmxaLiah
f6oYt3oljmXdnUQG9EUbt/XUENtcnRMAPq2G1RQDaNpdZt24t1pcalX7M47VuWv4LcP8NOQQTLJg
unNSJiWmINKowKS9jDwQNimRvOV3Au7nvNjCFjBfAv2JKJvnpHHJHmwX2miNS0DaYlh1OiE5FkSa
TYUf7Z1wKXgrGxuVJG48++CiCfLisNpkA0ppPXspkWbRWWzIwVLHKRxTWKg5zxG3IsmnYAWCF9ja
FqmcvgijA3cwTlBGLds47BFuqh42HaCofowJiGiT2zajSLSEDRgk1VN+xEzdR5YIK8E5ycGTW8hC
SMbpYC8IYXgiHnMgxsHa5sQC+Vp5A0YPjw6rfvLzG1DnK6ukHvP0Yd/kPAodqHEJfuGO7CCRvAns
QV7UnP3AnwMt37qouAnr/EZrFFqKAM2TjaW9+NH4xqOZ4lvMk+IhHvawDBeeC+6WwcGjBxwpKDF5
AykWcicdflYSXOqEWrWAAyzpbJS2n5fE4FY3YvSOvjtiIuWXnPcBIOlb9K1bK4F7GMiLPmqfCi8c
Vnk7bn+/XX56/xieZ7A5WMhWPhxY3aqp1OiyIZlNsKpddmTiLMeSxAtUQvborttJHHmLX+yDnxUp
9D84vSKmQKv04WUdOcJQCclKVox/DF2c8iSjn59/sRN9+jhyqDAtJraMEcWH17ERBwGvF/muH8Wu
7Vs8UZDgM9y6dFMK5HSLMpI3ojYvI2JxKuPrSuGzHZ+HqudyjenCfjw4ijKrsrJ3mCjg4UgrFKct
+vdecy/43yeEAhz6/EUQTrds/mtJIvYKJOKFXgNI9mk+Eid7oVR9nZhEavnuMchMJlgOsOSAIJoe
cuYiM3JuwSbYhWn+WoTqtpXhAa74UYwdMAXSpjqHgPM2p5sfEhQSYiDO+nY1Fu7ZasHAJWyX7TjP
CFNtadbQSuU4O5308cXKpx0py4i+vaVBznEmdYT8r2aTIMzpMOCT60W2eHRblTe1X6BhtzEN6Gp6
mT/NAjIY/q8hWfmx+8BRKsmIVi5H8FnxTQ1vCXIvlci3gCzXPyd2kn3DgqO3MsKIRk0XX/oUqWQV
xOAU6EI1madWZtwRMl6DcTRACKekEhP5QQoBAnWVlm8YqQCT6rC5hw4sP8KIPrSJNFD2uRwIHh3R
/HulCsE7CBzaBhwKZo9e5x4aHRNlWoeLdsBj28UPU1JC38hmkTiezyjgBWas4O/vwc+el67FEV2g
d2OpzvfoX56Xkd44WZ50OfRDZkzmfeamx7HXt4lBXM3/10t9PKJ1JbzhAuTjTnqQFHP4wjk9djCJ
y15pX7ytT6tkl3MVuhTkaBzn/v6+9Mosi8queV/JrpGk6YX5Wg7FZq7bY2N8Ngg6n3Cygxv+4m1+
VvXQpaElRanFOexD1ePWyArylO1lYOwLAT3LsLwodfKkOBolny9///2F/fwVHTr5c7DpL90G4NSo
W+AY7uq4xgBWn6HKvBjB+Fik9ZviGQLVaf37l3zfOj7WWbM+ll4namXvo/hnakqo/iQo7OIhlUub
kMMOjSNmS0HQqF4vJuXeNbCZyILr0zvfP5NfjSBmpEao+3nUV+AxVzcaD6oGsys+00xRkUbTVoxI
GxytgDpB8oiXOccE0RuNrgBT3LR3S89dTiQrh0Gplp7P/dbjSiNrgN72sYOju+JeOUYRfCmGtw1h
wnd1ijFOwYTLhLUrMvN+ENV1ruXjIqATi6B5JZWEJiy0ZGWSn0Bvtsd1PLvPqwZoEgJAQsKKJafP
fAnH/zn2oU44wPF+f1U/XbWsWYtREKNpNKh/X7X9EJCVJkW266vyLR3JJaaTEkx78HUn016rdhXj
d5y+amR+toDgAdHIpKFr/3IyaDptlKXpZjsI1W/xxMcnpuZlTNVLNmswhrq8gftz/v2b/ezpz+QJ
xbs+//FeXf9l59FFnSBIhnyY8AgpwNUsBTqt+dFfF84h9o2rtKjOc33y+9f9bMf7y+t+PD/Hk512
haNnGJuHrU/CPJyh5tSbxmNddH9GMv8Y/jt8K67/vB/+8ZccXvFJh5oUYheRGMdSdoUPrXLV+wR6
EMq0s/L4dhi6fhUhWw/pxpp1qohxKX86hLkxfZq2oy7xsvswM+gbGnzQQdB4C6fZWeFrWkA/ct3h
Kg6tG1iVQxYAOLVSRH6a8Rq6eLEaG1he4DzHaCTXpoksbyB2r4ExKGPAOc50r1qQJlNyx94Iuxfy
1Ebme2pabNG4TRrc2iS3Pb6bS1w/1ol9wnYnTkmBG6nSOG8Y4K8XnLxoGBfU+lp+JmajwRJC3zkw
tmHnkHGnGtL0CIZESrXOnf65m+yeEDiOPYZytsi9ToEbQnLugV+SacIjWMGYSJahCUM4sYYbO5WH
uW6uauvRpyIeGtYGkQrrUA6PdjgRg6XOcdGeiHso116iHYfEWffgZyNN/tSmelw7Uh3ImFUnp5ak
RWF+JaH3i0fMZzeNmAOoGTxwt34UdaZp2aC7LOmrl5yuCuuxA0ehdPvRKZ0jA99HRUTZFzu9+dni
FWgycEN4jIo/rifOlyG5hWwQbuqdTID3yG4Dc2U0ywoSbjSnQxnzCK6JxM4NYiINs+A0RHG8C+Ps
rm4Za5YmY9+M1A4z/pkH5RN6e8KtumlGSyRHWLzwElqA6mCz1mmHBdhwoEH8/h78xClg47FA52Gy
3dCr/HBfhNqYoqlMYR4F2Qb9FA53nY73UBsnO+Ndkb9FpjqmPm2Ev55okrA9IRBmjwUd8hAjoibU
tmvZhVV+R6oe+i2sTltSC3Diwm8n0iN96KxN4FrA40uIl0ojgCLV52hondzXqJO737+p9/7Sh2ci
1b5jzMWUT/tnXjF/2dGEO/qZMq10N5BMX9FUB6Xmn1XhdsvaHDaGCMpVkYEOz0zjLOErcIbPsfeG
ZIOoPNlGCccAqJW+9L/Yhz4TYiDaZnQ0VwneL43ZcHCmMujYbEtfXrRR+qKl1Y0sMEY7NkZkRcZJ
Dce7cYYz8McrOahLh9HXogs4earGe+g3mczfVMIHBaUemVv2NpJW4PX8iDb3j4TWoPaxtZ9fXFP9
kx0UbQRSAQRuDHY+TjX1OAhd2kYZ+uyaIKUEv187sm0E+oHkZzQiXN1hKqJ9Lw+iBz1QxMl0KXTY
Db181cfKvGKAxnQ7hRhkBXM+Z1uhejPGl3DidhnT7+RD5us+V1fQUeGekKwoSnocucvd4kSdtorh
qpLbyc02Qh13/OiWzQpAZV54uzQRNmm7OWcp3zoUJgk5lqQvPE++4KbIAwA1IH0pDYqum7mmwRs+
xdvHprIkWkOhrfWqRHmqWbe+Ez3myJAWVmsbi76kVvI1/yIRP7yeLdiN29fQ0VeBQzWTdzuEbKvK
/Qax9C0MwsMQwn4KY2cVWsXN/DzpvHtiML/NRaFKrcemrs9G276azPo6/t5FpsH0nx9s6eosqfn7
vtuLUjEgl0eo9d0qjPqfl4FunQRPg9COky3dQizpdUVkivBuiEPm+AgRkC22g/lVqt2UztzRUf+W
F+OPL9bCZ0sBQZqlI1rhUPtxqjYyTEgbZWW7IS5SsJDWArzvbRY2w5bzHNcnEjedrRHiOe9f+GyS
zPhCWfJJ0YJB0Edn7sxP9I8NXuKuqyqbCzRR8PH1afngeiCGO1FxbZCT7sRYrSd8pIsI1vJXd/En
uz+tEmY6tHGpED9233Nm7G2fRfkuaQmRLPN4ZxcwzDxA9yurwl5VYEa68J07h3tgkwUSeGizC8qC
3Gep/K2Zx6egrcy9Nc4RgJ0AQkgul+7su3YILqFlrghMOkc+waHUFluqGmrCuv7zKfZffyuLmn//
D3//UZQEr4ZSffjrv7dvxekle2v+Z/5X/+e7/v33v/KP/vNDVy/q5W9/WefIYcab9q0eb9+aNlXv
L0dVNn/n/+0X//H2/lPOY/n2rz9eXrlyQIRxK/9Qf/znS7Mn1aI9zfPpv/76Cv/58vwW/vXHXdEq
+Y/lS10gvKUZ9edP/cs/fXtp1L/+IOr8n8yDdQ/RhG4wo6Qx1b+9f8W3/mk5FIj2bADl4DhLLvKi
VpJXd/7JBHgWC1mWa5t81x//aOYX5EvmP5mmsaWjJpzPuazG//07/qc2/fOqf16rMij/uLrRBSHP
smc1g4vn8mNJ00ZmktdxhFC3UOFMoKfHUrXnDLvq0hse675rbrsGazeZjB3xfIZzEY9HHivBomUP
3+LcF8XGJkri5FU3gacFKwElcltoxsEqOJkRGxWsg/E01iUmQV38iOPUI9E9iYHogqqybLRPUdRU
kLaHYgWVK0vjO5Hoa73OrfsxIL4gGyxtY0wErg0um/GY4MjWQ6ZPoU8QV006gF1DE8FsP611j84o
As94ZxYA6cpBbLw8dI74xxYu59EEx9Pa4Bdd8FkUa0E5ty+C6MBIfcB/3VcQWYlVyMtoTdaW2AQq
DOYU6lNjd5uGM/CdZ6T1Iussd0c0xi5CN7qqIoNhHO0fq8LgSMiogyh+uBeSyVeexvWF5mzbwY+O
OH5dwqL65lmzMJ01tbUNsXRstDSyT4GKZ3IarRK3z1+Jk8kXOfbKVVeYpLInLS4sg/YComtzbUfN
UwqOYBYQP6j5UB5DSLCiytoiPtozoPGObeHRruqt73WDi9tvqnxvhNA+DecsKuAeRQRPwaztTT67
HBgZ79rADMG8kC8RrDPQUC8TMN7MuneEI444fww67f2tpceUwCkKOpfImUuvo3HmgQJxs9tAAVaA
n25f9aMNO0xAekpkYC+DEBCo02pHHPLpgSl6dIo7Aa9BlPedK9XGoiO4QhvnXKQlrhrY3WnbBReA
Vnmqw5H3Ldlv6tyub9DFPOaEVdG09B6GwlNLy0loLwa6d9snapV2YKmww497t3B7sm26eD32JAK7
ivDwKHAe6IliXoJRR5DIrT1G1qaaRcxVydQ6y6/1OZDGciuGOmaUrEbpTscxoTrFKH5Te1ZyywVd
acLdTX3Tn0uN5LmG8mOtpRJdW0cU51SSspwkRQ8/MLQ2WAkM3u6CUbR3bSexIOrkmVyF8gUrYozh
q6Pj383sBL2ZK8fOfZSRw3iaDOOc5tKq8NIrz4XalAxlyLoHTuFX42Um0RI03dkN9fIoh+zWz811
1Ko71DnTAfz22pehPJaGeyGawDpEWu/sKs/y5sHErkTjB2Qr3LV2VV9EA3WdpWxrLydjH6dVu1Yc
S5YD2ye+k7Y5wke4gWOdICtKquP0GmvFdPDoJ7KAsjt3UIDLo/GmCIPXDF7uyuQExedKVmADh30j
KxHAjYVPbESgnIjMI6fUJFOjzEEn0s0+msHRIHxjFOcqqqsrQsizuHK2fFCyb/3VGBOgJRrSTo0G
wksLHj+pk3s9g25OwM7FmOZXNOLKA9aaK6z16VW+DU+e5x4Ld4iPAyr+JaYDnSxU89AyUF4LremY
mJT9hu7UIRjKdpt0MWTCwawJbh3oT1QbYeXyXJsPRNcuM5+ZSq4bM+TFg0tEdPRgaN51QG+bLci7
7vv2p2wscpfzgHjEIivWbja6jKHpAnYlIJwWvrqkibiNKwAvfoIP3HCr0xBGqCKUCLaprwEIR1bP
ObnVLm2/vSUspD8QL0KPvh/JfAxba63FlUVCk4i4PuY3BFn2Emy42OqyfW3cBMZaiIcrTBOEYlCH
lF2/URuSrdwnxkrpmlz3OGCvV2OX+Me+1u5Tgik2kQUzFiVRtMpdA8zOSMNfhtr1RA7gehokyDrL
/2mL4KG2ZLYsDTxOkeba24K0gDY6jT70G0Kugaj6AxEUJTr/Mbut8reMDJH7ujVAzuH5soWz0+0Y
kgcDPYNIi2FGiodxh70AXI4WmAguHJ2JYAdEsechIH2VrrzxLSBefNtU3rCoDTnhhKweGfgny6ir
3ZXO94g8f6oTEhZ8DxlWZQ/3uQcLahyUh903uJBGYy57Pf8x+dWhLUAKaXn/IzMIqzRJpqC27dbe
SCpSgeGBSQ/5r+Se0L8jhN7SOHJXGPsNxREqRG43RtyUUn8oxwGqEyM0JFsJ8gNgFRt+9d0g5L7y
E+/Ctgnp8Q2azz1zuNrVD63H1COf2Dis2qnXQwjpmxBIGPR2BlpQe7Sj8H5sBlyiIN33I9ODcuy/
O0M2LF2LfFvhNvBop+rZDKfvRAcFN0QrgqbvbhswoGPi3GD1iK7DyDBWQnXNwnY5LIwFb6KxI9Kd
I7Y4bB+bOiNMo51wfCRkugYgduCGiA3Ufri7lrEkNEUcUgNBv7AFOZ9ppla6fkmE+3SlPLqsIWPY
nZ/H36fJQWtnOBDj7LXGTrdFq8skExJ62DgzOpH5q8qyibkxWZSZa5oHDzQ0j2wCR0Y5qoNLuEjg
2eNOJBhHJqt+ZPItd6aK5m5VlK/jPn9B0rwclIj305RAOnUnZ2U6A6uEBcbYiw3WawQjzmvXjcP7
AcR3NlCmy3DaNZP9OnqevJxiaZF2Du/QUD/HDAte3uz0InsyvL68zbrwsaimH7lFQ3tSrJlsjFZO
4TRXyNpSDchutBWBBmS0rZ99N8GLSibcSpQ9geMOoTNe44G79KbsDqPxPglAfkbs35vKCeDo8gas
2jduBB7GONeipzHZxwNjNQYNydpkvLexc2Rcjhuqx6Sz7/xoIHzNkOCiDOAIzPbKuHWYHGv3bEvA
KKR69IzwVdodRJ0kaQghb2sQ5oyeQlXAqK1cgG+qTe/sqEcSmGLHqXT2PL2yMnJTm+BpcMdv5sjo
wohyeyXiCzc07Re4Mv6qJ7nhqFzj5MPmOUpOj6QgK+/Fkf5TUAYvUp/6vW5n9pnwXs4lIQEZsp7s
c+fVj52tc7+Q57Px/Sq8hQVDA1TKbDeNwHlVREBF6Q3JoXWGWzvrukuLsJeVOWklBLgdMHj5VmlQ
pbCyxXdJkMK6QQ20D1rLuYpp5C4du3AR15hyZ1VyXya9/ZPYYbbGFKPN+CZ9/YLI2XJfDRKCuW5s
pqokmlXSf0kiI9jWo5GTVjdx57fqws1viX3HFyTLg0C6cRaKRewIq/sxFC6pgtVt5Df6sgr0Zo9a
YZ0WxR2XSl+OTUS6pbJa8vym7MJiunf0q/glCplhxJXf8qE4q6I2qpUzRPLsxtdznUVsLJkUgbv1
JJxMkVX3PHs3bh0mWF9JM2t1B4Zfc232+6Co/W8+c0/q3UncTV5jzXbU/DKiXGWvhiGXwjCyI7oO
PPyXtiq0VZlb00qbF05S+yRoF3QO6AN43HbWz7jpHcYhtrvLcv3ax6I3NY9279SviD2eAyK4nnQZ
+ERglzzgoAWTJdmjj4OkFhYPg0/SYx6W5lLXnGjdZLBc6T3J5+A6t6LLgH7RG/MWCIFyeh4b607z
nO/EfhS3udXtITJdsh+xg/hWuk1tqOG9H10ZLEs4Yb3auv2T0xv+gpCfcIkDt1wXk1G/BYrP0Wsi
98rv7CPOX5oq2k+aPfJY+dCXYz2GeOYO/RoCP3E+XmKT0mUDBTd7RSQXsWeuvcrCSHvwkZVQx3G2
90v9Ctea3MOJeC19DAhNb4y7Ihgeq6IhslkbyZ2axHPS1ZcB7b597Hn6bjZQDJH9EPg+4ynd/Nln
kMqpe9TKm8XXVpTkG44JrxbU0MQ12yNZOnA2yygD4Bo9dHMOFEcP+LpFl62c+d+8/8PertuDtEGm
FRnfS4V+V/ZaA/0xEQvOWHE6HRtdPhC6QXBLN7zSTmrXsYmzI63AzvR+8EC6HWzF0kKmH4b9n3+w
P++lXt5oytQh70/xQUYEZ7HizNg9FUbXbSnALgezDddBCczRbof+8P5HL6LhQNrEs1HA9bMjIySc
gexVnEcgP+p15xb9IQldgV7IJJOXhhshGuG00j1VpdzzXnUIemL+iAOymM3HjwZghA2W4ZPWeNGW
znNOIldoL/ESMklv2mPotdAXpQ3a1cERbOnteCDQdTz01JZrK+vnstn9rioyXDOyrImnnaBYBupc
DWO8Ir6XMx0ZiaEJEjAbvW6lRqiktJs20Mt8iOm3E0kjRdeuPfkdwX1yoV4lhmLOD/EVtiwY6xFq
4MBojpDBwn2g0UEZOmzMEVNz5Yp9SP/s0iBabZMnMc43P77yPaCTZKWtQ4x2i3kodtlN6QNJscgL
Eju6Tfp0a1SEm+JAR66dxLdG5m1Rdb0JXep3WhyAl4u1ZE0mOzAuOvuraOqetV7Lls6U6wDF/Kfc
RMKNiRyql7Noe27JJiZ6KM5nSTOa8CkWYqmF/nOM0musaYDreUp4joep3t2q0rjwevldOqTwJJn9
qNWX0iYtUwkOopVB/F7MQwsD0FWrxmeViM2kkwbQpyHHD81ahW6AZZ2dTerjQsBv5mByTPKYScwp
jZxFkBXHKiWzEr7UtudUzGwGsxURIrtWM7fN6AeHgGfWIpuAJ7WcARd1Ers7cgAJ23EBBSMwt93B
OwTORZf19sFqq5cuhvXcRs6t1vQxL1vqayfIAPCRNtT7L+5gXXPvXudt8hhYpXsQKjsYg36yXQ+4
Yn31/oOKaTB2gO52VYA7uil5cJQWcEYmoY43PZohgJeg4D6WWBrWVQeMry/KhKAvll+bZD2nINoH
UqTHAEjFPqiBH2bZuB0za4f/0T3UgAS3SUJKdT8QrJXbezFmgOCzqliEJu+p6aDGGalJYCxugJU+
tndsPDdRa1HjZBSRWUDubUcsxLC2+ikALX4V2QnMd2LWx6tyiI192Vjaoa3C8Fg7YbDX1KvWcuit
hYdbvm01DoH1yR9GfxMl3rAaM4J8399/hl2CU49/5mTlHGyrYgBL8XYQSP63Dj+vLLFtQN5Kl+B9
MihIXAvR9nf2lD2nrroi00ct274HK6pRR1HLnI2qyFBGev2G9Dq1CGQIxbOvqevxh9nSARPu3DPx
Zu7Uabc5yF+jvWWYmhCFBBil82DL++lJn9S0DoHNLHm8PujuKEmZlJehl75mfgocvMvtjaZvNZ1a
2UxSsIWpBDZsJ+UhaYet3SGg0fXg3utJIG+N8a3Pn5tqyO5M882dxEM2ROHGTOgYdxVypNbC1D/6
ZH7Lq2zsIc+heV4NWrEnOYY4nsE4xp76blTGLpeUTJPpbZXpX8ehgbx91eSts7db/VnRAzwUPgOq
cfIWCinVDpriFJAbLWOrXVnGi6AjsXAqtVXN6KzDhLNNPVYDk9C3UqvE5YkgXvFtxmn5zPfajFAb
OmOhHx7dBj+LaMYOppLaFM6IZQPG1ypUOHwSq79S5MwSPhqbGyfwt0OUxReMznBq10241lM8QF1T
Hgp77aAltUcSyUfHeCWkRtJCm88AdEZYl0i+4Kksotjv1oVlQFXmu2KnuNdLFa8nl4S3zJlWzVAg
K0u6YZmi0wJ1HMorr4Hx71sgD7rWbFcEQ0WLpCgI94jGZiE4AVcs612NWJ282Oskr/ZqKN4qzrqL
QYa7yCORUkuHK3Clntr2ZHZkkvQxza5hsaVgJNKGMec3U2pw8Z2U2N0pgSJKeJhiQytohZAQxn0N
dK08ZEP2ViqWg2lVJBCRAuPU/aUk5In7KlkNZHpMoIYWdpm/6OR6VZV7V+lo1iSkcWAbOtw5OG6O
3b6M+bDrcGqR0tecTJ4lCHoAzbsOwdjTJUZsngsFNQuIafJzFpH96sfylb6hkPHdEGbtOrEsPqD6
KUH22rtzi3hvI7lcGFW5sb12ixv6Roa8YfyNL4U0LruBsIx8ACYdEJ0ntb2nENzp+atfV/uhGPJ1
qpxDkEOcjQmGsKmUF5nOYKwjjt1WQXnBoeqox9p1WQRwT5qrsI7PUVfe+RKmGTv8BnwUg3b3lntE
hSWhjt2bawLtbgz3MeyGU4G9DznVknDxWxpMh8jUvkeB5eKqsjdlEh90n2yJ/8XdeSw5zmRZ+lX6
BVAGLbYkqGXoDG5gIaGFQzjE088HVtX8ZVXT1jbb3qRlRkYwSMDhfu+5R5hs82Eb4hy4ajSRr9nU
lAV09Gvd2s3SG9hxpRlRtb4xavuaehO2SfOSoxWdwmGFS9JrE9hbrxi+yGkUvlaPJyXGTH8QT1Of
L2USf0tVe3Sm3lc9uZvS4l1mWo6jO/iRlRZ+12UfAwHt5AMO36Q3Q/AhWMDlPtConE0d2JQ2YefF
dklYtvbCfH83VukujEueJyxJqva9FNZzTxfQl8k6YzPPSihk0sTDbXaVUTZ57hD/i6cMoBzu5QrZ
bUbE4q4IcFBU49uNPB90dFq0TgwDsc1eLbvkPQbNo0MXokrBf7mKIDiViaJbfQIDX3ETzr9Lgdtm
XZ+MuudgJTQW/zHSFTNzxCZefLY6HD0Lrm6PsCMZCtxv8ZhuNTjYKXVZq860yuyHANdCwXmIkDK6
GyY4o7kZNPe7Dvp3UyK0TzTqxxJbbbsqLmKqDopxzWAXKeK14LNjFXD1WFMh3rUi9gOoTmKCY4XV
LdNf7FNC7GtaAxxXl5Bam9hYQUAtEbVliKzqpoHiT20dWcoTAakqFjrma0r8UOruPQv8o+THJzDo
lmhuwNDhtzJT2qjUe0GBPi5yd3pHf4bhbmBAV2bymJCOyA2NfuFMn1vLYUoOqo1D7UpvO5Iao0Il
8vNnBAezi2oVGxEE7M5Vtnb3KKbcJKhnEYFxLK08HVdmP9+R7rHxBkyKoV7v4IacgrSJ6MqzdTYR
sqjE8SWXBJjMYE4h4modK2y9syB2YRT9ppbE6miRrPFGGj7DNLoVuFvVcXRwohg3nwBQRcv7pTvW
eybteO8ymiBpoRISX9YAs0cSdEjNijcK0iNGzjx1Skeqr5p0i8njxHMbesw6wrE+HjugqqAcjwqP
lZ4J149zASarEX3iVOYOCSJpKnlH4Zk3ZJAlH3YU9rtBFSQxQrNXWPoLa8Be0nWseKHH1ixA2Rh4
KUy6Ar/dIg4ux06cgAAxD507ab2EBAGJ/gwH4KPIvkQgjRc3YkJQNx2KLDU54KEHg9Kx+l1ShsU6
CyEuKGQIaZ0kYjTWqTE0cEmD8N2CSquQibFu9Ji4BmLfcHpqd6EA/BSxpFMPlVUUQKmtrWpby7o7
W5ep+1Irw1xirOxyyo2UjRER2woZv72UzyPejQtFeZyw/eIyAEmgiyZEiclrOpPmdK2HWowxeFyl
w4ZzkbCXoVN89JGN71nwko2geB1B4eowRPxIQAw0qbe0hbGL9Pwi2bQ8Teib2PauqjCfkcimC92N
4pNdRzpU+Qw1gbQeqyapd2MEuaBL5Wcdhc+tPVsANSH7DrnqfanXK7VpntysddkNsNN3/EyQwqWN
u3YkbcAFAVokFSdEBVC/rieeTqil2BGaKrWIEXlXs2jWlka1Nob4wrMOZmGmXIWtvk1baIywQn+L
xMvJDEQlPEFnkMLeRqIcV3HyVqM6vJqhvdDwoc/w3ll1WdysmBWvIlkuY099pcAl8bpy0r0OJkIF
kn11pUKSj/6CGw1xYZhdLS0vNy5qON3gDNus6zmgNqrXeSZe8sBp1oZFnISFYR+xtJWv5MEHXscZ
ACDqSGl4ElQq2+gZL5uSgukL+QraT1xp95M0434w8u8eE250FNC7FfvdtIvLFJIaW5JLJvGTS+T0
p2hSJteoCQeHN6U+uA5M0gFUv7Z66uGb7vRPbgGEgb2juqqw0ShDKEEKudtrugqBCjUnqNQ3u55L
HRIMVY9Q69R4nZgo2rWh2WLIxYOPm6PZEj4zBsumfgqAdOKBjdtJaOBUvd3nffCgBM5TYwQXygKg
/wmGWoFtvJoYvsMz7jV6T68J+c5LARSYQzyOtZn6sBvwWlezj4hvTs3wNx+/rbE+OerM5KoY+xlx
9ajHK81LKL7NTT4m5yqvb3XfsmKzd4ty1x6GY0yEOPjvslIqfOptBws1Q16xFl/0xrSinDm1+Zs9
MDmMUpuaSxU/U0Y4epTTpQB3GZtU7R70oX9jurjKG8OvdWeveN3vxCWRlvnjDlmNJwiv0ofbnLUX
Gx9G0Kz0NP/ONX8IPTgg9rDU9GrpeP0RgSXTVwLfc2k/1BYRBuTCeiFB3XZ4EnFzaxxiosvmlSrP
XMede+4G56TgzRfWdK0LVctIzWr/VFawn1+rttJTUZoHKtZNa/wRXr1kYkGzNew1ztaY7N0gLg5h
fhFO8cfTx2uv2o8e9hItQeKTJNfROXInvT7DcKLYWIQBNSikzJjdx1iNGHfpbJFQ/CFAltYqY5Oq
27k/USe8xyZanWo8GRVbZZxrT+44PcdN8Qd32GVrYDZAuGNuVwejL18y85mr5vOU7mIVy3PmIYg/
LlbfXeb7hUvBLsmTC7/yrKZLtSR3oG1ufQWqNSVSLuyOXnvoF8QxTxhsboO+3xojjmJ6VnO05JyM
+JYtK6MWwPTiASrIm5hjE+uGE0B/xNEYzzNrkdjT1U7qVW2Ua8bZ74llNHCixEPjPRSafRZjtKvd
cY39+6agLF70wnqNO32Nl+oe4dxJ1JBLqlR5Hoq65co9JAlIlYLrxIL02GSTZcnroAzfTBWXWQ49
GjXD1UAspboFKbyYugxtfTAz5gYNjjJRGqBOl+ZF6OE66aLvMmPgGonKBSZ7BXuO2AlRiDh6qy9J
p7zY58C8AWwdslHqfjEAWstkq3pkm/X6tqRLzie/Z3s0u2toD2SbpSeFKN3Y1DZxEu26JHrWEwpv
xVjjBYv/f7UNAmVtpUjqbKYuVbEPqoGpEqkYLrrizOqeAkDgVqGn9YoNFlTMbTz1qGOcCWfkaV74
rZJ8lBmoB2caNOF+LJF3ExJjOH+yNDrUinfOYKE2rfvCoP1Pn5Z+Yg0HOmy2K6G+ab1rYYP3Wxjo
foa8eRh55BeaHXJzJCKzXisOlB5HIc2drtabvNFw0Q+eddCHivoF1jo8zvhcJNUH4+v3ZnC3WtIy
GyfW2+m/CrMgUNM7msrk1xQuCjuq2yqfk9Z8d7n5MuruCzYAdF2Z/V209vOY2itF0Xd2K16ZY97m
LM8uuKlW8GBOzW8qopeiSNeplT4wc971+bRMRwat8Cu8Irmokrwn8WxHnc+QirTR7FNXmQPbxlMR
xqvY6r6AYVDi+mOXftSK+lhnzXvOU68UFSHMyR+96t8RfjgQywxfpg76nJyYY0lSLrPvUK9R/XEA
5eXSzb19RHIhZ8zOtcMX3dCuJfcEBuY375WACZIsEfGV+QsaqL3N+Sm0/JoMz8yXfoLRPYtQPzdZ
esuICQmdZItdzDGehrNLPrahYKZnmIfaqH5imS7rVB4spftj8FDZNhOoUSOIkZlpqj5kTfyO2e+e
SG7wPBrcjs2EB+zNUqyjFce+CthYOWIRxdU5crytIRmmqC0huVN16fWaYF/jrOQa8DPnpRvumyA9
dlr/DLj0VHOmEBIWPpaEAYbEBbQlS5vd09JIN3J5PHP92lX0T48QqxXS3cIcKNLu2oNdzt1XXa+y
vTo5F2vEHV9akF+8An/DebEEen4NwqsW1Pg3uETRgV+xzyhAJU2dLYMC0IrkmiA3yDoKqnVZ18WC
wBqZbb22eIacuZIoMwkJx9alFKtWrS5ZO64658lI+p01GpATQPhD/Y81FsYmH4CAnPHJsWc0psd2
waovkzRPyahfPUV8GkOEYXW1ifLpGDBFbabpnKfNLe/ixzJ/9qIowDjBeRvdW+CNu8EavkqlYpKi
6ee2SR9RpE3DS4+pT9+tZd0c+6b5E5nju9Npqzz1XiP87ZCMLDKzab9GPT6ZoOCMRTaVWjLF1Cmn
jLrcDa3ux0q4TR0UI2HLZANeDJS2Q++BxeUMo9PyRNw4GcDUSOwYK9vgNvVEiTgDqi84N/qq04q1
oMxaYmapKWPoS0d7Ybp18gj8gh2wp8fZxmb2amI1zMw35NWngwr8UBmY22s1yw/gyTKv1Lw/I/8f
aO6KuIv1oF1skT8j5dlA/R+m+A0O5pONisCjjGA6AFweYTkb0ddVa0WJAKgtb2Vr5u/8e9PRfsAH
8RCJCH4fuHCtQ9WZf2Fuak+oa2I/jrwjNjqPXlTsaTu2QRS/6DmBfbJ8dZa1Np2Q0JMoOJj0IZHc
ZHD5lYj58/xNpCi/dU5Iuxf/6E3UItixn2HBPnTR2iHQuvezsnhyoZSY3eSnufeJ2JNQTsN6VKeJ
k9zzJxo4UikTkGGUb409vRpTt0msZo24YNPE7tI2AUWUGpCbYgc7Fx2AuUmVU6/lyIhGjoOh39aO
vHgkVwSquQv65jIqzmkMjR3kxE0yGTvzj+wAsXHsxkVxiMet63YXM34PZyizL3+S3v0Ebd3ZBTPQ
SIVL63wK74URzZbw5J/AdE9BRATwaBP+qeKiF9iPQZ6s+i7auQUIDsls/AKys5rMHye2SEx0N0B4
y250bgXTNN9iQp5lZGelPZcy7czVxKm1dAqHOCfGqsukzaEuQBtgAlUsTQMEYMj193nLhOX6x84F
ebV5bC+V5mK7OJxCzBX7FPtcne0R1sTJGqNtSz2xL/6ha/vfytok48BFD/vfszZPH/WYfRTYb/zF
1/zHD/2Tr2nBr2RmB13TVHlIVPi4/yBsOt7fUEtZGM1b6my1BZXzn3xN729oftEAQOM0bMIDYDH/
k6/p/I3RDiQRG/9mR3VU4/+Hr6n9u7rXmy2n5qAFDCdQb8L+/K9/lRsUapfUeQTrsJq6ftZ2w8Q3
G4wjCLQcmQuVA2rdFEnQDJdYSzn0wT5LHRcojCHLaH/TCBzNogWud5L/QR/4H+Jn3hzMMcip8LqQ
0f+7ChIX2wiGGLnHStPtdfhIC0MSkmVxFOJZBJaY16+jiRg/lxtGXVg72tSp/3I//x/qq/+wo+FN
uOjoDDSKyAf+Qy3T4jcohRUN27EVMcAbMLmoevzIKy6KEzxXgGF5aJxJdfn5TEqwI0uiQlHe1JS3
CNi6wKHgqXRIZ01ac6mi819WanbL2pupVAEdHu9Zidz/yah0ZpNz8/5VS+LNjjQ63nqmq7PS/l08
3nWjG8vRabeW4ZB2271JJ6tWusE4KWAXTAbboi6KwZsS1ScVwPKJOpb29B6rfMpWya7siex287We
UqnSldaMMlrUJbq5TZn1+AbRJlJTnwc9qvexZ08k2b9zkQyMnNsDPNkcfVr80Hqy31YS5GiA5B6q
HR10p49LXbjxNkaRvJhomWtzkQ+dvkLFMy5GTE3oBOCguzSyeOYtA1NL1/ZkMkBJ+tXoKC1tYcb4
lhQ++AlukZ6GuGbglsOZuaNnksg5V0+W9RggRLDYYLvqKYR8pgwh2dAzbSnL6Wr1gnyv1IKgHAOG
0Mxz3yDADFl1c6ABt4MlfEfmmyRXMamfrNS3iMyxu4j60Zqv5PzdNeI2yBeVBwminbp4kyghorGq
BmIzgVLhPh0qx1hpikrmVkNAq5H9CQsnJsCaLTkLGEpIPfz1wjKhVJb5gjlatNGD7hb25p/SxXFC
zAs8YFa9gEWuLhT4I2zf1a2PS65desC67CtTwQeMxIVnqoTwN6wLP06Nb1pyKXTRk4I7AjTEBZQv
NHxx8mp2c1fuKOS/zuOL0jg6CWy5ZqquAjHufBgRicl4t/AmqjuPOVpz0/ChiNwLJLSFEM24afs7
Yu4urYrKM23DfNFUTMccBbtVhXQwwg1IyoLkc39KFan+4n2yaFx+CY9D6FrPwmQM4zr9W2MnN6uI
zlXhAvOltxoljSEMZxnk3jN6P8p1SpTKYYJfE744hup25EUWI9yYnlSteDZ6H4zkbbDS2/1/8pmM
J/t+PVjmEzbgIBkdWZ4T4scmncgfJ6pMgsWSa6KQvtg3LxBnewii5utcPAsbVHfWy6RmAc8pLQhk
5NoBdvFWpujXqcIjCv8XMjcWtmLRSnRltrBdDw/FOl6nMEMnXUeST3xyrzCTdtg8aqSGcJnFOdBY
iAX83h7ept+aeIxkhQpsTc/clxrbcgVlff4EUDohQhXjk9ljYRl6rNSkJtVTlTilzfed4vi3t/FE
rfsjJfVzP+VAqhpc+JBbV4KRTw3yvoptqVYogGGnR8HAaDJydgVUUz8gqrswaARco7oy4tRXiH4B
O4OTjHmF0aVHNFOx6sp5YUgnXHkToIMT5kjsEDf4Vj+9J3KOU1bnQOVIXiaG0Ytm4PsBDcdJbHTH
qtaBgPjqKeNlJjHAt8QPBWK5rpEHLMYRtmlevtQQZNk5foiEq1Z/Z8j1/WsxWvAWFUsjxNZCeEQS
XBLMbpUGqzf2cEXGUO6FUCSYleAeq7wYt7UCj1M0HrfUhTVy38ZLFW0WE8Z0rZJet2z78oh1IpQ6
yVLiNjsg4Iv75icwoljCIL2Eyis2i1+dhe0DvqLHWkgE3VRfLclmXvfaaexsboLx/P3eVB3ro/Sy
2zipKCLdTUk2uWh0VG4dD0kfw9uGVIvRpw3BTau0k6qZnzXUnGWajfoK5daiG6uarZrHOblInLOo
7zh+zZRH+35HupaNue8juLTKjzVEj/XAHjFC+nJN3vWQJZSDW1ercEkI+XQF5quFLlt2N1496lNm
UYEfFdyjEjVnWd2XKUAQJrsY0JckNTu1P5QvE1I4E/x66tObZohqdf9FVCk80cPe6gx9JVjsm0yN
XxtXXAyCBEnL5bZzNuirsA8fJ72JoUrxaMjGWmjeR4LgrhThn/sSmXp2s0wNf5uSqVFG+RxDsnE1
Se8XPyJzcxdOVdy8rCacWUt/dZUDqGo4PLoE6YMGoEjflV0sC4cLSQhxE5I2SWuGeZ6NZUrtp6V3
CVKJpg6fIqabPqbkPSDz6Lea/hUiZmGoBOg2r30jIIcT4+mSz8AFddWB/2w7cijNtyYj+6cdgt19
YQIOsNLC9Be6juorDE9HA9l0OTWfbRygfsbBVsju6b6KDOjmPgLkDyNKL3XtrpyAU0LVuZ1ipoA2
ZB5hhZAfR51GoxNRurBRL7jdBBukZm3XCfuAYpc3PUMlMITpupb2+yzE9XQ2lXzeost68vMcLbZK
ujXjOJf3wP9VOXSGUHwVoAq4y8EHJ7CQeEqxcnO24gkXFXUOhlDa+YUk06gifrXn3zzOjX6XXnKj
uFXabPUUjEDpwTP6G3dh5cyKSxhhnA1sySqO8Gzy3HjMQsmfmaDmhpw7iUh88gIvmllUS+TE31gD
sYgr8dJwbQPXYHrQpURSW/yz1UMs/bqbHVU+gDdxNwP0yJjJx/3E1jBm9jsv+oFkumaUMLeIeBZZ
ubE2A+tF8ul96ea3ex2gDKz7QeWY5J4splxnvy/OY1h2S8iEFDHDWys4VBJYD4uxSX/TqnuvTOea
W8rSKjE9LyXMEnaXKUl/i+EZ4SYAqghuysDiGp1qLp2Pkpn9iqOWwbG9yeHWLbqKjUyf8l1BwmtE
1eLP18xQww8Zk9I3lx5KtUoFLMBM4RSCuQ2FrXa/SLSMvQ5tCVeXCTd7kq5vHHabRdVwcf9egmgx
DBeRA9nNiuyGZdG6NQR+20PNd6kM0GvdWEcRj3nYiyfZTq+ejerfXMCGOxtpsYqxKgSmdihkB9Jk
USBuTSQBDQikX9cspC5QVqAGOA+np9o4j0L5pilBfJzxqHRBm6It0A+V6c15mcNbiHTKr+ZtFedz
BsoVV6cuq5sXstsJrNuX+tluGM0YETZB87VoOjX1qxzuSIln9VJx+kWYU18ZFm8hGfb4Y8nl/ZHV
wbVQpsL1TnmWlZAXM53xO3TxZ7NNNlImsDnQijtjF8qPZ2JfC3dnm04MO2Uwl7pLdUI9pGvQRUJT
eS377NdxOVqZSfV+GSs5xcYv/cYadnzk1xzBY6H/aestWUr5QsVcr4mYRVApj5tpruMHs1nnbfZc
Kdm0NkY+ZFGG29kBvNHZlRUYgeRhl+t2NLdezvVM5wGgHGNG7yn+TTaMPj1nwRRN/tV03aMuEPwK
JPi+4XBdE+ttdlqVxkSKA3At+xCu34fYndmZA15aXf8K2QhLIvkbZDw6WPOFuCZ3Bx5BeCd6e2kp
9BZBFv268+/PJTzPFB9Dte9XmZ1fuzq7gc1fK+UzG6A16sHsJng/R8trG0bq1iEjyLSBPTskE0XJ
OaTUTK6SSCE7UtUhSJqHMXaWqjmo61BjrTZGDpO7pERMy9t9+XnSRBeu+HkpV5DxP/IpXPFQMq3i
Sb/Xc+UAsjiXQbH+nkGcWN4340Rzn+81yH0TTxoOVy1RHwKj5cdSAE01rdEu44PLrey65sWrmV4X
Go+IUbjPVR5fh6K5JQyibH0jneE8RC9GpfnhRJnhhZzOuToncjbp1732dWwiJAKFM9xQDrDGGd3M
RpXsB2RHx9kvzECebgrurEnfPdqbhSYpIW012Mdd/Btr6S2aeXujnT8IyA09WeCludfG+upOwbrs
Rs4/l047SRrUXyn6h7lEnebtf0qxmhd2QZD7XG24eKY42nsg2QLqWm6jxrpBIUeoN9pPmZc+FAnX
WsbZzWlgStj1ksAiendtqfbucxd7zF4M9sjWPrSjdbufjpNC46rb3Tnv472gBKehiFuGDFfTzG5x
Q1XDbOSbAsV35io+yxkeoG+6f/ahj45eKK9yrhu83KT+JLbSLZPfv7vqce5ZJhzDkQ+EFJXvScsj
yAdFgDjWjU0UC8V/GFsfevED2ZKduLTJANGv6aZS0p/72nfsPt7EQewt7t+RxaRzOwGUVqqYomue
cuIbnWI+X9KJoiX+M9cL5LQ8Zy5Nt4yphw07ReXFtXH76RQD0cJbkJ9le0sFB+b9Nk/RQ9qhx/eS
kAGuFV1Dzd1i5XXsI/Ye0RU3veG91nqyiY3KAT9Eklo1Xxg/aGOssVknv3OLhNvFvKE99RO73X0d
z+ewMM2tOvK20Kz5eZpfZe8ee+1hJFCA4pASadS7H0rNG6YWHfwmY51b2S9z12Ah5bga67nP7SPc
AEJifGn5kNkNj0gLTCzmjkxy4lNVpQel4kaYpbsW9qRsFUW8G7H10qruR+R5Zycrr5nN84W2DZK6
nX0XliM3qN/T9SVV2WKEfI5n+l0a9XJj7pS5+VPnLiUuZ8ZNv4QhpVvtiqE0jA8HFNwLsPL3IHnN
ReWMAWgN7Xpp4VJlauHfm84yXNuo2ynzKAi1Kn5NreCPA/OkMyrpuwqlBU5wLzYH5MJzlIH+i0MS
wsw8pok3wjSWJVSNTRVrx67yOl8NAJuFpnjbKDQuReb9ysAZF7Cd/YTJ0ho0uIT/GEiemi4M1oNU
ESF1xZHD+hi6VGLNlO302ZzRgxexCGBSEVI8YECBf4Nac5Pmde44cifkPJi3K2+BCccTD2O5t7y4
2rdOlcEozMrALxHLL1SQWP49OQzo4I3zOTIiMIyk3vfXIotKdSUR/6w94g/suCqZJv3zj4rCc68W
OP0ven3SFlWIMI6tgS/24dLMHWtbEqC8NoV8MeZffX8TgU6xssX/o9zfv4iqFtIYFICVjq/SPpPx
BeW+vVbHTu7v1HzHgu0XGpBm0mkMqN0UUezvf6gags7MjeBL//NLf/8WlzkQ7JTM/cc3Kk3ED6rI
CZQQtD0Vw7++zP2n//rmv15MjlOxH+Y/7l+7//P+t7++5t1f+a8v/vU9/+3X/u1V47wAqQKp+cfH
y+8fUlqw2xd//Z7722scJ/DbNsUY5v++s0BFMZyMJaihUjeH+4unrWfm/3pRvO8SacLOKFGaaSom
bIatpLAjcxMb7NooJqiVITdE9kFzSF0DxcX8b8jrD13linWg5QWx242+6bNhI9qi26vRrWudds21
7JmTo4VDngU3L4Lc3ZGFjuOR29p73re1v3/x/ocQ5AYbYaLANoSbDQoW0sWleBo2cL7DLHH397+x
nTr7uFKXTKW0raU117YKzHU5hvpeqSt9HwHI7INRPuijR+adTYfZ1OIrpfStAhqOXSg95nwd3RfE
aVuDW65lTEd6Ndnw3M6SElqRXEEfERAxVXqkikWYhNhFiloS2uvC8cyXTLG9725cJaOxr+Ei+yHe
WMswkDPDI19Zdm6jl41PsqSV33nWBKdMDdKN0LFhCzB314mtQiMLdSY6Ww0ByVGhGJzR+p5n1eCh
jykgGrpOSUBwKh8qiSeu1hRnxc2aZVF750AtV078Eqrhvs/wBUTFA/W7R0GMwinYIttldhqdUrs/
xijZfXyEvhiiznMzCE6u1sHKmmhpkOWT91YsO2uiDg/Cy6DGD0YXXiHHNvAzu+3U6U8d2oBDn8Uh
B51brImh/tFH88stHGTEguG07PNvr+mYyIj2S+DfOchhNYjMpEKsNmXcXq2kOzcVoqQyH47Y+NKu
4EswCKsnAdB0d4wJTkXb+7IpaUqNfoDw9J1pI7rMBrWWYQYK3Z2zwsAJV2AWhJs5qIy0jJFnD8cs
KRY1VKvLkDuCrZoKcAydbV4jgESykW7z2dvIRtSLYUkKtuMglaujxyG3bYqWFPKMVUPvziB6h2bX
wYSERtK7T9Zs5uMRlKFHOBUV0qiYE8CXIyl4OeGzi7DYBPPNx7NEHrB1khHnF/JLBSm66MiYe7vh
uxCkfpmNPHgeevqSCfEOA0K/qfDhBL3FwEDeNBhBIDAS0saTHgNDY8t/0Hupgdv2x6o1XAyaXBU5
p9hWhot7GCzOZRW037wD+hUNslJqVAcrDaERwkMWcQCDtI8gvIwbU41IMCICJozqlreRQNkgCTeM
8Qjz9PKcTs5Rtj5OV1T4eMmCx8EonafZamvtPOH4xizn6Jrqi9Zwi3TtZnI0bhCPPGPGo666IK1o
Y8AQk5pfJeIVcGq0xoTqEKmue5Zg1ywg/EBrlfwZEa91VW4te/KdvjTXVjNz8i3t5loIZerQvKh9
sC4apWXdQ11ujf7VbqMrMMKLDVe/M9gs7EhcS9s75ZrzHARAIvVMVNHiS6P047PSqJ80rkAqdnLo
lPJNizrcC53uWjUDWJbWQxmu5LKMpbsrPEEIYrLVei9aTKOBFFjYZwe17DLtCSJoa8hy2HDTqXwC
DX1GU3KSmnFQMpJ04uJsn80o6aDKMSfR+pjDGF+YJjgqWck+Q5ZFMSgPTZ5+aB1hQE0TsmwZ3Nva
uRgwQ21t4KrQRs5WqPg2UJdva+G8jQMeBrrlrmd0rrCnBlqw+Mm9fCXnnnfSx2NagCLk07AKPGRN
yTTUPiPXKzSNeitIohj16Lmt8pOXDMli7Gbs0dMucENPY9J3e6ymN2jt6iXANw9qFiysxN25yB+m
oIK40U/xCi7FcmZ2T2ALu8hqGPGr6hGPjuik9yMCXCXetXl67dsUQj0amVVJ1OLhwZCm9QRHGA6I
LddMha9qS2REF6IRb0f71TKtF5RrbkD3UjZypXSESOv96zh6Vyo5BC+2vYgta1wU7maKm4+AGXue
PJNOuGGre477fiknsL8SO2eGe0vS3d5aCd4rrG1rG3tPlvtcH5aGVFDbUZCg4SQgyRBPFfrAilFQ
MG5x/lxDX2LCQY84m3pEMQzjSj4TLu1PuoO1BS1OyiHmWgPUlujLMOUqDsrziEWp240L5F2ZgGAo
tMxPNci6brbpySVWze4riQawCcjcCLi9YyesT1T8YCIgjEDrTEoUv01XTMnOU6OfqrKCF6sxBtcv
zLbsBZqHQOafHhNCa17SWpisj9JVomNbQrHCELoPA07p/NhWJaclsVi4FWBwEVf1hbzoUyTS51Fh
2/BK6BnSN6X+GemUwbqot5gyvPah/uDYYh223Hr8noG1LLEwNcpyDGHPQyMOaRIyB+i2pmz38zXP
a1IVJv2PNlRXLQuPetxfdBv8wHIA2qdSRzHT+nGWPzhqdqxDuXeQGPTJMkxSsYB2C/k4AqYyEzQx
mfNo0HMhZOqu2QThJkLhUNevSAQOOXhEYZqv862ZXyp2+q1gZ3NBxvT6lLh/TOjadOyY4NXyPXDt
r0E4z8RfefCzh8F5ybgd3VC9jzxDPR7JrvZiBdGnhYu654Z+kFlMvFAlaJmzCyd7Xyn53tM6X0uz
2fqmP4HBL0x8+V0g8G5od8pwG0bcawyg08wV2BiE8DHCD/CUx/FxDDN6RhW5L4inGZiw5nA9jibv
ETKTgOgHjTHLBK3qYYJr6/dceIjAr3bsPDRu/lFM4b4try6gTtbU+L2Km5KQpGJEykfDTtYmIEsk
b5v+pGHlxeT+ZGCTU5/aQT/2SsoZmMBJ1UT6OFjjD5jYG6WKL6rqq44PbsIyLDiuluAHOyyW05WZ
H4YcpzDchVWvOUyTCNa2BrPCS92HEYDD6S3kYC3aw9o0sDpIBOIl/FjGQl12tJKAovkxIGoYdMQ6
2MBrmgeZn4e5Nw9t4uKkn52pq0N/tJvJt+LgJgbxU2H8YLeNB28mxIFCW4lcsQ7DqG7/D3fnsRu5
kqXhd5k9G/RmMZv0Tj4llXJDqEolehP05NPPF1Hdg+47QA9mO8AtXJVKymTSRJzzu5PWJatBiQjc
1epN508/20z8dFt2/dLmJtQzKFYHULm+FMa0leE+PlFtMfNRpnb8jgfSEAlKXLeOiYenRPKbOdHH
qHGvjQtSRsy0a7yU21EjoLrwsWXpfdesey9uSVMSR81LXy0iQrBsmaizbNqLuESmPdFSFQ3KpNHy
zi4epFWqPYNwP7maZa1lPpODcxqzSsaVn8eTkRrPM0WSRF6yDfoHAGXaQTK6q7kfD6mmn9Mps/es
fr8MI3xzIi3BXDp89IyT24Ev4XKb+lsFgRoT12ckj1W1fOhTOa66kj29noeLTfiFo7Fj2zYyw+p9
MLlHxrR47wOA0wzXzq5MsPy4wG1srnfmTGRFOPYfcxzveh0jnYcjeb0gfFiXifYa5TbnBJ26Nsx3
bhK/Fjp2bJPYkHkh3qwb+3NqOvvRlbkOJlkz4CYIcmoovGQLDYIgeBm+GWmYrzYOXNeq8uOrcILH
sfBfkUW5VvbTXqR3xbpzPVCpuaAXzorkKWUc8xjaB9usP4b+wejWjm/8FAvMK39mdBHU6zgnTRi4
EQ0uM0Jg3xmCM+6IS13B8YKKiRKwy7GBYe2VPmZb+Ws+e7f5939LJnNtU943BBexy0E+F+uWG0Tn
LVxeXr5aQryIqI39EH82RBr+41fNuGY1QiwifwQDQTYhnuTtKic4yJfoMQ9nYbievX4783JU8vKv
plVurOR1YeA0rxsJLAj8X/5wyHv0se+RipKxEnJUk1WSZd6vk+zqV8isAebAzgLEpQYbUh27m5qv
LYLs1Nfy3/hTB6QQc+cwOpApsvwMRapBDFGTAljoP9F7VVjLrFj9v4bepatAjrNvpIpXQ/jI78sf
qRmPLb+Wj2PA66RlcNcMhOoSVNaeTfuBdWhtgNjhlfuWB1YyABeKEpg3GZ/q1ASbG3bkpSC3PQf8
dSgCIBwUttO+th1iN0yCcsnyJx0irsqNPFanFfmWVLSbRQyrfPO66bfqA0BcW9mEf+9hEiWRGuZa
Hpd8W01+HOJv1GfnNYg6iui25G+TV/FA+ANzA0BM+NFmDNfy9MiPJ0/hPz5qwFGZE9UcuJlAv+4S
r59ArJGxs2X93omUu43vtTBgs1ds5NfyZyr4fjzzOm2LTfKRzo+22Z8fJyFpryfhOuTlMhKbfLNb
G+BYIBQi9nbyWxH/XEnZID9Sd8lm6elQME7bRv5LvpSugV0bHA2gO/7jn2NFqBa/I38mqO7z5UH+
hDymsvod3//joCK+KQ84qpyjfCve4m4kvKukeU5bQ72dfDl37AljvLeaDG/G/BwshzHGP9OneMGq
S9H80CtILF8OuTYBFhvGZ3cWrB4zOFdl34jNYMJ0RFbyTebw1eKpSkfNWGFAQZoa6Rrb/fyoCHws
r99st1dt4nYtHMFUquIapYwR1gv90MOYm6MJHZwSsdCBResltyI5tHdpGE575AjfddAepgk2e6kw
nJRZuHJHRxAZQf6tSC8i+kwB9NhszCe6hZ/FMBUQ7t6DkkHYght1KIjEoynqJSlii6tdtYTiFl67
aVok6YndlkemJsRmER+tqHypBjKaFx+1DrPABDUOcEN+aqvhSf4pAmFuSaEDDKU8bBENmYwi2g07
co5gsNhE1mPMxPlwqHaJ94vIXTypzvzehc0AUwNErScg3wsVm2MhN7Aa7xXDy4dVeog2RcOgTpnL
yg5R32ane8ki6qHFAWR3Tdgma2bPsAfaOP3oTSVOTLlhNakc2IQ5eO3W1J5+pF8V3E18OT9ZJd5G
2zRFQfgXl5MZW5ztAsKkseFjEutArkdyCJoqXoOxcnsDCs/F/Nj1GQLZvLqLmPG8ciVlhiwb61iZ
/bIb3FDMrjgH5sjxl78rv4KstfIP9BMkiXRUTJD7x7ExDnoBgWQm0sIRbkVXEz5nlJeRGLdNiJW2
sezdYkC0dH6Pr6/XX8jJhyUz81tYEWy0CALQJElBLlpyEBa9jiInqZ0PpQd2UJIhwBgMCvAutPZL
2MHE4jQjucEi6H7eW25V7sxpOOt1bh/rRj83AWDEPCbWepRkpmNWFwXh58ei4jCV8qpCKrbS6xH9
37BLJmLF9RAs25A0NM6DmsialyikSFU3uu/F06Yv3W2DYHhrT2G/K+hkZm9I9mUL6VcWdUuFBe/c
y1u+1jyXftxJdw6JLbNDOpXGVe0xcI8ZdaPm+4fSmcc70ns30CrOg+6dgkp7wzz5K/EXY5sE6U69
tZjQX7iZlmwns4zXgx2VR5362inloB7i6NIJ19kXraDsK2VYBA8rMjcpByvLu3RJxk0bMVIp4b7A
C/SWM4NjXWNBw/Pm7IaAumVJHrBzzftk5je91CHFgYoKRdjVksqMkTU6TXbdpDGcCCXDnnSla4Gf
lLRe3MzmHJ4s28TWNhzznmubvDthhUURdMMltnpHKFOJXf0XFWfFHLbZ3KNpOHcM4gwn84duQE7E
Y36hD3TW8yTjTsby0YqrX/DdMdJmM9jGdn3qQ/HYt/HFcNNvP78LAkojkTc26dagzvJZCHvuba2Y
XtG69OvaZQ0wGHaFw5qyTO8ugUHCIzjhFKPeKkpnxXRYVBaKTpWEolJJFRXHQ5G3bpfk5o7WnUG9
7+VIRLqR8qhLqQZbbiVgmziIdTyVlEY2kZRrKKhzmien3icvGbpIkQZNDi9H+XHLKJjWTFeAQeJv
ul09OovzXKAghOyBuOEB7muE/L315qQ0cKW2x+98y4bqMrgC9/i001MXzmfss13owQhUPR6MapeF
j5PeA+CST0xEBeiBRVUm32SEiS5D453IyFubOy9ZjA5IqrzYOqgeIcuWDptbwgNcuNxmuZ/vwkL/
LfkzJcxZBtZh3vTsWOgmwIrvojmEp6VHs2PGyCQXeg9QJNnnktBnIGn1zyLNbiZuE6vmXiiDmEwW
5OwtpLZJ/MwuHz2e54l5VD3675ANv1uC/tJ2dKD69B5H7UcsYSBnQMlD4GWz8qVGBhHK1VjAiEo+
YTPVEz2JlRHLRaCeGyGsZHzVFwIxC1KV8QkREJlG3MqaCtzfuM14GPucJByRB5dC83e1Y17sbHhm
dEQCdMgN4g58iEReJDtEKm4UzbaSsUZ+Zb3UbYCovCdipuqnlWug9KhSJz8Grv1gVc4tdc1fdd/+
1FM4ZGuhBij1Dt06lyAgdUpEa8Pz/tCMhCWf4hDfRNyTUYymB89KxgwUJnRzIiXN1Dd0D3bv7zw4
qQJyronat2wKMABw5hoPTtvrMLf61z/iqbH9LOtvbXxKqmNp9+eMIP6tovzyxL1bTOOkS1lnK5We
DOfdEBQHblIPCGraBtFIVN4kY+dKkn2CvNnOc/ItSUHXr99wbL5kRgBYQ78xzNy9AMHMR6jdJ+6b
57LRVrqG1VdxZ0Qmr+oq+NGMy49xYgGqUrhPEcQswgbBnAMDuP69oFklXP9VFWwwVhZpNVMO0Z3/
q+S7MXnQ0MB2ZDqjoZh7RYrC/Po+IUrsoC8L4tBD0QIj2hr5mktAfBiPetpzkrDb/5EG6h0L38TG
LrVKghAZIsiqR01S+AQUANoG3lH9zQknebvnN86JOMWRS5Bt597NFh2OXp/SvKd/G6AjA0ngiV6c
aECfl4jz9u8/uPPX6G8ph5Yf2/Icg88eyGTsf4rWR8ZVFXUqugNt2iFn4ZgW4y7wEI9qbM2rpbnL
6u9qJvOPuZXOSviGteKV0FxUKQ8EnRyqAMqVCv3dLGU+MUqALczSN0XIp2hlAbYEP30xIDjxd73D
2VO7KADbOkNQMORsa2ZcvAxNyIOABDnUkm9ZNsXyPmW2FGuCxfX4o7WXAoeyBAoiauSRKutjbFix
5QpHyCEtUTzgIRHJAetg/Vsky0Oj5fb/ctKs/xHnzEnjg5qW6zM4OvjrSfM9kiYHDX8RGRoI4Orw
il//wPhc1jLJ5U7NS2dCiykxpZJHwLocKxs4Tm4tNCwXrwpc1iDtdSi1+0iYOyWOUbKmZWHx8Ny5
oo3Lz1nXcuZcbqFYj5+AST/+qNls63Uw4XEXWiQpbojG5LBkzVM3TGyqWFErRh8CSssn8N/fM97/
vGfI1Ea1Kz8+BoO/WhCiHv9gkESkOOotWab5Rgv9aO0RXgeWG8FvDQnKbdYK3SR1mmSwsxLpaRaX
MsGFtk+lmjyc8XfXy8US3pbF77C4LHXFcGxrJJaqYJjE/DShNKjkphLZxW32OTOYMa9lXvCGBnAL
GgjWH40JaiMcUYCFSRauThojmaOtyGucmcXYbkevIsjfR0mVTig8iAwlOeyQLrPSIaWjLU5OWx9d
n+lZrtzbbExdeyexj5UUYvnRUK+NHBrIAj5KaMH3QYP6M7vpIdqjaH7NkCYsXkskktxdoatqCvJM
oCfniptpsEHHDQBmHwVKrM2/vyKm7v01wZ5R6ZaJacXCmMFINP0vIzIcxhzU+Tw2h7RiDPdAsbrv
/HTamMT2FyV5E4uLvbDz2EpFf3JdYW6aIf5mT657hM1mRwaq1NTVUmdVivJMFv8dc25dBirzS1pS
vjemdD3CX/1ZlFrjaLv9qh1EutUM85NkvS8viW5oz3Zjm1zNIP/2MxaOQnsB+GBDbQhNkqqyrHH1
dVt5d6nd35airrezCLke7oeQOk6GmyZbcpqTbUyQbuFpr8QQYk6u+/Eh8PAlL91ZEx3RbNiY/aZ0
zqUxOmcHuWuWWcWhgSaJeWmizKZTGAwN3ylJsRyxIxbioQWrOzDCPqPwapl9VbU6anK0s5t6BG7M
9WLL0oZ5o7pJDb5H3sOUs+BJZZiSs1kdCnSHOBoEsU1OjSSLNLfJv/Mg2nU+a5NjszUoJZX6d5NC
zmq0J32IvssiX2kpQwbM9ksVlFFRP7oaDGZT9qRkySdDCrcaz7kuYXORfXFENKRHGEZQha+slDfZ
mtJFW+tZYkMEKf0YA+dHiEk+c3okvQOZdsQA7YEhL2Kh4go0aoQF8zWztj6kMIiKf20z+2WHhvGb
SMMnURRnU49dmkQ09IlFFb4EX4RovEVNflBK1S7+rKL+p2bK14rpIRjP4ZVYIpyCpNzK1rZ4jRHb
k4a50vuKWFo60USUl8b1rpmGglequmTF2eatKcUg+RpR+cXPsflFxAcxCUOKjXvZd5QDD51e9PSR
jTgkaEh9QASVASMFdDYpvKuMcahkt6KfbMn1hHtCe2/X195Azy/aAS0OB0Alu20RRu7a3npiVvwP
opWwHCy8ud6Jt0SYP9QDHjdExTjl9BSnAwqAOsIAI8zHOiUblnkCBryKlGs7DCNp3v1ofHQsjcWG
vodUE9Ik6Ml9jRnazHaleQ5oiwxPf55E9Vwn1eMsfROdzIemPQ5aNn89zBlZhQ9dAzzfhES+NJYI
/rTdnQZwMhhAAQvlvSHlj5XGLzKQNE7GSx99gvRrmrpt4/hsGA27B5xRbvnn2kXhn3ZWcm44yfZS
I5IgqRmX+Vb4GNmyEeIaZvy1zyrjTLKj45DjPo5Z8pia43Ge/fFQmQFAD35T/LRDuMOQBmRBDkFV
DuwneuDs7SV+dOgtj1rm5ps61CEA/fEyzstPJ5vNl2wBS86GixbjBVswsXSeTLlhOWoKHWMAiFOC
3lOPi03jkWFXdyWAbJcQkh8TATya1rClQ/c3JE9Bred7t9Mc6P++2FTBJFHSjk7VhrjrajI3EWmW
B68l6k2qkwhBIG0eF7nDnDwnDk+oyk5WVotdppWnZUncTTPpFiNaljsT1HwfDxpClrI8Ft1snpZg
uYtLm7S8xXzUeqPm5eplLUPQFnvREXT9qGch2LxFtBud9nsy+a6jgTEwQcA6IUmzTp7X/v0raEMj
C4uTZupPi+GaO+Rrh1q3zE3sWlc3INw96N5GkbjgS0hRxlk4BRU8XxJ+nfddsq/ibEKvKLSz6TVn
JA8TcYqLdk681Ds1y7f6Syu/o77CUQcJ2tjIbMs53bKPE15h+XcL4vWDbXvBOeyXdO+X1nsiggyL
8sRMg6Ug2aVwoKZm/cxk7bue/odkveU+8qSxn1gknCM9cvNcFOdcK7V1NSSMSasc5xwP5iMiOmev
jlIdhUVOHaqM9rsK0bCEVUmkU5BAqfizsQ5pQ9fVaDn7wh/2ZkR0hpvn8DsiI6Y/DdZOwtvpVXIu
dZ2JwTnAuQF5uLUMdLwtCsGzX7yJHnmd6UTHzGvccy2LkNBgJIs/MbgGs9mTHXXdYXT8vWfIRBjq
ToiW6Q1v725JZsLpzC9rTLNt2psEawjSNabY+CUQp++KqerPcT2ReugX0a5y5VCAwTh6dgmZA0p4
Hk2yWNMI2pC1+CWM/LcsGYikCXXkLCGmo8JdM4CLoUNWeh7nJ6eb78uWxyUOjEdTBj6AmKAf1Nr0
ML1E5WKc/OS0cAD9Qu5TkTL4DZHTsG+N/BT1c7fXC5cuWYilPTma14JkWKthgURZp7PxWKJwOiGw
T8mNCtEe41wAIzSy7kRbmGEyOfms1Gw8qbdRrxEh5WWErjWtTY8wjTyJ7xMU4hQrQKA0YwlDGiHj
WuOkFMBZixOlqjqUWRpxdW0ErO7FB2XhqroOBDgbviMXvQ6CtYtatUrpzUBe/UXK6KtdLK+qumC+
dcWwEXs/mtB5Udf+GCLUjj50H0ru/OYz3S1bJrLPpZ/BqQDaUxtzerhV0uh8mpJ9jKFqdpg62mQ/
Z2I0lTy7NHOXOHCTHgwQvzIxrY2udo8+aqeOUgmmJUS0hMXjFG8QNZ6M2Lg3bEJ2IVXWSx9Af7VX
VSc1M9vHGBX7OEVulYdE5Gg93RlblAHgvXbK5Ulun0pDjvkFVX/D2s+nINwvfV7I1t8UbXYbpTRY
R3ZOmd5cF1HcpB5Wqs9dCwU6xiaoxGnTYglIMEGG1UJwKaj5GM0bdn1KaZdXqkekOQxnIsYPVxYm
RIsgkXUt1pnITym44qrveZ8O6XMmEJ1pvaC14jvKJLNEtb66KW3/QCJa4iU7LwcjKLJxb/TjdemS
4VgWjP8l4+2uycdqx7wJ5dlSAmHG8pK6o9OLDujst57AWYaQ8tuqIzQlLThnYdHfimkhz8clB7bD
+ZpW0oMamIdJE/eNHlwjZ4GrNB/pbvGGuOPVQblb5Mn3InKeVSioXrtmE7iZ6+IdaOYbU/LEqtPF
1pzFo/DsQzm7GE2cg2qgPak27lvvAbXEw0jM0m5oUXF1XnPMFZom/YCBdmzC5lGX47OKaMYS4YKu
Vqc2qDdLbr0wSwPVnHTXaCl4jC6C8xj3FC3WxTHRTdHpDy3OF/6fEOK6mRk5wUjlaZ3qItsJ5p6B
Gp+s0MogZHBRReHvgTkaK3VHLLEFFkkZuUrN+p4ielwpsGUK6U+8IX/3GLaXJs0PrGnHCH4FX3FG
BGNKPGrKQbfHokeuYk9UT2VEXcSA9o3VL4SPF8Wt1bRdm2vv6g0ihwFAUq1M/HW3IuThKk07NusD
q614l7Wnwg9ChkZ2gvEBsj5vRfOSQV1jkqH2LQBt0pS2nuTPS9IQuuGP3nM+W/dC6+4SDxV02KB0
bpvgqjPlfWAsBtQgpy7Qa4wz6b0jw5LkoelE5o/kJK6j6V030EObzPOBDubyRE5iokPgBw3Q57U+
e1+AW+j5R2kCKyp5hdzf/kDu7+AmwaWTVtREWpEYmMah2fB0qkXUeImAAQP+EH1p0V2F5xy0+lW3
wu9aWzJ0k9m+wr5DmlRFTT4uj2PJsYZzSq4y0adkeVcPOXwrqw9WlynfJlr00yg5h7JKZcPeugRM
LKO4Hao5+NCL4tswMQvI57Yz4ieXCMihq39nYXY0JABSgPzi69WP2dx8DSCnljxGskyutUeeYhos
HYdICnRa0n0USxWelqY+FpaJXMy1dRqNw6jx6ASh7Ww0jfGeg4W5sRf23iG7GhdL+q0QER+lQ6Qx
+8QDCNzYkO7q21rM5N2BPK3M//Sn4B4MaivrpZjUbX3wQ6m14gxIt18V3UrHxiFJuh6g3jmTDfuf
tSziQpPReQum7JOkvd9Mkxag0TVOagLcQiLYCE/ZzTGdPCJxlsMW38QMG2qNFNXWvq56GhzpuWsZ
2LYehLeTphXZj8uWxJlpr6nJeJMsXgv0M3M10ypIf31qfTKsEcOgdHio/qiO2bWjuMY80+Urbwiu
yjilHBiGvKlIh3llvtKhxE6tADiFW5uyavZaTCndiPuGQAV0pRGWXwq/QuLM9lhmpKj0OH/gtfrJ
wGafESYnb0Xlz9HxOTLCHcjfG5DSyq7DZlxX0jLq+ti4DnUvlf1gEMXlo+kI7vul2xcV+UUG2pNj
0hJp2bo+LE6Sn5I5LtlaXnubFO/BOad2dDRs01lbrZfvUtelH0P4j0lXux8W97mryW1mUikcTzeA
elu/ZrnKZvSgY9eEhJkiPKdfw09G1ugaKMOednWMpFVPXG9L8BOpX3xIybvoycxOVAZb7LRTzkRT
o6TRL0a6PXUIdsqKO4biw47Jw5IPtzbZD+1UsruyIqUFzaKwce17ALR6S3HA3IetCOdHYzYQYOC6
6JegPFq17jHKBiMRZg1GvtAzE25nOz2tUbfB6qmVD4rgVE2uSTRbbXkX8tvg2UHfm6L6sDrCyKvl
vh15UJXrNvTgKx0x9TvrZx9MV2YJTZvOxqCWTGR9pzozrzP3q8IGsesK71KXCGhnDyC/nokSrRi4
V8VgDzqZalF4UDEdc6/Nd6b9lkeOvi7GAWOJRHxIBMTz1/rlBWz6ROpehBI9+27m8bvKNPSfXsZD
V6XrPH9ME1RCPlVTJS2GyrOsnCfxIo6saNfAFh+Kcptn9jq/mz+WwLik+vLEDIp0hRQeYCzIpEqh
3Igg/VCwFU5R9tW4/+mRBT+h2x4r79qJ6Y154Mzjda9jONw1lbP3Zf/aA1WgGsOzJXMdwkirtoV0
eUm6mWSji1z/FY2r6eQ1jFqUruIqA/JJKgTnglhe9ju186V189j2sMewmTvpQFRPV2bNO1u0Z780
kS5lr3bERyHw7hj0aOjCbpXL8k50LM/qkSskI6NIDUkU9cNPzzUqEHBd7Jm4ndvIFDpuLit9TBz9
q+x5LklV2g0uK2dQkHYgkWPfQ+uqB8g+5JbsZ9FPjRETisL8Q0kbDAxBEuVKT1S/aBfGBLwopldd
Q6QWcPUpoHMDmd/UzbH34CZa7wrRxM4ia6RKZ2Xqfexy6K+P00QYsyTjNV37PdjDjy4cn4DDIByy
KN3Eh8Tl8SC2D1iXE6o1Sb1Vz4XCEDQIFigfXhB8kkHT3rOsmRFtZhvFXCgCq3M+Q797UV6iAGvz
SkPU6CwM9Jj8aAZIXN5igv9WvpxsQD0M9six2oCGqzx31lCNvHzG4yRyEi0YEoJ7gJMDkEiMgYQz
puUSyRuyJi2TshHm0yJPgR70qDXlY8CoG1SH5cXIWXxbaqYk0lA8oPamEJoOltzxfCSfWLnzR1mP
WdW0KYiukX5BsiEk9iUrLYPSU53lNLbfR+pOfwLwURYv49VbiPyMMh1estXYxTJGD9H6hv15JolT
cn1JjD5lEff1kO7VazmS1V1qmNS0EVca/++S6TMbRqeefK78WhmL5VhfueoD2zFzM2F0i/SYojpR
ePMUGQhODZp5riD6M3etU+3B4NZEIibfYuyWnaQwkZrBeflclqJ5xN78o6W5XUTwivUB4gIsA0W9
eZfl8Q/1DAnDGHfe1GBYIZA6Iu7V73CYyIwaaYljhiK3vx+RCYqRluDDP25eT/vKASlwMQV7vCWU
GfLJ9If8BnCkL/TBaqXoIbSNedqSy3ebUlOejDdFcSwFoQS1+zLHr/1vZ2ZsN1OmEHx59/hybiUt
9SoAuiCfAXqpzL8tr7wlxfiYBAyJ0SND8d+2txMMl1or/6Tms6maNTtn0ZaXWYYJFB5zUuppb+MH
qGz6Bnmzzgm1fSfRKVm2wJElGybyMtOR9UTWc4mMQrAK7K/So6hkI45V7HI7BTIWkNrIp3BragfL
q9YurqBtSdD4BqSTh5wHC9rn5Ez2EzN1a4Qf87izMTuPtc0M9upbCQaQ2MOZlt1mtKJuc2sazUBR
XjwmS0+BErk3vDAyyvDGSvdDJ8BNtjOJ9NbabfEYe1THkvyWq15a91vU/kzbEJG1Inz/S2KQY08N
qRzc7B9vEVk6JDlwX/sZ1mAdr4+s02ug3x6f6BI6x9H1CbiVHyEemNQdlMtKVLGLLvxFMRilvDcn
P7yqXIsMmzV7JOpfctorMgGyWu/XmWPegpl2Kee5SirwdD9anicN4kyQXsS/ky1AG1Kb+FWjVnMR
A+NpIVmPhZxM3cgQz3PuCjpemr+eyxLU+GOJWx80jMTcFqpYwQn1WJY+Ptr4W55R+W6x1dCRSUdH
a0KJSEyagaMb2LN65TjZpQRBXpwy3ymYX6cxNTZlU3yRYXwnK6clo0Sjtt3laYKrmDlC0OT1m24A
w4R4RAtjHFfm8i56DLgeQIcrCwnHtJkNFi1ntWa00peepgiaMvyTJHJa57CZdsDiWw6XRg8y/Y8t
nspm6j1aZx8s1yBhqXGBSatpmddUGxmWCrrdqNjI5AtgIugd6XAomu63DuGhEWOyNgcWkuIb6Sjg
bugdeyMAT6EDs6Xh1iECGS0Z44yJ9kKNMfxy03Qvb3e1JmZpwtv16U7xIa6O65/RWpi9sWjJMlOP
faT8zi+/wgLRF5fUZhCE75fhCU5zPQrN3UgMXEUW+Imzo4+6V1EFhjTFxzMob+VgliqoIdXzE1se
Bg5gXgbfFda2WaKLrL1sDz60jpZ78nhJSE4aVHze6yzaGhn3qwITFI5BDmmEEsh8UeEYTT6jts2I
vpR+oCFjGfUD5vY1lneK8+qJHH2i89hsXJOc0fa62GzdBMeDM5H23tffzBFlRpeG9VQ4zksMA74q
tYXEWe6BsmRjZyyAsSMEu5cxL4VX3Wm9TQaJO3/642/lUg9Fhrwk4Jz3YDU+TapTJ5cYp67vD2wF
C76uYDTFWgoDOjoiYHgG0Aw8RBVhnVPMOmQxUXQdJgz3KE6x0cOjkb4K+64zBjIZ5FY31m8dS7JE
VooKPMaoD4LOyAsQ/SEe/lYNNPHIL5bVvzEThjB9rk+W5cleZSyF0CUarO3YW5tpnGLac8S3Iw2G
52a/s7o6zrlOCeguK9uTUl8J1KMu+5iT4tOMWSJg5wbS03XWOiRbpoc4Q8Okk4itXSPkGnP3nIT6
jKTOfiqk4iMfh3vRmAt8TXJv+2iwmgUdXCHFU3VE8e7wVALObge2lmh2SdZcQN8EKOlGDwhWlpKL
zvXpPJ3o4lKkrEXAehwuvz0KW7Q5uF5KryxJ6KIa1ZfiRyFwYzgNKUCNx+tNqbPhCUXYRTitEg/F
Llq6OaI9bZkDzzz1/MfkWH8CjozhM+3adZ9wyF5zs0yZPo4kdy13csmJqeSdxIUAEQ4vqjGdXrN1
ZmVSUHKpBVXJuwpXSTJxR6rvi9w3BRp0gPv+TEIVNnLZwqewQ57BY95G+a+qf1dLqFrPyvSWuDQF
Vo2W0n7P5fzNBHzAHSYGOzXNHZMqsh1t/o1czq1R1E+x+M04is9awKv7KdcsNynZElR168nDgGll
l5bZ24rGU1EhFOP1ijQ/8Neb7O7KKDj4ybgaEOpYpQvIE+3FcjGHWMYDtOA16Jd3dh2cNS3cF0b2
U4VyFBorXCGhaTwETCoAsoxCn1F2VGChRQXms5xL9MsjFEBpOsYlPjF97QeKQ8C9aaVgzhqqh9Ep
/j5gyO9BBUMppddIpGfEPqCEA5L8y1xEtH6U/UbyRGUU9uHKFtlvFSzkuOwoDFDfsAO/9ylDQNr8
VQYYyW1Tr1JMGlXz5VftHSLKL0XXofbbz239vvjUQaTu1GS7yNwGUE6pGRo61JYtzG4sH76mq65Y
NI+KADY8GDsAmpUdBI9kAT6EyP22mDJYaiM07134IgvmaaK8rwhkgpIEzBs8mWBFdVhIiV9vF3du
FpjrpdR+K3DYdKWdeBqAp/o1DAlCVofrbrQo4cuGiGeaAxREJInr8HOYioioRfy2VjcpxOiwdgZ3
Tcgzs2tS97mPUc/Ks8/Nja4HArLo6gsw4UVqlXAvHFTtp3q3SrtPGNiw+HCaucvAFXyf+L8ahI8I
sy0CmpDoJqRYZ/sudd8NkyUZtenPWEpqY4M47daEIqUOsRr/2aenZRhQ/d4ZvthA76wDt7tHa4YQ
XkaJyS5tkpFI+P1sctM/JOY7FDnRARrgp4TXq/ba2miuVXvTyaQxRaP2vfnl2CUzWZyv3JlwFMo4
CdnZSHQ0YQcsW/IYrMnDlkjLlvPPnrTPSimIjTQkHfyHudfvmGeIVMCiP7MdcSKtk2W09D7lA5EW
SNNMfDWyilYCuKyl0vKW5EM8pA0NRSE/aCwrgK5/YCJIU5RbglJJCTHaJ5XflS1s14m/Qzfv0wGa
ZPdBt25dpOFtZcU8y4SHlzPGaRPKal2TXm6Y7lWi40vlfZVa8ykTrWTPCPHxiqeF0Z/iUWaKVIlz
WQA9AJGpGSeiXpvghdjSH7gI8WGykrPcsa48Fot+VdmHuTz8QLtMuqZvRYaHuJVpdCSJFIyvRKbb
ngExPxXKYkysHHG70Ig2rxU4P8ZTBopEibWRp5BJejWHPDz7UsxTVaEFgYIIhlbLysu3XFesupJQ
ysZTPbmLTNeTPZjCnsAoThbVS24XvyyJn8qz7NfLXVH7J6+GrlvcX8UosMkg0dWL71lmHnn2l8lw
Unl5LIfRwzH0Jss9ZIDLfcjV0ACZ4GyER33INbXFMxY+NnRoPPnPJiXahEtjJWRlJU+zqoglnK76
68njoVdpRfKnZ9LhUItTMqsOsCNeAedxdmaYHA0TOzieo6wjea+fUkQSNYPlZk36NkG2LY3xV/TD
dA03fMkfTsvCqzUuBTc5NZyJRZbavoTvybp8cCf8alLlufQorhvhP6udZEDlQ9yRTikPv5/WVCLc
oh8ugYXFUpzsMCKzjSWqv8vK/kOuNWrvd8Ll3kJ4tEUnas87GcXWI8dZmVHyHZKDsXL05GzUZBsm
Zf2jq15my7mqBClZ9LrWcstLYp0XGsZytJIVkzLeu3u9jT9qzfqqn+xdZlfOpqm5oLKqUJuNRsRw
OM87JJF+KEtViV4QjU5YwsoehmNajkdsUg9I9N/aMZhWuOuv5fgcFzDJWCKuwmQUD/MaWLqym6pv
tdLW1kW4SlrntWrE+AeNMwzAAMfB2WhG1h8V5P/bIGKDDeWfhFKbz+7z75HD95/F7//8j7ukbeV/
dZ38Sxbxn9/7exax7//N0G3DIBDWQwqJnO+/s4gD42+ubTuW8c8pxEQXo7JinDkBxWZgBoQH/yOF
WP+b4TFjhHwbRjS4nuP/X1KITdOQmq1/EaU6Ds43jsy1rMAm8fdftZmwdLTmdZsd8+G/uDuT5raZ
dEv/lRu1RzeAxHijby9IgjMlWbYlyxuEPCXmKTH/+n4A1S25XF9UR297IQUHEARBEMh833OeU2K9
GNqvlI/v/Lz1mSejS0HGCiyynzEdpt4xiYuTHLFY2S2EKk7RYmNVNOXc6SFtxOLgn8F4t+UJl+Rr
NpYwu4zu55iHnOnRBZ1TqDwUbIdfPSf+q5qg0LuU3txFFK2KRN+g/JqYQUwunisC3u4QQuiIFFPT
LHfziEpRb1xszBHzg1b8akyuYqMtL1gOEX4/dAt3X6/U17yWw3KCcvdTwhgcTUrUfUeqGNGEsj46
i6BnHUUJiTQ8nDPK7eF8zBmnjF2F7E5vwLx4MZccA3IhrAtKHVpR7BNq1T5M1TsukunDaGO0QYWt
DvEYI8XLdIAlufyuYb04W3kraPKK+NjW4UskkvjOL/vojtpcvGsNPd65YzhdEwaZqKk4ZQCfPFm5
sGLa4RUDikTTAhqIgv4TStl0VKScxC4bV6sIx0509OgLEjCVtTcAjLfJZzhtp/1twpR6LNPqkIfx
8JBF80cPFiwXkzT96Onfxr489VHR/2xom8wqfBkwuiz0whFcadhhdaqNHVO7Oo7n/VDiNolH+B2Q
1J+K0LOQ6E6fjKqgpIhAqF8yUOnLMIIK+xCeVX/xhmF8mNfiuIimQwmA/zTXBJrNWoaroV64rDDb
PJLX4rKBxkhG8bL0tEBHytm/jPFjHmYXcpHr8zpm0llhktcgr3QagwNjdAoU5GaKCjTR1KTo78wG
ZwIfUhfGmUoGSV6E1++HNv7eR3ZyaZd/ejT8/R8O8vS3u+uz63LrIn91d30itBL9wIXqut7THJoU
mLzAOyQdSV9/vMe6vmp9Zr1Jkpm/r6Xz+MdmWImHC33unmuh8vP7Vrxvis1RvQnbWuzeH3tf7v1t
18fWu1AbjcDTYzRyy2d+f2K9KxPZM3Bdnvlt+96W1OYn28mwJMh0QsX6jwV/u7kuuL7NzHwFJTIs
HZOcj8gr9ev6T5GRvstmEpSdYdKvg8S4bWG83PUTQhHbBx0l5PipyK9rQu/7P22y0qtrZunV0epy
y8i52eH5Ydo+4HUHq+jWw8u6+Ppo583TRngmaUnSOtuDem70rAy4yskGBVWtjpiRI62+Ie0rgshn
8GroOdX8dtCu6y0R5R71P7yMLcKWS+aO58Ef5lODTC1oa1TgKYZX3Tg6+SyuvueJK3YobtFevlp0
y01RMcbLnumiicP6PC0xB5lYj/tcmy6FZrOrHcJz+mqwrlI61nW91WZ0+NWE5ZH5EmVnbGUcWLOZ
2FdZaJhvSKnavT/mRhQbO705j8sSUxN+b7AU7bJUHLEFokvKC+cSDVVGoSvFG7vs93mMBJisymuo
j9AqTfZhQlevUvaMbocU9XWp9Z/uZMbbXeFFyaEa0i+mg8d2SrJXmnb5QeQQquj8I21zu6Pp+fZF
mfxNen3MI+QTBq2x0Cq+Yy8GMslkZQ/FobpRB34qqtY5MLYgULIm+GciDCfQO3giYi7Hq+u443VK
IialeYmofBqvYJZHoM60Fiuj8WkjsYTZPAz9DHuBM/0Z8/9d9BAPqM+0ENmk3mMzHbGURFMRXZPl
H7VUcVa0fvXRBlUjtJ2nBHo6lxWCAEV/HRMMQgHVEchD5/CgD2ARGmU3+4Ga1FWbjPmKzW6+KoJO
T8jvz9HMQ+vj80CTlwSDZL/eTZYjf731rSbW2PfK65SdBs2L9jGqEXYHX0HhD8w9AHPeFxbpylWL
cksnAcqIe5xyfZNdQ58tkbOWHImhKDBc9nDJU84bV4xmBtnWw9EqW4eUKp8co6JCviE0aR8qYT+t
B1YjaCCSDEUQphdmt9oq89usejrT1kQez3LX0pTaTxbdi16f8luL1XKHar1j4Az5gCoNabGSmVX+
0HRZG6A3ALxGJx9wKVlRIqmyU5dOajtqClAgI/57186BK4vsOdZIYBNhAnMjMo7mQjMbVywYJTdk
8QsCzFoenMJk2Mpm6PeksDBNaik9ICVhmUG15Xm99fbg+/31hYleUiVZn/9j8fWuydcDvKq7X9+a
QCqXpjgz4j9e8Nuq324ilv6swLrty/ctWd9vffs5z9k8PNuIEB0wnb9txG/LNwjYtqYkDlDqBn0Q
KsXQJpZ/nsaP9v1uaoKq++Ox9dmOZFVmU1GWeQcTpfu2CUlQK6R7J7o60CbIqWW45DY63+pCfmtD
wPF6Xn9zZverMTY9SsoEfQZUSuJSvtgUykb264lOET8giKx0/ikAjol1sEwDik+YurslSQ95e0n7
3wLPMhOUqbJsOuWV8az5zcmBdRdDx7DwxIKSJjbNdqvHHgBZVEyPrTGMG6YhfGYtuteqwABXhThc
xLuqNDrsdfmGSf0QODI3tpZXxpwl5oQZyhK2FLZHwH7KDcudYZz9hPLLPHj1KcMfqVu9QzmE1ZcO
vkfmfYEtzS9DkZA9GWHLg7eVN7l+c00IEXWryDciNzJ8RoGyiNad9uiAJN/ht6D/NXt3SUn6DN7s
bZRrX/OKdFIYl6gCCVYC82wSKmeg+cVDufP6uLt2OZdaToQbXXfkziiZqCY6XU5mc0Wv/BMSZeJw
KVMsZaxT2kZI7wY7DsJ60U4LuTXjiMQ60PWkztImLj0Bnwh2MzkloEFqRdUFNdrGUy1Wf38kAkAN
z5nBCAzyy4hjyf2g8T1gbE6OqIRiAgYk83dbpUsTmZ0wZK9Vr1AA2QemncwRxY/YLqN9rtP0G8nj
s6rbRAGafDz1hZSycOeECx0IBm5KKvU5zPIG+3Ga7WINi5TWp58qeBpY6kghamfnq5x7CSCrQYfC
4clYzHmYbBoSSIq+Fk9ul8EgyqrDoJVqm+vdF+XQiPNH99vg6g1sRFwCLRblyhk3cLdx8A+0AswF
wC9HeaCkTQmHibBJ4vHOv7ne8FC5FdoyPHEnY6JUR05gP4DuyhKbgIn2eZ7Dn1HnH1FZkQhBNUSP
O+fkzyRqUJ26NYWkxnkx5p7YRA7HlgS43TD4TBqycWEklATFVWerpNgCtxrficSO+su1AL3QyNUv
U8TixWtZhPFO6SAfbQpPU44PN3GuetVFt0LP6KKzBwWRiW2BwM+P6YKIxr8IhI0WqCFgmeIrzaTp
A+hQ8l/T5hYPHEueg/PEp1potxygXgUQQus/5t0ZT7ax8bnAbUuM9WTmUoh3rOWc7H/2I60LamtE
kp+AbghFdogBh5O91Gx02wOLmORoeTjp7FI5XgklEhRG/ENEhT3xvb0Bksyo3ScLeScoT3nsG10c
YZWASXbis1tC2C5cTLJFDY393JhtFpRGee9ObKMNkaMgp9jwLGufy6Q7dmI4QubpRMgoGwL/TujH
nnLEk2+3nx0Rv47Yx5D+YBLHJCcOWXcH8MQh1ZDTih2njEA8oESILrXdNNkuDVr/86jEU5KqdtdX
GfmbDQZjqKgOOmp/RsvNKAz7NRybMGcOqKS0Lkl67yw+6Tqi0B/rsCArROJ0sGGTxACxfPklRLNy
GghcGqCSBd5AQTR2vevCW/La4t7WPT1oszbaGQMJrM5IY2WMmgzlFDn3M0FW+cR2J5USaIJyQgR9
2FJJpO9tmT7ZmasFZkRR3awibWv67J9uAh0rEu0AID/GyQA4PfYkgpVQ3ZYhTiaHLVIuEhvdDG1e
q5xz7JD6JSV2FZ0ArK7SbjOuj5DTfqoBcGhL+Ftg+0PH9y5l1wdVRjsoQui37Sdb3zkIBjaF9B40
RvIFAontiIiO3oyjef7R5hyiJWbMQApqnKEzlEddc67QVeJb/GUiriOgPYdYLiWIacS9+6JL7o2e
LAXsI3VkGpACsnwPpg5SCt9GYqNTItf0h7SvSfvNW+rU1rhYpuPxKzNWiD09+dnFzLnKi0q81cgO
jzPSzcVoxREskBS5ydYkNXmnEQ27g4KHW72jMes7/an1MRANKaWq2X0peoJbYotGN+YKckoWtmdb
J18MEi2DLEQRwvhpltTjgUZF5NUTuxXlC2DYg2TReO6+16wfsjtDdw0/Knb6Rj5AJQwv4SQpK0rr
V0QJg5py3B0FWA5EamfOVGRZ+i+iaU5NFjFN14ij1ZrkPBkBE2QErln9ghaJUlvb/qpi2W1zdvSG
8youi2U6GpkDmfQRxvYs/tTgPwEig5urH5JNrOffcQ2goqIpaGDCoqeVJ8ehoCvpAY1K7A8SDbFI
xc7KhuYw9R0elCUhbiK1PVc0QY1Cv+MouAovv9dj77EY0pvUH4EH3HSwwDVqbGLeJBTFAh5AqVsv
xFs8DTZfgwOTyx/jXZLJJ3vuSZOhon3oi8eKmWdth2jw7apEaQgsNPWQURrws90wIWHV+WrlXYsJ
wz8m2KYBRX03k7Kkp0Iehl/HFxhbKAMpQe7IIq5JCxg650EpGCeaiMB+0d2wJqPaP1R40wOvdj7S
kf+QFvz8tAivdVqoH1khjwORsod2tL87c6Q/WtpPYIPHTkkfexNkrZnZENiPg6iNY2X3X5qEgYU3
PQymZOSfy9eCtv4WyVO/ySPJEHneli0F9Mras9vBm+IJ2s1V/HOorRcHnAhaS07jSRWmwZyweBhe
spK6Fk0FvkTNhcOGiZgLY0ELgdNuZZevbe5hKHHIvS6T6MWFp42VGlriSGELpNInONxkRHyucjpZ
c4W3x5rI93O8L7NTGccyIubHnO/Lku8V/uRWMm3Yxvb4tUUUD3xqSo6qpYwwPsY1nB5ZfHdgsTWY
aOqKtWrHSS+o2mKEtluNcyIUQered72XxCcV9UirU2BWtTXNdz18kNWvXFCjKfT0cRqKryBPk2Pc
VruJFMNDOzU2lTj52Utoyq9DLjP1oA40XKCNhNlptsx9Z9uvQUvRMajlwTK8PenMN+H3+iGrtXLv
25CGMHouRIM93XHOH3pDdzCl/azm53KRgfQgysSoK8KrK/9+8kj/w4596V0yFUVKW3iAQVATiX0Y
+9DfqSZ88LPxHkWkjQNrP+ZobGA4WntvxgWa59Fz10kLPLn1sej0pylqxMGLmMIn3c3ISnGR4mwL
fTh9TZc0Zd9p2M0NnWXLuxCXXFxG087xkddffJeLam67P7W2/ClNTpuhg8GviuhsRapMgig3y30W
3pW+NdxPOaUObSFxlxazz8iLTwBiUYl6R1qlDCO8hLwNZ2ivzQdAPPoujhNjl3nl/NDN1l1bo0V0
a2/aldXsXOoq+nwkQudr5QQkBImTNqBZtKRBsrc/ojlZpuyufSgX6EkOAWDLdTJkfB0eTdeS94MQ
uxRMqMob52PcWb/MXO8J5cXkaLbTiOsnXhKqdHVlXFemxreIQVMXjmlQuQ3KkdpFdMWkdA9HYpxv
HRqmml//GQgRdQc++pSMh6Fz6Zf7jK7NHGHLrBhPCyR+KNw82z6XczMGBUj7E0b2m67Jz0VZY92f
AXIBtol2rpO/aPb0EQBXzJW21gPbp1MjDOfkKByEeys1v3dUZna2OUPrFOYT1rRLM0/+zmgEkVb6
fbZA6iZC0c2oA+HVcVFEiN/K6q5XPZGmWsPA2i6tQFT11fTsY5dgTZWzv5tGIKgDXLuNnSYch/VD
b0aPum/lOy8hnAwPAxaDq2MU/dlSc7dV4xzkJq6xfGnruz7QD5n7TF4wGIcaDRVKpc+KBG2jHZav
ghkOTPM7DNmglqrk3skRJ89IalNpP2CBvdh5ezMiNodB1Y39RKJPeG9GFnnNrQdGVdnk+6inCu5C
WllPtQA1mrUklxZa+pgZHbbAaiLYOjBiQjiir9kQYZx1s34H8RDLuh9S2jhM4/AYk4R2rEAr617t
XuYucXYkKOTJGZrElJp7XcCW6lxz2AuDeYzTwOVC5XTXdcVdpsYxWOgGVTUxm8NmclRU+aP90Jtf
fGBOcFzyKKgE4IYCAGC/mA+tUnqBr5k/KkdzAQhEgCUp/lcNo+TZRk1bnZqR1blRddEQAR3zkBai
tP2nntr1sxO1FaHx3owCBBFQUfwQ2ceuTqedkHRyWy99jM0qDqYGiFPOxWFXyZ+LOxvOFlFARbft
kmrc6W5uBySJMPlqsjiAhlTwLRb5vizi45hzUXQS7CPaUsJqjzTd84BZjwOuL8YGAgCudvw26Mby
GCqKCw6njrAmRriP0D1Y4b10rVuaeP2eI9k+heNAOHX/0HjK24aThkrb1z65vlQ7Ry+ZTKvTQmPz
0SZZQDlBHh7naLp4ZdRueivMubSa1zlzXPx4VredVGMwgzZthvmUSKU3uwemlSerlb9Cvc+OcUF6
YBPH2G06PP8uww1r9s91B6zNcjgH91wLA5TS9F99zGtdCTZZAflTEZOePDGNS943J3oNtCl0jXmh
C8+77Qi7TT4ZjiDlvm4fRwz1gSSibaM6h1ocQheChPc9+SM70l6BcLvnvlPF3sXFtLcL9BEZB5Qh
qqNrQoOXvj0B/bbyYBpw6DSQPhBBEB3hzyaSAcCzGKXo2Ns/XZj2l2qQL3FyROqKVDqykn3U2V9b
2F6A5HqmGGgJY9d9nWSFqjXrGAeDV+2a6c6n3kzyRQJECVWlbmX+lj3G1IYYlmkejv3ofCI8W9sZ
HVKyqtUhAXDqr/T8RcqRoUrhPcmw6djHBdUaUoy3omPyrBdQEbuqPkgVfaiM+cT4jeaRrmMsq78K
StaGemoyeqhWh2V1jrWJr+hLOtHvlY32DZsGg+xRXJVR1wEzEjLp9l5eu49aBomU6vu5LcaKMuAU
UoawfvqzfEL4CsIvGvElaMCPTTG8lpXK95GePCFflkkrb01UlA9xlsKqY2weFM1TQYub6wmFHFfL
9q1V7+1M5/oxFsYmzTFV1cSdHfoh/yRk2AUjYFaUZMWzEtSAZ1Qqczr/YCo42/iOCppG1ZR9wJVO
sIKRcJ1/EAND6FanBjHi1+1854NVo+zBqtHn/adGG9zARZcMRbCaYetZCFZlH4hXYPr5QasdmG0x
E9JZkIqCP/pTxszsZFj+Yzeb58IdD7Fn3hrQxYdF+MFInrnqElSBzJfm5BNV0XJjWe1ju/xIqUeC
Z820bZFZ56GV8WVAK/Nt7pvlUANvbgwTbToR+vBBEHp1Gi7HyDrguT562J1wSbnTwlzMATG6xkF3
6W8n1tPgSGRmKH4QEc+/5kGooNUsfviwxevvoSTEPBo+ojGjpz/+sOcO9/aknRuv/hKOOAiLEjNb
BC4GWZv/K8dYua9q++ssMuPIZRMnTaYmXLv9PYdFG+QTBlxPoHOJcwmyerk6ooR/0GnMbha+t5LX
xqugF4IVjEO4C11lUIpOP+i69YkIAw4vpXJq9u5zbaKrTqwCWKmBU1UyB56/GVZpgKxvLlHjQ9Ox
mSrKxjKxshVBZjnJFRcVtDWyQoahvK+WRDw23IXvJyOqx9mXRogqiCqD9MNF6myYSKeosWioOnz/
mHf4OvU8JGBhOonGZWit7xJp/cAf/KnJuvtMM20SDsfXApH6xiDnL3AEbLZW3ShP7jSpsqMGe0d9
S2oAibUQCKQK0IX0Xo24wxeuK/3kjD8YYyZEjtNttLv+MnvlqesbqoCVz6R8AC6eBKltM2mLO4bP
S6ROm/WA02L359zPaCst+850GZHXSlF5KR5Mn8ZzZGmAeJuBTeOMXXm9d+eL0jjaCR8/08WPVHbF
3miyH21KCzyqu3Dn2gDZpi6kccXwEpos2SOjRpBAxgmNmDZAAQ6mGiSW+R4J0k13puZUNowPjcE7
VJ488AOC7jV0Z3+xSJNNt/diPGCIOTg06unz1CoQA0Ri7bEAn9q4Ts5Wn+yI96EHVXposbEzbEq4
a5u+MOKrpd1U0tNVafJ7K1HXqaB42LhpeXApHZ9Fv2A4xXMZDnYAS4r+g9PcxQxfAddfrE6ztq02
PGixQTyBYERStOkHv0u4Zg5NE3RD2+1UrkEZNcjNFThGS8N/aDP9xbEXdXJU7vu+9K/C+ZzhBNhk
apkeJR7cT70D+9wfyHN6ZWZ1m/WTOWve/VD7dyNZvZQFta9tRS2sp1JwmLxcbEWmbpoT4X3ykzqY
bDjsZQQJyi4A8v+IJ1iM9nBaE8mV8LFm4Dnpfet7vMAZovKjICC3m3SK5BrjWRSFARRDN0DNEiIt
nsDbUWXQtEdPHAfUbZvGUAha0nxHEYi6uf7gUS09FLgkOaAGBvWZuMWWQxRNc7C9tjuAsG5AKM0u
mWAZeNCI2sB4dULKnX1nw9mujA+FN13shBCaiqi0U5yNN9MDC1sRCAxQutzqekU1GhekGuNAxMWH
OTVf6U2ZG/dkQrvag3IrmYfGVKGxsVIk+NZEvnzk3PwL3wlFFMxT6NrNfp8xUYLneIo9N3uI8/Ja
IgNNW4mEuJNnFWr5yYDLdARp8UDnHwJSAoyWxDJGDaFDIYcAnVNf45WQAHRRPj5HNTttbtN2Q5I5
cQrt6FBJj54YiWDr46A2dR1gfRafZkVJddKAqqh9qKz+izs5B03vcYQQW7W1HOx0E/Ek2xHB5DZs
3O6ARHo+4wWjjNDL7sBVnPKnGl9djgQaEsdWJ5x0qBV6ByuTW8e82mIwNrglPhNTWpzbNSBHxcXZ
XqNx3u+vt5rl6ffH1pd4UvOwXC+vWe+vt/5YJqaLjRkh1vkpsAayOOMFuZFke80jTGR557fVvL3r
X67Sw8u70Sdl7t4WWt+HqyFN6Pc3f3ulmxSXtoTbQsOXOWUYHvsUX8b2j+17W0/RGlfd1/39b6tt
mu7CnAkL2j8+1m/b9Lbg+kmUZ79G2PaCddURpSd2xfJx3l64vHpdbt1x62MR9C7AOuGEkYpn3/eo
bhsF0VvgphqQSD3aQ+BkEaGRmFzNRttFulPuENc0FO9Qf+P+Z+bSc8UcTZOZZMpF1zQMeAxMihkz
f7hzhKMDyzD9UyKSg6NbWDdbKmHT3H3OOMMlrbkjwuo7U36JdTBBec0AP0iIFhAxHKPBp30P10Aj
SWY3TorRfFF89rv6OAn0LHbymPXfelJ7EZjk8Lm79E5fkuVy/JmbSXMLdMxX/NYXEFLflxZGM2GX
SrrqVon5NVXESWFOugLaOPhoSYg32bj2HvLInchHzvczPFuRSKScfYvNmOvJkJMYITihJi4KAWHH
HPUDNqy5gsMZMQD07x3MOvSKoPCWNoxJ/9zUUR7EwsI46Bw6evEb0qoIzcaW4DhwwKvcvAxt/m1u
2L0lLS7CzwIJVp2KofrcYj3G9ka7BhZSvxHZeOLCdtQq70AhDUcWBglBLW8atC/odLQtDOkr0hzg
18iSemiNsE6aQ5WqIYgisbfV9IIsh5lDuw8J1UDglewtEpGCGNchQ+vqKc/wuw5i3PX19GNw85YJ
IlB0IQA8LTwSBtktcR/zl0ian8qM4S1pNhQB+wq16nOnUwUdZyLUjMBE17pttNg+DmkXBoWB49Br
aKAnMc6M3PcOtV6xvvQShrGxw7SvtpYosJ62nE17DHCbzjWMUzus5q/uSz1g8sEmjFGVcYVDJjbN
npeZZAQKaS7tqObbtJNd9m3iohZoSDz27QLJxGN5dRv4XJb9sabEWY+N3JsuXfl8Jiml1RYXO6Sp
ViNgMbfZ+No/63P4oVLg9pDAlcGonKdBkBHqFc620DJCVgk6D7kggMKaSbYuiX30n9Rcne20fc3H
+GGe6FpaUQcjv3MC20B8Grauu181T6vR8Tf14cObcu8/ii5/II2sVf/1N3MR7P2zoM8xbSEszxIM
ldD1/bOgLwqtKYs7ilNkOWNDB4F4dlM6C7GRPWQ66o4FCGVXNTkdeWHSn4nCPeQ5B8xdaWCqOKnG
PNBDIVhCyu5CUJf/wRoX6qGb36ccCKWrPnIqkJt/v+GG/hcb7hBzR2vVFg51/3/ecOIyG2eiRnui
EZyetCXvo6Cct4QxLkHDLaXBhICBOIvuQe/F50kQfvp/2Ya/2HnUPxxhLFJIj1HeP29DXMeJM0Y5
TJuune6rzDylRhKdGPkZW38mqL0E8bEPmR1oNUOGTj8793DKqpd/vx3C/td9gVTU8i3D1D3D+ZN+
mJbTZDWpK09dFU77yGusU9fSntc5CQ4q+dLPsjyUmfPJ8GR981JjPMYUW/oKqnSotFsP7PvKgB7g
mzfcQIrBHSM6FgdBNASW5DSNItS4ha68QIE4Yx9Rt0qDilW59MOh8Ne7IoPUUcbGq+MR+zOW9SH1
SbNY/5HK6F7JF/7y7z/2Xxy7rukLC8Cs4eme6y5fz++gUL31oraP5MkxTBzvivCYxE+nwJDuHgru
NrLm5trXA3PLfj7aJliLsaC/nwFNr8drkcv+mOsD8Yh23p9CiwiVHmDjYgTqD9kcmYDeh49dWIr9
uuX/36qahb4ccv/zf/+v7+N/yp/lv6ia7372rz9e/0nQ/PaSvwuaaQH9D13AgHQMDlOHmuk/BM0c
sX/7jwJcXfRff7NMhMycguiC2nAjXQ/K538LmReNs+3wqGeZlGUN5/9FyGzYFpro3897Oj1PBNMm
x4/wHfNffrpRa4190VTiFoGpT+ghBm5DMqlEdLvgDgi41eBeJyTkVtFrB5yMPOPIJkieK/5sNp/D
kh5ab0skVFivitZsAtpulQbjtHWMGawA+Wql2eA1NsZXI+r3UQjzs+uQ/gwWBlhdIayl9JB1RrEv
R/dzk4dT4Cc4mHyjeAgVTAXDOzdIqW79BOq7JEwKNMtE3zQmK0Gfz0pE3rFJ2o+iG4luta1PnpAQ
ugh8ZoKqY+MbejdgRnDSIcCcDbpSe6Mb1VMrm082XsQm08tnQVUfQM+d74UKjsKAGBKP4pY5bHn2
rPo+ciGmT3aTIasxvruaLwNiykLQQ65xCU3rnOlcfzSaQS6ni51vdt6lA/aA2Sn7ALMLDyjN48LU
nzsuZIkxX3w7I/ROVi9lqR5grNzmKkJQ0dfGxiyGsxcRJheDhg5G4BTp8ELPkaI8CJOgnumKkIDz
SB2JhPflFY6ESec5/rw1vQKVtN35eM2yHGwGrWgmKpjsE6ZVxAbaaJYObZmrQOyJNzsYWJv2ZW2x
s6tfXWecmxJ7dNRiopJxsZ9FEVJn+oE4Pd4qL4QyJmCskYNxx3zNMS7zBN5+0BnZFOm9Vbf0adEi
kts0/HLV8DLaeX3UQqqlCUEGPpKWuBtdIoVjQquTDLVUkanTTPSjnZLiZYMm27pomzd2udiYTAsz
TudTPkGbZrXEyKWB2Xo91dWcy7LLmIh85WiXzKLb9ZrxUDU0ecXUJIHX+Dcnw2avuWj/MkquaAbP
4QPZlPGNWABC+9g35Zxon2gSVRlnfkoTFQDznt+BN3UHWRaQRRDXZg9VrV8Ys7RX9yMVcXkExEdc
Q/fLBup5q43yW8FA/qD0ot+Dh3BgEESEZlb6s7RQ/cG3tdg94WUmsv6ECrFE5mVt+r4Xd0KBE8ll
cxGi3pVU1p7TykME6R7jxk4vI+rvzPXFhakAoYWhNZNARC3LiuVnf3FZ+bXgsG2BjIJ2vzOjUR0g
NuRBaIwICPgWh7hD4RKDJO+1dNw5tciOushOzmCDHFKN98BWHz2HUbIcMjuYeonPLi2eyahXV68s
aQ+ITyJjPEbY8MdMFp91Xet3JYToIz4a8LrjZewHeWkMrTrRW3T3Qxx628kYZvKwYkQ61HxfNRHf
jIUlBalSBZXBOcQLqV5r2olhsn7XxN1wCGfNpeqTP5tuXt7wZNNjL9FSgjq0DxkBnqSBeNfIMiE8
cboiJCEXTSCRgL7omXFrda/7WXdVeXUBB1AN6/dpktmbyAiji9LZB4TolTsSLkrSlj39QKPpxbSr
8CLreAyGUSHYU2l9hgsiNg6W392sjdl96Kfq6LhxeIori6QuchzJ/iHuQTaqX3rLfWDTRAALVSJA
ciKTHkRBcaVnOqQbNiE9PTKlJEcS4obhU9tayacOAXhZe862N2Nr4Wl751LXDkqq+YHP2U6CPWFO
0ybuTRBzCeDtzHbe/mVJcivs8KRcMpIKvnJopRQhh7a998X4k/kpaQAytsiWbgNJwBRE0XFn2zSQ
at35OmkVcVUyv3DuL4H4hSD0DDqKRpGr8/qPYB44hpGiXvh+f71VCJr7NG67/36ejL+G/cX99fn3
u29Lrg8iIWZN61O/3VyfGm0y7NVoPKyrWBdZH/9jjZ1A7SpS87P3anpEDXfEhZ19oKEZ/T7gom83
tZKb6/311rrQ+u/9NbBwE9Smy4Keinn5+1Pvr3l/bH31+oSbLfOQji4N2AjyGNYH/3oLtHW71gXe
3m5dy2833162vsvbTeEnF37u2eF9439b9fuG/eVnfVvyj8+5vmZsQmZebkMcwbKT3tezvrVq+o+T
DdPyz7d6+4DvH/2PVf+5+J+fbn2b37b0/eVvr/xt9et2uFK1829bWFXog2yVlZvG1NjT6+vXf5ZT
K/zsy5f320asT71/tspnRJ/ZzYFT4Iu0wQa/PwdBy4GdgeSlhX3hpPBteZPQviUlDS7kZSgno5hu
34jBXTPKszsRd42GG9cpw2YOl/XR96da/FQHJ9TOfzy+3rWXF69reH/2bS1KNqzrtzWGOAKSCibD
WKf1hRTWREf2TJ4p/oT1plZP9d/vTzGFa/Lkvd1vDxKy3J/S8vntJesT6+tCEBf7UR/uwzT2OQ9o
MOPo0NP+KKaZUz8NhczzL3VKvgE2qPq83mosrzqLTlBXaLOE6uY5Bf8V+0uu0/J7X3+i1XoqIJsA
A4fJL7K8oEjhcpXynTEGLggfJaJZ9T9d9ZMzOQbrYvqakZCJlMglgnpe/k0kNr39czpUa3919325
9WV8Gyge+4KJF8aKcfw/3J3ZcttIt6WfCCcSYwK3nAVqtiUPNwjJLmOehwTw9OdDqv6j6oqOju7b
vjACICmaA4jM3HutbzXXue8lqpKKevD8TqBQd+q6nkJYAGWEwoj6EZXelzpimE+9ntCuLZtcx5wP
m1BOH7Yz3EFvqC6LopVleyEVWC8UgeGFgUQkGc0j/fM4VqHeIKxkjlbntK7LcoKmVsd8MASaBygN
Qh1trg+bYSWBjq4MqYPJVW9UnaOjXhjNayB1NWA3v7r2BYofpm4+YjYE/3ojV3tnqUhedOS3dgPo
zZgafxrTVUcyRusaypidnr3ZewTUmF4Xmw7ywmJ0P8Ni84rIuBQg6Qx3ragc0yqnBoPadfTq/DCt
TB0HkuAP7QZIhktlh0YMnbVUmTgkttWGWMoBV6gtzWxqf5iNd9cxI2E443PL5ufSdJabpElwx2Og
p8HTkiyMNjC6ETRFF9C5gZGYoelcpaMgeZg+U7/Nt5DF1t++BeXh2aVGdvnwPIB12BUkmB8r1i1h
GY8WI5bx9x5lVSZZtXunY+P1d8CZTUhGPLaQUMiYRmPO5y+3jRp886Ytnj8C6+XUhBJtGkNXYV9E
26uzfg00lbFYyi1SVm27+rhYK6YGTPN0xLs2R7htBFXSpGS1Tze9+rDVgINyJmT0fzbgkv1lb5fO
vTIq8ySRs/DJb+e3u/jUzYW1TBdYHHsnbf55AupT8V+3LcMIkXiO0YFvV8MASgVzxlPPLBCU6OQ0
obW9pX8cexC4CPhg/V6l28XFI+vl77ezfdio9P7+2IMGeWW5IsfRp5N+e/qE+wim//Se+NGNk0hx
I1yoL/oN673Pjb5tyA3rqHz7u86QB8rLR7K9Z1LEqKn7W7C8vnHuGrJhB7To+lenTyG997nRn4E+
ZKxkupo5FzdgsLe3TbwxxPXm8xAkzA8EeTjCFwECS6Fh9F2uXB+7tjMHlHJRwy8pUS0U4Dih9Vm9
bf51WPeotpEAnIGwdlzM1D83BLAz3dlui2lYnTktQp9KL+AHZf01iKWDtBcNod4kCR6/OeL76lvi
ExynQiUxIn/NnWO/NVH054e66+89fdvnIS63sLdoXEWuQ93b9U4IKjmNVsjki4Iz7o2etZubrDlk
ysISEbtmf14Y8/QbcvhJu7VJcrnAxVSh0EEvjKz1YBmLxS+rm0PLcOiHd4dJWA9+JLGnThJ59UL7
e12sLSVVFNfZzmDXZV8VhtBj3DfoqTq8VfrFjronE20XdB/nnn4/H78CQxymampoASBQVy0AaDr9
RBAu6Di3E2Gwy/w0J8XXnOZ++PFNb3ufJ4Nsbbq6XypIcrQqY3S629rIKd5ms7bDoCNVQm4bJMwn
wiZwVddYhgY9qgUqDRH9AYwJQo+p9SUVyWlKxtexCeBXdkV8aAsb4eSUdMAtTPc2HQnNXjdb5+BU
41n2zVObG+gwqFvyOy8MLP1OfVjaESOxoCdAx4wIAIk3sl+t/JKI9GI2/Y2dIZ0YK0V0znb5Hhwu
cU4k0AToYxNBN2kUDLUBiPKwqmgPIwxt94HPtFlsc+15G1WlZbNSHY1XnM8UC6b7gujDo+yDRz+j
z+J33VflnW2WvQittmd3am4uwPMc9P+jCCbct+K2RAQVy64FnZqgOxmY6dAjKXsyV7ptnO9VR3an
WRvQYExqnkLA1Nhu0/euJF3DER++JiPXmnWNX6KoiE7Ia+pr77yvaANCq48RSmFiT3k64iFVmLbT
i0s5dBeXCGFxwiGQydf+qF9Y5Wf9ecyt2zqoHzrqAkexojE3/iQ9T5q003ezj2H5qeEYxco6Tb6X
7OYAodR2pdSbyjBi2vWkl/X8Fv0thKEXX/yITKENaT0MYbFt9N64oECKAnMIPQfLi5wepD9nxyxJ
RmJqAEVWHa6Cjwfw673JvTc5deNpyBTSAbQe00CHWUS9+nhvpGlJXJGKQDpvu+hum6lEjDNRZDkU
I5eZBeXu0r0SVbWy2F5NDNpIyAGevA6JVxyXPKr2Nmqwu2yoMILQ9/IHRgf96ZQLSGRW9BbgeaMO
QJ+aZchiswz1nu9jYWdM/s+NwXYPmLFraYjkrG8HZ1l9PFgf6o1+GKS8//ytPtbPmqcVIhaTL3B7
zn88Tu8KUD8YSL0/H3+rbyszdZMiit5X7q9clMTCk319UPVAZPbiGLjBsi8oste7YDVRTneAATL1
nHWBcbQtOiad3EpoxoIh2e53NOl27hK8x6p8XTfM5EqHAJ3B5O2alcwHsqu9/ew13xCZnEufSGm7
cI5dggQd0xIMURvffNzNVwgG3a9oxiylmuCnzgupF2pK0dTKvdOPinxxapKGyBGITKvxvFrJLzM7
z0Anfva2L0ACquhBJnF3ByrN3Fd5urzJLsUIXHsvCNQxIcXteDInd/qZG1d9v7ILHHqmKkI04xF9
sfEFUsr85iQ9Xd8SKmQbNz2ZAmOlSy5viVU/V1YkbuOihlXZp+7NsKI52eoxbzC3kBnlb1Bni9OI
7P0mi2X10iXrvX5WPjVO9dR17oK0Vg8udeGdvmPwjR9J5pRfVNNZoesgyy8XsoMFbexHgjBhEATr
j9ac5amqUAC1fbC+qia50W9iwdBNim1q3zZ9az6y+uEHwXz90ffIh+4X2sF4vKMnLHvEkczkcutX
u1JTWAMv/14a3XqW82CezWJMvmPDwmzAhzAuyXxIMo/erCz8Jzf36T7rTydG0UmUiP1IqoB5W9kL
jKPtA1ikgw7RtV6XKhsAetfBCdm2+lEmzcdfJrWfHYfexpwM6vfLOM0/9TOKAhZUGUfzg7WU9t3q
DTQ5tv8K5c29X4j2hcpgfdPPXXkyDY9kd/XxBZMS6BzTrvduJiXGr2m+PusnVI1LXCRilntSorz7
Gk3Gxxfo+tWLJTDBEX9eHPtxzEPTzeaPL1BAKMLH8nP1/AENiI3YHNnpy2ptOFJezQoCE0kvpxjp
FBExR5x2+o07rfhFNdp6dsSSXhM/J4tq+4MK1+hgyfo1rSFBl2I+LS1NqkTWwVMWU2ANyKP7VY1O
6GSJ9W1G439ioRyHcdbNT/FGrNWPGIkSdT0j+25A3j3hZ27DhgvSU2+4CEdEWf9KZ+ccuenyfUzB
UCd2uzJVozpq1t4loOX48TwllozZKZIfzLZAwsa2H5pB1D8ug09pc3sepDvHjBj2H4W75cVLlyx6
u0oeuw55i35EXNaHWEzRjz6Q4LKbUl1ZGJgPlImhg2zvpyNHvq+X4SdYXb7uCKu8RBH6IKKk+3gO
TxI2Nbj+z7WVwWFuzOy2qqlDg+tAvbe9jnEiaHFd+ze/d228Ow4xBksq7t2op6Gw/S8z14Ag89+K
2p8P1WygQAWMhBwd/5R+imC6eL1d3OoHYGLsDxJX5h3JE8EdQ0T08SiJOiVb5Ps0esSzeLK/Azq9
cgqa9BqnvvhF0ph+QbWZHGZH2Xe2o+o7KBu4PDtlvlPX/Hg9rfDx/RjJfWR00W2aoinDA0gUsnHV
z2Cu0EDp6Q7geTtxO0aJ2OAr1tvkfNMP6Jd52XeixS1hLs2t05feYYgHcV+PfD0TIeKU7rvfTMkp
RapBPMs4aRjb1v5CD5+ETN+ArWd67e++gGvsjc5ba5fGvkh5jpbz81rxGo9TlhqvxhA/fzxbkHzB
neS+wtE1jnSz8qs0DeeekwnpWeJHbz5fln5obg8oLyGMPWM4mICsoECw69p9rj0aGvohFTCsiuLs
myNVdmjytru3TEddc/hUR2tqSEmAL6Yfyq/n6yi64ZXSSn4COIm0e/WTB4XdhJlP1b/bSbZztnds
s6jdeYNnPJnLYl2YPBnn1bNRS8aUpCtm+b9Lzkr4mcbPzHCIGzgURh/fJ3J2rkPsz8e05Ofl4EPR
Hw+EztdJdOkrDNj2RDiPGVr03x/m3hB7y2m2mdE3/ch1jJwd7W/zaYZjdlHgr47DRIjN2I5flARv
oB+2xLhHnWD5aWCcPEzj4N4pESe38yjokUUy+b6OOfiB7dtrgu9iGu0XCeDntFb+EObgkB5Maah9
Stnmlznd6Q+oZSWHk2PtnqZe5TdpMi1nCMnul3SDYeuHRB5aa9pVPyPBtdq3AoUrnGQJgpOJnUr7
4btZmlf9UCp1b+ChGSdLVV8lHuizacygisAOP3lruVB8tZ1fI2GqVtAZP3K8rgc11D1pvyZsmgx9
C5PI4b30n5axdPn9FQyKEPUf7FJYYdM6ySmqp/Fbp5Y7/VwJqfRGFmdf6S/Icz+P84VcDYPTFmAM
r9r9NZExPy+R+T3AmXdcvWS+ZmsVP5Q95rCP59helD4c8Qje+4KTydwuTfrPtr/XD7Pj8P/vlrZD
5/f/1NJ+yIu3pC7/16b2xx/93dQOnP9ybNOUroX+Ax/1P5vawqZd7cHbkmQ4m4hr/qfHbcvtHuLl
SeskTkl6aEb+0+O2/8sjsNSl34T9m7/9f4N1meJfmaDcYEtwYIHJyzARqvwrgLFDQFjNngkXKZWb
X9HaqYVSkGS0pZ/0qijoNPNq7Jt8tg6j8SXHl7WvKSkfErhbVTmo6xKITbqEchMP7BC2w9bWdRwE
ZYYRChwOoeOEVRd39nG0bhJVpdeRtA3hgr+cIhSd3fCOKDEG+FyrXUklCBMPE2fzEiQB6FIcy+EK
LgbjUTwdWH2BqKs9GTae+8qUJGcxxlKhE9Qip34mWmzb+9wgq5utdA4X+FiuDIyLvsuKTYzJercl
riDMy7g/1Ub+GoB8DHEt/b1hbW+FzGPBVbnY4fUhWNJizxre2n8+WN+hN+n2F3pPP4veW6oejKNb
Hc0ZOH/ZsbBTtEiI6NqvoihpfLIhcIaW0xp56MjhTS4U+IKe2t7H3sAKNZdwf1eCT2JTDjfEoe2z
dYVrVQaCQmdgPI1tKk91dOsQon6Yevi6dPur6+cmMwk59byc9mMekUEapZN7mALmnpZrNdfUS2/b
aFqP/X3pMR9seys7Qywilq4rHy3l//KabYVPj/3oieJ7sZaU4dLmJ6hkHMGLfIoU9VISPqAJZFvh
tq48Chzy4DMdH31Ez/ZUnCYsp3szmNdL7ZX4j7Hjqm6UzO9a6y5G7nk3K1J50SNHfGyxJ05Zl11E
siDi8tHOs7yed81oJjBy/gCwrVAn4SDk1dypHrymdK5dZo+30TIes8FiJcUUKJ0BhVZCWHetwaHZ
Ue+23dq+azp3RVXN8jUt6PjUzWHOg4XZ6RgcicYydrHhJnfW1HF2DhvYrQj6i3KwtDVVee9QT98l
ZYdgVcWTg/qaIHqX6/XZaQ2oq7RufJHEO4uk10pGDnp3HPu0Uq/+XLu3zNK9s/TXV30ftUc+PVCf
5ZY+px/gZZ6/1a4YWXz7Dq8rJvftVQ998joZ1nLq0oT5O/chkbfvvLR8WCxkIIlYXzymvOfBGYj3
yqv1tlO8LeWlfB4unjrL+CXXIT6tS2uGCpDK2cVT6I2w5vf9VqIBgC5PvYfn4h+3qe4HGIr7dEB3
XORJeTWsQFwWoztZhECEXVAPmMW2rAq9q2/83FQJbd8SaToXQKS1W+HSdPifswHl+3ZkUQdl8KaF
P6+SCr0FqcxIo2PbPa1u/IK+FQMmtTii05D11l3ozvxYWtt7LGITgsS4hGlTGKc8hvSXBzOY87XZ
BUNHHa9NgVB6lWPe+PNjTrRZCDafSE9Y6roEq7YCNAHH+0DXZmu9/Ne7DWXADtoyE8OmWPe/iIrH
4DnOKrS2DfAUx+WbI+OWhHa4X2HZe3wW03DoczJ79U1B1+K5N6lYdTbUXS4J1W40FJmHDeFmygMb
IvD6HUFWwPsBydeFmu1TeNkvMvwmFiBbx2Hb6Hqt3tO3zYQRZnnhnnvTIAkn8l3sE96lHLz00uCZ
A/Ddt9hvgjfQIgAZ4oZa7PYqV2zuZtph9dGf5KgcyDKzsad90YXkCB1Se1aXJZDtwXJXlDemAy64
YoY2c2LjwkusvRhqco/j2sI3u/UPxFZ3J5WSKrNoMeVGJyo36JBEJcIhs0s02OpEJDtWRAJWxiA5
lQYt7ikbXux18cLW9+eTVVdfva32mk4tYlpDAVeGrg8qFgMSQyVf42AHB5V63c5CtYmQB1825oV+
ahPYIMZvsP/BTeruzbFyL4Zr7HQJ2dPif72rexcf9dqt6qxaf2eDZ6xJuqJspOu1+gRYtuq+3uvr
+nkQRHToWm26FWY9pNor5nTq+dG4DV4oHIlSJF2iBLt9SLNBhUZH+c8hmh6VdTcjVbepD07WL0tK
zMvMhU/22j/RkonCVvX2ZYQE3MOe/Ss26Xe2hL9RZTQYRSVIeH6peLiBc5i07hLf+5NS+jzqR8Jj
Bg3foGDVjybhdDlE2Et2UTYeZZk1F19Z6cW1h1O33KBC8m8I4aDMyOUQ8MGCwYUZulU8q3aebv71
3vXhlAqqZZs5aekTNKtbVQ0H0d7aSJf6SG8+Wjqzd1tYy7uqwOGvmYe9d7KZPzfotkAyitAqU7nD
vbUvNpVavp2ghEoc1mWVtJyDEfYRiUPM5wHz38+SDhgE8VM/VGPoV92tImDxDCsdSyFY4OMYYIyn
RtWS4+eMW3SkTCW/lq2gL8SpmV3UvahxQjElX8TABWIsmxgpnaLfOdMnFe500PGSerMS8UKsQiWw
VxMHdwz2XhY0N6wWdroqX+LLZ/JOMJPHWNB0zeGzaarbVXqjb8MF/iSAaJz05e2zX/N5KLZLXpmS
0hhTlcaMFDO2js1F//pjTf/Su3oDJ48KaCTBfLN8ZyGAfllASPbmSIV6M5hjf7b66OMaVK5c0hO8
1BWV3V1vTXC1vPU4OOKn/n/19Va/ln8dwjA0zhVOH2/rGMlgb0aDfxPlAI8Z/yEIkOX0rQfoTdNK
iVBvgIM7h77kE6lF7Nyasm3P1uD+KZl/HWdIJldyvQ9r1cwXq/pqRB6BTNV2ZiZOfKy1eUb/NnEp
bRVfryPabUiHvW6hQA00bhog01NiniwsvwXBDQSSHVMfynCPDm3dtzahXnWfnz9bdx9du88u3mej
WN9mlhcKVvaN7vB9/pXeyyKnoTr+0y6o4rP2xm+wZbxvR7qNlo3oAT4PP/ZY7N/YuFDG1oO8oG+j
Dw7dRn+OjevV0zVr6zOBrMBHuHpUVjVTqirEbTbJ9RZt4s3UGP45luVCGa76i3R5esQGHNK2qdcT
IN+njzbs1rLUe7pV+9HW/Ozafj7mf3eb7Ge1r404xzP+n76u3qM50l3MdtqCdP759J+Heu+zfYqu
1Ngbhu18/PSapkzVg/4Vtp2HagSnzjZhLzOUNg5l7Jr0SVFcZrvmsvg/Q+jnod6b1o0gr+/Wx3qY
/TwsEQOW07qEwwyWpDKBoOkhRzd9u2kBBKePqV82Fxe01FRuWq2EBjWNHTa+mKl54cvzL5v4W9nN
eKs3s5Q0tBiRyS+FCtuYOO4iS/qMyFyiQ61aiEAR9Zd0yqPzggIV45CzKVm8Jp5XdOTszsE2FBab
Qubfd/3jUelI8swRpgAYse2vquMo6uZmJcBpPVbb7ANKNK6ybU9vxlL0f9/T5N5KqPJ2F6uWtrzo
3XUbrAimqcEEbLuk5PJz/XwWq3dJX5XzVFxj4pkPdctaYGdOuD53H0/+z1s+nzLaeir6GfVtc2/5
oB9IPOHmfz0q0V1+fc/Hrv7fP16Ifqg+ToGFoFLWL1+/hs+nEhmyRStAbHKVEkfmv57/81V8vOzP
uz+f/f/itrq8bmarbjqxEEJgu6DTzfcpAifLO7QkqdvrRajlK2l9gJpThUHebO/B9a7gA8BiTWv1
mqU+Os+gec0bUhpcIBWnqhPO2YzkY5/PzXeWwn+Yor8NMmmPeAUy3PQGSm5MlXuzdmKoIJTU0z55
md1KHMYsj0JUyjiER4qCEUXavifBGXvscBogMdh1ykjjQ01aGVHQnExfcbYQStuKbyBk1t1AILuc
5DWuMgrI1PEyq6Lpur1NzFi4ucb+hMKIAUaeBrXkx5b56R5T/5Z1OPSHrMfEN3VNcSaQ8K/IS1J+
voogTjH9sAZMp5733ScKdicb8qcXbOFO152W2SQylLSP6TTV88hEmwCq1cP4IxEJlfxcLnmfh+Qv
E/XSO1fSmEcufemPBHrafZL8Vst7EUTnjIbSbsoo4cVV8m2YRLWTdnLjtCxIKYKGsW3D3GgezCbG
9RZvATjx+NuLiLTc0t2tiIpE5lW0slm5jd3wzZAelvJD520FjHJhbOVPd+BGn/M5OhF963ZojfuG
eq5TeMeksN+pvz4FlCZep/JdgEkbmXKROlG8lR1z3bYj6ycVj+0il12d2jTb4Ipje69YcTigVsj7
WgNfHJwqgNyRFxSVCzIzM5vyPavs89wRCFJ6BgmIECW6wglg/A5vYu0phHfxa499+ZobOQQsZxxw
/g68dazQaORJVYNMMndOcUqbpNqbtv+WcaaH2AF4/UTmnkSSfl1n8yVCjs+MBAScxwS0ZJpWuZ55
nocoVKLCFNnM2Jhj84uvOudsF2Buy9Z5hpD2BUHdvdrAghnuQM6n+GHsM0QfMzRNCz8b5YwDfRrI
gYABDQVIMy7H2wpYzG9j6m/510Kcgw5KwxyCc8oFrncI71wTLpMpGeBkkR2yOlvPBDKF7ioegrQj
eTYeulDI7FZMy/IQLEZ+UxrFPQXQ3dxzvppoBPZO452ntoWfWfRHRy2cnONqn2ZLDvsxUI8WIA8n
hvHdD8O7ta0mfSHnG9V8M8AqrRKeWGE33SFzwACVKMyriqKyv9YoPyYEhlaQZ1fHmuxzO5GICJwW
OolRmHg33Px7a7vvbu8+OxhQvjd9/a3hErVfphwSSQvvXM1rd7ZWNd0JAeLfASQ0o/BxrBpZNQkp
u8LeRaSI3dfVwfFAoKncfPLqkU5R9Ues6Zd66T0YyKA/54Rr31d520Inf+7Idmrj2aGAZfxeTfMV
QtgJntyFqjeOwsyHlxl7wzkvyNRc8j7dAxP9HaGGPkRO8MWVUKvb65j1gFodBHEtItEdLgOH4b9Q
O8+J+Lm54UpVi2mef1QG8I5yim77wiJ/Mxr/YpJL02C21QEez64uJ+gWBfaCUUJ574Ow9JP5VLvZ
fRuZA3DW/GediwV6HvHgSdHt7Zorn8QLDj4jh3JYwU5Nom9lNGXEpWWIVIpLosSXRhK3VwxEhEg3
OA6tc82FbJ8QpcL0MAlOknn/Ww1Bf464Ru3BDY9HWqaXBnAgvVN6ypl6jCfbO43eGeLBVzUSsRV4
hPP5lvid0nV1F9vaWyp9WxVGcz8hENSKyTTl/DpVwXQXWd2r3blqt4ilOi345BPrdZoK9En4hP2g
g3Uw7SrX4PRt3ihT8J4mwadj5j9Qf0LGq7+aCRbhvs5/jzVKlHpNAOgC74EaYZdf0LGfgiA4+KY5
PgLf6+3SQ7NXPE8AqaCses5RxXAzB1J6T/TADiiZhmNCn+uY0j6O1U/CajAOqpchLkLqV8hk++IL
4NAXmPnoIKwcT2lyReP4UFne+1SdhoJLTSqzMJg8+9iilqolgoJZ/FFJA9PUnP74xErmySQoykmI
ECunX9qA6e+b9R7qJ6sHPyFQDzlnMgcD+aZOdDTMMtiPOTzHxq6Q4DE/Osxj+t6A0SvAZGbjdMaf
OzATxuEUs/T0GaqKcxGMd4VNz8yG8Ib50mn3ojJ/L1VMbE/6nfyX6kAvbMsRmt7HfjDJcGv4XeSY
YRKUW/1ECPjPSbbWPmpyeaEOhQdi39Oau497sE0ihpSwLHAZ5d4bungflF5O2ELyw3Hv1jK6R/pJ
+VrV6dmJxh+OnYfwwf1Tp9zr6HnevVkRJi9qmPWBg0Oi8O+pN0MxLOFjxHFAghHlYWISUEPBZ2EU
brccyVMmU/pxGUqXJCMmMRu84+RZ1SFh0rhTUw2tReVPXorYiZiK0E7QRFgO4BO+kb4vXtE0ELBi
WH9Z9WOMR37v1IuiPQo+2Xj1cuvavxGV/OKsxttAJlU4R0QUw6eFJT5390uEkGSNkwd7Mu+cBM+9
2zyUlfnor91wwB/eniZjPq7BAAZ/iKF/O1yMk6g9jZP9MrQJjtiEcZkCArBEWmkRF8g8bcRTE6P9
6qoMr3ZsPEOGAWk2br1TQuCwbKf7hM4lET0zROdAnNehJ7mDA5luJ8R6C6rycSa9FkiJRYynvFni
hauDg8rAlPJqVHFyU9eNe3FApkbwf6Iihxkrhn0s5QuYD9wZySOpIv21npx3oqB2ZtOFtYNNPh3Q
x8wRtcAk84/eCPYwMklYIsbrl5nMX0fUGJBL23ZfRB2JCi0Moi7o6Uq3zGAn69l0QfvF2f1KQ9Yy
bEzpiRyPTZ+BaYYk7EzVe1ErmCdtB+yZKDKKv/jlXf8tyqaUIipTQKgaD4gcS2SH9n6y5Rm81zF2
6/gv1hxU8Z14DL51RvUcNBgJTQdeiy+aR5GGqqrPCpxoaGVbyJgQwRGJxKkZ1TOrXAZqfnXYhrjC
uT5lT1S4sxPTTjWXr2hYv9QWiWAqNY+qAE9gVDNX8wC3IsuQtXx2WXUecnzzpo/0aLGbJzMV5tUg
0wzC7bXH/ww5tBn3Qlr5pipqnoKpo9aMpGiNCUVf4walW1tfKYknLQ3lqpMsOI3vBrjmHajpbg+Q
EpsOiE+qTdVjnAbyYUlP81AHP7kc4T5jMn9qBjNAtzeb91OXXxEKhkHACJ6a8cxIW81HojvpwKij
XAiRrK3luXGW+VHaooTpa3YHauBwmPAW0QyouwsAogyT4sWKKX1VZX3dwlMlzj0g3HQRxFj9qjPn
d4rKH3PYiLaRqdVOFWJ+ULM65uorvvD1bNWAEr1ixHEGjBWJz3qxuTRwQQzEkxrm2yRvrYfVd28A
KB/8QqEBKVnrulPe7VnD7ku3v8+h+bD2mtUOubraI9/AvCYI/EUjd8hSp7tBHZ6doVcV+6FoCALG
Y1bYsHOs1DvVdG4YO97RSTQnLfNKLRJp3D66zWqEWl6U/En7uwy5dMn4yjQyurhl82x7X6A/m1+j
zjyoWPWnYAugxrLhtu2PfqJwPg7Wq2MxuYdI+VTG7jfMEwcKeE+mjyYDY+pwnE1y1OYe55Wo1+fa
IiNiLm1YzHziS2IADEVgiutiRCJ/nUYc3q4UFJPn59FTAoOPKg9yDuWYZHuntB4HGp37Qcy/ALqh
h/IVMYEjNxkRYB9BWrRPPu9+jZBDQzkF7ocWWxn9zzGmM2c263CQjWAKQ18stdBEIM6siKDZqaH4
upTdvJdp+duuJCyQUnqsx/we2JNBPGuLCr79y0rK4QR8lqD1fESwG1xqQGqHjoxNMszq5mJGyOAz
2TTHIsigymFYykhOpbeI9IT/uajdZh/0pGcr+0GMDFqE5h2bFJxrngLtyNLx58i1H8hbiowx9350
EEK54PlH1L6SH9P45kGAzEf4Bu0G0FqpMZjwL6IVeCmQVntB0FWVvDsr+DaVgASFFLu1ab3duDYs
1wCEc2arI4U09D3wbmkxUdKnAFT6wU3eGdu7RETqZg9RA6dJnFVfTmF9ndL03U2lt5vITiXN9lVl
6k+3Miq5s3vy4ukvB4prmW9fICI6vjOWbU61B9u+nKCav/gt48dSBt9yLBmNnP4ay/nFwjhfx86Z
af1blCfLDd5nkiQC71n0FVTb+WsOSRyg2hAO7niuanc5kDuHV7UkhpAfZD07IDzs+a7GEFJHEb4L
+WaRj7wD2hcc14a06TSm0RyXMEuok5m3o7AaWpTtjOj4ntYQhO81r3bJWr4IwlKxWVc7vjL7sBTL
A2sXKkGucR2Yk3IVDijXiGF8XSu7vmeVYm1mpn7lI2uWCMhj55yWZAANs/xJxnW7i8JjjDrZ9ZwX
rhK/W5pnp6a0z+a05SHUsJUGjMRQOf0D43N8O6GTWIPYP2R01nfxQGsBZC3cyvbVQ8J1OmRG7D/z
61EuwF5HEYyxgAcnn/y3WBOQYqX7A7RRv6ykveQ9pt/0HXwqRT/OyV6iTptpV+NqlNrFfQD/xWyy
q/8kK3zqJFkuSbq8m7jJ9+2U3UTR9gLEVF3MpBsRgO7z1vgOZQ4eg5T3zBG+2YP9pbOmR7synnwz
fQgyvqUyA+ualeqXDSW3HRifWMi3oz2j605eYgksqkFqaG8A12RBrewZCSvkJH4MrNo8JyUJt6xC
mQFgTj8SR4i7aACg13NVWwibwLtFpRRmjWkxex/nig8kYoh0BMr32h32c0zvJlla4vkW0kJS3zFv
cyoMqYtwu5DqDeTaD38kS24F+Z82PcYXlb0uJnpR80dcEhE29G6zI4kRO72zTyezvydVQhYGjZLZ
u7Ns6V6blFHZIWwUOQVWNnGl+gTEpw2KS9GL9n4q5r0zji8peMm7ToWF7zEOW9Z7PW5RKeM0ngyW
8eyp56WRcNSFOE55/ifo6E8brQhJU9h8J0l8TCTkqcAmRIW1A064waSSuEhkU3V9Gt3nuTZeRvUn
SKh6e+aLcttxX/g+FOUXMASMcuRbMOeTF3RE+BYGGt0jVwCSzOilEma9p/mFm0jeu80GkiQq5bZa
8P6OzFTbjLBpK0/3c40R3URBbmAJ35d+/5gYNAXb3OHykD0GKOziUbybYCvPCy9hj7ydyzBKJdsn
6Iieucl0tAvE3bZGhV4f7cyIeEDP4y3NYv42jh1IRmGeMsOy9nGMp6TBNL1r/EckcekRht5hDGLC
O9bgJe+7PwAY/2yaErdMH6YKkjsrFSBr2D/S10QF/sFK/X2eFszOje92mpAC07vLnUx/OUX56JYr
XNm1g1jMvHNayTWy4KSI3njpF5MuMeymwxShEn4toxFXVz1xMV6rgzkkvwz4Yac2v8ys7vdD2QBW
Ne/sZn2SMadnebS378nMswCqmM17LPgApxYy0hpztojkv7k7r+XIkSzb/sr8AMoAh3DHa2hFEWSQ
SfIFlkwBrRwaXz8L7Oqu6rZ7x2xe54VGkYxkRADux8/Ze+3FHB+LLYpAajP/CaLYe5lk/s5H/mJ7
xyoh+JA87OeIBjRa6rvURWKQBcUpDqNH+nHDyh3SR+kyPkVmganq5k3JDanZ0zjG1zCejsCz71sg
nVrfu6l4L3kKAfknsv5RRRw2BuORbCUuLxJA4wq9zSx3y8F0RuzFjUtBS16OnYbfRWAjqe0sMPnd
vkvq30kkIbpySujzlixT40X506Fyzbu+g+ioY+SOpFfH5BF4H87cXwXvlh04W5COZuQ8E4N9Iyki
OVjveKXsjAKRUykExj7ftTlXjHaKEjOR3kAn2sam/pil/PDymhaCdWda+e+u8T/srvssis+hCSTg
HYwXZvDCGOlaA0rNveK34I/N5uo3kXnPmVveit4G0VD4eHIK+elzPe9hyb0XFNirOWZJAnNIWkZb
fs8SoPpaPheElCsno1EwHp2pID25enZJZtON+U1aDXJCAKgjo+JSBVc1znSWe/07VZAKw9fBIdqn
MS5Rmxw7M/tRmUyVtDTOmdHtkIxgaggjZ6f7Osf27lcbYdXfjPixIk42bZtfeQieAFR4VUHXDFt1
VwrQkl30EFgIFgz7Tvbub4JggOBDLl0rYd/3PeE4zNDoIlFpkznayvgUtN9spzlE4RukdOOYt9PV
CDgKShMFWvw0x//HAzNtFHT/kw7v/tfwX6dfuvk1/Tte5uvX/lTiSfsPH2uG9B1n0eGx9v8LLyPd
P0isdBzFHmCp5Qf/ZM1Yf0CNklIJ1xdS2g4SvX/q8NQfPo8Gb8YXpmOZ/0vWjJA81N9ZMxAcXWTv
yiLRjR/CKvp3TpGodZHbnavJ0ObMBRz2jnP00oGgCk40Z88GXgH1CyfUOo9uhvaCjRHTsmvydtOl
QX0L/fapC2v6CW2SXopmqMCvtASE6YwwXLwL6yQrk12DMnylOu76fCS/Avm3LqkQrWkGVO16oJ1J
7iSNvNrbb8mQ67OP7Jymn0NOPTpl1lWWAKfz840tJrprsT09198DK/nUqkyuDYeOrdPI+wIL5QX/
1asoCd4bDL8+Zw3GlIYbiQwew9hFg+Hsu6x6VEXb3qs+uy1ZwpNL+CX3Abxw+GuGaRIHQ+M5Sn0a
DeP0G03xhhWyqzs0VdUI69FwcJShH4Bp0+zDMX9AwRrcusL5AQD/o4bptS9N1T/WSbqpapJEQbwq
kDtEJE4pJLPCJpQ7TtZ3GlQws5nkLgEuR2aPbjaqKedVOsJknUpuTVa9WzJbcgfUMt+6tiaso543
fpjkex0OL1Onl0ncnjDdYi8GHrny6LGGeVxsphinSlkyKjfCt7CaKeuJiNb4eFeRvJV1wmBgiC95
xOgeMrRRRPiWK73LO2dhhlo+ba653SY9rDVLwgxamu9FRxQKkd6krZm0CScL9bDPt3kRN7p3OIGF
BcKGRnw4cYHlDEB3RyoE5Ds+qSnraJV3QLGbdZmgbpNjvpMVD54F6TmzvffWx2NEXE6JavmpJCWE
6PneXoNGaIlIpLudm9Pqizk3eMTYJIGxxNhbKK4SHiUHRb9p3eaxbaeDKXg5NE1r6KVglXsHqLN+
NY2RNyU6Ti1/Jz5n+pK+c5g7BHER3n53zrYqQXg5M2d5bhehYBzcWbP0LiptL8NgEU04iWFD/Rau
bKtn2oXcRqTj1hhlQewJL2+fvxBF9eRr7e2SqbJXcXqalL8YhelXgwvipV0SVy2biPUYsmpwSOea
MzR5BNH8KkYuNcYue65hpEmZCNacZ9tZndovfshcH22SwJIR8GDok/nMLjMVFnk20oo3ouRAL+nU
eYNt0BxJ3woSOwj9PmcwVdayze5tl5wul1jUYQRTkvroxOoh5prvh08GbhWizefO+OYi0Vve1Jmx
OYCZ2jP2yCLVZUSUSChZ9MakxjjZw0yhO4Xe0bHJmyBuYh8lonytJf3zsPH2IxjjA7UoOtC6cI+l
pZ/xh7cXFZj01CkWLEIdr/ix1rlm8uTl7bXUHQA/wVFqdBpsezlmjixL1SqCxIlxoNoHFIWgVdZW
nKb7EhoambIeCQZcPPmWJGnigwT9FZ1XF4MTUdSTtZTZo7/mYI8tu/Pg2PgHe842nhIfVutetc1C
EuvseRrm8MKfItfh45Qb3bpSRfOMpHUlJ40sRfYZKV+kOSne0o3ZdL+8ErtVopa61uWftWJwd6nB
vCqgSTKPwy0LF7ISmjrc7hGDudhnWWzsFblsxb5yqusoBzRui2GVwc0neYreOp+Sn2WY0uoI61va
BDjl3axFvsvbm+gBD8AMWl42qcshbDR2Lq1AgyaV85tUlhjAH++z8ucDw9LTLDU25NjPLjCbbQby
tPmU7J+zjJ4fIyoKXY2YC5PNq+Fh+pyVBeSqAKxs/ErN9CWcJ7WxjP5oky+8ihqgH4Xch3X5S5XF
oQowAAsT40kUfxpLZAE2zEObVuLoNUz2RJl+6saAzEmebU86vIlyjwuaUDoXueBai/ShbGuClqKA
+3TEBeJ2apfG4znTMt96yz8aQ2BeuJBpv+c2A7DM36eutYFiOW1ckOhbMicxWH8IW1D+RB3QxYlh
HiOEm+poEQz2dPFtLoWi3BrHIvCREzJ/XGGF7O5SywdkBBxtGIJk45RVsOsKSTchJliezHvs23H4
KzEqxHLLohr/DKP+LqxqwuThCHNmLreNmgDcGzmhfYuTpsHL1faOsQXNzbJlACcryvA+NW2MOIVL
iyRWv2NpiIuHEGk/F957U5nepbYasctyZhOjHZj3Y1zvbQc6mM5tzpFLyGkQz9G6W2TNuWjrR0Gl
BwLWOIS6uqbSqR5kb8SXIgsBT+WENQm834Afr/hY+uPADy8AF0+5pdMrPCo0cewqRmnUeyc0gmvf
ElNgJ/XZlTEN2Fj9xJV1Cg0R3BFvTP+0E79nQYJrQHbUrhAECwk65Xd1U2hmeixNLbdnIdBpoVVk
/KM6RNnjuwlPFs64u1wGhxxXyXqkk5P3Rbp2ln2rU3BvkuaeRmy7JZLX2E41rCR5wozFfV9695HX
kR03mlCyok92eyINl4cb8/551N+xAuWrHq3gSvUI9mezTncdcIy1LOMnH0z0Kezu6KVBx/Y5aRs0
HZpaIwZt8w5zGL6dr5txhuXeVwB9ycvcjiWGHFeF2yp15oPTA+5IaHV7o/WeidDfe5lPFvYIoF+/
UtfL9eCbiB5CUCKapcbkYbmKaXXH431XmPPB8oIfynEI5QVAsbYHFawK+mm06Elr4vVExZmYB7uP
n1oDLbLdPctR7h0vE+t2QJdGAub3WTBnZIa2KVqbsSFdz03XkX6iHNrxLUGnGxoyuNaKQWxVY/1m
Y3Ysa7pPusnYaa+7zxPrMOGpo3/SipWV63fbbrkwWG3ToCICIp12nBZwuU7WZx6k3zBFiUtAWbhs
ZXZUtBitwIIv0WjuUEuiu5q1tDLQvqbYQ5kKUASBBR/aYhNMfrVC5bqLk/cmNsmWSEZr13bRzXea
e3tCSo5GnCfGi7tOA8QRcwnqPqucb5WBwp90RpdWjUtClnrQc6vvSsuloyZOZkQOAYsctQkaWhYG
0pFFt82qI2nv9M/hPE/mmb0wXideSJAqwCXU+x5vaLeQBGkhbB3lD0c2RU0nNsYI3wAVzAjueZpU
+0PNzrMHdPMRa+lOw219yovnEoz4yhNxc07Jszlj34WY615K9uacvfGpmG1eorT1MX0QaxO2u9gE
Foz0lFOcU3enMJ1ZUUPOkGg4hRcMN61s/5LW9s8kKObnlOBdlGLP3XhKmrC/fX0YquQFW2FyP8im
vzkj5F423P5AgmqGdFPMuxD15L7S5NDHNFxcUreeWwA8V8Ngoy8dsSGG1GINRAJb1YV9DKrWXU2l
yabtBje2xPLeCQJzF9K42EbuKG9mKCQgOCa5KkFdUcytPNq4QO/aen4nx8zfQqQm3b0brCdq5ZWf
5+7NdCf3FqTpjgFrc/3Ht3wMgAUqkPM0VSs3ap1bGnJzNHWJ9h0v26YZarGfDGNCvNiJHUPB8QVh
bbqzsiDZuTlPIRqdH+6EfgwCIRL91uBZ/Ggq392IURTkWlaIsSuPePpcnAgF+xI2ps0pJoST25W2
w2Cmm47MDPTdKaaMo5LlDIdqVqtLrSL1ZFk0Txyvf8myTBLIoQHHVICahHNlyv0gO0RJxmyc8EuQ
uhRa4aEBlLaeB0RSkAxRzzev3hhLtChH3Hj9dujgbM+wbzdBEb9m4cQYSQzMy406ItaHHXoYMmsV
l9a3waRzEg2o00FzbtB1v3mogrbGkv8a9eLQir2ep2iNxZ75AaFJ/rnI6/3IrnW0/OJlWBnjPiUo
Kqyig4sUIYcETRcNlUOhRXfPgeNahN0ux8RDyk6P8IvNjuCJFQHQ/ZaBi9xF9EOhkIBQaXt5A0mL
7STWcj23UHPRruD68KcTFs7PjIVikztkVud2Qyap55w77hswCvSPCEvbEV2A3sWvLRJK5jl5Q3VI
gVh2pC5Vbb0NY9Ogi4YhaERwlCAKQ3/S/0w+GgyMV2oRuaK9tlepBql/81y/QZbnJhscFTYO9eqi
hbwVuV8/1DMz58j9pDhvtw4ab97q7pT6w2eDQO7KcnPWwP/WqRjsNW5wSORWqFEJ70bLM6l7hH3A
0dLSGuJcKdPfeYTuHzAU4R91+mwmYi/c6aioTVBiuByObfXL9bg3TE6TeYNBralRuRtqZ+TDdWTu
fBih8I8wz+OIxqHzFrrOnR3Gzb5fiB9tQ5JRSFqmporbuEXy7EbWG0AhE6tVyvQ+l3gCGIPTkrsr
ZmCFQZ8948e8YEb+UB6HFfiOz30RAMuc2p8h++48SEWrsajWvRRvquaASrsn3M5jRUod81x0o/ID
gSmn2FF0R+TkM3HKIf5dvM1+lg8o8VIPqDunCDMjU50pZ8WzC1FOiaS7AHjf0BeUx0YhyAjtJ2gK
yzbI8GZACoSm4ncVljvRzP2+jgOECBmQyOinlIO7JxQJDZQS4yHxcBsDb2CE5rF1M9zBvdBiZV2P
6JQ06tutWxKAQXg9DvQueElDJddMPo8jcTCcoAb/rEeG9R3NUcEmcetntQ8gZ+KCkdYh6PMN1Inq
TCuYPLS8xYPsvNMCI84nEvcIkeQhLcMHpLrGsWnauwC1HV1m+uWOwwCo9WGDD7P3UCPd50Ipv1Me
/EiXSTW0rcj3DnIs54Ocq7Mpm1uYxmTvxEpvBhzBC2MN9YBrccs7xqu76HUGbq7VWLNcxILGLmM1
tjntUbUwqUtSi0USwdMSLQPGAxrR3kqRF3lWlDMybOXdLMQdec7pxdWfnuzaMyLNO7sm3i5hvIDU
JrovBJM7qsP66MesDx3W62M3dOOG1tIA2ZKSWtUAvwVVXtpiSK7vIvajI1dksGhb7gJD2htJlF1n
BQpZ80DMpFFxj3b+i+WgeabA+lUk1SfUzRSUKNeJ4I6Fq0kVBomIcKwE+iRD5Ztb/wDxndDA74pD
jmjOm4koNCr+OLMo9mXj6X0Psw0pHwlgBjfTbL6LwvLRLiMScwdbINJiK4fMz84cOPa5cJpHRmXW
utbZO+KZavII+tYMN8i0Fupp6hrv4Jiy3GZLsPXSwI7MCGFxGdjoZRuSKB3qbKSrp5H82ZoBytSc
YYUGa6owy7xNFUojoTH9DO2mdjjgZY2/n31mK0WCbLFsrDuiZa3rPa7+PQfXV3au3/3EU/BT/4oJ
bIEBdquk4eYOQoJd7IE+FWj9Q1P69rYdcqbRpvOcg05aS4JC9rMZEdw1fssi09x37bi3LDpoGtCd
NudfjiAJGE/kR0ABTqScT7d6+t5j4F6TOFdtrkkZfCAHQBFVoI2yMw4TbqNYNWbnB6QFGPOd3tpe
hX0p+nTwjYPTHA18tJRoqsS3Yjfxbm4pDTn6bcs8JCSte3Bl99zq8uxlSwOeUgjFYkPqk+U+ziMZ
pEmKdDiqk9e44SzTURoAV0I6TBzNou2iFW/q9/ShcEx3HZQ62oAtaHez8SNCugxB9cOyeQACKAsC
a0hLHxYnjD0/SpCtDGvJRu05vXrC43AQJvOO0TDHEtpZWz3522J0nR0nygbtEUWTjY5+GA1jG2bJ
J6wof7EDhRQzybnwWrwqHcNe+mu00argNrmMPScAtl+nuKTugDTa9wGb2X4Op27jtpsM7SyJ8xwl
FPERYUbFGMEq0YA+xlL6yOPGUzRfB0HbxigZEDZY+qcBAUyDZydMiJejmtB7p4WXs9T9VTJzFdXB
meOZuwtabl/mVfbSQzNnTaABrZpcFtWhxIy5IgB42DY14TFeTo5w0zqfKJI53mNyQVbV49cgxFTl
R5k9G5b7pidSMUzJkbioSe7xxCZcWpVTz9h/NEOS0YAr+lDgNunQM7nPyJtFo3qblAT/leSPwYSf
LiMYh+s7J+e5Ch4yDk53fTmBRgvCHwMEmVOAyM/ppuwskuTaesOFrBRx0QiggY67FullXG7FSNMF
kNb0lNvxt47oWlrrE2mM6Ofikdxnr8NAXGKX6azuFOBlJOYYYYNTjc/xjPSTa6RJ/OJChPcKGZB7
/r8OALDpw///mfYPUVz+28jBEcsv/DlyUOYfrkVj31yANpZPBum/Rg7K+UNZGO4d33ORntoWnIG/
hg6EsArP5wLkFuPX/j50sH1pkpBuC+YSi1n/n7j9P2M8mv/4+u+xHg4P9G8jB4nrn9GGK1GKM4VX
y0jib9EIwWBwvKD1cSygdEnlTHCcMQn0Lo1bFEOfdkeumPpUvfWEKNBcZ74DFLNRb7VPc8DljMgp
OAy22ukRKBNapfk5vYp5l9Jtz8oc9+UwBifKiPlQqJrcH32tLEieVa+IThtysaiBUNTnSxka+cc5
uS9bgSUps5qVa76nqRltZUFud3NDKZdNc3TI0aPCNhNEKHZi+7d378+X6O8vifh/vCTC5DXnVRG2
51n/kRbhd0pjMwUWCGfbP6BZtddhZtyj25r2pWHsvWLp1jcVvYjZvmc6eBBz+mFYyIySKidphmfa
Vn6KHL3g2YQXv4Jlxy21Emnp7dQSqRb63tsk0eD8z3+7xdv3H2+oYrKlLMdzPVMqz7H/g+UQRCKr
yJKuj0EYvOU16byVnV/zkeI6b5mCTLP1UAzfiphzx1TV/qqW9XB0tPpWJsawt3RIly4kJpGjUE2j
BgjBMB068CzemDB8lZzvGhbyvP7sq0oyADJqDMNonEP2+sbNznZGSBjmyL0l5mts1XQADf0rd1Py
iIL2TPhXBpZ1PANR/4Yg4y4dUI5Go3oTffgiK2QcxIMcTVj/q55RVJrEZ089htEima26bhf76ct8
wSo7H4xeoIul0RurGYlnswX6yQQAzXkaEzg0O0SfQduNvP7HRGxVrZw1ovYZ/OqDQlO4bRaSq+X1
PlbinwJhC3UxDMEkQOSU4eqKYKgTdfitHuhHWE3dkUe4qGBeGSEtUHLjR9ulBqOb1n2IljgygWDH
RAizagOsa4gsLsQKgdOIerj9JqpXx7sVAhyAHnPqWx7EKMN6TdDy1cmLH4igaN2Rok7IF6o9dC4p
7qM+RYQ7Ot9VdCReBUVg3T7Grjo7JmLIGeASIZ00PwgkYvt9n2dvi3qWBEvtOCssCNDRc3qBDi4J
M7LRZM1iL4vi+5xOau25lEPIPjddr98qFx5iOcTVul66V3WJJgrfXKujcw5Les3ZAFl2QlJCnCn7
QQRdvaazYwcWm0XdXVODlrxKD5kWuGoVAFVrcVWMJ4zQnwFmJTdig2oRpEVx8d3wciKRyWHdkEqL
nKGcr6FCdzJV03vev+DgQ7BbF6/V5HzotvmUGXpyp3uTalT4TYufTRJfRaQrMpjiB53Svoy7/ptX
V+8zwUpOgE9XThmi73kbKsoKJziTUlmgYHHeJCOesRR3Nbs/Yy+xj9FOMyYlf6iywr2sLJi+sIUY
1qlpRZl6NCMCU2E4pG3/MPXdHnTAJaLEaEl/xB91bFL9Q4orIeYnBqMvjUW7AIrfd+oDJDWcge1k
O2veFjXwYUa1gkERzz3n2El+RGCEiK7vji7HxlVZRmvHdL6pVN7Qo5wcY74kVWRuozEhqTAJzUPh
eOsun5hzlk+J13xHBvweZT0N42zncietiqj7aNXBhm9KPeihe1OHBsMBsyVEFKR2bCQ5z7LwbjgZ
CebMPhulfgf8LTqbMP7b340mqtYCUCcTjYSBnf8IKOQt4f1EFf2QBvE5rbEF6fqFtv6p7sNH6bo/
ApcnUDjfnWnQe2ml9FqCJ5VUd4lvUCSFZMca7lMGRKB1oGNaAgNLiMsMtTJpj6H1iy55s8JNgrrc
yV4wau1op1HUe0RwuiatWzGXmqYzx6UG5EkjyycGaDsrTXkMPCmsGhPSwsx+gDuyoThc8ch0jNAm
jek18ZZeOmpq+GhWhaVzcrtwi62T5drflkNzz3iOA2pYOotn5dgE3THR5PlmwSdGvQsj2We6o4zy
pvGlyij15sBlBDyYj//4f9N2xhyFHA3kdTgn37NUkudBy6qBVqG5lTQ5UMBCt3Zibq0JnZETvvc1
8/W5H38xZWCIHfS8SISntiD/K+u6/CDx5Vs6MKcY/U/RBk+hl9Glo3Il2hVWjvpQo30J1TlIj7Lx
wx1502/zEQcLLFcLSmgVEOw0A+yiJRPVHekoBpYVEzdVKQCsoD3DhBi5OAG86Ebap3VA6XoUgiUz
aj16g1a4s4irN319JFXwm+2SY6PRliMw9GT5LfT1OY3dtzZjCaNPy2HzuykJWqGXeyGEi4ajDwK4
49CSRAxDC2I3qk4BAWvljVEyfUgrWg/TnBzRg3lryfZGmzQO2L9eUYQdOBwNRJAuUeOO/ZBV+jWI
xkdPotAJC/lqAYlMsAZFWP7p/9o/SSZflS3aroWxoYOYSUTe668fTX6Nuty/QOhiD1TAJSL7QxAU
OFdZwSAv3ET+DMjWYQJBW5AD+JyuvHSmzTz3v0e7w8CxTL/yT88czdOok+EQe94FuC5bO73rXWn3
1U5M7kPYOt52yvNjmXW3Ebk0NMCJ9YW9Z2JC7qbWj7zW1OgwI2SKJEHa7nvKHHKTBOJ7ZQTfYHre
2QFeC9SsBUw1k9mTt5An73IZM8gTaD97PRnrjnrd9yfnrhLpfpjUM6rfjaHkW64m9HS5H20+kir+
PuWESnqu/d2lEEnaaKfpt6FhQPVVxQToplreo5PJ6ZRyKVat9zgrnqBph5wrKlaWAahv3OpHJ/Y4
3EN6gpgKRrSy24eIWOg1KKLqzitiE0Fu+HNW5g2YxEwuBFH3ywVvNI1mOLHqcTpvENdkTOfKX1By
6flbpbmaSE5m0roP6aW24cL+aO1gq9wbWc1ob4OjHPFU6lw+Ai3jzXaGn3Nst7TGpr2YxEukm2Lv
GCHqV1ETMy5vg8cOGqqTaPt7BlFOVAE/drHiGfy1rFvB3H7PPOwALpfE3c7Nkjs8b99muFysxbm3
YiQ4tM4zockbSbrp+/LStUESsoCjvnbdt7DufgKmRb4RmW8D7EPXKBZfnfwWWhi+JKzerrXAllhv
UotqJ5HJtk72ExS0uamottvYZWSCQMbPjMeh6xHklTg40M0OQfHikRe07jPcK3Vdvqpw3kBYZfpW
H7vJezLE8JBUmoTz9Eb5eTK68YawfsFDdCxN89KSXjX8FppG9+Xr2bE9rrFtACuZsuPy39qesxOp
/6wS71eT0OacRvlayfja8ww9p9kOqXNQwb031Q+Gr/nDnWEToQYMQCK2WmH4wNDx2PWfc5+Ti5QC
oNDNHiyYzbB4kGgbhmNLfOaRqCXG4gN95SWjgqXewr5TF9XL0E7vcCu7E/OLw2jgubbhcK3o95YY
wOnjQ5k80fCrgcMbCRmNVD4+OVoVo6UdQvOtU+XtucQEmkmxJFogrUfQjoFf2CcU+DED24xRU19d
Uie7WWQk7RLBCYZsnR+qTSxguSO64HnYzzFyEaOjVjAwMEWOuiVp5CG9bHgbaSsGqfkM06Qo4mIb
uMm+K0Nuf2s4Upd0B7/wf8WhJpVyXsZKCS98OiDrmQQZ68hhBwwVcQHBQxNl3JlPRTGyEYbxtc5T
Y5/6BrOUwkGDnHcN2lzkpM0RMRRtEhouTaAxBCrP2oyoKbbmYtTMBvNYL5pFh97JRFrYqggdLCZB
fifz+jmKZEp/O2s3fRSdO4gp+8bl9jDqvGdJo4MH5g11QCwS9DB0ZjYl6lu6HRp88/LBXOJk/vry
6zNr8s7aIx3r64eDQdwP3m7I9X/9gv2Y6XmkMgKW8ddDfH02mXO/Y+79WHdw+svB9CGIA+QV9j4K
Z49oREk4Wh9HNVk1ZYJyJMQTslwwXx++MlG+Hujry2oUj0VCjnW9sBLGL5TB16epGXC+CPBkK0XO
FjSEIrKZ+rtDtZWJgCUirGOuIcjYUtb7GKf/kfQdZ8UBLjyxfTxLWpBdMgU3x614WZaHXx7m67Ov
/yJETpiuvr6ZLRAhuphYXgMWpvCLyTB5mEZB1PJ+1cMlbkJ57OWAgC+EOpNYxdHXJsFZPvqiLFLz
fcLcirXeRXtnNAfSveczl0z0oA0rehhVZO0wVUnWgYYY9qomsdxqkvsogJQ5DjROK9Du3JXz8zCy
KYxBK+BChhlJYl20o4KhmstqrGnD5G4cD1cXUFL36gorBseTEqPr4NDD1V+tZW7ZWxrlq7xEilgG
qqZuJ+yuSRNEqZGx9fryg3qkPDqhH1/iSL+2TAapEottTWLaZOX1ndnSVDQYVlkqZx7MJHdnEDC3
Sy3+/8bFTDH07jv9hR+znjF851SpjQ5OOLayhslxnKPvp53vPEVWcvInyEguLq+L17A+FBiatmi6
qQIjN/uY2ZBUYqtVxmjlXC/rLMM09A6hvuaOo8/C0nJLRMEzAZnj3TBzmDLzqWH4XUDzpNUReTp8
sMaYszqyKM74zhG9Is02n0ZiyC1DqVF89u1lTglALR02sIa803NhUYklddi8hFOMGsfA3WtJDCBB
1GdvUoZX+t+SBkCCSTruw9swF79tXNjHoanW1qjboz8E9mnqh/c6zce9HOR8xyWiNkrgMB9IcDgQ
P0aNKdV58Ax57le17yZPExnoG47cb3RhOO5V/vTAyPQxRdC+T7vwk0C26ViVzmc2yuiMEwZrsEfA
RNXGyX0btPG9YQ9Mt7DHbTrhnaa5nm6GZ1ibtOhZLTPx5Pq+uoVGUxwNIuXWJXYdTvXe4zhpe61S
eOQAG6hYi0SJy0JTu/Sm84ixgHQ63wKUPrfiJZbeY1oN+QHX+V3DROPRh0s8JFZ2UHbbnMNxeMGj
TBaQD7x3lo9qUxRd8qQtRvFx5qGMrlYRR5OnaSrwbGkXXl3lvEH/8ngT036HzksdiQPBLOaFYlv4
7Kpm/RZQjSAWNUmgdRP/mPXl1sl1BVYAAp0DAeBIi30du/ZjOKTmwWhQm6R+1uINEd5quFmEqVCj
e3deGYUPQtAxRpRa7sklP8VOUeyiPPjZ9mn1ZI2Lj7eX+ykizXC2XF4wa37v9cjAr90bo1ke6dGf
7d4szy5XLnjtnWHaL3ncn6II26McxmYno+JbsDDiZdFtrEA3SBo4gpp5vKkkFwT+B4NyLjyHdGUk
Y7EUjUkRDPcudPij8sZrPFk+Xvy5WSNRdQ8mpoCV5VYuw05mb/CyDOJZz22vJggZGHjDrvuVZG30
0I3qPcjt196nkhlBGVTDpFHhyRXB7kBlQthc0BaOFpxv8DgdgriZ4sgJcB3r+MOOy55RZLg1kPbo
vAivyFPuAwRqW1KHGTiRthgh78OEdK5ID9xYdp4wJX4FfYmhIsnJCE8AQihB6wUdKg2FVQjv+uzg
IT+j/Cr01Y3zx5iSxloHyhn33gRrQnV2tY/GwjxHxvRAPZ3sSl0AqoJmjA/vwTQrWvbosdAuTfdB
OiNIyBwmEjjw9nHre/euN7DK6GLam2aAtNIrXlxjeGt7y7zT32qkwLcOqElKl+MxWECZIwVjbrpP
Zgisfw6xMYMU3NZo/1NJdc7kRlNkD+mGgTzmZBd2aDOqnzjcpv08dPV5zOYNdtWdQPWxoVe6q0KQ
fQIH2uTn7aF3MeiClmISm/iHapmLMpC66PRFiwRPwZIW2Q7BafIZFVfnvKzq05w1Z1E25pWe5Yrg
NuRe1YTNEo4gaR9y+fD1WRxfyGqsTka95Jjr5dNRXzgCE7sRRcYp7BOAzH1+AHc2YaWnl2QwQ3HX
mVF068nuaNsYlXFiXvG7MKxp25gQShP6xSvLBNoWpxPjHqsjjOQfn8agRugo1NmJyaNCeBI8EBhp
b2bkedQf3Gtdm+yGMUXV6nOAR1KbbzNXTqeocTaRRGPGCQOx6PKtrw9T47+iyM12aVsOGMoWuiCz
9v7PT9Oyjo9mn67N3DVP0/Lh6zPhjkiu+2WM8/V1S6b1hvhRwK5fkVJ6CTpaPis4h1PhLwBMbwxt
zjt46pYfdHGo1uWYADRdCpevrAuReD4uQWJGvr4XfJUuf/3YY+8nHib9YJn31m7qw7b71+9+PcDX
h//43l9fmuaSZ4TGRax1yBn0r1+pJfVsiIjtvzk7r+XKkSzL/spYv6MGwuGAj03Pw9WSmiH4Aosg
GdBaOfD1s8DsrMyIrK4cm4dkkkF1eS/g7uecvdf+9QdiLeBbPr7wt3ctDKx038IcxTBoxj995o+P
fYNBOLdTtv71L/j4mj8e0MeHyrcqSmDA8x+fwBouEdlqVOr//AW/fMe/+il/fImluXMxj+2q5bTI
QhiuBNIXfFwxfiBiuwF0wFRA9sen6yV6zWauSwHbPMQhAUyyBLb58cYjBfZE8xS25cfH/vIZUuhp
3QVZua2gHAJiy/NhI4eeXXQyHrPCf5KKsEl7uQK4r14VLR/ED8ix0I9C8GKswSfCJTQKfAs6Yxve
RjcDNtL13nDyaMLZgBJZM1j4LZElga6ni/nYDONblJfjzo7WMgyuvV2dCJTHOz8EbJCTa7NkMG/l
KoI9yzndHZ4xFuCuSqvHOPZ+4Fq+VdjHQkfdlVb4jViycmUNKehw+aPpN+0Q39UISVeAN7wNiqsj
ZfeXYbGKMSogHcH5LlsspTR8OizYxreeWaecwZIkc3Uwav0K9QVxfaUBYhi9WHshgRRNN12d0vgR
SA7AynosRvGc4JqP6qna9rZ/9zFBKAJc2lmGg3R0N2FJZSTt6nMj3n0Cb3D/Dre5ORzs/AjHiW5T
A7s+irp3wUg9cvQZzTMJLeHetsIXe/mbDcYViKGx6JzRF2EUcbFH9eOm4/yX9Ax/+5IQgrB4hI50
Hpnrdjij0xpnmStubbdnGr52IprpWf1pmFx4+i3TcIHsFxxo6wPaUG18a9f6ETX1c1oO+kBU7IKD
KC9dA7PQaE4ZZ7c0DdJT1QXhIVeQCEI53AzBD6+cOBbVSNeiRZURwHNupXOtQwQvsew4d2Lqh7Ha
oJ2Zo9VoUQ2o7FmjH0LMzwz93HDYAqPtq42iD6Hq2Vl7rElrkXD8D436oaufp3Qaf9iUpgzSyIAi
iXTc1To4Wn1wU7vjQQ3q2hX4AzqSkGL7xvSTJwGuYOWV6hGyQDJdaxdfcTdca989yHjaqO5lGFtB
e9N4HVV9SQcLhX4oPlXJJ2CcnzUBEjRhIXL7FdCwvs23akRmTRPhwbfhSPmy+l6Co1+pVm0HFpK9
kzjeeuodNHO1dHdcPeNqtGs8cIGCOcowaRl5rfuKIUTuwDEQlasPDtr21PetnSg5yIdLISPLMtjU
+VtjIAGdbfhM7YEsG8UhumDkgMp+NSc8gdWIxFIhKVhTqZ98Zu3TgzJic13N/hssilvhgaO1dZCu
gxq0Vhnc2w3Sp7xIwzUtRTKvwah5bvAcl96+MNtPFGVHagmJ4pnXTpgKoYtw72JnAWdpF91MM5/L
KHtHGEgw1WOZqR/+iGAWjMuJKBqs/DO23EDZL63pyJVo9WZOK9wBdFTXNhR/VHBEVpoC9Q/9e/tz
mTU0JXOPRlAWM5GAV7MydV2tWFLSQ1oRRMb8Ca8yQM+ZiEuP502F6Rfo6sdex2saRRVq3GQNu8Pd
6OIlY5Pb2cu9VsmcouVUudbN8l+QIEHPOLrS4HS2acf+argNgQGalYaIwI1qQICkSC+akpYdghqa
0zObY7lQGRoMZ9p0iOpJ5Br7S0iLodzEI9E53SzxptnhDSnkNHVo/y6wncsie5ZQccyJpDuUlacI
HhqN4q8QQgBalWm0m33kdwBG9aZMkW3M+JMbP/3S0B7ZOjnhIk5TPwaZR6iZyG7TdqbdZHzJtceA
auS+kh4NO/lik2fC4+WJtBJQ2yiabqhWmGoFj4OYXlpXvTb0Q3g1rBe8OI22t0EerJJZv3fMIeGS
PcSq3Hoj7l9iHp6XgTTTrhoXVNTtfZntm7EGcpejyPBSnAVQgfU6CDjSW+msYcFCsZxGFFtYKzZI
yACSfKi+cXFufGgjdeO4dPK8fVYD1okE9aB2JL8QPU3rmnedYYxAgepXu47afWJP4bY2jy2DtCbD
fBbagpmf+DH4VMO1e3YH41YvDftuuSOL/kjSCVKrPoa3H0So4IxXO0ouaVa+Nks/3R5wxVe0Cs9X
XxHVPKhgVTkG0BECa1AOHQN7egUhTNjHgAHO+jSg41t1U/w10D+0MVVrtKmbtmxuRovxrkHrO+Wi
M2mdmvJHSstgV1WMDujIADMpyKSciwOVU7POKWZIDfUhG8wRIXaCHiw0FvdrbDE1TtJXLMSEw2cz
HcGEdC8Vjvdz47+mrKHVYoBPiduCQANi2r418gEmjCW+dW0fr7i/mzVSzZsRVfimMJx4HRTyFhU0
6rWiVStfdxvudp59iVaIIwK4n+WlEE8M1iowZAQcjfXEBRGY2OmU8eBzW65ysDTrDg9Qiftkj0c4
3XSkgRrvTYaMuw6Z7PQuYmcrD7kHdP0pzW6zUs2baR6J7IIC4lT2te9riA2Vt037G9Ms6m3VT6Qd
9ldlwgYjgQhUzMzhwM7Cw8fA/3++6v8Vvpc/CTpey2pq8Ix3v+k7/vnh/9m/lzff8vf2fy/f9cc/
//wh3/RfP3Tzrfv20wfbAnzudN+/N9PDe0vq3O/6keUr/18/+T/eP34K8rz3//yPb2+LlzFu6ce+
dn/WxiCnWBQm/72Y5nPcvpYFXbR/8V2/K2rkP3xT2q6FQANYDA3kfypqlP0P9g5JkgW6ByIzXD71
u6LG+4fpOwhc0LmIDx/vPxU1wv6HwAsMHVIK2/QVj/D3Z+CnF+CPF+TP8pFFtfMnRY3wlXI91zFt
QcfctqTDY/izosa2kDv2biQRvYIp8oJO34ruwbWK5uDW+FIIXCf1hdNQZVFJAzxbgn2A/EI62vdi
vP7p6fsXahZr8QyX2RSWxfHtP//jt4fj2dJUwnJNusK/CHw4QNiVXeXu2XFtH6htVNHzfh0mr7o1
i2+qojfq+nlH9kF1i843+y3u5afr889Px89ylP/69QKTNDw7ppD2L5Zmlci5xVct0AkHX0t/6B9d
8EUSWzMBzkzIR9nlGzTol9aFpPU3f/vyVP/yt3OpcK24LmoYc7Fu//mlaKIxwuhlgRDMR/dbGUwp
/QK0fhPbXtLE9hMhOmf2vLT05pORJG8yzwhxTsDCtqLbo8vkVIR8lbRBdqO/eXBYyv/y4NAEcb35
JkQ9zOM/PbixTgdgjo04Z0HbbJO2/upmdbUjDxXOUxvT4mkjzoQ4ZA1YSovPe59R8W7SwX7M0Fof
C8Tgo/Z3//5xiUUg9MuTxt1gKRsaqC+Jnvn5cWm4mrmnY3GOyGXBTwhKqe1ABLJA/jDTNHwWJigr
OzM2ycwIqM0G95TVOTbZpov36aFNhH1w2gEaWD1hMOk8tgWQFqMXJrcmacdq2DBrbB4dkE3g+XBe
yZAAvVHqNxk18r4vv8q6xXzFwCkml4JskZA+c6eeDaY1D0Za3XGTpVcFK9HkLHgvzQQVPGVVr1jm
wuBHW4jmPigRLset7xyjxPtqSPsz5mN1+ffPloV875dnS5rcVtJEyic9Yf8it0qsKOgzOq/nGFf3
LgzoV+Dq6TYpT+OqzQJ0tLpGbl5iBQFZ/1oSYr7+/30gS8gQGUM0r3nWfn7ZwsShTzNN4uz64F57
M7oC2nAe5l7vK7t7ZIINCxCpNSruY9flR6IR9dO/fzL+euWAfEFCiJrQdH3T/UU4B8akMWCZivMA
scywD8SbkwjfT0ehFMPiZMdr9HfL219XW36ntOGd83+2hF+uVnNIhNfZgLIc0z3opnQ3Rms/lqF/
Vwa5sUuUOZ8XaprdUfSms3c1BSCd2nI+NY37N7eO/df1RpqO7Vm2dAQvxK85Sn6A93w2LOdcYksv
09G5OKq7+jDp6TGpB9OfXl0PqgB4dQ7n8UhM2VBcLUaax3ZGKoGc3Lr2XYTUkcSJ0+hP2VbJ7MEx
F4/2lPQcaABV+12JF7rFulmyeFsAg7jd+tW/fzHtv67c0hTsY3D1eQehx88XVMAhLADOL84jc+Iz
JqLgtlnEga6O8r1OTFQqyr9URmus6aSLY9a65DVM8sWhF/nQIvQaYanQxEwLhrMe4MgRcHJZRQN+
COc8AHRAlBxSPUTkYuYWmD+0PltjCr1d5i2WbZlOK5co0H2i2ubw7/882CF/uW+hgCihlsvVM3+5
XdJMSZ2nFddN6tYMmyvkXiYPdyz68lwPCzyr/Bth6Ydw9OeVVbIbkWRkeRxD7F/vD135dIWRnZ9j
V+kHTpTTXRU3d1aF/U25DR1wILp7ANT++eONb6+FfEvrIv+bTdn6ee9hoxdUs+bCQbF5LH+5U6uI
vJa6poXbBSk+UMt8FJnKqBCIAoh0rMFWJHTifJ/aOIRhYzOSI/aqcQ605vu9IiU6DJvwESp18zeb
tvvziro8Nph2HvWy5JYWznKG+/OmXaWzWITP6lSrJZcxY2Dndsk6HXJCXTEskwKY5Pj//avp2e3Z
wjFV5YF/u+wr4ZjZW7v2zBUEYOM8unhqcAAe3CF0yEyomX+5at+UXMbkvXoHPfpbWmugxUL6GjCk
0RBNLjXUFJy1hYlU11l4BZtq3fixrA9LnCcw1oAwDyr00McI0bqnjhnKDjOqudc4SFb+cu4jFCne
56ne1U2ZbzkepZQMsb1JknJrkWdyEGFl3iEbssryN4H9f3vk4iVcVto/rjSXo6/HHs6Nq0zHQUD+
y9WN7Q/bYO6IUxhaGUWnfF6wc0wepbGTRX6LeA7MGcBqQHUEQ9FfMdelBGTFCQ3datCAz0gS9pHa
1AXZGjRfzbKeTrlD+lZiyFUGcvUUd2Oy49j1koscoXMKG1XjMV7A4qdpSXtRnrzXoxnvszSlq0Am
zMbSHXAO2zsVPkjxUY4EAScw8MPB5sX22lMkGPQ3xOes51nQXaFpTjGXFxNNso+kqOVjnTA9aBXT
C7Nx2GQqzyeKBiWng2r4aGQEJY2VU55x/DEJiRt1GvUh6MfppqANF2RkrBEeUsDflN2O4wGX0Jie
AcM6GKz9A+tGfC87x9jXDrLtuPicVelwnKPiofTdB9a16LAci5pseJlINSFPuX2MbCrXISL+VdVU
jJUkyDZ1vWU4Ke461tDb0SC/jdi0aCvNajxy/t/XSdRe8tZHr+iG1I8IXiBatOpCqxkZKIIyXj2b
aJCCWNV6zmjOamDLJpzXk9Na+NbsL56ZLRdwTyrJQFYymzAMiZekSL447iGbrXhr9R3i/gEhXivG
km6K+bkcwhCHmfsNOQty7DZhgmegByphrO9bDxkcfReDSczgnHZlgVdGQGk+usNN3Dvy2qpkT/7z
cC6adp3h03scw1mtSpKeakIE9ooEO0bJ03NSxONFJ87Bds3oaObyvdAMu9pI1dvMw6tKnEG8E1aP
HDXqwrthQPVv9jEtwDZ6SQum2Ti3ciLqHjyb13x0OMh3/YNMh/QSZATLhW6A3CDBIZyW0ZOgGXwf
MTVd+yEHjzxv9qOW3ZF8GHq0RfaDKLPwwaCZG5h2sB2xS22HCHCF7joOszQnrkVIlgPxICVrTQx1
mCk5IZ727PtfiJEOV0lxrZPROweRqPYcVHtM8gg6rGxwNkCNmyeAgVvVVPveCFBmttODn0d7F27B
jeHKtZPHLsxLs4JomxcoswDJdp5hbf3qxsY+uzUzdz5wrTkbkCucZyxeG0fRF4zswudWysZNHfbV
b1d4U5gIIBh01or3rDr4AUq/PZdz+aaIOEUQOJd3o1/esJLZWEBxQYXOQltvzemkelREbfvd4NZ4
DpyvJAk8qDS2L/PIycKhkt5XkUjOYzFcjR73cT3Vj60T7kOQlnedxCoMCZjlI7dI+H2PyVzdujkM
yZbgYjxIQ3nMw/ncQnKkC5JE+P6S8H5K6m+CLIRDAwXq0IbZtwCeDAuGuhmEqO/4A8FQJ41Hpyr4
JlQwnRd8oCGG8Rr2Ftm+peMTNU+Enmj6+Cl0ucKK+ARbdfokAjCXyEAYaXtv3cWdh+gBabQJmpCD
t/Cc5rYt0s3M/OeUmQUOt/qHGi3jmrnttzbratrIA9zZ+XtoFuOp6CfGQKlT7tO4+RKbRzLdvc80
x15ii+lE6Ua35Kwg+gSUvQEnlF6DkCSZ0QMo3fILMavl665mCZxrGgBpn930omHKbPBqmRimwXbC
ny88I7mUtfGpoRzeu6NHfgJSLxaC8jXnSLEiOgOLmlXdVSlQLFqDF9zqwdWOSG6x5+KRtIBgh53o
iPbrJQJwv03qCRit4WXHehAb1MAvaM+TPkeSV7QeUiq6V90qGRn+W/IS+wt/IkCjrVsk7Lsi8O2d
7IZ+Ldwm4bYrF7VCRxla2tZTAXC988Kn3nKGlZvlz5hM9cWw0uBTLcQ7qvcJCfCUUkbzSIaid+6z
qsIPIEf1qVdpeeMErEgJI+dNEZnuis26OMQeOQ9NNuOSrz8TIg6YWoTNoYGkcckH9RRNdcz9Rsai
tsTtQiLVIvc3tW41QT/u9BRetDlwuhYmeubQvIlLlb5AcF2PVrKIl6mpc42qpyVDakBaTXuWbxfg
LtvWvxrztYFXvPsozgoq453dkVYAdw1zs+XH5b6BP7Me7ZncIuMR99FHAh4+X1ane6C0XQnF2sp9
9zyl813BOGnb2MWwy/O42ZpJ+0RzjFSWfEFspuolyGX5kM+qWMNqG7dyHJHo29r5PAgLNQDR6dpg
cWLEwA5ht+/z1IabYnQGQDn0fencuqvRrXtSUfYjNQODNTFtS5lqLhL7Hr3OhLuDWkLZAUSPOnW3
ePLFtiqyJwiz2cVpLxgUjYMq636DciiczvCHqRYrfddCQWnw0qwBkbkXUkSeVWOhEjIGtCbwPve6
ryjj04WHDiwRsDdrimz8NSbQ/KRND3cImg0mm+3Orkf1pW6nL0MWN2AWRL+3Vf3VqDlmhwDo14GV
y60ZpvmmqM0FuwXKvVqKC1+M7duULI1mDzVxivRz1Wu6RrUofuTwVje+4TqXOvJwQ9b5LWgVCFRd
peGl+Zdh6Jp7zuFAvpXC3Bq4O1TjEXNaxOmh1SAlhPLr6eJkRNQvzrR1TTwyyHyYDxcOEhffMbcj
BuvjOGmqS6fbCGUM+3i2zJ1OqzWhFNh1Oq0vQ5MQyJ4QwydHaGwRzDOsN/RvrNpvoFkYRFRqolUH
m8CXeRhPrMMmgSk75S2K2G4YN7LE9mopeduUkOqHRbyaiKg7TtIyz/aQ3ai+eattZ3qJw+UABoBi
IQRqxnoiTfqbNpAx6XcpeaWDuklqh0bfXKFTKpBG+x0tLzI6JZu/new6DUAvnVgWwyH1D0GZa0AH
JaENLQpCQwkbAlEe7HCQJtcpo+GA3tBwtx+/kbw+EgJkHK9S9yuBm+MlCTAV0MkTxMNAISJrHiMu
WTkXQTpFjqGrKyb3GEUFjOxeplfNDr53JG173fgmXFuD4ZSEYD+rd6/zmXgP+Gl88TIU8q2qEspd
wRw+SLoNc87vqRHElCQ5gZkGiri8c4H9MLuObLWrGqfZMre7mM5wU8ieQkV0X20DJbk+GxPXd25V
78IlrEjZ3F22dFeBTvZo/tg7BO31MYJVln/pGVkdhjRmmS7DVWvJB51rvSNXk2ioInqR8rw0w3Tk
RHuv1BNVyg/G/eSW2/l33+s/uyAUPVPClNIKsFkecohjTgq0ikFb+6i5ZUE9F2BQqpfWr9J9Dosd
q8CwCmvdHTMVBjtQg5uGUHAGseQ51E2wHpL2ati+PpjFruitbuc/DSPu3UY7n3z+j+Yy2CGkfnF1
KndxpI++C0Mrc7uJ17r8htyR+X9y6Cfr1d0OVg1U28weh2kMERUv2TmVOOTNJ6MHJJCnSEljl4F8
477ZmbtIP5tsm1g1rvaMQSUvRimQt/rKrldlZSM40u7NNOCGHuuu4mCcMtarGFoWicHLUmO9mzDW
RGFxP5j43jzCeS1wloGD4NBn9GROSA+WzMcmToEp15dak9ORAtldtWPYbIoMIHeOrafty01mioUC
Vt5A+u+2HYJihAM8Fd1jXzG2ymp7OJJJEgO3FwjGWqtFVDJmd2G35A/PzP6JVV7NQ0XtEbowdiqK
na49THbKJosfzBhc2O+EaFEGj8yhq5Zs3wTzD/N4sPMW9nRzX3bxyFk2A8akmPXJ+bZOEVWmX/vU
fMkjbHlCarnucKk7bnFreM2+Dwi2GBQLOpXahjMieTAtA2G0wySlxO9UvAdkCR222gCycSM+sTHc
cRZ9E6i1WZPYuUOPECZvHDfC8O59I473dkuMaIOFp5jrh4xE5CUPr96mfrTjhL7SHQNFhvgsoaxy
nonYoX6fXEoMhxhNls3PTYASVNFKcp2cY2XIWBUu+qMZsVrkS9zH7JVnkcCyBXyG/p3w2LFllEpO
2JoHui9C8Dhobg6qrwg+aJGesWmpVdZ7+T5I3/zIfR81kdKRY3q7FosHJoOnOKinbVpHbARJsM3x
4mxkGF5My6l3Tkdu4OAPIKrz4D6vyBz2x4eKQzDrRyeoKdXrYLBUDg1teo+20Q6TifSNV1zwG2dw
HxG3QnEeg2e8Um9ORVCEwyy1RoCzaeoYgqK90yrdBpa0wGmXnBxLtp+2k4uC7btT3M0ZvtZRMW9P
vW1oYIydyRJKXYcs7sEl8qH8nhkTYrEibInrfEtRWmxJg3XBVmGPMOqtRczvBYvsauysr4Pt4h3r
skvIQRBN2XAoPIQHqMs9VlodfZ73Xd3e+AHq2WBkgJuJ9t62+ZlGgCOWB3JETFieW1MSQDcESPPW
uJJ2qaga8rozqnXvvhiiFlQZsA/TQk8pv7qNZeIGKTXWxUOQ2DCiE1LnkiEyViORDSsuXcbhSXqD
dZD4YYtyXNCsQiorGOjOJUvF9/il1ECYhdbfMuy12lCclJEnQ5J11MpFcdJyzl/G42YjeniAGN+K
8EGQHL2qUqdfBUDC8NzKy2KoA33kklflfSYIeY2Iaggb62BjHfbk8K1xv2R292aolOMJQcVsYTZW
iU1IclzrxHhjY5jL5Wxd4oYEdFxI3cbo05MYo4OXh5+gT/2wQpbnXoPKGBXlMFKozs9uQna5wM4h
ECl5Z3RTtXMygoFoTx88sCSAK9QDDthN1hbDhRbo+EjcgbWltpi39qJ+cea62bp+UbL7pMnWIsYS
wEJarx20mIESL3Q8zVMTOMTt2X4Al6XPDtYCzkmB4O16ozA22YRKpa69aeeNsb3XZf3uIqi7AiS6
DCzDJyItSuKUvJ05IG+2zVLCktPJDT8nufl4L9MFqv8wv3OmaIZg9Pu/w6rAiAEmjlWnjKmoTB8b
FPfFx4cfbyhKKtRCWN+36OeTdU/wKAFSQ7cfsjq6qRyHOLOuHGBLBSOgXP6t+fg3YINvUZFHh5KU
hJvRhm9otibK0ii8+Xjj/vM9CSgReSBuLyCRz84ov4jMGQ69RKjGczuqYxQa5JAvH3ojiqTK5RJK
15WymBMQ0k3kRla9ZLuy6qsVmbIgdUHCUCaS6VR4g7/ujTRY27n5QlWMvgZW2E5VqDTB4ZgWgbB5
9dYWySKoSTpMM8O9j3SqoP7xSpHuKjw2pSKNI42Iw5la9m9Teif+pKFod72bTmta29fGHXfR0CWb
jOEhC2cuNp403ly3ucwCUyjYNPKM2WZSt39MkvC2ByKzF2W048fe0pQJ1/FMNacsla1WTGlTqHu2
WmFufmpr59sUt5KsmeRHPy+x5KLmBlp6jJHD6b+ONrlLl3pNS5RGeuM1xxZd2YNvDReE3NEduliQ
d9EVkC9EVzqiTiuHy7JSjtPksHMjbnfIbDob4ejSEGnRO6VUg+XcIsTOlH/WVQ/0ta2BM/bFLWij
+aYKs3LPJqX3scPNEySx8eD21kJKszcU0VhiTe2es3x+m9B1PTK9uHp2F138hWvUVFD99RSoW6RN
hds292YKRaHhaIEN1/IeUcU3cHlgJRpRmp9bN79tXZfNOszGQ5JP+SFNsSuaZO/gUscbPFXcosjP
T2ZsJUe9eIEMZC5th8JuaOEjN2jG7kxaZSvtlZhWVHsJknnr2ePnPDJCyHume2mL4lHW9S35B+lC
pF61tSevYwXs0Ld5yEVo+3v2zXEv6zvEYd42Cnzr3o0ekP3W2zGIw89Dm9/4lRV9L6td52uabnIR
XNZEdOKgHLbcLV+J08sOedbNq0wTE4T/vDmU3vMHPWoiHfDK78pSgMWNZh+Aq9Q8ZskxswWOgAgF
T920twKNy2Ee/IpWILsrouUXNXifgE9pBkBWfuZPj/ZVbg9brXEpjc6Jg2q6b3whqVCEPINe3HkU
t6lQ4XWc7uwZsZ4OxxDdGQg8BSGCxFELb+3Ekt26DRpHjvddiDC9DMvPdpljpteZe/C8FDZpXeB5
TncYuOsd0UEt5IIsv5Q5/RPE4ttOq/BzUwXfDN+OEd2CgRpFc0Fw8WxlrnW2NEkKkh7dqZqNZzQx
5YPlOChjfX9T1pZYfxSfMMJDUGjySqcovOtbOFA5Cqd16oT1npBU8wpHw7xmIrGurZmVCMIEzN7W
xEv/8Y8fXzOCvb76j8TX4UuQ7X0kzOhxHNN2FzMDpmHFEQD+AyeTAqjxoER3ZCuEu6OXFJm+FJAj
A+1sc4laTeWiwNyimQQ4/Uh3pMC66z9ZFTJRkdDGmNE6lUU5bWvKn8M4yicVOOpQNyBnPVzqkrYo
JgowGz60BGSe6B87G7delVA+Z4G9jpDQLdfxQzRbX0wNbj3o8fOgYyWT7tKayGc9j1y2qdIkLAOI
wD3B0ZMFy6QO3TY44WPuRh4ti5yN7pEk0EPlx4cxIfAuL6O32IFV5E0b8K9XxvliVcduscuF2vTN
raIgW+EUQ3lYp9GrIyNyv+A+nhL0ZX0k1cFvEfcLu5dHM/xUDf10+njDffQwi+RVGD4rqa8JVTBp
tcyLU7Af6dF/vEf0Dz38KsHQUdA3wG4clmeToh9GDOkG2pPQyluXZyXzaWlGczmehsxYcxo7zVYb
n4dhGcpR94/QI/rS2Aw+Wr9xgMwUoqAthyKhwKB/4jsXgqbzs8nSbIaG3qkIZ58TeatOZdmxbShC
7ElCkpavePAgpsuP9dV6GqHL7Qeruh8b1H6a5Rq/hr6Nk5CeFGSSoOVpdgCflj2qp1CwfrUOYH2j
T06R03LGw7+0jfp34lP10RPt2ZhHZlUc1Zlruke0xBQMYfnDbVLjzOp/oAtXrZxeTIfU36PTRkss
nXFf9E128iv1DG8xvo/BHfhu+N6LWp7KiUesXSPZDh2rIyUZmbJNeLVkAWQNh9M6MRJOWQV0hRyr
2YEqNsygJdesnOQrBggyay0WA9WVRlO6xbbN4ZBWxMpM1ScH5OJ5zIxH3ZhLB2TlGSEUEY/mvk9O
IHMyTDRYWFcqa14GasljEtNYtzKWqIGLG3/ksOrFttduvZpbE8xvhgnYTkyUkmmNqIU22GRPJ8rO
lZiS+c6xjuh92z1d/n0oxUPFSGvtzn29hZObLNEmbhcT4It4ljaIjPa5wRzDrQS++PGIyjRbW95M
Y9NwkBfa5t7ImmsnmvyYaTyMugz2oOP3jBR88FZkvNn6ldacQbVGS09yDKW/6IXUO/5cv5k0ifLM
o4VbLy0fnYPRr755qR3dRPp+jiZo9Kl5Z4VVt0c5Azyh8G/iXCxBdVEAyg0vbTn2wEIaxtgWLgW7
AfdoJ8SE4qaNZgxfg+z52/yIUx1y3aKS77XI+52n0nuHOpvCB6y1UX6G49rswpGqxxKHwA2+QvLD
LmqpEU467vscYDOS9gIWcEVUkob1i2UZpxfaUSe1ISxV5T2x5MHOqr63NMMPUo1QXZGB5vIhFJj6
Ojt4a6Tx7oZOth0CIBgc/F5i9DwrQ3G4FhmjtNqjDooj72TWFYFZdHkjnOymDXo5lMHXMZfzJhmA
QOmGLsHYomtAuC4IiWRO0+XeITOdrSqcT0EYflXNont3EJcW0g9JRIotQrNjVgWqVQBb7IkBw1Qn
QH4JscwvcH4Q9sJwwrFvvCn51EXgMMa0eUia/hUAHpfijzHmtFAzdrJRJp+DAqLiIrJPaIrE/XY2
v8xNTAs/JkghS7HzYDnbzWqIcYbLjRfm6ZkCXurxVS2eg4aJ9GYUKUkbdb4Hy8MxHTx+Yu6ZCLPj
ZRpxljVdLFoUO2Rkzy5A1s3YZp9cCQIv5mS1yl0Ozaqqie7KZb1JM3k/G+JlMgfJeuDbJyxs20mK
cqtsp1nTdya0IBAsFgh0mQv/cJNpgekvCOFJuHua07Q8rHMtAmfP8JU1fqrfkIhxe/jtmxm0RJJ3
KO+7BBIhWEZstTSBRupx5XEAnwcaGaa/w3zwbOTlvQLPqbCBHNrFAlVXhJZWS8riYJ6T5SBJ86th
e4iZkdLVZhCniYYOreRRU8KfxxJKF0XYxNH75KiEM6kEc4WyJtmwrMLckbU4ufD61wRifPXCrntO
YIrcymi47QcV3tttcFDEIT0tBGNOwUEjL2PGmhCQN7y3ierYjSaH+FxMw3nkbGd7YEz7/IjQEgp2
vcfU+QwK7JvMiPKDm3Oo0867rcgOI9gBiXmM9c/MKCxym/LJarNbUKnnvHf0I/mvBHcW3dMMUv0c
icK/iD7ifCVgKRA8PvfkcFceB6UqJ/4vpQFK/57qKK9srsV6W7aScf6EPp65Addfbz1nwai3LYCc
IsVON4jwEWvye284tHLIn7rmpb5xe3/cT7ZTY9XPX4t5oMRIWjwOhv8NyRY0wMoxP9nQotddjDuT
PLhDFRN1mfoQ4R19V3DgOkUFnRfxf7k7jyW3lbRN38ofsx6cgDeLf0OQBMnyTippg1BVSfDe4+rn
yaSOqKPpXvS2F4VIgKZIAkjzvc77XAmwI9Sjr8ZcfS4mIgQA16IDs9J3veLbVEiaMOBAz5Otaxf0
qVPuqp4YscrW7tWoVoPSKeYtM8D+kNTKXht3eZwl5B6jFsTm1sd+yMPQlQj4MKlUoGBQopF/9GxF
5UflDO8mMv2gD7UbizzcayMZD2jw8mPr1rVfGbmfx5UR6FqOC6rFCA2G5JIADd0bk9gI2yLWGmXm
5jDZI8OfVLejZjVoAbyYN/BoTMnS5sGlLw4MN4doj52Tr3Yt/MOSpBLh3lPkCgEfScjpoXqZWDUI
12w+4LMR2ESw3RZNBnmh3VoJvdtgMvlBjshsy2xI8fKankmvFgyJ9zi06ALDCBF4NLv2DmKq3zXF
DeYAUbCQCgNXJ9qNiiNEEQOwJHg4TrA6igwG3RDHpr2R6F/CkTOHKuqU63MNzyA7qvScvpsAilLQ
zaw+P64jV3tI+DNpqZ3GHJqK4LZLu0PYKPHJ2BHgrObgmencxJ9qbFd6lalIBXLjY9TEoL9m1Auc
cWGosY2jhdn1XlfbwcdRlfzZ1a6vsPS+ypz+WOLjRUBDGZBXQcaBimzSCtMfBM/gATQZb7OFyHlw
UVrmCyt01LqogpegiZocdSlaL3fG9MRJCH1UFAy9wgbbZwI0EwfE0IQ7YjuE3ZffHaxTork2rysE
HmjddYKJEBlktqUf6mpfcpbu8INA4tsyeMOeIUmiPWDrkICeTRRbSVJdQNb6DgFvbONiX8U4J1EG
RSem9PArNLhmDcvrzg4PZMJgw5SxoFJYFkU6kLgCTwkBkqjkOHGyTwoWn5Fj7vQ28064mKT3kKie
VVhpCIf123wylb3bM4NL9SYMNAx/7Vd9LsgtZK5ybYKvK3P6hVW2y+jqqfuwtX40bokvsAtlUEsO
RVJEICCJGDY6mNTedGIAJT2wD0yWpXdWh3OqonXXetu2fm5HUGiH+nq025uxCfu9US1X5ljltw3i
bkInNYfKAamoPVzyTbvMQo+IDIV8lpjBC6VZODYvzsKt4ir5CxLgeh+HE/Vytbtauxj/eHgZW2u0
1tuBXw4+TX8yHf513eFztHouPlTkHmxLfJzgxRwivT8YHr7udqNoPgWJFuiBtWuKddoGP5qCCxva
lQi/2sQpCMqCviHVimq3pM5yP1kqk86wc3fu0FzDWiBZw8TaAfnFzmAV5ut6DbHBwa3A68zitq21
JRgXG3GT7hDHmhJFiBIuPGXjp9S3O1W/cypcyOZQRfM+wyCJR2eDlMLY6yZl92UGyalHMBO3GB8j
qIJPhadfZYTAMBtKw1OoYus6D7tOGT8n/Hx4i1kruql2m0aeEAe+WGv6pg3xgXnhwNCb/r6Rx8Z/
PiCPKbnaMCIYhPmpmbIza8DoDlVoEunVCftD8pdlUx6Um8ZxsUfr7Mkf2rINKiiaYdO1p1RP25Oy
api6y/3LQUdR21PD2JUz06Ypn9mRhr2Je0D2wnFYf0/0Fpswa1HTiXcryvUqrBgmMwJJRb2OzxTL
jyObalEW5HbhnVyWaGN/bZoRd+3fDjoL89DETt+VFG+Vhq93Wi31sZ2WZm9alRUoehfIxy5PUM/i
3tr1OyCZ86fVorVDfSu+otzEouUM4/XYJCnTejS3BSr5UyF+9onbPy+yBavuEIGQoT41mVHs0WxV
COng7uH5vZePyUOTa1T7LjKfMIgr6EHJmIqyrDoS5wsSvCNtJqiwqTmMITArRirf7NX6kC/PxEmq
ScoItPK5Mw2qJwTw+ooH5UESSP9rlTeaqcHg/ffKmydu6/h/tt+yqv/2D/HN+YU/xTee/ZeJhkbI
FgzLMpEH/BLfaKr5l8okFuqzZ6I4+V18Y/0F1VR1Hc+FrAgKA0v7Z4aeEN+4ON06tuFpULh51X8k
vnEEtfE36iO0VljgKlxwm4WYCtX2n/RRwl7KnohhFtoK64c6DusdE8bBx9uEHAEwWepKgCZd9+pa
IWadS3hK5+51LZR7qvIOjDoVx9uJ9AesVvb6SJURagzdUW6SdRlN99GwZWFN34r8PxQe56saYllW
rlvFzKlXixBYLXUDDBOWzUABE+z3EaHnq8F8LFLXCbF+ybKyDJrGvdcMxNxEb1tHo8XSAksrHxLA
F7V1njwCmdN1vaUfeHdrrM9zc2AuzCBSLic3nBFIlNcYyA14jjk3mUfFV9WzR+DIN/x38cc9lDVU
zUbtHuEhkmzfJA7KtBg43qr8Ns13zFisaw2jCQLPtm5BxvColD/iPA9Uc0bRsC9rco674X6Yodfp
uFCNM+76IVmuMU9O8oTx2zRfhok59JB9UhxBrDX4zhZhn9nUPRBQW6EyFY7Ukf6+auZu6XFGyhr9
scmzk2tbT6xEmNKSQgE7ydu6rfK1t8ZnElG+YVc1og4CJzxq0HB83cCnEhLITpnbF8r1/VZFGQ7B
kcrQyJCC+/8Q2TeK4/TQRj+p6Xgzwm0hJK+4sQq+bsav0Ck1ytFyvK9ZbPu1Hpa43sWHDAeBtH7s
y/ngrjqq+SG7XlNr9t0JZ3lFT741S4xecsFHYXWzjyq/zyLrDhctHLmjvS0KydlQw09JEvIHdHWr
U5YCcqfvShUF0xECWxJrfmuL7FpB2rxp8jzZe+sj4Z61/Q6djWp0Pp16foQFe9zHZS4P6YJdj/fm
ZsmVUrdInQdy/+b1PuZc68zPgykZjxaqHGZtjXPUzEzzBSjVakQoxHn8MhiTe4jb/obgr/qqdsbn
ysXLTXjVaquV7Uen59frun3HyaQMCY1pSbXPRT4DwhrkKUZQzWxyCfeAdLU5P3RxmR+gtt0aVMww
zQptPx5LLAbrVyTSy6ZUP5lO9rlGywzehbEvcolPWVm+L+ON6pU3WEztXab/G/xoCToiRAGjuX3d
V0/VZD+uhXusUMxS7ZxObUQOjY3A04jCe9vqbvXylroU6ZOJ9QgSPftNdbBWD58BVhBUtFbIpLB4
50nzibvObi6bzk5APUq+YuGCR3cZOWpLPi2vnouGX9N2odt/HzLG/IwZ32Yllc9fmuKlrjlF+mhT
GY9wuje/NNi7bvpYpJph07PFLnJDXu1DTqoYWJgybhLV+GhgA21JZUZjHR9Dqy/3rVqqJxYL64lI
p/XcuhxTUM2zSsmFv4jcDMJsQrZYW1b44ZBbMJvu688HUzCERhqUgNz9aisrBj/F0FLIlY/99na4
I23MmtDtWjeH0wwMfeDCPO9lLT8T8Ga6YOVMcQwBPQkK4OPCUwHrfrOLx5M7JO9wWWa6D7UhnjTC
twbS86FgmYj5o3eI0wp9jVcx6mMT3p8iSjTn1mTU9yymNOKQ/j4kn5G2+m0yJ87+8vxEPEM+bWEs
IeeCEiWlmuok3d5qgxrd6kB7kjZ1fzjAyeeVUWgdI2qB/8InLnEyUM5E+OmT5XqS3nHndzrb3skD
Y5I+Rt6Im2DL1W2N1VM3WOE+KxPzeSoU1GwU87P0G1xGJyfTbohc48tUvRCwoeHmkLhBUznNvdaF
omA9m1fFOAZD00OhHatnQLkW+49YP9haeWuLyc/QU55t6zI5pp1fEg2g4373bY7HxwSJPr7iyaZW
wL+IBrLQkd2uRWhez8v4XAAQ78oRvkLorMoWUqLLelVvDnpUvXQuxqXoSa+Vuh6gpaFMzhNgmriH
4fc6k0+E5zAJo+H6CrArFM5fVgMi1qq0azDPaX+LQv+YATsD2HTfmk5zDkppdIdiqd7MGU59D9J7
iFnwvBCzSlaPkx1w2LDhyhCKoLjRl2YZvuNA3D3aaljd65i0GsQa4Yg2PK/lkJzWqrwfwhlH1bkX
Nc8Mx8/4sUihsSqdzcQ/tlPoUerr2MdrkEVkrGQeA26nDdv4Y6jn9laPH1qurv2EN/WmWpruRPoV
lahyaAAYe3zuKMP59CQbKA3R0WRtHdh6eGWK+yy1uLEwCm3Kg9x3yYAxRu84T1jnkFqIz5/cUIS8
G/Hr2zObgNiYqHj99fAcVvD4gWTX0cJHs+u4Cx1n1I55il8Q8Z8+utvytA6JvbVmoN9WRxgvNyGZ
Z6fUExfjZX+pSWlDNI6JVaWTfi00DnLT0wHj18MV355san/42MQbW1HKIwmVDcllzOHbXy157LJL
Ls4nhRjKnYqb3wkuUH1asPnH8riciOvWs4NGcNQmUTTdl4+awmkx0YnwLChFEaoHF78ul+SY40R1
khsLffXqy6ZrYcLjGtZn2x7d3ZIMzcliVqCbI6z2JoIcJDYEqnJifu1qMVFCYeSMfuHaxNTMmI2c
zs1Yg3Qv95XJJAIrq99NuciwFQo//J5ckfwMRKvn5BAsznKYVjgdYkVSEXtE2uwIqiPO64oVFUsp
0bTqwg4a29vLs8yydssvXB/GZf15guVZHoRxYyc2siWP5Uv23VpUSrXFjN/jpP3cyAvhsitba4N3
ILxTahHivCN0+blJxK48VhcOsxcKntGe0jAuXlwQprbiJySbGvMGaORK9xoiKdqhWKuPavLWgTiw
0A3NbRaVBPHJ31H8ZKvY9I6R7QbhAiF35Ub+3lHaaYE1U0URq8vLRsG9+bdd+YA8ttpfmirtkRZO
LVQm8ZvKy022sgIOSha6ri+vt8vmcg1eLkQHKq3KjRWMivCgIrrlLisryvJy5Sc2SHU5L8oIMCgP
wrap6Z+a75NY0p7P3fkelQtd2UzKnq4tQ/z168Q5kULN5nKnXs6hMRBzPTnDQZ6bUd6z5zv33LbS
+h3zzw5mHGfncorkafvjmENuHG4jJGJe7lY7qbEFk+dO3s3yEVz1wl0Tq5+0HPeJ883bdvwCcr+D
687oMzrgU8xCEKIQ9SJvGXkrxYb+8/66HNMiiqKdbgZ4xLenjvikbCh9y+nmoNMm8OdWoTsQj52f
II5VEW7MozU4W0+lP1SVuDs5v1p/HFPaBm05c/eN6bqrGBv7ZO/k8FPneCXyO4E4LTsOQhVOsgUd
A3TYa7/KU6iJDkWeQblLODh9mtzH3NZGB04wgrgF5S1ZEXum7pCj0VNambsbMuzRW01Yp5772Vtv
atJzn2sIp5dpTSnHilsSp0/WYF0e7+QptouJKZ98UW1oD1B8sNsWd2fZ2FQ85d0qN6HLmI/WN+Ti
HaAFwckrT55l8mp5pn/b71xbAY4nLHgpZ4or5zMsTnMt7lNVHsQlCHNejHRARX6eYUso0uSubMmN
PPXyWIhxZFg23uHSXeYhFuPAuvSc5ybv/6X0ohiBI+xNqKrFqRBfxl6yqji48ivMxiy+mHyMILh1
J58xa8yPDrIpH2Ie9vO1cjfSVbIodFt5G+s6jt/CPiuCSHylEcHxSbYum391rFQUetHLc6JC/DT/
6i1m1iq7Yo1/yLfJ5evCSL2yLCMJfnvZv3rtH8eyGNR87UQSqvis8lE1d77hnjORD8OhCgWh3Qnf
2rb/0CYxHJUat48JeeW8GTtGq8uxKRU3G1nIe5VKZDBPOZ5jQwGBVJwL+TJMW2nKl8gXy4N/vI3c
/e013kL9NjWucebG17Y1Pmux7u7ks85vd37uWOOoALKiXiGWyQL5uNzY4vOeHx0BXtWCC0Uxa7qJ
TtAnak1VV0Y3wlk6GxvGcagQEOHbhaud0EkmMalzlPmCVdyjBGCjipSDe20Iu8C+0rLT+lSJucGl
kBfFNh8mCovXVjUtvPW4I5a4D/duPV03Y1SdwhrjdxIKwvJ6ESHddDLlCUz250buurLnlQdTr9Do
LtJE4J/USOVGdtuyWfcGlxAujw+mq/b7yRg+CniqO1meJIIOoz8xIshdU44IafniOnCUFxZ4W1P0
PKMaAWYwW5XfRR66lCejVLMD4rmD3rNmxGRi4JKVSOxUsp3rwZgF72xPkZhbAMt5LPXEGIgen3ye
ucTx103o+2IxS1nEmCpbXV/EJ/LIV9GBWrn6xZpW2A2NRUcsNrKlWYBKpK8detH1zuKpstXapt9q
pNMMonPGTaw5ZTijMRKIHlvuT2ZOUUlXfbO31ApLXC5YR3QKUJhMeskQ59F1om4pJour6G7OLdWK
ToKxWxhQf2TZ1f1VaG74Yig+hpu0saDZ6ijRGGflF5cbYr8GTDyAQ2oxqSiwjQR1EhOKirW86jcx
tuEuQW0Qt1nGTbGyj6kABms+RerOErfeokT3jVWhgpBdqVaUJ8yf6E890cRpmgHZDK8blIfH1cIl
W6WehRmUaA5iSl3q6gLNJUXdyRycsAdUrKLFOWJcuBxU4SVvhxaPO1nQvWwKN3WCtXP2l0OyYtxH
JSKhDsi7RrC2R4X0IN9tFFMK2bpsInGR9lr3GQ9dlyhwfqVcjl2yiS0AP7yJnMloRwvogMXYFdmf
wyEme9ESc3C5QXTEpWZBx0pz1BiZwgmWDyiVweKgb76da/7ianO9YviJAVilSTPujYGTa3zTR53c
2GhhMiAuPrlJqBGq4LDRD4p9DaRjXeWtIY2uJa6mTV3OJ5yz5pOqmhmL/V/7JIdMh6x2txf59lnO
rTUx4I48moDtk6RQviMMGE849Y2nKGQjd/+/Y2lL5Zz41WK6HvWyumsAgm+HsIV9qaN3VSkUofTB
pyXcrwU6gt5WnkZ3TU+JGhJfq9u273pVCY+zCHf1WjR7bN+TXau6671WPC4qQkITd2ZszJ/qbnWv
0rl6Xgk9PnRwVze9YX/RtSW+nprYb6tVvR8GrbrGRKsO3Rum2ynh4aqBUr9BleFwQ0TxbtKIfE/g
FJJQdO9Rzf3kJmZ2zEZk093oPAKxiioMiPioOqcJ6e5mTsfw0IYrIj5ABRS9/VU9AWSQmn1ANyeo
PdY+QdWIbFS5GRyWH0uXNgfbITBKmQxcEefOOJpdfluGUEpAG8ifWLii7cYm3XUgESBKCj9qLOs2
cojySQaFUvDyGeIBGLgzLShAJwO5Js6iEB21IxzBOypbhOWmRnMlW0PWfO+MYtxbTVdfG7Gc5BaG
nylzjNthM8AH0ha/GUgJLy0M3krBclMwrvOx50hu87yg8MlqfA/RCCU5HFvDrA5pHoPKt+3tOjp3
dGfTszEk7n7R8WrGhSHdmKU6BZBzi7sMDX6st6IMEhGVmyLgaZ15vxjRcK27peqP9TBuDRPSRC0C
KxXBSC5bQUXVCnh01tGE4kSp8MGqlefcM7Dbc6C99BRSC2N4txLEGZ4O2WmJgyEna8Ec2IR9TIjn
7BFAOn5U2ga6pea761RvSTd7tspivglr6PumtbzMqh7vmrTEcm9wrRN6Z3eXDsPXSmBpQ4kZQktl
fUnVN7ujiFuOH3VEGhKxUFT4vcM6J6tv2MNNif/TxjMmfd8aKpXgPH1sbK0NjCbu92FnIGiC3PAA
zrlpJ2hAxErpW5zkgfYZKfwMS4mxj7BG9RBZUQQHaF+swMIb0VT0AeNnzMwrdTH2WVGthGdFw8Zm
6r83lgJjgFVf/GImjmZKPkZyGcYeZpcoSCvpd7jtRIkw7fNVjUROmBWbzimqG8NQiKFo+MdgusoG
Uk18i60JYZSJiGwDQN/2A2AGQvjvvSXmmwYqoowF5oakzO2Q4fCBrSOjeY82CWAc+nffH6JSC/DM
8LZGlevbMNF2RtPhgcEF6pedexeqxZWn2Bkax/6g5nUB3bF5q/GB8CuEXdv/atBNt2yRLvjvQbf7
72XZLfn4rUz+Abr9fOFP0M0x/7I93TZxptMM1QVe+wW6yXhJTwPqwuXDw3OIf/e3453+F4dsV1V1
PKEMw8Lg5yfoZnh/OaBkNumRuOeD2f1njnesHP4Jupmug5cOpmEwFRyQN97vH54teWF0a1Gry2HO
66cppToWFukT0XMVykX4CNRfEJPdUbihcKzahAXpJgIgXEe6EpK51zj5Y61v4F2Vm7WHROitPVLa
xIzgYXNvODNLM5skuevK6R4mGJi7Qunr7RyTWuCCaMUoxG2kfyEl42Lgz8CFPjLmx3miS/W0z2UY
pVy+2GdXJhJDO8eQ1DWUWz2PYU3cNrkV3ldvaTsmxzarULWj9FsnLz5AhLF3Zi4iy0sTJXyT1eie
BzdYHFPoIaPPnkFmfK5Y5NZ4rO3byU6vhg7qW/yYpG0dLN4IDzUdIWA4X7ALA5vuhbY/+jF1dtAZ
WrhD2k5Fq/auzQof1kynLoqO4JTDPPWJbsNJZmTQaUBk9h1d1EYtKTBHSan7OTbTJCtpy3ZFqAxb
CP6Ro7dvwOM/UDA028pQXmxIurs1VeHoLgmxarl7LMbYxLNYvyG/hxSd1E2PidndZMbNNPdgd2ZE
IuiINLCEdxra67wdTMc9zlBifccbmuOqw0ptcYu4XWIyxlLM5St7vEmQ215p9lsXd9m1MZo3hmI4
N7bDaDKn3bBra5Su+LNizW43+nacnWwvHPJNGzNsZ4GdtdQ5A2oPoDeKtG5EswpmwwlRkSiE4nnp
SZpMm01SI3GrmHZgsou0ngjwsZ3Wg1eDd2Fs6yIpgUb0HhIajtQCbchq3w0iT9wSyeLwzp2tosKV
67v+ZhX547iq3lkikRzuk37rEZQwE1buiNTyMKqv55occ4VAcw8vv4MiMs4pPwZYZC/PIdS2TUcQ
Oh443tUistGhqh5zIfoKiU2fPYqetkhSp5RRgDwZmz15COpGEYnrOvI9kGVS2DObPHYUdfNhEBnt
LoveoIk/Wrx3W5HiXhS4H2gOxIlS+d5ksFKzGRStpQ/HTcp47N19PJEKnxIPD3VxuC5FYjwcxXqv
2rl2zUuQIolk+VBkzItq/BZ77/thxIJ3mvXhuIpM+nR0vvYipV6dGT/ymuT6rukBlHv1dabi4Y+4
hfnU03Fgaj4mkXwPhP7kIfxAoBd+LZTpulDLpzUGWx7K5MaEWMiiBUQpy1D6A99vtdF49dr8qVvV
bku2z7oduvbYhkRRt3ndBdVi31TfktVeNuM8o9bQn5aEynxUTg+e4u5VrUFMBsmzW4ooyJPwOZqU
724CtJHNIMyGtQAaE3TZZE+LHTe7oldFlhK+AYh/WEH0JFHAk8cAU90gRnW1qL223B5khMQRhjb6
LWSbV3xY44Ff+S1JpxPeyBoE5mgAOXfeGqcKKiw87gzPe2619rprTVBTx0q3eMn3V332AkvqegoR
hMHox89sLR6yr9o8fmTTwoeYB8KabPjpCczCCQSceLBhBgZPwZjXNX0NGw23c4SLlR9jwLYfULqh
LxdEbvMqdIlcKfqZETvLoBE35hvZ5yu19nhfzmMTTA6oS4jRxp7Fw3Nps4rQnMTal5mGrtBEtDzj
s5LBjk4aXFVINmAKmY97tbIeWiMab6lnF/j20BlpphNMa3LoGriSSzBvdK98AQDzjlXRBLV3BcQf
xO28UZh/+VhswXXWD62+bpMQBk/hNq+WO6HVzo0mwP8VUoKBGXat4Ts8JPthXOLDhNPFxtKs9jDM
GabEYwi5Wvh3lag7xu64EEDuz73VfSKMxUcf9txbtqBquBFYNt3FWsRXY4OoyTaKu0U3H5xR308V
k2sWvOS4pQt5jca0IfnWfXxdsVmjqD2su9U9LmOPv4qQWKjARjMG7wvTPt8FtE1zlZxAtLPGCd0E
CNzSh7DUouoms0F3euud0A9cJwZj6y2EK3mF8654llCyhnCpcA5CmozcoDcJYswgTdrTSbHD7epY
H2ahPaqWA2kgRB7fOtrWthEzNVXytvaIp9GbfEbXjsW+Ao93q8LE3qKW3fah7R7DgzOobxieNLse
DwJlRQtf1yC7IPwbZD1HCtLtxkohnOj91oiMH41dfspIf90srYcAuE18uGkg+y4z4MHCNCX28ptw
zR71auFS6HX0rK3xZOjJDdmp1GSaZgAH5D5mIhKMkIEoZAMjd0ZKLMyytwSdxiA8DOk/ohSRnSqM
aPrbfgwfMC/YmwV5fFAQ4cQQO+lpX5o4b3dzt8T7KEbMqCCk7NUJrYqu4SRko0zK3Se10nq/cPR1
b/XEGMwqTlw4ze6N2mEohhTj409P209KfuPIroImY+Jhh9FDq63HkhUBgX8PBK4cq5RLDoCQyPMw
+TqqlnUTKSorhIyvYlFeb9Hxb5qZ6F7PuC28kjigjBWBBhd19RxhLiKY39P07o64erZuoKfht2hx
XrzFczcGyuDIKlia4wORNct7BhS6pQaWcHqmAOfObR9l75PnHAe7sP3GgrjovlsxVOGh/QRsG0xZ
f6+Z0+doXJdt2nR3whgIzxOxFrvq7fQu5AP2uCn45nCjmCZpirhnNxEmJQkrPN8ZoWXSF/gDqBBj
27Lrw6YWMvwgr8OjoIu0CHYiZSIqa+neYDkWCW4ymR2f9Na9xoyQ6YgZ7Qed5GqCF++qcfyUoTzZ
EB5/E/VcXOQOkAZGBkBKXBrWlvoxqqrP7SCq7fRuhEY7QaJ1L57XhsTJZR9w8FxqMsZdXY4va0qK
YarBVPGsfjvNjn4V9UvAxb1z0QRT0Kg57+g3Uhy7KIc+lkn8UjbNhzLaLJdKyOuhHUS4oaAZezbJ
wKLm7wQhHsp2PKUbljVE+WTtPmEpxNyqNtDIFVbJ7WQDUITpCPhfvkSuOhkHRvaIVIS/sb2pRzIP
HbjaZVnPgDvBnxrCJidMm4ILOP3vG3nMFk568gEuAKGMGeH7/EJLL4X/VuWWVaL9IgpSEhFhWUY5
Xe5zc+Y4EsFOaaD6S1RuHZHyDxTuN9B8kFvVT0VGNMeYtIpwCepPEhmUm0yU62RLPmDVEzoW8UUU
WZDDXYcCmyjYxSkIwdKXqIi1LpDHXVm4+7WRz+iG5t0S8Jh8hjx0eY/ze17eTqvBK6/qJauPafO2
Cte/anyKEtU72g45pLWSoVIvsb7HJck8ySc466IGiUuO5wWMcc91RPExJTgTDungE1oOi0iAdK2o
TZP4CYQqm/LgZfPHMfkOfxwLk26LZRB+UuKt/tVL3ZCQnzQlNYvIzww7GeqhfyDqtU0sG/EEFNVN
x/qU14u3k6jl5bSmsp4oS+DyNOdz267M9jntSI0+FRnJv6U8pqJtOXTIMC8vlq0/3rDNsB+h1JQI
N4+fML5sSVRf4nJyN0FKvW0dDATlR5BvlclrTL7huUnQ8medFPrdLGqvEk+TrWzFkQBToUIMJsOH
RNe8PNa264QZW2qXYElY0oJLIfWICBy0Nk4qvBXlaYuQlUJBk23526c2vXll9RivSOiMLOSfUJps
XeC1STDTiOHQpdejRM3Ozaih8p27UWA1Cpk4Tv/5TDcQRXLHSTkLtbijoCgtWzdhUaPVBFStHrV+
A5H/aVmou8pd2VLFrjlSDvTlvjem5GaoGM+UxCIYdfVF8dzhSkTzbRClHhbKIfccBoGskb5QTKOi
v9Px1ekQD1AImx8h+ptLmz26CYWdNnxFzJSfHGVK0ALPOsFUTbuvUYLgKHOaSrN+LiuD2EO3eCgN
jLWQ06RBXC0Ml4ORif6SxRxZLTvqnMw8hCbdtACDYmo6mwYpzKFb7Xddw7tnBJkw4BNutNXBZy5V
b5shx4EvwRavaz3YkjOziChTji7ZCX5HqetqGpC5aGNY3Op6xQhJ6ue2d1ha14adnUKHuDdqUncq
kcG2pepXwzxiVVJizVgTGxpHbbdLc4R9TYQwxp7KH9zhzyYD/bH1WJcpChzKQVXzfTEMyxaLwhg3
kPu+g5Ae2nZ0XBSCiT039PGJbzdxNCa3usGMUGvbZDMBS6H71+GAruR0MKMAK5DIJtG6dFljy9Ai
m5eDfzxHPiqBz8vzEGx9adEl+a3h3cjH8jNELJBS9PXDvpr1+1CQxaRYGZM3GEZi97xhWeJ7ecY4
P4BDpSxnYL6sjX3E4sGuZ0jpHmRNGWuFo+v9LCJN5RtJAE+22gwyQNYSgmrP95fHQkrt21FEpspj
jVjiq+SpyhdK9fTlLS67EEPwoVwQlHaSApeJ0FZKsTuZTEZ4DFibbF42uZt2AS6rRzBQYTKDqeQs
bgUudu6RvGzEEpRkUnHs8sBl126JBNi0pBQEmN+dnyIfjbLlm96RYH55bt3Vpq8xz8Pzmd9L/i5Q
z7Bvxh69liwM0zavc0Vz9xKslqfElhC3PK9RgeUmYAOjsS6GJBVuET4BxM2IfDm5WQZC5fSYuvvY
Qv4ZUTluB5HU0lqRfprSWoe+uyD9Aq1iXg7PRLRQu/1sXY7hjOz6WFqQPl2ZIX5w/AKlGH49kYKw
aTMCREnyS3fgAlWRJEeFoCA8SVbM4G7O8grJixB98ihS/XJlOkQC7DOBawNr1A8sXBEMcWtsWOTA
7pGfZZUdYiU+m/ww7YTZWlWqMeZ3/PfZXiw8T4xbQ4CFaa50R3f8uqQTIgr4YbUgikn0TbeTdg9x
48EQ37CT42OaRf2V3J9zbDkwBPDSXTpHCV6SFnpsJ1oXdF8tpmDZ9wuom/aeWeAIxoigFkpLFme6
VCQ352eETsJ0XZ8REOTwc2sCsJMvlg8MlqCg5nL8SOV2EJKVuODa+u1Z4s0v/1H+L/nyf3vM7WLG
lMs7yJZ83eXYZffyNpePdzmWNtysYUTNrHPST+HlneWTHUkoOX/2y2vi3I0Pq6bvLofOT1F07IJt
q+83Q22Mp3UZxlM9RjbWcxmxhtzviPWT3cDQyxL/b+iW4lVcAXbRw8iD1Tq/TPhL7vFFtQ/rFPkS
CYcun2zN1tCEBy6XjLxy5XVy2cyOe0uePdDEmtao1R9SA1qci5kmXCaG/0lA52tZlDAaEFhtejEO
15KAJM2U5YdQ2/Fp0m2s2QkBjRKjOEhWgYOIeuu6RMe5BYHAfAVSHXpM/EAeY7NNMQ6dwvQolT2k
jN5reP8mPkP2pv/FTGAUB1meVqsPWtyn6jzGMrEvfrSQGc4m9f+tIhzdsW1K4/8eD3iMq4/v/3Ps
8m/lx+8inJ8v/BsP0P7C0QDJs0F9X3d/T8BxtL9cIbXxWA7iJorv+wUN4BWa6dqod0yRn/MLDTB5
OxNQUcAHHP4P5DeYxP0JBLgu6i0TX32Tz2VIY/L3b4+UAbr//T/a/23aCAI6wpUDFBWooFH8lcW8
rT4vbq8Hggncdky6FqB1fyzhqk3ebGMvnTKL0DRMI5xbBNeYWrnN+IyC+irRrVc3smNMTrApEr7F
mmDvfyvC7MYhcGNSMHBIb8hXPHbYsVjJA1UiUoUxxLCmGVePdoMvfE9JxXUDqPePyWy7J61+AGTY
w1jCCbiaCPYi6C8q8lvi1Ppt7woavMFiuskonuSD+mnA4gh3nW2CXZXfKOZJGHX7SopAQoWsMuL9
2DfqVal8xTVyJsdb/aSk9q1Xoklo1n5DsVfbpAlRhBj1+KWe/kiXGRSkc27rnBWjPmvoi0H6TOdj
pDLdemK93U34EnbmwTOKGz3CN103yeOagqYdnnuT/512mEkU3+GVPyqUHtY4ws9v6xhUMUOMOKxh
QsirPDk2JatQH2+ysLqKuv/H3Zk0N45k2fqvPOs9yjA5hkVvOIsUB1EUpYgNTKEMYZ7hmH59f66s
7o7KzFdpb/vKrGSilCFRJOB+/d5zvsOr6Y4afur+adCzY9xlx7Kwd7Io+Sd0VAgj04bpEjfuSYO6
ihzhUPr6xQ/0e6SJnVVMlwBXjZqN5sa90dqNSJt1i4k4drIjITCfBoHcRPO9BrCvY0/ezEi8yZRZ
DjLGdu2W3sm1xm0+pkcHMb0h5gPgCGVnOg5Gf4304MEMH/y029iMRG0zZcw/X+xkOiTOsPWbdD/4
8b5BX9jPyTFmiiSM+FgZcCvSjdvLTWd3K0L+dmY2bEWX7o3ch1YG4t513mrivl1tuuizc+ymVz2j
6+jb0aeVcx3QPDqMInoIHOMQ1PZuKELMr+TaajbZmRaQZMlvLttA4Z2MVcwIyuist7TP3kMB0m9Y
Q3G7VJHYVV20T2h0Gma415v0qN5hIxjusiXuc05/gMX5FGH0WXfjVb2MlTbfa4+L2p5vRr2lbvyY
dEnJjqFeH7cToPPGM1YIUR/qVC5Da7j6jNYXTTkcsH/T9yKnvbX8/WgMF2YdbOcx9AD4YOKEuwyx
PK9gNR6MCKMKpN84yj5BuxAIOoKCAgiJmORoifmursm5JjRaR50k4n0glPvMPHreekzHmxNN8O/t
t8hCXqaMNlV6RKfz/vU7JqnYX9aljZlODSBaZB1+4hgGV1uM23DM3l19PDgYkGzelYiWZopWweb6
66ZLr1qzevwmZPLZpC2LRLfJ3WSvTxmNLoAT3Oc5+oygJEWkme7jXC9zHNdjMl/iOT2mQ7epE65V
rXlO4RUm47ap+6udyVuj5cdeLQfeD6Std3+WV9QWZThe4fvB3M7e2/6bP3X7bpjvbj3f1Tso9emg
ZemRic27emHU9WiEw9WNByjY872FhNEbtHcHE7YH3RKgD6Bb8ETZO2Hy1mj1fBla/cKonKzNDSP1
h9Bq+HnNyufvIQcYa3myGAbx1o7t2p/FLra9Hz4cyog1IbDls9Silbq203Q8qOeWhaxlQ9/dYmMk
vdXcJklxTGKWAhnNB0fI1Ryo9jRcmbzNPkfbXsfx29C3GHzGG03VjbqY/LrdQNi7Bx05gvm945Wy
evdtrKD8p/p81+2HVvOfw6rdNCJBPojA1uKwVMwXsHCXSIw3oq9XXbGu8vGiyenuJsPWI6JgQVrv
O/LAVwX7eGxhwdqN/hE19GaDcNWbIQNF3TlZ7vjhE8QJaYHgk+SzK6aDKQ38XAOounjdTSiZnROp
yZV2CYby0SI5whkMVCkdwJeUxoBzskV/m2v9UgG0GtWnYies+UDYbZI+6WWy74grqc3smNdfBz1I
chGXBK+0wyy1+U4v6CzlfPCr7ta282bG4pgE44FOxFH9H6LqpkQ8aXF5jVhBRQiHRciPNhgvoKA3
jS1vtcktltjVNohm+vcCSF56jFtuq9mQBaTsTCkzb2rBRoCCSic5++xsXTLfjSR/7+r6xQzuMh9v
VgC3JcbpaUY/29h/CEfnpG5JtSbovnuKoNqom6g1uccMAz5IH3pvUjkOjYKdxrffail27IlQ8fTu
6tjc8yxUi7S/MHx+7/gdGQyR0ZfHiA7HYrAcbrX8PfEH7o/osYlO6nflpnv6uuOM8WQAMVoG8GtI
rDwZBcANBOVnWpDJwkk4I+FCfJlNZqshGbIIINFUmZO1y8YQbIWgYwPof2KSuxOJ8ZGEdAFqwpFd
GqvQ1DjWmYOzT1hiH9OIoKN4mnRoPChdXGfPdveSEf61S3radlFNyIRMyQIdL36ZToepBIJntN8t
TdjgUIgdSBmtILYepoJ9ttNQQI3+gjPe/JDptxG0wN5QZ6jYwQD39dnX14hkmbZD3j1I13mKo8Tc
fDUo/7dV+fVQs5t/di4RQfC0Gb+rc6I6Qv9+ZnZhA4LRWfVW9+jKKNjrfoAER8sC0n2j2Fr6zWzs
vz5gszf2Obhi4ko43Xp0PCaJE0txlMrsNYrpu4YdPWW0qyFTelSqWa90c/HdcI3oAX0QbXIYB77U
d3XnML3R1nPRr0CEwGPQ1oNsF+wBi1J789pPp6FnDktpKrDGTN0KgKBbr4jExIdrYg+LhnXe0hqv
paa6uCXKN/VBmiNTfK8mh8JtTy6TPWILwa90BRAT8EeZFl2KEowR9dcd500m3meBC5BdAA+E994U
hreuZY9EuZDfGRwsCzS7a1K8CHbAliWdkd04s+/O6OJKJNqXRHknZbnRFwbnlUVYcGHPBBVmoIZg
QMA8raBS9PoybbwdSZlvHL44X3GbJw2LB7dAMckrTrBr2EzMppv1FFDo2ML7lumM8PWERGN0quQY
IJndjDBAFlPqvrmacxL5cDOb6Zba5SlzGNMF3nYW8Xts77ShOdg0yH4p6i+/u9F/DUU0/lwm+yZm
eIcxKPNg94/Zf3HCZZgMabljZvJZpw+Q1AhVGG6BN56aaEkSy6GmjhpB0f3Nb/5DuhINAd/0OT1Y
wsbm6P0xGci3B1mgfSiYfBiXycILPWXOQwaojvWFQifGhziiCNF856RKpb/59UoI9Is7X/16lEie
yzPQTf9PsVuD645WElTlzuwo4llrgFxvtLqi23BNjeHqWPF7W8Jqf4pFfmhsVjUK2yiZ/iZlSrEP
/vxEPM5VFG1QCdw/pEyF6Foirw2KnXrzxdhfBZVJph08Vz+DWryaWXd1yRfyarGURrMuMnllrrYu
kNVnGQWrTzhhQZqC+/rvXyJ1RvvzM/NpsrpotAz3K5/xlyMUAR9YXyZCb3zJEUovDlZkPWkt+tFx
AIJIYBa8f/nj6/KuWurzbPqgEruF7aUUybvujx9WxALwVR56Yr6EW1wgr1U23zu2LishFgIfqqrt
HNpWbj1uVQkCJG6bJmIXcQOoKl2Haehl4zWPkr2X65fZEjvopOsh9FaQMpcRHtVENmvDfss8fVOz
+QWeRNw9wSFtr/U07LJOLNEGU8PG3LrBpnCajU67sgbsMgJp1kImpLOO+9M+KXqBazUXz5DXoMo/
a1/y45N3whBQdPRLhGf9wuWqWWTEhi4zzn/AtUDyDv0tasrib9Lv/urysJGzCTASxKP9MbbUzGI/
LwFm7iKzJasc5bGf7fPsx1dlPd6Nrnn492+7Yf3V+46+T53aPWLP/hge6A+Gx9mUOzN0JiJzkuck
3ziJdU/K4dqy8QGNSt+nkUVtBhqky/7GcReAS763qOtJ4Xww5ueoJXS7PM4Qc3yfAZpZnJHtcTHo
FKRZP10sMPaNZ55b8xB3HlTWAiWKZOsYiseZ9VBSiqmfO3i4jrWF6J2dTQGqTgUZV4If5XvDHA8+
CvXJne89p6pcNGs/QS6Tf3eIpMJRtuV8vwUqfQTZvInbH16EIsdIJSFBjOxHI12ZbrWLJ5M51OCJ
h8QQ2K8qbQHdMDSrNRxMyVUUHAMvgG4RpB+kvKHS6W9mXa1zGZ6LdLxjpb/FMQwsjmBU4NabmVEd
N+U6E9a3huNomcXvqmjtqmEL4vWEPpcp9fTRm5RjRcyRPbrWzQNBFkKGD3RrL6FIjqmeHyPPfjNL
sRv6PSi6x1FLPjVco2YoVl4oN0jU3o0s2Lsmw/3LWFm7aBI7RhyHvvPenN64qOMeFcthWmOKtgXu
Z3VOgoxvypllN9rXxdNosmnxdzCKP/kOPG2rZMqPONiAfefpH4Fnn1yDNsG/v9L+NddRfC3BSPVQ
qWGiN4X3h2y42QXia2tWQdPRWKoj3cjbbtzdoHpVf3LhVLvib1bbv1r1hU7J6Xmu6wtTff+XJa1h
ZoEtdGKxTTmQtRxMy7/fUv/ilnUdw7Rt9dEnRvBff0kcKZySrhc72+sLpkUtTZxsvjVjCtzMX7q0
gp5Svb7OM7WB165HQz+0UfqpquzGnw9J56xjyycP0FCdlp2vmSeg9ZvetN9cFkK3yPZJxL8pYbgl
yQ/sy9RNfXr0qOggv4BDYTnLx7sMzXufsFQ3TRqSzrSupvyIBJbBorxavP8ySN9Nfzp0XXcokaqr
c5lrzffIt08p8RujRUneFkfhXmdy6wQHHfUkBXUI86vTZDm3kqYFsrzeq14qOgwe5pB4vKRWcvQH
eSMm9g3b3cFzkmPRWMfIDNfEAR3UsamL4qM+uwQYNI9cHoc5PHsBrY+WfoHZ0ESgu7cY+/LVkAiT
gqgA6krppZvxp2C70CbOJHF67Md0b+JJyXgnvczaqb6C+nV6w0LTJ+KN7JVb3jYEO7hv0C8Qc3ZX
f8yWxMavg2C4qRXc5rz27y9uQ/+LAodLzMdPRnlh20JFI/5yrRVm1Y1MVQu87WyfRQ5Gr4aMG3ec
mxrXdhh46Ycy07olVnRir8d4O7TVQ0SkE3qnbGXP/anhmNdzNJS2Q1yXt2+7u2CcUnNCV0e3vr+0
+XiFLf7YeibK9+Qb6Rk45RXDRj8xF3+dvPQ9Mfn5rslLOhTywY6DTUnjr8CAJU3WPCiFac+dTzWq
igrZjFcZiJNaVeu5Jyi4RU3XHuJg+HBZ+XMWM9cqj3bFb5q8vYZ/j/CirUFzge5doI1X3+uvhpQr
KQhAKr+rQ6qbJvtGG7di7oiUIorNklsgpVfVFWOEecewfOGANw720qJZpqqxICVHk8McwXqnotuE
hsRq3F7zfviYCBNWRZBoVcsCAWdC1gbQFCdwt7Ic7o7gL5Yht4QVPFW06DrvRyq0K7X7P50A/9eQ
y79YxSjc1P9QsNPZ/sPbPIRIxruhL3aDh68HKItdufQ1h2GrLnKrGy+2g5kx/JvryxT/Gjj8tXx6
lM/s0IZhojn4w/JZ29ZkQVEpdl0k7nmTHdU+57WIquV6wClTZvkxGEAT0T9LgXwHlr1rFMluovFC
h9PkRrFasQD4vyokLSuK7JS2ZqMbS1WLoZ3GNLewgYeresmjUeoyOqa7ATXzjcwYorwS5qO4KeOj
1LRt2ztbpEP4hyJlN9kRVviBzOMUMa0nZ5tjH0jXKoOApN/Vuptw0SUFLcQCElUucDWu2yQ/Tr5c
EfsJILjYUU+U9fyhBl2wio+w+x8dNP2IJI9QQFZ5Ml/HbDrkLuuGuodDK31Xf7M163eyse7JrB9r
yfuS/iCA7jjhNZL82zQGq+zi/nRYfRFLqEIHZf+h47JvObmCc5Z1duqQ9IvgjX6gEvt4b6pDEfaQ
RKOI7dY+YST7VO0Qrx/PBZX5b2Xt4wEdjwbxmsbw2WQEXIF8cmyqjmmeP8iysQJWIvCRTrHU4vGE
tpGzIWXdLIr3WWemMExnuGCEddogLKJaMYBgy3PcTdJsPwGhjjz9WGV0YhP3hED1XU7uSXWtDfp1
qts01eEGjcNaNeE4e32oP9q3qFhSgua0eK+ThNYk8qp2+Jh7Y+jxggXTRT2uzOmgS7CC2Z5Aw2NB
O7mHB4WEHmnETM5AiiYJ4CgQYnunVl/VWSs5L9pdfzaG9dchdpI3bxo+jDJ5nmnOGFJ/1vZq1ZU0
yfUgOYLX3Rpz8m6T6WUUksNm9G5jw2g0wQpN9zXvEfkECSKVEOu2eFOdtpw0jIa7t9BJZLHpwGds
H1SXVfSc1M6jKpiMbLojw3xLcN+VAcbAdP7oI7Y6qome7GKth5Pu00f0mw1a92XoMqcMN6rXRowA
7cV6jRCK6nZfVdPh64Jn6KHKyJhteBx4PVm9bLoCdlFgFOAAVrknH1kKPcSliWFKbT6F3XGCFKe+
JVMw/NA1+vrqglPd14RNtRo5O7Q10oeRPF4iqpkF9/dsZsITzeykNYv/3G/7mq4zy7HqExJ5/fNv
tifrT04ZT502hfB14bCI6KqK+WV7yiaLyFZb5LvWnT6KlhdyHh6s4IU+Fw0PCelAHUY9mT/SxmRG
Myjqw0r1ntWF1UY+ss2OM0Dn0yIuh+xKwtbXsv31A1zzR51Q4DbxJ1KKj8TTFDfoxOb97Kf+CsUU
FDmsCY/0g4Z1+5SiuF3oZbwcYxQWds+eUzSavdYz3G+jnHZWTTC2JeUldzmkwxRY6KKiZPaISS3j
N7yW5qMzc5uMDhgGbPjvVeNjR2QwvXBpajSwh5UXnbLCAsRzKmgWLJ1ILkYTeFkS0QknN6Wb7iRh
Rn3/SZwvFGFucLW+RDN89SSBUgrvhVXdsbvD2mRxUmvOM8LdEzAqBtTRu+5RhfTD3dJx/CT2rqtI
SzX2fdms1R6exR3rcLsBT7UChX1QS6AvsyNSpI26/1rXfzas5565RpboF/XTVJkUmupoHO/Ts0YS
UslMQF0VqYtdiB/i0+9vaC+rzgAmUOXa2auTht32NyN1dqKcPqacJ0DfPlfUaN/Y7JqKKqiUV/0x
rl1cENOw7REYO0W1xgDymXXyZqEUUjd05/536f//67jcsphL/3KDrd679//zs+jibjq95z//8z9u
P8f39tc5+T//xX/DKq1/CJ2BtO4YwuRmU62W4Wfb/ed/aIbu/MOxTAK9PQ4LqMW5D/85KbdAXOKJ
Y1Cnuz71paA19E/fnCn+Ac+IGsDWOTt9Dd7/H6blglRB7vZf2mFUEMJmgA8cmSeEMVZVOb+sBjqN
9b4uSx1jbNPvnLZ/rnsy6roQsQ7DyiOJrsHCDKprHqLl9+fpsUBxFtNl7SeVr5DRSQ/mEseFtxFe
c7VE/t60IbMn3YXCPJNC1N98G9wwUManSnjPsN8emxKeczSLZcAyvShm+yXVnHKZ6mb7CErvvdAl
LEtUh1O9GmPz7Bgu83eDvjkTYlnhlfayjSvb17lIxcKOCtKbGGQFtXiqrfYkGvq9ZTEES+mPMWMw
i6MwW37RztvBSzdwiZj2MHsin3jZaB8J6ZwbJzUxTTXuIoeIDjPQXA1lDBLPyEEKPzRxxHoSG9Xa
S+etNOQ9xxAIRnngDyu2SKxurY9Fb3DxGcmEFklNJTrEI6IDRHyVzDde0H6vPTQGjf0oXWDWoxk9
OC6vx9LCKbM3oOf07rSPszo/lIPGEzCB/qHsMY/Iu/SDm3i/P8L4ZB6/vm40wLg5cx7xRxo4Q3id
WRV9CMAIwQBhtY8ASsdDq1nOahpnY4VhUzsXogwvgTWHFxJ/t0U5zI8z28K6yTq07YKRVjgLXPo5
CYdfD2UZ1JfJZjYX+xvLnKJ1LADSuX1LoIDb2wuR99GxL4PXMCi0s+6HWIXCGCG+5gXnrw+NN2nn
yiyfe+tH7o/uLgDUbC68zJlPeVhKIATmtrJzvqY3ZHAEvMsEP5EHaRGesSCDFva/KIkRS0wjOlSF
S7uOy3vZaan3OBSu+9hMYhFpY3UQmPoe/aFsVhk/ZxVnfXQZGzc+xUO2JD8g8yjlpETVx/qaDcXF
d3QNJcAknzmERtspRKqNfKp7LhphPxn6CS5bZBvNi66VfNC/h9YcPH89MIE9EGneX5izLAwib176
3COhW4vfoMZkB0vvYbE5bfI2q8TtiV15nbTWG/ms2Pas7g5CuP+RDHmNQdC2n3onMPa0HMd1FOjD
ErmHPExc03Ancdw5+DO8sTrhMrKVi7Jc68BJ9n4hxc10LLo4mF0cfYhXRWM+j1o5/ebVTH2HSoZo
/OiEak70rRy4xUkch7ZOw52m3zXCWPTdAB2wGIzSw54u2A50N9q0A20Dr+iZYpGcs6t5n5/mgOiP
GIPjd28OHyqSPn70Zsecbjz7Yze8tG457yLOsxuvtdq3lOy+LHDMswhGemgDsXmjJgLMSgM556ln
b6q8tNfe6IeI0y0INiLUN1/f9Qdza8CiXCb0kyBLyOnVbY3XKdXKS2tbKKUbeLokFaJmbtv+t/xd
ww5wTWfSNEavJiKs90/tmDMgNBx/mxFR9hgZZry0i7a6RY7cioRfnbUwE5jc9zcvaNq905svvmlz
0M3C91xDStCEcMZLQ5+OURrhTc8JsvG42Q51ZaFJ9WacIJk/PpckyjwXGM+k8DMSScheTtTXmf7N
uKgmY/31X7htQyCZqrf6KF+C5JqeUjgGT8LuBjqW8f5/v8R7mQJqiA+x4+g4PIvqVa+sfDt7pbb+
ejhNhHJBGeZZ5eGhGfrsVRjpGZFC+0ScTfoylVjw0+G7U1MzAbIAS11kpxhn5vnrkUrlWpkRUIuU
ewKSkndjBYoJrZnCxylO9ddcJya0EeKGZEheGuHfEXOtwHFm19Iwsydyp7fF0BLdinZ0DdkmP9rN
iGiCtjlz+2TjhaaTLiq4jYfAvNnoroGhe+6mdAPxXNlOwwwoqH9GPvyARAG86Ws6GjEQc8aBtajb
5sz7R3e276OtOzE00f3yHtpa+6ypyCXJdrliZlptXICpu8qxziG+tN88zzh7pCZ8jBtpMGRyw+lV
w8+rfNJUdOrhqlQ+5EaSKte0tvuWcVVhO0hfbU7+B3cmBHPKc+9t8LFl6FxeC6JeoHo7Yfkm12z5
zRu0lOAAPq5eGlX32WvcT6ZjnKsh7++OZkF9io2crDHin32foHmb+I+nwhBIlFo6rkHnonjsa/vS
TG1Bm4pbuC48nJF+TvSqbIKdg33s7pa8KTm43MMYFydA7P55mEnmjUI33POUkxdXEIcUZdObGai6
0g7j51wv5ZPX50z2SSGrB5u1OqDBis84ezST7jGtvf5ip5XGbZ7I10ZomyQuYZ6Rv/sytsRr227R
PpAoE7+YTZ2uY52/6Ou7VJRks1ER5PNDGOr0DBy3mS/CkU+w2eXh96+ph0WflEg19HtQzd3RUx++
PsOVwHbZi2jdjWl/GF2zP3x9ljLCJ3SwMhi9B+PaCtl9x4LlSW+IK8RugVTBNKtVkiq7vZ/Xl8wY
dm7afgKtMrYkyFbEllpkIUN/Nm0nYwwckMDuAaaaeRG4frydFeb+kgvfApz6zXKM4SGNw12U6ZKU
2ngzaQkb+yCocho3eKygMBskgJzMfZU2F9z/+ZPGKqvaTcZGc34aAAiIu9DKba4C4VKzrQ+9ohA7
sf5MfF+yJDPA2M1WQPaP1/ibEsuSZdXfQj/fGmFvrsc+HXZiaH6wCM+YHTX/TDx5u3BK+VrTSDv2
9vhuc060ZSUZ7LM/gJUjLmZ6jvuMs21PthrMDH4tTljXttHNuh/ulNywsrGipstBi2g1NOMTkjcy
pZv6E6DGUkrSTWoHgVnbGRetI9zHMvvfrHF6QKrd4ks14k2nIegrbagzEJAgutjt2+yT4JWQNt7o
mblxnbGmJYQSLIqSFWb1j7CFsMjdetc6lYtg0dnGU0oixNqP/btVmx9Grh07Vz9pejAupf3Nq6It
Y6gnWQIzSrLhpytpqtU1DOY4dl5C2d6xEW1bBwNeLVNgS9PPFLrDQhDZJrvxVQTVB0zafunP4YFS
w7UGY6UTadSBXxmi6CmcieoRG33Q+3XQB99LX+PI+RucVC7mTiKUwPsdSlgAemNsO5PgqWHCUZyJ
Fu9b+GGmiE/0XDxV/qKrsw8AC2+zLVb4lulMNqgS4/wxQHVcD2iYZ2G8lp3+HLhg0aXvQ97kftI/
B+Qvw3QPcKdWZrqqQrpmprZHXHUOZm3foMDkalrP1H9zfxlbb+kR6MfFql17S3tXYHM91B9aJlqJ
hlnILXcpKzFUi/HmkbW6LLWq5eDOWDKSCtg6wyyALd1jZqRrY8ZzvppJ64YdVQOTqMYFWoEPTCAq
jJJbskkealO0C4v8tHHIubMtB/O+Rfhc/VK6nKh99nprH1f1uQ6BbBOn+0j9lG5Z1dwowMyDfMcs
Bn+V2ZhsUNtC3yG4RifNJfLdc+vD7m6wubtFcDBrPlNld6yzwOQhsqCgOGV+/83NiYOcgUV1erVt
AR3o3I+rrhkSXkZrl5vz44BfdCFqbkTA/ABjGXUVPl2tadB5+mlB5m5AThRvTxPJ54nEz1xPkkXh
6Q0ea+QHQWNsuNRh2nhOtJpD/a6X1inVmb2PvoWZSiTf5tqCdENPomu9kOjfBAilOVLI9fc2t76B
44FsZIhvYZOdLBkQlOYBTp6in7XNPWJp9UdfxcOilYTdOi9u7n93PeNH4v3GDnAJmoanWsViUQ8L
kDafXj79sB3z0cQ+u0Tq02DQJ/6nRayGVmIVa9N7b3n3ybB/9s7wc4rrR7v62bY2o9CSJJkiehAt
b7nIoo8IRXI3wGcvRfVuYC16dKOJ7WuqFjp7UR9X38HO+5iFva0nRmLaoiMF85sx9K+hFNfWcYgc
9Z8yc7qUKrt7ysdvuiePJXhPm5QDSiPsIw25vIZVf12ADCwDxjLtppfMPebKOTepA/cZmT85Y7id
Q6KvS6+9BEXKTdkUXCQzQwnL4pE2XDQjudAw+y70mHlov3S0AhfAOJebvpWPBDDv6t6K1kQGYP0l
PCa/kEKNPWh2l3OI56DJ83Po4OrH3MAEDG+xjELaLtGq8r7bqY+/ep5/SnAAiwbAVeuctDxB4hEg
GutjD/KBk+6sIT63JEBvHaO/eBMRPgQPBr58KDU32djk1i8zqPXFSA+c9Kd11xnG1onDlYF8eTfV
Yt1qJcNf8Fu2CyKh0DVx4ry/scOqod4oibd2OB8bHq+BP48RbXwEQX4bXdyGsXLZfKYTIYuyt6DK
Z5sAvftHeE2ePWk9O34R39LSeg0CtvawrbSVhmKrF22+ocpqH4TPJVX4ctzNDODtuoMNaWePQ0O3
LYgJUk1hLzSrmqMcY8bh2NaJftWyGwY+YhoEIYeZBdRG9mdOfvYqnFhNwn6cVrUf7+0p8jcweIJl
zZxtq41exNrt3KMuLlUu9dlNp2TTox5ZQWE7pLxrBFJujLZDPWb14brSs7OmEeZbC+88DF4LuV5J
DXxQAHbjrypI+iuPpX9paeN3p3HlA+fEBxEBuMV4n+8akX6LkxJLVs4pvmj139BDED6Zad5q8CHZ
VxagL9AHm8zo6reWzmDXQIjm4P+c5kRqzoHzblokAoYla993sFj2EorPvOs8zs0Ob/6itnSg3rH7
BFxmw7HWW9aNd3WgzC3CxrrrpsN22WSQERoi2zvv3IriaQpY4MGzHVup9esiCTzYVIeB7dXL/W7v
NbYKXpy0lxYqIZa9GKE9guOM2I5GDMeh0D/RNCJbJiZqV6XEPRm1zcE6ZBSgLG2NA2UTYJpidP7P
468vQll6Tc0ZwIv6+kCImuIn//m/+/p2ouOsCYg8//qnaB1UQFX08Icf+fVNPaAitEedQDt+5NeX
hrpfEfagYijYaAMrLA6QXttFkgPvtgeAQuJhaMpTMtFIKoafUU4x202gW0zWFpS9gB5MrXso2+5s
o2PxaPswHiWpUqIIjfsfaTX/dJPpZ22BgpYTIYy+9WANw88Zw+GiLCMlVTuQu1X73bjEMqzohFCI
Ztv8SUIhZ8po1VTGsZzictn/Ns+lu8lIygNMDIKmIqI4Loolrld96XZ+tGw9pPs5jeI92TTdvp9A
nH59NmeBh7y6dpemdOVODjr4Z7759SHqunwzD+KlTiGc9wR05FHm7PUu2/WDXXNcddHoyxENTEdA
aYn6T7dDWq5Ku1mbJJosiIUBTa4eV5zx95XcoSB4KoVB7F2CE7poywFeAMJhP4r2qZMVRNpRnc1m
/poRxL2ZXazppHkxZ46S77MHUK23QvOg95bx+wfzfz5z6P9RSoXcxCPJk15vpg/TAEfOTJ4z5WBs
rZMGE8R06MHpz50Z3gFvHto0X3WxcfRF8xG1wYsbjzv84MIcTzk2/zR/hD+4NrVibxty2yfz0TJw
bDu2+RhqNdITbWFKHTcEHqwRzynhNRGHHq4NDikqlIVMKdCZLRmHuc1Rn+DZXtnaJnIDHHfd+dr3
GjTOYnAL4hr83xg9P8TIilWJIATlbBOsXD97Irrv4BbNvqufxlAeq6LGPBJusHjCHCTSJRhW9P4o
8Zkeg9eqZfTdYEpo1URgtXPY06ML6KY0Hc0G/eIVfr2KrkVqEv0mh5OPkAkPBoVUtplb+9CTQl1G
i1SrHm09wUlC6oWsDfZ982wGyTkNySMeE6KNm4IOOwfqhRan/JkuV3BRZ7dS0rgss73gFOVlt2my
ORiawauh9dtASzhfANk0z8SpDRuGIT8CD5NjkwSC2V12MZMHS+9IsrWqz7RSJmFt76EpOZid3AuH
joAHrL0f/fJUsfAvRqoW4ZUPZjEqnlJfPeDVX49etYbA9FjnwUtZOfoKkcc5gSq0LKvzRD7ltrG/
TUHwrGWRylSL9mVykYLo6q4lTjESkaBuJCdZdlvCwagvW+Izy/w1kHg1EKAtsziiwxrFt8reypwc
w77mFEDBwaXfYv1umBQa3sLzO3PZOKG1aO3pJRIs3nbfwAavv0W0HTxobpyYFnnTftilu+/stF4n
cfKRlLm3onFLZ3IaVuZwxNTyfQRwtrdaLs4ibNb2UO0YV0XLvEIIyAzzt2my5Cm2qR6BKI4p21jm
+a8JchQwZvKWoBhzHQmBtRjeagJYky77OTjtq2FP24TJYueDL/kvvs5ruVWg29ZPRFWT4VagZDln
+4ZyJNPEJjz9/tDatddfq/5zbly2bAVL0Myec4xvEEAqoRq5rAykAZfLQ4F0Beb5ABZlmgNbaFCE
GXhZCSEP8wAia7BPIt3DXr8vUXiSD40na75TGAyOev/KGPSg9S+Dm16YCTmz8M1EYd1nFRwZ4erX
o46PnlAY4pCV/dtq5pUGDgBhyY1sMFyW0VVBMsVmQRtAD+W6K9RPs6RvcXZr6s1LAbk4rOqypJp0
zN3osKLZdr9TY3Lpqyh+G2r5pTv50ey0y8ka4I09A8a8MxVViGc2Qe1Fd7o/+SGckB2hDA9NJ14s
OzsRQfsQE/rdFSPX6Py0NEXQte5DmbVHq5cfMGjAoKXwfaTpd5s+H94Syyc7frE+o8whFtyD6Vna
8hHc10O51L8JC4WxNL+11gQi6u9QWz4hVL2cOkCpsvpEZvQZsSjoevnr+fpVPxAq4bo4lOv3YVnV
U6RjWxXJSpLev9JluRt1lhU8TxC9N8Zba03ZwV+Wx87TH4omsCKL9B3tSYrxrvC89zrCIdelStHI
h1Lk0jXzJrKu5qehhG8Wz/KiWkvVqK5+e63fC4wjWABMEhXSjyHWbywf+I4gQFqfq51c3B1s73JD
INYVlz6CleO7QgdUZX8ZXMJqQtk5gt9M/XqgenPmCrfUiP44vsvUgouComxZAW+0PewGD0p+a0ly
sNNUu5l6/Gy2CX7Gukp1QqxS031oCJ4M2vlomyOBQ5FHd1p/G4V/n4CIi73U2LrUhiI2ls3YGC0x
Mvy7EqpAIPKMfshMBU34b0zBs8jpbn2LCaB99AscjQ4rApyendEnXziQqjUnijKHfyF5yxYYhHBn
w37Gk9Rl/pMx6Vejww8VKaTt0rJ6lsSM2QXuyvRLwRK4stIEspWtvRZp8Wam3rq1IoJryZ/bGFTO
+DRWkqD1Mr05n0h9waFf/1J8PJXEgW4xdIVZL9ijebeNg3lonH267ZphBK7Q2X/AqpnF9OI6/FNG
RM2uLWwWnYHLZL5cGTr7IsihjMd4LLJ5TY4YrugkyTPt2ieD+IxINdbz5DYd9c/C9Vjk/eY21kmS
NLpxO8uas9LgDWwzOtjrdlvO6zw71i+dWtAQzP1rPv2jqqoUwh7tEG3CHxPjuB/WAJbYQ7XJtSMg
no5YM/vJbpz3yQal6+pPUUKDQ42/1LjPQ/FgD0ruoDWF0eggM1k/p8gcZ2R4wAi61INXPSUxdeRM
KpzFopDnv/boCGggHhaM+T6uef5iwJ5YD2CbRsP4JPcEGcJ4kc12dGUPw9NYEL3SiQYHno8btMMx
isIbGSN+Q4eN9komKIfZpuVKXdrRfBIec3OdodsSkFEsd0lhMDqsYqK7Df1t0T/KMXuGQJpsyjyi
z7CukE33pk3qwzHBdXsExTul0i+9gjq08Epjw6HSwj60e9ZRHCMR11Y1kShtGCgDlwUGRU+aYuMC
4XWtnTOQv4ZNDNVfMei4P6gmiL8rQxyQ+h56JsPsBGXljH3EinOPybq3Gwt39cMmT+3qA+raFo2J
/0Lo6d4c+6+hATI1WXAcPDu+cQv/rjPokvbmQ99ML7XpX6uYWUbRaK90bG1BGu+UyOpQarQonSTl
OssFLU3nzzSZD+nSwFPJ298FoQKCIvaszPmCeTKIMXK5EIxAEuiv+8co/aRt73IKgfC1+qAyjTdY
AVyyi/R78sTWKl0+uCTPkYbgv9Ld+43T9QrStXxOrGEre16ASoQL842u8uIT1lrK+FKzvXDwOcR1
uU43VdyETWnuG0vZu173vyhvnkAzDFRCWhgPCwHoxfw7Jf1X2Vq7PnWpXX0ocJHusIGMdqh15DWS
6GfdZ/80dDdIWvh4Ty5gzHCW440mEzMcFIPgbkCj2eZP7pLTjAoplgZUxU4znZQw6NLGUr9M4EoC
DYqSZ4GYlDZI7G+ZsJEH231Yi9MEsRou3EhdVZMFncBbeOMSGGkLTtozbWNkn84M6sLrfNKEpkeR
11duzJrnSzZouLuOrl9/WAbjJGKFsaLRxFI/HmHUzFVecjiNG6AfT9OYz7u0EXThk2xnO/Wxwo64
lfp8Pcvup9Iam3AoEyRNj8X4We+ZS0M3ppmXpp/1aepKksoU8V/1PrGzG6fM8drO3s/QefT/metV
tKs1bV0BSosR9LjlpZW7sinbjVIlMSEgObM6TinKfVwJvONtDLsXKy0Q6q2vY82BjoRzSYpt17l3
bGgfieT9MHLP3cy9B6HJ6/e9QH5euvM+6gc4JRNWw4L+lp4OWZhMVr7VB3zBs35jMyi0I1GTQcDK
Z2p4DsmbU1Ni0VTPEJqQi2NAH1sjtck2cH2GOK1DCVp4B3K5qNGh9ZQKA7bjfI+WYAfj4p8akOhF
QnfCzNH1UHXZNzbFKRir7NFdQ6YNOgFBW2ms7DQBeWaDiUCoGHOFk9a921GSbiaTwlgg5vJdLw30
dnmONVwH5YDef/RAvTuVRxi1mL4Gl5vs0rj1BqDS3nQRM3kJaYxx63Tf2wAW3QSZQSJPiBcPyIMW
iEAe8ltAhnOJx6A2NBXQcr+fOz8KZ30BKdhU/dbwnDIcU7GKCigm7ZfINe+sKS5IJqdL6Oke7vfq
TWIq9YfnIUMnlaB6OhQq0k/mmgDrEmlrDNS2j25tuFjkxHxRLlDae2OXMtZ3rqOCM5nJk3nIXM3e
aLFF8LOpzN0wcZGpHUgmkOp+UjZ/QYKYMvHtXSslS/aaKlkc83m+TMZuPJTFQsCk5RxHn0tcVrVA
1uY7OTDsycbkSjOZNqTFdExziOCiEMe40HHXeZQhjmUF0A2Dye8gRg55SKoIgewdJYK1Gu9I/uAC
07dB5rAhXzrtVbZI6EBu7eo67Bp5Itd9CgSe8MDEJL615sy4UKsZIsoX1iKJaHTu50/iGZYrEAch
07MiFOV9Gk+omjX3KhryiSEtJwZRD1Jm+WUVpQ/RMFJ4kK9Ce3YNbLS9DaNaiMj5LmM6uenb4Z59
7G4Qwt/qGZNaVbkFdj25X9KLzqhu7YrBQs0+e6N5xf2oYv8lgoaVbmRta99057ZL7+wLZQT6zGXG
8rubyPBUqGUq3fN8H4mqWTXVwEoNsHYioGxnqupToByTXRYDPXZZYzUTpgQdESvOru3KuOASel+7
zlERPBDaPTZ6eOQrxox6M3Kgh3Ivmm3uF/ofTAlDueosMw8SPc5W2RlbaYB/tddODvPI2NU/Ky3u
TkOt3TRwgRLXffJmKOlRVKANywK7LXY1/xLszTg5si05EQVrMT+gHYI04pg3RoDkaAkyUd7Ow3Jp
umkRMtzZCCBZAGkZdSCj1oG5cXUge9IFHs9wiR1T6wIozZMH06vMoImrAdZtLe68KGaUqJlPjS/v
VdIPbDsStpzKfEqjZrdYKzyfoeNRwWIIgDgR4+pDAe5KlHBYYgrt2tJ6khkMGga5do2oAOXHRKje
ouhLsIdDvJMSdbFoH02SPXmvNPTxxz2P1nwkyJzdfGw7geFz6RE/5qgmioKCoE8QrvSCmDgMH4LN
l1OjEELecKeUrDd+zie5mBOVq1fii3E0xoPm+KIMj/FbZe7mpW4QtywEn9Z3ao4NSGE+lAAwtxtT
Oh59JO8am4TadYJqz6iSKyTYcCpyF2iRjQgKLIEdDW8p6qH9XHsTh3lEo+JKaMkb3UF2Ij2mZsfA
4jF44HO9KrDaZMvkw7ou1BCMJAUDLDi4ZWkEJcNlDew2HuTeoJPN5fZEoogekLD+6UgLf5TVVKGp
Xlnba+aT+rfeeU2QuRksR8Sf2xK7dbn3IhWObYJIHyLElFP/5oPa+9joqA63wKHYUtGUb0xCBJhZ
ViF7Oj9YczUQ07Ji20SGtIrGt+34XJ+jaL42q9WuHpenqdYVybOA7ZCaHCy3+4USS5sr/0VC7oU1
n4inHHPrNOkFfBV0EeQxJNbnnI43vq2hJAdxNbv8VaqeesTD2eplAaRJOuT4NPPfGKp/n9OP3u6J
aUOHsk2EESaOW+3Q4xZbiTp6u6hx/Ziy+94kb69E/6Prw21EbkDFp8Z2v3zIraknaCEp9kq6hLVI
uKAJUx7hyMeINGNkE28D43f4LixEftN9LFlyoJIW7uIeIB8w75byl0HV88pZE+zuLLq2cJ2GZ2xS
V93sRbtopl03KtLTK1kGQ1p8OMj1WTmNEzEq35FTUdFS+1Pfeo8I5xNCPnYyG4kobTDR984GBRII
MRDPER3XYJRGt/fy7htzas7mkwq4EG5zNzTWCYCnD1Y63zWuFl0UuvFAXoJiqsKgUBB0kUQvDKba
Hc0KPpt+FZwbWZh3dUv24RxadDQgb2Ca89we6h+XJS+ZWPf9i4zrOL7vbF+XoBs0rpg2nqCwdhyo
imX3wyhOsvtAeAVEcKPo01Uz/sRYNy+cicn2yLCLjqYVYFHqNjw0K0PWWfv25LgNnQ7Lf9CSwkZ8
0X0j7WITVeAgMJy538+mCStsZcTYhraXmFaErj8vQvtu48m66Gp5bIUP9fDSe9SnpDp1sbcZZebQ
74wfHPPHKTKMqNlyFw/A3KFZRUD6r6dlwynCjqvLW/R2wNlnZwEX3MAbLhX8j67deyY6X5ThYtM4
fRU0nXzBfiFenc6+b037U9o5riY9wlk4ix2rmnLvbRqse5M0TZJWoUux9V9har195ZQskLnlBbSZ
2lC4Sq4g7eNUv+QdNL5zbp+wm0/ZqeairE14uQNGQXOl7FBiyoGGT91q7baF8RLHNgR/JJJzBy62
aaxNpRXXEQkvR13N843uZqTS9EQrpi050ou4oXFADztb9q2E4stiLOA4gvfRO/Ylo9j2dOgJDyAT
Oh47Cuyxu5RpFn0nJSO2CZNj5vh7MNHFPmK+FApD2w7NNIY0R/aTHV0TscY1y+Qw8FR2Pc/Ogy4j
E9iJPPpju2YG6g8ps6jDJAgOB1l9IW1H3wMFu1AM9i90zycn24DPOelPOh1C21LLLo+ERszBqF8Y
pveR1bQd59YqdjM2EVKTnI3UFbuWfsH1C7s8L2sSENZutr/iCZYuCUExfHRky+wTVprK0cpwbumQ
RUm/J125C/SCYAE2wgQsVH53RAciWEregTjXgP8qbcfsnaDplDEQ381cw8Rt10BjjTArLgO+CLvR
b/RBbcfyMxJ2/lxExV1amJ92QUpzXWo0Y+GitxHGM383JON9waGAohZXiXbe/Wph5Drffdu/aM3g
b1MYaJGbEL8sDWj7XJdF3X47cUlh6rsd+8D6ZgRehTjmYpQ1LpgmPrJOsZuqkpcx01h9TaR9pR/t
p3XH+Z1Ckb+20vStllyXS9rVqQZioehwU3BQH0zPuhAok45mQ209ygkd+dY1KZ/meHk32QxPxKM6
dZZvhWSKkfavkdGmW0wAb53RRkFECy+gQv4Z27rY5x0hzH7fw4JKado1FQXyAF9+67q7UuN4XcYB
RBNCkkK0vFij8oM4TYFwVhljCPdUs9i40lroDosXQXUfuko9irgFm7W2iS2Z1uEgezKH/X7Xd85M
z8k2QzsZ5o3L4gRLNbqY7UqQHAaq2bDLwJAW2lnDVEG7aNVOkMmGpBMMf2zOHy0wuD6faoRS7q1s
hbV3/MXeFcwdAoQrz3lKCTgu1fMw8r5ZWCbDwpXXShAYQSYymez1+CiUWg5NCDmbOAVuaaLOzgNG
VMfEjyf+USs5nWMgxYoQPX9HPwWx5prm+v+/zWD3jr/y//7wDL79e5eaUihwCAKqTnpWEaiw/uH5
b2rsmf97R/r4Hn6d/3vGKK/51fnndE741fkO//Ht38f/8xubxcbwjv/PV/HnRf55Rq533bL9z1ti
As1CtyFr7OS0JsfH+hrPz/7nhZyfzThjV/8+MaxmSojznza5s0aArvf68+Dnb/8+yvk74UL62yoO
0qOv3mOYFpACoDeQyGQc+zVl8kxUPX93Jqr+c5u3rPG3f/8mQ2RFV20FsP69T7yyO//e1mH+nyIs
Hufb/zzC+bd/7vzf7nf+9d+HsbVV1kO6aqA79NG36QB5joHYzd8X0hgaE4jzY/3HtxLnryAzkddz
fjTwWyvVyX7KzwBJlYt55w3ihrOQVNn1S7ZSL5P1yz+3/f3x/F3Vu5duXvm7f24/3/982/lB/v64
UIWy98E7fP7t31/8fbK/t53/pDhDL//bY51v++dhzj/6PeRhvbOTYIU6/H28P//u+efz01UDztLg
n4f580f/7WHP98kX/8Lvhnrv4Mm5gEDTh7qlKXZf/OhGKWO09cs/P4qpJxj0n1+PgtRDb5f5a8dF
tP97p/M9z1/+uU1IBZR+suzg7zP88zR/7/vPU/23v9P9iNf097HQFxLJfbGcbz7fwaqJe/zzn/19
gP/4/T9Pcv7x319rflkf5mzY/te34O/D/n0d//Vhzn/4z9+cb0tQkG1H1/wZ0pUyrxJkhOdw3mrs
GX3opdn2t3E/prs/y8VoPmt2R4TtVWLUT+fVQK7c3iST8miBcCLReO0+lFsD2yUtRbZsjqmtFzES
q3UdHlUs90x/29OMDOlkr9/RrWsttthOvSXn1N7zP1+T+Yx3zCsfRdSKg59k+xzYVzOktBw1Wpou
/N3NRCwO6oV4V0fqptPlFamUKMsGauaunG/nWn0TKhjmBCIhSuvZezCHpQeI56yY51B4BE0STRnt
S118+8X0qNd+vksaRBHlJBEXtfZm1qN0a5RUSfibS9kkmzYVEvdMnWDVa8ureJ3DSLNjClJelzpa
AIbYNsiLCkEApTBT9BpyS48zuhmOk5hdPLuLuAPZacBi4JU5bFcn94XShK1NT0DC2FHoGF4X71Jy
kVqLGbgq2erznoaSvQo7vRsYV07AzEfbRlrPLJd+DKYWhP7Lk2kVx6qur1DpAmDrrLdmJCpdzsWO
Aird2lzbqVAugXvT9sQEGbJjlyEEkTkZLulKsMfIaANqQnY4+nQsfEwBot5Kd2PDe2f35Cd4SfIY
M0NcagLhtMgjg4SNeefNN7mafjuXN8ZT/hszdcajyifqDp52WvA4VSYAcdYT6HNxaSgAyIWZsW9p
k5dG/WbkXARCUBFMi+3tAS66Wt0feoPxt9Z6+9RyeKct2ul1N1pbauNnaslp1zVCBkXffbvpbRkz
tEcXyH0dWsl7UwOUaayhxsOoUZkXS0CgwHun/GTL+L481DCoECIk2K4XfPUW0TlYamnCWvzjMbrG
Q+7dTanfHryOFz0taD5jrAAERPNBA0xJXB98qW6S9+sJxgacS73Bzj7RfvuoXMJ2ulqPICNz+qsi
WX4YYVMmd4wHGgvKmhtdS2P4asDrBuCp3QAZoIKoiFQuSQg4sURmsZ9yLxlTjGGLN8TquikEcLUz
rVzbLzl5CU4/MxQpmS2ifHmJ0hwxvwNJGBYL6kGdF8xzOSjJQuikKhgmNeM6ttHRabuS+Ka7WQdf
13ifdVFZm1jEH7PSdr2nacGoU5fp5hX9hOSUVFi5/ORbW5Wvckroa0/Lq9/MAvXJQdd+XL9CfJKa
6dHURRn4mbhb+sgLzLkIo0Q9znDAE+FfDh7Vt4SwucsVVnUt/8obfdgtDYUxjcd6p3mARzmh7YwY
0baoBoKBK3ohmrxcOKWDsR9piuv6TTzRnSiZvg7iw24syp7ZVdBkHrq8eUJMXwQ+nUrHr9/0XkF2
sMrAA5JQ9OpZisgMrA6MTUukIU0axX5Dn0gii2WEfIpxR+YmB9vSBHWyfu9kFohXmqLY1oqCPVJX
NiKsMgIaiJLaCn046CaCy6KYX2JffURxA4Qild/Z8roYOeFbqENFSrJlZzx5TfKkcB+cqrTXd+MJ
p6hwlP/RE2IZ0q6aZsR4GSRmSAvGb1WgpxbOWzZiAp+WF1X4l5bBn5X6eGUK9Hf9YmVbhaSlr7vL
CH0Iral5nyeJs0mXKjnMnw5O56h4zKGzASpkLgSA08q0cBzwDDp0EjFJsHZbDMIaIjmwi9Ngbccw
5pgginVAHZd9KN6kDY5WfYPN4lhPWLCwaTVBzx4xEdTsLn6fjkzPegdoIAKwt/TbESZ5sI6QCdoN
TTgEWNboOBTF6xgPRaj7xaqMpx3RdeVLbZPFZRPxUJDJFMb5uIROK2jIYI0VqOy3nVY8O5lxp6a1
Of2iHKa+GOSxUiKISI1vqeXfZWp8dY1Jl6NF5S4Ilh3cEscMiUUebKEg1RHSeAVTrWSOX0ErbqYS
Xec4yweRNddNB5O+mi/rgUZnR8PKGHnBibHzO6x3ojfa7aQ59DVFfcPcapNKB0yvG7Nvjaej1Lko
lASfOTU0yYz2aO/EQaYfydi+cTsX81Ahr8ucxpbpHpvG+ejSeisn6zbxijK0RHFIdBecaoQJfxgj
9B/eCNoSN45TWSHETH07mBm69lHloaMxu0HcN6NvICgnMrUv6DSXSaRAfKYmk4ERjZLr7Jl6P1r6
snf70tpLywAQMl7lSfVUTWJn6QVC9AR5yNwUbymhtVKTr/5KOVBBnHhQgpt7NMCPpV08z0sPNKXt
oHAtX3IiXkSiq6E1XDrNzomnq8UL3ZyGq94hZdUdYt1qZDSSuFGaa27oWN0xj1CopM5+TDXcJSjV
3pjav/tx8ejUw+Xk2GBVRgSuxaGzird84pjI+m5nDNQGprokyC0oZnxuoqWpldfGbaq1odlyfoJW
tosDu27UhwWzvnR0kNjLOeDcfJ/76T3umAm6BZJQT9ImSJn4liQ0uemT2Uxvqll+Moa0Kjb3C9GQ
g1U+Ml9dmbzyvsZVOqQa0/Fc54uZPFgLghS5pGqb67jDSwyvlh9/dF53jAdsOXQ3t5VXIv3o3Z/O
6haSvBicw8YACm0xfhLILTRr3DSVqMJo9Qj11V0er8ltCCO2mKL2k+Mf39agTBpk3lFOjOkxqZFD
PFtyk8Asxbp6aoqB/XKEoN1yjcOqo27I6dnUbn4isEyUGI/E+Drwoo6ifknrvNkA/Xz2yfZl5XtI
W7KPhsHlrY+v9ZoywTb2fTYeJhntukNHC7njbWGRQCqRYrnajIwJ35OZweDg1tept6oXAMiJbnbC
yb/MpXwoBhM1g1FhUuHsHb3opyimC5mPdkAezguqkEvD728HrwjcYbyr+/jdJgSbOQRtqGws3lzf
R3+A2TPoFppapkVveOHYyMGdEzNI2dBCOpP9tAVRfskpubfgRh+JMI5keY03ALUNZiA8M5wuw4vT
05ZbChL1uljeFBkNElw+vJsWek6zjB+lU/wAE0L41pNnApDuKaURf2gTpioIelxcC3gM0J1XsToh
3Uo2aBjfscGELLnGziHu2u3Uldn6V72sc9KK0dIXKZ4vRuumhq4AC3WZo071YqLFzMWmyW/yJru8
ja6Lg6BEZRUOhutvOjzs9FmYrJYP6KlrjjnETGioN3bXpve9IubL6R+5wFFJ3vnfUJ2HS+gMAblD
9sGL+kfNmtnN+cM7mt/NPBNKoY/De9uRzKo8phrpzG+RzBU0aVqmIgRQNlA/NE4eirAGTWATMz5j
1ocgtcwP5aK8o7cUL2Qd+DVX8EHV6MCpjeeR0xNgb5WllxZ+LBWPN5Ofcbg06b3O8hN2A+daFOWM
CZvLOJW/bpfSHtcZl+fmE8DoawQnn/qEKmVpO0pvTEIRodSMe6+GuDk5FIsxTTYow9eUIJusta+M
NH+m1n72HAgSsHrRRxvTF10phi2QYq49cHiRM4e5N3zEdcrV3LnT4oz2uNMg3YYyWI+B09K7tWHJ
UIwXsG3gmQVOYe2yOP1VOx/+hC11gqTPmYjT+GTLcasb9kRhRVJY6rIPdoZbbKgMe7X81qQ3zsz1
k5ZYtWfMdtM0C1PMhUAEdLlmx3xbJ4oMBdEnO+UmsAljDBOdib/LQaP9GpHxkcocHDnTwTQBzmpd
E7NrBX6CmLgoKUQXO0Zwl3uBjyknW+yrdvAfS234YbQDpf8ynYibqudwxim9wWq07VV8mynLQkTS
vE1tdjFUy/1i0nJR9TtgONSqPqIxAqyeagvJ6FRHT96IgLYRMXUnpny0shjAPbQcAoQA4hTGK8tB
OTNpgPZHNpQQiEcYrLFj7CxzfjQE5qWMMzDhHc6tNF4lZz82gpKwIGqWPWKiOyhBpvdlumDu81S4
nKVlORLaCRhwY43WdTxBKMLKvG6SDMqx7qrL7ReyKNAPKr4o9Wp0J03fOWJiDGBrD5a0dspiO8Yi
RfKN8PCBzs/e6t0dCYXLcxY2zTyZSfemEvMTROa8g5H/IOYINq6eBXNcFAGs4zXPkqNfamR9UZjE
nCE5BZXJxQJJn8zNX5NxxcaZhh+G2ud1c5M2thHMhrhLUdeDEwK3RtgpUFWOEtc2PgDl/aTMl7AK
yqNpjAc1Ax/LDf2+sX2kUzo5OL6JdS6XAJNtA4o3WXkIsA6TlzMYJx9cRxTp6sqjDsjqQPeR8CDu
eM30hhTV/qQhUGwkor+uqJ+yorpKhHOh2oa8A+rnkdQOmvlGQxDyavnLwo3slmtaAa+19T0jSarL
JQsZWOET64Y7txrf3G78Ssv+sDDUdgz9HX2nHdZAmoJqARQ3tdj6FkC+HQdPbT2o3L0bGIZu4Odf
KRxLGjNKQjj9t8xGf4L+6TGCTWQJBqFs3eHOeAWjvohM5+qqsK1LS2fySaDN1iGVPWyFewPx96QA
S4QEpt5Csn0ylPYk/KEiPXK+x+GmQtAGd2XkMwjPIujJy6vn33v02hGZlMTPMkcO+j6jwKbAJFMt
DjNDhvNoXyAb26h22PcuUZo1rufiqcEBeiGyiHjqLmjrxNxOmc5OTCF4w29QbTXDofO8Ru8hcu/w
+cXpsvUHvKeVux0b8bpmOHvtQGLPBI1yAgCnCkwvjQt9S/VfCZG/s20eqS/whFNgjCRrUlWy+xpv
RH6kkraP2qo8UamPQkY5PI2zpd7X8H34r1VjosHzsu/ZTV6TPtnOM4ZkTQ1mkPkGoqv5RVppsY2M
fQGGZFNBY9p0uFqcjNGeNbzmFRP2iGlnGGV8ar7TooUh79lrdSyc7oE/y1bxlZM/TRNXb1siaK1H
Sg7l9IHvdfWGIUCFSMi/sOR3HbnxJk/q6z5OdmZup5hep1OdG5+AIA5Rkg1s2tAjN/1XOs5POSq2
nSZhQjec8Vtfc9kb+pxK49hBc975BW7VOY3RevYNky/IsZqM4oCASqtQNekXDoOBiF5Imn7LqLgU
LpomtmA223q7hojYHZKJLA+POhsuqPE9mpg6iied2fUe4du7i5rFXSb6Jz659Wb9LZkB7VxZfGcF
Vt9RjbvGSK6XGKEqEZs5aeXM78Vy0yb+wb2duJpyKl7jVP5IjWhn2OoXJMt15OPzSlmjdGBnpXKf
fX06za2GkqNhFy8Bz6vWQlfG9M9lepX7BvmgtMKTer4sbAJSCrDZuxQBo8OweVPX4zPnKGoQvUbk
MlrOto1J28j9TbkMcZhnyVEvxBMeVC1Mmf49g6GP0BdHd33y7U8vjWe+oJ95dEug9APUFRudBelQ
UbpB1IEiCS2ly26BgpdzE82ubPYN5HDzTTgG/g/zeSoHjTe0vZe8eZtqhEhc5HPYQ11VcD/IRVDh
glaLT8aPL7EQPMaLA4KRAt2KCepmdaICcDiy+DgMNGfNYJb04XA9KuPWT+K7+oeFN4oR8zXm5ZSo
u8Jip+a0BrqdsUFCIF6TtiO71pDXdjE+TugUdnOS3mauujR9dGQeM1mLMWzIJpDUZQrP2XzQP5BS
f7g4lzvBgZnbz27iPBhOFeLPv0r8ZZ/3WFCK+aJrOVsIiUc0cuhM8Tr0NvQ6JCH8X0dMVTvcuDRj
Mq7/7pKaG2GoYzNc541z1bEA+BaE5rbX36J18+rBhlxatBq6vMwNZ6Fx133VzbRqBZ6LoUHLkCDX
GgHqCAFBv4w4WqhiCGHxD4vATWUzQZZR/1lZ6q5OhgU+gM2eZnhwC+uEyKILGFJQUyG195hY8sI0
GLpl9kMBoDOUMcClZfIrKZNDZsMzw1sscvs78Vr6VG27Jufq8Q76pTHX17mTk7JGzmmtJvwkot42
0v7I9e6iNZjE+na6hYPXb7Le/Eyi6q5N7S0v4TQkNy40hG4ZLysN+k3uIN1IwV+M5n0Ehd+Iot+l
0sD2qnDCsfOo5e8KjYO9GIEWC0iWo4G2s6xDs9e/3KE/Gn76ABEnPsoq/+6j9c1OivdZVy85TPlN
ZeI07tZs9HS8nvPxSmbpAxaKD0qID7HKnF2pdnY9vw91TMCO4EKulX5O2Le0gsVwkTcP507ltJ9Y
MkNzpjUrUuMC1TrdhOTdxxK0zlQvyyI+oYK+L73R2rhCe1vi8VI0Piw7KI4s4UBR9r2USAzI6RkR
LKZj+poWrRX8Nnb9ZZvFZ1TX5NMZ8q7USENzSxYXB3dMhPnDaU5LNYJCZVdAR6/I9fpE5tADYshN
5aIhqVC/zCMWpkSPXrIMVSwBxYqj0T2lC0HjokZMr8l47zTVGIigX6Zs47ppvvsf7s6ku1Iky9Z/
5a0cP6IAM7pBTW7fqW9dE5bcXQKM1ujh178PRWZWlEe+jFXTmvjyTrpXFzCzc87e354j75yVxbsr
9RvS8Zs+D/1twn3KE/KC28HbGqCYwUQnHQGbdq3W3tBFUASLtVDztREWpyLr5712xNbpIP2w5Rlb
JyOVkqcLFSWJDj0K80VPPfpY7JYfqhLB/ejRvAHTRFXOiY67uLgS2TMEmU2cEf0Ut69xj/Z1uQXn
SdurguPRLnK5UejlX2P329MRfw299prO7U3YhCZVgj2wOllbR1XnTOYPbWx/y0dXUujFHGuHau8H
M4nF0Hv7InlAvcA+bNKUoXlcHajGHtopf61a9YPq93Hw2/bo4QcRxRxuIAi8OtWlrsJvHA+6Yxxz
RAlp1F8MX25rdFRrxPYpKCbCzA1JW09NgiODJhl5Mi6lVxnX1JovY05vd+68XV0lxQalxUBNjxAH
Qw2dcVKJDkUNL89gQMA3gGFl/KDuJRWwfwQL6x/G2biuqMqPUZ7SxPSjU58MFI1GvRNTY6wrhei+
mpz91OTWycjQMusZ3mSUehRqPnGUeWjtCTbVR8fwkeOTRbzGAZbfG1ODpgYyx/7rj7//XZgfFM8l
45uNlyUpWuDKZq9qHcr4vNxnsb+JivHVl8kVg59u53p4qnQwHUuPUG/T995c+sgWBuqVJzrjwM+z
my0Oqp0M6fRZEAMb93nO6mbfc0KvB/awvqYBmbQP1Vi+dy0IqMRl95mN4SitPth74afnTcBeMkZD
mr7x3OgeuSQqggZvChkzLRYmjvbuYH3gBuah4YSdh+F3oQgAp0Xkb6AqSaKyVrGJBKt2WZZ8fcI5
sjTPDUSb/sELvR9xYGN+kSs1sQiHXXgUc3IxJR2rNrBfgvS6Q4qAR/hKLy+XLBMY4VoagejbEPjP
voSIAZxf4r9Z95O6zKZ7n1c3lQLDgLLmoYhwuGNkOtbQBIfIu8HDuKo9/2c9Oh6bISQvJ7sju4eW
vJHTNhzrszSjAReE4IkIimnbme2p69E96kiPq3KJ7UDoxmMtjkUvP0BLUr3BT0EnrtOYTqgLJd3y
qoY7S3gre8J4B0Lqplb965g3HIdGha1R5J9DMjdXbdruI9rbpkOlLKKADXYCwoKrahvE5msyeVdB
9IkKSp3NevEiUHBWiV+wPKqHfHgOBbaU3qdGiyPksSXW77EFjzyWKDMWJDAgPrCVsFJVYlovacBq
nbZA6lJaLNCgnL2VnGVH98Xt5TU19qNr5i9N7mdbo8Zg0FsgKCLSo3Lf3ieLFE4tEVKEflK0mwdJ
55AmFTpN2p4Yf+eMWQmW5oq8zBlu4uik6R5lEF9lnwWzsJ3pu+8zhsR8oFUZ9gxX+oivahbGWztS
wxkCwlKR+evUdS0CPwE4wrVm3qVxFkP6WQFHhXzxM1X6tg4Kkg2mxV2U4Rmx5bHNgdNPEYOpZqb5
5HnAYWnysduUZHVrOmZZGR8j1S8HaPub4+J/pVsZ7fnf9a2Zo1kabORty+gpfNN0WDAuGZxd2wvG
AUyDGCojomQ6DiN3IZgXIHM0OzvTAHt73RsLgibvqm1QODVnfsYebj/4x07T8UvmbmBexg0TiCiF
wVFvEM8Bv6vT7k7nDIEap+HSDOWZvvxV5MBV6OjbjBly5IG2Jmcpkr17LDRUU/tYS7ADXWJetYzd
cZSyiHm2h8cGaq00b4JKir00O73rp/I4a4VBIy22sQ3XdI7YHKJINueBfnvqY2lQ0O9d0pDpoj8x
NeP6F4SsznRkSetWp6ykrU7dmmN8dc+16HeFKer1oIvk0nrMT3VN074So3GuuYthgAELbJF7UkC8
BkGxLZzl/Fm2UM7JvU9ZSbOkfC7cWRzwnCmWsHI6yWaZCZEuu+qsHN+Wl9acazNnVXa01SQ5oGRe
SvvMvDFvedAos1zIzxm2MY9QpLUv14UNJcIZKnyzPKJN5S+P5A0RrDSgJx5hkdXOWkopUNHpC/7a
l9blsw2t1oWyl6Kh4bHfgI6vXX5i7fCSdorBbIxcljVGMq7fvziA6ZGC5xefpuQ5Ku9MWijcUQy6
uSrbOIUWLEAibENe26qmndAsodZyyvKY9WxdHyW4ivqDpHBfmUZubO1OFnuGxSJ2il2ADJNQD15P
v8Pyb+9zOyRFbXoBx3Cpeq+HmqBK9JRYK4qJEdEMQGBMZv6T8SlzwtIdJ/peCRdotN+dImaoNA4D
OyD3aqJt7lY/7TbjI5rUbb84df3QfyYb1D/gU+rBn1bVqkWDurG1PnTFuS64k50Q1xQPEmSW6kpO
LcvNWNhHz8bZybHC4Z6TlfVzjJx30/7sx/lnV+i7oFJbx9G3c+OapybBWN6E72j3+Gppuxi6H0PI
UpuxYsnMOPG4xtBfD8yYXfxTKu63TWx8C2rpI1WozTXrHZICaXjbbPZ/xKlkpsPYa40ylrPGzFlk
4sRKXbu3S9bKfJzSDdv2UYlwOrlYcVYJpY8sOg6zUTnujMrYZ1Xy0BqZuav9W1saHAzN6bkfAVQ1
Jl3hsX5qeyYi7oDvLirI5BngTLtjNvPuI8jQ7bfMZUQmPu0+uSXzZ6IIZlfs+/FF2pQDHX61VRyA
cVeHunTim6jElVAKxgacVYYGPW/ZfwMegaY7vEq7FIJ693PwaehXihZ8HxmPLU2B0s4CsgULkjqU
eOpDykNFTDwZVcO7Qelex94EOSyRx1ypO0PCVfYd6DbeTAZkGdC/tnpqPqhxNP+r4sMUw/e2Nzmx
uMPBYu3Zp0UJ6zP7jqM85Gsxlxjgj9e2V5MdGSruKnxFdeVk+1iA8Zz1JjXUITdhC9WhuNUNaOkS
XfJaaPhIeAGnKjhzHxVri7ixbdwOw3WFNUvWCFlG0Flx9z5N5Q07rOIULFaYShKYqAU6kGo3qbK5
4Cyj6x+oipTI6qdq0IK0sXqwifVax5rWa1w6EPo0jRMMdN1N4a6T3PhBr314M6ID01dk7IaERc2Y
bR6LH54HH9STlEZ1c60XZ46yzHkfQbW7SZZfHLpvuRF4p6+/wqfyo3foPFSpy0/b+I+AC8ZDjkB8
lSKBoEGU7nwjgCxY99Om0qzDYWU9qi5R3AfmS0Ow18aybY+gSGIZ8IzJOXiJkhioTE1Pu2yIEatD
Cpkc6vqKZOex1Ec9No+9V817GwPStgemNKYyYnbMdA4WiN7z8OAi9rEotT7eX4tJHEc41lgXlT2V
F7GLom66677y77OCD7SY8atWVn3dBgQkpAlISr4eAbzRMt7Qg7qpw4kmP21GHIXfh86CSeoxlled
9Sxc7aHueKt0Ee7jEYN1Cbqs9m5yJmIbLOzIiVHOh5Wx6xmxWmRlb0qgZQrTVuj2WMNLotc7shBy
DTwsvAZKdhW51CqUZehgK3ixRko/xkIPHVQVh5zxgyUXGJvn31qivtNdShvGhcQxMf+U7EtR1lIJ
4M0M+1sV4hpPHNGThJgDf8/Av2nL//ScHu9h+zy2KM1kzXHDm1DYNljxhZh/ytEnEAA6q/r0XG7Q
Oc9+6BGShum1nP0MVP/FFJ0HUT3VKWKKlpvLbh7HtDkHBCowCY636MyfyNOxkd/KH7Kv8ckLC7Rc
YIt1aHsXO6qI3FRcxMg9Bkh+TpUan6wlOCiqDKbtJR+AJ3/CDdh3sbHGKZLtxtBXm0FljxAimJt6
OPmRkaPBm256wfTAkeG3+BYFCqvKOiQPoLPbjdHXV4DHsj2yjOPUhzdVw4DYoxeRWiNSHY/viQ3q
JS+cj3oeryR4A06pmziMzxiSCdhyXQNBECEIEp9WupzOmKPcuCrG0p02GDZ7cdBOe7QgJpGU+GBM
s3XVoQWyK4dtIDnApXA4vIsPOxXgjGFFGCW5u92cshnwudnkhGpET7Ufn1tmafTc3m3Zthf0n6z2
/rQz2jbYNHCUCYLlbknushIuX8RaX9b7RlpHt8/YygEkbzOresvcBGsdmamTbXxETveeyvR7C1GZ
u9/eD5rrIpNhjQ8q3blzA66WJqRS+daAdc+xFT+fXYIEkbjY6DAwsXX4mHs0ywifWGFPqlVPXP97
73uNX3IT0S+gTUvTvwlMfIeUVU70MTbjfWN7H1VG0uLUPDCFgEKqDMJqvZa5M+4yHVIOSGtR7zBH
NfBcuxK8kRkH/qrLZ03JbzJ19kJxrrT1nXxaMEsFOrFlmlW0EcKXzAcWVlRH8gjOfX2aBIlhPEEF
6r2chTt0jVfRJZ+1jRMblvW4LwE1DyHu+fqj8JoXUgzpRhfljZY7K2TnZE3P4NcdctlfjQAl8M4O
DE+2nZ8gqTNltYs4qOqKiEJnsbmw+Pz07A8Gmv42noOrEUnaprDkD9Lq7jALxycYQqfRmb8M5VcV
gDAO7uDzAQWmhc737eSYW2RzDqcLiI2FS2TKSHJLW+ld1Oh7fGBb0yl5/FN5IlcdmpQ2MMqDHsgD
3bLCYyRTHzHENUwL7VEUBj83OEXp0sXheEsRRhSPMQ1YIOLgTGdjPTbFsg8m1nb0ise4qm9FJzYj
UAfeRrIZ8NFufLrl65qenwswd6UZl6+TaQkBEelFufougnVLMHTFxGpkiDHmimZVttetAaCkumln
04La3O9wTYBXSzmUVc2hJGca70q0SQrIO+1YLGGRVwn86nUY62JrVu0p8tUxjEyE6iiOLACMW/g1
LwnFYkZsImBcjgBtBAeOQz8AiJ8RAz1SBXqkUEayMSb73W31jTTbQx5k07a1OO9mLe4QztUEb2Yl
rO3hto3E90oSDcKqOSaDxzjsM0DjUEoHYmUffHhT+07zS2r/mQnKfiyIMarTs6AojSOOEWNk33hq
vIkHJNVDh9rDOlZRlu8s2gNu7t6ONmY42lP1vtLmCa4MaLPafmlGeDeahqmTg1lpe7UOlnTIWTyE
Qt1L1pSd73X7tJ73QWWRbwyP2Cd1vGRA5oJMUopuJBY4hUXC1qPYIKPkT37EYadCF9PAMzbb/JiU
oKp7a+e1RJHQG6SCHpEAGNlFjvXPUPU/Se3QoZpXlr7PdNfx0ExYYcpXdPc/k9H56PpyG0I6F2ZW
7U1jZF5GfKmlqdrd+DstWQb2GMhonhk3opwfY8d7Vt54MG1xxJSpN0ZrX5LBWPCyaHQ6NkSnwWt7
+URLvdVmxYbR1Os+kDtHs8Oaw3ck67dZ+l2KBXCQHmnq3mEJs7l+5cscBpsa9AFWJ+spKGvUSMG3
uMN1zqTzYoBJWCG06xDOjhcn9x/wWtHgzv0ns+4vXVjefKH8/9eGFTimTQjRf/wjEOBPYQXPH3WO
9ey/xRX8/jV/jyvwrN+gZkKKE6YFCN4RpAX8Pa7AE79xSTzTc5l6mkQSkEr097gC6fyGl19aPily
pkBs8M+0Amn/5pH1GfAvDmEGjvT+9o83d/t7CEHzy5//mFm6BGL+IarADhyHvCWPNwhVWUrzl3g1
HxP2nJQAUyI3+OF3SyLAHSLZEROqFn8RUSeWb/aHF0PybAl+UkIYCHfi8/glJSXsem2LMgoPU22l
O9tfTjo9si8LGd9Ww7QyfzaNeSS3UEMFDwr/VRvjMcsRSiV9/kZj4lRmjM7rAZ0s8tANAJZoI1Oe
Yb9Inmg7P1bMl9auK8jPdGAe2nrYdDVzXomWYhw9IPJOcikj/zA0bPsG/Qzq3Pr2D3fA3z/kP36o
3p/iYPhBHdf0TepgC03PL59q7KKBEqkfHKaI2X7L8VgoP910CfRX/OKphQbBQb+IDvAzSwQpNnSM
koLRWUjlllTkc9HNjc38M5f5Jcv6YeOnWGTc2tmmhZ2vJxfiml3C3ymbJe+JflyHL9vep10mj7Yv
jj0KPMidEtd7K8B2pFeZqhhvCTgVpWAuYpYIb9Rzsvh7shlZIs4xzPgMxEmIz5Bt14htDA/kuiN5
221P+TgQ/Yrdm0xmL2pfJ03zJI70Ifatp4JdjrEV6HWahQeFup2cJOHwJcmnpaZDUQ23WFrh2jSC
oEhIGfOHzvRtakafDC/QbKXJQ9XRJxhGckHLxt9MMv1W6kVThNK2hxi7zl0kW39xrf4UMMi18iTX
aQnv4Qn95aY0a1mJvJ2JOY4Nn2U6fFQifQtazLWoJpF44gKsCyDukWRUh5lulZZIZpGoHRqDwIkQ
ThvKykOUCh8gVmweas/dhoCANnYynHBbultH+69jw8jfptZamf2EMF/lCJeiPUfBcVVnLY2V6c56
6U20jgSqfzoqaChdKNS0RwQYBgxItr2xrYch2M4y+J7FcjyJWr+CkbvAQfBh4TkKoSW9LCc953a1
GO1u85IbzyNSNZ36S2Khi3eK27Ahnsw5lf1wJK1zY1vZtQqNG07+F8dbZ9jDhNn0a7RDjI1tFxgN
V1ESFkVeVnBnWgPzlGnpwCuSz4Np4wHUGpv0k53+xIW6zwPumL+4Tv9i7fCpnCySX8iCtH8JaIPl
0ZHNNQSHhMQhdCOUoH7kTLBNwWDaD9DrXv/9C1r/6iEmZUY4kjw4olZ+uTEc+EsUubyiGDlIu+7t
7DMLJpuQYrfoXpgJXQN3YTDqI7mYFtom0kIslzZWmIJBQRJ9NmTd6+jQd9/+/Xv7V/dsYHr+Upmz
xIhfYvJojBdFbmSoFexL0HBi8WLeGjsZzUzHI9q4hCFazPlfXIN/8bLStKRwPF8AvJa/XIOAqbGf
DYZ/QCH8iTT70axYD/xSfTYazmNEJmdKV+Pf/6yWuXzbX7YNx+avPXfZpv60R6nIssmscP2D2SJg
SaKbaEC+GQ/ZJaxM4lAqK1vJHo2nRGToPaZICFZ6tIlJAApuWQEmchwRAdsSjx0Bcqo8a8UiE5op
cgu+TWYF+ylA5VKoCbWSiXujytx0g8f4Vi5E5GxKXkjQuitIHyx6PurJi7JN6pZbkkLRdYxI8KHE
7FRFXF5t3rqixG7rcuROs/wYuGwAkTgXZonX+i2aGBJ5RcQ8LYZn6THv1SVmM9evf7TIPaoUQ3gH
xiFcGNwhRFP0JW/tQOHj8M6G1Es3qQYzHSLs5JArP0cwiFYI8lwlLV7bHKlsCvYL0ZqL/GRaFp5s
nC8yYjMwJd6bictGnWS4BIclTNlIiZweRV8+EejA/2VrXQWYaryWPUcbhPR1SfAIY5k3FvDhOlq8
utMM3nrZHSYPy44GmGEHzGTi9FCTB0C1QriAJChg6aj/xR1hy18SlpgekTjAHssUwneDwFme3R/v
90kRNf/5N+v/hnaYdfFcj4doEeUMYqeK/gZZ8Lw3QgYffXCHa2hixl5dCYEuN269q3mYDWbO0XEa
ZbDpt1nvi2WqCHTQNw+WP8AeyxEz5WgPAAj2jE+QcnRQZAyzQyRpW0+daiwk8CnjlF3Hgr5pOwWe
SPYBEyGkNOAHicTVhFvM+HxBjTg+MSB51iKR8xyqAm/diNlnB0FKFefTZ1u4xA0n5kY6wXcCo2qc
7UG5CGMgvCDea/d2KusruuI/aRiiywynR6SbqCd9B6IPvWJkUtX8IMwYiVFx72t/0SzWKONKEC2V
Zb+SiDbsyNneIbvG1MLBf9tiCXF85PVzxxErIkejnS0mURY9kwKJUtwbL3QXGSfF097PxRNNlG8h
cFV0ZM4LgRr44rPkQSnkDxrllhsaG5xdwObou7mNca1nrHBEh2z61rvjdZt16AWHqKuZqvnTSsfD
g1AEL2NX8808gTY6XNX4ILEkelho+Kjkcztk9Md1f19o55OpLp0JBAZFRRoAPj61cT3eNxjfu5iD
9ZpcIXqYZEak9HeJ/LP52njCU0wLHS3Yhs9qQ7uPObexaE8ZoG3R2h0NGqlVlR7HMedO5mvXtJjf
OZoBLIcxr9opW06n1k5aMKyo/kinYo7ux/rURS6uxGZBe81JQSgo5G8lyuPoBQuMllsiqYDZIhxB
vK9QrAoyl8AoK4CRqc0cxDGP1bI5iyRf+Vncbn1ZxfTX8ldaGys16viZ4dqDcvQ5UUzr3Nhe6xRA
E4S9Qw53ItMCp0G1GwhviCU3w4R1xPTKjkPumHLbHbRJLR36Zbe2p+AuiFxwDEb/QH8kWNO/fcp5
XKF5irt48Ixj36RnCz4VEraTm/Jt2ErcfRXKZ0c7BCARI9BYscEyJPaFye6iR80qaEfEccXIC51p
45TJE+HXZ2X1DTIoU0B4r55GGx3aHGS0JMZSrPLO2ns42Q4yZS+NU+jeqATHHTNv+BeorAq418ME
XrafvRswBec5FjdT320rw3gnH/6OQ+uK3QaIgrA5PY05JXXYf+vt4j4yuf55bZpnAstOjWce7Z4T
qsNppXSqfFd0xoMIWZmR6dwEMioOiNTXmUrulF/wPPnEsqO1JL4D5b80bPReS9SDxVONfPgwpQkd
7tXIjIVR35hCRQ8naHgDCeOKBIQ032tdfqtF2ayaxEZNg6QEQi5SsjET70F7CuPuJ/3k4VgPPMfB
2OwbyB+Z1g8Fmel3uyGIrwBX0zE3iivYTSDc203lxc9pDn7WQ97QmyHuoYoMpnPn6m+t7h6Dxn6j
z5Xq+aQnCIhJUEKamzxq+7pQ69kbXjLH2XRtyKG73aNIv57HlmF2AfpQobBBtVISeJQ/1VmP1iAL
3lNfI+lOx4eMBvsqRy/kok9bhFj9LmOpLwyozG2dzZupj+1tlIaoREdrD/U9xefWIELJLn0RPtLJ
WA9jOTM3QV1U2dk3Godcd/lcmUOOIzUpVwZgTxQlw0tgs5sYykzvKiMoDl5JnlNg6Ttk58aupDpA
FXkwxhYDxbQOqRsRD0yoCGyX1rgE9MX3RNjeIEwU/b3GSKoWjWxVEmqtZfuEe/HOgP2RilZtCoAU
Ch7tqvX9LYYIxJOz90T8TnGci1ySrZSwRs5NhWwdWwNNmKPfxtnWCvDsYlp+D5NHlLXtephYNGNx
V0RM+aEMrVyxb0cZI6aHzqdZSVXtntIFRESUS0uGX0CHLQUYQ07gxvGkt0XeKzhKIicfhqcqQH3Z
2B186Lk70SEDfMV2OxnQvrlWaTB9N5I3nvJmG6pBbZwgeO6a4G7Ei7SKgvSpqeq9HC0uP1Fmqzuz
zqOj2+T7VCfeVsRTuYkrDZEFbKmZmxfTp/LjHMl0q6MdOovXKiA3RiK/QMuCFXaVJX13dtwCQVj0
Q8CzyqIfucS/kGskHZymnqC0JCTZVkgtneFkh82LaQQ/wjw5uBXirSk0nqFPDCvPKjfU+r3elmN6
6Ez5iojoMWd5IYfDv6ETBgnbyw5BH2zSgTKSpN4u8D6VspFP+jVvlBjzYZGGesg6hiK+LkX8Gkav
CEMyoq6xEEpG4iLYW9UIwCy2D19fOyA6poHa7RqAxtOIFEAEHA0Gy5mgbq8ZvjHSiYaX2B0QRxpE
H/YKS2DtSSY73fxkdBlGsz4+FEGWbUb+vcChNLXpp9O7KD8zcobgP76U8xKMYTpbW0tra8rmNLPG
0YswsYr6/nmsA2C7vBhxYzxqUfYcV5h3dAXRR0dPsU25JpZco+Fba5R0eL1XO7KcV6O+Q3lzz2iv
3jILwIRrzMF6wIqGyj7Pv6WlscfNvhkmpQB3+uPWqZhvGIH1ESuzPnXTe9G6t8NgwBChi3A0qvG1
9aJLG4fQ/TDCFEa8Lh3jaSIEBSs79L2hQhvLgQcyEDHObAMZvBd5m1b4DYujrBHnGFSujdyFrmPS
7YybpQCsf//FmZlwyDJnlOY6dxxX510pIMP6KfqXbjbo69D/RnKLwo0ftzuNZLqRR8nv/uuXaGlQ
5IpQHrPrh9XohfOpR+AIqtffIxDDmpuZ5DJozt/tXF5PYzqfMPnPJ5UTDxVkM0iQ5Vv6rU2eOfol
7UQH6QfnyCdUEEbWdWwFNWtn8Vz7OYhGgpFPSWizcwwMZWMv1qtUWftO2FeVY16Bad0Ug00oWGtf
KRv9Upo/cYuz7coU/0gEZauLOI04DIS1AeUI1e559pkDNYhp0UB+dHVyO8y5oP9cfDhWduUR45lQ
e8wTGZLheMUxaUSqH98OZfNUNOmDTpMzyZEf9TCeExvHpW+/+537Jk9gGF/TPiChPS8/7Cy6tVuU
RvaQU/7gW1fYGjhlXPWdy77ePY0d9re6O/d6OabIeKPMma2PZhh6YySGxI4YU8pi2vIqcwIiqgry
N+q+6eSY3QQ6EWdAj7MLh5WV58zxeVztQh57BIxEPUNLAozSLZwU18al5HTls8tJCCNSxOCWC03k
zhlKQ0lkNxyxhe92+vqlGODtm0l6zbkb5JvBLTt3LGPZ4Oxp0oDfMFNA1Eleuytdl48qbZnNc1b5
urpfv/u6V8hRtTbJFHLOFlEX70MLPBZBNPnp63e+7ARtHhd/UhwgzwseXRuinpPP3+0ytxCLxUd4
X1De6f4QRf8c+uG+WBoapko/VR8+UjAdQHLh1yocrJzRE5nByX5yg0Vj7RySkd2tQPe5wvlGgAD9
HWQVFK49SVg8BMcvyiZzhpZROcW6hE5mgBrYOjZj5Gk4fvUwW7VYA5ldRuibfGISV2QZ7ea6e6Vq
43hkEvnjzlcuwRWKfxCsm1uA+tY65OOpW/XZSxpyiyVr7BUzjpofoLVBG1bk5kQzwx/JEfPkUV4S
xMaDSOThVruf6bKtL62/ryIxRPxUuWg+JBYhv5QWggRK7rnne1sJ3rC8b4+YcPzNuLxcEoony5q2
AWFyVC8+c1jaXCi1H7WZvREQxLkWvNjKzNSPJoRlOIKRbbOjO/Lzqfo6Ng2xHiJUarZpkofamvfK
9umxIfFDA3djwJtcBSW7qxtbxRpJm7klIQ++LvDGMZp3HXC/vrXmjeWSV+3atyF6G7ZnjnAqqd79
Nnxw6gIOpfTWtUgPXta95+6Evbu3j2TbMWNPLhlZpgQf2qghC3sduxi5PPqpINBKKqjljsHr5270
0sd0ZxI24l1v0T0AgFUhUBrxTU/JOjJ9hzYC7WjmZsgCCjM7jg7PeLe0FYcSRns4jHetx1TJpSNQ
DNO5siLO6z2NClc1L6Ff7dEYUIia5bOFspKpGqgTlQ7nmlQLbHbs2kMtt6Xg0ETPvdjktQcD0+BN
uUZ7O/bEwZw7i4f76/LErDRJDHTEDdVby4XY9nPxbJtsZYrO4OCUN8QFFSTSzsOSfXQ/yxEJylzx
eKTi2hA+6jQaJ4nmNE0i+r2xiMJHIJfrlk/FU3QxmKJ/S7rkziBc4ve7Lh1jHH8miOuR08kwkqdl
mZ/zzPkh7n9vhKQ1N8+MbInbCxnM0l+EAPGYKXL60H1g7jWWnLzm6Dv4BHgpES8l9dKJQX1/V9fM
javF3ITBmUbSR0KIeCEf4h6p3pKr9PWRJgoqJ7yApVE5RTyjWAKW3L7gsUyhpuclB58+vnj50sdd
cubdBmQEN/h2aElRGMdrxcgc5Si1XJ5IZu1mZhOyNbfMzqyrrEIPTrNh5bBRYAlaNreW6/rV3C5o
xtHZHo6wdogEoMNjuHmxLRF7YLnNlyAttbVhdoDQlcnBakGpZFNK2yh3jl07AHiZ1Fsk6cJYxqW3
aErUqjxlubwPfVRDtO/ZjmPvrAcr3jLKBivc46zNydwlt6E9BOFD3DTJPg5nHlrk7JRfRVfC0VVl
ussGKoU5GI9WMh1rw3klOuqTqgDDSBGe2ij9PkRpf4RHqhBBz5+5CVOUG9iJaawZQfqWDPie65Dy
uOBFUvpmKOzuhsrb54LunAmjdz07CZxLaOjLjUf/AoN4ev6ayWSG+qS9wmUe/Mcks69JLrvDJmBv
OUA1Wd5uPdzqGGPS1dc9NkvcggjXkB5AIUz62t4iTr1rGkklUKaf5sxK29VXgqWSnIzc3oQTzjFk
SGcbVd6Ghr2ZI+uz8d+NfbaBs0ZfzaiOU4qa14y5dEHZ/MDEcbV0ccP00mqciH30YuY81KOLIWtJ
bgj6ZumjcQrGbH10QyfeTDzP/ITNhybPcg119Oww7KUqEdZBSRqkAX57yPmsK/Fs0X9g1JZHPaFp
QRVuh+Q+dcf3WvcntthNCJWXgn9JXQaoSscQMRGnxJEyBwx1uLdb4yZCc1Emx1IfatMm2LtEcTPs
owqiJ5OCl0S2dyYg65KOlGWriHgpVC4eZQcg7Zjr8ey2JJh0EKI3g/uttjIGHdn05AJntXLvvfeN
H3VbksVgGRL56rzT4uhaHAsTldCKcsS6pr6pbPVS4aBF6zC+oRM3Vg3A4V5klzS3qGsKC53B4uPp
3WYx0h2c1n7UdbGGOn9tavL9poR8SkInsjy5zIFyV2FWH4LajM66dL9bXfZKfPolT5CTBwtwQWXc
j97CUzARs1uJ82qFc7QbGhKKAqn3tGyhh84EXyxkeNl2PSfhtDyPpCac3PYukfQzoZcepjmftrYj
PsLZ1j7pKJpUYYu3GjKcP339Epm6Q9f7zz9/yZJhdJyMpvTPtbbqvTCi+5p3cLLybFp7kjWkH43p
3GD/Zy3RG2A5NERn0zwB8Z9gcKBNPn39OYgR9goMcSn6crqLoriEDGRx/BfM6jygM0hp4sSOtsVg
Ih0lWnUyhHVq0xRbBDumdaqcyD59/e7rF9hcTEzZu7dZO9mnr1/CLoupcdG1tHEqfv+7r3+Y4+RC
z3/cRoo+YV3CXIvEQ9QJ5MGbCLZUzpOXLsl6tEUORch8kpYppXGzaNF9AngWXW7Jrr36gj/91y9O
gCFfyI7UbbK3gWfXp69G8P9aLQFTK0Yq/38twctH0/6f56SOkPG8/zdFwe9f+Q9FgYcCAB2BH2Bx
CCw4GP9UFPj2b67DjJ1hhnRt/gP/9A9FgfnbIkFgauShRfBdj6FRg9g9/s+/Ce839ATuMmEJTEah
bvA/kRTYzp9HZ4Lu6yJd8CwLc461qA7+0J4HqDygUwSa/v+YO5PdyJEsXb9Ko/cUSDPSSDZwN/LZ
Nc8KbQhJoeQ8z3z6+1ERXamI6kpUty/SUSghMjxTktNtOOc//wAHjqBqkX+kHWprMcc/4tQNCxJV
QFJAKoNA89qw7ncIr2LymC471J+z337b0V/7CEWmaJFlsQcpPOVU6XGDU/YrpOKrdtC5QdXg4fTh
I7PHC2WTRAFcf9+7CNVZMU5qOeqY3o7uovJRV7eiipnMTk89IjqLJNgWXLKdtk7LZMP2iy35tcQK
5HEJgOWuukYupxLhvTPgfmfietuNMK9F1r/afkAkqNOvIzUHo3jDWecnxKZyuU5zQpUflFdMnTTM
N5gVoHAk4vy0T4Sxc4M62GRedqHlBimxUadWhrhrA1BwiX34mvnMRaLL6RphpbZKR2Wya6l66yaq
GJoz8Smawl0Nkpw3ywjSjemgNs192gFEXwx9xHAXt7NnOup6QicAhXGeF+1rNSYmwHczUuORCZEI
m0AGyqN26FcEl17QWbao/GxtqUqQVUMbopkXC/sawQGfEyg2Xs/AXCA8ovDXwTQOzIwclJQ12BEW
xZjWUORY9QXGgqfGNi3EfdF0qCsD7d4QBv4L9aMK+hvLhL2EY0+pYC5WJBnhX5CHT9MnbjnC/SDc
kRxugjzpWt0H7rxXkyF8V4yI8CWpk/GI62/j7OZXZULV2AQ23IP6pY9QJVkZTqBN6hIZZJiXTVjN
Uip8hXBkOpPDAFfRyECaA4NcQLXvfXTCBGju/dxKzhy9u8C07jnM6/h8GoWzFINB/I6EOFlSwoZC
o+7OiwYWhGlsCJOCVeZY7ZIMl2ZDubom+Tw+TUm2WYF8M5q2UhLOS5tsnzApnyeuSwxmG9uuWHA+
SJhDGE+BDdCCNI9FPgp/AwOSWKPhHS/Fe12kxRzfibcDDA5RcWN7urxlrnMee9YNOO1VHpNUVPYv
pp/Ys7jxuSyC6qpKuG3CiVpD0jLEEHuscED4AKt2peEOE1aGOh0YX5/XFnaIRMrBODQ2cGEnnmS5
r7tPTbq7kSOcDKiQAR6/GrRi31ulbfskEgabvgfKjK8e0yubbTYUTFfoRIrKO/eYlnaCbC27rK7Q
RF94WIEbNUSWnPkylO+cm94mmyEM7uKajN1xciEckLYGR/SyMdPywiYzrmua/iG4N0Vxi0odwebs
cJChcymm71GTktCI/t9yyksGY+BXOnvRBOZsk4pJfEfROE5Vv8pBbZ9769rDSmPrDthRdVMt8dax
t0GHeCh+jqJbsK3wtO2LZcdAbiUN69KuCPgOfbzjxqfMGD5GrbOxlrcuSzXskJBgyWiUAGZQjacY
VDMYOgznAyCy3EJF6KDVrlomYz2mcYlbbpTn31TE55LXfFN3RGLg7lvh+czCu7SzHB14rORCFEBL
IMKQ2yd6SZ944IVrAVJjj7HV61d3nCxct16HoU2XcMuWo6+/6tP8AflTQJFnrm2v3diA8gRo1f5W
c9AX4yfz3gqdWpc8yE1STbtSuOI86Wk5dOndDqXrPQQpCdvJXRqUuGOG2evYBuYScNXHylXxZvLg
oyh04O9ewt0Emk2kfSV9r9sPQf9oo9Lcg+p7KkLQCa4wy9XCOHBuOirkuOhSiu1p5gcRQoj/HhKV
ILAgvTbnVNUfKvoj1NRjMqGzT0e3oeUUHz3OBn2qo0dTkCw1S8fsIMXStH73Q9lfSouJXp5QWXUp
ESJCGWTHvDHHwTUPJGvpSg6sRqJ/dqqlU3Aylfm0GfIOhimW5TeQhm36hEYDjyxCupWgCtONxyBL
NVV92uHscmqW+nlso1SKJakMTNoDl2o4MB+w7InQWBXlso5245SEew9s3skTsZKMGPDt1+i0DH0d
QKjUpd1elKn/QI4xAtarvus3CJUQoUWZv+y4Jb3KEzepq+OlQ8NQFmlPDJ3WLQ2AIUY3teYCSBCP
jSfD3I4P9GZxiikjiUDOmN3hgzUucGmIsIt0X5Rrd9v0DzdpniNnzv9MaI/GggYPVTICQhDYq0TH
V0HB/hk4XpqiZY49a1ob6SxDLNdIs6OsVQU0JbcMSCeiEifW6JoJMjJUydoJAa5hvnuxHm9szTcu
uwDeWcW11qfltYQKcp0bCKegiynTzkiqxbxbBQyNJxvTtSYrIJk1+Xmoioua3llpVyZSsChQHaoa
rGXyTkdE696FtSYhK2G9pLU6X5I+3WmR2gZQo63IXhlNezfZ5YNFfxx7LBQ/fiI5zEHGzkQJwfTe
GMp1D7sMrXM5MLCWG1xEEUwxAi6Zn2+7ese5Wq5Hrd6TLHblAETfxM5ZAXVelnZ16fZM+fLJIWPT
5t+rJnc9wjKAGj3eeG1Zkd+MSG0ESAuH0lmz1V6Kqr9tm1Hb1T7r30W1lxYsTGqOfgu83CymUe4Z
UAmKNJjsOcFRZDfkMa7sGeBV3qOcI4E8t8x2XQ75R9mOaqFKsuoMJsZVZ1br0OoNciEwq4lHIgDq
AA29vK9aJ153pnnrU4CECUPr1iWzbI48c1uMDZj47LwRGSpTg4XkOgrRviw7HXm1oboLm9wTEW69
aQAFo7/GaH9roYW/0kl7nvuQl9K263VoaPFW78qAx4LPZe5hbZ6Kl8ALNz1ziQ7jKtethydVYU8l
yvTeiO0nC90O33ih9nnPFFMWoBVlk4mtchu8Qf2Z626QfDKEr5Y29c/0f+85UN+mwiBJCnmmyh6n
OocnNnc6p1K4Dx3OR3boqHPIUtg3+r0BNwD/et8S6Dmpu/BJfSXQsAHTxhSwZDxn0VMuNK27TccG
345uWuL862O+i3R+Knej7zbkNcAPn+zuoXSRQ08RJ1eNsAhrCrouGyHcBXaO9SnjMVG80TVKwluA
V22Frjscov00Nrs0DG5Co7DO4sJ6LbqwWpG5dRNqNJ6Wv1CT/4yqjROxfFGVBnGpwWIy8JAX+bSD
HrFdWzyALmoTIChIppsEpzoitCNmKY7xR5oyejBVB8tjgm5G+TRr8qMdUp1V4kRwHrwn6PDuuhLR
2uZz3lGtJOeOMVAicdaB2VTrFDvLVVPjhgubLl+EcTeuy9kWtaqwPrbJ5bXforhg7tLDZienMMH3
RyNncNEJfL+gkb7VvngxRa52tRZeJdyiZ0bqmktcEspT7QrSE1ZS/UQo7pjdemVJrEYN1NZGt0g0
yzy48cw4XTWkvJNyaJKcDHi8MCZyo4o8vbd71J21eTNmJMEimV6MpS7XFUlQ+dBllw21D/OZXeVC
K9F7wENLzId7BAIwzV1De2vpZEwMeXVjS+vcSZsL/KuxmeiGdptoiuvFA9Qytbrmlp1QcwwdWViq
IMOqnqpvuEk/UfJS29WQAqBIGQsEGddtRgvfGxr8K0TgyKPL+7hBxZV1UXthJNj71lJz2N08bxtr
ASSp1747DBuzYwSDwRdleYWO28E9amrS8azTIjL4GAEjvvOh48yhIJGAmav9wRkD2wUE4sXqdnaJ
tkG2j5VerzXM8c8nU5Cb6OByy3s+7eekFKOo0GwhYAOZxQbRqhBgcq7ahkttpmGqzriFOZVmx1cR
6AmFdVu+lBi94sNCWvbkTdxrmj8nSJa4hnv9oxnamwmXPggFQEbAzs+AC+8duLGH2PuqDrqPVtYo
gkwFlJla19hOmudWy4mCdHFIMczDQN3ACIOXWH+5hz2o6sO3WnZnusMajdkAKCLEW5Cca6nFj9Ly
EEZI+TRa44co49s6Yj5FxYrV0SDO6wvUtZusxNLLwBE3B/sDyqxQo0LitfXgzY/RilCJvKR1tXPU
yL13XUXkl7XFK13UjerGxx4nDh1x+lKIszQpsWru8VDIsIUIJ/c27fyN5UHAZaRM8g/TMD9h9HGr
CvfWGvxXx/F5wkhrENEl0Kmx9H31tHbnVgaUaQMHFPR7Zn8hYvLsPQNvli6Hv+7s9cTehels6UpU
kcUITtVqq7zgzTUehgk7Kbq3bii+FTVTYOU+mDbOSjN3xr33Rved6vOb3XGGmJ6+0IpvghhxRNMV
btARV4ujA7p52fXUcPzZ3vVEGHgWFI+h1q0KrQcArK+ZGXeIwOxbK8JrK0CopBtEDgURjqEDcX+Q
n2uf1EW+VZSkN4WJP4ySYFuYQzEYmRGh4cpSwXnRV9eYXjxnVb6NoMsx8txnHie05q0Siwi7zL/M
LaYvBhygU86FgafJcsREFiHQTa6jBy2rbYI3LZe29RZ3+KPmF5PmMEwq43vXlBdRUV2NtnYN529V
q2+kKq/Ao859dNF2rS0LBiBTUYTnz1WYRWtD6vdBpm9J7nrTjZ2XC6wHIvNqqMyXMi/u9Vpc+KV3
ichAIGd0Cnvmrb4gw6feK623NnXPqX+ZogQDdHCzfR9KtR4pcWLC46Cawr0cuAooBOBFl5R2Ksou
bdGu0jp4d63hJiEcz/Ai2j5hX1uOWsqiuw9DyFspoMH80WTwxTAEXKcgnAyXc3S+mijvotyPlwRS
ndoDekbhQMbX0v2Qiz0yyG2Agorxx5OD9wOu0d4TA2QMVDmDAc2r3Ny4fnDvFRddX7zaRHBmAlVS
p2CcWpCvRvcag6RHv0MQV3cr14OGhpYaGOSBsuIR9AJaS0P3rAXeday6tR+FhLR0pnV3W6igOsMI
ql0NTQyMnsbX8aCFO9lTT4G4XGixrp+HVo00d6p3TcehgQq36yf6qJzoWYePKdHVzocUF6m6oFEm
0kY6pA7N81tfNhehr18NLQgAFxfodgFNt9fuwlys8T6utppnXmekSS3pAOFFJhhyxKN3lvnD+RQz
aMrwiKjy8iNHmElt0y0ke2jCuOiqLu0nN+26LUnUp1A7GGy2NU7oEY5+kzZdJsjTY3zsRItUmKHj
KyK2mxCigZegSwZ7PZfI2ECuKON8eYlqvV3bl8q5qErKgigQNPPBBbXjm93JN4xv6ooyLuq5LVTz
6YmtCHJCwTrQosEBC7dI6N+KkIFBahYEArlGvzDSfh249XXhl2SRajnsywj5PQo8r9bfKq0f7/Xw
qiQe8NT1sAbzGgs6rgNtoLzuZIRwTrcZFWr3qoPFL/tHUQPB5DVolV64ay1Ec2fh09Hm04uBGylc
xIAEWuLKYHVuWZcAv1ifFClckj6LL0LdcS5D30DLK9DGFQFJ02Gw1+Jk3ZE0s8hLwq4S1h20unYT
FOJF5jlFdIFqGbnqgCY/yhNrJ3V7FQkEJWjIXyHBQW5CeTnZ53jj5Ze6Hzb3WYgRKrGoQVA1ZwmI
59JC/OlPG71HcRx2mKzZ9cyOjlHly+IsMzzckn1YzInRf0+jGranrcHwnaotFh2MpYE6V2ncnxNf
OAs1mflYtBz5cIcFxJJyy8P3u3mBQAE7isKmT6plb2rjjkHNnCbWnI0BAFvTes8+86Sy0hggx/qa
YKt6OVXMcYyqv0RJTISCBTgZTohMGZynHRu0tUs6Sat7Vg0ptXl/lySw3/wK0mqIpxlSbrqSPrEl
Gr5JrUWh3bSJIN47RjVA5kZ2Cn9/M8gm3grh0d1NUA2UD2/XQe/cdTVdAsWZG3HZ9vPkPLbmrGu1
rwJ8kMvUXpmmp4GjAG+kxtjdDu33XPbDsq/zipu7B62SF2VrOjssRPqla9YrsgmoC1D/NQVAZVLU
l31UXdsDEyKg2FPkOMOKEIHYKN8tDyiQKPTvuCvai5iGbkEl+o4v40eKa8q6T6A0to4dnXWFflcR
DKtrRb00W/+60f0bGWqXnoO5KbmIKClwLi7ocqgFiWA1HMhUsR9dMzJ/D3F/WDoRgpXcv4CavI4J
yGKLynRZ2SWureiBF36s7TJx700ZOYU233jmC4/JZaIDX2ZRg9xb3rcwqE6BbV8yTchlauvwUGxs
kUoVMKHXLjxJZaIV61AnEFmRpVDrMt5YaYe0f4Pj6mNe++CxvoIGg9TbjLuFKcjSw3MUH2WmLm29
CvrK/a7pgqEZiJSKfFx1LGx1AFS3XpducT5D7x4mxGpVQ7b3m3BT+BEuW0aKcaVN8Tu0Dm5sLt5C
u9JDjgBVoyrf8SYT5BXG/dwy3SDKFXt7/uLXhYDQklhrZdTXcmiMbRgZCy2OqC1yZe/7oP75p8on
yqnv8dV2PU3bs1HoCOl1lpYD9vn5JQ0StR9RmuzFWLIAP/8SI9lxIUi3XdScmXCdw3YtAawwPxHl
3m8N3ENHC+v7tN4XGb7NQDOC1GZ4Pub8Rfp+gB58pvyM6GcTmDhY04LC0GxExtYcwxFb+LbcF1O3
7dOUhHASX/ayM/ky/6lvKGqccZcUXGAJlJwWtz2jDKNVTa6M18+R6Z8//ZO7VZjeUuGxiGW9Q8f+
+XP/JB0Bif+kH/35d1ShTJALsa3n0VmXYibcu9jU9tWESw8OK6fA0GKfKfHzS5DRtjJZeZIznWiw
SB8LUmici88/4pNOtlg554I5IUyjsOH+wR/6vAx1XqhNC4vbMNqw84o9uttyHxTYSBhzLI+R8RA/
v+C1ra96ob/++VfCcvZUucWmFC2Q2p8vQBH++V99/l00zpFpc7TTny/0KP+WsqSYywuONx/jNlrJ
fP/nF7eSjO0+/zkMm1WJLSces+wCB1braSpabWO32j6rMQhsfAQmTlriVOmlF7lPPdzhDjT0ANhl
6p2ldqbvHDMkj64jSbAlpFrvUrmsmgrzKRhCQUxsQkT50NaLPKNZiVyNNL6UhBNugps04+KHSKvf
Jl51GSKvwuoL7H4Qk+A+xa3IjvwJa1RAXoUR6iro1MckNNi0WbejJ7DOSfTe4KWRrgpQKW24Ez4u
kCnVLSgksTqmAxeZJEBDA1Ucw/RhjGriYEY4qSzKs8iU71DrkMdYc/bqGN0bXlKca3i8F4YdwNcV
+9Ef5kuALHELcuAq99prrFHrM30KVkY+Vusiy9aTg3Anh8O5xViKW9X29xP6YDJZsIiYOlSvbqsP
izTWt5k+tviBdt/gCT7oAxnFEXgQUWRtn97QJ2LSaBX2LvFa2qXKxhOUzNey3mhRy5ecIk74b/S+
yXWhGeGaZEmMMAgKzEw0clnxvRT5Va1fIgPdlpJWBZ+HxAb3TK3H2CAHKa7kB64QdxVNdVJixZiM
yW7On+w0LMHMJEI+Ix7Q+YxQyU7TGJaD2VYMT/Ca8rvhvh7tfRTfQ7wHb5H9ldeat25VEJcdXWLM
vSzK/BEwnn4/G/Fn87KH0eTEnfCV69ruJUjd6/nHFo7BqAQ3WVsVJEeG0fcsh+cOgs8gbnz2Sn2V
eqggNT29s0z7ydSY4HSAsgnOdlnLyZpP1fe+ks8N79CKAEYawnVlK+pvwQiGnYu7qjnP21AhMTBw
zxjrp/ndLUzghotYKVwDpubVxkXdxS/Tyi1+y4BjiHqCTJnId+jcyG/XrfvCo/6Z2B4JSTob6HAP
ZTNsMKyjSwzb73XfUF7R54KAc1eKXaGb2lnd3ItoZkPOtEB6wJ0ow00oyBgJGNSoOaq+D9OP2DQT
JiZdvsyQiIaweEhx4ra0BvjT1XQqjfG+EO678q3prC7AoAw0not4xLNLG/GndOdxPc5odPdBBeKw
sVpgekeDZogeuduWQaiuM1DM3EK/oTPLwFE0W6UVhJlsZjJlTPbmR8egSL6iNll1Unu5THO6VOEx
hLBbiMiKxJhG3RltRG5Fbl4IRnBRh9+nJ8C8PQPA1ysvKgU7f/48qjzM1njUufia1hfG6Dx1lU4g
ysyjzeW3Dpsaelnec1l1p0k3vkMHK061ZOUTf7NBB9TzcnWvzBgAYVQUNvIKhyuEL31Jqia4MGQU
69wArNsqO9chN0RvI64chqiRitR/2DFA6ASja0wx6fMtrV9gz5QsYgYROp/iUg5wqAP5AtONjweX
zdJ0YaGUt4SNfe9T8otqD8w1r2HyNDi4mfxhfikM8cCMyREWEIFyx4Tpyib1wo7tmD9WtnHljrhN
W3GHL5OJPVj5SJPlLiSze2g2RJabfRXtXOyv4QzNMgPrnom6ySIF/HV7m85NwnO3y5WMiDcO647S
OQyX5Te9xTLLQmPFOuEjcQhbs/MneHJklKbJEhiB7K+nuit3wuyvGkyBw0bxkwXGdnHY7nBKM3D3
D+6jwCrXjkKl51czjVAzN74PI7LRSg5OvFLzmG7LFbiUKoARAd/S2YJmP2uB9NfYnJrjWWwb51Wl
XkpKMPTFkruUbFfsokpXvTkEvuJp/JzJ9kPk001RXtsiX40mMCDmRCB+vICZMYPg0nueF/zsudOG
7gpv1p00tf1Qw+MLWvMmju2lNkavdedvXZWv+dWmZavA4txevx49kBiKBbG0xuEhyDGkimLtNo0T
jO7eNN+rTh3oqhPCq7GMiFGufGzCDIaHFkZisyTIwi9XFA7yUdudY3a2sRovwalw01DXMmluUA+d
ZpnCkEpeff7cEe87BAcx7ozEilV2fhuQYX4K85lsF0puE0LzaahmSz8dMiCj63VrJg92MLhMXX0M
LrPxQ3PJl3FEwM0z94gWIJslsCxpb2vce9H72HhtVhmOCN6tMlCMjX21Sc1XTI0LaObWe8G51Y9M
bavyISqjTV3BO8u0S+l2+zDgVBzcawc0STYARX4TcIKZ8rWG062NSEsd5w8nedNzzNyYnd1ncB/q
KMLnC2uhOGfqTkYfhytGA1il4JQON6l6AcalWXQi2shmk3HQaln5SnT5LWSKK7ylF0lhTlvMspJl
lxJ3Tw1yHuj+XnfNe0s3nxDHLeBAooZjNeJOmiyJ9XqBmDnrQBIixfHGZQyDBQFJgTJeMX3dR5Za
MQ581Vsg4zYhAqEbMNW91a3mXfepcUS8aDBSStgnXLQbIsCudC4DI2BkA5kOvR15KBO4pFMY6aI0
mLZXWCtFIzOxIhIbdOVAzLm4gMC8IgH9uZz0eXrlnWHavSQqbtXaSAJ9i1kKMRl2WXyL2u6pjuHc
izC8kjgInjaIyfom++44IEj4Xz07Sbmqm/qtHM2XFJlBhlX4og0fStV9M21c6HEauKHWyNb0jzYX
QDggwo1fg0auXaYTp8Cl0IarN4vP03MGsicY6A+5sXISI946450fac1NlOvnxbAUeokClZToq8Qz
sBwoYXvSt2EPz1bK5TK0+USLdhjgk4WsBKsqmVMWzwD6s78Qxohlw1zSiLHshRFAkjd8M8KzsQe6
0FPmxTC9TegERLJ3pBf1wv9Wa9gvjuVZ1lD5mA43JRSSM5DXa2tm39nBLhrMV6KsMKUb753ReAU0
Q1nZdxsNHRX3ZfY+728v99FgYY0GxIaKT6BQG0x1b+rwr4OO00cxhevliEsBkzanIstKCXvkKG23
vt1YV3Ub04AKjJhLvoulPWacmjrq9FOVUrdYlfkENWBrZqpa6coYdwGQ8We5bzffhQKfanytwsLX
mK/mq6zzZqUSRyaaBgO9gWbyW9Sa8VYTzIbNMapGYqijjOyFjnCsCs8R2zd2Mf/dVtuXRvhAakS7
9mcxruVc63EUotnDdx7+fT5NTGSQEaS5d++G6lkPmAv4qD/G2Hts9O5M1Q7Km7I+89oAInSGmX5J
VIEQ001GCDmm4HPwQ3yW0w6BKjAKaZwSz7gIVpP9KusQzZhtLfEJhrdfRyu8h7ZZaqxMJvwET/hq
QRqoIDpQ9ptcs57KKex3ZZ2C0hnMJ+3wqRTTVUsRucGnDOcPEd9QAsFRGO1niDfbaqpcUoGCCi09
foG5ZMbdjiuDEJpV0l6OgKtdi1PqoKuXAbhiNeWcK3y4JvLB4LbECXlleCTx9dFa5f5VHtTPYopQ
dQ1yWmoQk2pXgoTa/saQ2M4xPdm7PvIcpjfY703fGQadFTVdRV5bl0hA7Y10hgeWQsVlci1QkqCm
yG80G+c1neAJ6Dv+Isy4yEqvWUVDny+hh5VLijWDqpl3zhG1y+AOeWQpLep6ltGzV1BmxRR5Ntlj
6DzadU9C9LbwdxMpAnC0s71eotjsesalRmP24ATq2h0hhuAoeZGAW22YOeubzohvrQIHLT+OznVr
58aXqBCKm9aYzgZsl3eMzBp94iNpUiobLqz001/Yd6adWSCeK3TrdCoiuFKgeSSVUUcGOtzh4aEB
FurRv2JWeV52AndBvXpsahje0np2i3fVQCjWcE1FbhXepuF0i+m+oknQMAjw+1svviEq7WwCE7E1
YLEc9F7N0vFk0v6opomRUtgrjuXBXeSi21lW+4dwsV9OvHFjRvqDqb0ksfrQ8bfpM5GdyQzmjOxg
8xo++Sm+mIPQJG762SXmzo/YaJx5GSRqDbAtmsiSgMKOI0Gg1nj8Y8/TXHYENS7NUQAOYsblBQbG
h6blnApkrqgFdM7EEfW95A7hU6O2iXZ1C/k2AEQdcVaecnejBtR7yDY2zvAIPANGqDR77TQd6U2M
ZdLCu+sH+9kQwyNwxEObofiCC1NttBTP6awFix6/GxWIbII/plcxtfGROCzS1kOYqu2mQsd0zMGO
2eh9a8kdyjJN6utI4Y2Mz2CG1K5bN5m1K12wekzaXqeErq1Nn/sE+pPXvtQIFLKmYi5feCUFVX/B
QPxiHJgc6KWvYNGvbJl9qKzDyRoxEtLkAUdH2k9kPFsUq1dO6MA5mzD/Hrmyt2hSrizfpNAC6rTk
OoCS3/UihrRrvPUjoadxYixTHwtZQrM3ufHQ4oK5YEwM+SRJs7VE+kxM4XVkBWjEZHfjZuKus7/X
Ubp0XRRiVOtvRdM+q2jhFVVKsA8J3w3/n6AsnaIHSTaeN51LnRSBVCDGzYS5Z9y9jUO1atwJLL3W
t3R9GrjfqqcRI/RR5elDGOJek2K7XJiVXLo6yn1Shbw2+6PMsCF1W9/A4Ua9meOA8Wg6O4WHxm1g
6s1u6DHnI5juuX1zchFs45JpEhBjayMsQHcD3NPQcmXFOvBoaeP+wbFKco5VuHEcRbgmXs1W+RB6
dUlE8XQHyT/eh+xfCr4kWjWiMJftENTrKmnFCpYM9PuGyVpGImhD/BcDnMlHNGT5V1YFso4U81U5
Itx1oruqNfzoqqElGwvF4yIIh3E5mWQhZ519q1lELyn9PNJkvwqAV6BTIm7KK1L4cLYNjWTLMMdb
5WNPRIO2Fch2iQ/kNxNRB0OvY4brFyupD98/2cd/N7/658+frdRWWQPj9Kb9qMbbj7olwfe/vcvm
V69pDJv7/P/2L/31N/qPj8+ffD8WH//vP1+/z4qXsG6q8L35yru2lYS6/Ath+/N3+vyF/+pbJK+8
r/Y731s6J2wJi4rWsPRP27P//A96akYbny9rhm6dAFk4Aka2KTFHw+qEH/jlGf2rp/DXb/DH4/zr
f+ev3sGP57P7jp2K6ThwxQ97Cu4JlnUuDlsSxznddniXX5+Co06EY8xRjzwBXQns7v6Wh/Cetxy1
rEXiCbOvK0GY5r/3CH77Dl8WgnvCAoCqJ1zbsfAkwezv6yNwXRz/HAz5BOY2+E3JH1KBY1oIGHn+
ew/htw315SGYJwK7KhaBKy19ttX69SEYhnGilKkQMHCTI0g4voegTAeDqsN2g31iCXuGWlx47/rn
R/11KTgWuwHthGsLZf19m+G3T/HLiaDrLN7DHgEulnzQApNEvmIo9s8HgmPqgMs/zS//ltPgXz8A
1/pxTL8P/+V/5P+4q/4394J54nAx8PZg6M6LgPPl6xpwBd6gmBJaPBuF/Gt+QMf1EHAP+F3N9L+9
HE3jBA8hw7INUCp2xHzIfn0INqsEpznn0//0uN69hafKoXvAPhGWqWyp/ywOftsDMBVOlGELm2tz
fjjHdyM4zuxme9hBwLVHthQlkMSf0FT6bzeCbZ2YijMCudvs+/h5bR7XSoBAfvCFQJGo8+44DcVc
c87avF/2gT27AVMY2BbXhimMH0vviGoDQRABJnwHLQVTPzGokLFIZorpcs/+fhqYJ2ounbguPh/C
7Mh5XEvBMHR5aKksnBPIhrxLHoUx6yh/2xBIPE00BrhWcVx+FghH9xQw5/g3q+XfbtgvhSJCVpOT
3+EdMtT+bIu+7ghHnpjmbFmtO8f6FKgTD74f2RGYX5qwfNlfFparv54LjntCd8bBwCskoB9hkWCY
kBQOPRfME4mUGdNf5BzG7JP+61NgIorq2ZU22mUh58dwbDtCGLZzaLVgcgdgmE1TYM77n+vit6eg
Uy2YnBuKswFD958N6xHdEUjBnYPvCHGi26bCEg8nYmCV35+CK+mydUY3tNoslL8NSPjtYPvSOyla
vgM3BJgSlyMpAFQMs8p+7sa+Ho6uw4bh8fAMcMv+cYUc10UpFUaOBz4FghBAlJRQOLcrFF24Fvzy
FAydNtsyTIsdMdsR2H8XqPQv14KcP75DnwJnn5wdkNn0n8DSb4cjVwTVEq8woPsEVI6ujzRcSpkD
n4LUT1yHq4EoC0kvQV/y61pwDbptNoRtWSwXbssfj/2YDkcCPQ5tIwgNkeZcKxGQ+D+108o9EcAN
jMtNhOFADz8e+xE9BaFztx26Fmim5ndPngON5Q8PlK+no61ObN0AhgTOlEeILAgyXQ7dD5yNAAeg
zcr6vCV/PxsJpVE6FyUFBaUlj+ro9oMA/Th09mKCsbHUOfwA2EySEn5rq8FZKaRcxg7gzUf6FEzj
0IbSVJwKIIns/E8cca6Jvu4H15zdf8BXTAdqIVvi6E4Fack5QucgcAGPI2pjkDSDe9B0/xlnck4w
RVCAK7qyfnggHRm4IBggHroW5BwexanIwFFJ3J6s3+5JqgUgNuy+jhZtA2g6GGKR5gkYGkUh/dJn
cfjbuWDo6sTQMcykYqKq+Gwyjqt+Zi0cfC7QRfAI5kuATQGw+PsIZp5A2Dbwwz9Ojs8teEzVAkPz
g9tqRhACCghNM3WREOq3+pmx7LwEXCZxn2jc8YGO6CflwXNZ94RKAKAd6E45P+qBr3eEYSgOBspK
dh8HyGfHeWQ7Yr7ID7wjTHmiHAv03VZgCHN3/etNSdWEpZ3iFnEYXzO6+bH4jmlHzOPEQ58CfbUk
UpiOWVjziJ6r9+taYCKDHSGFuiWES1F1jMMISp0Dn4KEliPBFAGtgNqYOvy+FoBeHQoFUF62zfFh
CwCh4tCaCcjRNOGlOiQt4Q/5Cax+XQlYljKcg88h6NssDJ+ProuQEvzn0JVAgCfFEigFZ8JMSfh1
O3BBSP6SFAiTQeCP7XJkRyOK5IOhBT5pyAg0EkSOf3YJvz4FplI2RBaLTsv6wdr4fOpHdDSCjIhD
G0rJZy3kfAUAtBtgikwaftkQM32JbpMy4hixZ5ob91BkYT4X58kjcR5M5v4HAJ4+i9J5pm4dI7Zi
0t0ceB5QJcDYolT6giX+sgiEDu782Tcc5cXAyjx0ETCpd8DcZ+TkH9ff10dg2yckRDrkCgMyHedC
mNlnhy4ENjujV5eGeh5E/9N0di4XOSJ0ukxITvTaRwe9c5Qbh94Mku0AsXkmI1AG/XPR7MxrhTE9
1E5r7q/m6e1x3Y/zUzh4Ug+kIAFOaKPJUvzRIH3dEXOpxC0MDof3tjF3WEf3FOBfHVwqWSdk0kLz
ZiXAmOa5/no/QvOGxgbp7WgbKFjJM0rMAv2/UzuBnRk0Cf7H4O1nWfx1LcBqVNQixL5itvNzQHFk
O8KimD30KdA8ADhTLkrWxExI+HUtgMNyTTKa/Tm9PT5g5f8L2IOieAUPcJANvL4ZOKIKHGcDreJE
DQVg6Qhc3WsOW+tFUkeSiMY1cDsNSFVyTmpikR0AAAD//w==</cx:binary>
              </cx:geoCache>
            </cx:geography>
          </cx:layoutPr>
        </cx:series>
      </cx:plotAreaRegion>
    </cx:plotArea>
    <cx:legend pos="r" align="ctr" overlay="0"/>
  </cx:chart>
  <cx:spPr>
    <a:ln w="25400">
      <a:solidFill>
        <a:schemeClr val="tx1">
          <a:lumMod val="15000"/>
          <a:lumOff val="8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By States</a:t>
            </a:r>
            <a:endParaRPr lang="ru-RU"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EA0DDA38-80CD-402C-AF7B-37D01B1BA521}">
          <cx:tx>
            <cx:txData>
              <cx:f>_xlchart.v5.6</cx:f>
              <cx:v>Total</cx:v>
            </cx:txData>
          </cx:tx>
          <cx:dataLabels>
            <cx:visibility seriesName="0" categoryName="0" value="1"/>
          </cx:dataLabels>
          <cx:dataId val="0"/>
          <cx:layoutPr>
            <cx:regionLabelLayout val="bestFitOnly"/>
            <cx:geography viewedRegionType="dataOnly" cultureLanguage="ru-RU" cultureRegion="RU" attribution="На платформе Bing">
              <cx:geoCache provider="{E9337A44-BEBE-4D9F-B70C-5C5E7DAFC167}">
                <cx:binary>7H1bc+TIld5fYfSzwUEm8oJUaDZiANS9inc2u/sFUU2ycUcCSNyfRpI31hG79ipkRXgta2Wvww9+
2piVRt7RSDP7F9j/yAfs5pgssntMmrveFTdmpnrYILJQ+eU55ztfnpP1w9P2B6fx+brYapM4VT84
bT995pdl9oNPPlGn/nmyVttJcFpIJd+U26cy+US+eROcnn9yVqybIPU+wToin5z666I8b5/9yQ9h
NO9cLuXpugxkul+dF93BuariUn3k2p2Xtk5llZbD7R6M9Omz4zQoz8+2Dst1ea6eba3PkiB1AlUW
wWmJPn32Wbx+vU7Wz7bO0zIou6MuO//02Y1ferb1yeYb3XqorRieu6zO4F4Db3PGCGa6Ca+Um+jZ
VixT7/1lzWTbJtENA+sGwvTqfXfWCdx78dOL3198cfF38N8fLr64unbXM10+0frsrDhXCj7T5Z+3
77/xOeCzLp9tzs7F31x8e/Hbiy8vvrr4Bv785uKbt39+8duti//59scXX7z98ds/34Jn+sPFb99+
Dr/x9cVXz7YCJe13M2zL4fMeH15O0Cc3EfyTH278BUzZxt9cA3lzfr/v0uan+B6MV4FSsiqCj03o
PUE2tw3Gqa4bOkX8NsgCbxPOMUEUMYQMPCyCdwvsPdC/vPjq7Y/gn58ME3t17R5Ab9y/AfRq92kC
PTtb+/Jjs3k/lAnZNkyhc4YNLJCOKLtpygiRbUaFwXWCscEA5qv3/s6cfwem9cXbP7349urKPTD+
6cW1uzcQnjlPE+HPiqCX6WO6a7KNhYENAThSnZpUbGKMtsGdMyQIoaau81sYX7rGvwc3+s3DXPbN
+zdw/uzV08T5KkJvyTdbtoyr5HXwmKCb20InEKZ1E3MGnhzfBJ3zbR0xbJrg2g1MMIJFccN9/+ri
67efv/3JxW+2Ln4ByP8e/vcPELa/evuXV794Dzv/2GAby8Gxn+Zy2PWDx/Tr+jZEZmoQwQ0EZm1s
UjSgcDq4AxMj+o6oXaH63q//6uI3QNF+9yCvfu3eDXB3p08T3FVw6gfeOr2a5LtM596B2+SECw4I
6oQIvGHfJt3mhi64EODWDYMKcvXe1+jZnwHjHWD+5uraXc/1AR4+0LNr928AvZo9TaCd83jdrIvz
j03o/YA2xLaug5cmACfGhOkb0ZvTbcIgDzOQaYK/p8y4eu/3QP8ckp4h5fr123//9vOra/cAeuP+
DaCd0R8p0PdPG6+n1zcy9Pum12Kb6galFIN1U6DkgOj19FrAikAmFhSitw5sztjka/dOeD/85B8w
/nu/w435gCz+3gP8C8zJPyuidarW6mM2d09fQLZNIUyQVRhwN6QPTv3GyoCc3BAQ9yFdZ3fl5D8F
Jv714PAv/h5yth997Mk+gPytETb8wWcHf6T+4HsEmJ3zZmt+Xqjz7mOTej+4ib6NDKELaujMEIyY
G3BzyM0HDwES3CWFNzcdwV+//Yu3/0G7+PnF/xrkrbc/epAOc9cgG6DvzJ8m6PY6Dt7IIn3UxI1v
Y0oYRHsdGLwO5nzTxhES2wxxzIVOMTfILe//C7Dv3wM5+7cX34K1f/PAjO3OUTZgtz97mrAPtr46
b4PTR0zYDLINSTjk6YxQfEe+jnS2jXQT3AHEfKQDHbzyM+9p3nsz/SVY+p9eCtkP0ePuGmQD9J3V
0wQdJBpZrM8eE3KQaIRJ6Xs7Bx+/Yek63QacTWwyDvSeEfAENySaS13m0sq/AA32IXjfGmEDbHv3
aYK9kmm5fkwNloDcBlk4EpwQE3z7YL7XmRtwuW2wfASmTzAHt347XQf1ddixeqAG+8tBvf0/92/g
vDp6mjjbMk3PT8vgtCqvbOuuzPietA1tUw55G0cMcrh3WF7HmoP2ZoBV394bHcwR9ichYf8aoILd
SNg8+/HHHuwDJP0D42yAbj9R0I/OAXSlzh9TpKGw440FBGdOMSFocNXXIYcdcWBqwOt0E0RXoHeb
avt/f7czDcEbtkwfRNNvjbCB9tHO0zTxMYTt4Gz9MSu6n3ljc5sKCq4auNhA2IadkxtYQxIOLp5g
E7w4x6DIXb33e6b2P4CeD9T8q2Hj9OraXW7nA9a9cf8GzuMnWgGxc/66WKvoEYEm4McxRzpASXSO
MdvYGwcdbmDiAiC+XAe3028w6r8DoEFpGVSXB0D915sjbIC988eqvn6P2rJaK7U+9St1XpaPqK8R
vA2ZNThoQBSI+aWbvm7aHDbK9aEkxqBM3L2pAlgD2l+8/TMI3T8Cd/7jB6lsvxzWzO1xNtBfffY0
XfrkXBbeo2ouGMg3MDIT3LWpQy3EZvg2tgkhBofwfbdLHxS2waV/CX8+bIf81ggbWE+eKNarddHF
6/TsY87zfvHbgLR7oOVUDPtqUPy04dY5g61xBBUzYtg2v1W/+MthGw1i9+8vGduXH3uuD8TvWyNs
QL1ynqZZz+I4SGXwmP4cBHSoUCQIvDVCFBtkg6qJbURMqIKBK+ZQ3AZ2f0Nh+SuAGbRUSMm+vfjd
gzz5rRE2wJ49Ubr2/LxIQGS5mu+76O/9zBoqGXVIvuAfqGSkpri1WQI+nmEmmGmYxnuzv4H1zyBa
fw41Tpc6ycee6wNmvXH/Bs7Pj56oUadnwaMqaVAPASUtkGpTKGikUKy4GavZNtgx1L0MiqnObvnv
vwJjHmrBHyqkbdy/AfPsiWbZq3WQPqKeQijoJQMPA8XkLgmNiW0Me+CQlhGuc9gPB+n8hjFDjH1Y
VdO7+zZQXT3RNGspq0A9svnq2wKyZrBgbkBRk2lubHoIBCUOyARXTtllxIaQfQPZ/wKFqF9B+cLD
LfjWCBtoL58o1Z7JZn012Y8QjzHEY8IobHhAtRIk0xs7HsKAKiddZ6CvDDVOt/z00Brw7cWvHySb
XLt3A9vZE8V28diVSCaInKBuCqgwNwkFF3yTWQvoHjIBdwDXNGH/8lZ5+VBf8PAqpBt3b0C8OHya
TOvkXJVbzwNQRh63HsUEbQQqjGAHGlrBhu2sm0ibOpSjGPxKDIcNkCsf8l7u/k+A9D/Af18C3l+8
/cuti5+BRPI51B0PadXDxJLvH3JjTZw8f5prYgGhszqNHrEmzeCDKA6pMhFoqEAcyo+uS6RQd45N
DvZ+ufNxy6v/YlBNQBT9ybtOy3eR/a5g84Eka+P+DZgXL58mzCdr5UPHcSnTK9u7a0rvmU9z6CAZ
DBsZsLU5lCTcBBphfRs4mgHdgYxxSKs3iw9/Btb+7y6N/DewmQ1Z9cee7QNw3zHGBuQn/5QB/WYD
8PWO6H/ttqqGjvR/Qf3SQw2ALB+T8A57/FB8fdUOPfi+655RkG0kTGjTIOa7jqxbOeulsUD1B2z8
fDuU6jzAYKArB6LqjTE2DGb1VBUK6JAf/s2y4GPzej8nOZyEgGEXAar0mMEZVGrfxNyEqi7IYz/c
nPO+yR14EFR9AE366mPP9gEneccYm5g/UUq8c16vH7P0A7RH2PmFdisMiav5rqnuuokjxABvCmdf
QODEgzB1BedVkS7Qn19fcuGHGPdQDfDd3RsQ7zxRhjvUYk/XSQYE6DG77oixzUwKXdOcgUgxZLk3
DRsqASiHUxOg4uvugq73ldT/EfTEP1z8w0CEHtR8d/cwm9hPnybtHbB/KYvoysgegfTibdj3xRCk
OabDSQkbpBeaLRnYPjEpxgKabm/JGu/x+s+X1QBff+zBPuDMNwfYhPqJZjg7sij9LXtdSNgjfkTS
ZkCJvQHHmyAynJYAvVSbdg47xCaFAjBTB7d/S9v4m0uPPOwbvtc2QJiCH+C4hEse9hAn//1Dbi4J
+4la/+WScNbR47J4SHsJM6DHBsL7ZU3ATcePdDhZAcoJMMY6nJZyuc18Y3/iFn4/h3j/9YMJ/ceH
21wKztNcCrtRDKciPeoRZ+AXhvpdRnUoCbtj9wJkMOjGGg7LuV0iBKedgAO4PBMJgv9DnMCtETaA
3l08UaCLc+9RRS4D4r0JfP7abuMNQn8pcl32293h/X8Frv63IGQ/TNu6cfcmvk+0i3oPWjNUF9fr
R93CgD5qE0TK4TCU78L4dZThLCQoCjIF51Dce5dB/1eA+ZvLDP33b//iMgV76M7FB0faWAB7/5Sy
5saphf8/zzE88OHExa2ZetyST6jkH4r8BEg1QxHvrTrAIZuD41N0BjuZ0KN3eVrSjaD+38DGv9Tg
nMjfgWMfzpD88gHU/q5BNmA/mD1Nv34oq38ceg/+HVroh0YcIO+303jYvDQFVHUjqA4dOjxu9er8
LRR0Pxq1/9hgGwvh8ImS+ncL4dFJPTTXGyDDwrEomFwWjN0m9RiacgVihokGYe/KvN/rdteQ+3+j
8x8aaBP+J0rkj87bRz0vB0GuZnCB4VRL8APGxhlp0MBlwF9yqGRBkPHdPiMNeirhMAVoxblaDncp
TB8Qcq7duwHu0Yun6eSPy7X/sYm859YLgIeNQYOFtnnEIXxv2DSCoA/2funVb9Uh/O0D99fe37eB
6PHR00T0H6HaCPJq6L2BI6eBqxFx+7Q7qEaCMA4HluoMZDlxq5H6XXHRZR8WBO6HlRfdMcYG4M+f
KD0/CdSpTFXwmHUmcIiVIQQUmMGRRncosLCFCuVGcAU23S4PJ0ZXPuR9bB7QGvprh76NYRP1YXUm
t8bYQPzkiTLzk07Ctwl4V3N+VwC8n9+GHlvo3oBOHPS+cAi41vVkHOngAihwtctTkGAjZrOe8Geg
pw6lwX+4lNh/87En+0BovjXCJtYv/9m6841U/dq3CHz3hQ3OulyPLr/p4f/66uU8wZdTbNz6vvD+
TszfpcezM/g2CGowcu2Iy2GQGyX7m1Hi2k3na1V++kyDbTU42RTGgRMywM5Be3+21UA5K1wyYSOW
Q30FHGR8uSE31Bumg/IPbyy2CSizoMjrBrR2QTHisy01JJJwicG2DnB5ONj+HQVg330Bx56MO9AQ
v5uu9z9vpVWyJ4O0VJ8+g95PeJfs3S8OTwtPNRykDEVwwCah6QhCE1w/XR+AZcDvo39j1kxK2Xlo
Wvb5PhMot0iUhiO+pGWgrNILU1tU6YTn+STu+aJs7IjUaMISSmIrMdxy3oVNNW9QZ8ww35G15yDc
NlPUFtlcZkU0rSM8goP663mSaceqCEZdrR33qCosWlWOEL4VG3FrV3rnxKx2XNQe8EBaXmXOc10d
Mnzcm6q2VJp4FperGLFqxP2d6E3fFyeZ275weaaP4bi52Oq89lWj9oLnBVXIKppFH9SaxXH2KlTe
6zao8nniC9vL2EGA2dJUCjmwVTKqtVn3JlCFA+fQumNPpVFscV53U2i3s4MI83mje9L2cOpZbsp2
ZcrxXEliTE1eORF1WWwRv9UsaMqc9SC+W4wHvuVlfeeIrne0NH3DE53aCdycF6KyYKYbp6vyddjG
rlVH4UGhP4/FGWRwR0ZQr8JAHLdwhqKV4Lacx4qVc4DvIHDrYuwZOJ8Hw0tCrUQLDUunbTIqkswb
ycqrLFJqpi39XrOwnna6jSM/sDTdJU4r5oxw3ymKlLwItcYb92EwKXuX2FEAz48Ng40KKMU+dv38
haROReJ00XH1phU8W2YBW8Q5fOykqrQ57huLShLs4UoVNnVTuaipVlnIr71xKryp0XnBbqKXZ1lT
VxO/DXvHD1zxvCMdet71aJZ1yMG57lu4SdC0a9xwFPVe4pCIoakZ7hsRx1YimnFu+mS37gp3Zgax
so2iKseR2Osav55XmqGs3uiJk6XHWQczJbxW2cxH8CjEW9RBi5Gdi8YqWhPNilaD++p4IoVD/K6G
RYNeVW4lLbeImnmi8HMapP6Y6bmaB20hZi2bBhzgN2PdcxLTm3RhfE4bcdT4aNJ48qw3tdd+78px
g6NmpLudaRVkFMaZnKvM7lJqTFIzXRaoKeYYpXIc+OYcWIEV9Io6CXwsq06jAwlVq+PIq5mlJUnj
QGJn6w2Rs7bzF1FBlFUXMbIlSw6zPlRjibrXbYubUYjDYi6qeumxOpqASlDPaUsaJ8VhaRmxmc4v
X4qkrZxeM5WF0zSba16HHS9H0qpRVM7L4YVUmpU0IZ0KlKTzNn4ZFOIl0ZOlW1DNKoVFkvI0Ms2J
V0a5FRZp6Sg4MsZJilZZaaH3I0zjN0kQVu+WbKC8JbiXACZansU8OSkS3R278circjVqcxpaoeT6
rHGpxTSu5pcvrhbPgq5vJlR1+Vz5PJ9HltYbvt0mrnS4xqgd+ppmRbXZTkXGHWOYGC3JV2FSHEdh
OQ2LNrb1iKpRWLN+7qahPncTT46atIgtGXhqIXW1X1QsmvQh2zFZyMZlRHfynGoTJmJHy8I9nheR
paiv7KYMwBd6zbwxZDPHJBjFZdzPSinGpaeXs45Vu34ocjsDgm/VWetbXZPoo7gpRoXS5JRXWmEz
RXK7JkU1D2vTGBe1vpvnTWgFzEM2r/zpu+cM6GHg+c24llVvpzqRliHriZu32shv/LXpq2qs4JcQ
r7N5kUTdtAlyuz/TI9HO8fDi9oZlNgdRU5Z2U+mGhUo7zXs1h/7hnczjMLUstSMZJrM2NmzV8m6K
hoWSayh2Eld1VlVlc9EU3oRr2OJaum4SIxlXHdrzmiCzKnAFdpGq1x3HwTiTvHNUhSmspXyfIvA0
GpzobedBxOfciKSNcdgdxKa5ZFXvOzTR+kk5kx4r9objhnZMPbHimPcLFI4YLN6x2RZ83mfeUeG3
6SQWsrbcpuHgEUwnbDo0zwmZMF8BGDQ6w13jjRjzUoc2nVyUKg6cnOljv4tml4GoLchKeWHmdF7a
LNs2Okwj1524KtqPZFHstEiXB4UQEw8VxfOukOC3cvXy8ifPV+GYG0HvGOVJk2K0wkiRnZ4GhZ3H
mjeRKELTqvI8O3U9mHWX+Y4ndM3BESJLlOPzsvbnSSGL/chcNoQEdm2W/Rr7cscvosxKEkO3YLKV
4+bCOIGptcyqKxednrXLNCntFkflqvIDY5z2uLIKkWUZRM2gtZiLPGyRJsxtTwjH7HA2McOaWFFU
wqprXc9JidaM9Vhzp8pImN1Lxuew8NVYKD20VC+9Pc9/TdyeLmRO4nFXZGjkt9Ve0fcmuPw8gGXX
dRYFm1rJ1nuduaFpkzZqphEyZ5RKPsdCY3PmB8uCCHPCi0Y6aRudqJLoS+pKOtZYaixlGdZW1avI
gRPfA0eTGhm5scss5ZVqhFX4nHWxZ4WGap2GutUcYnruJH5szkXunzCapEuv0korC9xyFGUNm7ad
ieelLE2rrUV5SDuHuLHaddNs1xdSziqus0lU4tqO/B7ZLgqyeRKfpQZEkVIApnlkLpqAVDOUiKOg
Qfq0AUYGfqKSi95EdBprtbRQ6sUrKItkzuUFmMJ0xLNqAk6p8a0g2vMDvBf2VX2YGimbSOUdVJpb
WkFYdjtMpOkqK+CnQA8P4koPxq4ujjzPmGma8dwtI/eVorixgzrKVgWy6zqMDmujnyNO6rnZ9pWD
WlTOTR6UcKrIJNYbbe73KhkZKnYnITGjwE7iatJ2uTvWi3BR1kQLwA+x9qAx1IxzbS9spNgnjWlY
ZZ0XC7UQhhfaVa08q+WGmsoOUO2rAmgcEtPGLI+kWSWjOokqWFbxWqvEgaGxZDdihV3ROl96Ju+W
abasBDKsgLp4XvF2xcuaOX4hyFh6ZLfnqhkH0W7VGt7MJLU3Kmr4pZ4BL8vc5mXVm94eKtNJinMx
oqVppxksWbc2DgGiee+zJbDT8kDrsn7MkPaiDpLEQSJNjhOPrOIwnHhRWCzdJvJtiEL9Qi8O/b7Q
bB838Q5xfd3pEiQXWJFDqjPPCpJC2/X1zl9pDFyr+apLPW8PSIRuR5HbTiviT8Iw7Kws8qSVabw6
rkmQ2FURyjlSQXVcmREFn9lgu+/z3iJgbZ0p8+MEvegrVEy9BuCRxEr8gq+QpNTSzA7gAL22dWIj
ZNOQ9odlEKBlGQXRpNQlPgnwxDQqthBln9qIt3SZlcFCExiCb1UmyzDsV25aa/NM4cyufdGPqz6C
uJ/DIxian00yEhjLpvbp1G3FUm914hi0NI5zWF826BTdyGfeuoBkZDcIm3QkioxOQ0+WljKadNLI
QM5ikpj7bV3sirDbr3tRHPU+bkc5N6pVxDVv7o/DQosXWdiFY5yF/Lgw8CtwfZaRBeVx0JZjw+sS
+Oiw4oCFJaO+9XL4MYiXPE9Ow1BqtqFlptWHFX0RjWnkvcJRWu/6QBFHndJ9OylI6SCIkLtdZRyI
TtAROHw+0qQKnYz6bEyDrJwAby4mmuK51fUemXstLW2NlMUUeV7k9JGBbaw6dCgzGC5KlbvfyvKk
VL60dI9nxzpu4cFq4p/ROgPTy8zjoufMSiJba3lxnIaosJO2Ba+e99lLFWaplSLNWyQ0xnYKUp7j
1vI1T4p67nVGbTGZ0nGq8uM0ss0M+a/DptilMnGCDhw9kZg5bpfFDgoqZVXQWgrRI+uttoREJ2TV
cz+J9JlrpLFDaSanUa9PGHg7cFMFtlxd9augOlcJ0+2u4UCefAjnZQSEuGawOmBeNc0X4zQBkuwW
J52LiiXxPEjlKq0e1xozZjTpyFQrOweHPlsUoo8cL0ljSPC4+cJP3EUQM7rfdXViG2axjKQyrVAk
8STiebsjRbiGUdxFmjPT5lzSdS08vGv4tRoFovEmkPeNerdFL0rIDfPeO/Baz7D6Ok2nMvEVfAhd
zRCCeQ89MspK3u3FadpYWqo8W/R+4uiZUY9jn6MJjcs3rSH9wyhqiW3w5iQt6sZJDCCHums4BMx/
1vfGykR+OU5yAsuYCqtvAnevjt39yqcULEd7k2ZGOGParMrkzAsrMUqTqJiqUvZjWGi1HZQathOv
IVOzy6aZq7QV1rplCOFTgbPf5aGbWaHpd04qYeX7QZI7CmY00Jm2Ava160U+ZEY4IlZhqhkEiXyu
VTKYpZS+9psejVXIuKWLLLYqT/FJUDeBrVWJXLUx2w+q8qgRWTQF+muO2joTkAV7yyzPTKfEWMLI
PZiEJ6aqh5F5bryhLq8mOdYLR5A03AV3A3wjQ+qgCNvM6ny/tpOwFCPwkqVVuqE7Tw2eOdxLalsD
huEw19tpE7PacV+CBNFYkVDFNAERw1KtnltpQoxZ2fH9QGnltG1Tbnl1kFqcZZpN6ihe4njV0zyw
IDLhkaqkP3N9/qIz/ElS8Pg4dfVdjdSwFv1k6fd5BfhEE9KHli8AtTAL4bPRtnZkk+YjGrmRxQsd
z9NcLjSvBlNvIOQ3SbQUPfEXVdTDJLvc0sKo2tc4LMwQjYJUxyMjK8/7iuSLGkfw9ClbF16U2A2p
c4enpT7X+ra0GrMRM1SHthe6qVUoVu1HbfYS+biz4yzwgPUZ2EKSxBMt9JpR3dX+NImpFUahMe1c
ajhmVrdTKJwLrLxL9gK/NkeZlHiMmFnOs948LTshF7TTKrtK8cKlKLTKPGqW3G12SVqOGt6LfRGH
1aqW0ZGWHFCj8g+Z6QWrnKA9XfP6eVbLA62QwjKFp5hVaGTVJvUyCYHo+YQvpc/Erk9zaaX1WCR5
MOlKQhYaP9Nl2S1w5JUWD3PAMs7nujxsKmXMoxouudgbVSz2ZokWBzMTN5B2Y2+hPI2NO2W4R8Ss
LJ8LOWr77FWZKFhBaC8tuP+yxhaoOPm49fGOqt0W5qlId7DUQ9vQi2QsaFQ45hBxuYsYeMyknZad
Lu3Yq/ZbrmD1NqE+9cxgoghTts94YWdFxa2U4EUtzXIRBoaDJAKCaKqjTnT1yCs112KxUI5e+3iE
dRqM0ijJxqURTxUXVljS8BWEajxKUNrNWdU4uu9VM18RJ4QscIYIO/b8tJpEndQshtPEKXQNz9lx
rNltK4G55HE8boUhrUhxZovIf86KGGhNDPaEYb7HEAKs7HUTee1+29PE7uv6DLX1kS8rMgkjOjWa
nI66gJznujincYsnCUpOKYuKmd+XY5GFbAXJcGrlLIWXguHnBpn5cIbIMRbpOmpcc9qLHsgryryx
WYGkwvJVmRoFZNoqXVQozaxaVdnaR+oQZuIFUUkzk8ECqKC/n/ZTqSD8gJQQv/DLnRyn3Ynr9XQG
Nmc4XU6Sg8QwZ0J63Uzj4bKuq+cItI8RVI1DOPDlLgUTX2hag62iQOmoL01zX2q+pQSeeVSVp/Di
9FlkR3nGD/3QcHhcj7XGB/7LC1jxdaPsAvtOC3RpNwgUdkjdBWMPZCemqUlEYEa7BmRDlxUvGU8S
y4+IN/INYnk87A9SLThsa6CeXaG5k+pFp8Ia0vdq3BQoc+DvwhEIbcrW0mysa+OYBc3Yiyjog2UG
3q0M+pEWyamP69JOQFxx3KTv7LRvTAdgSuyWgeBXo3XeJ3K0h3l7UjcS/E0rIRRWuJhWvW4D5N1O
1ZhkD1w/3YsTVlsohkDJqmzfVdJcMJ1XNtZMYGS0dfIiC15iv55BQhW/SjpvRLiGrCrI/VUijACY
uoqAIuae3ee+AXMLSoxqK7UL34SgLBM+lsN894xGMrb7giU2KTpQUrUknNVhuZ+avbGnNMOwc1NL
nNYA2UMXqpr2IXxoFmi609JOAa1B/rSAJZfLwoJDS6zGyM4TD7J+5OUOIqp2chBY94hXNZMmLkqI
/kYDsSigK8FQNuJdxUeliddxL6wi91ZxGreTDgJ6RcErm2kIppPIHRy5yyDW5SI004kyquSI9jXY
PwvGVUUOg8aUVl7iRRFUo1rQI5n3rpPM2wjmP/cP6uHFZ+mrnJfJPk1ggULWx7xsHDdtaZu1gNio
0K7QHF7NVRjVdpu7neX5kV133gor10q6qLFKOHXFUtJIbS0CI2UisYsi47bUYIXJLHit1Y1NRX6C
KrKTV926DfCrwqsmhUuV1RbpbtEYlZP14LFE6fhxbRzDLNcFyCS7FGcvW5dMoxa07iTY7yEOAs9J
Ays1jRXtOwukjNeUWxA7jwsq9jLTP2K4MSzLHdRnj6k3JGCBJaU/MnUPUnRgPFba4d2WYTvCdFI1
1QJk68KC77ZsrVQvHbDjY6/pVmmcH/sx8RwZaMdpXAugnZUP0m3WWr3vg8lVL43O8JyarngApEkG
TQAaAKPjWgSR1YbJSYOBWHuZPKGgjWjAN2iTTPKuXlapb1qohbsy2b/EwZ7vA1PI4hewJl+RRG9B
fzS8ccbUy9InwQQj97lww9Oojcgk0vRF1lXNFGK83UAAgIMJLU1FQLJxRywcogPagXAKGoXFWNs4
UcxBMYJpJT7IK9oBR3kGj2LwBYhvz72OSSv20wwUAlI5RYInpMuE5ZnhMZFqhuNYDYI2JJlS6x3o
X4EdBa0dVUrLbQmapSwAPj0NX1agD1oRYS5QTMMuG/iwZdK/iTVzGXm9g1uIk6gdmdmSmSMUUQCG
ZNWUq7iwQL98XZnta65lIBuDfBBl4Gq7Tp8WiUYXCI0U8pjDSyXsHNTkos3PWeC+6pnqnaKNAKd4
pwpNPvJasgDO8L8pO7PmyHEsS/8izpDgbjbWD9x8k8u1RCiU8QJTbARBkCC4YOGv7+NRadOZVTPV
My9hsUmiu4O4957zHZDk8znN1RH+34VEAy+jvX/YWtIXsRv9cgjSJ9lDpdFzBL9hNcfMxKza5fKV
9tlzGvS68HdM70G+XBzskCDtj1F+Vkb3tYTMgmG6K3MuSbl0l3mavrcpGrm965pZ6fEapJfc7N98
MXgV1JS88fl2iU33rY3McuozU0K/e+K+C06BytJCdbyKNuxROPD7IcE/gTJrK8pkWPbT8pOq2Nz2
mRdD0H43JNLv6FQ4tpjxGnfpwVDzlqLnLiOvZRC80dnJEG/tPNm4MNOmvvbU34vNS/vb6iA5KG/P
mgyvrcjXtlhjKN4uxx2AD05XZJpPdpekiHmkCtNmYYmHNj+2fdo/jPA7vHB7y1RwTvQpVdvw1Q89
Xg3eL4+T7bztWHHiri7gcaCF8XhX+evgsFFZ2uzjPBYuDXQR6+0zy609qGl5Ai8N0YaIhzX0sjMR
WhdSozMTKxYC7A31KUZLawMPlWPENCvxNZGWQdkveis7hulzjNQXjGTzHzyZMLda7R1pvIdV7C1L
aanCOwfJq0DXuB29fo+KfFivWRg/5OP0jO4uKLcnb6d5RTyjDkEKFWbxB1aoPHNFwtRpYRg8rR4f
x8m9JHaFM0BU6TB7VuMSPSemxTYzfPL3GdN2nnWoYdFUMJN5NfGgsCvpPYXyMViw8ZJJQs+Vt92I
l91fp5qbvi/54zAPqrgfLlqxJGOXhbNbq9rktOj9KyX+t41MBisfQxLmmG/YboKVyoPnC1OEy7fW
BKLR7Nrp7V7UtWvSNpblspipFotqa0XDuckTlh4WrD8uWvEw+mI8jegPsm3Jm8h8YY7i41vaWm87
P4XGdeU6zljuoy7ITH/Rbv/l+ih6jn3YOTm3z/2GSbLrURTuqlWUOFmkHfYAfx+jKp69T6n6aicU
hnhv31ncQnWfCqvsc+AyVS+EfCRzG1+Gznsa++W0WsnPwg/WKhrh31EVPuZk+oYVMQRwXOg0XSNv
HwqcCdVfxxwdBYylthj39bPRHSzHbV8fQjGdzJpXZs28EorpXg1yfuP5+pIomZSZgik3rEMBJwgd
egJGXPSsgDL/5mQCCWBXQbV1jjR6dslDOq3VvqafF+UHRU/lWie+XI5zRy6hzw+odeMh9PJvuRzM
u/C/SqZ1E0IPODo1bo1yXnDcd82wNS30qE5bYjDmmIb06ZdQDZ9SaM41zRf7xRhe2h0WJ+0O+0C+
GknjctrZ50ArVvDA649zmi5N15H2azBndWKH4ZYO7RG2ZIEPIqvczI5j967RVl55zkvnQYPdE3GB
Bj+UFDLCPvinKUCHl0+uGGi41SqES2gyip9AXjzskZgPg0+cUtSjaTy3NDk7pgJ4unZuJgstIcJP
mjaXlJOVP8c42hqZ/DDTAO18ilgle09CIkXrr4bbpvCOra4IWwL/zqEthJd03CRpy9hupa93i8uY
PLg328tK/K8OF9dQncLDTc2PIWHz2Rt895ys6bNesG8pq5pojlHEku1uhpj5UQRpmbmLz8j27IiE
VDWfKcf/m/tTAuv1GI3ZCZL6XiWGHFp4b6VpB3eKl6mZuB7Ogdm+5DPPioi8LYt2xWrTT3qXn8m6
vSY8rbtpObZ9cmwHM5xa7fdPk/b6J4628Bz7+Ws7af+SRdDlWKIfY2yrMky8G7yvZLoO8yof9Ioi
66fdKWUeVDKCURo8wvg+etiYAmze/ZI92UE9odVWlWHhKfPa4NHr/f7QTahVQ/fW41DahwGqyRxT
/wn3MBpghbqFQlMu0YTuQooiTOx9oHcUHsGK7XzYKoNzBqp4esxGczM7pm4UVjfZUyLUsw599IWR
et++d4Ovj+OefMWDKbrD6A+u9Dfx6kiM963zwSLYqfa0zqoNMmQmIVHgcNTK7nVvwAool2P62Yex
GLhf0tiR5znoGj52bZXrHi7FoA+Zh49nOSY0/9RHdrvmsBiGefMbQyl0BzGds94L6i1ETeA5Oy8p
bH+uKjHBHlEs+tzmXYmihj2jDy88Revlu4fdgyOquISbmtoKJqQ4rAG2Ohbfh468n6+uGbCtP+Oc
f+ztHdsPvlXXPSdzFTiC3QkuAOwD9PBYmGz9xqcgqFI2NtIav9gD7NAyWMyjyb/pqYWRubtPicRC
aUNjCo2hMurJT+HQxvY77EnmJW8x/7Xx8KfZ54cJz2OrreimOmvHFi8Gol7WzRhiuS2UCdLntE1P
rgXEsUOhzdUb9LXhvIbrWzoF+mzj+NZhKoXXMoS3fNjr0NAffUrWIhpj76S8NKys6T+2oZe1il+C
APvoYujnbM9eLJ0djHWfPEyZPZHERJiMNbTPWX7fN47RYe/bo0ZkqRzJephMiE8D7e6S+6zuNvuh
g6QK9DRUU/ph0w16u/jIA3e0mcoLw/ahTKVvK72Fqty6fSrSLQjLMOziSnr8UQ+szMmyw224ZT59
xjvYJJQ+xYyog+7Xo95oNZt9LWgbjCXWb18Jtz557d25ijOHpnoqt7wnsMPMKdjDR+dkekiz7afX
f1ETinOaTc2chI97b7t622UF5gOeS/gM7fc9UOVCUwyXS1hntvOqXCT4qfHTmK3s3e6zqRM9bcUq
ZhjVmOoP2ei35RDbZu2mR273H57kuG2c+YEXFBd+uHkHNr9If3zJn/e9NZ9heDVxkk3XZI0f8ajN
wvWxLrMIA21M6Us/pBnETlnfrb2CcQXRp1cHLJ9rouYb3FpV0ZW9BF17zZS3FEFopzKM0/PKQMIM
nNeky8UJJ6l+oVlWw+cwh27DB7SjJ4HTmh9WDQGbjfDn2b4Xku6HIUkhZAhd5C5tMfjbpOADdlcp
ljpIVFZDAyp4mmRQx2Zz9MyOppuom5bsHZZfUnfdV9nnHjCb9CZo/KwC8uD54cumejSZkbjGLTCG
gEAL2ob2U26/D0PblZMj4DKoKAOBCTDx9VrhwaNjNQW430aUI8+V2xpO7z1z8eXONqF3FWiLFqNr
qSkvPDc3G1bEYfb9rQrVNlUsNcHBZgJzDUtolaZGFytLCsq0bCCaZBWmvf6BMve+ZCsevWbERQ3b
2barKMSanNsuOPIAY1dkLRAUIS9Bsi7N1s2mCILocRty+Abwn0rLc1mycfm6MQxPLB+KWcBcocnJ
UnBJvUNlyTZUTZsX/jR+3P+1M/YazelNefkFg1cNaa9ogzeOK09CW0wJFAmTNFEEOIeZZ7subz6s
zZ15n+SqzYOYyCf/uPQDKvl8DUJYFUufj6eNLyVfkpe8G+wnKrw6YD2vAD/xRinWtNmgi7aVqppa
DX1At1Bm18CrRo4LTN103TcYAfcWmKS/vbyuwmjubjphMMXaD4XhugzdxqBkVGKLs2a1+tUGaJJa
ZJrqyBeqwGMjxUEs8VwGPc/rKQLStPTtXLhhuX9sflQHpvNqiCr7U99u19RAFKUd6ypCXmNgHzU0
cVVJOl4pWxj8IhKcOrRdQ5AVBKjGqAFImV7e/LTPUVIcRg+xPxBqLz0+kzLOTJO1ULDD0XwYB9s5
jiDGLJmVJ53JE7Tvqg+zOgzzqYk8RcowGI+L6HGfzUcv69Oqy/epbv+gvf2yUdHXIY889ERrXibz
WbAtQZW7tGN2ZS63mK4YPdzv2jJKVyBB1h9rzultHeMPf8HHEHdesd+HBqcgZs9xI/XCC+fr5DTX
fT9vj0nwwGZ/OHXZ/GGD3i8wr4u6j/r5Qvz2tnEouxkVPyO38yby7Q824b7GqBZynR9Eixk5nPT2
nHjHCZDUURJHax6II4cJo+W8lTiqr+xSQcveC02NQ2ZAHbkSzmT6gmMFDh06roptHcf/nnSFgFpX
7vF6A8zYnQjt0Hxnrlrn2xhCF8Od/0rCu3TDxmO4rpctzA6LgKmgLcN9QqaokqPgNZe4spR4PSie
/ZXTRR0S9XnbR1f5Li1QeTmE3uXqL+5zPsSfOYFc6Ph6AFBQ6RSikdBOFUv6kUvCjvrb6pJ3B/eh
6CLgO6YLXsTAkzp20EXyLvnGMhFUXadkvUn1CzCR9e7m7WjDSsRo2RWmkVQOnxeLIsuvJKtVFsCr
axf/uOX7SXRJPcJeRqc17vFHz62rPRSJM4fjVbPVRpC/xuswMoyXuJ9oKMb3vp/KaeQ/xng4z6ZN
L2EC1ylHE2hRrhbooDVm4pNEu/jm1HWZnf4as9iAdPKBWZ7Qi+X4vd5LG8ur8vuHCJo8FObXMZfP
4UaWB7LKM53xAqJW9mXehhg+c7tgSE6zo9ywnNB2zUXoJvkxe50q5EzqGLvXyevywxb+4hmPLv73
EfNp5W9efIongJvJQFjZAUHAJgCWqyd707J4fmCqRysT/Oos7e7G56fAp5APkvR9i7ZDNyTBU+Bt
wRPUuaDQLYThELYwrL29pLDkDtDX59oaAQRGx+9+pxuYH77fYuRmI4qUif8Ygs7cBHm2+WO3juQL
6gReN09s0YVt4eJ9g6aSkbpNQVP1nTR1tKpC+O7QS3yuUw8tNlg2TEs5NjJwZ3shePi26q8UluFl
92dxcHZ7xioaDnrtqnShD8Kb0Zymd7EWRtMyPXV6T+psXnWhMN8V/dx9Sacy8Nbh82yH2wqduBkN
bUaUmZrBzivbZK07x6/4CNQryKgnR50qc8HQnYoXl2RXrcY/1jQTZZLPZR8TECu9HetEoSUmCewo
ByJ2nYSDgR9WdAJwNdC0r9L5+8IF3GlXog0/x0scY2NgUFJ371nbHi3klMPsZn1lZdjE62DKKBFd
SeR9MogWcRj7HA3WYOuFqhQ1tRIKLg9aobyc6H7dB+CafiQY7jyFhe1j33Px0aXDfhoYRbNKYojL
G/ZUDeCwXFP5TaPgn/csK4SXd8XGIe9GZPzSY1+Etk1voFFkYXzmjlANlnk4CqbGYwKs8twn0DOS
PENjz0+BBPuSrzd/wT0R7uNWOBXDWqNDA/Lq28C0OvTIVxXzoLEv4+0OZ8hNBIN6uafeUk0sYQCI
efqYo4HK9kVB/JuAhmUTBBaGW9Dl0XXk00mmeVy1OsFOEHvXRQ0/Kee6wSRt/T9mtsOd2y1Y2pd4
c/oyp/N68kRwnKVGfz/sSYm9re5CsYPNyqKjABjjIOByLSsZ66CKx73UCY8f2aoBMUJHQ0nFADcC
y8OyK4TFshxWUcMCwjS2onPZ4Zs5y1+mccDctdDPZPkIZu9PHlgINxV7t6TV0sEBZRGaFTfFtJhS
BXbizvyNXXfqIrHVPg9+7m7o6za8o8qcDmcHnUq5xJy8aY1Pw8wewbclDQBuLorZnz+JnIhGeAEp
Zx/r5behpgEQtpb2Z1/ZqtdUoYKsXSOEYqc4X0sVTeoMMkqWnoI4Z9lb1L2mQbDDkacv4SZU8xvx
HNVUCrqQY5xZhfGQQJO/w5aoBLdoB0KWZ/0Zj7rRB+jd9ow77ArpGeLKOn1adCvP2q3BkfkL8Alz
S5NgOVAKAbxYVuOf59hBRqft6fflUDylHKMd4Liev5rZBxPm2qgaUrcW/6C/9zu+3un1BWK3arwp
kWePzFPha+pXWu9mL0NoeoARdtpXXrw9b3RyhxhNgOMgO1QmSz+/35oDPtXEsa5MghySeA4ArR1J
3GSeukUAAhrpd9+nTB6Nwc2ReHFXCtataKAXVef5D71o1TgNZDxIjoZ3ECYXXu49FuIyDC8b6rAo
1jtUKu/crZeOH9IfSE0zFotCR3m1Z5rXLXV/3EkM2DTpp93fMlCHoDnLYG6jQxrL48aGoV5272sA
BQL2yvi8BjSuzDamNW7bKzh0DluUfB333D/DL8IvyshTp2AQM7lUUYseJid7UNCoR+MVZ1VCXnp/
ymoezbDEBGb1+y+qZ2fccPawZ8KdTd+9JyOQ18B/TNb+Yhx07a21Z94FjY1HeHVgTlr8VQ3g8TZn
7POefoRZq0F1ABkWeXQIY55g44pPfUB+tZ7OUWYdkL+cBmUkOD7mLOPQwFRUKyBOaDN7NJK0X2vg
g7KIYmDba2DeQhKEB4VNLk/1eOLQ3c+0p9kZIY6KjKlX4BTUoIQmdWdpmUu+CULuCOOoSuawJNY2
sSVZpw+MuF8yG9jSDekVBbArIn9zZyng8meSR41a1QvQaVN3Q/qSYxyIMZEMZj0MbUZLMULVdE5c
oDwr4E64+zyMNq+LlW87i2RppPeeLJZg9qXgjcXHb3I4RffxD9bZQUQ9RDx/xuCA5sl9xP09HLDu
/UFG283L8/a8+824tY+gtUdAmasqOXrhtt07gHmjLWE0R+dxLGmOjwzYaYNoo2o2lGjYW0Hl5ZAy
pziemzkUr7/vqoBCDTGELfXks4sX0acQ37v+vSx/U8+/f9lnCWef3lqLGMTqPacKORMo4j7SImpo
SObeRJDrBk3HF5NGbYHS0zYuZhR3IAg8uvkHswzBeaPg7pz/gG0bYPL9amcJekXdV4pPfX6JXMsq
n0Mbt4m5Vwf3BwvC5eypFt8iRuRlQpqgSO8lxlB1i3eMK0rS9zH0rjTh3THEnpTo4UUgn9AE7b5g
T2YeXp9uf+ajQZ2bOXoMAM6gRodGJxDVOPGOq7qvbh6d+xaX7N9x+5W10ZE4DPsJzB8TCQhmLT2o
PQJ5GQ6nHP0UhDlb+nTbi5yuVX7s4A8D1bU/IJCj7scjLEYU9N83YBtiS/CIgZPpQazu2qhs9X2T
I/3rFmx16BVi6R+3IN7KxVmAYV37onsYqrkWLfCPJgXsU+TTgtstkmCv0h4z6l/iUP+HfFGAHPrf
0kXIpuO0KfCfUOUC5F7u6aO/pIva3GwYzO0MQp3/3OOIVjzO+mJMYCY5FkcF11i/BAfVnQGeEEgo
cM1c8pFDxjv8+2vBF/3LxdyPq8VjjMMUowiJ7xf7l4sRTDucirXIo+8Dn8YzXOZGuAHIUe9fyaRe
MZFUjM574YG+ghTEZhge4VgtQbaDW5btm5SvPW6th7Trx4c7CQ2p+WViff+YQCkb9VLxyDGoT5bW
hmVjlRLm3SK0kzztIYt3XXhexbBWCBYsDzRKAVGucDqDbp3LNePunI1onEw/HLog6l/WlUQA4x4n
SrtfcO6/+drPjgGZGLhcoEYoORtuePix/jDScvW26LOLG0QC2hJMsP/sTR12d6Pjk+jhGsQSvX0U
o/9pBcpmG81ZYXjQYDl6f0gwvKE6ybuKYpT3SCzMwoHZDvCT333Zc7SWiRhroCNIqLD2xJNMn7Zo
PVF/Sm5RN72T2QwPLfPkpQsx2Dg6vnjTnJ0hQyBWMOvgccywzqe5wzYZ26XW4b1i7ll48+/+4mjp
Q8699g0iimjhmWPqDpss5o8mTaHCLHAlgNyGByEogDbJs5Mfyx2utsgPBFtpDeFnPQB+CBrp+e8i
3ocXL85eIiX2q4QYXa1TRGrVTRqZOb4cgGfdtej5W0/H9mJB+yIjMQ5FQIT3AOXwB0pFcO4dLrPn
EBFNMGSXiIaHLjX2IR2xCUq32itIQa8covjmGyW/Wda3RfaMKjF+ADToipixI1zL+CMH9FhlZHrr
qO0fPLiUoNoirHvaP7BoR6GHtCgHQj4RDzknsfM/EDs5ppPIalBtKwjBaP8y5HIuu0n8CidCDv6A
xYQ8igM/3c9vebp+DURgoH1CCjNO+NcomYdTRIen7f4nnmgDseP+2xEL6hqSVTTZJP2CZkoorJd0
hyIIt9+3GwJ5bUps9fsrf38NooZQjNzI/vEf/dRLq0Q7d6QJVAngZ/05Wie0+MiyFftM0JLG3QZX
Jw5PLM7ty2Ln+RgFwNzsAskne4s4+IERRjTDgdSlbNMdzKx4lU6qq0SUvvJ77uOuhJa6o5MCBdKP
Be7J8XUxF7BDw5M/pO1xSsISlrx7yHOTFyIBPMbW5JQEam6IN/9UHiOo7AsqgISKgbTXWBA5Ry/o
N0FV05tQWPrbRsH9MhI1raSIQ+GNva2GCgQ0+uzqzyNHJx6lCC+a/QX8uSyGLOcnGi0wvClSe3ok
ZTDx6dbHv1SrzecMJE0crG299FDpQGbGl477jaAIvvTZGqAcgvBNEw4t0KXfslbOx4zo6IG22+vi
tdPV6gQ+ZmCbbgpNs04zYovbDilPzqLCezY3NNph5ULI8cBUIEq019QmBawOeWZj+MgT35xDKWvR
y+3Cw/m3xrRiRhyWopUsKldrzCXNAZXCnJ4bAKPdIU32b5B45xKwnzj4Th4zkXVV3EKW+febc4Bn
Jv1ToUjjJIrwSJ0Yzz5Lo38qFP0cEJosvjyCKCjR+s5lFIz87JOBP8SGUAwo/c8Z6xiJGQFkIOsk
+HfbV3nsdw9Ee7dAYVDCIWz8DV7LL6iJ/80lknsS9q9JWWRU8XDkJEKKN8pCHJ749/KRzQlEPjBQ
RxvwsF7aOShNBgMPrBe5+GLBih8G/pNiK4/6QZWrIOhO49B70txUgf8sRkjvDPJhqfdsPejZptcE
sFons7gElxRA6IZfBc1wKhY09JA6JflvquD9HN9/ehV4dFGGnHoW4RkneYxjYf9aBCcPKL3vrAQ2
Nqpr1MZPCOAVCYaPKg7i8boM50nqhxZ7IDQsdejsGMHRBJCH3ceAb58+R3PXVbn9gJ0Eak4qD7zu
gEzYv18SEaLR/3KlEY5GwGHEeAjPv7zfiCF6VNIZJDxPAEKpFmHDyU+OJDPV2CokZBbz3bbzs1qz
+X1NvlsHKz5Nlvmwjgh2ZHS4JOE4VpZq7yCH/Muo0sswOvuQAeKu5x6lPp5VjgabkMLSAQPLOMVn
HSFDFsMALaYhDQ/azKTKh+FAMFN8oYn9qfeb5zL7PE0tGGgRHdsuT5CWBervr5B3+hRgBJT9DmrS
cfbh5P1+a/6MwD/9Ncf9XU5uRtpv/Ues+3//8T/wqOj7MRHL/7p/1X/99d//+F8H3t2z6//x+x//
NQ3/8nPZxPp/icr/23/8f8vRkyC6N4b/868/4W85+mv3T8+suEfT//yqP4P0OCwDN909o472As3k
/dnGfwbp8/R/EKxonFufoNvEE9ewkP4M0kc4SieLYFmh3cMSilPcs38G6XEOeoRHacboTe8HJOE7
//8E6fFj/r5a/TxIMzxECsdr4/pgo/h/v69C1oPwiUb/MvqeZGorp1TP4UXCNQuRa8lWekmmNfxJ
LdshxWAQBhY1w/NMPylOhvZXGoQm/uGzRHqfIwqr7M0gM7b8al0k5Meehtr7gVpH54LvC5S0cEfB
sZMG+6fwoDIE96VNAUbJKRHL6xynQOX8eFneOjKCIePLxLajxdzZHxn2Lgk9RWj6PWYbIi4iIS25
TEyLW4+TC6aKGo+lSKBCwLyPrpYh5ZUDz1fQj4LCRxxiuiHEi0YoEWi5D2TTEPTwSlrwV5sYv/pZ
hoTumgJhqGZI5rLM8cAd6EsjQDb/IOAY/STO9guAIc/Z0rIWNAdTdk1KTaMNAW7kZJIHJ7Zes9sG
WBz5V7OCCV/w07hDlIS1MbapgYu4Cz4GdH4MbHUPas1fhA/GDZQTPxk2mPlAWfQSGRBZPNwhIUuZ
IhIbOjJ5zSxp/40sZgtRPKG/XtdWDx22v5TCx/GjSAyHYWfWFiHqA/1jHPAwjsanC1znJQ6HsHRd
4BCWtSGvNNwHKMNJ6vInJF1T8zk0mQpf7Q4F9juPZPQdQ5H47u92Xw5LrxCG5EBYu2aNoxjfCoTQ
14T1G63D3NDHIV/v4VkafhqDGBI7tmiAVTzdO+QMfAmoxlhy7iMSPcPlDB18MyXRzgQSKaRF0fTz
liJn14x6Wu1zvhEEpZmHfBtcMucH53nGS23Rq/WI+QULieAH7WsyPe12AXPfJY4gMaGWCdJlSDZV
0AVyQsPQYQC+7Dw9PuVCedmvODWI4Xv5bhBotSt8xGKQ+WABZ81InhS6azvvMrRJ6KqBJPC6owm5
CVCgiU5XWO2LSQt9P9LswDOjYtCpwotr5J6G9rEF+0OOvFsG0uAAlsV/nCYdvPJoIvxg+tgosHtL
214929r0DXxCTgBD5Rn0G+woYVRuEJD2vu78CZ+KKbYeZEViNlsTpxA5Jro74+QB732KBveq0zB8
CWZQaR7tgB70kXnyU9c+4A7gJbTR+BZMd1rPrqL7ISKCQMe8gLAeCYMECOpSoWE7WI+AGfGzCZR+
ROs8G8YDmexapx7e5j1LJMRaf0TBEGt4iQDhXLtW+eU+juEN0CCggc6znwRiAwfTZfIypCp9sAx4
Tk7NULVBmpwpIP/THLfmNVEtmAZgOPfsBj+2W0iQlGrjNx+pUIboTRc/Lnv4MxqM+9gAwT5Gno6e
5Wbos9E7Mm1BMD5PIzKaCVlYibMVludMtts3LYLphNhq+Mp6H31Ov6XsmgmL/yhUckAUMngfcLgS
9BIO/MnhVhEb68FvdajeGUxH9Mgj8sddi5xTPrt69pBxQn/dgbeUAX8R2CFv887Hr4CCea22vH1K
kjk9IHVJ6zRO1wYPB8zQ/kNLWGYC8G+bxuc8xO7Spet8DbEUD9pb9gbcbfykI+p9kM4hurjJ6U0j
MPiUbXxrZhgwjUi5vu28FaeE+wJ7Q7KWcdxFT368EoZhLRrQmHtjxTj3fw0+H1/nbVgeA5uxHDos
qlOxQWM9oef3vvjTvlwh4CNRjJg0kgM+66cnFor0OddwJZyz0FvCIa3aMNc1XIkckhz5T+7OYzlu
Lcuiv9I/gBfwZpowaZm0oiROEHKE9x5f3+uC0qNK9aojeloDQTCZSGQSuOacvdfRGauPWudrTFkR
UfOYD0o/P2AAGZCqaIprTuEi7/qlZmYVqbar5igussJGUNKhPVKKRgMdMFiIso21/DYoasodguyq
lXEWkaw1r+1sdNeqiSs/5O9zUJPaOIZFhiKn7qVAz1IpqGNNOzWJMh+yfDI8G2HfDcLanN5qKfd2
T6otLBwLS65hfWsnXYLQ0SQXWUvRN7W15FuqVu/R/5uelpBVty3G6CTCVG9a6vhD2OXLTTzYi6+q
MvqBFQlun0qpj3gRHZuNuT2Wct21ZknxijyZ93qiWzd5sdjPdjekyC9S49zHSKf6bJT36jrN92Eh
t1d+AwTEWokDOJuqau/IcuIhoiJIvqwQZ0Jb3S+M7naVumIdwUTlla2OkB7Bz7FRq8VTzLC/olcY
dkZOHCXOinAX5wYTLNpNf44QOMnVSP7UHMObQYnGYKE4jkuHYO9nnuhAj1YieHVduaEuZzf90qrf
8wh1oJF2MgMAY8I5UCHtkQn/1xnzfKlYScDb03yUsgRECFoopqxa42vol1wT6+UxlibjUBZDGYB4
FFMC+BjFkDofLaswP2Strd5KGABJpERkUp00D4q+10+hhCCfx5tGtCdnn/f0FrURLwF6Zvs11uXo
rCRyFkir1D7Y9mKisR8UlMAYppQRoURUIF/OsGOjlzSxwRZOirh6bb10HKZbW8rJOg7FiKI4b/dr
mGZ+DizHXecxwoGuMfdKMMUXMvlWQ4oJi1aE6w8JcUoX2FB6Gru6u6kdyAyFggUjTpIcHA1OTq1a
uR2GEdbGmk/rOapQftDhyn5jObOHF6fyKW9BviidQt9ciapbfZ56lpOSG1Z4Mgq9XAJMX503l2Ts
mJe0QZ9CLjJLojt1KgOfmQrRgUzVeaG/85QIGM+MOMibCtID+Ryie09FpGYyeuQGo0wfSo7rkizD
8CBJqSQSeuVhVSoTa2TSB5LBPC7E5uJGLc1MpznSwXI6wzeccMacaAIHyMwRZMqSdV/wLDReKo/6
vqxmrE9k9iaLhFgd348m4mHyv3FI+KWDaDTgTNWmtb6SuZjyAPGzannYEic16LKuC2/mRO8VT06i
fAhiDIgGM9J5Wi82PxJChWY1+6dZX+s4YHyJIFNv6+mGTj2vUKjEDOJMfSEzVTTqgFYSdiwZHMR/
i4HRFa+MREx9sGz9a7SOurqWb/Po/9bJi5gf/F9zFy/p+jb51v9P9fo/bpUPxdfkyy9ym5jGvL3/
Fw7MhNoM2tHWoUoRRxD0zp+zGFDtClMIh9JaGvCnbYLzCwdGDUZq8jgUZAIGCoKKuc8vHJj9l800
XuUgBalVlUO/Zln/Mo1k0vdz+19wYH9MYnTaSEMmSE6MXFDGxDf/PTiwKGWmxMss00mT1ENcHb0a
6xl7f8AwjB4H65ieeqltQ+n6YXTYBMdHBIFo77+rSAc6OfSTOdpFRUo2826qD3Jy2zefFGwdfXL3
28/8Txf7D/F8maukRi+URYiZyh8Bmcowzdq2I652lk9KjLGuK2oGaupKBvLT4tSXjolPhHjfsA4o
uh8sUg/1el3s8dBI/VeVcQl3+AGBuh9Nma/n4Q2xmGDSzOOiY6YjeZxU8Q731M65tbQfHQL2bMbs
EN5ymqbsUOfz/Jf1nTjdgo0vFPt4RdZOgd5U38Rr0CGj0mDAzcdVBmgNJ3TlVeLUCN/QvNXaxcZW
InaJl4hTNrWyF1dgo9oXp5qM+tTZ5Ozrbzpn/3VRjU5ygmsSF7hdcDORTTZ8bJYElZAzc7qoWSDn
gB6oeS1O2NBpd2qCi4j1hnUUu27YY+MqsqCLGCHb8q14TVwAAjP2TcxbOawz0Ypq3iJeijEqTAnO
N6Vn97dotI8qoucGhXHTMlzg3XriHOQifCFij3SDcyRV6TVxTTcViVkiqgBjFy10niUtsHMjTsfw
ZRgZ2EEAEK/Ikum+4dU4mzNXfOzUy6+q3e6ibHA1HefqWa+CjndkJSfgM7br4sMbxQp+fVXxeZ3E
LMRR9r3M7HM8iEO6Fm//z3i6v3Yp1s4GW4L4ApwHk9gulJK9+HnEdxcfvu1n2NKUWSDWxU8YinWO
dVWxcyovzZ5kLm3RymeUdbhX8KmoOZFilXRjgRaJ3Okuwjdhsj5Wd6n6FJogDxJuh/6UOBiejd4X
m+LFnTLv4C8cFjI2soQFAsG9Ts4fCR8haphs7A/XdjeO5NTWl4TPEOftMsgEOOBJfW+nUFkn57Ar
h8QVV2WqivvrrbaKOiMFFTSlyG71Xci6ONaI06K45JtxtkxHjJAo/aOM8ReHLeMVfiZeSt9kOp8V
jRGhGR7GRmimS5HRq74wAdk5ROOZB7sFQ7C+vqiIXGXk7l/GGc/mkD3MUvjkRKgqc61+ySCFAPZD
9KDdhUVO6MNMEd1ojJ+MPdCEc7dYN02ruGuEBDHNXCtWbwaAfl5pDwoKoP3Uo7lVbfspKz+pXY6e
Nwkb+nTsVIs8fStxVhaxsLNGPDCSEt/lCkHcMeI+I1k69fe5jPLHxPhK95tk2i2NWPTfHbezUTP8
1ib/G/7S+5F/mb68FycU3d3be351d8ZfoOcZpZrkVamjLiJzv7o74y9iZaZhv/V1oiP81ds51Cwx
idVR3MCgNxTIzPfeTtcpaCBzPqhgKlUo/x+9nW79e9KBEqYKgXCFcldc3h/dHRKaOFVWTJtjxvTF
hqa2YnwKbBP4hNAbJAUAuUhfEMXuNuGOhKoY1lp5UMaJkSluZuRCCJ0NpYjcVEJGmdKuVcpQeQvM
lLORDvkuQNfb+3XXgyIscUvasMzqbGToWan9uStaFzPYZaBZYm7yYpt1hzSAKFhnmsM5sXluNKmX
PaWJvzC2QB9rmdcJ7d8xqVU3MfGbMgkuY1nfGYze0RRWP7KqWPd6Z6SBzVd0s9Hxx7L7pM/GtULW
xAB81w75iy619OQIMWfigh5zV8JJsfW8aHLkZ3F4tbVWQhxfZn6rypYftojj1lAmf2/sw8IwHqs0
P8sR6hVpgL4zhvF6NpdoX676vraSBpaVESKxIdNXzEd7kNeDJfd4qbrsjvbgxQxz5dFOQC/CRQsZ
wJ/w7iuuvDwNFT5jyRICw7hFUWavDa0fU925Iby3RvLnVcZHX1aOu6rGI2Pj2p/1LHskWfk5wZeR
32itKUx5Xey3Okq30sKCaNVXBRk4CSbHnZeho09mit12yctQ+UkkqX6aMQ3B+odyJ+kx3k0+Ebg6
KIqCJEkfcA+9itmmq9XGvGvT/rGOao2QAH/7QFb750KNco/YGdmUNTrHJsFMO/pu4FbflSERI5gj
9+2o3hsZEU4H5gQCq5hMAYyx4DbO1CtZSVAWUfa6MNLKYeCNMs26UhU3iKp3hW4+hSHdvdWZOEza
hTxFsgZO2nzfQFNGs1hexrjINdLiLuaDcALAmbT6m75qtN2gqvclXSIT2Us4DjdKSJwOwt7jmPQJ
NkCQky30gHmq010OlgkPj3APR/eqXQDiKi50l21d3NVNdpqlBkFKGBJbRgazQ3Pw4pjhcanNK5yY
tcqOuaYhQMpeGgOfgIV4YsgK37LL/BmdoIv7t+hnt9bi2AszEo+FJR0GGd1WkpTITEV8+Rb0gR9a
qLvQdj5xxY3oJBm94DSoC0UJihH9lgSgiYAMXcOSH7RIqv0CaVRL5McdeyBeBc+4sOIeqmnSA7PB
l1O3iLwk5uEY65j6VrGrzBq2yjKvXavBNYyq+Zik0ZOpkKIveyTDsVygfn5wepyyxHT9ylFuQ106
9RFp4qG1zJvFfhyIA96Sbb8Usrm31vrRlJb+AUNu4IyQdZQ2ftbqHElz8srkMyyK8kjY5RBimtrZ
Rt/cdqZzSJfHZSE0lAN98/XMfhriGys3W7K3oVvNLcRW/JxgHIg8dCRIzTDDh64h908LueT6BeOn
E903TU3Wjsmx/koMHvvTVctj+KiadLVodIJatG1SwsizCqOUQf1HHDtVEMnjQ5FYAAxtFIRWKtL9
KoPYU1dqGNPb1guJXXpwBTt/Mpv7BsP6RVtnEGe90zNeAogRawQ2y6TG+FVF5U6BH7iO+QP2Lf1Q
JDIy9aULwgwahTX0RO1i+dYBOBaE2LuI2bk4OR7Jo6w+qIDHro9hRvXFa56GjOPWqAyWWPlmJRg1
V+U0PRKVPowLIFwGIIqEvk8B3ols2Vmm67jcqxpIvFIpd5oW4yEtQs8O5W9pMhKMUI3nVS0fk2jA
vKXqlmsMockUubTO6Twqx9Jc/NEuoiCq54GJO/lzkExFAPz1m9b07TmBInJWJwIivbR+H7MZEdES
aMv8nCoGik4lzXajYe+1qO8Py5DcW3M37x2lgn8UEm5JrdY8q6oRHesh8qziuRUNv6rMw1lWsD9W
OZOIQpb7wwr4RU+I4Gdh6rjcLdnFyNEFRktMBGHcV9kEYoLoEo0O7egi+IZOVbZwKdURWHP3qlrM
41BwSwyoGgneV8fwalTvJGBV55IwKbaOEnZe3hTnGFIhAyhBVjWt9FBO67XHzHSAUHSjzQvmU6Uw
PH4Kb4rgncaNkwlBzEcHJ/de0y3nvIxNfcCGdVOlMjClckmRvutMBnpMYNtVtOJStrVmfY2t1Dpt
G0U/zQdutLerLOMMS87QAxBCG7/WKlLfxiDxs602iXm0+2fDqdYT2YWnStZUTwKmuiimGrQ6zgAN
mC2e9THOtJNpwUTa1iB5aiddWqBcp4bsVev4WhhNFFRL0xCQ/TTm7IXsvM8bpOMtqRHcePpdVOqZ
vzgrGYdFPUUkmI9KHjEmt+b9JK03zQxvdRtW/beGTIhfqAy1/nO+9+PyL+h9MW78+Z6fA0dF1v9i
bs/QzJA5l6Whxfg5cKSgFYcsh2QwYRSRtv01cNQZbSqajkQDSZBODWNyzr+SvbJA82Pz+VXZ8v81
cBRxhd+EIBRrADago51QVJ3P0UQU5TcdobKqXdY6zXTVGqhLrmUM8C2CcsYfdgfH9rdf5h/CHJoQ
ZPxfn/aHYKOJNLmeJz4tvFleZyRCz9UMfGQX3qMHpaMyPlbZObrR9tUTGgz9U+0nP6J9ctSDAlIs
1Go3vkzPymX2rKO8I2gJsHSV/L7yK2px/v1H/IdLVbYiJv96sQSo+LupmqY75CvlP0bUi9IpuZHr
yo3VyViHhUx64w47k4aNXxd67TFCWFb39Cda+QQejFB4sYzwf7D6QKEGkb2tpRE9CcpR2BSqoXiE
OtYd8crsvC1GBf8aQfcXAggzKOtpPmnKOpH5okvc9pUEPfCKL7XXpIBxs6RLCNc2Y7Da5Jl7xi6n
bWF3MfKsckUij4IVjqXAICdyFefIIZHfbtsjuMDTtlnLIxZe4iybstc0khWXdo2dUXgw3hcDGq7T
wrgliNbqmmFyOG0L4IzKvjaiw/sulK6QelYIMDt+JAeMAc4Dmdnoicxtzu8y1PQsswW5VIiJybOq
B+GV2GTLZPBA1ZvbctuxaY1XfUxowxX8P3Yb7jXwEJBvmhNaBLjfafxzzRFr22bXwuZVVOgEALcL
LUbnvHkytgVCwOakzIByJhkQnSPJoA5kgbspdaY379u4cx3GLOFHRIRIoGV1PwqoOCyC/rQa8o2c
9GGw7epXICIwkIDNh3by2Zab7hT12StGhQbYBVvbrm3xvqk06SdjwooiNT3QDyHbNsQi7aN5dbdv
vv1V7Da60M8l++37bt9yWwMqW3ITih9BtjMG9Wv6+P4N1Qx119vXtvoJ9w2O6++1UHuHDXoLG6nF
7192+9qKnjPgVFQf7h+qQhlx+baGb5BspL4ebRBgAQUgnrdjeYIBpWO+MKqMzsCjQaITNQli4E+c
W+0FA656ftvUbK08LYiOuBMMw67h1LC23R2qIatIyDuSluzfdvEXt93e4Z5HsMpP1EA/OiFnpOeC
j4lxoRuZPEUS5m6H5LqOUtST4gaZgzbM02maLFajErdAslLkYBYWm0Rp59PEiCirIM1Z4rO223YU
1/y2tg73hREyL3q/X4HCctduF9VVhDi7sL3ZrqbaLunvBRDX6uQIY812NOywsSTVajCO46YJUdWd
ioo7Z9vcFrM48L75x0vA32RM5RbJgyLVnuSFOzQqMqJCBhzDvelUOB25dbejuFfa0x+bZbioO8fp
oNWno+F1uSbGiyGO6e0tprJafp0Pn95Pv631FBU6DPn49iqCfjx184I9V+f3mjqe/EUstrVtHxgM
mu+yTai5MJL12XZSDyPaGY2T+2+Hf3tlL/+QRqk4pqLNypa1PG1r5MnrlhoO7ARqrqz+trotGtv4
EtNlIFLEhrx7P7C9u3nf+X627TWSXSi7vLShK4lfnvrkP39vU4f1g9vgYYib6djQz+J1mWinIkM0
UaSiCWtjHpu2r2YxcXv7vtuXVjWqEjiRfH47qpsr7V28iFbv7XiMezZptY/VItyNqXYJF8s3xEne
Xru9atuuFPXnmbfN7cC27+10v72nJFe5X/DjK61q7TXIgXMqHrJ/Os37PnUi0uCqbf/d6pjgaNjX
YnGbwuqafCW3vmxbqdgli/s1j1dY12JzUnjetrX3xZ/7iplOhWIxyV7i1ygkCfjG9ppyjV9RCeAL
Fqf683zb296PVNv73rf/fPk/nCIClCk7/AwLHHRAq68VrZk/ig5XixXfmuv8IJXyJx21i5+KXm9b
TKLXayjyYeWSOtf7UZW5RaN+l60VOIU1adE69GAIJ+E+2xa2IT9oBHIChsX16X1BTYrfN7cDZdL8
6JK6Rh3H58g10hrUu7Obim6unHqyMv0E7V6LhtYbxH2+LVTRQb9v/rZP9HqQSmfaq1zc9lYo48Hm
R8apA19pwaHfGeshnYTNyNGPdj5UpFf6F36O8Sgp8gWhab5PTHQFJX0LYlza9PFRJ8WRZW+fOfK0
n6ztCWr0CgMtfn107IBTE4Ofp22ZGxgEGJDJ9b7aN9SLEf0lMuuJIZtYhf75c9H2MVwOE1SdvVTB
PC3hoR6/bb8NquGyOlRlvR479ZqLX2T7ld7ssFZ3mzpMsqKOfHMxGQL60pwHQaOa7S8N1uxgQg/v
ZN1ycEpvUKropEcfBALk2IkR1iyGJ441FLI7YsJMKqKe2z5xO2iqnh/amdwzmZPVOU7qZVLoQrrG
6pjaZvcYGZ9Rq90tS5SdkulctUpGer8w90YUHxsjUk+KpClvixW7GSpkygD1y0HPKvta24Sc1PWp
KcIxSJfiNE71Q6IwwKmY8kFQo1AL9I97TIM1ZrqZVLeBIX5biMb2hKrs5+bbgURY/XL0brEwsW6L
tztgW01Myk/Y2URYKcZVqVrEPmJkHILe5rWxfgFmh9lZBcDXrx1khym67WdDgVhIQGVWGbeag3VL
an3e17KBuV4plFe8U4WviqHatlC2Xlp4O7fNUqNE0kqstqz07/UMSTfXxhOSIpx0Yq1JEcYpMZiV
uOIhLPgGeMZX/jK/bTsyjR1xNbE7c6B9b8fId1JlB0/6+67tFW/nKIaRIVlnUqqliyqka6ITasQi
R2+6knZjddBTElyYWz1LHxgRyROM79320hq75tvrt7VZ9Fzb2vuB7XVvbyHi8z1P1c7f9omw095u
CbDV5XCyxUIw2fj5xCo3u7JTVjC8jNn607YPHRyH6/YyLopx3HZtB+NoGsTQrj9VUha5Y8Pl5UMb
7ZDg+i3Q3GM5GHdzaOooHEq6dJX4RxsiwDOjTHbf9vXtj8iOWh+JZ3PadhkFkBLyFJCZxbveD7xv
Trc1I1xiSHiugWJOvi153ABEr6y9Yo/XfB+lMIjPiuMbGHI+lj8IgtxMXkgQUt13nvmUX5l2PEhk
QVGSeXgHF/LFQvPks6KG58Y8UaloaR+66dImVzFLIqMenZbxeVC/jMSB42yP2YeiWXGGM+ZWSfdA
OwrpXKW3VrrvVZ6ZvaWc7RG5ZcjzfSnTazNfhvkChhE4CBz3XjpSuMo07iMIII4XJcesOAJCdts5
ILA+BuapvGABWemx3f7biu3RL14bKij0eyhMlvSCSZNiLtNjbx2NNCUkf7u0oPE/qrAh0l3kxR8o
pdB8Jdamg/pQiVD6MUphsoOQSHew99GXmRl51r0lB2aB19uPkgBCaKPf2sUu/dCmd538Nb+Rg3p3
MU71F1DzV6A1PKIuyJAT4jA3fVkuWOpeiaZ9AfoCqMeT7pC+deVufnH2s2sf1e/KfelPx+yT7NXP
jWd7VASCSXSrHcZDD34jubN8EwD0HZNOMqlH2ytulEP9NWFi2V8h+YFDzBDkQOOSjt20My8QKWuY
EYywe08kzL2v3U67LY9GsD6ZqwuD4166Rj+W7/Fz/VpdGsrJ7PBv+MWnkipGTLM/9NShuapPJFy8
H0TtzsfhJTxyVUD29onLBTMOOVV3J20+WHvSkYvuk3GpKrosD1QT1aIKKA+f+vSQxA9UtlEbIAPE
rQ9hgApiJ/TIc7tzLNd8XHNP7135u17dx7G7fI4AE8m+qXlUHkMpADhiGg5IMjRAf9YuJTgwE7De
QfjBPlQr/U5uX9rzBakiX6s8mm75aM4ne/QdPzlSokwKP2pQpqP9uvi0kCs3x4chWMNLfHDuQVHe
RMH8As+m+65eMPAVMIkd7BBePXvLI2QHkwJJ8MAdfwqPKfoH80FAUb5o9Vleg8994aUkJLJDXV2p
UfMNOWG9+n5MTyr+wZxfvlrfrZI70a3Ic4FGks8hQ+HJ1W4VZ5c9N4t7Np5GaSedlaD2QN9+p9bE
Dod8x510CR8i2bM+j6W74Kp+gZUmaeKgftb1w/iyPCESUfWDfGHsdZ+/KD/k3iUyIX91Sjc/jV9k
7srmolQuox+gGF4NMuUInTU13ZgUkU1inCnjTv1YwsICwr+zns2v431xZ39qjvMNSSPi9HV54fGX
xqMdetMj5b3QGQ7fI7f9AedKV/zSdOE7z0qQV4Gu77lCTp/jSIcCe6OdtPtygVjuOwX2/13yQ76Z
vkjf8jvdr1wmaU/qp+h79gSNH137MLjmrnfDK4yyj9VZvic6EAWxDwu23pnX6gAiav2UH/Xr8/Jg
PEoH7S79AQXHIsmIf8yTX5PSM09zANKt39HQtB8wKt2rB5gvxyzZtc+gvkfoU7vsiNpup/vSJ1Dv
VhB6/W7wBiro7GgLFZdZQQr8I/cgW/axm9FkM4G4H18QKyNAAeBuIhLZQQ/yaFM/6ngsd9FjhZbB
dCsfuTj4T2a/007dqYF9QOr7Ga/X8+yb3nrIXoq94UtU7bBvEZ3Lne+4NJpedCrR4GJndsNddeFx
SwOCdFAUCZJxH16g5EEu9glJgN+KiPHu12sau/YcGPv5/lt4iC7MPA/I/HhQc6p43PUH+TjR8rSB
LryMxNChOuxUr3nkNz3255k6S55auXAVluiAFSMavVz2Uh7rO+cTWu4FFUfkNloA7xrSfKnumqsF
KtbF/QGggvDOnlyr2+zTz9NN1X5g7oXWkGJzJbakj8rokmusKcdxsT3YFZcwKE7ms84171EAH+Br
Q+N0rXMDVfKg0ae4FDux3IhwZIhQw/+x3FJE4Yt+l32IbqJ9/LVUXOM65xBf3rs/u2wI+GxdpEaz
UYx5fyB4dJJ1q93HWnhVbAY2vZjhhBXzdV3MjYYJ7nVCKQU/Ue1PJnjPzjjowC7Bf9Tw04iAnUbx
lm0tErOSbW3C4ADrSRyeHDmRKZM3njO9S0FH8Zp8m93853drWcMoplOZlPQGZpfBdCl01cHDf42p
ysiEKnaAAv+9SBFDnyBkjKdtbTvQdfWLVKHhlhob8uHUUj1mXQNs3OqxI3JlTxJCk1WnpdxW4XCt
OD1QcMJU7HS/o2ogDumQgpD2OJ9i2I8kI8oYH4FGDCLdtkOLQ5aWIwSgQJvZYvogO1V0J8cmVLSt
9ZQvI+zz93ZL0HGfxPLZHMED1DkIRVXU4ZPFwkoY225r7/vAJExU3BjuQnn0EoWb31z4AzM9Yabb
lPDzl1SR9mF0u3ED8BwxBjFL5ZjGbbcfxFh6W/Si8B3U2ADldHl6X0RiKvi+qcJdDGKK1m1RtlnM
2ra1dsMovO/UTTwC2D5ifys0aKqI23Q4B1s4eKszuK1t9A6Ka8oHUZNTMZXHXNbCwHYITdXzmLlL
TTcBhKk5tzKpXoRhX+TheW6WCWDXJBS4zv49gCTbJfnfDKNRWSYDIrmmX4WegDIVfUurTgo4j1VG
ngNZv9nA7bNtylMCM5GhElr9pw2gERczwr94VZ6wrjcBOYD5RB5gPjnKrO21xD5Eq/iLt7rxsVig
m4wkBVc3FfE6PaMQkBVia0HlwUxF/OXeF+/7xpH0shpeSvzkJ2VsLYZKA5L0RW+e5K67Wsx6NCs0
DxvrZgvRCfmMa4yiVpEIJ+uwQHhot+DxezBZVSGCGRYNq0QBKgmt8amkkBxz35iWtfm6YMzhGaHU
bFB12sexsxVmbizQx4Ojnwa/a03F38Kq2x94W7xv2n2V8CWZGMqMybc/71aFUAKyzcSoccAHL5MN
l8MmvLNRQd4WIoZs1C07owihP7SLHcnT0JVWhQjdFmHdyli+bdsy9Uz/q3NoqqI4ZHr+Tr/8m/jq
JvkWJ9GXv+uVv1kmtzf9TKLZ6l/4Lsl6UW3esBFLIeb6ZZmU/9JB75GiYeotG+TM3rNo9l+ooWRR
gF7b/JTvYmNd+cvETk2NSF2xUBr9/yyTiviQ35NFKLiQ7pLCM2H467q8Zb5+y6NRz3Lum7xTzlKo
PPZtU92E68jAWANsCPUWUTthXIoLUXKkl/1KTdbbtqEWqrMq122LwIZNNT/nfslb/Z5iQ5+aap3A
57NlzDl9vRLDbamjb3oh/yjVjtImkn6BHKcx/KUUV1aGyUmdTH9Y4uKMVdEgylE11F+leViYL+Jo
KpuHeR4/13lmni1zfOjwhd2qbal9CNMVy+AsdyfVsudjNRW3/NZ3XS/ND9QHSwLTFEQcQs0xcisx
LUvRm8Zqd6urvXkNUYWigrpXDCALywLILKHgyi5fqfFp9s2hmMcpoLgWBexmpXyEa4fKF1cLQ3gs
2X0Mvdghc3q/ymg7aSvuQKlIjwWQCc3oZKq46WgTDImLbr6ZFQYxqwDguqZA+tICC2SjLi8RKBTK
fzFwsVJj3OmFyUhHnc/YoODHUHbYX3AtPBZRfYga27nYOEFpN5lN4qleSfIwzuux7V7thXCCEnaG
qytpfKHS3y08JiqE9suR4NF4rYYZuUlU/liUwboMU+c82hDSECRV+3FkZN/BeLitoAB4UxujXx4z
tNtJN17M3nw0ZdCYqiirANW0vC0pm5Jhh7nMBJWqLqGqZjefylgzXCoT2oigUa8xmRqlqL1L1Ndy
VSRRPUFHryBpncu3OwIcMe/MlT8LkPh7e8LAU1jjA/o268EAxLSYan/VmwiuKjlAD1cOfUSu7Efm
wzekVF5yGJp+TzrlTMHfDEzRc1T0EF7HdXVjuX6YKDnsGhb19RYk4Oc5swxXnS2VEFPUAXhQfDtV
M1fHhnnXOTOoDuy9e6skHblot4NST6ffGoh/ys+inPzXB07nObNpEmRbNXBE/5FKxk81UTRvbc8A
GCV/ZDBHsGC8aDDwd8qQ3HQYx47Epx+BFSF8SbrPepgS89NTMV4uwrcmGT/6f7AbKKr4xN+S26rN
c4/tQceEiRKUloDjvzUBUoL4l2Jp0dmJ4glGTZEGhoF6DHkTZLNCP8ojeNoOl6xrD+ZLocjSfVgb
Z1AyqNe19mOVNsyeGsUHq2PfNbmzgqEMo5dJny5mSdUY3I6fLf5uMBJRcznfagoholxylvMohMwo
dBC3K5m5L/FW45I2dkM/SujGeAegqxszN2FCOUvQD7wxMoGaUmgVFbraTUdUgFTbtij90xvDemst
6Q3FEECnLtaxGaGWU4ZUyXXzHI9a4st0dW7aRvNVl4+9FhZUq1mZc4US6SkpvmmpkPYUDf1lASR+
tkJAsDbmQMiuinbUFfMGTHl0YyrQ09VakErquIf0Xj6qi/QyOdHyYLeab7TyM8A+/VKRjTRVSb9b
yQHHIQBII53swHFGr09r0L9uXGUlsspZPirUrZ0x0x7innrsUZrrRz2ej4pkFYdxeoXa3++bdPig
tCYPd6J0TGmk0euc+Ep1Ex5ji9pAFBu8mCmwXq34XBTwTpKpNHBVMOvuC+WLQ7n1HZlE6rEOw0fL
nAFK9lnGZB6ScAFoWupHQnx1L3DoMVY58N3LWpz1DkXSBkVpGV3dlxaDFLWkUiIV+uKlan07W5Ag
MuY0Gpg8W026UFTtqYdmOKSWwih6/G45U+UmKWUS+5iRikIBQhXenytTTy42UkqXtznV3LvuHFNi
uBsNKgejoQQa3X4GUy7vJVMmChmZ5l6Ph8bryWG76DongkWcNBXPCEWyD/BCeXu4fBxj5sIjZTL7
UdRi3erDNbpDNSdQM+4CaTV3cIL2CDl3ekwZNxXAO9+Jkqnho24i2U11CsF3innN18b28mFWrvlW
iZSBHwIZ+dDHiDZTR08CNUQUqKjPqPANt+fpIGIXWoHVUoWr7VPInk5/jmX5UEHroiKvdR+baRak
k0aRp5wURhM69gX8722rEJTo7Q8NMo5j7iwpzLvwi+EsyR5AqtsCN98DXhaCzEeJGrfACi04IuhF
gVlnD0bp4qaFoe5UDM7nEX+31hIVHJCnzTqiybp76phKPtgWklCJHoCCi8vNQp3KUp/Lo6SbRBBr
41GbFarHDkENe/3Yaeo3qaHuKeD0ZJ8l4RP6sudKuP8lVJutREFuWPzVZWkhfhM26Zr5Ltchjy5Z
ea3TVvKoZ+L4YZk8UyOMgk9mzeMQq5jvU9x7Vrwypl1GjWB0HSCFcPy4Qz4jUfZwr6uMBQhnA+gK
qVTxv5Sd2W7bSNStn4gAySKL5K1EUaNtecrgGyKJk+I8z0//f1Qf4HScczr40YDguLtjWiKrdu29
1rcKgmZbdql6auxn1WTNAXa6hjXskZqk3RVom/BtE3/CRM/Dqlu+qmH+jqcE5pFQ16TxMPXWeryH
nvI04WreE7r85pGXyL3GyoP74i3S3XI3RART2nbzaSi817ZfLb/Vku+nQrN8CP/xvmzss55oUDfL
4pBki7m3OcL0XxoPDpNtXDtd8yiB6PupnqndJDrX96DOJtI89Gg5yBO0mcRis9+PlfWjijPrXvzI
F7OkZsj9HpWLZRu/xjjnXmzDLYavd2Q0cucxPjoU4PQjSdxqkaCPH8Z438fR9rbGVRjmOR5RZLRA
nTjLEWXdxYdsqmFkGTaHl7F5Q4ubHDTiVKo23jd691blIMUbl/7gUhf03QYTpDPNEA8mwvEWcGpa
82k25bKrRvyl4VgENjmKoXCCXm+dzYK8vRsLJ7g9kblAA7Mmr5JTR2guBVXTOs1hgJJdLmX1ODRY
t6w1KQGH9QbNKi3wUEnsL93P3HTb+7ynC+z0BPuY1X3YGO7V05V3xTtLfqEaW1K3DVpDor/MvV9z
bfhx8DTLWr4xzwFAE4r0Sc7a2arm9pwpStgSemfnVfOWHDyyfjQ4sZTNMNaFPBRVHsD7ci516dd1
bPoONmlAN4V5F87YbVq47YR0aNEZR/0xdxdQI+g9g7l3fo2rXjvq0jUuK2Y+VIifktWYJDN0yhbB
KFvpKSdgokXgNViJLZBmJJEK7hCtlvfUg/ZZp/Qyw7L8qodWcmpE/1g6aUdkF9Q2xMMmOld0wpBh
jQunB5KCJ/vYIes0Wrq7hUIkr410GIv7VI+TY6sjnsizU5uZoPBWoA5JlYyGBEHSSz8HlqTf2C+O
ujrKu5tjnYIMYtcFofg4p4ShVOZDEa0s8dYkZEYn67Lu8VYsAmZukc+o14zqHlxwfQdTytq2avzW
dxaduY6HEBQI1GqcG/gnuotkTcMIQfMUmiiw7GEeUaV0rZ+7IFESC4F8LRx+N42HEcaTfUTinG21
BMF8EU4DmLbxUSvj1QTPn8YUMpu18rHYagq/Y4t9zoCK28uiH5C6k2NCr3PIFYOWBjisPrCWG2o6
Jr0ZPipUO7q+F+CJPudVD/GD8RY9cv1B14liXRLT2y22+y1D/LUj+67fNVALNyjQ+L0VeL/mrQq9
DvU5C2y8LrU9ufbYom19C8yRpn0/fxHYpy+my3zVqujqEHrEng5pBLYAW3wTzdsoeuo692e6Zvql
pmaA0IWo6VE1EYLlUbc070ZSYVV3jPtKGC9cDhLgNP45Kb27DtI+ihRNdj/JfK9U/dpivN/jSx4I
hg87uN3EpN04SvFoxveY9j+lI7kELEV6PO5Ubnv3Xa0BGwSCK9JfsS6qQxTNZKSsoWJ68zhFcBTb
lM1gMX4oAhzs1K33gsBPjYeMh9DnQqfdvL65c5LAdCi0p7WfLmcog41+1Vl2DxbITj+ftGXTRBmj
LC//6mSknyMaflzgSz8RbcoOOPU003MYy1lVcQqDURfrjDUNcihRzPcMGjSSZ5gmohtQ4rV14As0
I3j/srsyisEuBy00iMq6ON9eQLO8l7giAlOLOIA1aj5Hna/SIT8nPT2Smb9hay7QE7u6IW6azPpN
xG9ymOrJ3ndtMWw7aZeXfw6QTeyQk5mRwrRSCHv2ZTwfOTY9cuGh5nKHFSHWo0aAoqV5dYiWMN4k
rknAStg9ZA2ZMhX2ON+p0moDgASA3UwYyZJnP8NQelvydUb+U8Y7UkXWEbMIYCFyXry4r77e7spc
qfk6jNEl1e0Hb6VjRrUiAGiyq8C0p+/ALtxt0jVlUCIvCUaPyhtvAU1pp/5scrrbwv9smTrhY4Xc
RsJ9Ia1vXBmX11Wjr6jp/V6CvUwGsnGmbI6CRYwnZ136O7ctdoo2IN1z4Pdo3DiGEs4xjSH7lijP
ZSEW3ymqDpIHKXIqWQ6eln9Ho9jeA/HqHckK5h5nPYWzkFKat4N8ElqcMN3Nzkrzfky9qZ/Amv20
4vI7R1zrPKF2OACBhEpP9EmC32UzNUDVR3KHAi8S6du4QBSebXer8EaxyfEo8325b7qZKJgQVyIY
WXpgNuFJyjwiwjQuQ29+N2aqHGV5K33I3PXVss65iEEpYo9wVUyL/hBZ7kbTqa1slziLUkoihwZz
NdK6j0BDFTuPl+9JjQov9pvLynY/FsaToBGhGXS0M1CWAWygY2aX5Se7BLYZFvg6l8YRD9P0Bu5x
Jx7LTuIuzftlX07mPYNCRBbawdAsyMgIuoK4ofxgrxCnH44x6fcZwl3f8mq8ZmCUYAEtx1inuA6l
+lrnbvOcduZz5877vq+ziyKj/CJ4s+B+lCaB4wxhVFI0TJoSY99a1i8+lfhUVyndwBJfqGqO1mLg
X+4LsTHJOjjaUf7Y18mnMCZCzRw65sFyfQq8dQhrsACQgPw9TFtxsXuG063lnIkKme+7A5hr9y4b
6dGWkScOeqO1F8M278o+TM9c2LdwWpxHOzTzPeBjDokIKu90au4gramtlXXtyKBhukEL2655vEUe
W5+ocp/BJgyOSVxh0d1TA6QXl1xL/sOH2RBRENnpfNVp5BhOnZ0qNG1EuiQ05IuK8z/RNQBTzqPt
pTRAp7ONB/qOWEr0U2s1V5ihg4KFCNaQkbktOTngtCDiltodrAaqMWduvYueatsxcY3z7WWJcbdZ
6UMYGSgjEnPZ9YBkXLKRDrLgUJuY43tq8iSNAz/CpLaa7Eh7glZansemHfbt2naLiQ6gvkB8eGve
eI2z5UBB5EO5Yu1LyyWzBBGNNsnoHE9JfL59VRs5/Mg4O3lWJ/2qxB0euSVpv6D8EMUapAHryRP9
yeKBTCxOaCwEJHCXTDX4nu9M/TcBRuTKs5JeJx0xjABzsiNJnSBBs3ogPTu8hCa65A2DJGpRLcrO
lPrpGVMwKg+XIbahL+GpgRe9Hc2uRQHrJj8WCReKTPn8iQaocTBmMCdmB1ayHLdxnTuBVYRfw77L
L120PlmF9IjCTNxTb3OMGIi6J43X1F7GtPhMpUtMRTqHDHhA43JLbjOvDHf1mmdj5EsDSDeM4Tni
l0npPSgxpU/QRckVF+k6K2yQknmINSIzfxjXppc2ifthgpTeA0EmTknFL2oq7FPRcS1arEcvrNLL
ZS7V+2W0YudZrx3nOaoblgSjkEfii5pt43Tmnm08eSwxx8coLM96mXFSaVgb58QHk1e/lcuaaGYT
CVWBUNlrcW5eezd8HjixB4DxEhIWeo0JZakdUwa0t186EWlQKqbfsGzuhNsYK9mW4s0w0IHkjyO1
8LWqMrQMaxOyMmV6Xmhl+FZovsN/ZUJsuNmhDuEr4fzUi/HK6WujlrQ9GQmiBZKCZ+plBwSepSiD
W/0uql8Xp1kuJCCnd4ChnsiwGLc1Ciyr1PSAoYJ1gf7T/UyWqLzEI8uSY5GcOwDkp8LKk31D6eXb
ceycSxt46+wde9tTd+TMbegS4koykRWmLua5qZ8qX7k4CCvFr2TEaDe8kk+qddsXXH7TgWzX7tA2
yz1GIdSfWTje5Usfbi2zju/hS7XA2cF4EsRY+Xrr1j5R07kF6hFFxRA+5T3NyJTIpUPGgs5uq097
Rkk/i9yrsA1m2Qq+ibbZsM7lyOguEi8/ZxPCeMuciYTMOud8e7EwB++XcXy2gaKdhxFTEVjp/nAr
QFwNACChgmTCTAbOh44fvhjHEhPZtiVj069lyXph0olJDH9Zxp+VVzxNOJLHQhN468pvSrQl1QNU
eJMdKvA6t98SydbS9EAiT2i4ZtP70ZPJ4e4eYqZvNvqT5L6HQfMJ5NtrU+lAkUbvtcjvTImHlch7
aPJAxO5sDT4eLOUDW4a5BmtxqFqzBhewPdS77mPveDjTVta3t8DbcmNxrpvqoYns8jzV7RdRQdl3
PYLKiBrahpOyjra1nCy7fAFfFdwOkuWq8Ket/qVzaei0LYdbLYdQa3XFVqX8+i2AfwQn5be4XX6W
kUsWaftZm5bNIqVzJCruLlQ60Qou5U6e4SBIEsngv9QkNlL8Y4T1xKr1dnzI2lagEK0Q8V9KbXjs
iigmh6z4EsXaSOXpfbPXI16ebbO1lJ6KweY9zpkoJLuG4DBmmMupOLekUfTY4Dhy1Cb9JoIhbIB4
JLbRzu4Z1QQsNG2Aoo7Hy8IubsV2hr2IyDrOccggqowTIHlcPZXy6+q5Jf8i2shS6C/KBkDeVoyA
G0DOu9vnT+k2+yESzq20qs8acZB718RiCfcxCQzspDNg8jmnCJvz7H6gC3rxiIzzlDIvS8Z4YZ5h
VFVZK+7mwg2MnkAeDcQDhwoamU1q0zMx2uqiWfgE2Ssfohl0OYnHvI/iSCU4XduCB11rqn3YyA6U
0/xrNCXJRaxMbe+WgUGncz8oDUGZPtqnHA205UKPoZeU+NHIQtgQeEJJ4OKwJfBHswuXHsGwMiJp
VFaxeJEjx5mpcgqEE0igVO/UzOUhBsPi45gwbuomp1OXJs2BhFV666hkdGIjWyITAoOwCJ9KJz7t
hKGr4ziIL26qL/fYFJ+KPG3o56lPZCzZfLTkFYjVMd+VnTpYLWmICVKxtVkEDLA5THEdbj27njZh
QZuL7LVMwz/psO9K2ksuneFfTmHUFy1T2nPPcEeWs/dPM6UP6y+MPZ6qKR12+GSHQ04OEUJqKCsS
DnL+SUZ0wxXv0kY0lFaWLN9FE58Iz4MJIjhdFBrmDrtGUmVEFRo4AtLogurAPsNVz29c4SFGvswJ
wqCa2WcT+FBH0raRFv0d+u/9Lq+j1u+rsdhp8i0dMUq2uCmJdHCKx2GsccDaJyovC3R1MoBaR0Vy
awUlhoUGr45R3XyLSJZDZ2W/QCOFZMggKgnvxDwUjzoyw95FNY+Gw+OYaVRfXXO0aGUW467IjJhc
FUUxZb50leEdldXF56lvQU6OC4GwObGJtLNiuqC3zr3gvnasur4XXfzUYoH2vSW/lh3H3DXjC+F+
6H0aPBdH/cLZIVxtN82onfuyXba3jkQvWMPxnOqBmywojbKxOYzMv5T6DGpSwirASONasE/dhZxD
3fHiAzTX8OQNFH4sX/S4ZPRcKDR5oiaaXYUowKSAvtfOa0jHiCzcNqrq7KwvBGffZboCT78WLZE5
PTplqwVe5qizya3T3WIG3LDLA2W0Cdft1uekindrT4CQEk+mR5s/wmbKQZzzUkjtkwRluuka0qIN
b9SB/XlBH7FUd53xmBrwBVrxy4Wifyic4U2oxqWbYXF6qp0Fmqo5kxJB0Bht0ms4WsVpSqv60prQ
4eaKiJBEvumaqvdliUpV1lP42I7xZ/b/72Xdec8pKxfzktrxLaqEAznX7ZauTYZOst5qHTmfIB3X
9pFn7ivmpptKcKGNM4jP0dL9SAmRh7LUGiczkQpOWT7tp7Qfd94EPdTtyajpjJZ9XOY7q5khqE1E
Xi96jmXIzY/dmk/WTT3zX9AUhDiV9islELGiLRkKgHF2S6aHd0nf0J8xAXz2I4B4z11eWrKH88Rj
bOA5w2G0HZReSf4GJy2IXN18qa331oWkSESqfl1QAHpjnAU1CQNBWopya410wcTSvZLJEQZiDaQn
ABlZsFm+okPhFxALE80+dLEworer4coI+4soiXLTEzS3DviMnQG6laM4BYo3IOlkGIirpNom9DWF
qfuSkManhSntZfGwHUve6izTp88oj36F6cJxkK4b6KgpIM2n/FJU5pNK6N2kBfEQy8jGwkek7eMq
buFhrjRq+8LTYdwlsdb7YdilQVRQ1S6xi6+9NwFZRSS3Kk8SEaKrYEkJOE2med4kSfRFw9S/d4Ya
dl6GNK5qhXYaMgdv+bpKeh0VpoTQGZB9Xn2t+sw9e+ECqHv9t+yZzEURwyVWcZEatgkSN9G1LZwn
rDUJWswPfc4hLenLfW3PV7DIw1GB678bQIAkch6vPIfxnkd9y1hM31qu3b+G0bcausLWNELrGLo0
TTgTIamnw3pn2TN9ao9aHjhWiySnTT7b5fscqYRZGwHRSWiNrBF1dFaYmtj78+m86n5KRGGPHN9o
wjICXJq538l8IQ8M+kc2hoga+0TjaXR0x5+a/DLPRsrIBvZAvCQUJHXTPox5Li668ctEa3Mba6cJ
Fb6X9i9hFzfP7vhZl+ZV9ljuWpYRf47dH4ju6H7HYCCiRnTPk6y9M82cqzYv72QwdU9K7Gjge75t
1SNOBZMWo5H8mlio/KYW3wpTf5FKehsc1WngT5Yif8PTSDRThIF0k3iwoBZ3WaTvwVo8JHb/bJnD
MeHwsSMMFzkxt7mU2nuoIEJGGnZUOomJX8PDLLX2ruNsy3vZBoZ2INvZOU0tj0+kG2fONzFvGxrr
0koDF43b3hkPTTg8OmnSIQGAHzEP+buhG4rZw3YdpWCmGwOjcCffyPW3TqM0Z/juEoOKpjaPB8YH
WpbTE++rDQeSOEOxV8Umjwyli0V2fUW2hBzrC9kX4V0USe/u9pVS2gW0r3fs5NTrvsBscUDf8WVU
7uuo6BLYImQkVkeK0T4vt69uL9pCAtFAdk8xNQCHizw6TF30XosVq4ENIiKEBfdMOZDidPseIqzo
fmyHbt9Z7BNMW5OtlIinxtKp9I2gAr+/veimUEGPHuef74UgboKmY0LiWFOCAcBN7in9l6NS+ZV8
v+T+/37/9pWhl5KaoJEkDQR6rNFO6Ss3OcHUvlieywmtrH+ykbPE1s681pAp6vtC8xMSRAP+fvSg
uEIOAAlDH2I3ZuA+1U8w9d5MODgokdJ6q+vZgXhxTNBAdYA61M3O8Ch+dRD2O80tjZ1uhuNzSmvy
AiaCOAPvScpFbWcrTg4mK0IIqTagF3/NeWe3Gotg62b3MWHKWxHKt5GTFzkt8WupV7+KMf4kxujA
yf9EP5k8HG/m8FzTyulmsW9ETPu9sc4GkB4/J2PFLbsTeYSMp8f3ovgq5fDNYPjXAzI/jPXeNJpt
kjmfM4MEUiyYQaPkxZtpFnO2o2qTPUC7Qj21zFFT21lzZmsy1OicbXAXtY5Huo9Ep6EB7Y8Ap5ap
/q2YvHYTvfXGd4d5EScp61SOk7MrMDZvjUHlOy9J74VZ4KMYpL4p+gyAX2LDW0tMYzMNB8sqpwer
IXzUkl8XI8MQjvVhMRDJR67zmJFqyFYMLXYhuLbZQlDfNDq9NYJaGEd72jEMK+iDayc6svtHyPHo
frtw4FTa32uHKZuiz8KuHHQr1AfoaA9aZ9HH67ILSbLNqmH4WriKrbxoWXZryL3kXcY4DNyWv1PP
1lMh+DxtxiJXfs8GeLWJLUp/WAqE8qHcEkPPddi+MFIQevN18r6nk4dRuIzWQroE2GZIYjC8lLZN
wNSKejh3Mt/sQd8xz+OQI94XMsGp87DvD/azV5GKu8TvE6knzvpcNHq0JdSOgLTK+bHEtbUpszTb
R+74lFXpfZmHj8yOa4xgGAL0dKoD2YRn8h15ChSHM8ud0eGjAKhr+8VlTOQ5HS2eyBhhxNk/vfQd
WjVT01atDT0svfSOiTAp5SFXoMhFWOwxHnXbeWzLnd53uO7z53Go263W12czmXFSFW3Duct6jqD+
wRRo9V1FVgt7tEU7rflslul+ssd4y97x03bQszZmYKagIMYOmbyH78KNAsSSfAJAaHb5Uj+ZjV1j
QCcGMGSQJDQMGA7gp1g5Ff1fyAeDqnacM9/RnF77hu6jFRa+KCCJ6XaH8Cr+6VgGHyQIPIaVbuBM
iQ9EXfldiIchRLlt2sVDS4NHyAk7QUQKd5fqbwwlv/K+xtWDmIBWkYXJ7d5h+NA7BvS9tmNqzR5T
0kapMKmDM6aq1/h8QiQRuz7EemOmoPe79sCZs2DKZjOEgUTGycXcLMXIbl9mKInx98j1TJraxraq
QTDQQWPDMcsx3Yi2eZYmZXM7BEVidbshhpKgW61ftLDTlhxhUsZ2OCrww4lMNtXEVqGc+qKaON3V
GJ1SkO0bPQMvSDwnmrpdjLxpl7hr6Gr6WLoJJgCb5M1F83YOLtPN3GtrRFrBrKygv+UZ4p5xKNBS
Y6k3oySwCD369y5L8XTUlPZpkzEQBqekVe9zUoptXtG0X+DZkbL6WgKYz3J6KQ0Bij4D9+feAIfV
BDmE/1xlTFfmbyibvqWsaGSNYQSNENRkyGtJuodbMdPyoYOxqSfxqR8NiF4veW90wVIEoeliDHII
FM9XOKekEWfN+bYwSt9e601Sb7tjDGjcXCjidXdM90P11iB52Y5dRBLx0j7PY4zCtkBJWebqZMd8
qFInC7xNjxzsPidJ+t2IcDbYLMYFQHYvHqM9WSwv83SuRfjVZCXyO8ZRgTtZTzrt+siluWy5nHzj
9Eu51GSIVeaPilS0nqcuIX1jk4A+xQa/vOVe/tMB+LwnQDcc3KOqmq+5hG60iIFRw3IpG0HrNDJp
RjRkS+WdHQzacDXaHJ0y0P07nc8iD5POzwgE5/BRXuiXvqMOeFPlMB5l5/4aFu9nCOCPSEctGBtX
/wt5xfhTnAZ5hn8MzyEphLCA38VpNYRyN8mq8NRj8ohn93Mlq44EVaRX0ajE3hQRyYmAgVj7w12a
TSNzwruUg77fE9AAuUu2iCVltFdUR3/R8n1gF5pwgAlDQdcrEfmSPwns5t/KOSskXCJilnBKWlcc
m7X9JT241E5k7WjR08/PvDtP9HjOSrIjB5c4D0IjcslgVjOoy8Yl5IiSG5euR4lqzk9/uUDUxR+k
fY4jHS7PQ2lo6voHad8QlbJvPRUiFye3nRxpqokiCtIl1vY1F77F/TCRusPEUc9IH8rkVpiivP/v
y/hDY8zb5Oi6wedoEBLzMVfKIEhEU0gPQT5pDCmWdFvG0i9z+62UFJ3Z+mFWiNHDMsv+Im/8gAni
EwLN7PLJuALAJNlRv39CtfKcCnWwPIl1JN0yLkxiIgzs0cu2gM4x9JC6hEKmdP8hbP//dZXrZ/+7
qtIlBsc0uHN1+I/uBwqPQcIoqek5rso4rh+QfZ26kTCJsDUOnYrBIkBgNdrppVjcX6WDDdrFzH2r
9vIeIKQW/8onvHszQLZLQ+Q5M/j+nCXNcGfbwF0lRTxah7/JU2/cpA+XTRaP7pIYYHHLfJSnkmZt
dR6VMUahhv6KtsAUQDhSMnTwU2ENV0IRmBQ0REr41iLqbWgu2QUBboMCdJgDVInJaJYXlTJz17oO
0TUG+NRsHquuwgShV7u+Qb/nCG3P3BgR+fKej26/H1sMhTWjiQ0xwP2lMiO0co7c0orGQdYm5p7R
9B2Ft/Hyv707XRs0Klo9x4Hwpn/4oMrCqnXeaXnq6Rtj24Y/rxMGUA/9l1ZQCcYNDWDDST43MtWD
//7Zf65u/GzHsD3OJLaJJPj32zMLzRH1eytPhk5UPcjKAJFmv6uc0HfWtul//7Q/lysXaBfpm0Tk
eCxbH36a7IRZo5aUp9jUfo5l9YrGe3Pr7qdG/muqwp///fPMdXn5cDMRJyTIOkNajGXhw1ub1nlN
56O0T/C0nV2sJVtK4r3RWsWm7NdmxzoiiEva/kp7qqqmQOYl2G1LlybgOvKqG8c6CgWaYBWN5pUH
nkJwqhpDXyttK0hZsJZO2Q8QYE/U0N5flg/zzwUU2xHLF2+YJfjqw1tWxCQqjZm0IBpoZAWUtO+T
trkavatOE8kIB8PQvggGYdLjchFU9QRSY/WtVjni6KIQqYp9G4I1zKzZY5wh71yt+kQIiHpZitfQ
rpf9f7/pfy62hLUBqQeZv6ZtfXzPPZJv9KWyzROtBhr8NtMO24WWiwLwSDiw4Rer0YFWuMr1v7HH
/h9rHneyIwUNaMeCQPf77ezQvOVn5+ZpWt0DdbEQheSi3CFW4mwIpvlhM8x3RufCSEsIuCbFhEnC
pMNhcPrhL3e7sd5dH+6+NWHPheMPhd4WH65m0ONCRJ40TpmsWa9W9dCyan6u3H/RfqleOZXzwFEf
ao5W/uXJdv58tMnddWwEdQ4Dmz+XFWZdrg4R+FTp+ld6ghXKETF/sV0w5NnTEjOCFjYm5DxcRzh6
gnE7UwxJIvnmxOYhJOH9e2M4h6Uv7YdBgHFQJE81lU9Cj7FVBFWSxpN4D5NlXJeIEqMKsVB6vXFO
h3qAVkUSpjno+84ucCNHjNwqNLX3KibCmz7LZs15C/IabnA7S4zmpLf6iZU/DaI79LVXnBlKrIM/
ezarTcgKdrAqVLPGrKKtjEykXy1l+i0jmMiCt0RXT+bitkHiMSgcDXy83dblRiEaSE3Y0k25H6e6
WgH2F0MM89s0ioNGTPuo5elTo1G4UdSSFjAuzMU8hp0tJ6oEXvHGcgf3gq/0uVPptW8Jvh6iwvjL
7WKut8Pvt4tH7ALRcWx7HCBui9m/bBBFzOlx1kL7pEbLPRNgtEdp8D2JWvdx6ABtKmQYKVbiPjE4
yLQ2YIOkeOmn0D7qS8NwmSYryVGbzuwzyKIjfQK0jAxLqubY1/Yr+UAagaWL+ZcLt/984j3dYZWl
PIbICND796dOZYSdhtSAp5tM1EZjsmjzLwIj7O953ry52gx4xHbu0mUJsT5lzKSL/tp5FgyJiu0U
CU1O/cWaFeuXMIu3dJ8F6sEGLnCmiWOqIDDI5JNiWgWRo3L2Voj5vKuYNbSMtQzvi0hG5PWGlltn
kTHJl8jUT3BTr7fKquPcf8mviBVYGL3J3GVmTA+Z2fLZysXjRBKXnzU/mhDRM6SPmEkhS+ahpoPX
kEQfaG+k4WFKyWPho8Pi96O6F7zDD3kIX6HBDXYoO3Retjl+/e/VdAWd/3FXsEezihiCh9j8sIXp
gHyWwWULy9yDR7PnvnW6eoecDX+Rl4mN6vKZRhwjwbS0sE7XjkGMHqKI1KvUvkn/srobf2ypElYr
jw0WItY2ojl//7DJaWdw2cxgVpU9Hp0WSYVDThKZ0vekByD7fyRjGhhAhe5x0qsgWlCqFw6Dtzgq
20sfG9FfKt01RvL3t4hLgt8uIMKvCSgfCyh3MdFk0zw8mVEskJnKDT16BobMG9LIoD1jIq9zpD7f
0e+fjzLrtrk+mGdB5Oj2Lx/XH/X+ei1ojQ0SXChe7fVa//UQ57hzqjbU55OtDHyBuBOObUeAKmNA
HLd8aKFpIn1l7ul3krQrp+fatJEcReBFRBiQzhxFIf9Pb/k1p10Ok3FyJifw7S8X+ufuJCko1kMJ
5iYOCB+PZpmI4klWznjSGkgMuCVJmFL6BXUsaVmMHQ80YImuQvP/EIYeYTD7uuTR9uI8umjxk1ji
fDs69mukmuYIXhrOaAMfPJuJtw0mhL5PVT3lWK7Ne3jQ1TMrRH5mYonhaKx2Zs8yXKYt7nQrbcgw
9r6GRfdTX5B/ljMOcE3vcnRWVeH5UYEg3E4smoursDqqyVMbXBtloWz3GIh/Wq1jH+1aAGOfif/u
zLrdVJiFzjaeciBfXWD1LjFybbaqyJziQLNAIA+CS7KURez3yTI/8EwXdCXHE73REHmj5m5Lyy7O
k2AsfHupurkLhrm09rcDSMlAD/Wr6C4LbkncIYV8WGYkCMMu7x3z1cBMTzdEveZm9TVrOeKqONtp
VmcccXD+aoiMOw1icbGqN3cqgp0v+957uC2iCU3Ds+4Oz3Pdf9XLBW8EuZcorS6xoT21JhhkNaGl
cCyIDtVnBv4JngPPO8lmPtxO0nHY/JoKFOyJByOoYifYFosyQN/H7HF5eGgte/pLzfHnzW8bnPTx
G3u20P847MYFDhnUXO2J6AxOa2Bn1hq6AqCEBzjQagYI4/y/f/ptg8feciyGFI74WG92CuL+MEXA
OdOURK7Susv6wTsnWpEdk0HG/uKKfdeBkVlVWTlmnn/0CnYv3ct/P1Qr4PjfKxGpTJRaJjshZjBb
/+OZKrB+GHVjW4ymtZcayP2Fh4gteI10Qfa7x75BjnIU3hHQPfurX2NxuBPt0vE+JakWRM3IqMwd
74Dff6cQoXFsatsKoeOk5dROa1TAEj0Kxn9+iTIbwH4T2Gm7K6fpryHRrvHHr8MaL6QU/C4msab2
ujf9azEjCqmLLUTbp2iqY9/VIuO0kGx6ytuEvvbtz1gWjdPtq7TItuQQxcfRCRdwrDihN7cv3RDJ
0yZz8yyYhfZpmtLldHuJqeKRuIOKyhrbv33L1kqah7QuiCyC3GBOhOvUENMFQjiGIDXhdCkGiod+
Pjb1wjAlkeIU24kGq6GCc/B/vtRRphCZztSjL8UpiUgetGX7K/dm7QRedGJ/b/ttk7cwWPKJkCQR
DsiWMpEfLDs9JFrFXDuxwlOGXBuQA7/2BLCuW7+cMQsxkDgV68vtK2ihHCj1QucVdzLFqtAfC7vD
LNMkz11o4ZYOa3XgLJodJmntTQhmeT1Fz3XPpsUqhmKufsm7HKExCVqMrJa9E71GubL3To2djVkC
enFNxmug0MvNmfmP/Qq9IJY7Mg9sIhKP/cxYpsqs+qrF34wOQq/I6/vFiijAm3gKBDYtQDmlOuRh
SkgcWhKT4cZTQvbfSxH1fouWZTeFKaOCjAGrMVvN2cMTtM9Ypbdz7roXJxc+vecwqCxYS+s6Oo/V
1SJHc1Op1A0yq4sOHUax21UyA78rmL0f+7iJt7pT2M9dahIcnnI3cHxhMo9EyJckAV80UfaXBPET
h4sKyT3hmKDI6DV1xXANw1p/SZTu7RXa4cbywmc8/9u05hnStVr8D3XntRs3l3bpW2nMORvMARj8
B5VLFVRSSZatE0JOzDnz6ufZW1+7bHVPf3M6MEAwFWVbLHLv913rWbyXmlJZhTA0UPuZpyAP0vsq
RjBbJCiw7MG299Kuw2uLaICB1pVSw9tL2xx7+4RdHrfWjnsQ7G0eIl41lHwbgvYj24XptGfB1Gqa
b3hnd60xaE8DkI9FAkUVDygl+amwsiMqF6F2so5WIrLq8VFsW0SuW5xb2iIisGDpVWSCiBALBGPE
jKCuIZIcP2RC+knrRgr9n+ATNaJ7rFaUoTRz56ahttcz0sWZ7KNRJ9Sy9eu7KRqWtD6SvNI+55n1
iWSuz25D6giZvPhKccWTxlVvlN6xyMLQsPIFxd5WsfiXIa6+utdfEM4yds5Tcw37JtoRkTLwQ+Ou
Hi/8NRetjT3+vUKpJsgO3fqxqATlE9umNKZOQpY7Vt6Tjr6LJozIjmfod8zH7r7Q5m6ZK3G+dgfk
VX0avaCErba9y20k3cU+CtuLST7pUons6FtNrE0w21sPdPh2CNH3TWpKGG0cFthama7jMuB+nfWH
GWXM04BGfJFEaYg4iU3Y/CeMPBpPW9VGN0J1wekGRC2hMV6iWgC9+7jZZJEb75pKPXqWAn2ox/cc
E6gBGQ0ZJBkAIS5s33hEL8CPn+vrpKfOSrWgEykkVJu2C86KNy8cSVqexd6c7PIKmSGAKVd1NE/M
dGnMdFjzVOiPsN4CvVqkKpZTBATpzgwIqjGHQLx6J4DQrYoEsg6PFEvCvRnzFGpUvhC50RFHbSQE
AAFDWPU0sE62DtLKdRg/DS4vfIcOtVcYKPRwFhyG7ZT8KBOkomj7yqMaRUKZguEkRVh59PIHZirt
kVJvuqYA6S0rJzY2bgHSOVWKYA9CkFGmHVRPjGuXhZubD4yYsKx4zSlvO+3sGUqMJ+IR4w7Mvrrj
GdM0IOf61qOgYo7DgX9/eGfnBBGp7niJrXy6oKAKuQNmoG1OtbHM0L0oQaNBVoQYyHR2CVYovovw
wYsC7nDXV8oxdvETBzTJOvVzUY7U5PLhKdE9gGmY6VdtGdwjIHavSfKNFwMd1sZw79qMWQ8zySrQ
sW0i5jXJRTlZvd8jhLp4o9Y8UZbXNmo1ke4JVftuTINDNt5NSeRgLWnf0imvtxFxa8ugJP+6RpZ0
gFn92KijxX/pW9gFew+fDPxNRHAT4vdNRFt7Yafgw6y6z56z5LlrjOWI2+oQoSbf9T1U5J7fjWLx
iqs9y8cDUqJrdEyGlSWPlEeYlpsSyqmjFd590arOZqxVIsqT+MHMKfW1JV/8oszNlaLiSetQmO+j
LFf3wZQ988rnQYVGlf9tlUKf13QYktC3LRkTk2kTjhDIaAZvg85ewHQdZDc1LlERmW5zKPHgRovO
2ypVybdZtc5ebPxMSPSbjJB+rE6XxrdGax2hmsoD+t0IZwlNzRguV/7Kzs1Xv4KTDQ1B37Suxbg5
Te5R3fNriEt11UB6oAM84PxStkGKUQC3GFmJc0OhTZ3B2+Mm3oTYlte4YrKtP0PwSz0tgfF00jvV
ODNtQasGn+Z+qA197SNrRZukG2uXmv12bOtV4ejERWVWty6sItwg3VJB4fJf36bTpqiII7SMCs+5
uDRNYYiLgtaCdMflyzFeB55Ca4dHqMsz6FrpAYSooBsRT1xMy7CuFY/KzGnyyzwV+Xbo22E51zaG
k57EnNDv3GXlq8ATR4LDLYe47XBqhGUkgi83oMqbx/hN9T7ZydmMOueLDW+jsaoUvxZIpngc+isq
taXU/hZJRJsltN4yB24VMqJw7yntuvIV85Tl5rSu+xq41/Rdj6qd23vzXlNXJkMpJkbjd+QcuA+z
5sFxNCh4hQaArXPOaRKcdWrc93ozfZnM0l+lQXrUG9Xb6TXE39lAahtgT1x2waBtGaKtu2i2yUO0
/IVD6ZJaHLOO0IyW9kSZoW36kFmzvc8SYH5FZV5lW6ZrDbK+ldrm752/GioKjra3j21eHQiWFo9W
dDtpcixis97rSUc72Q8wWvetiTCPfBeDn6Jl5XCw82IbBaF2tHr7MLvp96qNvbOPLMigwEPcT32p
RiPhn+FPy8KfO8j0/oqssZyMzzP6MiTFZqns6TwDeVFrUJb8d0RAGigFQRCY4sfCc8OThX1CmzT3
WNWkvc2Gtar94U06y1syDt0qIytsbo6V27oLYnzPsUcWlmyGtKVBxlOfrKpK01Yj0tb1GFEjKihE
g7bk5nBUIKRxGZKgrT2UVEfi7ptqbSrECGbte/sITQnBofDhLBXDvZljvbdLrO+DsDDiEMUnXBs0
6sKvSIvHXdkaFxSt+WqKwSD7duffMclDJ481eqlVbn30sWduI916i3zDOFlzI4xK8V5X08/+SM4V
/VBtEWaYFxy8PpGatwdCqq4eCVeJGSt3fkbOjU080Ckph2tuNOqBhMoVTdRp2U5mTrG42WnYfnWG
5o/U9p6ySVcP6YxeZfBJ94pSi/Z2368nxwjPyEk2w4y9GUCJc9Q6IornoY9EmgcE/ZanL2XBjAmz
dbGV6BOP8fqOsCn1fuZlbCBv3RtuyAOkTc7dbHnkxlIERkAZ0RFEYEnbr2r6V6p/5YP9IAEnQeKM
FzkORTS9ST0jPDLeN3iMI+kmI6JeK3zzV0o9q6gLAzSFHTcn9F3TbLs9Io+GRHa3f1C8Ya/iaz61
HWkPXmBBGYJYvc1D5z5WzXqrZCmmmRnhHcwChCpN9NXpk3k/DkDmMfA81gCwI2wGVzUwy21sNB6P
+xjxiTVgBo+Av45V+ZjPgBI0xRZvzmDnl/wsMHcvvdFcq2z8ZGsDKO6B4m1cJvp9j8ma8hCAmSlu
EPMlbrZrEmYteJuw5vXzIWrU+V7vAA/U2aC8TkZ6jxOpg6v30w9j/rW1+sZ8WFnVenuMarqj1UwV
tE20fZ3kjG9M7o1UmKpwgDUlzqPehkps4A/d2ZX7FTqAjnPsULV0yWYfUndSVOXatDwD4wZ0p3cR
cAOcAPEo7VTMRQsbPN8dHJ/nyoJg7JX5A2rsYh+F7kgroHtwjcx5G/iCeTO2oC5t8jvw9OpjaaO5
4WmyjwIX+/HYxRjUffHOYKo1ZuFdbH62K4XxYN4gSS6bErAokrW7pqyifZhNl6CaBT919j/bIWqb
0V4MRdxfgh5enRU3xtmZeSvXSL+nKNQvPhmynjXiARmM9Djhpfai1HtyDTyOyPtOXWVSv5jqB6sp
m4e+RxHZl7NJfA6adXHfDmjCl0MNw6XpUP52jjE+jkOtnePO8D7x9vHW1oQeHqPPZiLwZt2jj13V
DjR7b5j2s8I8jxn2J9MbzIOSgVFVVD3f8pt5GevcokfH09aPCZL3UIfmdRY8CKRMWSOOn5LRBNBk
jNesBVowJP3OTjF2UzZ0r6n7xZ8tACiadx3Ar7xzRfha18tmjniti3ZBp2N74m7DvFj4tBFzwC2N
Wa7jPKkXFM7QXOXjPlNhpsL0BlHT9yM4ABjMHeOBtAJm6qbJvPXSAbpBWphHXjUTfAjCHKoy/0kp
w1vTVYG5X2fdkgCBaa9quCL80TI2MSK9k1EYG8Q8ySGj2bRvnfaojyTSjDRZXKu+cDnEv/GEhDlJ
ym3rIdUY1VbZ1tPUbgtfveb0AA4TBWlZ3pqb8Fve08P1cL4uss6Pj1iseTTr9hMt+Kchn861gqvL
ZAQ3ETWA4xEqrtKEKNRrvJ7aVknVZtkKllETW5+iCA8OaFQSYISrCat+c19WfbPNAw+fleYCEW5J
XYtGd6NT/FpFXfOmt50Bkqyf6Sag3Fn0gXiG5ZPyrCJfDixmBvakrlJXP9MsG7+kFhaUaZOlqc3Q
Fr6tPyBvD0Quspk356Ftkzut9e+yNi0ObpV8DdpK2abBiKPDpAtWGPTDJCKpRT+7RrZFZmYCQ5sS
1Bkmzia3mvrBiBlI+nH9dQq9iaE2uiw36heNn+H91Om72NGYrgCktIc+aA2I9BYFs8Lq7hgOR0cr
EyFtwWmswmGDCcBb1LRKkICDObFpsloh/4c5KqoldQvsZuOw75za3kX+eA4QXO5GXf/p1JMFEdk9
Ti6+iMbEk1JN8bALkWWuVMV4NVEcr21mFEya+nnZ8/+3c+pPg8ujQTd4rXfD8ChBUIyNVL74Hpx2
9x0zgdRcO/ukGfZVWJ8Uq3uqUC0Cga6zdenaPhN2cn77QEtPlJD9oRiPgwXomjnEXQkCrENZt0bx
m0DVsuuDE+v32uA2j8zPuT2FQTaLzr2b3bmJRx6EsJp26Yjo1gwu1O9XfexVayeANt06IgdWCatj
XZXdMq2re63sppdug6Z8URKXet8gRDdxrTn93JydzjoEfchvHjzExreK16HmRGk9tIY5X41dfp9g
FVppAerLClfFIiHwruqMpx4bMjajCdiJuXRiH0wYDKIlT/6vmRLiQUv16jTwM/feYH1SCu+Vscqi
Mt10i62WYS5FjW1a5xho0vhUkQ0oZ5k1wGlZZEpL29jnjrZpNFqvs8W7SxVVS69Pz5UeMuDt0qtv
/NCAcWEPryaGVdZOrQr9xfXfoCh+DUY8M6Yz+EC9iSpMNab9o264a2yW2sonFHeDs20X4I5JZiIv
zR52TOiFJ5yD382OgZxDYYAQxcoiixtHEIJp3Gr6U2JQEtO0zv4+L+38VZmN4FSEObMdV3vyUpv8
A/uL0Vv9vR6l+1p10kNcZY9BzcTLNEy4L/74MEwmNHlHIWArIfyWNBJ3H7X6oemCad0MhvXWa0Si
KBPpBElu3DMXPXLLF3Yz7qkO6yslwmMsR3AFT1ctonsRoTrmn+QhaAPC6IAe9/ELbmcVQrFGPQpX
psjLRRYwTHxXGxSrocP8tRh47HiN8bnhXl+EwdTujbkfcVYp+dpTpzWPiWgTtcNBn2iB9lp1fgdB
CgEZ8KdxFfuqgcGBqsQYAxB2LCrv/sS92XfojPMCO0tCsTKLr54t7JUNwkHUvlu3MpUV+reSoGEf
InwEq9rx4xOusYGA1zkHvYNFaJ7HH44tol3V2KMiOIbCKyge6M33Mo7qHSwRrOf9/FXZwuXB8eOd
yW8Z7oBCD8vRCPuVxHdBFYCdRKTdNtBbIpJ0irVSNEmjOLmzKV4uEpKLUysYt6ZDOITPtM7Ny2Zr
ElQ+einTKV5Bdo+eN8dYvmj7ZK0HRX7Xt8lb19rRiaF8tahtg3cX46Z9WLQPQ+sZe6NxeKVMqiya
UskT+9R6OpLoEawMK+83wdB/Icmm3Qxtmi+TxKb26Tj12nMHJnqjsKi0A0KbsFF38o3ftZAkiqLf
1My2KgNfGPckNlSgdiOY7c92o+9Jepp6Rz1jolWtsdznpH7xiAAvhlUDuOl4QeLpLJyaTqlar8dO
N/Y+D9nOtZvDrKoPs5to56EGENLVCo7tYeC7w0TUFZOdtPW/1gPUBLfuuJsrIBuuRVyC6g0xsS9d
sJxde5uKZqKKN49p1ICcvqi29E+MfYk9aDFDzNj5M8Yqza9eOYb5Re/WbRRpx2aozvow2ntlwgBO
Lf3i3RX3S4gtNtWikuoUTpd9nKjNqtFKd6XbzbVM9eYxrWNzn5ktpUQlu9Rne7BMco+DY+0W31SX
jIuyN6utiziBQoXbbaj4ak8Vr6p9TtejqItLasFyGyLcfD4vBAzmeyTN02OUgrdIJlfoN6JT/JgS
eHWwu1Rb8fi4OPYELmCogqUe84iew8k+MhLtp3tqyCujhuERQzt9QLNKk66ySaa1h4ZvYzLdG7jc
MA6DKcYHaTwoLg9bU2/cnQ9kZll2OBqZK1u0IsSdW0GFwerbbYGfAuiy8oBGeGMSVdDAaCiHUOQQ
O5tE63ivKTrlai+yvwzTdzfEnaWUPlNM8mXOap29EcT82lkUTab0qcl0/VnvZ9ym6B/BepQH3eq/
M+cPV5imyGxD/XvP22pl2np+bACVbAxc2wvK2jAVAvOxtqz1zIPzWvAwmkL3zmLQtAlH82tZTdEn
9AafXa1cg/mtf1jUO4Pk2c1d49h1angyeSBraMqOekf7wKXcsrPy+ccQFSHWhpTOldGbn3z/CzOi
p4yK0WMRJMYqCpP7tktVOhnRtJnDEIPpECU7BvTHIaecrsT+dK1Lla9PO1l4vCtiaPzBAnlHTYog
pOYBj9cnnSHQySiPih6pWy0HjHs3hUlHN6j6lFiEdldJXX1xhRXBJ1LsvqoK9WHQ8s/46crLVDQ/
8w4aGYm8hOQMivMyT7og1M3KuZjwfiQklW10pl67piMLpjCU5hyMlw4KUrF1Uh/wdowomBLbEgIJ
zypbgAoskbZbo56+86OZAiDZrzMWGfw8yGT3KDkpdHmpyK3Ir0M8vviFMm5CELpHXxsOhiiN2FPf
M9pmMpcV9XRGRzeddR5lK2Uk19PrpuekC8xLP3HhhclfraoGRrtpSxO6q/priGVzZ/cqXw6xOZV+
d1W9vWmn6n1ahNvCKbTnIBzWjq5mX2q6K9sUTMWmLrT22amyPQP/VW/jdl+sfbzK3I8QakBFKm9a
OX0ZgJ58Apy/zlwPqDlBPWmbHLMZGZmXWXunhT7FLN6120MRdsCH+dk4QJKFaEnH+B3A13X2evvI
nx8/Lv2iX+B/5w/v6zVayy28kAO5KBf3KX2xv1MN1ssFiSsDseQ5JBfaRquWEUS0ipYmFp21x1MY
OsC0A29cHwf3Phqu6NgJ2YjrFarZrblar8/r85czzrLFm7vQyH0Y1+Na31h31T66RJf+k/vZ+An2
hlFvaQMWpJyzxCPKZvxYtevOovWxTrKN+3WkXUXaQ3qYLsOF8JYv5A3RjEzwRDmwn5YUrv1mhRNM
aTfdsKWWj3sVJQgOEvUcTtm0tMrwKezKTQMQDbcUjcqudMsdIMR+68ediRWf1PHYmEjnGfIztrvi
7Hbhl6HIRr6o9pq+tfE1YSCwYDhLTkWTOLsgL45p0g9vRQkMoBuV4jQhubt0g/pJ5GA3Q5++sEKW
RV8EjDGj9IVK8tKqkSAkVljhLTfNF6MnqG6OGW7G+cHA8JHzl7i+1GsCI+Gwbi7tsMKReXdJAFf5
14vzgK+yKgd7ZYlMULn4jeQu9jlhTB2xxPUjye2OCDe7gdzlWtJwa3RZdtRop93R+Toq4TGjcrup
RA7kDd7/YbOmO7KbrX4VC6h+kTmQPMKgYqnRL9uMqfsoj8y+bS0jq6ZCLEj7PtmBDg3CjTzoCwJ/
1RM0If4Gw6Arv+0vc4ciHB4cSeCXi0Ckh/kiZuG2T66BtRGPfd7ZKa5lTfzMJud97c++CKMQ/xIr
IrvCpKe7DEQaLKi7O58Aru3UpnVzUEu92xbg3WaLIDN5zUaEL8i1D/tisk0pWKf1kj7p85xX4aZ2
dIxMTRi1K15oEKFEFh4zn/yuwdaZ5vG8Rceo8+ghnAXtNSFkIo7stpD7AofQsIxaoyIyN+WCfiy1
00gGho72CO5GQSJhqDz1e4tkW8ZBRDyIHzTQ3n/XDv5/Hmr9Db5YW0+PP4Ko+JOtbyKH+7/j+J/z
qP3x/R/X9q390fyvf/zIqRhPkskvPvcXkd+2/+k5qoGdCFeIsIT8C8ivOfo/TQ+1ru1YqKIYfv/i
8TvaPw1U4Oi1dFfT+cRfkdaa+0/PIPnYQy7q4FBCkPI///sPi0jzYfsfeQf/IsrbhrjtD+I+Ophc
XUWRbOgoWQxX/6A2T2Ed5tqQWD+o7JysXDWex4oJThnO3lbrbf15AFqzgnjlbeVR1UXCJo9KFr48
Chjgr6P/6bO3k//TZzXvLcJWugp68j7kwk1Todn9te2NU3VwxOLDvjiY8fe97wQiYOdgnCTZ9bZI
S68+3jYjU+SpJTsPhvhLUKbZ0QCQulTEZgUei4ELXBrdrswX3Wm/J3k73ANyEJF968Kp6YnOw/Rq
ldUybzXvpQ9IEPJiUa9UHerLKU8G6lKVf5Brdun5h1yyZW/biU/6fI+6jelIsDYdf0KoAaJ85Q6z
BixOo3eKEhN0mNgO7e5eoeT1tUywW0uOgqRhyept6INa4RvPLEMAFm4H5KZc2FFdHJMScimmC1YB
xCC9Pcpj6TgqePHGeA3lsd+gd3PPGA2YC5W+ew7F2jzCyaKXWUBX3haNAQFKrZQLJalkmyghVLmy
L869WPhKwgLpCtbCHFBBO4BuRBuD9KDEEgXCoSV1rZ3PiLHNq1ZAa9V7P9jUAqccBuWAqK15rrLM
X6mhavWPSRI31ASXjm01j52ato/8O3oRsMmwQOyTC/FdAVgZB3u5iVwgePxvH5IXSq1+Z9RFsR9G
oyD+Kuqmw4CX+LeF3FfqzvhxX2+Wz3/9zl3jPMXYvbUhvUf0FV59nw5PY+KMRlQTXiEloGkZGmbo
+gBHPREBgpre3SHB7HeuBliMOjQmHHcuHvXRNQRXPHxJQJpSafb6Q4nnfEV8Moo+3Eif5Fr6a61B
//y+77bmGLoOEjq0Kc2ivkH4aG09epfhUm4PEKq2QeYFux48Hn5vUK5KM4RXZ0xIv6r7aheMqvtY
Nj2INSWLv0PbXLdVmL22/oTf1lQAYLUE2ARGYq6w/vtABcDzZqUfaAtDhQvMTV+gEtILBkdQmFWn
Ls6TWFTOYBEwDWhbHqjdKdT43nBECVu86VX5zenGE+HVr3qc0Q4pvUoRWdaved7TisSxpmARK175
evIP+rVZ52b90NAiNYDGz1YLYNhMTO0Q53REUVQA/TAgLb7vfD8eN9pXuwT14GRWtC6wCOLCV0hh
sJRvSpuNp8TxjXM2eks3dtL5Uw9UcgGLOEAR5gYE12iAvxboGaaLJyruckHfnk9Ev+8JRsRIVT1v
fZNTMe4vR+RbW8g/0UPhwyylpJN9i4ZgN8bd+ML08ezk1TYRzxG54KnnHyzxHJGb76Dq2za/wHvq
NKQu1Vp8bHsyKcPaRFzlWPPnwFePVCFsgvHmqzlb0QsD/AEbOQXyYq6zU+R5f53a5/MRI0bx8tur
8PJuZPj97YJe/Q91JHYc1dNF1gyQIuFv+Kg4drQsYi4ZAhy2qca9jzh0EZf62zjk47hEbn889bft
f1v9eK1mwu6ptKO5No1Zfe6q4BG4zHifRVH8DAzSz5qM4tzkr1Pxa5YLzZ5NnmEwefK0fd+f6UVI
WJQ4xRWfGJXaX8vzbh/79YnbfkufUX3IT/z9z6Boc6ryIb9Obo0lpy+Gh0iv6fHaYbyy7LZ8Ax58
R9E/+JR5SrQ3XarYwJzKt/7QRkHy1mQFfqKocOkDAehTyAvPYhpVMyiZYM4vit1aj1nYnYLJ6T5P
lgXfzrZNKgBt9zkHQb3I6gZTg9UEuzrASKDVmoiPnMLX3ifSPFPV8djn7nRFBXChlB++Nu4YrtVs
9vdVZOUvc6cyTWM/k2pnM7W4JmH1ha9aez9Mo/PZn3Jl14MyWMvdtOX2bVxGz4HntsDB52TlD0H0
aujx38mE3T9dAtx9jvBx66bhYmDQuBX/FLPOseE2uN+j77GWGEm05NUVq8n8aqrkD1A9Z8xQov7q
ZpdXeTG9qikMJCVom+PcTMZjGCgvE19YOoVFvJpSn0KAoTI1Bh79vib3kZ5+SehE7T7sl+eOnT3S
FhCfvR2O7eqCEZ7/8f9wOblPJRevDLsHzF4FdcFuOKptZh0T4KfrrJiDz61NKqz4clu+danQ+r/I
U/UQkrc8tZ/1304tnNT5XiikPpaZ9mL7cNQ1Eh3IQW4DtKqKqcxlfnE7tAw61ldSLajNsqaiCQ2I
EQj/Wvvz6MfzlDHCBlDwiT/PK1yB+qo7c+nmnnoEbfT7wisJpjPsmkLjH/tv59K3Uo9yU8Cx2xEp
O5KHqVvcTrl9Vu6zivxeH9JxJz8qD8r9Hz+WeSqyLH1YjUWy8ed0euLlGS81V6s/22QXoOF0h69B
2Z7mJKC7HJNkG4HRioAVlYvW8upHhE0oGq38Gc5pfK+Hqv78a2sW1HC82BT1MhJ9xZY4Jrd03lS3
M/+fPjeLn/DrKrefF/AT5NavY7efJ47dtn79zawcLHpSMreNtSg8uWVgLkdLL979BXKfdBrcFokw
HqD5JVOAeMf38+TRDyeHo+/v/vt7xPlTlQ5TyzAMERRk2JgNxKTnzy/yCG9TD2tD+R7F6hVdkPtA
jEh8QhbRL+U3miHBN0GLfGDoE52qX/tpcXxrfu3vZzS0Mv9KnD86kffb+XK/ETjfUv8tqr1Hr01n
kkCQ9Rz9X3ft+5rYp85NtY4jGw0EPQFOFDevPCwX8m6Ta/JE3o4mhECTK8qd7xd3NT+nCIr6RSkY
FFcpnPa8xwdZiUExeGx1GwKAXslNNXfTh1aDzCUOFmJhCO5gNMLbiaxXIKtL158sevRtc0/rhYTn
KMm+VXCNYt8egXMI8vmvM2zrO8bDpnftvQPYatFqNoOs23Zp/M1oQIIPinSiAyMmxPK3KCa7wvCu
4xr8+FukGUqlUjHc70oAsAljolbpazmLLLQtIDrlSW4kCWS+UnkqI7u4RtNbnzkHMG4kINk1o8Jf
m6Wv8heOB//9qBc59QNhSFDxFTIZKv1omClg21LVj5ZYM8Q+uSb33Y4Wpa9sb+fJNYImHzWEO8fB
8ZiD4PbZSB1AgtLpXi7kgaLzRiaF/9onT6Gww+hUHCitdLQWEg2niZ3yMvJseaKXABn6798U+9+/
KY5wH7soNWCEMKf/85sS4JZS1DE0vls5eUqNaORQwfprQT4nd6rcbluT0SEUYNB6zd1tV5Xzi0mj
3ljPkWWelSgx0T2hgjbC5mROnQmzjIXcH9FtXHtI1pcfDsijNOyY2erRuu3QNu7R6Dl0PIo+XkU6
gX1jBFmahsl9A+vz3hBrYn9h2iS7yXOTGMA5reBDb/b6M+k03sVxokNN2/UZnL97Eccq1f3tWCO2
THN4KrgvSQ5UKqK9y/gg1+Jh+mst/bV2O3pbCwYnJhujqbf//XejSZDFn18A18G2ZOOQx6jtmR+M
lIBbaLdPav0d0fxMoKxTehto3sopdasLzJB+L7fedzmajzIqxzSEWM1bpu/b4mx5PE6i6W5w6j2I
XuVkZKHVbyev+O0y8oA8N7J1E3rt0EJDrcGRFLPyxdLzR0rL6JkpkEwt4QJ1YFxGPa/QCpTBEpeE
elXDeVznhSJKwioSwyiv9q4dGiSSkVOvDXF9NbIctnMTBq/iimHiqOKKph8kj0iqanJV8IHSlcu+
mcSfVOMwfY7woq2RQQ13Wmr7F3lGWtvDOY3jeCGbj0S6qMfR7NSjI+/ZoUITZBlBurkduZ1YYH9e
Gaivl/lgNA8esXap8NqYqOOv+tDpJHZgE5f7fp0B5ChZaaP/WIn5ozWTlqH7frRqxKbcF6VOtqk8
xn6OnHEGv7altkaeKPcpXhyvZi1usAAhurldK5MT1xxSkNYoLYXicF216HO6YGQ+LNYcPSvOpZVb
B43oqA/75RnyoPikPPX2IUt8shaf/HVZeYbcL0/TI9Ts4rJy14eP/3nZxiv+5p3t/gkj4Glv4f+G
+4E91+aR/xGFQDtejcHL+t+SKV9h47PhLwtc/qwyTbc1NzvIzcryNST18bwqZgrUC3n4w4lg1Bxn
+X66PGkU15Bn3k6Xl5Sb8pJuiaVGN7JNFLcT7VmjRLzuA9ArD3LPPBjTOZG7ibjxEQCAhEh5qeuL
23Gqtt3CcdJkO2vRRB6bOPzXVTSqSPhf4bkWwZrE4K6lYgLARouLKgNSz6pcNErqH7JgLTdUNAbH
306+nTaJIyEkroOSruGWcTm5630VmgcvIAeZid+kBSKZfMJKMNMSo/Z2kvvkwqKyAIdanONCiy7V
qcZ8CIrhfd/txJBW7PsV5D4PrubfpU6aHyb/3AGCbiDn/zyh/s2mGXhzbHllq3zFurBuqV3gjq4h
52tkgqKg4c1ye5cgch/PLmBKXi6R9E3Id8qUGdUKiMBf58t98pNzNI/n/htPEnHV27X+vP77D41i
56fDTQClrHmQwvneeQxRwV7exwxi4MAU/LYncLOE/IKjCS8GRXWNvz21rp7SB6vGxAsc+J6FCNGO
D3alVwt5lNRa6yo+IKIz3z9AxZUPEPGSNk2+lWMbBRisaNUUSPLxJgS0wleEzRQ7VWyG/r+Oysr7
7aisvMujqjj5w2e1RM2fYcZl+7kcf/qTnl1CNczfF0rQf59JW9nLXfJgBwh+H+v1z0zD7ZCqOppF
QaioFlmRd5sYonUvRo5xjyxu0ifrvkI6c3BI8VlDSQheUU4taz80PkN3WNH0LLb+2IUrXi7hta+M
8Ao2Ej11q9zLXWM0Fgxk0cgPVsw7rhuIUWq7fEPbqUfdgRumAmh6L30xpRUEC6op6f52YER7d6oU
em7itNt+eZEOr+BvB6gVzgtDVRhsRL45Q6KsqG4kjObisrioiv2tnZzxM9a/fONo1rS1y3L67HfF
vd25w2MShn/zIHT+ZGWYjsDimBiDLQ3TEVMY+kK/W2q7wXdrFXfI17Gm0g8wdMTwaROjdmKc9oCL
0IcL3Zo/jT70DnOs9lfKtuA5HTDrclMu+vLJzufqUW5gC+lWpuP4G7kZarl1CmILpxyfRiDRX/vI
/5lgkjvovVKeqa2a73WuaVLWxQAOXdaw3mtVqethcOlhud7OM2QVy4NvR7b3Sknv5CAs8xgpJ2Wq
ruS4q/hz08OLigyy3ND2sk5GWlxlcV8uyiRDkV1j2xATF59fwTo1HBuWoOgGxLV9O7/QsG2R5Gbi
8RqNlVzL7NF9whZ7HESdRu43p8S88/DnPsH2+bjfGFSGQ4jTlgN4f//vRnKW6Ir9PpLTNBvYENZC
KBSGSX3zz98pqQxNOzV28bWZMEESiVjv26w7Q81OJuEmHU9EJY4nuUbYarO36+bMfK4h8EWcLDaB
PEKV9ozHVE2dk1dEBMh6XnjXKsP/oey8lttGujX6RKhCDrfMUZQoUcE3KMsBOWc8/b/Q9JiyZs5M
nRsUO4C2JLLRvff+1pccrXA0UUpRIMCThbLbIEi+WqCqoyYHp17GNoqdSP1uDRh1pqi5VGKCR4L4
KREupM86x+NFMcq2PZWspPcpIlmI0+TkXfLFrYqhm0pmc5Hifz0fp0fP7WJSmHuwp8utD3zmTFYo
3UBNqCwdtnf1OWvNbeqWm0TttRcN2eZiyHWgDAiEX9DOYeHj5OcGOMQ5rN09S2D0nFsnS7h/TBfx
SlzssaTcJmwpMKlian+nUcwsyRCpnry+HptJPD3FcDbWt4O2OJvfmu50Shfn7t9zRZeYYUo5+ra2
Ru+AKdvtMrb5gIFHssG4Vt1ocL8K7DT+mnJtg1Z8VEx3xAmnQ5JidosGfvpRm1qiq+aps5fr/iha
rDG/+ttMDlZDKOM9+LtPTCGH80VphmrdEeMt30PK8JddTa2dBoRiFueD95ZoFJ4Ruxz22ZCkLwpC
O9GfuW62HfwQYjMRqTcNF+xZYirOSU9S80HR64s59RsESFaR07trlIUpSSRI093MLXoFA+S+Mx9T
DSZzjdR2CljplSIaIn6EcNOfRkQjnqZ57YdpXrAqQsf/D+qZJpPS/vSVYm20VBOaAjsH05y+ch/I
A73WpWCJR+098fm+WDoF4+JCLV64Koa4RlrzV5/u1wMY1MnVQHSmAPIPfPOM3zNE96emmG9ARZ7F
CT+SVdSPvjQOu7B1CIxOlwHsgq6zE7l1mahtgLSoEETUTL9Ow+4tWpm4AFEEQp/WYWZmFE6xQm4A
wKivkq2QSRemJC9NLSejO6mmUZHABKttivmmZjik5AOzvJ6JZmMbyqmV9aNoRf6YYe5yvVH0JGaL
D09o3XtO8A0YQ7pP4HBvGnwXZyIFNkwHkE998tQX/Tnv1icZZK6vubZP9zWaPewNiktno+S94cgd
PVdtKy0V1eeRMnju0RxlBKdGJL9BCUPhMRVk/zE1snj6oHp2j0bRYrbS993aLn2LzEvr39nTpZAJ
58qohn103XemUSQyQE4GRLuz+zuOgfpWKilpmYk+pzV8xBxRPdf8IV1+uK+QVMrebOoACt+PT5g0
fBktR34OTbZpOioKEJI0qc7U1xai4KVoVmgglpqNo+B1cuz6czVuy71oelLxahl+czK9Unn2UYTb
mvGjcaGKC8XoQMXjMTeVV/EUE13k5vacb4OTlTkWREr9TCkneU5xIMM4TJ7lCrGk20ntdiwTo2pB
3OjTeU1y5WzbK4G9cyh86hY1fP5dEehbv4fJEaqIFicbIm26eElekTDk1ZhFGauds7h1iVdimpgh
muIi11a1d12lWpN1x0PSa+w1tnTaEufa4BWrkQGXg2E8RkjZn53h5COjfZVdw92P7iQgmpqqk+gL
kEvJVjTBFuJHq7hn/Ire3Mr8GimDBfrU7XeOnyWXejJ1i2Gyif5g6ld1+R/7LZaoXSBpyMOmdGhv
gh0XTZETFdlQMXBLm9768PnbYLW4lSpZO7oybAEefuCXpubt4vxuujKKd6PQg7UYBUNGgYZ4WRZq
eByDrUuB8DFE+Lb0euxvtFGzjz3HcAgTXfFG4AAnet909y2RyUveuHzZg+JNjyQdV764XlWjnL8V
qn4MeLI/2rrvXG8fp2mfbk8aaSH62SrpSyMID0Fho+v8Xf6ggUiehYml7UQfOwHlVI0wpqYZQ2rV
cwNb8ZXdeNHJai5Bj4sGIjK2CT7JxkUfSKjbQhJYog+oMhkM60IN8B/TUkQaHScfgCuS86AP55Hg
HtVqDljMSNWClTF538hO4U6DxVT74Lbm6d/DZyJgcNtzwcF0wPmyqdWoyUGg/pmL2Q38JsoRVguu
L3KIgzHUMxLg69zKom1K2dW5G0nTa1NKvcNaEB1R+XybgbZ6nErs+xkfYpguKngZFiV+DiqW3+Mm
8w6DlvmPhpwUiBMYFU1x8erufTB77+Drsv94uz/tDPwRI0V5l7v/AFsK9t+fP64uQ9abkGuIAPj7
/vk8ZKOWDI1neptr/FTLyVhSBrGk3N05qh5omkmXJoLLIqQs+vH4m6EwJurMoj+gsJxsK2Srnmme
qlGuLjX+UvOkP9q3cc2NqxMa9X//w0GV/fRoV4m9UNtm8vcDKUQ5wJ8/ipVIadGmsMrhRbY431Tm
XgbKhL9moHC9vjZdw9i3Vi7PVd/U54YYuk4QQ9cLyr11iAATAp8PXASYyTWDkE9Nm0VlKc7Kbmbm
a+xL4qU4SaNm/TUatkn24LDGisITUYgiXjVVc0GiGWxv/bcalu6vQTFfFLPcpjlydwlHFGNUBI84
JV+iEGP5NhlfVSVmMQQ+Q2yyHF6dbsR0kOD8XYStkJgmjVZ7xKZYxaiVzSvbQhklGLYqt/TRbQv7
KRV1m/xpH/ypeXtnNhjg/Kd/6PamKsbWtRbaJ6ev70RCOQm6B1D63QsqSUzEw7g+OFLkHCRv8JeS
FCYgigH/VWRmYJcR2ceNyDu7bIJmSl5j62xwaOnw1WW7NbxqEEQ26N5I9ExNMQ0rw+6QKy1EXnfA
p5cM1v1tEZpgF23eY1QiViHNzEEGJAQnxBRxqacVyzezS9NlmLdMLXG5zRXveV3tJCO7vh8OpAFC
WB8GwxhHZ1IIKPorAxc3xwjP4qImwZcxwT5ctNwO73c3ehUNcY9vuepWqx3oatM9//Q+fRrJ/7E3
NqZyzz/2xqqpATRE360gkSOe+mktiPqoSvA4zr/U+InuCKj6x1h30GVW+ANEnBqp1jbSCmg+nf80
LAbq3Hir0PruRYSgdk6N6bVn0YjKslpA3fHXoin1jXKU3f58jU5EkfyjyCzv0Ja2sRkUA5Jm3xvd
InRg+2tFni063Mo3Rdi8BJxZl/jdU3k1js7J0DsFI79Re4EyE+5EnzlFfEJQeQfZRew/tcYBPyiK
JClK69qcR1eWYUKRuo7+YKMnEf+pRCVkJEcmJldTmMPNGv+BCgSIGl53DXqUekzmLY2zrbihsCC4
dFOETjQVLdbxowy6dayP6SHX+0XNNvfORN13NxY1AWIFnz0spyUqom0k1QsxVEnyFwet6GZwPKjR
nudvsgGisdf3ytm3qnYxEpU7e9GA0G16FU59mWurR0mct6xIcdjcBNRAxP69gWnFCT9zMl/TAi76
Oa3fi9YYyEsKEJy9bUbW/Si1b2LpgN81rtpcStYK3hj7pg4xhE3dhxo3v6OoNazVNNr6TunO4EH7
j+Ii4aESRVZ1FK3bDFGrKO76/R5iRuD1A0QNSsNv66JY7FSl8o+1+/1Tt2hareofiTGKxm3JFOuj
GHOb77fFUrwq9GNb2aV5N+0ycDSKDhpJVtz10FuZodEdZSWjysmO+4fWwgi7l43wufGxMkvqIvta
JPW9E+vuT7N+b9NJSwmAc5lR+vm9qpUv2Pqmbx50o3lKpmqXq0RCVEmzjoMaWkchQA+QybFjiB5s
xJ0jBDFE6WIgtR+RcAYcw6QpctKDiElb1QPn9VdMtceJOnPaI5+CB9vz9W+/X8ReeO0Bq3wbqhXr
JPlttDfl2D5KftWMs64kJtwYUskZkk5HofR2UdRujijBCh6C0IDgL/dIo5oapxOojR5EoMhZiV0d
q0/5EA6nWLLXBYWHh9v6Z/HbWLFRT+bXpa+tzrVvQ9zBoXWLJCt+Yv4rrmnNexMgYWoVsnSG7lQ7
S861ZVGS/EPPPhMzsgZcTF2W0TFpoMuYrg4/pLDULa5QPHRtx9jnhBz25XQRzdulLOQ1dAV/e+tq
zKhbszcLxmelrJo1mYolUVP/TiWNfN+z67u3pdDkLDyi/QGahP2MDXDaL0DwiGEMp/T7oPdDjowe
GegiXNuQG1B4ac46jMtxhxYkRTRTK6tGKfnwAMqeV4ZrvRSW8a0fjRRmFkAmh/rL2egNG6ko+3do
q81MbSoX/phO4d4EB0JCPnNU1XyIK7t4zMImwCIoQmk5DWpBbZ1cyVmJQdHlKRAwaiLJoLWYIYFG
22OQQ2SmQzBIgC2+xKEWH0cICYvcoJB6VVRysgwS8lh+TFZM1k2SX+Kl6BSXaBq+vpJVI4PMQNbs
Nkc0WW7NNSZ5EsB7X0WxBJBo5wfha5/1zsktEufUTq8wMUSDHOUD4F6aXZT1G7f0pBnHTmseuQHL
it0PryrIVae3XtD3uHuvR+eZEpsrErAmz2Mqy3xw1fAsLp50wb/UvZfIFpxhfvd7ZSgRM/41rpW6
DcG0x7Fp6lPl6qud9SEbBasbegCDASkuL/9aG/j+OCYODkEnW3fI47q52MX/w4zck5VVl+uvGufq
s0fgWpsCWKIVGt6H1jQmTJPFWKZIy1trGhtMM/qREH3fx1kTwvhG5yu+bwVsknVPCPt6zhIV42nV
7l2dSks3T+6GWpGeDRu9fTm2T65UtWdZSbdxnElQ+Yz+UGixMuumWWGOki0s/HwpRmPQ3uivc8rC
c2o/xFurKLDvFcj0t1NdC8d4XbqccURf6GkJot0oxFQJrWY/qucmsfD0Sgfosq1Jjl4wC8SFRPdd
jyMmzMDqZIiKoxKsGeETSCTOtPm7dsaDka1blRw4gkAeYSZi+EDFDjTX2pQaZqk7hf5W9Ny6b1N9
xUjuxUCcKP00FUCAs25zRC2bIIN5QXKjmlEWHP/Af7BXMveHldhI9826vhixg9ZCacZDnyugCiWE
jnM2icjRC3X4osXBzjHH9iJ7VrlrPftDv95r4RFjtvfES7QzD5+5HGvOkwiRZTYQkKDLz6IVutar
0rruNaCmEr2et02R7cQgtAtnQQYVIMIUiws0s16HAeZi4t3MoRx2lgqBzLBxZm6VLCQWjcp9dEvj
IOukxEpLATTj1v47372HVgH6q2s8wHI10VZykBXHYUpNTu4NFcrL7xak0RlLcPMIUENaN/4wbCgf
a8/xiMZeTAkjwmSU73yJO9yJR+zAjqOKhvDfj2P6P2wmLRk0mM1hGsCrsD/6EGjVKMj1FCePvwQA
z8y2aO4VpLDnqMaHNK+iYkaBWX0WfblVKSz6cbMWTTEwatbnu3pJ2QyZU0uPBu5U6Ti3MYuLZnpz
e0FRTPIAogAaTitRy2FpdbUXFzfBES0z5K+jJFX71LP6fKZaKuq56SKmiKaeYjR4Hbnd/OEe8T79
UP4XjV1U5WQfytZUi+cQsi0K2Ckp/tvvqyrlyu8SrXtT2zRZJZ4SzrRpP6FMF/Eqx5gPqI5cn8vA
Qqs+DQTTpqIrgO/jPOdgjSlp4Ux0NlFgHxOc7A5Ra3EEQr2J6Yxy+vSqVWP12tf/fvX/n9ep5ao2
vHEtEswGldwzXyciKo7FounpYbQXGWXRjDCn/NAUo7fJt3vrCav3afKt6VVgWP1Ycudyr1gHO8uy
kz1EG4HAFRcSLVirOZq2JnLuP8ajk55M4Oy6KhfvZQQlgeLy+gGBjbrJIw6RPiBRzgWaBkuvNb9H
7qzir/3djIAfYOMe7nKFJRm0Wj6z+zh99QaWfMnvlbVopr31JGUYWqeYXJL91+40R0tegzirNr7U
oBERzRD0j4n6+9iF7fCspT/CZExfuzhFPavb0yebt0YiEiwyW652YhSYCPzFtKTSV+45TvA/EG8m
J4G3Ev+Da1N3njK7TR8aJy3OVWvcJSDAl4YRBtuGikhcSSyDXFTu3gfhVNwMuuadL8dbYGfaoyaH
2tYEpb+qjLD8YlvvUm35759udBvl5d+XC9X809MECaJlmipkb9VQZVW3P9szIfpvCskxsSKH6TI+
Q3DWV5UfmsMK+GyDh+xeMjV377fFg+95WMVPLdFPStQqZ7c2MihSJtTvbbpOT7aDCUEs9fUsmVsq
8mMg0tVWa43+XBRmfp+ZzdyD2nAWXWnWt6tWwqBSNMWArjqPZtlQ6TndZKGqOmCdcBEtceldoPuY
lsurllrtZagiOLMwZFlnjUswMKTGlU2mPy9lvDMNqkhe+oByEjsZLpRAetsCYMQc0p1RT3Vs41zV
LRtzEb7Z16+8+CoHdbbWoSZ7jazODB5LoOHG6qSTrbxe8khXZ3psxB8G/GmKuANuQ7IWk9PcfFfw
TEX4lCNsbD2MKDH1Lfb171elGBFtMvTAW23b+tbjUUTqiYnYjt3Vsnn/KQ4gmre+YIDpUukH0QNX
8WPIoFa9gvSoi6+DnUJ45fjwjED6i87afxKtpj7FemaDuHeTB9nyT+QLpWeQEf0eM7hgXhqN9Iy6
DC8XYuRVR1nxGeVUematDh8q/iB+JBuPUsgFrBQS/Tws9qIPs6V1hrkFqvm83Uuu1OyBxrR7J1bh
v93a4tVtjj3NFk2OfXc+2QG1VcCCikOcT/BiB3/xIupfRMWLeKX7TTHrM+yUoiHnsAfa68M8I0O6
V0korJVe0U/AgIy5WbKD0qamuMiTB1Sq5w9TKTaIcGzeJyKNeyzxc/00LSwwg7zKGuHa6fuoKn3A
tlxwHY7u7OFeNIgGki8gJfCcNSrot7GD6ydGrGDKGuoK8fbpLocP096uQ6DxcnjuK2sWZ118L1o5
nmUknoJpNQrP4gI2u1iNCOPYXvzVp+c+e/ncnidR6x+xgvxeua12iczcFq08CLVLKI0fWiRLry3B
KYki98MYvt7qgtBrAhnAHHeGH8o78arueoxDfvchoNVmchejrMBIeWdNqnUs2VzypFaTEr0Xr+HF
RRijY49hUaywtYth2PZJA80U4uMa82/3rukSDIrJUZ+zBLgH9kr1JTUK1PkdCae+DX6EnCe/GanC
x7mvkW4EITC7gENHBYDQirzEQ5fTHBLggu+mX/10MZd8TZ3MgTWlJJcMed/CxQXzP6J5f5Nc2xql
cBweWVRZTBn+VAYcma6fdkVlXXw8W8G7U/nV5XDaYsglOxG+7iUkxpg4xTvx6BWjSVD9GpWV+Nfo
7V4xqhr9tlGzHHubv98v3k7c4KuUhhtlqQ77tOgpSKrxs/wk5TAbtBIchqE8XINYduh0B0EZ47zc
XfLSLSfTnu6ic2hvqFKWJPWk60H+MtoBtH8rm1LpNIkUykvb0wYWSZqmZ6GBKOriOEJRf8FYcF4M
UHIbAzqvV/vmBtFWsTZa1bw0o3EWB8GhHv2ZTaX6Y9gZxqbyZCBSdWhdpFY7B2jc8KT19Y3WFzu5
ytI3Q0JTEbDNPepaqu59R4Uqkpntc1KZzyLK/XtqUqW/plqti+B6mmo7/QuOJdICqat1xPtUHxdK
jOgtzJp97fjs6ZrBs48qufOjVnf2u5qMZ5Mv5Ts2fj8sGJRvWo4LmpO44wtyQ7Ssptleegv1TOKo
zWMcpgNmLwQpZKlul3bh66c0ldoVFd3+nQssZ903en0wO93aqFLv7BxY4DtNyvqt1XVYQ0G/2Qwm
Kk4nwNAOk23rLg8NaWnaw3ivUs9N7rZrzmmYxYswsOunqoQonqpp98zCBXol6ZXXwMLBqMqBiFrj
+MpPUn5jA3C0xsL6gYMDHiqZv/NI2myKjh+n1dP4NGRD8ZDmxXsfasqb4umwWz0FK7wKBasSw6yZ
+pO+ttYlRYmr3rPkN98zNn5s+09dg3sY+brRGcJNjsYdiVsVgKBso29wNGZ+ETU/hsKGCG42+SVw
Y28Fh1bb10XqHW3PSJaxXHgvUWc+d87Y/MC7fNU0+PKZWahuBs4080yLmnOSudpKa+QWpt8QsSB6
OabTfv5YJXBdYl9L3jHCWyl5We+xBISfFOX2nooN63oRTZM0KnsQw1+IAcVSunImXkJT46WYdH3p
TLdr9Zjuo+DD24jJNvS2OXTJeKtKwJv6DuckVw7UXQNBfeVRbvpEpSpAGUlPf2iAYUZ//JbyYJ4D
BJUf1GJMN1Ko2xtd8tR7CZs3PNOt4r3yIHtO96S2/bNR5eySJ3q0avjo7Q0NSb2kgHsFCd8Tji5l
HothAj6xfwzE7mO6aNMuRfSXzfhIye6vrls/6eRH0cKOk7xiHFTX9/g/+8SbiH+hb+PXBKwIlEkb
3KWseU8NDtt3dWLfq1LoP4ku06h3FVUAJ3nqsp0SAhHF42sxGBqwF/WQZIBoOupAPA4CkCWHkxPP
ZF+d3GnxWJ/MWqofaz/Ye3FEGEtpcXRQDG3ZTlEtNO/hrFWd6gSXv3lUG+/DtGagRDZxXrTIGjY5
YbrE6Si/VifYcm9QdCguoplEA38/A/w54SPt3lUy7z4MdmiqiVeKLsi9XzTZqX/1jSZfdOo3iqUY
ZZeR/1eiWP1UYGqj9LEpzyW1ypdTUT47ehZamoxZmKoX8p8kY1astUDKRnttEnd7KKYH+eg4a/S2
v1rT2K01jYmZdQJ+rP9j5t/vEzOr6T1//wu/7wsiqVx3ZTpiGu6STnGbjvSKc5CrlmJX2xzuRI+4
DFSzraUwhiHx50BlxpwCRKDYthN54ZTpzo8MJChTyo0veHZnlO5GtMQF00ljzUIBh9Hwu4jSUbuZ
t449rHHsw7jbshFvNs7JGgJ3F2jhg/AwFF3ilRSQrmm8UeKJgbmhGCC6VcJU8oa7EDapnowqtE82
rENS5AszkgrqhTA28ZVQ3rN/iGZDor6XxHmfAsX+MdaqfymVtlsNqavsFDcy7nRd8yn19ioAkhM5
t4dYodXG2cqT/DHCsTNKzOzFTLvwYGDqMhPNnkJTVi2jXgH/zV+GUQ3mkrIzYc/dSXGaLIhJqQgn
MpOveWdkdx6+Wnid3sWVJG3ZSuCwnqBeXg/j+NVQs242RG29JDJtX5pcPWskW78lLSmUPkPLQ02X
ucEljIfr32cQ3cxAuSvqGgWWshrhSe9NNUmOnIHzZZLLyTPPsu8ofNwfqvrW1E11HyMJ1zeY0sPk
03OD6E1s3HdxpuxCIiVL1DLGq5xjgtQbyTdFgisuZvC/l3eTWnCJ03R1rHK9mvtJxBZ8qtUmpD7h
VTkrq/gcv1IsHEh2t7/WNrp+4x2CoT/0+MPhQk8WpZagUc0A+4Jc6dSfnqLfEWaO3ktE2bOWGuYX
Oy/SOZvS6GloAwiL/DD3cQCGLKXm/2gAmd70NTVIQ9D6ezjG2SazM/tIuDFehSUsB/5i0DQ0EsqD
h9P2ij34eNSKAVGLmmlbT5aG16jnGZD3DjFztzz2CEdmol93cebW/J5p08LVF/2HaXIE/7SeVjBp
SHm32vg1LYrQ5kfOTx7t0YvOrxD6RfnmwalYxqYNoTUsyrtYweraQ1n5rgAT82TzWyCDmx7hBFPS
5qg7MLkB/1m1eImy5C4xI/MbQOIfqdSVT1YB8/vfYwmasI/6EEtjqXKo4VEVwmlU8KBT/LMSpO4j
xaLUZrhQZuWcS/3Z1hoWXjgnO6N1kHrEUfGWBGE+M6W6ObVdoT30qgIThf5ojJbt0C18BDRzDdeg
rTiIiGZQGR+bYtTM6j0GTA/OaMfQ+IIOs60+h0+JTVlPtONNS8aHQBRUO/Y2N6ziZ2Xm2ALF9ouE
NneedEqyJfnzs66B5EtyRfKmyYcvvpWeK1BPj+XU76OiWHi6NnxpD0XoZqdOJvQuTvRZNMrA8TMP
40aerCIuQIKrPwZqDlo2tvR6bWQydF9DC2EQtuwsUfyTq7QxKLkG0y2Yn5S5twcIbh4bJLnvDqLt
YvJx8HqgarWLodanATHFzE1uERNx2O4h/PWXWjfvRQmoKBoFT4CVNl0Sao8HP7di2CB2t0A1Kx/t
yXfSkqfDkCznsFuC/nsdIDlWPeOnZRfn0LWlV0gQxhznBzxhoQyw/ivE4n7fHrgU+4nb+c1dbzcN
T/9ZBu151Abv1Ohut7FA2p4q9CCzzDPT17LE0R7X0WQtlVX6Cif3rXH17j4oxuDRQe8sugcntTdQ
L2AzTTelA6c/XS3dg+7L9UuQbXTNTV6dLDf3ZInLuWj20vCIcOoUTiSntHQB4xkFfqR1vO/wiF2I
fi/1TlRDFk8aYMLUGRXMjvKVXtdswdnJH6j6/3i59VFq1S31DKCrmHIbEE1KfLslYjNrkXbVsOjV
JH5witRZst2QeVAG7ToIk+LgFUOGBSo7H2jmBB75gm7AozbAXRJsbbwWEUw4JsshCftzHDvuPLfT
6hLVGRxERWleZb+aIM+D9lV1pxxwnv0o82o14Intz0YD9ipFxFTKubMmwp13JmckYVyr/tZ4waPW
jmn4s6WYYisyZn1FXsBtogd54heABd+5rG8PYoyMznVMm2gGv8dETu7v9zlR6S/aLlWvsg9HD0yq
gR0fBzYN8RSbnF2W+6jqJo1I7VnSSu/inBplPpHNI46fW7bx3k8kplvfzYI3YiEgoqU+uovxRd3J
MIlWSahaj3ZJFjuAqfNjsqy3YV+USiHPRjWVzrYyZuuazcCu9+BceQX7zUKNh7eswMrHietjJUfa
2iKSNyPw6f2kVhjuuPZTyuu3jOTyi9VE+aKwm/GkWfmwGTU132pugzW4FPv7KIyDVexXyl4rleAo
10W8pOgretG6+BmAQ/ODKpdVE+n+1yECuJLDacVMrWelKVJ/45Wt9mD5kc+xWDXere4LW2Z0InGq
dcdA6EvMHvOUKT/ZTUITMUBF0K9XuoJfMBZq40weDPO+7eq3EgPc19YGBGulOrHGqRCrVvSF3EjO
0xB3xQFBGlZttR68NllIuRofj41oYtZwbCqvO5fYsjx0WfSoTrNwooo3ST1AE5qaBO+IfEpg+I2u
uSOfwK8iR0V2K5Iag8Ei0xwQy/9dbDU07UKCFXYSXVZqBZsy9tfkCrR9HPUoZTzLWet5xcogxxKU
4aZ5ikz8HeSy7b7UXv4Q8umYjM+XURRhppWG+X7QWu+9HhWIDF6gX+Tx7roxkKJvLNTPbq1rLwAp
RzC0qb8UTcdpMSqQ+KZdR/mxutQz7/794Wd+kkPa6IU0AsT4o1uKI/9Nmq+AnzUHrCyeOgcn6dTV
tPlQjO1J7pJoV3W4RaBzzZ7cjG2JribW95y6QK/mS3ybOyBI3Q7RHdsCpgd5+pQXPjZ8mWbepsPa
//XWMcrk3XXu9NbGJAOq3FqdXxX26dighYjjfU3E90dZK7u+yaIvGP/o86AO03t8WtVNxrlj42VK
eO8h952bOIh9SZDSe2zKxU1tZ0VEQanTGKmbUKeVIMc4+cmCNKtO2XkfUtlT1JH8nVYQMfa7NUTj
57HpPqpcrMW//wEomfuzjG76C+ga8AmZcrp/8L8lfOPqlBNaTxqp3UWEaVz+EmN+RIlZtKZQrNrb
coeoVrwEql3tJ2eY/XUEWyYHwv7UjisykSMcai/BUFU2x6OocxHlMOLVp5qYT82uwzyqGGtT36By
A+oEgpgNeGs/WorKptNum70iFdYBOH27rGCiXGDMYG0y/cKT/ABFw/gubkqkgJussMFYkTO/uAmb
ML6Wvq1drDhnqx+fVDX3vzcdnqxqxbek8DIMniiGQZb51arN8dVRakxikOyc5SFCzxwF5rEOdWmD
cFTeRnKEhxLlAit97KSd4+vPvkuULKbI5kCIztlTHxqupGTsnlLEjJMx4PDDpS691vmAUI9HvUcb
XrrIwV7MKX/dRCA8uN7EsbX4fdMgKgVKGGsllt3Xm8LpX5qOTdd/yVWl7kl2TVIkFACtW91JlimF
ncHzWHtfFcNWDp2G1dyYw6sXUcbKZS9b9bjv6FMMstDkbGYUg3ONQcIFm03nzUuOKUcnU78pSYr5
mrc/q0mgUDd1vyqJp2xsI7Smbljl2b2nR6+Jlbhw7RBZV5X6An/SvRNd4iKaDqaXBN7Dw6d+vcK5
rUm6cpkO56jRhr2vjyWMKAcV+PTqdhF9kdfifZ4eWKHslnMbJijRVHAcu8ZBmSLIlkk9rWqn5kFt
TfUiRodGNg6l8+iVfbVVk0h7iUZM2DzPfJR7y38o/e4xntR7mV45GyWJzIU04rgmNYCcsrxMNx3x
94X41ir2kG6cwW6uTTGamPnWVYa1kdc/jelo1qOwWBHGMemiKYXKsaD+8+xm37XBkg6VM1hHscH1
lVVgycXxuudVbRNXGr1V2wXBabYzEVi+Tg7B3lU+1dVs1Thlegs4E/4hD/3k0RjDj/0jp74+NZLH
ab7RJM6bruJLjTQjqRFHR5S96+J/BCp8y9bfXnRaC0x+NPgDJP44S+raPtaRn12k2luKcyYA8nyb
EB+ed5HaPA69n69zW8MUfkoUulGizZJIdw4Rv7KXNLzPZWV4pvoMd46pCIZaL20xalhmsje2donb
SEe7xR3LDevi1agjjIuIdbZhvjOT1Hjroh4XBfZlpwIYMX5wFcZenqOfY8wlZza1Kt9rdaVHYM4R
qbyl2ZlgMKDq3y8k6XPPx6GU6oVw9nFOWtTWm4wqU6QcqH2ZckQW4dbp45RWpIzUQPFWYrRF31pk
w7ttzdKBs7rLn3OOBqS+iwMrOjRGFgDNq6y3JimXVVwr35KskaEzR+NDzCaJQkATo9igcy5J3T6J
GWUScGAN4kudx8W6sdNgq8RNcW6m4JuYYUEMyY12OOasaYt6AsWU06WTUUHJfoJfkOIPk9YhpNMy
tXmM+eol6YM7TY2Le/HwyWhxQ34vPsbT2K1Va96H1u/7XJcP4r8/fBzZ+vvzfyq3IfOjkKj7O8RK
M6RK8uR+eBqdHZDurtkGCTVJjqO3izYLzb0QRohXXuNyANIRpy0wY5eoJWvdVZPCa0JVBECB2MS+
0Hub7Ln8FFmRszRZqtaDXocr002JCk+lxaLIOJzgRHUGWKpAaRhAo9qbrKzPlu48pzZ+Y6Ile/1M
S8OnCCuje8VM3R3rdrnwoGW/IZX/blEo95A7lXQX4U0yS5AG/o+2M1tuW0m69RMhAvNwS3CmKImS
bNm+QXjEPM94+v9DUTbU7N67d8eJc4NAVWYVIIoEqjJzrXU/OlJJDGK4BE1Xg9psfxhQDH+uCKBR
u9CNr5GGBmNYJY/x6Pf3eQR9QGjb+X3lWN4+Uvr6ULE7TdlDbsYWYvtBlae7JGy/KJPaPY8l6qJR
0yEU45BVKHjX/XDMeqXx2e1jJZL2pdd8GysI/FI9Lfg8fG3dK071VeHXnqmF9aqPurcDx53tzLJo
L4FZnBNKeT8nCBqLvJKM7J479nnwaEXlpZeC6DAMoXnyMrAo4sDrkwpFhDFYZwLwmgFx3a9e5X1L
hiYsnU9B7sGQqsnVybbG5oGUGK/SNhw3mjGU2yr29IeKp5Pbe6W9tXsqClbA7aHbamPryfbkB40y
uK8KBTOrHNm/lWcVBRseBC1l+zVAmuSbbaPuWvZVvYmmNtqZlQzfvWz0r46JFE6lB913Hx6Dyi/7
YDWLA2W688vopAub4n1Ddn49oqVD5E91ES5uVn0a2LtYb5xTPqCeadpIAk55tlFG6AeSulvJVFe/
Tlk7bDvq4ra517IDz5oHtaB+r6bo8Fsb9482ydafpJyI2ViO63uBvQUN0hyR0qKUG5gmDr/xnNk4
dcAWkrvBD6KLOJSlrJykmBK+uSuWpMoNU9vYFEaunHtrBH/QF58Gu3gszax4oaz2Ramc5AH2K/lD
Likfc1+x7tWoqM8jomEAASjpT6OILdzPSG4zRHH9JwdA/sG30lAHQY9UmUQA2tlMgZl+7k2ixkUr
VyhW0JRG88Eu2B6aatfft2YzrNCizT7rEmT3ldwGJ9Vpz5Rp2tQ/Q/8mEDSBw1kJ2VZcBP4uHfu3
fmGMCWISrpldRBuauC+ShbBj540fyIxkD2USfSAHWt+PQ8QvaeqVY9/X3UfZ5klNaXi6I0jyg/du
f0ntTjsPg7U3Ej1AtcuEy5mzizDKo9dfusGyjsUUfyPHiEcPtcXBCSGUu7ZDqIxXI3DXlTdkHSKm
dvlxllzZUHrPa21uogvvuLKjIMMCsfY2dAo0pppagrfH1LLT9dTSW7ZJrLgQYZl7Y58XlI1ifdDf
I3ziHLN6fETey3iw02bH7nOjO9qPvFdY4UXNt143usepSQuEaOxqW4Wfpwq4XsROZ2yj+levPyN6
3H+o48C5Q/IK0HeZAKuIW0AkEY90uBe9vdyHiJ7zc35MpbZ4zOYzS1ceUx76J9EljEhupLu+R+VX
NCluSu9RhvwWkxLOa8t4qWK5O/S1WbmiaYX+ROQt/hpJmfkCKXT/lLY5ksm0ihyobeh37WaQB+lu
mg9Uk72dJbHW7brA/Lp0LW6LrwMUnNQGV/8z0jLrE1W8v0qvsI9DiTgdAicOWN4h3Ye64p/7MKx3
AeLQ96QSkdootPJhsitr46RwsvS9/+jwZt7naZ6eIJJujgE//30b5vadBsXtVh0RixwQF9h4FH88
tVMMZ7jeyy9Fcqkqg6oDe0qROYwiVGeq6hD5TvMwhm1I3CupPqtedpZLfulxQm2BktVfoqrVXCr1
0keNtOueQip53xVt7KL+BdyOKOpBMZmtN6T5lYHmkG1pyleTjYUqV+ZPu0ifFdYQbk1U8LHXJJQ4
ouKXDqgs4Fn42e+4Q8QW80cjC9t9NTb3Nj+lXaza/W4wqJWRLZvYghmor7JRf1PNNPqVmWeqNGHG
4Mf8iKKB9dkKQEyWnVI/wdOD7kTS5Hf2UJ2ciJyg50v1IwgjFMtrMgFlPrhBXiU/5YBtlpOxJgGV
mW2BF+anadKMs0odyTpweuWT3o9nYiA2iUpH4ZG9rWWz/Ir4F6o3tlweCVNaT1nd/wRbwYOSrD07
4tq8pIhFnrTQh4Ix7cb71Jm3L4bxLVIKH1hGM+6VoGl3ps8SCa6pS0uV7neHMrmVkqXj05jqPRXm
lbytsq59JTxBggSPcF4422WeXtS+zqkDqPey5ScHa3LMgzJF+R3/y3g3yo354Oilsw4RSNq0Q+Ts
UccZ77KCcvwhdLwXQ9frR6sajjGQ4l7rV1pJutcfmuQcwpyI8GLVbERxl89nuTb7sDyI0q8W4nkq
RewGNjJKv2rE2lrIaF9kucueZC8nZNoYJ2PWKNL0DoXAVvE3k61knwFi/CTrMjyWDtCOXAt+hPMz
14idVdFJhRuqxGFHBwlilDjGHaKp2ZOv9g7xyrb+bjoVLKyt8lMiZVHKofWhlIH4Kkr82R6rYo1y
k/OYzgeYEfqVGvFF9UxJlVYEghCpraxiE3iV8ygcHcfUd3akO4j1/u4rpAF8i8GDZZ5FuKFMZT7a
17mvkyWmgub2w9D10+so+cHGRsL7PCufn8AHsn7ukBl1IueLFWvOOdTYXwf186RpoatOKkzDDvQE
lXe0HFs5FwBU3AlidEpPUDNwElTEsi4ZH4r5EO6zMc3Qy0rCfcFOARmoVn2Fp/arVg3DL/JzE5XK
LFTYbVdSgmh74+Sbntg3j8vEn44SOnSBLhmXgefIXh6laJ2UpvLBjHxr78VSBrtmxu9VST5RCJOs
J7tmwSUX493kUT2Saoa1jUxtgMgpzre2PFp3edm2HRRY7bORW+le9C0HpbZ/u9S2SlzNovyL1QhU
knX9atc9qqSWHn7sYONfd6mB9rETsEWlFoJ6bhR1JyACABKo74HBs1fLfjWFzbmvNLaARKieU/JM
K9D0w0H0KamGhsmElBzFf4+RFlo/yUUhX+EiQm0/+Rqr5FCVv8qSNB6pPJ2OugRefOVBeh2Oc2ii
lHoWgvEnqQ6Tz70cULBOOdBcuGwTAA+OVKV3MNdpphsPNjI61NAbQUhC0k/DO7kYskM4ZfweClla
l9akktpzvKfR6p/Acp/BRs+CipFEgCVud55S5RfiaUCS0XYBx9aA9zdZNQGprT6Y+RidB+IahEKa
6gOq0Pa9E+svfH/Ml2kEzQOO/ze035ppfhYoWMkubl12JIAFsl8YorL27pviu2iYQSBvcquP15ZV
TY8xnGaIFDcDyARterz2QdOyUxNUMkVTGNgtQG4jQd7DoKKPYlc2MhbAM93d4FglSmLJ21miFfEG
vk/UjMO+nuVr8Lme8iTie5XI3RatAwgtDbhCJRlod6o43lkc+Bo4B0T2HjRIYc5GZfICSKMLIqgx
P38ei6xgrYsyDbDa8MkcjMpAu2jua+z8qMb1tM8jW4UZDGRXm5hk4Qdo/NC7BWMy3pN10h7lcYRG
wAsQ2OWud6M1JnuJrSXa8BNotHEOITxQwbruDFnnNU3lplOoYHEi/XMHqO8cdD/gByDR2o7F1rEJ
3BZhbB1rr2YtNp8pMbxH107RFofGuifLO267Nmw2hE1JURQgIXsp+ezFQfwFFYiZykZqPvK8V9wm
8vxnalHCjR5V3oMp86UI469srkjAtxXF+63Bq2VuikPvqFTVGg7RAXBtmNTBMtEcWkt9oj5q9RNa
dQAbZRPOHI8PGC4LKK9lp0oOnqn24DcUKXSLiXiAHhvJOpwk7SIOZQAkkNVWu1V8+a2vatqWhI1a
Hoak0q9+vaLMGpXmXZwbzraANHrdWop+bEIiLQ7k4y9KYNZPfd2vZNiLX3Sr2zixLF3mhbrX1sqr
RsXqHQEC79o0ijR1o7GPtqlaRBUkyUiXFOg2IHSWJORi8++2F+VIPvT9kd9ayI5ZH9BnhJ1hdJJp
h6q7fYordM6iPH7qQUjqbVW/+ONYveRUIxVao9wXvlS9OBrCdB3k4jxhaSKf4+2UjtCM13j3Rk5R
FdAt7z6LzB/KNEWvfhpVh1AOyAg5fvxqgpbZ6H0d7oUVRASkq4FeUL2CFX0Q6Ilj9MJtXX7i/UEZ
C92D1YFbDHJzZbLRPFnSRMFgZ2h7Q6uTNfQvJoipuN6nFDCtwYGbH1JCCQiP2PKauD7WUVZ2Rc7r
XYotgxBLAPEqZaIbMVZ1On9XKEW7uY5tKTrjbU+cb3ZmhVdv84nKeGGNO2J/+jiV1yZlWrywxgFh
9dk56xPym4MOD+V8XdmPs03VEhi7jh0GD/nRXN4JZ61r1HUV2N7Vmph1CzFJipqkGBv2JN46UkLi
T4inQHLJsMY7VJT2huV0Dx2aBds0nIo7Oz5RfRK+SLXbKXL/IilW95JWw0dQVM4517NhX3aANyVt
6B/aBu7AsHPADkmhee1rlK+IDRb3164OsoJ7nWSzJxcQFEfsmCk0D452b/cPYo6sChPIapDYtrMB
EfmsZ4kXWmvKp5OT7wP8BvX2PSM49bUoAnQ8cs14SD0j2iMKfWyaKX1sjfhDK8f+K3hk9YggCVTl
zuC/VnHTbIm1j1thpXgA6ekycY7CmuvVc1rnyJeHtvax/VqXqb9Xg1xeF71RQfViVusa3Oqujkhy
IkYCywdi652xiQzr9ymCquNRV9JSdd85vDvVU6XYxiPhA9948gBhfjT5856RCkeT0PE/anzbLl6C
XNjckoxef4j88Um0oimDuzbrv4tWxR8NfDssSbeWwcepgvTJHsjRiVmjZkKKlsqUdWRK2sPoyW8H
XTpYUu8/LN0s+Itj4vkfhNPSn+itsglGMsU3htyPkDT2QAsszsKFeAR7HQjo0Dx+u5zXsWE0KkX5
AB5+G/bN+NmeTG89NRQ1j0omn2WVcBe102sbkh7w71XghrN8jTggiPV2lmiGzc874x1uIVwjrMqf
syRPnc3QASi5MQhnYe1byX9nBeyDbo7Z10QliL1eZ61re5XUE4V7LaBiAizjhBjeLBwnDhFLhWMy
H8TZYlj8FsON3z9wWaafKIhHaHy+8DLuL2/hH7jcTPUP7vIvr7bc5eJyM33tz4V5N+abz2OZZrmZ
m2kWl//t8/jLaf7+SmKYuEulG8ttG4RPy58g+pfmX17iL10Ww80H8b9PtfwZN1MtH9j/dLWbO/if
xv795/KXU/39nULvULE61HIXghCWduH8MxSHv2m/M5GKYlQ2yyiKUdd2q8f5+/Z1wLth//EKolNM
dZ3lv/kvVxUjxUEm7zxtFsv7mf7bfP/t+mxm2Hr3esTqfLniddbbz+F97//rda9XfP+XiKs3YCCM
su+2y1+73NVN39K8vdG/HCIM7259mUJYkvlfftMnDP+g7x+4/O9TUVPfrkekmVZ6NNb37RBYm4qK
eFc0g26mDNCzmsodrNRoGa5c2t5asutc3SU1aox15bCinM3CcRh9auIoXrkDpF4d1bwZ9LUw+91G
1xPnTM0vCDrR1U1OciodVoGFWqg7ddSstU5SyQX355JmoPRy1tm7qvAJQT6hxQdmDy5WcWoMUyy5
i0Kfar0NXLoWDT/P0yLoqevkqxfW0kGHq9vN0jTekZMiHiWn+RNVmXu9zJp7yJayJ4noy53hNI/C
JrxKfrlbx6yGNbDw7Em4qTHkcgHBlqNwUT2ZJVLG0pRZhUNS5NRw6RHFgvNFhOEfXl21u0fLUFGF
/09XdkaYl1Tvm59pROAyuz9PVGKNKxPuj7NooxIauEPivJkXg/7HxdQlXPIBl7x/GybGioPwc/7M
YpRxsM11wLtKAaJFqyKyAOJUHIgSwi67tN85xbZ9pvpy3L0bQ+Xpb/d3vbBiJrY7aHIPvyLiC2j2
mfedElr34ixBdKTrsvZ808+CKFyzPuU7dDNgaIK7LvZha/g9h/AQh4LtLSxQZrdb+sRZkFjdHhjk
z5t+MUlR26eqmMyjMIouK+m3qTz2h5J6e2omyROiwGXwEVluZlbOtV8YRb84Ww6U15kn0ZwEAZ44
tUmmeFX0NlYMq/XQW4da1SBWlw5bSgA6N4wm1VnBr1c/rkqFIAlqVBLfWkqoCduZwzZy8uax9+Xm
sVIK62h19ovoWvqh33ox0sZmr4GrOKSUI29N3e/ccR4p+q7XEDMtneI6tuWP1+sIg1xMn9A0r3cC
pivO4IG6vOF1b6C7kPA5xepqu54LzK5A78LnS7VDs3YgVA3I4R7lRtMSCOnLtD5KpWRy7kkITb8/
bxStkl3h7jVVN5waRUXWukbCvI60N+x0LLWOTXQDdPRy0IoallWi+aLrncst8lrY/cgGjv3OVZO8
XgwXQGzoC1YhAg0o3hGz1jWA0nVim6dgLopA2lP+kuawA80SKItHYCoKbM996qqHm6KfOKX4fCs6
rSnI78C/GgRA1vmf2iA4jU6Z6ZM5miOA/FKeQrKoMI7+JsKDST9FELBBi33uKwQR+OzXkA27+lFq
0W9gPamhjivqy8xQsA2bKloHcPQHLpWCGeUgabTuPae6FP1YXUSfMve1gLrRiiJGuxVtYb6ZZ5Cj
h7r1/ENn1v1dJxvdndOTIV6JdoR8wMlW7/M2H7L11UDwiXqAwWq/BagSkbhXO4iz/QLt+t8ztFn0
NtdNXzDP56n3N92mHEo7SR0u7R9513fvlTf518qbXGIIyrs3zPW1QwrwdPUR7Xcjry+Z3gtRr6fo
yQXhB7GxRMY0TcLXHlzYLptVAsUh+XM2Um5fw+P92yLMXR9fR9z0iyY76G5H5f+num/taUXgE9SU
A4g51UPpvBwyr35r6n6zaikTuRNG0X8d24HGcf2pmjbLMKLq3rorSsW90hTrAA6BQfWQAepaGFIE
rJQbyao/a2Ob+scms/q7LMrYmIZ1eYimpDzEWmLLT71B7EAe7MwVPtXsGAuowuhQGd2SdSMOeS+6
7EDNXRajPfQgtSKnrqOaEE0P1rTnNac8AGZVH8RZioCrOoXteelX0dy7S1UD7iJcHZmi2pUyFMbO
4raB+NG5HAjr8ZdQ9b0OJWfODMzmUHegqvxzNdFXz5cccomUDFdbbiCosvquq/Xr1d71Z0lJdQyC
hv2kHqYkLHfEqeVnp00hqpQ884eKDkvQpv03u8l6twLU/+j98Q01a7rx7a1PFZdJSoiwfYUUQFtD
jpY4NeGkzN9r8DX1V3NphkQkqXR468sBVuVDiTTSPOI6WMzTB3NQrwzsVT1bKnjMlLWY0RyCvXC5
HTLPDbQ2hK6fEcKaG+U6US1rMB+oWc82dg1DNP8684cZgBNR4vJrYEbwehh18lBWMaLNqFBuDXAu
L8JX0LX8q6/cTQZpGkofJLWSVpbCK0lgBmrkKgDDxDTnMmJZg1dNWAXaQFgtm0IHYRVj85Y8pOxo
ulO5HvO4OnnyVTULgRGvJwJfUj+1NIW1nCXEhDXNkQOqdAqaagV6Zqdd6TMHLkQlIHjms8Ww9AWz
lQoOZWdGoBWEnzj00GhfDWA3fkxk+Ka+J4m6DBCXuJlJXGKE7QQqbyYWzsu1k/mmqL6qz+XM3Wvp
xcYcKccLzSH6DA4KHR/5s88HQLIwhCO6b5XPpaFQZFWMz2Peg8+T4oRMuK98tjLZIvkpe2c/mWSU
K/nCzsPFrFmTVYeBeO8/m9UbVLgxJAlhJhaPB6O3jZ3idSCzqc9awR/W3YVq6L8GxXTwS6L9jR1N
L3mZu8NMjAZ+Lr9XW/S+/NkL0CJrZxNxIGF1YrXkT2FKYRVTgsrr74Q11OV3U2ZjRqKYOewm/0FK
ISHD4ORU0FvtkwxT/KG1A3OLSpn5UZrCe/EeXjwSCj8PRWgZ26A2YMvWYafqV9VklDuxTp6iUDvp
VuberJUBVbICn2RZOxnRm/WtT1jCunpnGQdeP6vrUp2Ez17L6+d41t3UkgQWHb0+NnIv9fd/miRF
/bM4TJl1ABxdnE0JIUImyve1YodP4uBQ4FHE1OKJFtwW6rnUm5PW6Sj3pGM67NK273jIMmDi9/9k
pUnjzsJpuxwqOtR9GvlYNK11Fi6j6vX3pj3tlgGqOcV7nqCg6sUAT84Nt4H3/upzve4UPxR5Hlwn
0aB3fAhGEp/iLiwY/Pcwgxsr4SsOVE0na2qb+q0+Tz9JduEOyFk8S8lajuB2zdu6fx79SnXDHsVi
0TdQcXtHVdQPZ+Z7FV1lrkMVlMpna+7qqU7fxpXJKnJuFmz6njTjk7AJdz0CR+qkQHYa2dOPY+p9
hjukPzm+359Gb6AKXZyKA493SUKQ5I/DrVf5xyJ8RNPLG79ciTZUZ+FGNabuOufik+bR6LnLaDGv
UY1v93GdQrSL1HqR+8rf3biYtcwb1Xc+BEaFBE7r6Ee7k0JqByeZU3FY2sIuPIXZgirrzVO0zcXz
ahKuJCRGV/HhGRFOYg5xtlwSUQlJc//j1YQne9QA1kEqE2W1Hh4sCAbX0aDEG9HsnIC+ThseOnuy
Vj0cFNsbg9cnPwLyLYfb/nw4BkWqnKqsSkx0cJhksJ/VsejvfdVvKE5Kra3DzvKCGkG18qqpP4im
OMSt/STrXXQnWmUUKZfWGNYZyk8P+dxydN+/AMxchpSwcJzb1th7Yz2FrtM2sAw46VcF+HfowvEy
8RNRIfsTw+cLD3rQb+swpU6prFzKe/pLZcnBM0AA6iq9Z3HQIrOhgsjwjsncZ9cUqk6ThCrP3CRb
3z5kvnosdedtgNpRwmCgACm6gKKlG2vqoI2d/am9ze663Pq1+AMNpLzLRJZwdii7cnT9Lhj3ojk1
RUsxmhm6oinZifaUFR/TOHm7GqxIJeFL0zpoSRNTdZNrBG3sWXAOLtGIvyzy11CsIzU394W5QRHx
0tYPGkA5RBZw8GYH4SWa4qCFZkQdTe6vbwxLE9EdfRsYJjWCHzXFRuBo1Hw0bmySTTNxv0Hh47rp
62krWPo9OwwucmivorFI/80qxupoKQnfRLP9ZzEecP/teOERzFT/N1f4c31hXOagKBguX4rQHTQa
tkYAh1dcoX24MgHvnG2p2YDM8CESMPrvVRP5x2iusV4J79YMLXcMtOFRHBpYU8+FV0Nr34yPmQnI
I428dCfuCYpptDSM6qpUENuk0WrJGFax+Dj+WMXdpf/BmhASeze2ncf2s+hBJsfGnly1D8IpAXoT
F9WRckG4pSiAfRoCNwnnhP/ck8uRczSH7JcwXZ0qr90kpR1uljF+nyersfPf5hEGyIz/P86zXHv4
7/fTdpPsagYMZWViaHd5re66SDUOjaex3kq6TrsbS6Zh6ZVod4mpRccBCDB6ntqd6OqF9eoj3EtA
ORulccCSzEOEp5hbNKUB2Y916UP41MTluBGdwny9onAfACFtAF9Vq9AO47endDFS57MqdG3cI2ay
kXWUX1yCGvoxLFOD0m2e+Y3PKw9tENqOeL4LO7Gc0d4UZdPs39Y13hAeiPJJ9/xA/Ae7TeztkDca
XMe/++TZgHAhyJxKvfZnMO+gcj27ID3/qVON4iDGiy4xQOHrs+abAi3KPF4Y+i6170x1lLZROoDn
6Is7aiXKu0kxirv/1BQG4TLCam1WE9Da/+4rZkpC/6tlwohWmc+FpEmuONMpWrmeZXNfkUioNv6x
/r0fQr4SVcEEM+1kc8ONJZoqZbxSFlIwO6/jRJc4VEHnn5e+hNKCxNOgbUv9s2L5gM/IL+t6So3z
oGsUMEfP2tztpW18HNlLu6JplEDv4UiSKGCe8ldVIQhPFAjC0dmZFf11jok1zWNkBc8+YKVXDjE/
W511DAoXZopQ3y4vrKfaM5GcW5qAQw6dD6HJTqqdq9WHrOwSmbpxB0X48DhBk2KMWnuCBG189HQO
dSjBgl2G6trqCh5eQ2TGd5P9NkCMEgdbS65DRUuMH4w42liU0qwLu0yIdbbjLldC7VIAtNq0BXEy
3TDQQpz70Glp3CI366uLMIxMsIKZLTsW6viz9Q3lSGhYu0BqepSjQD4rbWOHbv46ghW7NLNpbBvp
rJjDvtEsJ0QBPR2PsaT+unrqgLWoTtdzV1xzuZnEh+s7otKloIb9JPqTxmncEomP3XWq5WaEWdxg
ZCXXG1mmy18VJ7YOWaT6ECawsbuqq4RSt6fUH9yWxJZ+tXQq40TdrdgvCndqvvGEtP7qs0yxGJa+
ZRpkmqLVxO9UQgPjIyG0VwCV0kuTj8Yub/Vi36RV8gKT3zeVwsfv/+owhAheVD5hGUEFNMrgZDSI
vAQZoByY2tos0/dNfW4KZ2EVzktTWG/G5ibl6Q011m7fGto5jakHGjz7E/Wtinf0FejSAfHA8lUV
0kiYJtLPxHa1s/Cuh2YdV1p/yptfSW7oxwCKpxNIUv5VpYTAKMjQvIJEjF4E6IcTISFhHWcXcSYO
VQ1I6mq5bZthox3N7jtadCa46NlPTCfaBJFaoNDlMRp96Nr9uEuBQXPQJiWQ9kNJwH7iPeJ2RpnZ
v5JET09UAxeEPsM0PdVURLmx5SmuGFTbibMJ2zZkbZVZkn5GZBvUej+CAJyl7ecmrFHjgxN4Lerx
zpvVkLvqMiENcAaA98quM//UptG0UvLQe21bypGULh9fvTI0Vk5TZ6+ehV5knvsOKgq1tJIMMLut
BqKJtIFzVJAVvuK09Sjyrk1FUD3AVvOuuVgFru6fjk0SP3Stni15M6M/tZbyGK0KFdYKjnU2Z7YT
0mdUsY/kDE+9X25E30DJ5bS+muchaZcrm2qeQQfQtXEUtdrYlVTsoU+xNzGw3c9qHH2sgRhc5K5U
H/q0TFaiP0s7fZ3KlJE7c1Ev8GeWZsonbyqbIx9AjVJJGn8G3Vavat/x7qkFnJ4KqbmIfl9Ny23i
6QaBMS4S1s221SknauDZfA2/aEE0/OgnH7kCHmuXrmimPeon5V7WU/+J7SA19GZm/gi/qA38J8IT
erPxYkbQwrytrOGbBPmEGOcaCosEDNSs4CSknUQnUINkM45WcqYaz3rISklyJd/gbfbnzM8IlYq+
8M/ZYr2eRUN+bjPIsULfvASsXg98F7V7cQDErt8bkYfcJpKPqxuDaI6RdymK1D4I38UDnnciYQY1
p13iP0Hulz0rVRJtPJmy/7wGOBZJReEanZV8b4bInfRx+OIjC7eZqvi9Rz2nSP7WQ/BEJVHopmGA
DKwvAfjIoNrcwW6T8iuS5ODBmzccdeBYa0OGE8wMGtSvA7E5seZtiLB7PvgGKTRODpyh7dqZDcLq
JDY/mqQ6j1JRAQqZ9zTvhs1zkwMeTnV1bmaNZLUj4KuVTvE0Uph46G1J3Q5TIX0kgnX10AD9rNIR
4iEzAhKVkR9WZr515Nu/knpWTjDrNk/wKI73cJ/vtYzbduV8zLfGqPZr4SsOmpx8hcJOOYlW2YYT
mMpuD597/cjm0u2mirSkhwqfUDhuauJwuUZ0ZKqb8YOlZmsBgYYele0wciprgXK2VUtZ2aYpnwEo
ukmgdNJz6I3jBtb93AQpAy2uOASmLB8lYz5Qa57yFOGU2lpdBVLQfkt5NpIpmC3Cfca0/9Vp5qPe
WQGHBfdajsMlnJ/XkH0Z5HASg209wIXs5+Q12XbRYp2ou0WWsUTkcbT2ov9WrlW4ZJE2nJIx0FcT
LBxr4SgMy1TizI/rXfRnqhu32H6QHCWtwx2UK2q0blJj3TRm9mgUCeJ2ehztKrVJ1rUastOUE4Dz
rYxArF5964vU2aqdPCFFgLC4EB0XfY3TTe4gDfVFGP6yT57HgvADmrr4iCFJVfduOw7KWiQeF4Lo
a9ryXR4zQL1o6/X9B5G1vJqv3NH/fn5Nb+oaWoJXzuk2b81tl7cf7HAN+eXKUIfkfBWfiyWgnlb2
b02hQJf1ROiSrtmJ1h/XZsYiLzp1c7+YUXiJfuHxx1/067NA0r/OI1ydL2YJAVMxs1aLQ1545qbu
qmm19ImzmT/zrOYONLbCx7DhJQSv/zausXtAQcKzj0uktPrY2uRl/N5nmbGBeG1HNuqH2ZXmsSyN
++vnIZqwXgGL9t/uV9wmWbarm+i3M4vn+Z+h16aw3PQR8f3q+VW5UtRe3tQNTzbBLlDU2g8K6rsH
n9JialiVleAgqP0yvdN1eEKFlxhk+R3sCzNDwb8Paur4/JYqUUIFiXY9A+5WxCMaUuhqr+LCHM6i
7SOPs+1GUomiT5p93juCut7wtLKuo4WZmLBCZpH4G7XXGsRD0U+dzNtBykbtURymprPWVl/7m6Wv
Al5HClH2V2km62yLO3/dz8Jh4kC0Gr7Viph3NngwOM5SYYEZa6iIfxEO77rbTtlCZ5u6om+Zg5gc
dU+1ZV3nEAYzExqKLDXnS7V/rkcVULKdJr2/NbDm+E7qtTssk5cOP4NCb/nyOeoeBiUoYWa1XUgN
q4um5uCsLf2hzvTqgqpndZkdRJdwEIfIet8lXOeBFCsb14H/Otcy/b/ONebNJyeMlKOtBivLNOon
cYiUXN/5ite+6do0OaRI6uToh1ZOmqeuS53HLg3mGBVaMr2PMK4n431tE7giF58pb94WcJzHnK3M
rfdyPTFCnucXfaM+OI8D84tWWyivYRq8DnFoXYae5V4Za8FBNAV0x5msEyi0+iwwPGnk+JdIOYmG
cApgpgfLqL+EM8ZH9OPt7eKOqqnKAAzmtkjnrZWaX44YIXxAIL9daplqvpRFEBe9dG5GafLg4lXg
/OY5ZJBXdz2XSZ05syV72daXA4osqNN/DNLuvpqS8SS6xKGA1WmHXrkKmSNuRB7hko/wkw2KB2LJ
Ko/loEcWEtDope/FViIWrzhxKg5wOHrrRlGUldimiD6xLRFnS98y4qZPTKCT9VvJdt5uAgCglAzB
F/aONAywqHWo5ARlhplODLjrG2FYPlYbw1ChyOwQF9xK4Ce31ZwgneIi3QIziLflnE1drKOvfh8U
KmhI6YUuOCVrc1MmL5rCWpByvFqXMnlRTk+WNriOvTFcp5qt8cQ3GW1DolugiNA0+jgVMHV5Coz+
dqcYH71W/YIgU/YgjG2jriDJU1/KtHKeRhVl2HlMkCLEp/XgcAc1ND8OuVwfMrmI18Jq+LW08Z2I
PNrs7CFafb3AdcrBurkAycR3Fwjt2t5CZUrVKzCX5s4I/o+1L2uOG1ea/UWMIMH9tfe9tcvWC8Oe
8RDcF5AEwV9/E0VZLXt8zokb8b0wiKoCWpZbJFCVlZktMUTahYaFC0Cfstgyz4YDCDyDUx+pZCXc
JPneoJFjYuA/hRCcs5Gs8kBqUWXPo9HeUwAAlD7ILmL7epsJeUD+vbFwCA4j50s+Fe4G4i74Wrlg
rc/HAvwwGrMyaLDL7UK2ckSWNw3L7c0eJq3cNABKIs8FcbDfptLQIDClnos+XehFfSysHtIEXya3
j9t60Wt9Crp4VY9EFd22KSBYnb7c3GRTU8xXk0QiiBy/LzGvU7coFCMLvbJZ651uF9kP4jDUgC59
2GOgkU72CKK91c9btBwOk/gUU3XJuM268PsQj9UFXMns3BobGoAaGvrcHrbjs70ptmQnC911eo7M
BDtjb3MzxxCUBKcdiqy/LPppvZv9l0VjCGINpUgCf8nQOaXPFHQAcaPA245j9jYfUahwoi+/nT/Q
KPwFol/A02on8GVsk6QjssW/xvp6tYYnb/MJiLzzeWZo5AqApuCY2kWDlE7ZPoocDXymMaEZpWh8
8Ag3/pPy0JkOwpp/IGEXPFt4fiKHZ0WnKW3bI7MBhIR+kf2I37lccKMz/za6K+l86Tluw97nRJYR
nUScQFM9q9TakmqpigqnYmS03zo8nxcDSFyurRhA52HGOH3xYnoTPrgfwBeplrkAl6MvVbVCRSW9
Ano87r1AGVvmi+o+sMIGJx/0Ydkh6JY1eZhK5N04CPblt0lW1xpgW3Wq+64F70GgmL93ZKgKqE5g
A4n+oNbfZG5pv2TteMlVkP+V2Rk6KbF7ewC/ZoseU0Rww7RfWjlcKH/2p4iPNf5jBJrYgmWJLuBV
0GfP4KUo7gjo0K9NVLdeXCVaNIDxJwJUVNz0DiM4tmaYQ1HbgHpCDWNjj2Cv6sG3u63tclhWlQOZ
dI2ESMtkXpTmdytaVAEtSYsShgKNnf68aG+pfp1CtATQYmxTTF/exWZTnqBtgBMIxMnmIXroxT3x
xlowIXcChhVtIrs2talZnmiJj3XIBEHPpZ8aFn7NoO/3AHpE4xVIPuLT5LHsKrSQXs95+Vevz+ld
GL6pyYxWOQ5ac4TbmcOCA6QTAmm38USKBqqPfCroAMS1qnMLDsjIKcqf3owueLAhc2lAN5tmo2jT
LBg4H/QLOfZW1TghvaaK4lrU4BIlQfq+SUcAqv7taD0DZwntiJFRm2dkQ4hvsXbEae2cmA0e4vOI
VFVRCVM8vud3pO0XmxEFatK7W0WDMr912SuUQou/kOkzl0moposFfNMJDeygCHsPKIdk3eYG8HxG
GmxV129cs/OPnopcf4V0SbYpQaQIlJGVzO7EYP4xwb8H9EPQq8zRerfPGZrY6V8GmPXaBvr/tR/B
9HGzgxtn7eQZf/1DvKftLAkrIBsFuMgq0HvkWYu/Up2TpLEZxO0CZWMXgnbIXYS1NS4cr+ggGdvY
rwKVl7ZDEhLJgQtv+3pBLJvgWQGllQG+Qxo6nvPfJzWWA3Beqc5IUlWgv9UXAzyVgBdCP6Obftq0
I+WOB0UYCdiT6a0V2I1rK2hOqVDqnutLObprUVdgd9cjugDw7yQCm05tCYvevPaoFdMIlI7g4wCy
D5LI8fFmSse2OMrB/Eomunh9WO0DE+LxNBRJy/dl6/6ARE9/BPcnZIz6MRsgDlr1SxChu6gxyRr5
dm0kD0XS3RxOYycufpS5aQIvk40nHJmsdTMNckFYS0ui+wb7cnhoTDF0RxewpIG3IDvdzKDvTftF
3ffvE1oBie1mMq8Z8yFlZHShj2eywfCb69torZo4WKWZrZ7EwJFHdcN7ZgLLxcca7KGeZRzJOUnT
REMlhNbJG4D+aQfR6mhJ3gCvmrOn/G/oLFZPLrigHyEHULVt2y+r1rg2EtxiFFm56M5uVGnuaR3W
4k9HuFKtyctELw8W+l3BhomfCDiO9C5l9YGWpQggIUHYZzQPNEpKEFHiyNmcaDXkrHqQ2DcKNFoe
9EYd6OG51oBj2MTZc4RmVhQ8EtBEQYl0J/FF3tug0T2jKxuP5jaunxqQYyxMCWW2Cr+0CAmfGHJB
YmXG6bjr4xKAC51TxXHaWiYJb8CKh2HBKm4vgGbIzngpga+ldtBsYzj+Ku1Sa5lHxS+B3IcIQNQU
G7NsoAKsS3CGLsFFujSXIwcUDmN3IRM5PQECGzN05IYiyOH1IHKi+WS7LWK5PTC6RX8huykMCUka
aGahX986tX1T7moe3UeT4YD6iyit4oKByMoCR+oUpX8VeJeDXEV7uAhxCy2YbONBO3hBRnA3I5xu
51BQV5brvkdZCvLUqzB85VWnrrcUgDIctAVEibGjxAE5EuGMEMIW7QoPWPuOHDkTqHlX1isIMvKD
X1UlHnwh2zpFH17qDroGhZtAUCGapqXZ+ulrJ4Nq4U9F9K0JmouUSMgvxumtxoEPv9WqQwfJ0PzI
nOLFlVn51hv4r0X/snrGeaBY8TIX9/1QISHguNY54OO0U7HfHxozlFDlZf/65Gp0Pn+yqz/Z4PWl
VhXyLFX+hqL9508e+uwlrQtzmZbOcJ2ScgMSM7BxT46xdSplfLMlvudhnzGQYbfBGhT/4Qk9/8MB
dXRra8vUvMtAaLb0RVN/cUX/qkHbmP8PqI1Q6Zyyb4ZlmK/x4Gcrhj/6uziPjC36t9NDkqXiPHbp
tHbDqXryeQTCaO5Y3yGk8f5jWPgxjCiOv/c2koC//RhqCv/1YyROUP3yY7TY2Jxt7JOX/Yi/50ZC
vgJFiOIJVLDVvd3hsaJHTmjiAixf6avyQibstsQqFHa/pSFN5xOwSjTs7HGejr5uXyz1VDQGoMcc
pMj+5CSrweYuBOKt4h5HLQATOvcRegLu4xDrJAxEkI5ka+NYo3411xVIjh+BMCruveh9OiTBUE9M
XGQTnN489Z3zfhH6LgP83TMGoEv1yEuGCbmV3EbiVHtAzgPVHsvcm2CpXJGug2Mhu4ASyHQCGyw0
9cy/yAx1UUjF6CjSqaGoclLqVDfmPfYt0TKpa/BhKum0p0EzqNCFdcOA/THIoBPQP+5vDkgjINr8
iFZju666aAe5zn5pI3+2p+JdnoH7CgwTAchQgbMmLzivwz0V/go2QY43AL2sF0XrGTgwSc4XUSSD
bZVYrb0ivXdLG6GpEGxJ2J3E4umOvAwsbotOe5sO2JledlBdB0nYdeL2EyOWWj1SnvlEFLbk06Ob
T0eaH5G/zoPA8BxZ262NRjLAwiLpqnXWgUOJtoDzbpCMY1JDJ0RvFqlUTpc52ulsdPkC6n27hMpQ
a1Vj9yu5t0sdwwZIIVFvAHat6jzMXlXS1mj1g524abMkBJNFk8/2QGmGsSBSb9p+i7eY8wPbN4ln
GHIvo2Zsp0uXMXSLyD5Bug22mzfWcYXfTQA70GmxzAt+iS28uLpOotNC+eOXMIzi1WgX7EDVHb+6
myYlXn+Lkn6qa4uHHCf4ewP/ab3toXARJL6zCkqOAmejz/i2GO8bhf9SKmsMDGc2Kq+NtuHf545p
P4JlZ23gfQPNFLc/GTnOa6RUw3IL2znG0USkdWwg+1ICms7Fkbxd7h4UaCse4pg7tAaZB0iLnniB
NWhJG3kw4JGyYlHwKoOCVc8fa9U0oN8BUKmxE/5YgbgfZC3BchrBPrts7AGahlHkbxrHe/dmOFbT
VDL9ab6OIKePBru1C00a9A60flfrf4qYCcz9ymlO+KeImbPcdHl7Iu+kK+PkRXUcwRz85jcv/TXR
kPvs89w/BdPfGp5q2Ukey8Qfl6UXGk9GrP51p0b2bpMfd7/FGSm03EfRjltRZvaRjwFId/SXFjiI
B1WP6tEdOvtY9yqHqiG+nC3ovm2cXj7Z6csc/YyXKbhAp6GSnrmuPR8JIpCYHCfB2VGxzltBEt5e
kO3m+NMQuQTWLGjezW2Xk7fqOBSyf3NYev0cb9xVF9iQ+DIsfqVLUeVP6F/1gXj8aaI78LqFS3DK
5+uK9DLJWKcCtCleAAq0X6MTDrB77n2/mW0VJ7dPKPzq/RN8F9gtzRoXLlnM8zXNuAV7RvEYy2Jv
GGDZRPdSumiKMd10UPmEllzA9t1kNhdTV3oNXoRHswfEQFd68aYVDwI5J8gsNNBt1RHkKISzt9BD
Nk9Ce3G/EhA3U9YUXSBH2i2MPKy/djXKkS4r+LGIhvoVemSzvVVQKYIgkbNusrb5WmOvallV9WCX
EdiKCgWksbYPejo6oOLb9AaSq4+x179A5KJaQXsve5Qm0i10RzapbUrb6O7/Js6okF4oTXBNjyO3
lqE9gW5fP9Hc7TSo7ovDuDoqE5hlsmZ5YS1HiSdKzW3oV6z7CSTYIUR4DBDkbVqRWlsSuph8++Ja
lfmQFWN2lwj2N5kpKkgCc1s6jvqio8zQ39oF8DCV4Txir1keLRcPAdTj3UeyVZyvRjQ53tsu9ElS
CDWvfKCutxRBExyFdKcWgH0km54weGBvnfMAAYsTgPiyNVi7+Svg0u0+Glq25jr15cPudu5ne4Vj
0ZuO/5NdTjnUZ5towUfeX7JSBpuMDdW6KnnxDMpCewddynDJo654lrxF07If+wsjxDCdIiQlatBj
UrBlg89nKOSFnFmdTg8ZSMhibJ0kdLZWRVyxJ9bL5F76ndwNmReYSMN53aHGyzJfSCuO9o69tVwh
hr/JYVSguzoWbOwOczhk+6A3AxEqoKcasLBM9Xhxkqp/7Vbe6MhX0xAdBKfGfEHDuO41w6QBGVjt
hSppDXEFtLLQsBihYBa78hGV6fA+6L0zmfHbBUNRDJB7nbVYMoAKWgEhmB15fUu9RY7qNlmO893t
dYvsSK4WCTIk0AL49Bqmt+3t5RuNa93U+ymAfJwUWOCcIPMyv6tpIkMOOgEZ0skBuzvOkJbcDLrK
VvRj95BM0abreXwlU28G0Dvm7d/kI9Nt0s3266RunJqj1cu/Kf7/d1LSAy0Gtgf8aL0IkCf1x2uY
xoB61ELazXfVxkcjxW7zsYy66qnMon8svetq/DZZBNhMnkEnaM9D79cheW/ByFiJ820oM3ScWXnc
rEJjHzm6s3i0g+kOo5j6jIc/jmy/LBcy95oHQELY0i04uw+YpTaQlW5PIIIbDlJALCf0A3FFftle
GQBMPE8NhDRU1bTfg4bvhQW87aICnBv8BBAKLezvUN7hXzzms2WGctu85GBo2ke/fF9STgAs9dJ9
XxIt5acY392kE/KLUbEB1Iy4U+jBW0DnQH4pBT6T7qS2/TGusifQxIYgLF2OXcE3pA0WIa1y9nxQ
XDQgTl7TsO1bCIVDkZOUwkgzrC6Yf/6wk7SYhwQGXsZZir3gOSghG7zAjRPh/bOAVMd889n1X2JM
AH4Ow5TYm7i3+xWf/GifhKH64kPOupdV/SKsKj3nYIhejND1+EJhSZIZe3AEQ2fT8Rc1G8JdmrFo
y9GsuEJjsrNOZI3/6zqf+pVd5dD9oLHqnB60Io6zHiEqBF1Qb1rbpr8FlunvyFXxnnjrAbrqrnT3
Yb+ZyD651hxPFPdkcjVgZIQdb9V4T3YykfN/2n9bH9/xTz/Pr+vTzxkSouNjbcncTYiuto1leA6+
kD8vA4hsFeuvfZmB972RAUoXZfq9tf0oWwPbjvxP24NkRE+YY+wphdBL6kMVJsVT+t9L3Swfy83T
U1D6emMBhXCthuBUrv4WiXoZWkG+IRtpJ/RgPr3I3FzYAwMvNl6lthNbe5RGzRk3JoPcWbgi6M8+
WOafk8Z+fwGn9XvYDCPTYWFX9WewhnjP2c+wqRv/tdqvYTS9imL8F3v49tsTDsZQYLp2tQtNervx
7xOROPdAe0r0D+OLXpmnvAOzBUUKx+52nmcH4EpkOJTo+HZKQHXIW3DdUowyXG/RCqDpGGosc4z+
BLAvu58+wVzN4bmMphNoI+4ompYdQzy37Lk4ZIrxMPpArTiRUexy6GC+mDVKEpEfxWcagupv2xZd
8mhAke6xUPZK6R7XLLcZup5EtaDhNFn2DmTM5uzNRw4gzFiWO/LSkhyCG2ca6iVVDk4+WrIEvU7e
x93ZjSPQohghkhV8yShvoi+iLQAThxzciXIpfVxP0MRL4g0NrYzLIzOhWTQ0vHyKUTd6dPI5lUIB
bQPK59t0IRpzGfr92upsqBTGaXg/NmhVY1ottJYDaCf8DkDjfgD7w78jZNAd2xGv+t8igJxCWlyX
PP6who/z+2pMbOjDY89SsDWQOEipeLaD66Rp94fU2BCR/myb/SDVB8l+04IF1i0Na+s2DqoSDKym
qIM1J5+GKJnMQ0LYEKaGS3c23TA1H5MIrUNRHyYaUejHRIZ2hBOP0Uqdsura59kR8oP+I6DB/qPP
2AvauNozSGJ9SJY3wRr57XFNzs43wrNCyqrTTjKVZX6p/JyBlRazs8RN12ipbzc0PTCFhZNo+32e
rSdBSmMLeH9yRyYzGLCpAvHzln6CcQj6I4ce8IK8tAZDDa402XBPJlkb6CCSfrajHwHq2s3BZZ4J
AMjPnwikP1D9Mh7I0pkFVJ+m71GaDHtKwAkQ5G6npq/nBJ5M7O6CF+09OelLhmosRN9Tfk9fMJ51
aPv4dboo6nrFPQb65jIL9gneA8DuBvsubIonl6XlU4F9kj1m4zVubHzHXeYAOMjFjpxASE87G0QJ
S5rwMR3PqwIkrspfB16VXmz7kUATDC+hFSC9E9h3wHefNSgqt3JMvoMG95vXQ98HRCPhvuBQY/Tz
3HrDRPLTRFUbwcpNAZopV4aZsr2rIfiW0agdyuKWhl6Ie9SF3UVUt/kmAGuBhAzSlz5LbLCd5qhg
5FpJSku5aDuQteyT/dd41AzPLGx5v0fr8ggIawakgs78/ZYDrP2kXtoJCho3x6dkYUuZQF+CVbNM
8AwfhgpcGjK6h4pXdO9ZqLJgexxuB8jY3oMjADl/D61fMghPFMGi1Lob+2+Tct10mYfc0/ThPyJf
eunS1ezArV6SYmkNWtJtWmj26U9oBobkbQ/17mhA05s+2eG55EHGL+72NGyZueJghX1OcPLAtuXf
YfSqGFwoaIdF98ewRq9GQOaPMH2OmVcjO32o0Tvi9qG0Wj+AUXnIJIATECbbdlOWHaELlh8Ly3C2
CiiEK5cVYOyVFTz2EVLXDXOrryzhXxMu6x9NCr27zB/5wh4BgW559aMPm6/K4OXXoilTSONk/qNi
+GOuDZ5fIVDx/imNNX7+FM9J0jXqYC3oj98a23xnjYHStDwCs0UcMZ/M0IacaWX+ZKNJmoIjiC1I
bITBOkfu7REiMdXBRckGwjyu80i2WHzppDM8SAuvg9CF7HA7gQvrFg/pK0AahYldamu19/Pldegm
iJZWzp2rRu9g682qB+zGxspUijL2JK4oto9Au/5qnMXjyWjryHTtHEYRBH9XmXkywXJyu/E9a7aE
P29+ianSUL0kXfNGe2TaLdNGWQ0QmxeRuSe7DIMrtwNgH/Lpax9DduCW3qU0sLY7DGLnjhdvqPNA
yZc6hlIFpCKsVYI6IyTn0uliR8JcUoAbvmRd4yx5iWb1VsT5UkxmvJkS17kYQNzOFytk/BQKZz0U
EdJb5KAQCbmlZYk/sg3ZBvT/rUw3iSFM14vrIEEX0rnZuKlKgd9fUxlIQAp1wKZRfQF7rg+JStc4
9HrI2KYJR/+1BnnN0Q2g3se1drRVTP6yF6Dwn3yjBBNW/aNWtvGmb4Ksfr+xwI+bCQiCuBaqi6WV
Wy9N0HUr3gvnKi1oC2RtUhxQMACjQzSF65pBFSG1onKZ1yDfibU8Xanv+gBobwB5MDYtFP3S0bTW
/zmGAumSpmA74Tr6thjd8eJbWXYhjlv2iY6cQ8WnO2ZMJ5Ihy1Km7rSPTpjkaxm+Lfpw+uH7b/PA
hwKW+9F5ayHLsADxEX/kdhRsVACMjQSN4ZmlYbLuG2G9VEb/rahGqJkn4MHDru4v0D3bi1FPMtjP
SQDfjmc09KRg1jTMl2kc50mQVZ0ntRUSWoCbGNGQHZPGNZb5JNMlck7ZMY5GkLSTp4tS9X5Lrikz
kUBxi+lgjyiglbqtsjLQCJ5YEF6HFlhyCiMwaBiFaB8MJ62XVS34myrk1XfR67UY5LdBBN0PtEz9
wwM3ePFzGzzMwehcM9/MoPsk+AG/2fqcKZuthRP4jywVr0kUbyddP6KLrFQIbA1H3ziNcxvl4swd
DxZVoD7FfLh5wNWBRp0JxflOhdOWIEHVCJ3yoUVGb0YIafgQKFn+bBMeGChIlJqCKW78mEuoI1qP
4v7jem6LPXqQdSfwb6A9xfSN1S3DMjjmE1jSgbnRSZrSASiwcj1QlWl0tL7QpAjaTuubbUrDi2W8
NTh2H5IgrHFKNo0Rv8N4NQ9HWXhXJYsUnbtJiHQBiJMSfSEHmOyihe2WfPspGrvlVavy4XwLdn1N
7J3Vj5/CIOSerEe3aMEF/gqCmPAsqtq1Fx3yAfvQjl5rxqKLEji3rAC/33g2eMbmEPRcTYs0iQw8
XVSxAp4Ioga359PI8hpk1mt6MHVkd1TvXMq8K1ZSB5MnylGBW5gCAMFUzMG/Pfxo9YLZFsgW0Zau
2Q49TY8YsxJ9mXRrEvHhzUVGaaUOUH3AZugppIH3KY4PVsVXFOgmFtqD7Nq398yRs21ewVb1roVM
m8MXRV1AbsKynLskm5qdm3T5vrRddZ0gBAmNuLT5OkLu0Tdi40cgm51XMf+t84txSZMKL212MrfA
PBL26mpjyXlSYXpneiI4ZbdDjsibJ0XAtd2FqVozKPQtCt2p4OlOBbrUY7NE0io82460gKvRR3tw
bXDQX6H1AISM73E4NYG5RNQN8OZI+Sw+JptVIrfQR4O8Mco5V2CGx2uRyebMPCjUC1Z4EN8BBYqZ
tOpQheY9jTxtojvwluS73tPtCXoqLUKO0oizjVkDfudHbfm+Spjn3Yr1yKQmVhAl69LBQXPMGAgJ
bx+F2hJ+GiBodrTaqNJdlKbiIkCqsA4CmazpL6rSf1ZmUj5CyY2daNRGYXcumx68f/DRJWxMufaA
uFinVfhuQ+fqfVQZwfy3iK7a8lxP9pXi6U8R5PFiHXPZrG8LyUjc2ZAtPtM6SA6DfkP5KZJMoFSp
Nf+VlSX/CJn6d+4A8W4RgbWe7MJz/aXVWuzYxuX4zFK+7VRgfc2lBSXrslVbCstQQs8tHOzbaWCH
/7TsxIx64UnQcNGyRSTLg02wwNbo7R26BqN14U7dhljIaJgit/5pyPWQKMvMtonWN28kkZQwy39i
vBaeB2gKHUSGfyUNHY5seeUFaETQ3tTVHJG8Bi5RD80U2EOhafppiJJBcs7qLpuHsZLmOa6NH/NK
qHhc0rj8RqNYuO5l6MwXf5qm564U3dWAjhj5uGXzuzYPL+QbgVy8a5UNzgB8Ihg1mntssHYRCFae
E2MygClSG/IVA7MePBAG0rze7dtH1SVL8tVTnDx5xT81vnlbmQLr3kfl8CiLMgMtVz4cPU3uBNiw
vUuZU0NLB3xRcwi6aRrbde9plJY5AwYwsTY0HCxguMssvNCIJpXYoC+QIBiONKQl/aC/97P0SWna
k3xoswdDZ23LmjtbbDAGyN3wej+id/9CISjK8As0KPa3CV0hzC0aAYCg0IvQpS8SMS8SF82wtwFd
XoBhIkQpu/YWaRMCzVw7jrFghsshsiXCldNP0V2dV9EduiXzXQJ5o4VJMQ1Dm11Z9xfy0oWC1aEM
Y+9uDspaPFxafAfmdbMQTEmmm8W726TbZ5X6Y6wUFLZhVrorNFwBQxLGJju6+OV87AUKmQCtTeNP
b/8xUfm695EErztzm/b5sPPQLfQYc/dvnk7FX6UZonLgV88F6NL+FJC1/nOoqnoOwIt32NUKhy69
Qo7D0oMPHplF4kHTvrTi+uznhv3KxGaKiuS1bsbmMiYxcNra3JeSbzMAxzcoRtmvt0nvQ+zWU2Sy
pqk6zm/GkYX4G0l4hfY+yCN9uvQRAG98UFD5haPV71a6g8y7f8GBJ7HHcEWWkDHsc7Kq2kZ5CTU8
1wkh65qLtStY+iwKbAWTLu7+rpCrMpjj/CNQxqp9lX51OyQ1cuCzcdLucTzE9vtg1S2a7fT0CGI3
8/QpMNtnlDyGdZpjt99qLISn8RGidfC69PsLjXwTbApTl4mlpSzgO7S3D+S7N47RLt+4FRBTeurH
/DAYy40ZgsE0AYU1cgFohB90j0pug1YFfyCPqNsH4IrCWWDwmfnWyyfyR+B2WzE7nI40MdcTO2pu
mcanJk/UwddtFU0XlBdX39Ew9iL8nUbDyZqgtQ0WDvAzNpU8URhFTEZcbbseZLF7gI/6ZeAWDSqe
yph7A6I8rRaJZco7awjqC7AvBtCsKJ16sq7w/ay1OOnPGXachfcgBASHee785YtAHOnl1LdJeIEM
2rbjeNMvWxYPGzDptavbVk9P8GTeHckkQdO3MQMbIGmkR0XqjW9RXu9BvGP8sFzrBOHS6asAs8DS
R7//FbxZxs7tzWGH9lKgNvUk30XfYmo2+2nk1XWKnHKRqZKfc92VmiWAR0tIAs2jD7sr3FKsClkc
ShtcijeSGcBCoetj9D7YVc3yQI4cX691lTuo8bMISq69qc4NGNJe+39qafWvMRtjcOSCFS1sQvtV
gP9rk1py3FAQWFvf5zCvcV6tv5w438mmTO77xuaPrLABjM9N0Fe1afKYi6o94YnzlZwT5/UZFNXn
cvTyk62yfAVlXAgs6mHY4w24oFu6REaKR5j2qDGDx4dwpxbq8dZkHNzvgMTl947ym0sO/OiiG0Lz
C29HY1U1rNzTMEPFAuqY8jmz9BEMONsFBzPMlyhtRmArzGDv8yA9ouvUW2I7tOgzIV6mIuZn01Ah
CHQBA4CQbLcyqiA+VHqow4QOM+OGn5GvhCZa3KIYBhTWClQ2/EDDjzBLrwawGLjRCFQwtd/R2QGG
rbr6FnrIqeuMeWq2EkirPriMYVmd0BHnrT4iUJJAC0Aq5dLTEVEHSnmKgCZR9S1u3tegCAOKc+Ai
AkcyHkjmQ4di2npq0AMyVo31gFZ66yEX4aZFlvJKEUWS2kAchOMC2Snw7PqpNy3wtFF7CnZsNGYL
1QJzhak0o9VrIh3Zrp1KTsWy9ozNOLhfGTS19hnomBadZoZxp6g+0hAiNfaz24v3YTyqZJOgVXk1
NsLb1SUEw+is7uFfvROVTFZ0kCcvDem0fgt2OhkdkdRJF1TV6pwOVMFpOWySNjAAUi76g3Ds4GgC
tTVXx7IIlFwjKqw0gexUOmvVmGwVMEDzSrcJv6+JTBFUCVcZx7aH5QC68WLI7sIMb7Rx8u+bqIQJ
GILjyIK3m2lIPUgiOIVcxl3ep0ufF2KVGl22mcd1PGnO8sTez2Mrwsu3qcoLLVEVXnanxh7nQz0Z
eLt5/RwttiCpGw95ciximZ2w23m/TEEKsM/vY17Vw7Foj2SnGV0U2qBRNYlqxr74Gmw+DREEg330
UtqRwRZkc7UD//3VsgQoan2jAaE7pNFRRgXSjifF4+Qq92kUgMmo5NoLw30ii21Me9BH9HdCmwbb
bBZp3ftHiihRkVi1AkpordF62FGhVVI04JCiqRxSsgc0Y4ULGqIl1rr8j0/y7aa/SwBxaVGFD/vc
Raf01BTHTl+S0ca4V7wAZmgqjnRH7srpR5AT2yN4Gz/mxBROfoqspxp8Pr/fkt9oh2YNKa1k6+Rx
tiLd8H2hu8NqfE9WrDXluQcA/+zmebbKTWYfR6/6IaKsP1myf7/EqdOfyOYF4NdznfxIzklH9GBr
QB7tI4Q8IzroQOkMXrXCuL+VqabB50dTNV/FR2e5gzIDmahMRRejA0WljqIRhdLEiXfzxLmi9XOt
2/K/rkX2j0+8rcV+fiKtzMrSPqIXG49PPIyaDJ23hOANPoY47rDntMNj5ebFduLzkLwoiPOctWfH
NeR5ZCLa49V26FgKxA7Z5tsAAJV9alkHstGl9Gr0M+sL2gxAUvrKO5wgwNslfPVsAH4fpMZr3TXV
99IOXgN8Eb6DCnq+AZ50vvnFZUaj/wKpjIN2l3rm/1ji/zwGEmDo8gJ/99rtXffUjJ6zIKKHgud8
00KndmaHsH0ou9S16V46/JNfWPCUTMx+/dOkKGDtzA7x70ljWtuvse0kJ1mi+bIvjPGOLl3i59DK
XN4sExJxd16iN+QZ16KvpmazLGtrayU4o3rSUp+m5v3SiJoqmpccLHB1mKNOSuhP0Dm9uybi1jaL
QARLNgcVykXb+SWoQct6PaCnfh/5In9RxrQtGwZQq7abdhbe7DKu3u0+GNv2DfB1L26FM+SH/Rb/
q71q0L9G1au58KWrV6C8hCazmotlDWhrT33YPt3qZ/nAmu3gBuPyVj+TKGEiC5sEm1tRrHfir3ns
jEcyzXa+rCJ0lFHNbTKi7MTt+un20T0eONum4Wp5W6aNhs9Lk0NZ+bw0LWSCyvmu99hystAhKLwJ
icEckJRLXnve0mhFgT6AMbrMHjyh1B59Lc+FtlFcyyIoKAJBsqUV5rm0wMcqEuw+aGjSi35csD2d
V7qZbms2SbbF+8Y/khM4sIfUzfvTgDb+1Vj42HHrjcy888CLr1YOSrPaFIBnelflClRdekjbFbeM
UWuTUXYkmxeA4ACg8Cs55zC9rodS+OZmK9k/t2UNFXxeliaFBpJZqRQZzlHYBv0/yr5sOW5d2fJX
bpznZjQ4ACBv9O2HmmepNNnSC0OybM7gCE5f34tZ2i7Z22ef6B07GEQigSpTRRLIzLUWTduC0Zo6
6dD8nNavsVUYCqyq+sbg26LByo7WM26AOghq0nqGmsJtOwCRkJq4NqkXWDbcL8nBDbDraYEgXvv9
+Oo12BIFkrUHEIpjjUdtORnpjA6RryARm1RrGuqDZR2vjWkIta8z+DkI/u22uvvNfpn504cMqRfN
pKu6FUIc7baXwb3ltOxFQojV83n0LdNxO6/62D1B8Lc5gMYDcMIh917N8kgOHKrE81yCU77si+Ko
oCOyoA6xtqEx9QZl53Ihyi46emGQncIRtQdIbUXfhPXQFub4agOUvoCOrZqWzf4aKWLEHmoId+Kd
O7xkzKlnUWIHt0oJ50Qd2AIAWzF1GIDYXToKA/zLvgUcRV/upBmCWpFPJVB93d2RrWs4quyGdrgr
ERlc2YHR3fhpaN2YFTvX06I2RiqJWl1jhCsDjPlQBIbIYyCltUNUZUuglivQhZpQd+Y7kJ9fOsmf
7HQYkFra8UhsfrdP04Id2tjlZrP55D/Z6QOS0Qj3AORcOn8bDvQu8sesu3y9K96G3FASqfZjka6v
01qoqT/Gbjcvjbo/CoGETo+a/JvWx+saQLPork48lP3mUGzoK0/NTccsvsi6Aoyvq9IX10UVQNep
b14C8iQl9A/tqEWSZBL6oXdIBsXYpaT1vPBs/wdSZyjjTpO3PnoHRq98dLQeliEejYeSqXxvIru6
Gl0Hi0qQD8yCzG2+2VYwN8Y0+wEO7ifNB+eLZ/QI7iPyfhIGY9vcAXRfYk92jpXbzruGmS+D0247
YaY/mBx3evDKFxRtQqAL7IdS17Owa8d7Zql47Ttlsitlndw4bhgsTK/tXlBJvx6KJP3OhvCrTuPh
qe36AbtPUx08UzsH3Nn5UrYy/yI1woGTq92M20i64b6sIj4vgliDApvX+8g1x/umNu/B08FfoNEM
NSffaQ7QDyvuQNP2Rnb8YxCVacvuqEBbd67qEIXUkbswPIDrQIAZnIxMRcfSDLHZt+32reJLEUfq
G4prIJM1OVi1GNbAUIbL2ErULcAv6jb3AfBCwKFAvJ5ntya019xZkeEbj+kNmYDhMpCZ7jw7nPVG
vgmMJl51U9EH/tTG2XLTaIawcbezp/fepcMHWmD081tqhcLPj5kVHq+D0hxv/SGMQOL5cyKFhPEC
N1O8MqhEBAvqj4nJR4ZmPcvc6huRvY0TH2eR6GHfZDPFJ8q3C/Hb5Ug+dPjULvpg3NeoddWmu4OE
zYwLsHjkqX261CyMkMZAcCBeUY1DoKz6CIDGE3WSSYTm0bLbD/8aFe5IkwV8b1QunxMdhZNXX/PI
Me8sBM0Of7C3pfpsj63mK0/rD/8SBUBzYq/A7+ar58fWXR8ATXWJZCm/rT/4XZEEOUgBblCqSSCo
Wgb+haZqwD3hO7e4MPljC0mmTQMI96oZbPPriAdvoGX4hlcY6FPqxDgMmo83UKl2QZQBQPI0Ejnd
/LGfRtY5AkOBKC4jyYH7AIHRSBsVFTc6hui4/GskfSaTKFGkkTx02dcaxUfkgJUesBfBMgsq5w4V
4vEKfwzv0CUR+IYhXr2xa7tAXiC0oRauGfSobdCr2lbyDdJFq6GQYwBMYrgER5f5LXaALETFbPzE
R9YtPKuzbvIuMNbt2DY7UTbDAXl2iI/LvLwr8ZgHPK9Vz1hGPPgJintn4d2oKzCGFbKYVEWc59pg
av6n7zZq+2/fLSjYp+8WGQZEdifsF0G3wr7O5rUdNrsLOGtqomq+2RHsq7aMO+BI6m3RJUk3Q2QV
FHIUrnMrWS7tCIwBF6NA2nbp9qExQxpbYdfayFUPMbN52Pu46mSs8wjv6IAfxknFq58OSjO5qgOI
ncuiX9u9VDsDJSHHTuj+SGd00HEOhjJfiMW1oyz9t6hm/iyrZL+y48DeurII79xhgrQNoPpF5ckB
EM/iC3kMjm0hv2k/Av3TzaHHHux6PErsa1r/U4z/ckpOI5woBSDjiK+6PsS2H2x0A4K7XLrAoPjp
spzKimu7bmZmg8rAFmVBD4KjRNpJxq/k5jPQnPKiQASuxV4jiprm1ExubQAs3zT8T2497vy1Qiki
ZKykfqyybA0oN/J6uPNWFg/HdTY1u7SYx9AN+ZKoku0SS0B23BjZM+P99yH23FskmvsbsGkDsT75
26Yn5rWWyFxN02Zarcl/iOXHtDnixpsxA7Id1Npg2F25qBmbI7sYbWlrS82CxfH2svGdeoHYiD41
EcuMtnHJkIkugS51qXA1iHg7M82WLz3lsQOnale8JFqxAjzj9uMToU6zDxrEadLRag4AmYBeIgNR
9QECnb61CgqAynPZdyvqp4Mho9dYFNa6V5YGhgWHSAXtMa/LHFD+lINBxhX9jIxRXn/42ELreVHX
yP5O3tShZdCD/xJKC0mB5C201vVRdz6KCaEvNW9ySDR2Car5kbrHKVZezQqMb83MRWiyn5Gxmnro
zEWlzDYv5c3VXpgWqD8uvdpemAUKDXusDDhe4/uabjTcQuGxSRzcc3QauveFncZQOEPcnA7IUaUd
Qrp/tRvwCynw+pPl00hqj0lkQrN8TnNdx0BICKH46WBl0l46fSrSE+jBmhUDF/ipMH37yPSjOZV7
0YHMdDaGnT0X8aCWEVYqEnsQ3z2MQTYnl4Rsg6cq6PeEzvI6QxWxR+xOQtD0uVrNDKiS7bzpQGdB
whsFJgUBI/Zz3pKszVg5KN+dvLh0oHReDxvyIZPD879G05TXNvlQM88z7syvPcKU+cIUEJSsOiSM
OhV9HGJEIyvg5dFOe7cE4VDw/WJLqYfceSXzVZsZPygC+SlImUQRVH5CkKc3qGY/YO/4OZr5W3CT
Brs8eDQi4wlV0PbRMsAP2NnhAKX4IT6WQ6rAvaSNM0Bo1rxsQgsxnjSYgTFSvfdBskSRokLtRwTh
Gu6H33VcvuWBaL5WA/L2hgjZHRY8Lrgna4a/Y55s8dJqwYJTAc0vk6XAyxX3A1e4FnE3HC6nhq2N
nVlhTaWSEkiiqYcOokNl1gBavB67wSayANoDHcYzCi/PEOus7t2x8A4AC1Zzshsa5It5FZY3iW+P
tx7vsX6ZBoTgCkDGKOd7B/jiBzeHnG7H1GOQj9WsByPfgQ5DZ2QHNh2uNmrqTtdznlqrfERBeKfq
Yy2C/NFDFexd7fpzZlUh6loWlVDpI++b/BGRV5Q3FvqOHIM8PaFKyr2hVhVX770qh8sk0KsDrWoa
4j6c5synDS0eRN2WmunIxwVqgZw1NRu3QHoQAe4VNYfIr7Ebq9yFPX0ouEKjLbIb9px6kYk3dmUO
egvqdUUbHZsGK1TqZb1V3SBkcKZOLF2jWcEHtskMwx7BtpxUAGRUuwaLA4SSssQ/4rflH+nM6Iqv
4MvuNpaZ83FmlX6LAPwAJngzw8YwgzLzdEaHAKoAOz/C4dr8k991GI0gFxp2bf7/T3X9yN+m+u0b
XD/jNz/qkHWnt61574cQWTagEpLP6PR6APEHX+R20c8glJDurx0yAiV9mWd/DaH2tdudZrw26ez3
D0gbZCRNCZbDf54mLH9+MfoU+iYX4/VTySiq0slnwjHPo46wd5u+xHUINS8udEpDiiL+AuXNcmvY
UX7bQBqSIxV0UBNjJx2KgaMKxPCL+WDZH7aOzuJkZUDU6DhMdwBqo3W9qnQCrMTPsTQij1Et10vr
eLWPDNjtMcWTiD712jGAXqcTXXJSboiVuQ5bsUyKyJtfPvHnxIhSAbgNDu+OPjvVCrvk0owXl6lo
cKifU9mFN5epUm0WyzAyyouLZ3gnGyREazBM6J3QTO8uZzJtP87+YCOX3nVkihsb4+igfp5dbWKa
5jordVxtJVhC57GDOx70bt5d0UpwU4VgUqemzxPvTluQ0O4S6yacPErIq23Chrdz6iwd17vLEW/J
yo4dL4M6DaVAgHgQ+UKJqNK1unFt+wSalPK9GPnJEKx4d7Q8hRInChbXj+uDjFJwM3nM38qqf6SC
dCpDD6ZadEQCLvariTzInpXjDVDmMzZgQ5Dy+BYEes45jmJ5wgNpSS06GCPYnFO7eW+HIEGmr0FF
XuGV9dwVPlgMZBbsq9SZ9vOleG5+niWx+WGjszZ1xHMYDumM5Zl8vvQGa2Z694nWyZlznpzBey0O
dTPuyQRxiOTcoBD/xsezDKp5fTAnt7Y9hyBjuiUvOjRVvUnsvDtSq4/i5Fyp/EsuFZg0ppnJ1Nfg
rBCGFWyvtja3q7kbs2RNLtSR6gygixwgHrLRnGEJOdGgcZLF9VMDqe110oOB+jpfYKfWVpo96rVM
F184zkd374jmTMPon4S6iBJKpcWn2c0SNLzx5Stc/wkJdpQd2L9OV5Pyq9vek+Hh+s209KOZCZpE
YFJxwci3FpU/MwwhP/2rSstHGakFuipyoYM3ggOkNmvz8q+iSWXrQXQvy/T8+rGsUe7GKFG3fv2X
tlVr7Jjbfb1eOARIwfuv0+312/WKezd58ExzXf6GXl9MUdfh5tIcC2cHho1uAtN0W2lBJMHIs/41
rpsHK82ShxiSjTvJGCp0Jzv07Gwjb04j1uEo/nTrVQMqo62bFc6jBtEdOTFhmfNGsOoY2dxYGDzP
ZhoCfPdtbz51zaCO3dQShTeuUCsC5uTSM+8r0Ve3LkivGjcx78nUmqD2CrIg2pOtb4Nik0U5m18G
cCu4782Vr7UJJk6U6GFd3cZbmhycuMkOURFzRk0a4OHHYgizP5OpHRFKTPu2WtPkQJtkh9hW36mT
vq4RmXukcIOby6c3dodqs0gsaTJXJt2JOcWJ/OngxfFrnkjzQK0ey8O1L60WdCL4B41GH5xRqbKg
TjLlkMicOZXf76iZjIW9kRGCdeRCX6EDMo6N92QwJDRevHJkG/oCoPVgu0D32EpiT9VFX1hkt+fR
kRqq292733neV0i7D0soAg6boEcz1MYCpFuo0Yw971BUGRT4gKD+Cp5CB5S4WbMv2gila9b5Ym6h
wKfLEnwhiNHMP3bcoFDbXOr0rrX5CVIf+1YVs0+FenZcQ0zctO8MfO0i8L9Q/jpg6k3XOn8okGTb
6BoSP4jSeg+TA6W2sQZ8c+oXA0HOt5ijADLpnB+Jnd406WA967gZoAdqqbOwo3btlla/80uRIE6R
MLAGOv1DMkAZV0Gg89s0HBqlzo8Iw2WGYDB+ov7Kt1P8NFIGSMKEI49cA8wWZgLwWRr2T9CoAJcz
7Fe3bkKfp55EGhEBtYubAPae3ICO+JhtmNyus0XxN5+IDiB5PIDmG/AOY5YN75kMUV3qWV8gO1yi
KNHMNnXfJE9l6xxkYYZvwPOk8wLl0SctLXbMzQGpNXuI3n6O7FKIUdDIXAQo27ZttjDiGAmiQKVP
dKYCkVzOuj/Y/uQXMJPhuVmkn/JshrCHPZjBNp+yepccGx/uDT6KLaXXLr0SWbIlN0rATH7m6MiZ
ZknLekP2Pk5nakRi91S0RbEWoB/4YmXFhc9KpK65TGy32qIKCeK8aX7hs8JaGva4AYG25RlPk7+L
OBlQaihT4EMOHmWr6KzlVDs/D4UHHuwyTP5Nu5vHeuZH2t97CWRHUCqT5Kds5Ei4mN2COpAnzE8R
NATtRTz2C9RQ+furmz/wcDUEqZz3DtCcHQo19jpr24ews9QSLGX96tIcQcTmiApfyZLtg+7MEQSu
6YE66dBJEIYB1HWmFs3WJ+bHbI7ZfcwW2EawarVqEPFyrWRGnFmQHzp0rlmdqFWztN7EXlbNqUkH
BHlBzBnUJ6f0ULA5edQgEJs7k5QI2f4wx8VjGvDrHH/6FLuE9mvRgnsyHJzi3kjMPXEz+FAn3STA
Wi376aaARl80xaK7mxKi3fdON+4ZxF+XeDjKfVgH4bxxR+dQJ7n9xECXfqGt0yrfgYWyWASomvtK
bn5aOgeTBWvXyluA6sUb3TF1DeGKEjGLc8NYs2+C1l2wIInedHbMS9t7aRPQro7NGO1Ylqr7aSD1
V0kODR0L5UJ2lIhtkmIeUVviPUDAJwyb7g3Z0m7eOl54m7imCTHXESyjdj5CRDn58OVQZNGQY1QL
E8nTFgy94P5w2KKnMxtb1U5pF+ECnF16pzM7fOVNDxV3FzCh6QBSTB2saxT0rnnjICmr8SRqsIwA
v78c1x6eM+dSIrU+8aVd/hhhMyxqgaAr/S3TsI3PUJabNLhuucf4SwquXYgpdi/W2LO5TuIOWnpB
t2lEa2wYMp03HSDhc+Tlxuey7w/Eoe0psHdGeffCyhRykMBfGF2cPShA7wHdxllQFZANxSP5wYj1
h+3aS2eKsXrZqQrMQA4elIBoZDv6yr5I04Moq9fLN57+KaIA2Rd5ZKHeQLEgfvSy4pDnhvcQg/Bp
hyfKdBd2w8tkTxneFlYYOjshQZXyq31EImOWm3W5weOvP2LB3x9HLjroQzv5OrGKaFayHiIE1CPD
aJw1JQ/XeTdA18yADoLrTUGtqXm1ySQdNqhtq87tdKhBrI/sBWzUpI6rLa9lvSp9q51TlRvVu2EP
fJaO8LdU33a1GzIe1wy1w7OUaFqvylaeXZ2RW6uXSuPpERimdaMSbiyj6SwQw8cZ2f7Ui8JS0Oeg
VnId49ezc5E6WNWjLB6rSr3biDK+R2W9QiCuezEzP1mgfmo4addFZM/M65VKpZhbajRmvpuZB5cY
EShQTG2OiBzWOcGOTHSQUxSZzpCmgJZrMUKIFsWrq1hqoJUnwB0VcZENBADQv7HFEYGc/ORNj1+l
rWdrbNgmdjgeyYXRJ1uHGXhLlAk00Ns6cCCmY8bvPu4K1xL8tfDCeGFynp28hLn7cMzrZa+VBtYb
eHGoeb47dfZjyNvmwQ2jZu37ebYNMg6ltGky8hhtKK5HNX9FaD9e+HJUC8ncYQMKQapRp4OnVLn0
JbeW1OwA3rsTHw6Ozdciy1AuPjT3o/IB7U+ibIucBgCGUHg4Qxnkw1bKo+HHWxWK5Z80K3wbr9qp
c5xS8VKFbIGSxc64R3QNV6GLgmJB2P8EqasNcr0WXmFQeQKRYnUOEYy52KhJHahubzb23JAgQGid
1noEDLzdOVYxcVO7CB9WkIa4NgUIFHFd7WNsB6iQdoU3TyaGcUi1Pom6Cu4lb9JDOyT+nBi9xV92
ndvpIbcneSZE4Jfg8k0hSljMcNuab+Db0Kj5t9JbqcUArhf8IVIetffMrUA4ND1qh/DDtw3BaGxb
OrwLTZBXax+JLOwNxxeHQZmn18MXyMV82KkQAxyZFzv5jyr2l4ExAmPQNMnG6aJwhSQH8nruiOci
cuVgtwEoJEnTjZlkzVfyCJvIWccQ55thsZXNL9TzjcH69R/bRDyPfBlQMtz1NpYANVwoaqif0SXV
1ecm9SLi323p+pdR97fe38ZendtpqtI19HoMxl03IOkKKfRy3yMCsFKVad8rlIRB5liN77l/U/Sd
/90eyx82d91HnZrYWQa9f0AVeHUZo7PCWKoBSCW639jgVOvYCHPEnqY1kJ4WPN10SL3RnjP2esVM
X3HVBcgktlkJcR8HyOtOZDUEigf9gcS++kGTAWvzNnt0WM3wO+0qcNNk9irlKC6OkrI4AgSvlih7
Kp8qaX4jaKMhvuGxlbxfx7BoDBeGz5+1wB+TUGuoMC5X16ZX9+UK8sjhKpVBcOADoFe8/0LV73ne
Qpou9IeT67jdwdLYyESlb77WycXB7u9Zb86QLShRIYJbIscKE2FhpziQDE02NfnUpF67BbaTerFX
tB6p909jExEic5EpEKga6oRlAtaVEKC1yt7dl5phqTnZu0qAMGBonkvt5vYPnUj3Dnq0CzDcBtk5
DCYAg44OYOrmzjcFDPECtBrOjVFA9W8wZPIYpHm1tMC3cwTkK92JIhHrscjtWzsu+LzlInxuLXWX
pbnzA8B+1Dd6+j0s/xouQ43yjTaxQOSPdwX4ETyEYrzswJvWR/VA/0S3P9ktR4m1LKqL+pA3WNkt
sN17pSCMdBUkyoqwWXMdggx3hCDRtcMsHAh+GLdgsAETVYGqfQRXZiWPuj01myH/aBL0EG+Hz73D
r03qjRngYf92bD6iRqdU2QLUtgdeS7X1pgUWqhGhyOaWWXikNh0mFz8f1TZOZHQwsfgkPoNYd999
noe3ouudOzYmJyJDsFVnr1E2Gq/Ia8jG70DpBbdY2168yGwNNrz6FF7TyvXnXOCvuHipuhAr7db2
EhFKFAj3FfsS2eCGw33tn1VYg48bD/8jMDLIQfltiKBLZx9HlIpDHLG275q8bua5qfqvsWe/tp5M
vltlg+FTHoqnJbZKLHkXHoRW+4AzCLIFuKeDGtwo3YA0SWtGR980XlPDdy4LyjYxs0Meh6+0TKMN
gguU68y122RHizXPwW8QYPhiSWxexOulez89GhVeFRPzF9mbXgPaMdmdzp1fXckOmc4ULwavnIGw
d1wDNJN9kZAXV6YbvmU+YNASXGynOA27kwsANUoNmvAthjQAZ+DesGTkr38dmZjReKsy+4vCyuYI
CiZ1xKpXHbEDiTe8N55cO4r2dhytAisr79M0bm9FIlHQ0kEZtEfMZV75jG2o12h5cwgC9+XSywbx
XgP8scfiCLsW4RiQvESEjHzpAOK6Fe+UcUOtqPTE4l//9b//7//51v938D2/RRlpkKv/Ujq7zSPV
1P/zL8H+9V/Fxbx9/59/OZ5ru5w74LDgHthHhHDR/+31DklweJv/K2zANwY1IuveqfP6vrEWECDI
3mPlB8CmBSVCt56zsb2JVQFI+rsmGQDD1Vq+I3WO9Ln61hqLyz426MJkD8TKOqEVVsd5u0GpGU9P
YgyztUu8cpBLdWbhUEbri8pgEjW/tIEjPoUohLkuM+KExwtkYzIIhICZiA5B4n+2kXOZpQuG3/gO
8sSonp0OXGX90Z4OfdxUqxwPPTAy/dWbVvoryPSzDW8ZVuw8ExXqkdz24kJjyZkmgJoCm/3zpXes
v196IRyBXxbnyEEL59dLD3q83OhqKe6bLho2SAIHqJoyx2XmGOVzlSBpMi0nuhE46NJ1qlvyEMA8
AarNUCb2Z69K+cYuC91P83Rsotmwew2xYmPHeR0+p1FlLWI76Y4Skpj7sgBPxoDc1NMI0mdcXvE+
uYJ/GjXekyvzoTQSpMOBbjOzGm50GNs7x7HwzAWkQf6H36Vn/35xHIaoL66Og9IQwQX/9eJ0blK6
KJ1X95dFuig4cPm584QMRX6Gomx7BlT/kR6HUa2MFT3yqDl5oVxLnYcCWsVW6L0iBqyXgmcKrGl4
MIWqhlgD581XS1dHOa0R8VK8UzHLv3CjgGRQ0cF1yJ19LW9DI69uUWi/QsKe3+cTm34JblvQHST+
nmygDEvWTQH+R+qlAVXUr/jEy4+oGVRrq8gBbs/O5ghOxdtRKrD2+wqQx94HZ4bdJdW89oEiDJt7
aNfz+998HfO2FtbWhXLHb0t7UpizNPd2UyfJz41tAHRSh6AHlr/sYDrR96rzsodmOiBSWFQ8BgEY
Glkk2lkL6OEu8wr1YGmzWhnmmC+pl0Z3XXoZnYO89+YSb3QKiy0tp0k+kcu3jZyeymazoo7SYuF/
+EU43i+/CM6Ya+J/DsVsCRiytKfb6dOTCk8WawCVTHDP8YqCfBzrT50JemXCGUblk+nV1istwhyj
7Q8B9/uTEXpYohkVpCDj5EiqsheVWBKPvcjD0mnlFUUxaya1twhFgNDeKWOIyyTlngZRBzX/re0y
WcASf13XLqpsBttNN7IbzT1zXHNPZ06f2OVMRQOqrZAoYhvHjbfX7r/5XAxOpdf/4dnz62N/upgg
gBIOE65ngYjOE79ezCSsmJlmzL+TfT0gFZt5MxP4hVsrMjwUfWfmsk099ZwzvqS1LnlUVQiUXud0
YLgF8SzSiIUL7HFbbGrkGabnbDU9XT8dADI6thpabnAgMzQ+EHQyQ4TTglHNq8QEvavFsrPpJdGM
gi3UwTLjowPZmQhRAtC6G45W87gowGXje+lZoM7ln6+KJ//2E7Mdybg0LVDuMsf+7apgReUEqknF
HYNc7tGeBDNAbZKghG1SuSVO1EDE8aIvzpEY08Un6uUcggZEl0w28OcBGOuCSp6olX05oA6uF82i
rmIDXNxZPadSwJyDngNSyMGeTxWDcbCWupBfrl61QHWaZJBu7KbQUOHHIMWIjGBDTT3ZOhcIpXCw
/2Yjv2IKNV2cJz+yDbWLpbZjPFcTvfdMBqNzj8cwdEWsIAZTlyi31BOV0NjyK8hwUe8nb8+pawjk
Ot4h1Nb0Exhe8HMqVrFVjxvFUagy2VneCzwjEFQEawp2/CDsd1GMz91ZW3v9vTUBSAoAkZG6xU5p
ak193QAFpbRBWA4SYWGgQO/cmf4W4t7FSTcRaObHxt+7mfyaKt3ckSnHq2uRIoexoiZ1mCkgVMx8
/effiMX/dut40NvwTIgLeNzBLnzq//QcGjyG191gl3dhaE5RZ/UlrqvoTXUoOvR7wW6R+YlQnocC
YPDrhW8FGDGQ3/efC6SVVtBNBUuGFNHDryO9qmXYwAwHLzMiYFzBxSK6uEJMCnS11HSjcRkWerxv
QwlWkUCtokkRr8iN/AiaWJSaTk3sMJqNKyeWm6mZVSAfLV3eb6gJoNHHlNSEFPIyQqnZ0rXxKydE
UORb9TIaRfMJeg20OFZGVXUBDiFQNW5TB1C3C/SaZyCSgBKYeYFeQ20uv/Ft/gl6XQR9vdRdpi8f
QZ8zAJiDum8rkc+WJfVZWF5wk7TAv/YA8Tzb2oJSOGPZARUK8sEMyq0fFuYzWEWaFZ6p/prc4hj8
5wVyXV3jot6pxQ6C7MJpXq/T2sGICPA0nKYtdB4gFF8cau2MqBuFdONQtuEDONcd1OcgWlfJejvU
yAgAViDnYL+I3rF8UrNsLP3HpB2thW/06Y1CbehG5621pZl4gwzgdaaOZcGdV/QAJ0Mnq/X7uQXR
OASngU12pwPZedUMy5rbem6K8cNGHeTXY5TNmH2Zw43WELGqb9wAERTl6OwFBPA7UoZs4mbP+9F7
RhGjmMdyCIGfgHyqbCpz00cI2JuWbeMbuNmLG9W72lePADMkNwyPw/OAjRE0LyBwzfP2AXmuAHJ2
Qf6QZ2MNmYCiXVNTlKne1i0Kx6kJEWb7tq7ZKtZ2fkaE3VzkLJV3VpmnN6yUa3Po5R2Z+shvFr7l
jyt7sllOWUO54+Lud6k6WYXaUrAWokFgN0zFlgJGIWXIJlvTS9RGtwyAcCyWXFC3PRvKPEcVR1Av
r7e2X5U/Wit5tePRBea19ufYpju3pWnXayetDdQDjaBrAIpzVUQ6v/vTPGmy7bOiXCNg0S7LFpJ4
KiruigmNgjJIqCRPQBRl5BBtrFOFWwo2OnAIB5CvGPGUcqMSOfl++Orm+WIc8uExTgDQcEthIteC
HTtWtw4AGjlepBO5IU+LBYBF/a6rmgoZuK7tkmMd5+W8Npl3Bj9puLbdIoLiTD4cEgvReZQkynth
IVEg8tB9A6ZqmWaB8yPQ3r5tkJGh4SgH8M5OEEZrFDSNq39+Etq/vy2xanCYzfBiEKZp4pny64MQ
YaiysXqjhWC8iRBr5yO9RJAB0E3deqE2N6AKQ0SEbC20o8KmfRgbUULwBiz5QhbmOW4V1gNdmX3L
8atEcZnz5eqBGv4AiWo/2siJYoV4VjRIVrH/ab0lkaroScCWziDhCGHceVDX2WUdYaP6eK6dITnp
sLFuqYMhA3L7z5fB/H1dOl0GzrBumP4TgnbYn94Hsu9R5+0yffqoaZfehCTFLc+gfAwSL4QBbGsE
X+b1pk8De+H0dvn7w4BGFCmK/OnuDwvw2SFTFs//+Ss75m/rHGm6puviL+fi4eH8becJpKkJocEo
Pl0W9KMvKzChB9ELYsLpFJQH206yLj2frf8y0zu+MlFK9XdzAN7Gi5nZOnqB1MbVu44bueBRqcDR
tKQwZya96NHi4HLJ0+UQ1iAORspjoRIzvDOC8uMMQgjOotOAeajAdBbDdHb1U5DI+w/bcf7r31Hi
Pyz4BF7tuCzSst3fIiERh2ouDyL5XlU1iGGnX1ynWXqy1nSOTVqNiq3JUi4vFQGknkxKyB/muPKC
ZVzW/hHZHw0ZIfybe6Ovz96URCFb7wu+REQIEgLXdqGrb0iG6pnjh0+Ad8ubyAr5E7Oe0qTRj3af
ZXeJsrZkBYNVfDT9dHrhwyk1Y2/T2yCCoybexuMySOtqDX1b/oQ6nBSUqSrdU6/KUQfyc/6++DS/
YbNtp4H6xY9DLQffb9aIEbVH1W3++df329Z+utDCZNLxJLY9+AE6v8U9tKtcaAkF6jvSXcAzT3cw
XeGA5Kp5bx4sowWzHFVdXLu73D7YtVK7i19Y634/FH6wC6dcAfITYgbUFgj6KGFAxpZYXOkUuEUQ
uobS+vAquPjelqw6lQHIsYc+s5cttFZfGwjS4dn++v8oO6/ltpFtDT8RqpDDLQkSJMWkZEm+Qdke
GzlnPP350NQMfbyndp1zg0JHQCIJdK/1B2h84Ra5wm7fZbr9YvjKVbRnTUhYr1bLczP75rlGpm7d
9Pb8zW+SlzEt8hdicn9MmE64tvMw0xeXjBS1jhmzy94C6EeQ8CRKKPBM18/6/tp19vhg9SUL9l6r
w83AV9f1F5/M+9BWz29DVUnHb312wl0RFyZCQVV0drpofJL96mUaFeXDMhabSrtd/pZAeresDfw6
SEMpawOHx8OtaE7ROUcL7FlDHRGCjJHB6WD0v826DK81IL3//auhaOQv//ezyZBVfn2Oo6kE63Tb
/jMgKWPQXFhR2Hhpl+iHDuf3NaAvwIiDEbxHmYOaIRwC26ohvepjBPmOesBc1hZZTbAEUR6+O4hd
41tlmGeF9NFrRopbdMsLI38IQiJoolgYKIw38SCjzxmx8Rnb8kDy8zu4ufhXVp5Z/7O4yAON5KJv
fyyq0WuCvN2Tzq9vm8lVdWzT3jqABxi8ttbnKzT7wOWtrL4t8/StH/2a5895+JyucL8RYy/PShCy
FkAMtD/DmTjZQVIcVD4JZYn0dYiJBd1pll5rJFTOopeoFsWpq+YdRPZvol5UiUZxmPrKdxV2cOvb
FURls0zZKGO/6vI88ETdbxezrdbrprh5+K0u6/Ps2MqVawwV1qFiiLiUAY/PU9M6+71O9JGMuljs
7HpiT/9517iKs723Zcdj0VztA7m5aikkQAw5Fai2dpq7EDdV4xiXKpmXRPFRPOyk/kGUC7sI1m2g
RGxUpk3qNyYGeXMyrdHCZnFgttmz1YXWadb9i6mHlJaqLvWVVdPKBrYvRkYqLtAfJD37de8xGPIv
9Mwt3tJ6wtKfkeRUrX1r4Zgt5nCWidDAR3+iM06ih55WyY40B7mEpVHUaYm+IQoZXm9Xypxpm03T
7N7miNi8xHN8sWovahJE/5ZxamPnG8VRrM1thsKvHjWsSu+TWsocuXB2S0/Mqs+lf47S4GAbslGs
YXZiLlL60y6Vb9dpA18/4sLzJrqLeUYQGqsWTdSDKPqhrS8ELCC6yy2IQxUgjZKa6lGMCuxA2tUl
n4m4K1GnqTBLgC2cRf9Ij9BZ8ZXQFf+bafS/akUTHW1k/i511W/VUNef0OzUn7QZVTOsQZxNaxph
vh6lZIX5TvYougAX0WAjYiwbqWqxUWO99ZweYegm/ZYOabodZz3a65LKW2r2WUta6TfArI1rtoX6
gIHs+CT1/Xel8pNvQNxYFeatcrYDJ7mw0TBXoiE3x199ZUmPkV8kx7lpU1dcgCTHg70gU4t+OqO6
iCPByEchLpL6L0XpaAjpjqmXloPjNbpUvuOivp7k2t+qaQNL2CEjJ7UPQ1yRRuqI6655usR7JbFk
6PL8ywgiy6tyjORq7fMQ85UgfxStihn1rkkQxxPFUHKApuGhe5uq5jtcEW47204nP+NtEm19lZis
KFZ5LV9gp+5ufdsRqj2uD8XWb7QfYjartCQPv2RjTUBFeValUX/KtAfRdqvJIbVkgBdvt2pLbX5g
+4lrznLnWspWGT0YGGANpnSE1j/veQlvx+RdPXEfXSHrR03PP+95MO0LyPD8ds/L12GLTEWxEVdN
DcgIs2UBilgusBzEfZM6GG739d/uWQwaG+k/7jlIarwXSKFe2nzcDlJieF3t7EvSrNAJuxKMjtSz
ShSnU9rVIJBJb5WRZewc0WJLBcTTPMWh79azhZ8TG3aAAd8C8VnmGADHb/3Ifku0EE9wUSejFBse
xemttuxVeQVq0s+lxA0jXgBa8hw3FdScGsE+hAPSZyi06XOVYS46OI+iA/gPbSPDituIYikn6hOD
RUcxBDM32x3CId+KusYm799Fa6PVpn3Rp+vPYczbhC0Qq65CQl3t02c5MNrLpJjevUdWTR1/Zlfs
xFzd3Don/iN5v67K8kH0E0PrYMRZTx6bvajLR3k4Tnr8MVdzt7e1KnUJ0see3o7GQU7y7BSMNZuu
0fXzcm8nBU5lcp6t0rCcfobzNs2t5teUzj8Ihqhf7II8UVz7OfB+NAznRidGoLbB4+gjCZT3avZV
VWzS/gwC+8ymtVW/xYaGp0I7Z0/iyuNUGIc4Hs09Ko9eaZsoRamz9dDG4U9tUCsy3hI6paZtnCLe
Glu9DJSNhHq1OyWVs5Z94CtSs6l0NFZSADPf7EA+o4a+ZLIJwNkj/+QYzEcYqcVfUhf8qDDpfTdH
OVnrw+Q/N0iNujhqyDB45s9rI8hQHv64btQF9iPUFhiQYTh8AfANV10BHPK/rofbOtTMoim3zlQi
Ro+Q/bZGzsX1U9yQ8l5h7zT1yjc4liu/V5sPp0E1IUQAcCcTlvri6OahypZZa0dZ2zOeVdrYK5c8
SkjLiZGElf2wmp59RykPFr7gGzEgy71Zje2vsIRSvI6GZg/jwn6ZHfMq2mczJjyvVMM5LMm0QFTF
un65UuYEaLbp1gs/u3Y/ymGyrdTa/+rX29tAze43ajcXB0UmWIlf4/vtRgBAr6Scf1zC3u6kkopb
F8uEYNAORdTlX2Y7nHYqrP5t1nbdR1JOK9FB0qBaYsOYPaCjVT05Nj5i4lKNAQ+/YdVwDYCzHE3E
TF3RIBnN1uGp+dbZmu7ZqM56YTJKb4XOJ79cE7XCyp1DOyUbD3gLu+vq9u8qNC1aAV0KnkwJsyF/
8YMWI+oY8BYxwY92NgNvnMt6h6HM9GUusMxZ/tFJhkQGWqbZyZwlBzRlrK5mXkmv5B1fqwkzlgho
yK4IEhzgbhgGgAwGMhiEJk2y0Iumj2hQAutZGvFZXd6mtRQbT+VysFPWdpUWSxvx+oycngb7R2iy
vxQ1ZRbNXoGE01oMEnU9QOyJ5eRJlMyxczBQGXgNF4XqscxVDpDhVhYAp9dUl6THJCgfFL8P3kar
4J8Db/cWVq5rBcSanI0b0WpmQepKZGHZkhJlBhT8Ky1t+SxKy4wqgJjXfJkRpUE08ulkVFz3b95/
GmIdCr/nCIzYPnZGz+q0r0Z1N1jdRV0aoC3CB/ytWRrLHQ99cz+XMXaEQOzso2+of59OoYlh0jz+
FShfBz1At73rM+KZjpasQyts1zbvSK9iP5qw8049tbe1cwN16Gmu5fCkZfLls3Mukbsdu8y9lVVC
v5BtqxbTomWyJsdSVo4f08hJn0A5kLsJnZ+dmdKmdna2UduGr5m4UKMXP7qyVTaQCuQN0HUNUTUz
fksDydxkklPgUUSxGlDX98OkPIriqKk74ISsogrfeM7nclNMefIWhDVJqcWfjYV08obxhe3Vsv/Z
Gqdj4iK+Ne1Fay9b3/QirC9iqBRsZk2GfJJW5ZU42qu4Tpbr1UHcVLbMD/v/329KtGZsFsVNSYi1
slhIKs+fZvkoALs36O5SzMEyrHx2MjfdB9HlpgjxG8g3kHxyJUsnS+hC3Ce6dRJzRksnI8tmt2qD
zTSPaxBm8TOQnvlVg7iQtBC9RUkeCpZoCOuLkq1oe22Wk1spLaejFhTDVbT5rXNBes2+iJIayM8V
KqG3EgDZt260lLNoy4PsuxIa0U0AXvaDgDSXPpxul5DrdMVvwz8KmXe0cutV7kxge5ab87sC+Qkl
tR9Ea857fqVkOik30WoaPr+pFNB0F8ivpkWAJpNPrVkne7KcxctsWrGXSLLiimKQyu3Jrv13SzYj
vsVYzgYTwnGiUW65VKE1ziFvpOJlTPpim8dkW0Tr4GvZsZl4ot3Gtkje2OmL6JrlqM6Tc2Hhvlw0
7IZ+g3lHCpCCiRzENA4QOdJ6aM6phktEmmSKC1SiORsVls3gqziNQ+AyE+Yb21tlFTo04TBzjbNe
36tBPuHut8whg+nJtOy9HsL9OEM3QOcyf1acITtXUXiWJUUqwP3ObNgUDWeopdWImvbBnwAP+llV
PIs6PMu+GkRljqIqcgZ/JzZCk5hgUiCgqEXD05fxowIKzg/x6RRFMUItt2HSy0+iRglZ601GmmxF
Wzglw7Xrp1t30WMY8S7vSiPZiaJNBBsPhv5ptsavqB61R1HdSiBU+YL2B1EMmkqHNAbzQxTFYajV
F61N05O4kjPDlIl4e8E+40bFQTZcbFRcvijpddBHeaPJXb/hSVNt87awXDGwLxTpafh5+2ubypnd
Cd0AEJbMMseaeknS2FPDKX8W3Y2cHLsqz+rn7duBzh7IeHMSrMPWUH+RVgjWmHQh0m5p2jWxFpC9
ZB/uVeIsGa0toMzxJEq3KrxTyACPowc3+nM4sTANFsDUrxGt2IflaG1SHcrKBKD52sd2djv4jb14
Z/gHpytQDMoalAvHMf/spzkEBTsLj0YnLCN3SALlBDShPQHqzNxkTMMf/l5kDO7tMrG9/9YuxvNq
ztj8pcWWhKXlVmT7HroWmQVhdH8vCj2kexEWGEpCS2cYp3Rm+f16bxVjGxC2bu3I494eS+fSaMov
kd037RC1vbo2PZHdZ9V2mvCUeGpZhYpefmy9TgPS00E2ONubHZaqvPZd1D46ulM9plr6RYCayjiw
t1ZZOtuOVyfZ9dVkwpCFL154d8m0VKqzY8i2JUmisATQ9XcXIZeWjGHlomo0bqahSKaV5eRXJCzj
vcC63eoE4s0c28a9+fRh3w7WpxwRszdlm38amtjhrIO+zuFAIeGovYpW3OLwqsaiI02GYDsSol2X
0oAwqqIW8ilMnI1CovOqLYcJIZNrkJXfJ7VODqIk6u1O/Rwq6sRBNqXRndi0XQwN2eoInfGHyWr6
FyPpmk1bhc12WIq6pFh7Mw6itWgt9Ni5VLV+EI2iqux719Fk5VGUsD5CaXnKioe4CX6fTVa2UVCb
j5iet09ScurUfHhUFif7IQMN4fitvBJtos4MJBzJooGA0NJf1DnJqa079djH2fk+0JxGeSWKfwzU
cgOEA4Og9g2EKebPK4kBcZb7u0K17fScs05AP0MhhBVYO0nK1YfcH8z/OGOFv1UsHyBfS/SISBpR
ioVQAtJjqHrjKErdKBkPeJx8EyVxgL0xrWNM6z0tG9Bc7+3gqSeeugwW0/hRKy2/7sjtmwQB9WXG
NjSM4zBI4ZMZgndLc+w85y+q+JNiFMpdPTRt1Gz594lDXNcPqaZJJ1GaBijR46B8EaXaGvpjXdiz
l5IEPUZBiDnockj+OTMip/PapPoQPVKl+uwhilOarg29jHGY1FvUhOFzzbgPrxyEz89DlToXeWnI
loZCB5eMti+KC8XgXOCNf46AuPxrLlWYV0a67xe0iabM+qOOkOmsNk/ZgjixeLTvmpIwiugg6oZF
10kC1nwb1BSS/mg529w6mca4NhM1Avee62dxGJwRRz3skLc93lhs6GkI7QWzPi0tOlTUUSOkJvqJ
VnCiLz0GezshkpY7Ju42pv0gNNIchdzBSjSI8tIq+cEP4LtIKYTYQuXOoD7fzwJpCt1yqZMCWvXE
+b313m8sjCO+Rd/DYag+CM6Oq4GP/0wKXX2qSCyL+loqJMJmTbmTx6j6CNkmZWNpfuk7FjyoqbLl
Xurvw3MMhx5qUPbXVkV8aMaS642NBFr2y1m91IkzUSdaRb+hr8M/W21n+Bxb1H69doZQ9aRZg+/Y
huhdYapwAEu0EVX3enFWmG1w6my98RwjmV/0lJQdfit/LSegXwdxElafNVaNKfPNVd7nk+jiLjxI
tXJNffYQkfjkxGnjzPgu2dNAgITP1FwOokGb1fDg/D3C5i8931hdFh48wHW02VWLsfUGu1Je+Cgl
b0iD3BXFtAE0bhC2WYliMyZs01gpBHWkdmtNUrfDEMfAwBjqAFZdVfzyHqRWU17ExHVcEVhdiqHJ
xE5OrN0nwovk82Rf0YrblKE6nkWKMhlxe5WNwO0hsIFK8Ftde0P8DXXKJCvXipPqb5KZE62V8grK
YqW91WXzMRlaeg2If778yyBJmWQ3L1TzlOOQLklxwlrJDQIAtPxi3EicDLPLG8vcmZppbDNJzb0J
uD7xcV6+oqg1Ojur5eUrii3WuOs5C6vHaUr1g5o60hpFr+ldRv9q3XdGdiTk0r8BL8x17C9Er7DU
JZiDzvju2Ogvo92VHbVeEr3E4H/rpUnQenLFDImGJP2bLp3EDGXbfV5WFP+4LL2adCi2lTQo7qSq
2fl+iDWk/Ur5dK/JFN7jK+B167o2yqNowCgmP6Nj0B1lNJrf84zfMu+ZVwzfzF02VcY2Ibv83teN
S7I3+h5b+FEEZWsfY0R9L2OPe/0Nl8ZIv46T17RqP0cqfnYbKTqk/4ys1Ey7jRTANdxCH6ei3UXY
jnxrcm9Ee+xXjanoqip789VAcGVT9EN0qispeailUd06hlk8E2kht2X1+o9u7lZiVFJMH104R28t
wXgXgGB4DnW/PCgG8Tv4zMlT3PjhOsjS6ns02Ah2kDlLfN6oUtm8z5FTIb/ThBeUP/u9XRcfLPoz
txp1YlF4aCHdNdlfWXACj+6iX4tnTQKB8SPPFGvtF0Z0VVpf3dl2Yu4KTSFJBJUCx+Vh/NDNAkci
3q2K5H+gUXnuFMM5+5VSvPSwQdYldi87xSmKF5lUFcxdZ16Xeli+DNMgX1qML/ndFS+ihzHau2Ce
0quoMmunWce2He5F/znoDa/KlNQVrQTx2zNKd4/iUqLKDkcX16TuUZTaUHOgjmFJI+aOolramthj
o/LLzZiBVoBnLr+KvmOR1ecsMiDvR5KGL1KUvRC6OvdpXnzVIuDuOupMh9q2gUnP8HMapfg6+RPC
rJ3OlwJblvdS/i66Swows9FmYS+KSGxYRTt8FFpX7TBJbLaiGktat9XjDFpMpu4LNaw2YtJeMg4F
P8YXM29hV2r6Hjhg8pQUOhZMOjj9xuqxGit6n1dhxbuaaPJT2QIYC6cevl4+JGszqLsdgmwSCdKl
/H8cfJtqudq/TqAE5P/jtkBIZxHfaBFpQJrkNVbQleuU0liJ+lwZZ7cMBu3Wrc7H37q1dvp7N5PF
0l5mnXyaIuHuThLxryhpnVVjKVhftLP+JmOinCPt/UWWnfBimlW4mpeHKOuD3nOg2WxE0awMY5UQ
KDiKoq+99oHZfgm1Wj+PWZCQxmSy3jTghXeoVcb9ysym7gfCBK6s5gQnwKg9xIrjfNU1jAFxwZSf
0N3pt2PSSg++U3UP8PTtrRaV0mM8od0XQtf/avTdWRXj5wRFryGq/ypz3EZGqx0Q28VGuvSd/GyV
U7dHkXzaxX7TXrJJQiAaV5kvJIh+ZnEf/grknaFq3EelqK92ao8YC/Hbkxa+YBxXigfJozu04Yzx
bp8bmwgZ1xd5eVCQxhy/S2aDLDkxMaw/+12iyf5ukurAbRtVe82j1t6VFUEIUZxAB+4SKYlvRfxq
tZ3qNMmtOAT8SjNc7Fy5iPXXVB7Jlmt5zvuVYmvEI0WzuHW2SFfvKjwxb61mHbQ7i4jQbWxYWKzz
0hDXyGVsaZI9aSYFJ8/lrmBqZTgASv2tNTPgBHe2jKDo0uo4ZbQLFGm6taaOL3lBr8i31jmNfY8U
O7yaZebaIhGCu7t2azUUTLsNFe14MVUYyZont0jiiiLvNsWbuwYFimVsPg6zpxo+/jfLdZVeHT2c
+GDdTc2+sct250/5KzZS47iCMNucxIGP9/Ms1i5WM4/HP3uIbiHs5RWJvNQTxabELzoPDfyvFifQ
TFdtICgtkLHSv/Dy1Sx0bsxoWwXo2IpK0U8cgiL+bkWAhEVJNJoSUqJdNmzjZfy9a5wSi0pjcmH3
OnHWqvKLmuNOe5+7wWT3wQ6NQxP5vPFENz+GPl0he+SKiZWMh88qQggggzD/cL+YX+AkU0nFNWFD
/tv1YeM06FXl8Ub0vV/MUpO9YTfl8V7fBVJ2QIb8i7jyfe4oV+01gTHlNof17FsKrN/FOUccpAjT
nNDB8HxaCIJ/V6dpaLQrUVZxPfnn1CCVhhQP6hGalLkyAIvj7VR0bctUWoUt1oqi5b9M16aRp/oB
qYXlktMyjxl07IpEWZ8kG7UYR90osc3aDEljZ1CcfRXwLRdF00gs9k1hcZINJ/hSY8cn6pXR1vZV
LbOMHab5XWlg9ZkNyHUA6/prRjRA1CeZM+7ncITnKSbHYYkcCRBRYiAsaBVSAeJQtrFzrJeDKLat
UW1lH86/qBuqiiQ1Of5yJauyTmQqtk6x1VqnJG3cztHmB17COrGxpcH0rX5D4Iv3SpKzzhYdRYsS
4cC59A6Xsfd6ceb4yucwUbyNrQPjoBfI536v0sabJlU6AmlIbT07icOkR2iPLQdxJuoiEkYukPZ6
/UcDqvFwSZexonMs9d4kl8Xhj3rRQwwlTe5va5bLtyv+28XEWKV2vhNAXCJzhH7TwZ+2MirCfNwc
eqn7PJTCCzOFIbQ3A3lTi+K9z6AF8lp2pMFTGyteGYoR4Q1eB3urzFJvCIP0S+Qnj4IdNDd+zNei
/b2HA6/gv/fwpap1p7lF6ddBDNbpWoJXbZAfVdna6Bq2yfcqK43RubiX7yNqNel2WlGdYDplR1F/
62xNsuX2GeaERte1V2wDICnpmK+MxE4c0n21tcNhrFhVk9Feb5Vl3niDqi6avNQVy6Gp02jDHlt2
xTS3BsXCCihBGH2WF0euxaZrlCZ5naZ+t77XxXZoWbdyIWy47k2KgjLuSowUlb+1i3LTIGvyx3T/
2nFc7kC0iIOY0VTsz7p7kV8dL3bRx84rzH22CVxC1yHjMq7KYCpPI8aaZHaKSn6ooBnJWkhRtHR+
o3Zu0NbQZPmUt6LSrM3F32XSYjepkbHVhuapimSeJWpk7W0nIVwy1Mmjar+LNlEDeDjeWUQe1/c6
08CSJcohRiqJUT+FYAWeiifRXRxSzWHZLtvW7RqiTg/lGP2XsNmphT3slEwGA5Nl6YlgXHpqiH3s
QgQ9Kr9QBr67NkfRIvpE49gCre+R5F56iwZosMq26DXU37JUPRRG0jcvfoZ3s1HhaujYwXNmROOH
kkE/qI2sJQ9d4S+YBgAk8mY6TBX6CCwcgyuaqHhtSpBpE7bOqyHTp7/QTFjDJxqCVdoNYI00B8yS
jjZEGnUvkk8SD6AnKiwWKupymsR7aVl3QUMrNto4jS9lAy8gMjFJUOxkf5sJz1qCKz7anR0/vzTL
z/6coYfblg+aoZLHtaa0JDv0d1mciUMTNcVObzR0u4LgZP5zILSGjMHIYy2LbNWT7eZDNN7r/+g7
j1W4YNv+dY770DCx+wP2ihsx971enN3r5tKOjhEK6Msd/HGle524mWRGRdvGUPKfrnauR15l5mim
BUZzQuO3WElWoG1HO2s2dTxDxcgeHQtOrlS09kuZq9cSJ62LTCL1pemUeTVbbfrQD5nzMvtd4xJ3
sfgf0Ko3g7nVWP5v1KXoLLbIswQER8wU97WCBVD4TTQaqD49+fxcWHMf68QocdQL+Kkn4ugvysRk
oMAyiLI4RfF+OIBoXSg8o/Oa+Vi2p+NwFiVYuc9ZLg+XWynUCWzZ4/VWMq1dNhfyoyg5CRESEwmI
XLPeoBLAAB/a+SIOKkDYTe5rMhAF6vJK/2yoQVTinmPbm1Y2OhOxhqUFfZxVwBNqd5+hQvLhEgeh
l6dRf7zXA2F2NrkG+tLBT9UFf6hvkJEzry2gm6teWPFu0i1Ign0JtGQ5aERFTllGospnN8KqlLpO
CzytnkeWp5RE3zjS1VVtRigP4NR07fC/iqXxKEfT4GZEtr4jqFQp5vca0URXTjL1qEmldZ560mqi
oUI4AAtW+aMfDOi4c/sTbp3tTU1bHDJ8N9BzvJ/GBhBc0rrNvI4DtTi0iokN2yj5e9w5iDnDjTWN
unwJ+7QgY5bXe4J75UvGAsercTV3RWsGT/RUD9kXgtFpu+6GeWV3UfNULklVBIPmlWFhyNkHDv4O
kN1wiOly+dAo/nw7JPnwe/G7NJsZms1S8EBUCIrRcubPRfhbUTT8UZcu/Uo7x01YDFHmFhC5bOxq
4EBjGJLxmLJwY4VyDcE5ih8Vo4bUVDXV96Y3X5xR1l6SbtR3iaX727Ts/TcJRsgIlOZ7NaMem/dT
e47lTDuNZDvXVT3mlzEK5cYLAkiFOSgvpE0Gf680Cbafjepf1eXArqk6DwsnMSbcvwEDyyK9GTAA
olF04xX9k/B1fBBziENoRoDAgy0MY3BpwPmxqUeVUtemr1pZIppKIh2Dry72oh5EuN8b4TlGkuNc
VCHyvY1vEomgeG8Il2Kmt0CfNPy07g2SaVQnCeCmVeWIIOeN9a4FPrLZYW09mHDE34buu7lU+9h5
7bslOEiWoFqBYA52CrRlxMwGCaNbUzrCA9c3Q5CR+FkaRJ1oNRS2ueju0wc4bLVGTnIlZbN1cVoQ
4ralR9/lKX1qqkp6KYF27ZpZV7dplUvvuSGtRYcJs3S3qxL9KEb6OVAd4aKDY8xTpsjkdz9dPVoj
5W2XaJfYNNQLEclhG2QSZjD/1ImzOg6r9RLO2E7O1EMHZWfUT6PNF5Ox4mDUqXp2ihdR0AoeEKsM
0N9+LKy/rHrqkg3r7nSjQ8Z076PQZNQugVb2q2byLU80iFvxwT7gxhTgF7AYnFuoKkhdE36Zyja5
9KUSrEjoE3Cu58mzqsbaiG62T4rA1B3eu0vr/3uU0UfVa4ePlqSp/RXuSH+FjYBqi4blNZmk472+
i3ISxfNssx2km2hIUlk+EmLdi0Ginr8X/Y52WEJclnYh202EfbDNN9mQ34U+Uux4QTFZP6WgwYlB
scsvViOZbu+Ar9OCsN03mH/tQGZpF6NsPkfzH30HPfxLC7qfTBecbpKNQszRWlSGQgNDrsjHm1XU
3RvafrzkaSK7aqoABobONCkI5AlxsbhXvUCO7JMoifqlSvRy5tD3bolfNS8A/Olm+FxOqv8oZU+A
hMNncZhx13Ljaoy2oghcdHHEriavimc0Su3u2CjtdDHmDE1Ssu5r2HHzXjRG1jhtMdTON6IV6+Lx
IcuxVBKtdYY42wSOSzSKKpgWQG316SJKhk+MwW+OPtubXHUX6/B0cUbpAZS6KYD0tSjercdvnkWi
PC59mkpq18KeXLbsEZq7Mj3bNgqsqoQnLUve+VmSs2UzMb5OS0lUyar6BcXf9CT6N3xlvWyGOyIa
bWBEj32oE8BnMgcyBXopIMVUHJHU6IzTGUvAkadPmT5OssnqUY9O5KVklxsaHlEoVFnYrnhuPo51
XwKuVJP1lE1YJ0o9hg/de9AazjU5mDxsHi1o+uk0kW1NM8vTia5vbcsxt3qRvpdxKQHSN6V1SHpy
Rzp2j6Zz9Oj4PNwV6KZfbQLdeovYtqLCKCrYyp7FmWQAN6pKtDhVk481loZsXWvlol/trIk/8ZYm
FEvkjFfyIPsYVze+7tqFShQ3WZDkO2t8nJxlReSg0hxwfdRMpuKgqfW8flUjCPsooRz4/Y8rYGw/
CtQSn0pZC/aBnX04ffAtjAPH8yPF2SW+RGyL7TBvyYhv0fxqRFPqmQuawW7GfVyX/K1IIdkRjtO6
sZpQBruWkEq3IQoWiQ/6vFJeOk356iiqvZJBhLl65xPtlKxVrZEgkieAP0PQrfuBXw9Rghz7sBYH
NuRf5KvjyCjZkydcqXMIAYhExAbQswWHuBwbl0zHZhg63styGj+MwBZXYdGeOsLxARH7vxIjRy24
0tpNUCjVtmylbDXoAEzVtF8jEQrQKfpQzA6yWdV5WFHum9m4aGUtPzgN2FZeTv3Giep8pUTTL7/7
VucIabP3/YmqOf+L5gPBSC928rc+A0yilh2s6uIJMiDftLosVqr0FuTJ2qgrXitVi5NcqH9L83ck
3LYa/5ncgWo4Ws1PmWWCa+hfYANUByDH7E7w7VnpcU/IQJKGtTrnKQAr46saqTOAb9aUTlSEazp8
wAvelDkv2CnDN6wqk3NkgqyeA/J2RoLdxFh0HmjRb9KQ5y+d/6tCDdmr6uZVIjrKOmE+lyMBpCxa
tMPGlJfHbLmyop7BY/KXzBUCW4QXgEgOP9M4qM/KpOFrl750fa+8atahB0G5lvzwRYEX4haIVLgj
zwAinvoep/izPo+HIpQxVUuy89Bi36VAkdnMCR8Gid7ei8CTHqJg71TtxlLxwfSLGrcjfXjslKhm
8dlWXmSiH9n33RXoh6vX0wAKWT8ohS2t5CjKQNp1z9ZckLCcitnt/Lw+hPGwrzuwuahmkZoFvi51
8m4Y4JgVeg7wFVwXDgRk+yMLN5ySNFHbYfzXY7ARQSq0LWDOGCCFXWV6bRchgxrJaxMEZIiKxm6e
4THouDmtFD9XDmzL7fXQSSzd/XpPDHulYzQHikM+xE4I1b/6H7bOazl1Jl3DV6Qq5XAqkcFgjO3l
9Z+oVlQr51a4+v1InhlPTe0TFd0SGAPq8H5vqGN9W091e+pTPPBv68Ma3Vvm/9e5WVfpKEpb7lu1
P5YVQBfsSJ61voq2nv58gYi4pyTU/Xychz1ijwLhutn4XWeOWKLM7Ul4sb6zevWm6lV9gkg+c4fF
Lsk37I837QTJpNenP0xiNjKZ2bu3YgkGYGXgM/tFJ1vHJ6OIgrByiBPL3N8vRHN9T1w2cJNTx36h
/9Rt5yHC3tep6R0jZMdbJ5G/qpavR3jzc2XaeDFX2HBTgS+Lxe9cercmQ63ZuWTo2uK1iOd6m/UQ
kZv+T+5gPwNR18EBt6q2sxK7N9mEx3x2lUeIV3M4xWfN6N8Kqyt3mNB874pM2Tphy5eHRydGTvJJ
tYWkhE+hWmvLRxvLf6LG7DCljO19alNQqYZ+F8qmCHi/6TnPx70X84HkFfY7em7Jp7rkw9Iy8ZoP
1PX1mq1LKPZpku9mAOWDLdpLnpe4NKXl21CpgVhifogcJfGL+DsqmumuK8NLU2EQknIzqpp8rkLt
I9YdoJq2OavsN4J+lnKLctE6KboiwOxT85gJ/Eqarv4rtLL0iRc31OYvhkuJP5oJKfNtRvZtdO8K
QztgttxEvbXBzLp02oeaIVo21dj3jJGtr5tfY8eOdo0xYBUdwU1tvPyoaywSUjf96Bpv9vvUnQKn
vVRd5rv2hGrVK3TfySt3V1LuufZQFpuo7a6F1YPm4iyDLx46rE6o2Iu2/RuYfuILaX0YZYQiC8jp
JlTvMGTY17jtqVSmP56DlZnlfbcGxNOWMRwLKk9+LCgXMzmPwWRB5yt1zw2AoccDO6+M6hrGRFle
n5OhYwx2R3NHDoru90toq5Fp72jzR7irzcWcXG+TVJIYlBRxqhiS83qQwkrOVEfPWd7YJyhQOTRe
+XBTBBYgS35uK37fNX8Tw3q3hulXo3fUwGLzAhn7XKFCdCZwRNN26w2WFt9acmO3yLdfcYi3riPT
vd81WXOoojZ/zid4eErc30U/+2afZ9ucRd1GR5iFv1lCWJs2wKXN7aDXCMmudWHg7eSmhyZ3owsJ
QyHGTUZ8nr3cOoas1E4iTrVTMhgoNONiPpdJOhwK/KwvUMONvSbE9CTjPGIxi6wVeky9kwMZl9Sa
tG2VpM5z3kXxNmqe6h5ZjylsiqlojbFBYUlc1ERWxvg4BwsLMuhSlbq5CSXeEsJ6tQ0P7fks6re2
PUjFJjqiSNy3jqJ90DhWT3BCjF10Dw3ImEjXIu1A/TbX7Jy0WpYfSk1N1Eu78VhZprVB8tr6HcPl
x2ih9InRtXwgK+4gJ8N9gKdKgGMvjA8mMEIykWp9jHbfE8csVGJSLaJQwEU+ItT0PsP68AGezoYt
reWH5oXSz2FJfXgWrlbW7DYfUckQgSVl/YGEbMQfHbe+SDFOZEfqV6xEPQAJJ9yszUTM+rVQUBGN
8cfcpVWALsmE0x11u9ocmWRN8xTb7InDyJTXDj/ea8v/eh7dZgfhjL0yE9Cm8nKklpljPbHWBlHy
npW5UV67lI9sMANp8y5xi0pxZR8H7K7x9+kjY0FBMWaCGgXtNyIM0R5NLbChjO9UVWnJwGl/uDKj
xIzNC3YN5YOazrSTWMNsYArZAcFmhi81I7vV1uD4k0iNbQoE7BuW3Otl6hEvnwy7ubrKtJ4OfZuE
15n/RUnsC5zFtywOxTNAau9jL8aU1SjqDVd7zBmL+dk2JybsspkCgATYdZiwU5hiJ6vKpA8QM3Q7
Y8mz7YskwJkkvdlDXx69mdBcXDoxZ6jmf8q+JDKmnPc1AYvbqfLeIQdv8DVIEL5w/4czjN+pdgX/
ig03hOzoboat7djbMI0jP8wAWtsGSyPBw12SIBkSIXZt2pA920p61ZehO8oAruy8bzY9NrAKlnpM
3ALhA4AAtrqhFfRe7vhqXlKIZHroktB+GSoPUN3Kd21vVP5QAmqUXuRuUrL8/JbK8raNK3szuY08
4bliPyVCS/jRzfAWWuAyzWRALVhC35wyuRRGDUnXuEy4DG6lNSVntB31noW/xTu7YYFXHzTMT4TS
hueOWxWfr+qX6cw9mXrCOkhcheI4AUKeHG3bdWG5LyORBWby1tpa/RxNo+6DqP3D6E2FeRDTqbB8
OcnKj9tIudlV219He1T8gnL9UysGEWC/zT+ueqeYFJWiBOZJu+YZtBtyQw/xp2wwEy0sstAdTSNk
AKsEH39hV9XSK/LGHT+J8dq1VBtJxPROUegSfpu7T3jy72WkZL501ZsJoLM17GnytU45dV75JoTt
XIpO+dOMfFGjpRlPZlUX23ZKf7cG/J0Gf3hCkJ7LvkkumRxGX0kmxx8JjOiY9x2k576n2vmJTPYQ
7wuCoIREKd2HIfl5uLAIR/ljjuZwNkPoW2MVB3E/WkEr+J30lZ6fFCGRgBoAo9NYHt1JEvLilvUF
+7ir2rClMqCKGKRb6qSnQJZlRSZy+9yMHuE8I4snrZHtHpHtNh4VJGu1mA+5lbVQK6vXri3vigrh
Da/0du+07XdNZHpgNJrJHZZx83nmbe5HVHJzdHQjAqgWTLSXcbrF2ZsVfKRNG5XdR+XF4oRGSaV6
Nf/TtgZcOZYFG24KPA8nRuV5HAmS6r3vWViYfudIsA4ct8YMm+/WvlEqHa8jJEPsp9pd5kbvDr5D
29HTCaYV2XYeI5vNsOQDklLs7ChUt8LJ3sl2GjdYbdhb3HPVbRbDJiyVCM8cvboUI9ZmbcgUldum
4Tu4++2URDpBlyddIMJ4DwaXnVJclG1Vt8+s8S/klnY40ifPhqYp+4obyQ+n5wwCx5An4t6yn40s
Cs2GS91EoCvp6pYdq9rorPTZ2VVGNO7zytY2CQQbX7g4Aye3SIwWy5tWBjkMyY3lpPfYE2fbcptt
h9sxdetc3UnkeIfZUT0Uv/jVMIYjpZFpvuvx8J97u8SZLSFWA2v8XTip29ZxGx+5crYLPYuRJBTR
FsOu7xoWStu6b4eHlgML5ahval0ntc3ziJ818HCrw2TckOP54KtywVjcH8Cf2U4ohJZMxsbJ4MhE
gHKw9Z2GcJoGb0I9zKH5jOI9Bp9B5xoocAMhtXdNIFlS7GoLM/oaJwjY4WX3UmdIuAwKgR41/2aE
QZ+N5uSrrKTNnpQ3xp+f2CwMZ5FkdyWs50CqWvgkWuO7bVKHn2V1SvpUHIuJ4dpUoHOVVDMq5+yw
y0R6eiZGeaMRKBjUtYa5VRkinQvhKaXtqdMLSF5jhj1nVPtY46h7VWHPImur+TxYMywIs8xJubKt
e+il8w6NJrkmKYLUflbYqY95AhHAq4+kl/ancRDytD76OkS22Z/yBOoUmhpmage4HX77fioyd8+X
W52MTK1ONnjXrpvL64Rv8wl3q/mU5GzaPHRJwfpqbkcxoM/GfU2BESuhM+iF6wP1X4XmNae0Lt4b
NwdAKcyhOcxxzhbZQ9XsZhMO0/10GoweW3qnJdbY1vLct6zC50Mwj1JZsg2r/TjNxYlZpGATNIZb
qy/f7RhWQCejktcHammJTM7NMlDiMmYv5Yan9cDylXVonF4tYPddqKjNae4brM8Ga98wHJ4aNYW7
GLMs9eumfE3S7lfbFf3nZ7U+Wj+meLawsZ/C2fUBHsU+XIJF133G+shdmkvKIt/3pqmKkTfNwR7D
4WRHb4iaKga6rUZqA7sLqrKek7wbRVRoQavW6bHrZgru80Yb0rumeMm2GPnHKL5ZOIriBMEKvm3D
MGCQWt5AfZNle00VhgvckIM4ncLcj9Uw3M9ZfRjaGmOFgoDLJD4OHbpEhcUaNNjROK3vADMP6sLO
/EbZriJ6xHDnYH3YanHF9jc0/LiDRIlVCPLv17Lw2FoNJngN2WIniA76SaAxDyoHHVv9052zn+Au
Lp9siB2g1C2X3TFt4sxItI3Fcf2uKn0sT81yWJvrwcTMg5/58lX+f6fDyv7vqwfHa3fTIB4uTGit
GgJys7+zOemD1sTgb2srJgYjRXqQde5R1OGCqCLKvXQTfO8nv/Ea+JnCqaHccZAw/nbTb0E8CBXA
UVO6S5j18TFTcpz5bz2Jj7s+lvcirC4p48AJw3PC7qr8B86AEUB5i0yrJy541m8tNv/A4Yq7ddJG
8SFGU06IkvklrPOCsXvOd9oQ3R2qYmH+iB351qiusZcLTKBaVn4aIxw/m0Y/TxopRXuECM6jb7iH
PenCl8zLV2+VQZIkUUQIKeVwVEo75dZxp6uY8NazHKVl1QTO6GHeUMvsFKoCi/VOYVmFGOvMR3PE
C0ax/Jmqs6+MkLRcQ/dTLzIfOLkWVZWevHL+zZdN1BCk1aM5FMSk6gk2WpTI9KHzroOYjT2gcoVq
LEjYQmyspi1vao6oUbKNCkRWJX6fReXNSqg440lG/kKxR2g/b6jCeFyFd7cxYlJMXJHuzukHrP/m
HBaJGZBuXWxaZa4vKcYZhlYq7xXD7M4ZG/eYETF1JwaVmrQ1d7/GVOydudtLyDIPfKPKPbdAcQjB
0d/LIsQxIVF+9KFZBVhuSRijIrsqKvue1pPbKovFj6iK30CSAsLUze8yEne8bZ0/uQBPY17QC8W+
ZSHLlyJKar9RSeAzW/snyLwLFsAY5ahdfwAseaE0iMalrxFagZZsyqhNjzrhARsnN+cDhrTzfqZ0
sIGlaWxmpWu3LB83ZTUke7Ve8A4PRKoAae1Eb18h+pM8KeRLgZ7ESMr4e6hUNkpwign6I63UchGv
xFvVsOeXdlC/d632UQxdjdE8gkmq/dRhiN1J3MTDB2goNthnp3eRpDni1nRikNp2U56d67waztaC
3k1QfQejqQ+ebJQ3Usy3wjOAVFHsbcI+245REr3BFPwpyAx7MhtdeTVUSyEJRR22bp/DbLTKeJc1
o4sFVnRsPBdufRtOZ4DPaJOZ2ClJKsgHwhU2Lqb8P1pvMAIndbQbOwDj2FRxu2/Rnj1is0P1TiX8
T4MTtOUlvxuypVlPa8bdK7NqiZExD54hxd2oQ6ANRRS/suoPtgIxNdK48ufG9h6wjcMdxnUIhuuZ
uLQ5nW9ADL8nvTvOk+geQ9u59x5ji7iAz0xmeLPH1J3haK1/Z7zZ01rzTqmlZf5X+/P0euXaubbX
w3r517O/+v7fl1hP23O4jvOhnivHCOQT9ceST/35sBxIrl7b66N1vpGxykVr+78efp3/unztWw//
07e+zto3aV2xMdRq9NnbZZkPJbhiUl0eqjitnYBT/91rSJMFwXI+U6DsbonW+1f786mfRzFRBlQs
ZReloj6th2qZZgezxHxsbZvt9O82RuSsImVyKSc9erE0ldvBzY0AElH0svZVuc3onpjDfu1bDyra
dDUewstnV26nzxHD2NeTOkI4jybBDJ9964minRvqO4tt9fLin32J0vqaJtXjVx87zsDSbONWmpm2
jd0q2lsVrvGlUltXtTLVa5h7MVPf2P1oXO09h4j80FVlPGGNl29tsqTu5TSzfYomn8yJ8nsM42Kf
kOV5oDCCahl1InmJG0335EY2GVhKWDzZpWwvZpLtXebYM6GsLJHmNDuiHNunbPnPBe67e8xd3oom
c67ID9WtwraLYSWyn4ZuTFjhq0/p2J0wQ8nPBDEL0pEgcsOimreGp9nk1+T4x5XzD+HgIMoH7T0A
9J+KrlG/47dWbMRgF1t11p4pN/dsMXscN8t0DFqMKvdmU1LpUTFk0nSEciy9N6mU6lvtDBBGu3RR
U4AkZUR9kSYWGR9J9dto+5adMoTGPrLe58GsNjnauZcsxqSgGsufYPnTee1qIr2/ell+XFvrAaFw
tGuRfm/W69e+rtffPEs2l7Ul43KmwjQ+dd3kwVPrxKbM0+GlEGGBDDYetko0DC9rX1yy2IUcdV1b
HgGr57jO/2BD868L5hHXcVBJOCjLa6yHXP8bD5a4ry/jVXN8VEmh9L8ukD3JHabSZMe1r+a+vXRK
ePVaavhTuRlR7z5rc66Sx5pOO8eNFniCYXvti6z4nhdUUNcuq5SwbrPy1zqur13xME+BWmn6fm0m
U1u+TKDin69QkGauQ1RaOa8ryRU66HNSJc4haRlfsWz5N+n285J2Zn2uhd+++v/3OiD+Ajqkoe/W
1/u6UGrxY6Qax84mHwIcnMonLAPNozEu/jl1PPpr33qQpVo+dcshShTonPo0L55PSHP+c+LrYi2d
nUOlq89fXeujKQvLp68+N8n/qF7D6qeJPd9t2uSp1CkZC3KXPx999dnYfkqv8U7rFQoVps/LiqjO
DooOGabTMZBPKpNcGzXv3iKAoG3ImmG3NjVR5gRb9OiuHat9E2G4kHwWrHC5OB5EfkiEgFS9NAfR
V4Q/wzPBqom9l7DfDC+D31aaIMxL06SoftBbmPvd0NtvY9EMB6GwYlvPZmObHrqmmjaRiVZedrZz
ChsWJXYKOqcqmsAkLbNfHVmwBfPE+9qyci19LHWCtRW7of1qmBYuSV1+X7vKPmI1kVfzZW3CmDID
4ji/1/g8bPSx9l6tWCpYgsXK1vI891VjaXRQCxZ1a7PE6gX/NRY568UGw8UzCobzejKE0fH6Tedn
LYNhMrivqupZXV407Vjudp5XXNYLSZhmTTf1hFyRQemvfQMzz1a0uFB57O+9uJKIaJjyxnViW+cm
V3dC4M6ljNNJ5CKBYevzwcnanXBkBvczivcFbiGv0XCvqibfeQoZ39mw+F4O9gOQwKL4q/XbElbW
m5JK0KlM/dZHKbP7VORvljZOrPMZ5cj/yViLG855jpE749KavUllpNjihe84e5OmMhrl3evN/dqq
q6F5dYwjo2O8tYkldWAFnRxd95BvpbiKF6F4a0eQrKymJIWMRj9oReQEgprAgvI5gYTpso0zs98B
Yy3YmMtyPn9MvVEEpp5HB0/f2IsK1V6ifdaDnh0MU7kZRfOt1xVSldx6uvGmseEoR/DqjL2LYiCL
TCgeB5FdITXU8RDENav80RXyOQxr9ZVQypVx4zemFz5ycK20Zq2uKjWfz6TBLloO6yOxrDHs0nyK
iij77NLGMD4phnxJ2uxXZbvGoSWR5Cos/OEmlrjnvM4/WHu3v1xTXOWYa39ITNmlXmuxWbq10+yz
IC+oYXcddAkr9T18sr9FC/9aFI0fEXPyZibtMYbI+0vLMYZTnjMSaV50uzxjslzsSg2ctlCSYusO
SUXRO/7Goq/eSxchg+g8QdRA2j2bsmwAAuz4VyN+qNFs771WW9j5hbuZVDDCIhElGeguoK0KM9ae
9fucDMXr0CeLujATp7WZ1fiNQpq4oLy3n8N+og7VDzVaDWN8jhtz0Zcl7Q5WcHJoazxCLKU4kNxF
HkdmNwdAv2ZrLrJydubGC0t//vxMDZICxQYS1DZRKPRT1Mr8RO9iwBvbN/U7AZIv0cwIZDDU7qJQ
LwluL2B9KVr1pjsdiV95cbfYrb3J2dXuXavv1nNYn3rnnjh0f7R/9wzOb6ZwvEdekbRA2smbtIyJ
QHTytJdzI0ZwYM0E1C4tFb/Fl1qC3C8tSbH4pSBUeW1NTV69tF66E2FlvXVlTW5yke/Xc71nqXcn
bA6frcqs790wkyGaqtha6Ie0zuZrvhw6dTjPSacD19Cq+lbupKvYeBnp9nXUNYc975T7IDp4Bqyd
xnImsZhjpik/53pjX9VB42w4dfPWjGOJYe3SXk+tBwqYJHbJ69r4fKm8bi2KqiUwaj6IwyBzYMlW
kH3nWo1AMIRz2Noslz9AEcDm2QvtmaoFdCKaY6dz9eyq87EX0+tncz2jNZU8xVZ6zTP5YWIJfMxB
vK5S1v864IDpbIkIrIP/OTGo3vik81a+ru0MRzP8dtRqHwI51iLLq8QdYNCoJxgGmGF0M1J33AmJ
mFLL1OjGnYRIwJbzdFniqNa+9TqXlKfb2nRr8xnFHSjD8vyv/rlusS9qbAVfxqhhKRdqGzGFAsUp
hyLpCgjGSCyHrKKIvPTFJqMnRkARdA67e82t4q0Ka3FdW543hQu1knD55eTQJcpeGeyEjXTRv6p2
oT/ZRLjAGOkgvXBFDS2VzfFjbYiGGhPRA/NlbWodVA7EeNl+bVZTkRzDwYM5vDwTG8/8Ng/x5x9e
u2xrCuImi17WlpUPQKwDnihrMx6ScWubCxC9PF3YVnVCi2H7azPTHeu5QYK7ttb310X6IbPz5nl9
7/nC8xqtRCEadXnfC7Fo0rVquzYroc78NAuCi9b3ZufYICUYQS2t9dXiUD5nFRAvhWVKa5ZWqIFS
t83JplgAkDzVjNVm2R5Um8pQRI7rmzOWk59EkfMDAvG54RHxgtxPrTX/Bbd4n0BCv1c9chGK8uJB
ZDtTPUtDn7jV6gqDIztUpR2eOmMW5zBU4gN1yOJQYuJ50/PkPcOe7Xc3OS/mJMZ3x61+Fzke2aWZ
jietIp/aTWDfgP3Ev48U4lsQfDYGWuQm12wsEpg4UXSmRLpPxvnVngvDx44T+kaV2U/d3Jezn9ca
P2/uVJnlt/Wg2HZ2Aw0lHD384eDwGMgUBbo71NTTolpCuIJ6joZOxWOzR8XideMZsvx8bNr6Jwmo
ytHS8unV6mt+duOzFjb6OxF6v4rZDSjQP0lcz3fCFn/qPk9vcRLjW5s5yg6ZvvpeWYnGorXbaa5u
vwl7T0ks+2bM87AzlDjZukp2jhTvF8t19WQ28R8zLn/2ozAp79TOQYMxSpXNJQMNo7GxSTIcmBA/
eMJI/xkoEmWT5UJFqilWOtzYaT16G11QXqohAryU5R5EPqHkR359VyTk+OBOTJVA+1bPkXewPCqf
EN+zbS2wxzQdyEoDXPi2leHF+sdF9X0dCu3FUNsTQvTapwoV7dQSRMzC7hLgZQTvVVmbN45xG8d/
dMJrjHvZ2e5hynvsD0cIyk0AzqgcNIW6Gpqmeod2XsceJDROv6B6qNcMBGyDv5K9KexiiQSej0yP
WGza0fc6d5vHrDNp06XfHAr3kLvxag+Xg2KO4jJ6ya+pID9zHPDOJTXz74wMpup0j2DHqA0sKbo7
xVttbxH+fYqsAlQ+rtxNVKjGO8zPn4OVVH9NXDCpBf2J+75G/C0A68sKc4ih630Vk7ojIYwDUVRa
/FzDUllb66G2Om2HcB5wbLliPYSVDtNl9M4hYpUXbFQ0aH/JAW7ENiFW4yY1U31MlFa3nk6te21a
GCle88R7WlsSduFjMBBjj7a8rF0G6oO9E9v1pnVT7eFJo4PlCYFoaa1dmmFh+NZl6Wl9wjL7HA1m
ZtYu8aHUwsXts+ofUwil1Yyr+9oiXizaZm5IGtJycmRnQ726O60tT9f6R6xkMAQcOX326cS9HKVX
2KhoeMJ6YFGy49YgKXZ5QuQq0zatUxU2Alewqk6ee53qw3JSWQ7jAPCnIBo4rlcAdQ+nsMQF6usl
Izc7Yb6afr7nPB7KIPamx5QAd0yWpj/akJS7ohGnLBfMdGWX/LU7G19p1k4vjrBfsuF3RbzxK5hm
MBnWSMpMYbxWY/VLpBhNrOeAaNUAc0rvAGPUfLU1oikV6Q3b9drC0KNTTeJQsJ4dVCo9ahtb+9B8
Zr6vIMM0U37yBCsIpGjxy3rAHKXc1mlYbtP/9OlTnPtR7WHebevxyxSNsLxCD+9vc5+J2Hi4ZW88
0llh0IfTclybieL1R22GHrJeog228WACm5w8/ry+aCkjj7i0Huzl6XXU7KC7hxiio22rld55WQ9p
0jLatcN4dKLEeenwRr+OiYLMXIeAVpoR6mjChfbrxSCC4o6XHHuasCsCWL/tlg9o3EJs/tfrNf3f
MlfCLcp+iFEk4LygpdNJK2z7z+ba15GE0GjMZ2uLPNpyP9cQ7D6besiz5nwfQty4rV2jMVPO6xOV
hJY6eqx90xyetIIbY201nSIPndWUXMEfXQ/Snm4V5JCnzy5UkISTDZ5vOEX87Ljc5h3eWfakmz61
XSrFxhC9rAdPFXu1NObr2hpDt73Gjbsv9SxOg7ldUOCmdvz1bBkzy2eWDnTWpsnuq8/w0j+eqjLp
yaq9azHasj8OMbFjq76sB35HOHhIqtVffaE5vDWxOl5w9FFfZBQml0azP74uSNmn4LzRtvuvPpfk
uW78fNFWDhhWYCMUWKM9XfQ4ee5GL78yB+ZXSugniQjitLbIPLVVf33oZeJF68zu+F9969OstvzZ
dGG00ao6h+RTOPf14DaghA6CABTq9FWqAkmXWkwzbFI0qo8mCatHmFbAa14S79e+PC7AKhMo5qIo
q2CqQ9Xntx8e14tNg7jdEpdiw4T+U6kkm2UMs9uoj5tHM1cvHUDhE36vzaNMMbk1hRIGKnJQsh6G
s9Obkg+AkwL61IZCKkwpzW4e6tQktzZxj+vJtYuwEw3wvvWO2jRU18kcz3YjJN/nYLy15lCdvLHp
YQVNUf7URNW2qLaKOlSbtnWajWZFM8SjsN2ZiuE8yRSJRiLDdEmS2xLJ9601whI9vLyElXyyZIRj
u6AmhS7hZ9gnO0tgeJBa7HRKVgBepdWHMbZ/z24Bg605qjJCOaEION2q1Dcda5CgZfVReERF6bk/
wxIOxlhBSBoym6/VPvgxqOtNOOiqMpxgTLxpjRPvIyYEAG4VSjokZSn1szrjNddpikFxAXWSq+yz
UX9n38VgA3thUxnqNe+zI7niyqXuK+SxcnCPuUQAZxhvSTskbP9c9smwPXMp3MecW9ppoqIN3tEB
JhqlnxdTh2bKV0dCkXEnpnw7kQbgVTL1u5k5ks3wkyrvmmi958WEb0LEYE+1ie4xMi5mm6g7hdRh
v4zf53l+pSK0iTut2pV2555lbkxE4y0Pvw7TgAO8bdRnTMu+wbAYCRTs5K5yBJG8uh5eZfGblxEn
7FYMH9/nIXBMg8ptqWiXnLVqbo3q3SD/xR/qfD5bGM5GApJIrpCemepo8qb00GpDc2r6sNmSBDps
WseJLpnbzBu1079FI/kBMKb6bTQj0VDn6m5B/7jXuvmmJHF9yHFrvGCTCK+EOWWbtU53qcoSlEQf
0G/NYRDVk7xAJDj0DYaMXZMGRVPtvXz0joUx1ZuMdQNbK1P4BsFoQSP7g1UvjMCo17bmYKc7CMI/
sWr6seTCHkyq5AGflgygw/UB7mwgePxu7FaBrpd23VnjiE8CdC28JNix9wazvWGjtlF/1qk+oasz
m/MA0eCoLICH0d7XFbW2LKtZovAz6qmDZAJjliLFMiIeOvVNz39IW7lmGTpfzFGCLLnDXv47u0Z9
ov6mMhOmDZ5r6mkqa+3FROFh8rOn3Gs3Qwr/xqkDoxDxpS/q6BSNrDByjft3EmWAvLPCbm9Yfr1V
DmTlSDwpnPiNzGUWmCkYql03zV7Y00/XVN3L6KZdABTYCaDQT7IDMXnUlmznGElBIkSEmEYryJ8r
mwUp+YYQoAiGJP7d5hWB57F5YC6XKYwV7K2aHR/o3yYjImYEhqf6QChHV1vPACO6n8Au24RJ+/Dc
Fo2Z2xLkpxrlUTSMg4liBvMg26DqwQSa4hlPU/Ui41i7dMvBMckedRBhZoUv9Cjcmj1MPaHp7FAU
p2fstdptlKZuAClrF5fRb4XKA04MMY5CQBm/pDVU7x225kzah74gkdBx0TTpETUQdUSe6rE8fopa
iDzznR1JF1D3rCvzSkJ97pMG8JYlquDPO9ZCod5MiItvowfA3uj9RFU4esFYhemzq2EohWoPD99M
LiPMS58ENFYVbAr7VEXDY3aA13MW7WxvcZ+t5e/IDXMMygzoja6eQWIwC4iH4V7MpG7qCOb9XkPK
1P0ZEA3G0H63rQedr7EdUGfHN4tODTCaLrdq2cNQ7hUCWDRVwT4Sv5goCiksVO5jqqeXUdjtBagx
D+Z+whQt726ol19Amlvfwk/+6E06LFA9tI6O7Z6UUHonJQ3dk7XwdOqk/9G63qWKGWbNVmEYy+r6
MOOwRBruPwNE1H39f4yd15KcSLSun4gIvLktb9qqWy1zQ2g0I7z3PP3+WKUZeveZObFvMtIBVZAk
aX7Tdd/xPjDgBNvBXimT6X7Aq+jOYfG4WAjEQaq/pI57Bf8wMcoefe7g8H1k1s7qRgB8KY73utH5
m6aARJHFFQsVbWCy61Zap8qtio2V2O0R6HoBKM6zAN3wMThAZr44OZtSeoHmFtKxL6XVuazyFNou
ieNjObXmsa8r72vqvcJl6tTW/znb9Q7OO99Sb4HIKD8jo9/mVhZc9DHA6rJSmx0zde/UAzw7WuBA
wZ2wJaX4TN46CPeOVbDooZo7xoz33mgNT+mARpFDCjGZZN+awWueKfZ1DaqhcG5Jm5H/2a6hiNWz
9WD5jB29wQLH6GYAPSvPO/iB721DD/U1ja5vy5R5o6sBr6JvGte5jtk2ZfTxZ5rr+zxIpos6I9+E
UNSzFgd/WYtDFFSdO3SLpTEyO+NDvASLeI6Zj9qdatbt89C300MbLz03Ka8M2uc6Yqhb1emxDBw1
3KYOjxFM2FlpmX90fcrIw4reklRH59AsnixjtA9jHjH/XgLfvZ+9Dh5aq8X7pntOnSa5hEwPLqnv
RDujgAAAGzu6Wrb5rAcG7A1vpEXh3Ik/2oX1vXg/KPXzjNcoC3tMzrpF4EzLToIBs5cdaajCwBJN
a/G6AoH5T6B07Bf1aJsWHnYZRoikll+C1Bgzr2WZBb8GB9nzZSNAmfW97uPQi+EWHAl8XT041kEP
GmsKhokZp8+xLI3cISh9pqEW18acntRwHqF2+PZuRJVmOy1JZAqmbW/ysMzUBWjmhCm8kg7pyVkD
XeSZxRVExmmYYKQAV3rozO5ZafF/ys042en4oc5bwcyFC4HfAn+2d4Yph1Mwuw9jqmkMBbvs0WNr
7hI31dsM3OgzXhugDYsf4RCln9Uclxiv/dMtfBq3rBI4y1JBPevMdFIalOO52r0EE58wAFaesvOl
NhrgAYNKCRXAnj5IganOzYucBgPS16gO8nMWl3TZY+fs8F4HHsKWAiC4Yt4WKKZFTmHzXthbky7v
ftCg9NYABZQOYFXScD0kR/z7mAXWUzKHbyFScIiPHqbAL3eOM0JwX/BGALR3icbTRf83VbZpX/9i
XtNe2yE71mPNZxJUYOLgTq4mkIRaeJx1fXbCb0VeGl+QkEeRc/ykJ4F1Sgfl08wiwEJvVY+VuRgP
xN/VzjjF3hiyW7/z4tk7h5H1ELOVtk11ZJVaNUf4zwAxbl9dU5/utDR+HVVmqWEVIKMYQhleTJoq
H12bpOF6QIHebgoQQVZ3B5sNb7BcpX0TjkinX93gaC/Adl2ksZWJiYBJP60tuPo87ZtdkdreEywA
51GdXmcQfE8GYAQb08JDFSdfSgYGyFdGQCtLNlMlOad6xpivzABoKsox6dyQ8ZORAn+xdnnQGduq
LPoT7IjitTPr5jTCFtlKUk+cBrxxbWH9qjT3DJf5P21n7/Qy+HOylelYxOl8RfjjqZ8Be5uunTwG
SLk8Bo1WszOMFKbTO+nequ3qWEIDNwLYGUqCxFzGz1uYGu6AVLATsslYBBtnHrM9s+hHg3UOevFd
lj12IWCxH7n9imlZe84WzEy54OpCEBZnE9fIBTdaG5N6BhgRLkhSCSY9elMUw9/H/2RJvlTPlteu
vpQB99VrodNtsiIlFKBno4Oc1uoq2PmHCXPPkxW+xg1IAf9lbIL0EEDntVsDbtEwviBUjrohnnc3
XQ3BCAluKDOZMLixg5L3IrghBZ2fQpIc/5jcJriAy7LmPYNVfolE5Y22KrhkJ4kmMytIsLD4e0Nd
gPZ1Wx0FoVI5TgukkLFsdil64NZBg9eDv0kUbVlHIDcAi7VnV+Wbo+S7RA0wO/7T7AdQzMuNa5Yz
SmzFJ9paos57gSpK5jhnU3aSmpHTcmeQRQx+H98uJ5FaWqhOG9vJ0p38ygStaTZgET5bXP2OQaMe
RWHE8baQ3IczGM6f3fL8RjNyTjlq1LIHLEEi91+iMVNktrQwvpNkllXHsFR0/GeW35SD+wzwzjjJ
JeVnYKIdRtWAOElf7b2y/FOOS8cAjvnyGG9PWDIFL5X77LpYC2l0zRtLvTsitYInE6CPG/ZXWgO0
W3aoxykd96pe/xA8sAQDMOquhl/HeiqSI1k12JgRVU5KH+82e9n0vuG8QjX43sNc3HtNyBO1kRA9
tEnzIs/eTtzHgXWfw1wbdOvWEKG3x9Cd7a3ikjpM/9oQzbb1oYEd1oFQN8FOHpc8DYmV2BUnG4lK
K7BC3Wdfudt4RZ9f8HX0QJ9JdAkgItA2lGOlMYtCXzCZASIAc8Y12pz376JytIMjBUhk18gvt+ic
9qCh7Ogk1xubhjXqZhe3yZd51C9y5253CWrpprDSaSf3Wu5K0hbM/1sN8ZUFAyDPRI6QmOTdmoOk
JTBSHEOaLgSiiejj0H2SB39rmnJr1tYgJTUrn5sKDPtOboX8SL2vuT9tUOhbVtAZ5VrVH+1iG4Lc
5e3+mrmDkaxiGoeM0QCt7kWr8hambXjIZ4jOrT590peuQz7bWWw7xzmYQQJjx7dRoXOihNugJ2Ql
efH/XPjdb5AotleQ3fVQv9W8PT3UZHKQJoa+ky5Avu8dcuMnG0DW+CmFy3u7uTc4xbu35h2o4uMd
NNjGKyJYk3NzMMJcm/exG35Xukzdr3eYTvCiOy6U7rVzUfunDBPLg/yW3q8eU3tWD2g09vO2ycK7
dtAVYB5LP7S81nKkxP4zz+vKGeGAMNlJS+jj9MAQhqnL0hD0EWknE4712nyWCnY1U8HUtwMSbCdp
wWNnDacpt5iWVPvcGTA+chdw5X9e1y7Ssx+CFfZyA7jCAkhZ294c37v6AmA0Crte5G3o3pZuWVqS
JNe8gtWfpUey9NnZ+041gFlJn5xAoY+U+hKsb+u7JnqLSvlcecPJa8yttITbIdgKHJW3tmGDQPpC
JuzNEYXu8/qGr21Z8iQZLK1Q7ftDA0jvGDrRQcpMaexSYz3+YxOUtDw1id2OkfQt+qFckh/ybs22
rGz7d9eDrRwb/Kl5DuDKbVLgMUUKyK23QTgvHw7dg2ga6ExUJ/2ADwX79IwL5IkPto4xqPOYz+2z
w9iA+eGdzorFrBbYpSfPOaCUoe6u1oJVncfyOR/c7mCaM0OJRld3alCwdtMjMLNhg/cgvIMpX+wi
zXmod0FUPjpZ9e7By1WlHdxepzUtmWszWduKVCmGtD312A9KY5SgXrpriekJ9CUzhvMkd19OUoBn
nMCs0Ox6H1r9Vt4SWO3kSvRd7uAaX3MLESWZt0y4Bu8h1X2zhUsRcsO6WEnPrINDDYkXfMOY6J+j
Hrg7MiZ7uccSyGOPl+EJQrnMkaf0j3zSL15sZAd1Hq+JWSJQ5nUn6WQ0eu0Wzm6Jeu4uLILbF8Bo
/4SUn53lhPLkJUZP3y5sGDsa/pwH7wmzOPeGWfYT+8XH8+yQS4tYOwNVU50zx62/T29HbddPEO/X
u1hmDj1psnxmMjezdr4FXUhIJfACvoJLNhiJe8iPShX21qCcGOiijJq1v+mYyWALvG51nFznPAHM
YT/3CD0SjeLI3mY4ht1GV7dZVKQFBXtuunbrhOFSP9RGYhzk/PK7fDsaz63+OBt5e1BN41me6vpo
JZZ33c/YmKLNWBQo/UMh/z1BWzsORb79kr4N7JieljjSMH0A47/XMjuHnd/mwz2C7OYJaFp1EdbO
EHXVhbbwqwyz7PZ85Umsfcz6YPhA/5VCzzQnr95ZEKSRxXAMHE4KXgKXHnyHQuC+5JbJk5FmHais
PVrAg/0C35B/OnOpsPbo65O8Neilv19vwloqMany/z8VY7UR9tK9vE8yUpAfI8nbWHxNS+yWOUfY
fjCgRZhBBrpKZ59UPBalilz2NuSSKA6bvGq3KPvav2H1tw+l/M53o4zbsWXuboEF3LEhiD0GH3oZ
v7I5wtK1vCZzgRzMNpjM72itsJ4c9smpaMJQ3Uv1W9RfvqARYJAuSG/jOGmpMqJbgzVvmjO2HDSU
IjVgYssgTP7OGtxQkpJ+N5a9/fpyHmHi3I8Fum498QZ4+sFml2reotdbsAn1hys/xKwvuqurZ7nZ
MqiT2Hrv1zw2gtC8DiCArJXl6mtyPVZi62NcC9bzfTg2yj93CHXQh9FnSsfZAQTIT5KWN487njCN
X8pvP34utWITKYP6bhgpj/DW8uYfAUT7szTXCCVdQNPLMwi7DskNaSn/HpWjb10VoJzm5Jbp7iMV
JIApsk7hPnBChOAhpWvBOgeUAgnWepIc/J+DVufn269fWvKN7LG+M7fxzK0xS66n5x37J/+8dxK7
1ZLox7QcdDvru1ofL/DxKEVjY6O1X7UZqVnpV9bRgxz7b3lrFSm9jbMlugbyPNakxOS4/zzru+mM
1JaKHy71b3kfzvrhSsHS4WM0V3chjL7lFcfDmb2Kar7NVeWFl4ClFMiZ0IiYvC/LbGuw5s0ZnqDQ
76hTtQbRWyXpbuXka9V3JRL1zQCEEFvwtxYtL8v6xn94qdYXaH3RJG89TI74z7wPh/3b6W+v65wv
5P4iBu037lwc2hjWLmNh+XCtwW0mu6bfrVX8W/UPebf5xHLa2xXkPB/q3K4wJN6dpgy/1M4Lt9I1
yBxUYus3WvqQNSmxdUC2Vv6Q9yEp9fwewYD+p1YjiZAUNkQ+Xk723hneShO+RSVX0jNL2Uyrsyo7
6F7xsnbvgKmgja9pZV5o5JKWnp+xUMCKkpVZ7m3pyA+sdt5K98DqP5KsDcrAv+lqt07DVllDkN6l
KGdImIi/7eRJSrB2t5KUpuDIpH+tszaDNe9DE1pPMwZNypKFC9NrUGdz1zl6Om9l/psAMGC5KBlf
g3aIDrc3Xm7KGty61TUtt+s/k1KwvrqSDFhI+d19S/rDGSRvzhKwE1rCa7R29reB9a1cns96ZINX
CZO37GyxMGIsKyTvZo5rNTlWAhkYrEmJfagnneia9+6PS8mHQwavUvazcQ8q8KmGSoFrgNRgpdzQ
QHIsH64SR7z2RbouP0uy7CR3pkz6PDvNqrNpMsc6yRNen+jt3X+3mPluqLBWlZg8/KjoWdG7Vbot
cuUOoidGHCGToqOVPcxeyXYMai7a9CCv6G2dUlrAOOtx81Ve5N+rWrUa7LHOZuukYXMwz7NzgkQw
LHFIaxLUDbuVmzXtW4GC/llobcpFd9iZLQzI6JDXlQ9L14KjqftX4WxbbABEKto1clfludQZVCa9
Kl7LGJ6J8Mn15QHPLaI77W0988Ptl5v67hHdpq63uy5zFoneXvOIzcnZM6e93GW57BrID1iTcmM/
5N1mdVLykcy51pTi9S/pYahvbaz1NtgYYhUX5P5bV8Tj0UAIcK/DmCUJ9QwB0uKMzySlls7emeEg
07OUeh4wTz1J8G6qg5dIy47acg41qbP7MqjbjdSau2w8KXNp7tQ+A6Q3DMWmiXjVJfAy19zaHgBP
DUzRXZq4BzUKrXyPZBCGy8zs96xKghqenHOjB80jnCz2mhGNhXieObgXxepd6o+vC6L9U4AM7Cf4
N/UO1bgRVQ6SkpcheJQlbE/UIyoQsV2ln2LPQVnQ7O6nGC0EB9jCQWdv/+hZ/vyUVs1P+I6n3tTK
tzE3cdVK/e95yZC8xgf+4gcqSPGsee292frhsVrPzq4fsOGgtajjDMMmaOr6Sz2D6WVKXn7W1dTe
oqgDvCpCtkstFlsAk6XkObcq9JtUdVchEYwyVAmOGyPG6mFcSlhKwkxgwFEgTLRjU9jlwzwl1YPE
JMiKwkH3LM8RFmYR3iriYFdWyA/50/DNZPPs2KqLlF+mVgZ2JChx7JYF4I3rM3OLixjVaxXCp+Fj
JKqiYLhrswJMkNcOzIebwr2A1GB7zWOxvUX1a+qn6GlYAogu0ZOvJt+R1VTOklVmmHSju4gqV4Hw
mWGxW+METw1q2E8qO6FPqaJp22kcA2YQFMS2B7QqtbmXOZaieMhupmHoHrSk8x7nJagzYHs2bQt2
NTXWglDP0q1WOriiDezOmBNmc+Ooowvj/zUl0fxwS4HmQPnXoc2tx1eR5T2iMhNtq7DdoHtq7B3N
MnfT1ORovAGmLwzNvNgOUGdgrdpOt/Wk3WAFjwwGDuClF5Z3FVS7u2YJ1iTt85gUrKEOSBvZcNNK
/ZLPZmpsNdPQLhIUU/B3ZtFXynbyYLl7YcpiM6IGr70PYNS1x/5bMuRfDbbSwYVD9+fdMuEzg0wE
rVBUqMT0819sd34J80T/NjUJaAUEcV6DMQN2jQ7W46yxl2xNiXWt3Ly/6H3cntI0Lh54BBqU/1b9
1IwKjStLzXvV6F9rVIPu3Sh5HOyqgfqq1J/ino0jB7HHvSSlgK3Qz8iv5/t63PQYd2ympXqspZjy
xWC5luPYwSbLUaDd0mfs3h1s5d+ddDavcqq6MbUHxwtPkMNw6syQRTvwwal26y9og+RXGM7J7by1
MbePTdfucxVZm62PxXIfZC8YFc4s2hcNc2XbvEK0aD7BPe8fWDo+Swqj3fYTpnWQobIRsaalhuQ5
RvnxoMR9VV30uHANBKgN7YcViyWqwKC7Qz+tv6sHlpXLFLUTKXBQsjgjg5mAZuNW6KbSHhHb1LaS
lNuTperyqXLAhC33xx5HgC7VMtCLj/b46/Z30iT3j3ZRwzlb7h+C0yDyssnDn542Mw4myikSlaAK
Zhjua1pa29giIfkuU4qlpIPcsRseAc6AwAuGDbguLBXKik5Jr7/WdRCeensI0HgPq+9leZDyeAjr
Q6qj2lTNisOCteLiFs564LkJouCuW4IhQffENfzju4K+T7GTeQt8O95DYYiv5ZjhYbgEEpM8k1l2
ASkARbVYixr8Bv+johxyq70e3Y2YA/5fDkndAXyFqh0/nqbtCkRun8eHUmU1cPvh10ltuchUlHpz
l7YLj4JtR9NqYcCiSHkfLUGOwMS9JCffR7Ew8gfI62rM4vpSXKool2/WShLDQe/Kh69jH5mDY5dV
lbCsPDwxJkW5OG8WUHyUpaT0w6GSlAu3qI6eHITAb4fK1d4dkenmvisBaHwsWH7VVMaQHZ/nwv6a
Yk8Kcml202s7VenVHSMAJxrKm13GPqPKbsU+KULtRS3D4c7V6z/yUFNfBrtQX/SwfujoYB/Ym4bp
guggX7/eQP/LqVv9agMteXMzTsVmTnmfombwFlXKF/jIwaMUmmVw7xex/SRlIIX3KYS6T/lSc6zf
kkEzXzU/Kj5ryVmq8M3JXtSmgX75ENbpdNcHWno/LgHifvqwMZOaqN3MG/ps0HhLUupANGUjx3f/
UpMB91KXtUuYS+lb5tXoaGtGu5Wk0TfDycA1dVeaFor4G9vq+k/YWCFdZI36PoJQ+db02CKo8PWO
C7/yDShYubMz3zyNWGY+lfb4CoSm+2aVP2a3cb9YittesjJCOsnWu2/NDJBCdaz8CREdtHTD/lfg
2O03IFv6bo5xEbcb/1UDfIaGbTuA9yQWh+1+xhoWvvDfWdAifxd+yNMtB1RsNt+Vg1fv8WsrUZhz
itdMsexLk3YTmtt98arDmP6E9ftGChVgbK8gML7A5FXvJcv2G/YX3KE8SnJETeKseVOylWQdu+bT
zC6dpOSM3aDeq2i96TCir8E0g0sorNC41mjFQIuufVTY7PyeRfe424HFQ9YTadl95Q/ORUr61vf2
pjZYtDvcTmafngfBmOitV6t+C8cnukjSiVQbmELUXyVpY0SED6Tu30lyVqYfLt/8B0lNffZEf50/
GTH4Hn8MTmE0KM9p1qr3kQ+NOPSxqxry6gmgzx7Zif659NrPSdyqV8AKw7Out7wqMaryVeLeSQXJ
RxfxUCp19iBZEpioHEU2BIa60zFcLXCPzezgWarH0NGecvO5aYqD27kVhoX1Hhnz8mpPTnGNOshy
i1hweVVUgqarXGRm1WkXe7ho6XbUPIaagxX4ZL2iEJZ+U63K26ObWZ4kCUcHSL1evJXmiCSl0YMl
WKpp/eRv0PQDVZOPuCurLUDxKv0Gijo7Qsd3Djp7H99sy7jmrmK9mGHm3JeJBcBiqdZO6l8TaMkz
nzbtnmGdhhsRMXcJZi31t6zgNeB3/85bq0jMUtq/ql7Xjv92vN4CgOns+LEe5+ZhVCrg0oWL9B2o
LpMv0V+56n82x8F+a5wRfaBcL+6y0LBRNq5SEHHD/KWv3GepOhrpXR0Z3te6ydWdW8fWfVp6GLDU
NWop6MJ+ho70U0H8ah8XWxfY0J1a8lK5Y/yj0wCIWYbbPHpmF1wU20mOURqqL6iq1Bs5vTN/VUuv
+dmxbwSMyIzRYZyME2u2Jaq7pfXs2WiO87o7CFtq+SbJ6gJlXDSq7kr61Du7DHe9r8eXGnHy3wW3
OlJcrrnwSAA/I+O/U+dAjXdSHoJ7vJOzxY5Lpl1BJ6wc83xLSrHuacl44NWObjUDTX+2zMQ6qvYA
d3s9heWYVxt4+cUJLWWfaoWOLdXgnCzwvme8bpo7zTCdg51k09OEj8uub9XmM2+jCvTHdb4zdn5G
m0f51Xiv7pAwJB0L6/D8YreF+RNOImKRJv08rY+XNkscSCrBvK+rqn6I9bY+mUY1XCK3tXD39Uts
CToHfSzAqnR8MDP1Elksv/e/xcH4OYlM5S8FpOXtQlmuIRVXWH9O6fAjVBTnq2Y3GWrH2vwS2miD
M0QJHqFQu8dsERVXFT+99mlsHVkOSB9dqEBgnBuL9TM6Mtufw290wN8hHyp/6gE+yKCTGGEzCE8C
1/wrQxlZ7/rXAGuOpv3Ud2CW0SluXr2WOWHXV9ojuI0OeA4OS/CunB2La75/0nUDD6rRWSQN1BS3
OK3LrhJznJotQCQQ7rsEWRf8az5pzuC95qn3VZti5d7sPY97gHxvHab1RZKdgfJc7sTdWY97hKk0
xmXnrgTqVjSu9zmAkL6phlC976vS/xzV8zfdCvQHSc0LAtzRrUep6mnONdIs/0lSYR8c27RMP5mF
7n/2Z/YSC6t5KQ3H+ewfRz9zvsV8Ko/tqLZHpx2C74V+rIfa/l6CyMIyp6pPQzAUX7G52/ZW5H5i
HnmHyUPxUPsK4vkB5I2uD7XNLW8piAp2nHHWXZgs4xGxo4mXCOE1IzL+ErtDCzG10Am6z2uFxqiN
XWV31mHAUvChWwIaxrRr8EbeSVIK2LAtHpoZty0sq6+Anbhy0FWgGzAc3bB2VzwYS2AjxXt1FeM+
d6r5E6sAX7symr5P0QL0aOFzoAOF5F6qf43nYfo+1pG1HZf8aMn/3/VdJJfW+r7rcx7gadsmcBF8
+/v8a/5/nf9/15fr6tUAc9sz92ZuxduBCftzOUz1s+6Y+tFe8pDLqJ+lIGfye8uTKghFNs/lkvfh
WL6cyFkp3jHW+SZKYC1sS69q1AMtI/udp2If7eXmYa0mhWPseZu6hm8QlI9K1loQJuF8jVo9BHuH
d33Xo2Ozy0ateJRgNHleRf+mb7Sm2uthot4FFUQ8OilJoNCu3rVLIEnbUCDd39JZteuZrqH1+Hep
5K9JOULy0La75hGAtjXrdqY1ndLpzaP7WHK7fvTYf6BI5n1L4DPRqMr87PlwSfXR+TTZvffDQICO
1UJveLRcF8PRBL2VIlUjdl9hE0M8PjelcjB0b/6CIsNw7DirCJ6+Qcs6yzXCDDhfX7XWPU7Y3oPf
aWx0LefGvOJR5659Bjdi4TpgGAe9aceLXododi+GO+KoczPXscICci6TLymQoEere+8CsoKJ3jtn
MzVLxHVa/zlzEuUZgehup588bMSSeUbTxUA7BhFyx9wwBIEXE4/1Uamy/sjkD1l841dltt+RGBm+
RDFO8EnX9o9R02snNW6zsz+m5kMY6HhiKOX8lobpL0CH2S8ODrGDvyimiToW1r/P+MkcjbELHqqi
aZ6LJTBUhodhgVziUsHQFypSA2TDassHLYUXj2Syuh+8onuQ+lINg6c9ppETBmiI0ySLJzuQebxk
++Q5QKwDX7UmfUJ0CIMIC2M0o1PHAz5o9YMVdMmxglpzn2SQKozRnO8cF2Qx7Hj76mRDdC6QMr56
ZmSdWfYoLt40D5esGsezokblNTMKjH38PrpLGh+Jp8Fx75Jywuu1ZpEk6hL/ELetigODWh9crxgh
uiK6jABU/8T+RLlPY6d79lF7QjcY7CA9Dmigqu9f5g6rH8ydx9fIQh65Mzd9F7IoFRTq54Y96G04
qsbb6LpoeaN7+gXvmX5TRdN47+NDhQR1nu6qKYxQwkI/jm8ThA8/nf9IGnfv40f2ld3rBl2baOHa
z9ELWNJfka3OfyiJ8QcLv9DLrYCF8sDVD1nLx9kfzGO/nMGN8e8AB1Zi8TAyobInRDqBmPxRgEvU
O/OHB9aAKWA2XNFGHZ9qjNQXNf4Z0bX63rOmDilk3gBmRuUpazSEZBDvGx9i1FoYlI+n3FSiV1/x
nAdHg00rRvCh2UO5s/zh1KfD9NW0mTtpWvDqFrwp2pQXyAao49cIAOA+KIf+JEfpcXKujUG75I42
7FhLLC4wgmKmqgsy2PIw5PDbzS3LnBBElCoSe5dpLyWS+bFkrT5mok/IBdbzSF5VufDQ2MDbZjgG
Plhli5Vjq3RvHQaWl9FXM+QruCUZetusWw4wPZYkinbefmoLfC6XpG5OkJZMqzhL0k9rbQM7Md5g
8gBJznaYFCyBnof4PZXmVF5HL6lwsCAmwVpHYpKH0zi1Gx2I0pCDxvo/HDcjGFVCUP9f55bku0s7
+AicGQlt3uWth8j1x6icL1n6tZnC8JU+198UsWOddR9uRZ8bL6rn+EdjCJXtnPOYHa+In+yqOElK
DjIN76XtMu/espQT0kXzg9c1UArbvP3Sj061MQYn+NEGyiuEIu9PU9MOuUt3gA74NtByPaICorxd
Fv9iMeMRdZD4jyqqYz47Tft1sbvfJlZX3rPOfVURcb+HKFDd51oVHpAznTeJqVb3a4GUMsD6Xc/E
kqdona3avQGRwbl5OYMcIhXXZG+PzsYZavYs/7nIh1MrYwJfSPffUjCqCGYuF1lPIMl0UE9sfsWX
nTsozl03BhgQYR2K44vSh1BIdOfJRMnxKbWX3lcrQBiYoXvLg+mLpVLqnhyWCu4dFeOSWEXq/5Zc
8nDqHu6jJZA8IJjaHl80dkGW0rVA6kleVavZwRxwBZBkaxv5PkIWZtfFE8v7Vf1HBHHBK9T6mxZM
0N/6cnpzSibt9dT4L/mc9zugYv2z3sWoYTpj9ugaiKrEiLjdT1Y/nApQtSg4RmD2sa06W6mHJsjS
iw+OGj3kqVodMua6Typau6wYsHqdWrXCwnqRfebXhVvWvN0viY0CijWb5nc8Rb/6TWr/LC3/orKQ
GaCEA68pqROG0p+LsrWR72ORgQ2N7tc4eXd+nhc/jSb+oZisUtNbAqAHNWRZPW5YJlILFpKe2ZwN
n/16aNA0ZwIhpaMTltcwgwoopTkWnnd+PzcbKY3TMMPzEk05KZ1aO32oFfN7spyJHY/8Ma2rFymL
TZc1J4SWGJNHj2WrKg8xTkLEA2uOHiUmgZoF32Zdrc5rlsRwQw13MT4+t6PWUtXJnGPMRtRG8pwm
RG7SbeCdIg66Xeut11GH7L4xC/vizzp15xhXKphIL2PilWwR+WyeaKl29dxOu6rwqOCsR9oxnZGK
kQIJRhfVoK2y1KkVZaoO6zGar/ws5xJlu39O866K5cRwyOTk69l6bDq2vTOVu9t5pdhPYy7xruZs
K8oWOyxzZ9geRLDl9MpQQxGEwfruQCm4XVJ+YJip/sEzzbdbniG/YL345CU0Qd/p1HMTtrt//U9r
7d/n1f7MAnQbbr9huQsSe/djlx93+01ScrtoV2aPMcKuUMWPVuuq12KpJhV8s2aZR6JSIsEkt1+i
ptsh3TD84bEjdK90w4HRBnZqY3PfJFG1rTGwCCKoZkGT/7CKZkJDD0xjr57t0J+Pjtf9BSx32qUI
K6rRz15PsI40bfwoPPTBvKE7h2n7Z5353oEx09VFwjSq9Gin2dMiZev9tBUssuNuo9R05AjNmsjh
ux5rjA3uVm6dvDHPPEHC+2w2vbfpee3Q9Zhea78CXNx91oKRk0HzQxE7eejV5s6J4V9WoJ5Y0Nmn
rG4Vpv4jLIY7hV3PqcAScUKCoVw2/AqFTYcEvu8JHjHTVC+5Ror2XLeJ8qTGTHlL/IyeKv9qMhbB
Xm7JGsYemlSa3N/yNExcNnMxZOf1qICVvF1WI7mEb6ryJAVw0H60M4yrqu2hcs4vTfXSpObwNDAQ
ap0aLfScKfkwAxlBvCzmhwSflRKTFRxysD2oOgdlh3bcjFBNTQ+8oZU+9NqIA9gSTKn/XA/w+LPi
6gSDBeqfoGC1eAvHbDzoBVpjkpejwHCccVljwfTvvG5mIIGkqX6scNErXMt/zJYAOQqvdKqn1kau
KW3RxRkZwzzNSxClRnlyJ2faSJIexHiKUaOAMNTcstb8xja/RFZrXCTLVSodXbJxxi60KfaSJ4Gh
+zrbRGg2SpV3BSjmGVNzu7BkW3rB/u5U5Ge5sOT54bCxvdbYtVPNjvXyI6UwStT8atkIEC5ZFsvq
D46j7IYgjJ+Lcl9ACH5qNS16Zs/81xhV/nnQjHuEyNO7EbOqJwncGa1/ZK2sw5qXTn2OiRvK/Imq
xAqURt/A87q7JFZiPbHYb92O7SJ7Pxc+7kdh2+Ci5TJp81M8hmardI+3NA5J1aEuUnMLzpfysLT0
6zJ4jhv3cfYYHfRzxV5R1ZlPnpcoj1Z0DZaEEcW/g9Gqv3WsWl4mM12mhfB9cP8DmLHWGxNUjtKZ
rldO5KiFjXdF9IThXfdQFtPu1qLmMgrAGrcbVJGbx6LOgmeTRbJnPS5eSj8Yr1JNAoZk+gZboPIk
SamrobK+syqQ43KU5MGoSKEkJPfM4catpwbeU5ob3hO63PPFMLrvgV+jErLk607W4yQVb/zYhfkv
1VDAPLNzH95LDUZ+T2qkGddopv0VU9SelMCznyCLOk84iFV7LXTxMhhn50kKtBZxT7Vkc0aSUoBg
ivlQpQwYcd5QUI4NW7aSDWPbR/S/yf+wdR5LzjLBtn0iIjCFmwrk1d73hGiL9wUUPP1Z9H/jfmdw
Jgq1byEosjL3Xnu0L/++N6F3SphZ7+4Ls8123oxiApxlctfghgiJZ8m3lgsZLXBlG+0s34IcDr/l
DtRzeidkjzfUyukfKPqhnlUQKrRmmfw9ULsspGWR5mkuimqjiYnD0wgLiVZSXwR4+P89Wz+Er/dS
SbL8yNbw0d+t0SoR4dCnv2fENZfMr09ydQkNq4Tx79nfw/QnlFwf2NQinPz7JOjaYe+bTLxVBvCl
nh+T/4RXq85bp+zuXnVzoc0i2cWuxod/D9TIWB3+Pi7/XA+jKF/EajwaVidNt/4LZBPhPHL+/Ed2
C9gNGiRNAbi7p78Hs5VqIeCoW/kb//+pWfhfaW7CwOgrsI9/Xx7HBYfo39MM7AzI/zxjzAE4n6Ed
lL3/jpg3E0GSwxnJPIcR4t9R/O/LwF7Oa1dmD/uEuAMcZtgXxFabLQ2L3fAzD+I7ghZR1O1eEf8V
2sZDTK7jqR7GV5fDek6JA9tJQ7wns/C3alXV5vya2j+z4pTbv9f772j/Pft7B5hhJVsRc6w0UtLO
+mCGXR6LgySo7eRYdXN02CTkbdZtNH3YT8J5KnjVtq1w6GPq0HmHOQWMjprcA0i/aHaYdZiYV1Na
tSqu3fXN+ntWAm3YtmBBuO+OxqmHbBG3DoMuq4HElxfq8r8ODBZljpvj9yAUXSPQtDKi30/DrU3s
L1Em2tayL/XUqVOfONN/D5ZI1Sky1yNXzu+lYbYnLL/tya9aoON/TyvPH43t39O/6NW/Z38PuRu1
qJ18aBirdr5e41gaq8WgQ9Hxf55Yje9Wx7QEBLB6RNeX+ffw94L/fTiUFmQZg9zMaPUwLatG8e9w
1H+e07+ncqHhVZXuHP57Z/7O038f/j3zjYl4Kwy8LN41nEAerFX29+/BHkSyH4R9zlft/d958PeQ
rh9OjDh2S9pf/j7VRDbhDrFHNfIXazD+JRo42sj7O9b1fWH0HemjVoUHbHWN/ffUHczpmAP5wiTP
MV35EK0gxuDv4e/DLIVCbKTab0dJOZ0JhpSbpXdHUlG0TJ1drw4tYrpkreZNXBKtm5BPHepeyy7G
1KM9vZ9vv1CPRrOCdalHyI2tCZzDSj8zOt+a5YhvNL8q6zbZwChjULo0ycVBC3MVR0PAvL3fTHN5
XRrcIiq/tUMfyupZb2XAktEwQqez2LTDEdzAurVd9Dvc9+ZhmUgQcjwyad0X2clqJxjCoGIfRrJY
+niXSoIoRbXRxpL5CDLBkBsui0Z2I0zDCWZj1raRJomFGc0d7H/wdMuTJYpj1TT074gkSnvx1k4t
mYVzsQO/lG5tjH61HC5J3Okbbo44k5O6DnsMGclwAfyKniRjpKvpjF7jjKYKXqoAKFu6m9o1I1pa
qHBpUTCcDpbGnMg39vqwAVHRe/QaR/XbuxwYb/SJSuHnl9G/xHOeBSkBW1GV6XBNiShNDdrVow74
1sqg4xOa2Y6/WYQjW0dJFajF9vYRrButkQdpJhwEOHSpcDjSIsEr3k8CXcz07Htr65IgSOqx/tvl
1r2uLYYBO8Z1jlW+t7QZI7CG3n+YtD0VxRIwf3yneE623ox/v9GcHDYRMh1vofYUeHM88GjIN3nh
ceXPh9y7UyCQDkw89QtiWtIzPBIY9Io3usGli2d+iAEGe7Gnk7U1CJhTuJ4S7VdGZMt06mo9g8zM
kVdFsvzYfDGoem6ULZtszY2ua3P4akvoSCaXaGBMI2FN88S8MXFJzNEzEdIQvdR5TwKug08MB3dY
0E6wBKbwJdeLwJErUgTW8kaZ8iXifhFCed2Qy0w+aMkIx+NvOa2fwoRYxgBVzgzRy74aWm1Xxn10
N0NcX1rvsylI1Yv1+GMetZ302AhOxhiuBeDoWMkZrdzO9pNvDQ7rplZkExtqefVbGhY0IA3txyUi
Ea6RlR4tg06en+l3EBe8wJqLMErGx9nwdgThIh9JkGJpQmfayg5Jy7/y1hh2S6uGcE6KZqd5z4lW
VRs7K6NtV1T0Z8ZqZztafVkSfuEk6QymhnETq0yCppyPg/7Bzj8J/Nkdt0P30OdEtXbkddHP3zp+
82bIETwLgCTPIvRYjs8oci1gR1kSkOJZbqgGjWCBv7rxCUzdyFmVm8xNDrbQ9M0IssvJxDMgsVYg
kgTzVVAftXpYZaSveBBDdWM4GFZs87X5JfbHjyhuO6BO9Xe2vC5mDnytSL4Q55Zhbz4Rofg0opdk
6gItdTr7IFPX2YZUgxfSa1Pz4NIyQwTsROYv7RsQJs5bNtnXtWJoX/gXYfJtpTFdWTrVP2t6th1J
HZZNf4mWgQDZat4Tz+uQLlslh/mT5Gz61Y95NbwbA4HyupxvRUblPywrrremEUg0OoM+wQpdAZkc
0AwDNow5J4KuHgCCZR8jB2nTNYQCa5Z2bBRFViKMNpB7jr0eFi4NfyIFzlaz60o7uiPbUG4Z7WSB
at0nR5WhVQ0sBBoY2qJ4JeO+CA2fgXffyXTT9+ULelFMjpI9tMpT8pJQbzodQcJrTizKaLXtteIZ
mP8d6DRv07+MDgS6Ns3x3U9HLzW/ay3/LlPzq28twgI7yPw6eyg63PtqGuadVzIsSA207F6BjiiZ
41eDLqgqgf1Nc/2gZ+11uzaqqnkdxP5YvUv0wsQ/nCCV7UexgXvXbZXmrHbn5mZMsk1aO3RLVqFu
G6tjbXBTKNEIOcD7YL2wajpxkBnHrkxvXIQYm6aor8u8/i0t99i2zkefsvFS4jbxijIUenFAqEI/
KJLktUwRvnpvOknSzGJQ1WGLAn07WBlEnmnMQ0cjjd7U5LzR7EqFkaV9eZCNkmhEiJ5aW0GolCld
Zz+r7pGYN8bQpdjTBdjbC53MpHqqlL4TpHrvvMRBP4xmJbU5zbT61dfr7DQGceKtDLH70UqgjRfP
8yKLEP7MY9ItX7VyXsx6vhudwCyddufE6moBzZk7kOd68icNx7mqwVh7dQ9nsDaZqIn+mEcRMm1n
P6Va6KVk3b/NafPux8Wj0wwX5aBp1KfnRBaHHg1OrjgnMtnvQLKBphkvCeBABG2A0brCDvOGHbjW
hVbH9QlV3i4ObV9PNHFnmHHwoYEGkF0R2++zVO9kU5cbt9Ceeg+QjUzNt77MvyZwelar3vCX/SDb
RRdr7ZcxPQ6ifJyxkQeFXt83A/DyFA7TmKOo5ng8CELE9jVjADR/Fr2jftkzgASm1h/jYbgj04gM
QY/++CTdn170oCm4w5KxTdR7JUD+AlDeaGIi8lKvwDYVF1NWdzlono2xTPZW+P5eOf7xrewB9EEb
OtbKlvD2c8TyM/KIhBxN0tjPhGLU1/iGkfC5YNNNrsgmorNDV1jaX3opL7k+vQ78U2z9XlJEGJA+
i2e/086sfA+Iy5rNMLgc+vjaIJm+ts29zKaDqqNdf+inatdzWFgk2PkzO1QbZnsp9f8ECthtrlO6
VAdJnpreEyym/Etew/ocrJx5SrWbUq7eyYt+ioII5Rx9WqW6F2eQF9OXt4NXBOQ53DUyfrdL9o1Y
yIhumIo3F089fNJ6DBjNkPIgiP5cODeYCICNrygbOmOiolFbz9IRGA97wT7j6LNbrstrokc76oBU
p1fF5TK8OJKm8lJ4agOH56bIVL9pXYiAukBwZJXxY+0UP41U3aaUxRS2/kBiJKbDLtGPo+7fuxZF
5JxAzq7i8Wz1VNnNEL0PkutuGcydA8zb7ccri+4d5JQ8BHHnaAXT0DYCJYp2CuTuCwxChE4xLTSL
3mE3Whxkl8NI5MnCgm6U4WC6PoZ/z9uM2VSG5UNfwogac03fmRbMhr5L7wmAlxFse25wVJJ3/reu
huFiACJjN2YfvEg+amIGu+kP70JCGp+1FN3L8N71/i4eQYr2KRnFfu6HBS2CjgFHgTA+rHSNi4ci
rBVZ0MZ0BAZdL+lY54dyGb0jIZMvbgq8hzv4MDbfhqQ2nicuzxq+TpZehFaTMDfBUMw4Xdr03mD5
CXEnoWoiv2dJ20uc1r+EjCYbYQyMlaynqPcIKqk+Dch13tLhkjBIBItSj3zO6mqI27NDsRjL6nr0
GRqSLwLq6goD0TO19rPH0CKw4zUrwlRfs80OIPdGde353GqcOcy9YU0Y5G7uECCV9XBU25fcbLk6
psDpFv3GHktFMV7kG+FRgzkFuo04/R3pZ8uzXa+ELFvBe1PTk11PW8O0FYUVoRmpC9vBGW61STXH
VMtvrZiCnEzayrSrvUVnqm2XiYI2GfeYtK3eKUMaQk9OEn/Ct4KdmqPZS4yWK4CTRvul6feR1vkx
cixFMrBkWnldNmDMQNyLTYHa9rDYcRf2EDH9KQuyxb7qBh9t6vBjayeili8pwawVTWiAj2jv8maL
lfE2G4XY6VX7BmThNFQLxOd6RTS/t4LgauUbmPXr5KkRLpUQGiiPJsGm1WPqzjoFM4kEvfL2iJZs
oiHdKcgczD3OjCvE/sgGEJDjNJPZ7pg7Yc2Ppu5c2owrMOEI54JQCaaSP7YbjWEhIQ6X28Rw9qmj
3hd1QjnzVKBI3ZAL0m5Lg+NElPg1TgxkIwv7dQevkpzXFrz9okHmW7VtAfSQV7M/a8bOIfBo49va
g6jFbgRwuy5S9QYOKlaoGQH1fqXLkf6Rs7Bp1hl04NuYWJ+mo827yByBJWMhhWjI9rQowNtREdo+
Z3+t4R2gMCE2McG/Qo0v0wRGUm79Wo6sNo6i3W9DTWLdpIVogxc09bvU002ocm6Yk3K60XzOEtc2
P2i4/JCh3JzHnKm1yeB+JqooN417gH1liFQGA6VlhHpe2+sPbFN6xKFpMtj38r2w4dIaSh1cY/So
A7ImADXXQ0+Rr5nRgqOWZy3lbKs7semL5ikrKuxIzgkwZrjU1M+T9En1pUmxcYpkP5E4DrVzuXaQ
sDfiezb8r6ZcshAhW8NpOty51fTm9tMXJNHDMs+BYxrvtUptaMkTiF7MF5HqbPgkUxUwB9Eb8TDm
7t3Qe9gysvJq9AYGKK3OINt/y2xJon1pPUbyfhA6qG4YoiSIkbiju1GokuqqsMVFGA6XbizJc2KO
0enuTcOuY6yrKUxS/ZbAkSdzJBXTH6pdnMz3SWSPaAHdOwYqBLhkEczm5dXz7z1HQyRiriy+UqpA
yowCmwITfF0cZmYdzlBsiTnfjN3AvCHZa011VRVPYPN8hp3RgXMy6JrE2qrMYCc2GnyrmVZbzXSs
wDv1McBOmn5oF8gG9wc0J5W7nVr9VSsKRi2DuY8UzD0VEYZXgEFr3SGIR/mVtEjvbetIfdFXBQXG
5G5sqkp2X9ONnh+ppG2owwUpVakfGPXo8GfIQyh8LYjQ5latZQSel33PbvKaMKec56EMtBE2YOab
89GdX2qRFtvI3BeCgXSFDxUParx1yIGpxfCaV/HaoWbnH2W8a77TBdwQmJV0Bp1W8uq0fYaJdHby
J6W4e9ukeu+aiZJjdCRjwp7xcEJItO/6MJS/m4iMjDxprmWc7CyCRHb+rM5Nbn4WGobdJIP8vvKG
WvmFIumJgXi909CobFqu+K2vuewNfS6laeqvq3nnQwGeZ9rt6LnaMMpj6Gw1tsAWJ0LBVCvr8f4V
Eb2QNP2uo+KiuxpQ86whWSiyGT2l/SEBsLFBtORuutr8niywU8WT4bjVPq6Nd9fQDu6i6J/4qHms
5ruuQZ3C6/6GN/NBRT3tWjO5XkAOQ/bN84A0WCgEy02XEOF6q7ibciliOKw+kMQg/R5/ybe8jnwi
llPWKIOg83J0n31DnecOGAmcObLkre5m7MRHxZsFEuUuzX1zr62Ry0kzXwpbh/qeVsMuTdmn6dT+
TTM9c40iA0FUvy6HzraL5z0/xxR8iAHfJkdihZ5yw9RCErD2zxhJo83URqiHvn310nrWC73tR7cc
qDYRptoLijOiq7FOnIvcZ5vKEhVZFLxcm4hs6fW2HfKaN90x31sDLVWJZoKG7X3NwdtUk3WnFTkt
Q2G9jswtjXgaQ9J/Vp6KH18SWzzGi3MwCgp0ERPKx+pEBQBpjz2sZ8JubQcLoTEkYRpWt34S3zU/
LLwRk58JZ6VKxrtCsFNzOvw02UQsitBfk46ghtmsyYOaHgGQFjs0XLeZO14YK2D004prUcQyZBN4
mVZy62w9GB9x5X24Q//c65yYuf1M9sWD6VShiMkpJAIYCjhBsvOp77hasHWhED/0lv46SPtTc0f6
yijdeovsukynGZNx/3eX1MIxMR7b4Tpv4YCzACCDW+HNxlu0bl49Lb4skApBal9y01lo3PVfTat2
ras9F0QSb9zEmoKppvDWbdQMEWcLVcxQ1T5WcaFvbFGc6kh+VgILRTIsQCmRP3XDg1uIs1U6fWBq
AzVVhfxeB1CtMk0LxZrPO/jGFis4UfRZ/ZWUyQFwxalLk52e29+J19Gn6pgCkqRKlGK6N+fmOncI
FO3a4tiMRKYOerNFFf6RGz1yUZOEbjvdZjmD50yif4sqwMH2ln/hPCQ3blohEp4ulWbAd3KMZIPp
MZqs+0hioYii36XSHk2ihJRTJ49a/g4zsbIXM9BiHTXWZF7PsMdCSxpf7iCPpp8+1BOTdRyA3zJa
D3ZSvM/G+JJX+KpJW4B+VfOa0+l6zqerOkOeF8UflBAfBKsmG7ced3Yzvw/N6svTuZFrpY8icKlh
j5uo7ajN106l2jPFS0JrpjWrpyYB8CbdhOTdt0mkyPvqUhbEKdX2felNggm69rbE00VvQUj71ZXJ
Ei5cby/r2gvKCchdJbfplL6mRSeC39Zuvmyr+IyaBq2lWd+V0BqlW7K4OB1pS7YEj3deqmkbkR+P
ygmvttGc8Rk9mNqIOB3nLy6LwzyBJUzIBs0ynabeUI2cjWjOF2GFOjNVGFwxXpBqCvRALiojKTHN
d0vsnnFQfjiifS+W5WaE88VYzbniCnlxcmht2hD6VY0G04v3ZpcF7jQgONZIi8qWa8xLJ6i1y761
ra0N3oD7j0EeZRF4JlfXuOjjgUwHKPrIwJU3AFnnRTWWf69cmjcu/ZSNRUXHWVxdWcXzIPKQANXb
LpGvycgIfD0Fl5mIKYQl+i52OFHwT1wvRbSnI/4aufKazu1NBCifXQI+tKI1tqQQnQtRPsjEfCuV
I9joJZS1+Kk8H8qTkNwYq/ThTyoQ6zRlaB43B3ZjD4RqvzYy+2L3+4gLVB7B5pOpvEQhvpdXu7l0
TfRGeYAeI6FEiWjUXzQGOZ1B2Mow2/nWK80DKiPaetlsUTK0MfmQ2qV2G+2aveaLKuntLoO7Iy+7
CmvbmdjTK39XLqBoFlHkh6q7qmqNAQG/YOvl2hf73s2MF0KkkXdQi4ZvsgRZSUhWrLz4NKYTm0bI
Ccz2taDJbGKLZ3s/96Vx0gomWC1OBCYRLhs1L9GxZxj7efbbI/a4dNPNZDApwyrvtbkHGu/m/f7v
w/8+B4Y+47rsiyh0sXAA4m9M7lWSsHG3rMkyWNOf1KsnUmDcBFg4rpqD1p+PtYslHZPTu0Mf2RDo
T11r0A68nt1iUKgOIqLTB8Serc3zUnT9fqRC7ybuYWNHAzKVD+QLfwyyWJ1d3H0WbToKY/T3bvTr
ktkZzIXxgY6Me02P3C3TRUzOcfGmDQBVa4vS3pmMn6jyuGiosMso+rQyMQS0iLwQbIDwLSDOesVr
cliWvPaUTmvJlmjnxEXDF7lfiW9+jT3y7ZlFOBqiIyRmAOl0rKRvvvg50G9718zaVbv+uXSdwFgO
8qkJ8r3vPcPPA3tYkSyxVME4Z5dFd+7L5qbJxLjJiumhipk+F5537BpBS9O9yU3c5K733SkbiH/c
3s52cZetowNfK2kbqu4s9HgK+s7iivBJgcdVdiIfowrbuFXM8GVIcT1xWVvHahQE6tjs3g5WnAhg
Eyg7dAcigeE2MFFzy4XQGHfbzG5uumx8VeUatKiycR9Z5e+ULv2VhLQR097WbXbKVuxzg50t5gOW
tfUT/TWd3Ss//jV7i5lsRx6ax4azSb2K5TF7KKfnyEqhC3ns0ZLYijdYrDdKwnJQtQo8P2Pv7NrT
hpnqPkt14yX3Wa1hx7K7pcWiSvKhjPQsBrovziiu2WM/Onr50pdesdU6kSK0iF9hjGBh98w9biY9
QOjBMriKDl1ih+gc0qQagrXtuR1NzOom77G5TlsXjWBIO8/3BJnyU+bZYha20z3nY8HJX060KqOR
4QoIFSzuTNwnqdjDaeQueVXhBbnjGDiaxkejAAioWyBfxrpBVkXDym6+86yF/VJNh2Kmz2wUtn80
xVGWctjMMYOpfqH55Lr5x0CTj7tNrW0qRA99USfHOBvXAtp8s7G4bOhWxuBOVHerlyWDFdP+rNfR
U/Te0mEJjFyjdpWXnp4lMtnuFGMNHChG7iKHs7KqaXYOOr6T8XrEXxegUWm2fmVDSZ8ZezhrYs3Q
0vFLl2FiXsYJAxkh33cJlArKu43q8uGuJTM97Ik3WoH8Z/ryV7HdBsVA30ZB1DAm2prUUs0xG1uI
H9wRklZEQTuk+pWc9F1JTbmZXZzT6UJiudBv/EZYe6EP7Q5C5HFpM3fj5NU2MQlsWWJuDnEs+vNE
vz33ELhnuXp2KkSmunxiasb7Xy1If+jIRmmfnYqatjr7Vji1mUP0yriDxQBFoq3Si3SZn7YdTfvG
UhqmWHiQhV9uF2lxM576VxA928pe688aa9wyHu2clbRI6+fKWayDa9aomUU9n0S/zoQ65DTEb6Dh
c/OOurYgTxzvxlYknBbaJDBg9zQCudDYZjn2c1l0ZeAaVRSAXKnQcuJ6bbKAyLYKANR6Sd4Uij+R
z1zCVtHZgRBizVNoL7bIXqTDsY0M6RyyNEfAxGWPzee5c3jFrc2fxE9EJyZ2WNYYyTje+GL7NsLi
vLyA+lTnuL7TaaFwRlWbiHdlm+Q9uO++Y7vH3zaaeUfQyMjUmSrLZdazdbymDrJ4PAg27sQLl0Ss
DqLaMyy2YMTs/PGqTghvwSv7oTtC3pdmtB2z+cWacF2O7vjUR3g9kQF1+4ogGpZoeaPShW/SfgUp
QbR14s/GcobQ9YZTzAyVxqFvAkaJZ9rmTvMNv5lDNGe3oz5ohE97OGBGj9iNCmNC26CnNenQmYSN
DCRsVpzJdgRujQsJ139zJWbJcqMq8wiopF4oK2zOOdEY3yq2P3Tzd1TLN+gZwi0Ahdvt7dI7OmSc
iD509AF8i58WprPTCxwUjAyh1/SYTOh7aNN4PTFjdkjxyZJx2yfam98JbzsYHYFraV5fMflzt8Xi
kY4nmOkw9gp0g0qHfQ7mXipW9rV7wD4igImRh9y2j5kVzScn0pltsPURFZIcN67VToMFjw75QWqF
vuu8WxgXFIb6/Dwq47D0Ol1h1T3JkYmIM8nAjKs+UJNvUCgWC/99fJX08q1wGJFZv+aY3nrs9tkE
c1ccR4XUiO3AoBhAJ75GzX7o8I3fxOSRaDVh1oQ7hVOvfXf1+GbF5HoV0VU+oK0Uw/fk0dBvMlrw
qCsfJU0B8t58uL+VQ/PDehojtocZ9IYtBp0PbXWvJe58Vi7RBWWW3WmigZ5vz5xyS1NvaqQooTGy
53NXJn7fVD+6NX3KUadicaaDwdqzX6HbU118ot0gvRL6KfNedsam293zijLOqiSj/WIX+wQELmLD
MNeyQ6kT6NxF1m3b+9mp7jm3rTaMOcibufGRBzIEN1rf3iZymq4bb2uhng09JUjbGD7mub7hDptR
BVsb0WCf6+oKHUizm7PVsCvZdxDahkB+ab4zTFZsFbIHU/ejIGlpvSa1nfKMxkkR18NN5eDM1b7o
tU/vWnxg+qqDdhLXY8+YbVHVl+uubBbB1qjrEdaNvCuGvuxjf+lv0vXBpvtWoqQ9/X3KKVqijOg8
NLnDq+3XCJpIHUrkj2hyTdZSgtU9zYfi341z2LSsw1FjPGZDmnEe6C89eInQME03iK2D5zh2KBb/
JU4TgcuNnnbdl9O2i9jIlBM+iGzTqbo9tqp/HN1m2ZuZlW7HrrhWSMaYHTOds7qi3XPxEGzsDTkc
YcWslkkcJRxrLC59MBV0h7dW1w/XY+PdFxUHtFqKTdkY3bX0ZUOG987jpu81MFkk4w2oYzddNNPk
p80oE/U5DQYUcZexfDYYz5aDsrDp35sWkguOLkqhcut37k3JRCxsFtEHFK3bCOvgyIgVZs4atDH9
ZN0cRs4oiS885d2gdoC/US5G1/4SX8UOexW2ZbvcbJJg0nL6McZ0MsgfoMhRPyy5wKNc79awurt2
yGnDOPFzMTP/FNyXYgjSnTb/KvKDs8gyrlPbGkNZlfFOK0hGaA3v17XRaJbyWckx2ggwyIE764Hb
z6zP1vItlHfoLGKys1/X4QRdyuKrVXhrdVdS+2mEGFVzfJ6s5qnLEVNITi6zf8THcfY7FD5xlGyj
tIPiMZgb1xdfq+OEQhw6Se+bVhCZ7sVEeV0wf9mOsXP0kfycMCo+GWvMeNxoTNtrDoArvvsCsyU+
oprm605FHlCbrHj0HebUpktGESyQk1PPN6PF9MAW0VtyiwKFVSWIpmU7mEj3x+5qHvJijyzjOI/R
DXEhWF/oReSGQqrj8jvjeX4pK/unW9SVEMMNVSrY4uScR3wHZ6eGIKjf5WLg7F6rM+YoN06WCMrZ
vqRzYh1aWx4NRQ56qR60eTGuBrRAJjrgXZ0eyo4SV/rWj5lbw6Zy+hetlgt9rpybAcfNxJnZInrq
vOQsmaXRc/swhZQXg7DYLPHmnSalH/ZLHfgi4WxJ7wrIDEHMWl93e7BKRzST3Mpz3cTf37wXDnFi
kbJInNZ+Ynv4yEX+Kbtk4ew391PL+yJSwgvJW985S/8eWzQhs2y102dM0CwynszaiwMBoowOAxNb
m8M8duMO4RMr7CmT2RPv/7372TWdH8b0C2jT0vTvfX2jTWyr7PhH9eq+N92fppAv3tw/MIWIAjPT
4OS7BGf5EKXaiO2AMFb1DnNUjdRgRyDJJvLA2wzl0rLl15k6u5F1BpT2aUSTF7QVOrF1mlVJ7Pns
1IqQ2J3jqBzgD6fZmvcuV1AV1/uShTtytFdrSH+Bm1V0nlu1r3Vkbdjfk+6ncvsXcqboRlf1TSt2
RsSdkzUdurJ/KMUI/bj6NHMPbbraDl6KpE4XDbkM+E6bNX5GmxHYRca3a/4w0PS2yeJfKSRpYWWA
RkB6nbY6ml4/OSl7MTZZmlw1tUZqpVVeHNxqedWWeznb+hbZnE11MQVD5eyNScXQxpqWCJb23uQX
Q1jj8s/FqWNTGuPoJN0xwXjtt5IVfj832U9Styt0Sh6tSuN1k8opHLo4lLdswtYMtHl6NpbEP9PZ
CFRP9rhnp8ZWudVj0nS31kAQBJhq/o00nEq0rh7dcvze9pWTsxVqGZcH6awTXGXlF5h6d8i/gf6p
homVYoihCHdCObVvpdZsp+ZGLrpxrspxN1VaHLY5RVnTH+rKoG6lJ5xWKe+eqrZeslylJQtQlLTV
Vm/kKfYIbo91YhdQHBm+1m/9QsOuPL4Wqtt2Y08JIONbzaDon6r6O2ag12aEUfqxlobabH44sr0R
ujyUfjFvpUG9W8jcoR9kYRYqILJE062Mrc9GnGOLVZOcQJdx2K+PxqEWNjb30f8hI+WD5pdovWcm
KHtFDByelrPFpjSJKSNUbN5gWLlJJv0mnQbUHsaxiYtyZ9AecErnVpn+KuWhHG1aghRntK5NZ770
Kn1EYUk5CofKliNGjcq5rhbrIbKye8GasvPcYZ93y95vjFPEnRyzaDDUDMiIptxmGd1IEjuztNuY
rbJCZJR85MUUOw26mL6ka46XO62T/TwaO1dKqhKajT6ZBZtGKy5Cdd9RNn7nPbOKbNkY7X3RDgMX
DZa/qH41E+c7VfbPMNbw+s3Q0otmD/yeedkMWKFl1+4kn7RkGdg3VUfzTLux6uUxsd3nzFUH3bSO
bUKpqknzAn4Hu4dAozNwQ7R7b9hcfg2hbVu94YYBGmL0xc5uucPq02dXgQ3MP4UlyGHLjzR17xyX
Tlwh65cl8sNuXsQ+kcaTTw5r2/pvybAq4tPkok0IKRDakQJRqotdkntamzS4y/9h7Lx25FayNf0q
G7oe9iGDfnB2A5PeVmZ5STdESSrRe8+nn49R2iptdfecAQSKYRjJShOMWOs3zqOKilvr5RcEjzqQ
V9192RGLaXzIsLltnSGOYWjnFXcpRIaFO42nrHVX4WTiokQXMiYnHZ0U0qzOxnSqO91MX6oarzJF
tdHaB5Cmdg+uQXhZd6EVmM5932gs2MwVUy4ZaDQSgOEajzEGndBNkBcz9eolU9uVAkq1xDV0CMXF
0mw8Q9ENjIi5t4W3mx955AWepyw2F0aQwU2H6uOV5m2p1zdmNThLco1suzGtWyilfk1aq15nYHp6
B+Tj0BxFSzbYJ51SKV9RcsDqkdjqoq9QkASXKmw+2p58eZJo7EvtPSF45sZQK3iuTdtWa59SlRAY
qkgzI32rQOyuXYtFCQvFHrbKnAZETypEdkL1R4IDrH69+nPpaJu2Mk6tbaOHUuAMGTNnI2hh5wQ0
2+bcF0Zz1vKwPROAmEjr9coO+Ei/qJVi2Ke1UdxFhhLfsa2ez2VFXsN/RKeIx6bloQXpBb62rEy1
3v5opqMydGtsDcuLrAIOQB7CND69DxL1fsQ87gxrc6qLO+Iw5R1wsftCRbxDVunYu96Urrp76zD3
SjAw3XC3wep9IALpsPR7oexlP8DWw+1QYl8/jyoPcEt2AYRK0tbcmayrrbpZgrAzkXH5qy4JnaWG
qM9F9kC7awTtEhHQNuP+YgzdjwN7u1vHyPrDb/UGawOkdHoSWn/110oLFQvjRJ5U3LxXJ1ir3fgg
jOSgsj7JR6ynAvPKXmRTiNK7Rnh6PpQewKm86JuDLFpuHs8ecNM6HKL2wa385ChKYomZ37c8ORrn
Fg+EZQL9pllm9nDuVSZfeelYufXSB6y3l8UocaMtxAZj9Taw7/UnvAoJms0vWyWozsXaW1f5Uo5b
PJN1Mc7ylfoQy8bJc3wCEnTv2zLdsZ1WlrIYwjw99654TEuF+1DVi15q9b0cR+NKQhlVeZIDmRmg
vjJzvY1sbSJzOYLphVWT5LfyYCZltYkrflpIZQXBsrVytC76tF7KZhDN+S0vGO4qPJiZxec+aTgF
oK5Iar2PE9fjwH4g2xKkEJum0cMLIfZgk/dDciUFPyMHiuIWiTp7lfthdxcjqbmqUVW4H6vSWnqw
bx5Ye1VLv7eSp4boG787s38OJvTs7MS0P2aDmS0Spc0/G1XxiqksdMkqe3a6KP06FBm0wUj/lk0A
2RMn/94MrChScipkOPJlpxZMHJN69QZWNIvqRLQKSG6KCo1hRcAPsCZmudPRe8q3AbmQVxIRR72Z
ym9JZd/aIPy/hH30ycmC6kVlT8DqrXY/CXK3izhKxk1Y+FijuFp5i5k8upqJzRQ0Gy7LOj8uoFRO
CoufrixvZYPmazaThFesZVE2VCHBochPFJY7DPXWr/CHtQXEbCWLzTxAbgtn3Q0Oino/XwOv5xz4
NHk0sy/zYDlVtrpRdA0V4rmPHN8lJ7gdSrN7u1XZkNVeu81qclqyixx/UFRw/l1Avj8vwbPBSN9N
XYxdJCnQC25B6a4tzQhL0CI48zNT1o0yRPeIGITLSjObz2mi3Aiz6H1yxLeT4wXfy9R8AeDtPveW
cLBAbqDN9nZCVMUtj0qW60db9M6GzWvH7z8V5MX17mPvdR/NHCmXwFzDHuADmuLpNrML69NgiXzp
+/1052phvnGtFLmdtO4OoPudLa7N3gVb03qll7H6BKIwQjApuJZqfJdNQtzoRYrQgm71pCbIBbZx
UN7wxSFR5OfxTczWaaujtXCOYyPZtiUqKUlGgiuN+/Ecm3qz1TNQBZlB8r81tPSstaPYomzjnzVX
WFt+KPYpjiEC5Ey4/MoOGaCTbQG1f6ebUXDLaoQlnWZbX/3kgK6E9a1hH76oG3+8k11Dc1KIyvzV
dejq37rq0JzvVDy+t11jMvu28T3oqeiE99m299A2RW2ZcIasI+C57cqiD9Y9dqGrolLJ+nn9bSpq
nJUjb1qLcOpv5QF7WXupIyexkUVt7qd1MHF9vTC3BVMbxt0RsWxUffy9CMvh7bogIqjsCK86kAT/
NuHmh1AVkX6w/temcJG9gafEbtDZ5biogLHsIQPDS7jVURVeAdoZ1rKuzx3vltU9GH0UN8kJ0U/W
2b2+6kfkmWSpD7z0BomynSzJgeCnubsI9zzgzIwhD6Zhehg38xt6rwPPWZHKtcS+/dmP/MdKIG13
kVWF62RIulW7vMJCfUiSZqWKHnQFAZRmo0QGnx12kMEaNiJ8TGWKiWWJ+mLzWAAIMFcSm4yXb+W6
rBDgI4771lMWEc4n1DQf3oeQDbnpNxeLlDqa0w4yMH190bxR3cnAfaYk3ARfzP9Q6ZuWulM0Qvzy
QtlRHmQDPFTSwfPF01QAH49da+/PG9AyqPSbjvjPxU9LYC2oBn4maliT5DHzqygQqjAn+Dh5S8JR
t7PXTOTubehDvHFL4umyPrXde+Q+1Ht3Xu6WJbQYJWjpn+XHvEAVyhxxm/bGrFzL+jZgR9S3xTNZ
HBtxogF71YjUZWpiOasFvXKsbb5NC3najDiXZkOHlLmpHGVVFcW0yvLbqax9b+9ciGtJqnz/rV4W
f6szhaPt0zJe9w4xVHyvxmMgxh8HVa1vw5a/dTLAi6eBbX7UIsgHahEXn0nafTONwnpR7Oyp0bRm
b1i6sXW0KFi7qY7qBxrwT0aukT6D4ZEJh/nU19BlqpLwGcdLTI2ZMEFlKOtaH48OKlveGOkrUOHM
f9lwM5Zl+joWiHq2tfjom7UKgjR32LH3yqF/3gmtQ1ZUJXW/UHvd33lpxta6gdrliPSlcLVP+JMr
dwhm58dMIDMY2hOAhKHdlGmRPHcqSbRRSbSNAoXrs+UtGSBdt89d5RcHraySjQpBbJ+3fvrkjOOe
YGT2ovV6DuvJ845p0EV3nuF/ly83CYdPsBzyi52n3Y3nk2UY5gvm+wBBSU4rAhuYWb6xRU7yS4Qk
6Vke9Gxoz6XRAq81HSQOFHbpJQDJsy5CY1jIPnA551Ng2nDgjOOP4s8hZPe0KJ7TNMl370MnOrBg
Q+madVtCDRiGaY9ui3sjS1kMAc3ukL2XxagCxQI8dd879Y1NQrDZ10RAQIep4TIvlep57MirRplR
frIn8tbhkNQveZI+A/Pov2LRfG5Zj77WnQUlK/NxsM+nRe5AE1gobOTncLTrw29JBxAyjm/MdPsU
nngDT3kWl8vtEoU5oRWLEGvprSy+N8SJkuKDDM6yI9x9CZ+UDhtxHUHqk2MFpbupCyC+/WDV+0Bv
D7IkD7KLOfeTxXJmFxm9T7yssW/DQVX2mQOvK4Wlzi69Q0RBQL5ahXOz7FMpnrpMEmKilWnSh8fq
V7b0yuHtEqEly0r45uWtM5/TjYazhFmZ9i2EIQb5+Rpv1/deWvHN4jVqIAXHoWj6zbIBh33nx2l2
581bjlCtwOr8rHPqtlnFhMCA7iAJB3NFXCvVcU6liKoTXJZn9sTmgwqtCr0x61rUNpKyEXhymy/i
STaaqNqvwIEUO7UAJ9h0erHNbPCuSaP7j6GX2+uiQxxBRAM8KuidmOd0UN2G1HqYElA2bu4rrxvy
a95r1rEk1avGfEgZaw1ANj4Nph6siiiBQARS4J5o5npgrKtu6ub9VHkETm3BDhOSHXtzRN11o4kW
stXWyXSOje2dSM8jMBqGyU1RW9WNDWKNFHoVfint9FBlkflU6YUNp8JHDmRKw+dCIYAwd7D/fiW5
1JqguhN8AS/ydqXFjLUsxlpcyS0RcbfL5KFPYCgh4BneRp6HbpTW5KRIEnvbj5Y4RjwjgMOkLRnt
KD8xvzXbMVXtG4P3Z23HsX6bJ9jfhapiPwyzZBF6vIuyNJxt3XrTuEhnD4bWHrUzqc6EwCWqW3NV
BoL/XMyHt35NZeR4Wyg/rpAtzTjikNwbHhaEkNvJca9BJLZ3lt4G94WFZkWI0NtaFuWBDoZttXes
7GcWEMJD7x1kHR00g3AgEZB+77mtgTNt5x+tLKnOfdCn6zhNmicRRl/lR63p30OzD75FfFcJpo8Y
XczXOEgVHY35msQmplBFRv006XP6oPdejeztmsxNtIVw0h/XlBa4lDjJjlCq3KPWjO6RlCf5rV6Q
kCijzN/EPBsq3LBpymTT76csgvWV0oabZCjTFpMCAx4frrqLmr8elWd81EcfEYaFqTocs7ni/dAk
IQbAoF4fJoi063bAcb0OB/2UZyJeh2akPEOSv/R8C7+ZYXc16l5/hreQkRav/6Wrl7YXuXQ1guFa
uOGPrr+NakwqHut5GRNGfBFVpj+qXlU8+N0vhbB70TpLvLVo7i8tv19TuEW/rSsPEMpUdjiL1+rA
MxbGPwlR1VjL01hDECCcD4UboTDpXFR0u45VPO/X5GmGBq2Cp+rfa2UZZfjqMOmErN1ROWSmf4Qy
YmwTUsUHsvLKQdZDfCd4Kiu1dHDQRZ57k/Rzs4Xs1Vpaa+5kh1rWylN5KB2TXJndRosC5Ywf/WXL
qPmfW7cKjiPz/NXnp7FLBgJzWlpmVy/Tsqs8YxX61JBMPbzXD56v7RydxL289O99QZv+6Nug3btA
46BFdtjxz/JgIvTJ9yg11naZol3StHC/5el7n3ok3fF7H9lsqSZiLR3GMiEwQ/9BQfz9mGWNSnx6
PhUKiC95Jg+1z7MLeFKweK/rhDOW5/dybE3xJkrRMZMXQ3FEqem3cQhXkqSpa4vpyiFH9ssYLJzs
ZTYOKviaAq4Wcn2dG14RMsiuvhpk1zIZbTjinr5yR5H+2rBrOgT83msLXbdXZFr1lbxQHpBWzq71
rpp7yoq6Bx9mseTYwtNIcZp5nkg3njFDKBeyCJUp39Y6SkuyKAwoowpczZMshla44gEpHgpXiGuc
Gg+yug/Rbm0MPOSiMRufa41UL1sIey9bFVO94KQ53WKUbdzX2fQ2tJsY7bGP2gI9JS4i4zGu0RVi
PzrflpagJpibin7T46v0LDycSf71bo35blmGBRsyScPz+93KIWPuNq0RaC5h6W+lEnrK42LT5D64
6Fks/U0dfdZTfy+WdQATzQVCI1tlwzQkzOyynKjZp0RLsp0sjWl5ZKqE4pNoazdirQstMAyvaLsN
q5p49nqo7REoU5AuPYQKbnKWQlgneSbphwr5LNn77UJbD8BOl87s6xFeTaUOr+DNfLYW/W2M/8UJ
AfljqwzOsyp4+dEdYB257rXs4sd6rs5ceDZVTDq9aWPneWj0aEkgPjzJ1saK8MQY4ydfAz3dGFjs
DL3iPFeQxjZZFQ0beZUQPeHINopuXCVxn6boJF/SUTr1hNIrGcD5pbwoIpFbZcpWFsd4/DThO4uG
VV081L63li/pNuTGtAnn67ZLxJMBaywOnXOT6GQ8VBVyMUZWZ5yy7XNfmuReIs3ywIUa9+OYGMgN
/WweFDAM75dM0zQyiSKxb/Jo1U1YJ0F37wdtd4/REqHDBHCo51NE8gYDmX58ee+htd5jH+nJWfbH
9aTe6h1ES1ms5gHnLO48lrymr1JziaaIu3V1c9u0Y3UZMvj2LACA2lcKv1YVkcxWt/xvwW0bdPk3
PJxScIL+7DVgwLadGgeifx89mlb9xdWV7FvsCeAvVvlRF2a5blAmPBGNtM7FpJV4ILn250gpV7Jr
6ZDnE73q3E0J3nCjGvIkMav+bircbiFfz4KkmHRW+eIVQBWVcmAxpsTmsYZUuc5Dy3kGOHCWXZtI
fOocFQ6isDRuioiO/Btyry+XNvuov/6GmD3U29+Qp6yp5N9QwRp6DLPyC/DdbuOVsbFJ1HjaAQ5I
VwJhj0dZ7Ko4W4lAFY9GU/9onVxf/6WoxqLckTRKN7CdyZPoSvSk4pO+Uke1ugEM3+9LLa53yCaj
I6qEycpGN+/jOHbPQKCN7059rBNlem1KpglEyCMI5Vw9uV51UxPPzFsEF3o9e+nTMtiil5Uif5f0
xYnIHJZR89lvxRaRZ2yGjWbJPoDeZdmPsCOwgfaa1LpJNH3tDUp4Im3kLBPirmtZXzoCLBBE5+yk
m/k6b3osI/yWK3Q3xPjFHZy3Afq9bhu4ammzvZ5tqyfDAAs6l8rIB8WTV+NbY1cF2rqqOhQJ5gbZ
Rba6nciPJBBQ0Y9IUKEEtkkq3zwbxDfP1nyQxSDpreOEuaQsyXrZQ0vJH5H0sVGmziKo7/O1fY7H
UWCmmwDXm6UUYIfp+lgg9H8f+gAmaw2chRRCt6f60XKd+J50evBWXyT2stVE/Rm1Ddjm3TfUxnmG
AX+59QvD2/lIB22dIMnu454kR6Oo3Te9V5cIQLcvKqpNK2QctRukU3FAa5NwM5RK/VSp2qNfxT2S
OhhljZn7bEZ4qESaHZ/aouzxANFHVPtH/8oeAzJ25t9CK+9PumisW3M+GALcopnfjlFozYpi7RkI
5hH+H1jLyoirvZhYVrz3b+s63KgNWzZZJy/rAlD4Y9imW1mUDWpYvSJbbx7eu9kgqew6Ty+QN63b
pPTqi9Mpy/cOKMuwNIvGr+/D1LpdbpsJUp+8SDa0bTis4iTwoFwwkKzTmmzA7DpM97LY5Z61ycIC
NISKN47rm88OW7pj7wICkMV6HIM1SjXqThbtOH9sSHddIVN59zDUN3XTms/F6ENgc++0ITLOpC6Q
4PfV78Cw1G1UFWxpZJ08hGFWn+BcQVumrzrl+sabqmLfdNknsMBQz11PrDTVie76MTOvhvjSEluA
OINdxR4ZMyivc2Ne5fGdaoTqSiU7tJZ1bw1e8UkfhXaUJaQUzaubfZHdZU1oauqeReuv40RJroKK
aJR1ZXcdRNKm/uTDoXobg80FcO1y+gT5xVlWLpnpiNS/Nk9AIXqv9+8lz3sryblqQOXiva37W+nn
dXKS+9lTXkfOqb8XPbnqeQL82fPt9ea2WXDn31znDj7oR7/f+/0Yn2E2xmcz9u7adOx2yLHE5/d6
efZWVw4kzHqQDXR/r84qZvqFLNdT9zXxAebjz3D2UjM/yzN5qMsRTRWRtBiI/dXgaWo4/FI27HCX
q356iHp8KN+GeR+hq5VxrUWzdt88vjzIsVgUdIsPf/zXP//76/C//df8miejn2d/wFa85uhp1X9+
sLQPfxRv1ftvf36wQTe6lms4QldVSKSmZtH+9eUuzHx6a/8rU5vAi4bC/apGwrQ+D94AX2HeenWr
qmzURxNc9+MIAY1zuVkjLuYOF2HFMMWBXnzy5iVzMC+j03lBDc3swSX0d4jlWjsTXccDBnit7CIP
Tlo6y6wC71sulLB3WahgEpBs/Cg2bqrJ1N8O6aTdGEytB3LDvNeoJRk3oPKLraL57eK9n2wg54aB
Zh4imVyEBEXNbFdmTn82s3Q4yzP959ncA+WUjGUcuNOArcnZE9q+Cdv8tgiB0nrG+EvJzdS9Gbjj
Rr7z//W3t76WH8XXvBir0A+a34r/3L7mNy/pa/3f81U/e/39mn8+5Cn//p9dzuHXKq/JYv7e62/j
8uo/7m710rz8rbDOmrAZb9vXarx7rduk+esrNPf8/23841WO8jAWr39+eEG7hxAPxpDh1+bDj6b5
K6dB7vrlOzq/wI/W+a3488P/SV6+vKQv/3rJ60vd/PkBdtc/HNdBN8R1ULfVHNv88Ef/+tbk/MMA
uaHbmsPCiqPz4Y8M6aXgzw+6+Q8VqzHbdVTdsHC0tD/8UcMSmJvUfwiB9qZrWqBtVd3VPvz11//4
Ab19bP/+B6X9/QdlGgzjYBqkCaA+QtXne/j1BxVphTBq3VB2cE/cjcB1aYmpGqT/Pt8V/kZLi2yH
/JCKceoMv4JevZw6L1798p79m9/1v70N29Vt9lC66gjx221MqPSN3dShEVIghj0mwjnyeP5i16jo
oXPql5GAQVUoa3Yx9rJBCXYViEHf/Q+3wYfxy/Qi3w1X03TdELprW4bJR//ru+EYWlS7ne7t1Moo
Vh5qXLPoodgr3lLH0gOP3I+x5V2t0P2YQMMGvd0sCy2FCpqx76n1DvA/i+H1/3BbhjHPa+/z3nxj
tk5621Q1w9F0W50/xl/mPSC7ZgkH3NuxtiDMrbb51ojKi5YHzgkraHcxDMawkpGbahJE+sZBWw2R
QJGxrFviC52Vr03LsLYeRlpdkeOqPiTVyba3MWjdE2o60850sWTLhXEafx6SwgY1Zvb4ao7OuM76
3GRCDYYLuYPxECrjs0ca5jh4YET1UMnP/ghCw8rVV6V0rINxa/p3Jf4fS3fot+OsbqFMvbLHGeC7
6zkDLBdYhSST13VT74jlnj0tqdeWqgdLtgzNWU3rb92AEdzUF0v+7OysRtO9Q15zo4xfPb+BIBjl
m6FZ2yTnur7ZOnaSr+IRC7p4rzlsdfBzb6xU35RKeWNH3zDKQ5+sD2CrJ+zfkIhd6ERUyC31D1BE
0J1tW2tdu0eCvctIsIhPVMPaaG7ULkwbCLzTn/IwjvZVQNikQ5IzHh1jA1QF4YC9ExDyiritOP0+
lirq5gVue3rgvjbzB5IFwG7C59S0xu3QtOlq8jtw7AjdxohgL/vaOLjADFZh42xRF/UIU4SvxD/9
BTvDNSDS73Y2XfFKuZZo6EaGJxZDV95G91lSfoFyWS3rDkH4KAd/x3RyAdiyQGe4pxewZN8cl6YO
3cQGZodo5RaWMgDIlhi3goyLXqE67VU7O4uB6rvmvaZb1lZo0R5PlGj2xesXBUxZM+0fHYEsDsrx
7VoZ2C8WQ/nF0lR02K/aZH/27UnZFCYsRCXwnkG9JQiRoLur6OptMzQ3dpy8asZoLJqUQGWVTvaS
+BL0w74LVpn9SSvYbyOdA5cpvETqF78rdGwiYAMBQgvSmB/AoCKD078OcN1MdrgQWFzkk0irLKIi
AY7ntHA6s+HcjhooTb/Vr0aaIfJQIXDgjMBIKqSPCNJ9HX2N4AA5g2U+9t8TS+AiCmhgkbSYqiIy
5q2gMWHzixzABgNKexUZhXnOvIo0R++twhLIeKGRa3cTHSVb3VwFloH/DvbyB4g+sxryfIrVwa+H
tAnMVRnhGSYbFLP8MobJtEavseHdDC6WX5sbUpg4VM5Vnc8abSHL8tC02SNIDaDoP7vIs3juLK94
b5B170V5VpnDtI0UcycFWln2hBP2kcYzlADrTVxYCuvKVik4bIzJM4qZ2gRWBtXhPjRySPuzCrHs
qIH2h79pW2/ar7IPnJ1gAolFd74ygD95S6sl7H4SvPOFb5VvR9krdGPiYD2IUln8Te53slpHhw49
X/rLnYyqGuy8UVs3tQptt9SwZphf8v3eHNBZECblLcjaUd68HB7eITcmT0t5u0whaISB3TasBOmE
yH1tQe0CeOTrqfjalz6GnyKINm99s2GhiYZUE/jOBpWYKyzzbd+rqP6gpFQNFSjAoXsIjfobmYaO
tPiTZYlTllpI52bdLR5kT4beAvbqD0j3oWtpopnkFViKsjxMd/qEXSq/C3WvMLGjjOE7hEGqnaf6
d4ZiibUZIhLY2dEd9LBFZOkXL1bd3Vg2t8J3YHSSsIfJuLbbQF9YdWWsglkIxfQLgOsO7lHZ6J2y
7DObqvNQOFBxIlDyzN9QgNzitelsjIKsapfpUBA8UUGnMCMkZFRMizI13OZdcaMMXnCYgmRvdOP0
IPR86yn1V+KbWEWx466yfliyr4iZnsvbjKAXFkXojBaB0YKPgQ8LN8pcqfaoLMKx8FfjRFiH1a3X
hBHTgVpDoMOKigQ1YjgD4jnh6KztMBVMv9MFtsNrye/3U9lerKDNV6GiT5vmW2z71onkWkGOP4uI
Ow3tum3mhxYM4tYyMD10YBXWLSACaIBqs0nR92T/EqLqlQ+Po6XxOMtEtelY4ME7OtYD8Et78nfk
uryVAHm+CdtvVZ++GtP0pVOrR1Opsjuls8udUNydG/Oo8wmCX9DYRCPAr2eTmig/Gt9Z77kLD2HF
HHr6ArfKhGR091IPBGPtqtWWuh3ma7gs0IYrcQxidjiuegACxgQAGblr/HzRQVJQJrjzKUTDBUae
HQz0Ff5bjgqNU2gAeosi+B7m3SEttaNZld80p+g3KCWvi/ICS+hjCMVnJWwUX+yyPSBasEYtTkc9
7yXrQnHUHBM0eFIOO5K991oLOL4zQFdqIYQOzfoi0vIVv2wB16ks18TtYG3gKLHKi6NmDefEMaYl
1PabSWHDNJkwHoSCIA87oiVKSAtX5RsgSn1T2/pei8zdaIpTnIyoaeY7Fd2SFV/siyWCcaP6rDcN
yy92It9oAk3CthvW/hgg/9Zg/ZCzmtl3w+uEEvoi9vxpAyJsA63wc5irE+osybjwg9skTL/yE993
hFLC2E7XdmGirJKukD549JosYjVXPVjA37s7B5NhZ4C46pHlUirxUnXFTg8AligFUefQCT7qYbG0
VAcVg2wCPFpcogmmc9khUip4QA3eMnbZOHbYm5zCyr+qAZgbc7rrLP1uTMHGeLqztB3sOtjRbpTO
t5fCurLy28eYsiHDnu+UMMDo2B/uKo2oqDUzEZRJ/07Aje8WweIcwlhmp+66K9CuSNXPQwnLKXCL
r0aGsBhiCc1CgkjLkKdYHN6Du0W2vCMFC2bSPqNvdxkiFAx4/ATwPN01W1VlMewRkDiI1Lk6dnmt
LUSqBgWbkTH+NHj9WTXspypmanJTvofKAectFJL68TqEPm/06Nx6Vb02te4B7KDP1wOqIFhkGP0K
Uoce6HEvCABO+yDTbMSVIqyIyKuIXWF3zwjjmEsHRZBIRwygCxKIXOWmyVCkRHf1ZMHgtkHKW12I
INN4spoBDThFPWUJpJipa4/VdCemQKwdAXrT94rPhY4kJRjHpwgaAZl4/cGejk44q8t4wVmFwTtG
1qszqC/jsIwV71EJrENs4FrHkjbAiwH/vAr56vFkuM63rE+f80JHXyzcuccRB0VSZzbiL2g13NjI
96oLUnd4D5eWvg6zkd3U3CLr3pq1xGItZZHYyouHkocM2UfxUfbyirRaFy02syOP/xsYb+1WqHxt
GkGwy/egX+GJld1M6EefxID7T5CON5DX1o1Q0nWCzwK6Oe6sIIJMc1gV/BoFzFK7dBEZIgw523Av
PUf9bu+6vBxPOgJi6yDMQBugcQbe5Kw3gsSLxkovR7MYVgMwxiIRS2vikeaBQz5rykNo2/yF850Y
ajOtcYdNmVVt3r5Ojdcu8l4YbRGNbE3Y4eF3v5myy6DnHFAJRIa9e8EntYOY7uIOl+MbFDuDNyMs
0IPm8574PycP1gh8kNxCvAq3D9DOHz4rhb5KEMFgi+SdomZw9ikJpjqE3pxlwM9NpDHF1N44aRyu
EW35rijWJUZe8zA1/qUXus5Dr9FvNKjgtpck5y8q8Gkuyfdqbu1F3rWH3qzOBlIfCAWqt2Yi1D0B
5fRUjOkqcJSaa21kQOYPscAlfuMTnkXACR2hsdbGtVOiIViY3X6s7DWmH/lCge7WGqW7b8oCjScU
T2/IHveZF9+gEV3utLH8Eub+QTfQ2nOjPj64w3TntRgtwu8kV2aXBz+NvwcW9+giPV53vEzKNyue
zPymN+MzVtLzEtx8LjPmfSAFO02UK3zRPjkmnwpixQV7P/gSokJwNFZ3PJfGQ+BgcRVrHrjEqlri
reWtpqk0efbD+NEQs0/rvDy6Y7DPGqe/SeaDK/pXkGXGJlX5olv4TrpjujB38DXYDDWsXAw7Hpeq
5zXI2YRfXH/od+jSxCe7yldpooIOFBNeA8PVdL+Qi+Vr0R/koZvPlByYDZk1TutWm7SlbNL91uEh
xY4uKA8FxPCDPIsCK08W72VZaUhFf3mKSDXtbOR/9P+3lbXhrmIdOciszftlE/BuW7MdgDwLAWb9
56LsAmv9R+f3a+Vl78XfhnIMlH8GzJJZk/FCcgDmbxPN/b03e5Io0o5EupP8PPzHOiebs7b/7roS
9kBo5fHKA/H+1kN2s0kVweH7OXRapvVBFt/Gen+pULpXyCYjOKZeZ+xLxCpVG+j8fPkv7b4xa4XJ
2lj6gshTeZDjtS0Ksc4okBOrGrI982vGJQDitTxNunqf+OIR1xxWBV50QaU9YeGpozJlQrzMfe2C
Vra7aOIRuTK2ePvIh6SDvf2sceV4q5IoIRA2YrsRZM4B+cBq4lvdEthGfhqwp5Gj+9naJLKB2W9K
uKNnUI3VRglq0F5zsfO15IyfN0ThwBxwn+2Nk1brT5FqGtsJV4hFYnoCXToEXFbIa+AvXml7x3H0
k00qa1Kre4xy+sCIdi0o01MUhMkJw/DZA49nmBZYy6mvu71TqZfIdhu08c2xOo3cHuL4ItiMSAE2
U37CagZX72o6dZkyneSZUwkWCbnLk3Zu0OZDpqMYyeIBhGf4o5s/adNJt0ZYMZqGEqYO/ZU7mcxP
YWpl5wgJ2MU0sieocU1D78RbOVi9r9UG/qhuiUOXeP6pmQ8asYs68s19VJbaIkApcIUmnqKcBTuV
g49g5FFAAOTBxnvEgGznebxM+XBiNoXV56cPpTBt5mV6VP+Xu/NYjhzbsuyv1A8gDVoMC8K1oFOT
ExjJIKG1xtfXckRWMjLy9Ssrsx609QSEa6c7HPfec/ZeOxCGQyIMMF5I9EAYQUyNADuLZXpKhWGM
Hg25LuF7Y6RDwoefVM0/QgtTtt+RnGk11cYMEczOorZHB7vxKxZ4cwoBsrDibK2P0ZuPaHfVxtFz
benRmigF8SCmJqHG171lowwTem9NnB05zVkvAZWk9iMofAX9nADvXO5VTlaO6iGDk21a2r7Kcn2v
KRLYLdNwJ8n4sFjOH3C0Y4mAKCpcL3XXI4X1BXVKVe8Zqf77utCgtIKYsOmH25IGqx3PmXpYDqxl
z+yHYBVrgAlpmU5MHNtDN3T6Rstm5WANrbJO4vhptuBwuLD7E006GNebltsJj1cOJuqOMGXSJ/Ov
RAMxVGIxb7Gu7MqpgN0qAp02NHgjIz+SgyxmwmHZSwOURQQqQNzMSly9B6OFcRl1GhIDRRNyL02r
J/h2u1rHnk/gNVKXpE8OupwmB8VoX2plbamjtFquRfNYu7qSUeEpzPhg/HXP5e7LxjD3sd7dU+hM
Vt2UtDulzyxXnRiJEQqLh/DaZjevn2F7PeiXjdRFBdEJUsnYWrIQ1OL9HA5/boQo6CHHXC//3MUS
P11X7XAphflxuaG7PqSIu+5vd1xuWp5tuX25iDwab0GiSD9f5vuG71ddrvu+aLWV4iJhRbr49ze2
3K9Ummw3dU9KbLYFVpMo+eWtY7ZiCaBaq+WuP9/f9yt+v71qeedpT+XMpxfgLLcMHFxQhMX19/2W
vd/e3m8Xl7v89ja+P4K+jT5ASR5r8o7WgZqKjLuY/7UyuUtgt5tDCIK+JjZApYtyU1Bw3iil8kyQ
GkmYtZw7AZUfJCtq5JDXpB0t0CsDsbcnn+gmRRw/xFoonRmNoY2quHNzLZV2RSrLB4qP6AQBfDKr
D6d2JnLpqTHEdUrNwpPr5ENmnuuZumVxkmKlq+J4AalOmE9APbYUFfG6tiRpKl9HRWpggCN4eRjG
eadGMmiYtuQIlqW12tH6yycRUUT6HLKuWVPdYDmqEGPIRXnLm4At0zAd1KzYXAkSQqspOM5+/pqJ
k/nUh29lG67KepQAVdpZ3dcboe4vOYwxu6UZR3IOZe7Z7GsvyZOXUGBYJk8L52RFIWnolA9c1R9J
l6rba6UDHhJwz3aMkV31L41v3mSaqK8EFZkRfI5YemKdpu3TKfXIEdQ8zudATQuJkqoJYqsyIU92
oXXna6LsFPHEmSgzaQCM8G1hfjDvB9BBUsTsNyydLPUd5TimVnHY5vwEb+Ui0aigI0Fr0VWsLREP
dIlXZ6y5KkeyQjV4dCQVVeTcYZ2RG/F9qJrXVtSkFfQkF2iSgm3weY614C5rkjXkIH3FQXIcBmLB
CjW+6RHirIx6PKNAP/UTBR1+yuou3cyjmrAEA5PV6vVFtFqvToiq6Hoh32BaG/baTLBBdAbt0qwR
Lu8KS9UPoznNLlhdHIIwyk7ta+zr5mHop/K+taJdS/lyW/SxCsDfbxyKX9oqxLDgSGWhn9WO5VKR
qbmtNvOq70vtVooDNG5kH/WFfhyEQTr65DbFZabsIM6QheOH5r6Khk8Zt/2ajYLLPJ02Yzt0HrWz
BGTKPK/9TBaI0QRGCUpD2DIhwYpPsFfCktgTM7F1YmDCq1DtQRdOs3App/DU4Rza6nlGlaPTrzjO
Ut4UU/xFWHByFtUCkD9HFJU2sJnRsKZv3q0sAYgwsl/N69LhnVUfhgt99hJTk7d457cJlOufbbn/
K03f/wd7tagCro3SvwQF/2jWnj6H/9i8sZANEeX82rL985F/9mwN8Q9dkkxJp20rf/drDfkPTQP6
z7xDV/S/9WtV7Q9FpD1nWdBxVPqG9Of+7Neq8h+wdwzTQmsraSY91v9Nv3bpQP7aCDQN2qSg6VVT
xBoi6r81Sqn7jkFlGvPGChowmPpRyULPjDzhoTqkG4MppgwZmPw4JtZud9++qR/BfYuDy4aiNKGA
nFbEARrCU1vuO38tAQLP16WFwg0WxQaOVSa4eWKHDxSQqnxb+rfpGiHfKn+jUwPXUcJ3jCPxQfrB
2tA1tparxf+DyEMSf2t2Lv+jxUld0xSDP/Lfm521L08S5aeZOqDx2EnSLdDidWUSfTqoH13dsawX
aEUl0QtclNtfDoh/0YmmaPMvXl3lmzJAvhmQK3979SLzR1R2yrwxH6xhjwjqtj7DjxNfqRJ/sdhn
7th9GXfqbeG76j4Etn8nrMyjdUdjej5XJLNdpPooHaqd/Jad5m1ySajMnuAQDBeUzY0XnaY3qsoT
Joc7I76qrovN+FE8hgflRlyXJiAgXfcEa35MPpPBQ6r10oB/IFbXxvipHdvMng2bboTdvVYP2QPu
GkHZUq3NDM+wXACCzJiuNozKoZDWHLLDsBJ/jHavbAhJwHWdGy7FZfKg7qqTlDjSvlmbO8XNXosH
CdTbR3zPv7Man/KveS3cztEqOvobcIKJbPdvgbkZDt059shBiD+nDbEi7jx5MGKS0v6iOIv5/ooK
ELa0Y5r3mY6NYeMIf4ecPqqusK1fe9PN6A08mJmdqja0ZDhkhKQUtkVixzqNL9MNHcErYcupzfvi
knwGKrhPWzgW99p6vsWukD8BIRepUsUuH0dwmJ7xBK4QmdG50b5gI1Hd1LfQbZPAy2OM1pveXA0D
HwgkKhuWUQJ+bHomnElRjrOEf0rycvFCctjU2calfh32+ntx45+xEsl3wzUal3FiA0I+BFd/G62F
U7YbTrTSEbPeADSi/uPC128Up3xLqYmiwrXDCyGBX7EXQJxhaLRpBICsi72kx15Lw8YFOfJMBmeJ
SPq+DY/mXkU4ODhA4Ghiefme0J8VwZaNY8UUE23tRfrhH0vZ1o/zM1wUy83OiDZfw6N8hDsqbJvS
hbxMayCjjIN0ek3uzpVjv8aY+QR0hZinqXDTz/pCqXo8oZNVz+KL3HvabbBlaRxewSZOAfZScqz7
nk8CGwntYuNAJVnexG/dtnays3yLvc98CN71U9fsMW5GTyR7XBDtcmiXNChcVIDKVj9l52ELgz5j
gXxpVE9IvXKTvw+rHIH/ptqkz5bL+cTahJ0TH60bpOW0Y7o1ZPvRa52MX4edfvaAXe1uL8f3MCOr
c7HVz026miktdjYAHSPZDc/y9UtTG7frbdzTvpt67Zu+iVwKomjwoQkgPndw2V+0HWKsEMy6QyaV
NmwlT4Wf8FE7UIHlDVJKz9j2eO1nPkib4L74OG38cqNC/XfqU0adcxseyR2UaKY90KiHhtT3HtZC
rOJ9wOrLln6kD6GXbpQXQrrTNZj5zXhDGCVJWUAot/FD+zq5m2kTPqiiIxCYGTjB2WDp2Nravf/W
fAnNjqqrfOwpIj6Vu9FTLdu6QJQYR1tYT/UW1Mu4HsEZQ7g7K92DdemP7QusLxJBXvDUP4kutUoC
xW6lM4Xcf39+/F0hY5qSrKmmZSAyZpjTfhPgyXArNRgI1aYB4J0DvZcz48mMmv9BEPSPk/D1ZTSL
QCKRwU7Wr0PEL3qXuhamTvSlaqNJw/31Jch/2E4BTZ4mIkwsgxwyVwzxf80F/sWpX5b/ObqakiqL
pqbqqmGq1u8yG+rhqj5aTUPoYPakTPA+8TfEm3IM8KLpivAKZ9JOrXTll49xYJFCZr4VykDCFhT9
3hD0rVpO94Xv95vZpKSQ4p5dddgs24ggqaQbz2NAD7wy62YlKZOGajdieTPKJhpMidk6Iec0PBqU
g5wyUpqhVqHuRSWNz2CnqoM6TKarxMYu0dHaN82jTJHd0Y2IuaXYWU4KGtxTzPm2zTJowSUDfTBt
ZAVMsInuVzO6OxzY8pE+8L6Kyx6/D3lRtRqUWwTDlAYg1tMiNBxK/S9WX7AsOqdBZqxS7aODLF0h
yV7VsK1sdJdCkRFE1+7ELJHWijhvDQKAIBfFpa3m9VqAJe0MlJZLC67GMLAKkvL+hqYIMW4WpwUB
dnduUYurJaxpImhFM7SeQI4KLhLd0pXq6Ksj1/2E/aQhDE+8Q3ulHqO+UqE0UWgpZBkulIalzZw2
WlVf9CuDXCScjYBxcL0aMnwKEl/yPeB7zqmob1wOORZGQKpckp3o5GPbWqtMn1ejmK8EOaEKEIvG
saUXEqtz7hriwMBnqOepBlinC+r7YI3qiTWLmsqAdzsj3fQ9SwCx1Zpt0sBpG2L8gsKHJfPOyCe4
J6UnuNKIcVH/QEbqb7QS+OU4y+e4b4+hoF3jK8g8lyP9sYOb4V3xkIMPDDOlkmdDzrClWiWFStfv
tDm4E6Fexol0Es1wIyCOlsYf1ajh/RAgJgfYpvTysRzTt/DcIZbxmrG5JQnnLvaDezlqfsQmNLCZ
A3hWO8QzYKvYV0mfGiKTrr0Qr7QMw9g4S66GBsr2E3XTX2MJrA4ak65AIyRfWs46D06r4tRxcApL
7SGS56NAurKjWnzTKGqLuBDWAiUCqLFI9fuhcZREbOy6Gx7zEhg161hnLNFOCOPnte8vCun9WMo/
fGPaoRyvOfElGeGMayHp4JMGXc1Aod+IBoXtiZGhPfV8A5MfMIuY7XQ+SrSSSkSL3XBHV8BpSxzq
Mso1wiBVJD9Xjtf1OxN9YTWmn8RDrrBfOApKnIGYnRqQd2tWG/VGL5HYaUT/GDNr4coh1M41s87R
JLA+GBDjetvVkZMRruZLrxrSfqMWbboINmjKOHybx7u5J2Jj7B/MZjigGN6a0GzUkjA2/BYNRcGG
KVo/Rvo+M2p9rwTwBKIsO0+UkigG+wYNTERSQFk75eALnQkrzTjNJAYgUtpqrQr5kC6TO+VStSWC
ZNrEWbdpEh+9nyaN3T6v6lsSHfy1WgSBOyZx7RRaKO2CZpZooeCGLBWzcYlMCTZT3++kjjYwFE2a
VyVcCwTgu6lg9Q7ZfLds9EmWd2lUM2cjWy8EHmje+Ej+0fNojRuj37Tpa8ATxOi0H1XaWIb+BuKC
SetyVYQXrSdcuoiyFGw3d0KknPzc6+UPfhHU9bQcwjxYDiibKhznmj4rUY2cPkcr9XdhJ6P2kIWV
jFzJuyGFk6Sh83zbDA7TRaYA5QbG9bG4WAgXqO84TBmJY3iYN/JLTP3Qxex8pIH5Rh4bXqGEXG7X
uplRwDVO8jLd8duvyItxxq96Te4JM4SDcjJf7OISguF+EYAwnMO35qCukJWR7nAq3rM9U3ZkQqkt
P/Md6c/mvrkLNyrgAdswOM+fjXJNv5AzfSa5LPdjYPmtO6hu3TjGSbxBfESJIkgQquyYzkIIouVv
GlvpYrpM8EXVrl+kxpmMA5RvHka4NjlyoIzf6c7/MLfVZ9S/hDPBPS71U7Xjgf1XRdXgcTjIHTZS
ksLokjDrcRIAlCfyER6LeybywQ1SnEdjbaxhIq6NGtaLC+Xduihf6escr3PHfJ9fQQ4a66rxCpmZ
Nmxqps0Eb7rtvt1IFUuVVb+XSV4MdmnPCdRyzPgEO67W1rq0HxIvkFcTKYTmSmF2NXhKs5fUrUYg
Gr82mp2+Ix5rYJCtp5HnRcAYLYnKw3oABpL5ueAN+o1GD5B/71Jxbtpn3oAdnrIOYFBOCIwnJE44
lLwaPsPSC57Sdl26aArME0pBQ2ESWqIvfJZLdCsrsk2I60QKlmoOEYvaWd6Z0ZbNMeffa2yQtpq5
MkmGcIdnPuOE39e0bkW7VjbUOE1KULAjyagjqr73UCzRwYm86FLwaTG7/NQQCdf7+h0qIF9PZUME
Ao1JszeFnkO3C2T9Rs9vh347Wi/CiVOYddLIC3sBw9lvOCwyYctHTOsqC+7AE/wA7kw/nSXZtYpJ
Z7wlSJg5o3lvnPLabuKTGe31H5onXOZH/8z6qXmpSdfLb1s4Bi6vHbwy9X3OD0BXf7AmA/6tflK1
O+nH7A10rEgz72l4iBB26Y514meTYErYUFqkJlU84Au5C1lqkbP0wi9Aec9YrMWEKoAa4UtjuelU
D1Xgqa52Sh40pqoQtqS9HqOG8Xy3fuoNJFCbkve/4/2K3VGOr8s4plCCN1JtFe37OnGqCrf2unpA
kTEFW/5NnrrvbwrpmaY65lLTPASEMifkBjl8iAYLyRMyBu0gQZ3d+zuTFajJuoZvCu4OCFVIvDbE
aP+xw9g6gwd39ISC8l54hxkQ3QbSpiO3ylpXTMRO1nnKPBEuzngct/0hIcURjIHHgtMX7Gpd77tk
Ne7aXXJEpMvMJv0xWU78TNh0evDzDWtbkDOkW4v5tnjHMU0gIOGpzE2Ir3nmuCLQHHYbGRM1UoCN
zDmje489dUP8V3MIN5i5DNNNntM1cGYmAyzABm98RBeanFtqiwQG0J6mgURP0pGvxV+HfHdwr4Hu
DYBD7D5356PFUcMSlbqAl77WGJuIhtSc8MKKPN8lyX2/ZpZn3ZtEij8VzHDGNfloW6DXz9JKXusP
sGD31ktGLZ3hY0sTdKU85NQVPOOwL4gKuAMrMd5Uol3dpBfWMy/tKt5G0E6PgEmp3JeuxYn7Rwjx
dpOdVJ63fwYi9Mr/cGGlS8hJuCMmerYDunkHwogJt9sSED+eYUNOtSMaq7xYiSf/tgWY4nSs6koH
7Dh439vmLLxUe+2Ocnr7TCBpYb+G22bvU0hhmnDx0V51LLadsb+LiWFez5z0t9bKepe97JEhtL3J
0U4exlVxCk71x6zA4GB1RU6udRYI6ma69VC+d6525Ayr3iun6CHZBxtV3gXKTp08wlXBU0zIdJJD
2W5L8Ua/qEfjrnjEZ8gEE1tJTuodR522qfEnrkIKKvVWejaa3XxmSYcCzqYUwhoxegf908oAdDxC
DxrDNfDoQvknptHf8bkT0vxckdyNpsGrn6n9KgqHgXkiJa+GDisQtL0JhQ1dt2tDP1zxvxTJRRwP
hbqViUMwKEE7frci9RDuZ8Fk4cCqUvrRVO/MKqyrJOSgXojOshWkzSvzIq+tOyl0K+r1Oi1oFDng
pp3IqzEsbUNwsp09HiL63J5pnapTHTIgneAd4ug0v3qCkbccdsHT/JFdNS3pWfWCXQZhyx6o9b9m
wYZpkeVNN9kafvoliHaK9A4jPDYvwXCMXglOGNL9XCO2gIq0N4kHTvE7s9qfUHjs/eG+kzjShS+7
r9D1exALOP9YoG9T6z7Z9XeTF35IT4LlsiIYjukLFQjlWTpTAOkVWzqn23lVXSSI2cznLsEr4xIn
A0V5s/pVd+zPxW2ELPGjXaG3y54ISzEtEt8ciw9ggLJ94p9rA5aC4BIlL30YywdSWGcdJfoaQRWR
gwwqyI3JoXxtDSc5I66bLuOz79+RiQsOHsIzR2wsu/DPO9o4tv8aBMC/0U965Xv1ULwW/kF9LKPb
+MYEsattUNK8XCeewip6G8kaTe0+cms8w7v4PCubmYHiSdqUK3VNv4muLwWRjbgm7YmYhmNEOFa9
ruRV92lqtFFtTptBhcDc7l7MO5Fu3F2+MTz/pfsEoV8yC7ing0ovTalxmdrBSfSyBwNpyE1xoQ11
Wx6Inkne6LJXX8qqe6VpFXxNu+xNVi5ZRJqSM9CmOfZ7+vqMLukdY150sZzpphfXWrRtd5E3vaqd
Wz1wViekD7YsXoHqlOzru77cMYooG/NRp0yZ2daZgtKbshI/uSBp6yHYjtSZKbGOa6Ib4spLJce/
R9eU77XbkmJJSDPkkn0qM7NYLyMFlmj0C9alBBSYZ+YrxTgFdtnf9PrWZ1icxFeVckuqvhM7xuJE
pIX4PJObWycMUKpXNKuCn17EwnZAxVeRxJZ0tQvhxq6imoU6elHAt9cm/pounIqYZJU+57njH2vl
q6k/6tCtb/ifCEc2esffBp/MYfIzkRXRRSFaJQC34hQ7YKJ17ZEjV77EHXNcW/30+RqRwycsP+zu
YUCiAWDrHkbBD+NjeIUVQyj3/I7cFhEmwQRI+L4afTUy0GDQN3fUkrWnYLQZs8BgSmtjNx9Rbx0y
sBm25A4EIZ4Sphl16QGCKYSVhDZv3/Z2dYq8GS4KHb0fIrniTrQmigYu0LHaUPDj9FJ5wSl9ybcx
qQlO8040EAi+8L7aF42TkqZ2jM7mujqZ5l5cj5/9p3niqBQCJ7ufj+Ex/7Dug3N7zBD9vVvb6BGl
BUeBb1eP47Sa8i9pJsLKzlOHpdcUb/MC0eJq/CAND7zuiOtHsgOTA504hjHKFKc3A9lRx0ncw//h
cx6xFhEyiLVYM8T9EKTSflxukMT22GetsBabqQYAymjbXW9dNsv9lr3lYcYQcCJPkoaTciftcauQ
0bXcXAARhPh3g/VjM2SgLBtRcgPtCvI2RVKUOc+0VaO6Jjptz5D5vEolGNdZqUtuPGbM5VH4avE5
CEd+2MA9HRIsIlczkktkhXsdRLVHnAWVWzUTkZozgsyGiDg8J9++TUqiE/qEZHhSe2nCwpaSY2ZU
ggF/YBK9xjBrO6lFilGWRp0T0LLXxu2LlOihV3XNcCeBW4+yPF1VMhV20WLC3dLYcvFb0d6U67um
UegZ++abHBKBCWeVgAWFJLcaiW2dyq5sETuKTZ+iuexn2F/G8JFceK1SVUeIDQnaVQsVXPHrVaWR
OlrlDIVFVbS3FbMjE5SYRTPdrseAxdpIyLrYDHu1Y1wvybImBG3Yg928CFizgdxKPmk0ygvyfIJ6
OD/EUE235AOpwO/i2xJNoFkaeyTyjH3VvldEV5pTetoVM+Sh8BF4+6+qkjS7VkZXX4wsn2POfw0p
bCl6hAAukmwU2yTYs76+aUsxRcg/UxKXs8SbooyVyMSkImtV/NfWQ4iuF2ZxtyJYaAdA4uCX4zOQ
fnnbD9gPs1a/8eO3tEMJ5FvSp1oS7KD1IKvJcovXoh8x/pJ626npi2qyWPGT3kIfUApErba1BzHy
dg4uWZ5rz1n33AgFqguxhXY4U14eXDJs7ivtSxKI4FGC9BEtNONqRbrmUFtfKD33UoO4RxB8Kic5
7yHDA1MhlhhkU2DpOz8hKOw37aigcBXDL/gylJFYDZlB6oYYrTY+tTw05Q+VoZqbLhZgzAtwywN9
oMMQDE/T9cVkmdWpNDmyRdT8OIJ4q2dCrsJ2pQL8d6IYs2ETyuDoKE9HirWeExV2eh62NuaFbn4a
KuGpz8PTNQ+th15iQx56asGb/HxsFmtf4rV5XXKyHli/U0+LDNI8RrBXqY5KrZ7Ee9BYEJQTsL2e
3jmCyvS+YtSZZuuRs3Jod9CmxdL4kPzmqQAWhUcMTGzOFJXAjIe8IgIuV0EzGoP1Xo+uFPnvqs7U
OEIxbhRMmIk9s4GlIzR4sVLpue6oOF4Ta5oW7wvQ3APS4BVZArWDI4GZVRUZXpSma6nOgu0tckEC
oSZWdChU14UUsZhpROwNxgVfyaMQDyybDFTxhviSlMN7PDLSmGTRTBb1oKzdalG7q+Uup9ED01uN
H6qrdDUGIHvl86DRJviNrGrMV5kyedUktxuTGE4MchFZ3BIDgBHcI3EI14YCT5cZD8lIjiSIl5Fh
Cm9c68CEJzf5TVMl0uXgZnjX/Eo5Va6K4pJxUbYsPK7ULYRAyZEUUtGL6CByivRINiWxAH+JqNBv
C7rybFr5JRrqB6marmWyybRRP9uh1N5aw1VOKQ4P6LliMK46Kxlj0m0EJLC9EUMMBe1k0Qg2RMlr
gY5PUCouyjWmQUJJtEGnmVy0WkVOkXRPcYEWyU/pxXAOz6C1PiqkLrDuj18MRB98Uj4y6RyjZmDe
9wMZinrj+rJKplEurhGRY5zsEZlqgjC5cTLJ55I+oCCS7KpbGFlSIkkTwnwQxo93sVlRUkitN2KV
DCho2cOIcCwiC9QmFbi2pxGCippUJ3JS1m3rf2L0c5W+eyqLOHYawuzJQI9jr5xorInquIPmbDby
azgykS1bEpD3gVSe6GtgdQC9abbNpzXSuM8aF1wQE/z8WEyYJoMsODq3hanBdK3uRMs8jSXum0Gn
00b0wjar6x9lurMm8S0IMobTHNeGGc1YVZqUYpORvpCj2SR0f2stPKZFTywD+UlqwBJnennTJ0Lh
tYqJfRNWTt5TJ1UE+dB2VEVq4bpWNYdbYhqZeMTRRawDYn40/Gi4rOKxQORUWHdBHWertEP02SXl
pmnmbav3Oz+uxX1RC8TDient2LcvfXn1J2Uz0xM5YLHMnCjD+1YIwtvYd9BDlXPQ53ukE+dhtAK+
jQ58C9JZmyRGUzDGVdognFU1LuqZjPstEdehwZo4D4jxtpIU462VPRTjwFUlZbV66PdpGDyIBrit
ogc3qknrakgxlg0D1d9eXjeczWzdTCh39LgBZvkx7Sd9Hal4reZ0B2xhfpu1aC8FM9lronTJrvFh
aVs+AIRnEa23d6NCBdcfjEvHcepM2JOoi64VtUlcs0N0PNJrDVSWVb2hrRufkCTkgn6Ei0gR1lFJ
oU9JyWGLpHyrpOW+N6M7gf//MaJ4nhTJc2IkISMxivqagUzKlYRu2yDisxP3oiUUtqxklJBjhfNU
rUarsGRhbzQ1C0xfZ9iHNL+NY9Ydc5Q7YhBHKz/v+3MyFrs+RsqqDygvA9lyw3mQVgp9nWt0Ocs/
0t0lfXpTEyvGEUqAQ1EmWxJiNllhbtW47TxTkHC+d4SY54Xu6vPowuue3CGcsCTIjdOIfP86Fiwl
ZF0mIWJx/Fi4AfWYoUxVY7c2yVbrsmJVFcSnx4P8NVQ9Zdy0cYb7niAhBH+6U00xS4emOzZyGNHZ
DT08ZpvJbO8I+KSu2dZbvzM3EAmoQdTaZcgYcsu520ajdUr4iJzINw6l7gtuGTDY0LRK0+iumhp+
MY32JI/Eu0Plekl88WGow2mt6ST7RNaTISK3kkmX1hSiBSKrybakXz2r5kzVIRZcTVISmjS5Qeyj
gV88HVYI857bPtDIL6MmYF5r1pqc3s4CcbHlfFdjYGOmq2qqJ5X8jDN1uDdzvPSBKf3osg7LSdys
qeOXdqiSJgQM8jZotiga33UZQk6T65hApq+4CMiN0XvTRhDqFKoKA5P6miQwY4vgHztYChzMfegf
qg+jIn1I0jkkQhw6bjs2RMBBdEgqR+5zycll6cEXu+DQdywUVNQRhd/1EI7JPs7ibkWDprMhVGws
MoGohiKBmFdRSrbLSEeDoEKBgCPjKCvMDDixHQ1xnOzOuvhIDp12QhsX5T2BX6TwYU+Uw05Zz3Wu
7sCeqbtl77eLI0EX2xD/YlAl70QSmJ6kVNpuQFL6y2a5ziSY2IvE4DVAsrpbNljvMA/FkeRlJbM2
X5JfwCQou0bPP7RCbFZWYsluL0IBE6ug3WlhT4UvDFiUSixkY1PJ3RGMNaIqapopK7ertboPgmKr
UnXSCG2hiJv+uemm8iJkirECaKTvmniqsV1qhbGTQ0X/ucnRhu7aF0sajZ3w1yZCXqDOWrWNG73d
pdfN4tfWCFxZGZp4m0G2xASq5TciFOF132kJBP5EXS/d7v9ftX0SiU6/tPP/Ie37zzqaCSL/VdT3
8yF/avok0fpDVMFnIOxSYZ2o6l8cFkmC0SKpkD7BoJiWqEP9+G8OiwGH5aqyE00YKX/nsEh/KDIK
PBR/JsI/yfzfyPokXflNWMEoDuJDIj1HJuyTANffhBVZZTTNmOjDwVTSDuBXO++WzTgm806iu7qT
8YQ6wIWIQl3MO1XDrH/xCi171000p095qwerocVcR8MmZEy28JMsexqNiyYLdz/98dOc/9xbLg7X
i91189MSv1wpVEm3tuRwK44xVrdiug8LAo8dS6KTJ+bEmz+L8nyQw9ZfXX8/u+8NgQhozJbLGT8R
CCRq9rSQBBYL/uK4DzHsAgv5ac+v8IQEsFZc1YrK3bKRqxatIrHWXP7elVPrI0qQTcFxpGy13Nz3
SK1/3jPOcmruaRIz4esR0uiL3Wn5xMwprTbM6r14sSgt1/28eaiyfZPvRnE1ZHm50ya/2DGfKXff
F9M0JLwrF8J4xzQxKVqaGnOiic6yS5AHfIZld9kIltTuaLSj8fHzTmTK1IdOcUUXfG8k/frvBzCD
EhgifPLaXDLUZ6XhdtAydmGpUy7q41L0TDyOKc59XaKUfr16ucP3vYZaftQGRfBmqB+rqapuAUbW
OyBSDXFm7El/7UU4uUXnt5vhffkS5WbmdMIo3ftmhz2rLRFyL3dcLsv94hv7vun72X95TjJJro9q
6eqQOE06x99fvfx5819XLs/x85WW3e/3uTwwK6kEcawlQnI1J5no+a57gtrKO0VLKQktu8uVy6aa
01dTBcHwfdWyl10ftuxplTBt8gIV3vWq7+u/H6A1EoFWhKUIUrEDb8on3wQ125/7y9XfG/Joi93P
25cr/+XlX55q2Y2qIV4lmnL//ZBl7+fz/P4Uv7zuP3Zj64eSDcX291f45ZlQkaAg6Ylw/eXRv9z+
b978Lw/4Zff7Tf/y0H95+3LP39/a7/eMdLoTaqow+iXkWZr8/L8P72Xv/3jdz9/F7zdHqZJvfrtS
KPjVLD8dlkf0/357hbIpatET5pmvWa1HTGmc0r4f833v3552uUGfL2FUalvmh8UOG2OxW/aknFPJ
98XfrkMIBNBBvz7kH7vLXZeblr1lszzR8pTfFzWh5wy4XM6Wp1t2taHlmf/9qy93XDbLy2gqXaFu
SIkf5P3ISaX3z8tuT4a16MWoRtbiYKwVHLw76pbljtILnYO4S6vdcuWyMVMKas7Pm5Z7LddSQtGQ
nM+kXjZVPPwXd+exXbeOresnYg1mEt2VtZayLDl0OGTZYs6ZT38+QLu8tLVdvqdu83Q4GMBMgMCc
fwCooCXDSW1a9MRdHtSs7oR5efPuMKYLmnKqjBSQWkg05O1YmmWvklOD1dQujSGtzJlxJTTA65U7
fY8b+2uwkBzIgT8XETZMU9N/TzMbic9uIjJH9hat0Rw5lS1B5Xw9VwXIJtLo6K9gXy3DMiT++/xo
eeGLtQz4xPMLWo2pgVZzA1n+3VW+3cZsowcxx0207aXqDAwPJrKdV4v/cV2rJGp+TdQeat+3PeQB
PiwKqJ78Rf9+6P/FYSzf6fdIDh/UkTHe5J+jDv02q9aqw/hKCufPV4LN4DFCJWb//mpwWcOVbr6v
1J9Md5z8KPIpP6q5Tl7wed3HMufN5zLndVWNK+rqvPy7w5pDw/9T7X0+xH93GnXY81nOh1HrRJJ+
xcuoOKIh3xwn+esy5d9Uzal1apE/+C32KOQtZAm1fogY067ezapNifqvqn0+HFEt5uoPqTa/lVQ7
LfKgau5t+3n57ZiRrW1mzck2i4ETCyHNaweG0MnQiT5p+Sla8sty1Ad6F5i/Tf047VudgIlFjxSq
MEklP9Ux7bNkQtoFnR1V39PBJbU2Czh9XYUDXuQRw3FSQY4ov2yFKA9DZ2B8qhNiSf1vlg2KqYqP
afvN1fwLI61yTGhqyGmBGZGbvp8LC3kQnRiT1tYvyYJj1UAPYxsDsnJDaIB1sG+rycdpG9uJLK4/
6Z6GhWjZfslibDFzuGiz0YttuTjX4YiQa2IuawRvWyGFuGMogg7msE4awfZD5ieTeKqsGFYuZtht
Hb2kQRnQJXYPVovttBOM24hAYV5NLWZ0jOELzz4A9btFW/o1xa9zxYhDB6bvXjJEiFbBKNxVm6bP
c0ai00GE5RTTI9/4rndEJuJzbqXTdR5XlzpZhJK++2Z2vYcBydQLp94JPKrWdVkLVNw0MN3djJLP
GN+7WGlv3BBI2vNQEBpFxSjiTerk5Mo4wZN1gWYZP8MLh3szftXbhz6sbmub0EF9KHM931aebOec
iME1+fpqHuhNxnq6cXzG5X2QOCtvwTj8znYzJW16NM3GXFtdiQyXTwp6RNnKx/uOZjEAHBFZd6b1
A7F065gH0fCYeXBG0mi+J+FxWcT1V8cJJhA3sGDmOyKVx8SsTkk1veJIVxy1ugFFhWku76LqdkZH
sCWL5oWcVkRGeGZrOjdXsOeOY0ejWutWsbNb8u+9aLd+DmYNtZKXBGFDQsamfzlb+Ua4dbhxRBlf
RB5S5RECM+QpqxiKXG03PpjPbm+gvWWHMli9hgJM39+Jq10fc1vuMl5Mo/+1iMzkZuir5a7/Qjp8
6kHFxOCtnFb7qZENqTHmySL9qRQYCOB0s8rCqFi3i3VrkWUqi13oVFBYBGSpzpkAuRAoJXSK31gB
CA11jBp+hbWLiqy9qBOEa2JcpDdAvb1NVA8bLY69TRCE29HJ64Mluq9h2r9i0D7h8ddBZUhvBr3L
t/PcOjeOcSK3P6QiuK6szj35YUB4LovBy/7Q3DDYjQBNMryiVnUJ5LbrjaNoq1fyhrdOHxg7tJ/2
yxbfuHZrL3G1F+ltnQwDLC8zI0aE4YQDa3xNCBEOSRDHBEr5RbsZIxvbRVXKDwcqz2LcVygWYKiG
Xa0dxP0qGb92y3Tndm6zbWXAuTdRuZN7zFUUbSJ9virK9rYIwgrtETI5xoJRurfLqR9tmiMhY4O9
TJK7nt7+qmoz/+TiZbYJwC6lOrrAwrSPdTkb0D3QI+d+CMWExsvkNNk2GO1s7YRzdTsV7sU8ifnQ
ZELfVL61JjPV31XUKsBD+cDfHgtJx4jzW1T1QIJbApjN7D8u48A/vNGRJeoDwi1WSGjYsT+ZPRrK
ddI9NFbkH5blmC8xTNK5qea1UToMyOhC12nYXun+EXNEZz9Z2e00MvwbUkBCZek8wvgtds0yH4Yx
LS8mIMlD3xqSXwvDx+92SzI82+jirqaxILFExV+XWgOIBEZdZzbkKIJ974TTzkxxsuJDfdR6OFNO
Z9mXQS3Np+dvFp0R18Ig3faqDCRgSevWcIB4aJxtSES3teud4Z9SvsYLp8GDV4KEHZoEpwF9HPXZ
5xKrMCwL0QfjynCkbq/qUUCGGoBe6RFApQWflpVuTF+6jmy9k4Dg4+WSio5+ovz6sygjIPjLwU2m
BxLViN5hq+h3eAFptUcyBwGBTiPNN5XdpxLXEzAcJeA/LYv2nWU9DPAnN0ssLnApRXxAm+bbMUG1
yoqBNyGouIoikrVd7virqoR253rVrgsgQ5T5sge3v63r6Tqw3C8IxxlkY3BFzolbl+XyFTS0eV97
1RO1D6Bh01erUegFJAzspnGRLUeb8WhKPDxcwlNi1ohAwqHR52IgXxo+xlTTfW89GyXKR2M3ocVf
o6dD4OlhCkS68Qby+XOHgljSEfrV3Ms0ND5hHUEXRQyXuvMNlDJkSjM6iA5geR5AcCBB+ECAFOgb
2vZrrSD4Gun4horOecC/ahh8sqQ3LqHa00gFo6ah2ZHE8woKDiFwIFFtLk7mTAoHkqm/Dd27YUFK
NK6ok2NAso3spnkxObd+313XU9psyOfKLmvvo9mbXqTd54ZeFF7QyPLQ3HVd+o0BAnw1lEdFJ8SO
qC/fh4vdhZ2i8tZhIbelJ33R6MmmN+f2NoVfOid2cpeCKKK1S9AQme0TtuXBhoq36UNQQ5gcjGs7
Tq6sZY8zBFmSoZ/WvWdjbR48Le5cgtwQT7Opg7gjnokaJHj7OXhueuc0mLBTxzQnvpW6P/MGC1lv
mgEYFSGUcEYCIAfNhwJoBiD1uNlm3sl0IyA8dUDCYxLGrouwP0wMiDAoI36tfXT0BLlZ0JWsaird
P8we8J+pKL8SUcsvloEeUe/GO81xH6dh3rlG/oiSG5qkwBVBfHhkU4C4RGK5rH28L1On/VT0NkAr
azHXYPqvU78cSfY74KNIKK9bH7DqMoZbq0humnu9M6drxB92OM93x5K64aXBuKMhQeJieB76GAsv
NHtj9IQtD+9RBngOH7R+rNEOhBFvHsc0ntHksNM9ugRPQZ5kxyXRrr3e/m6TnYiMJTxCApFfhljB
a2p2y+xek37L9naMa587XwbySVfGcF0WHoOlipZv7KDEd+O28BtAvX78A0wKkGybjkKL3h/6PjYQ
7hLYAYJtGqmCat8nxSefAFFPe3x0Q7GLWmO8KpIY1UHH7Lc2olZ9pLtbPFbN9ayXDy09h7p2m03X
dbfCqptVOFjrrDOrG8c1nxCiOuEOOLk9UAMLRJyXVLD3dLwX04c+NS4pxGuz7iYHY74lDy9jc/he
Qby3ddQZCh2RKc/xjs0Q1JeGGd3bUwYkO+l2YxL9SKcnFwLCbE6v2aiREPE0k3ShcdFKOUrLTqFw
2JK/gigmaH9LJr70OiOn5tmPvojwj9Wj62AAR4Hkl7GqvWGGPp0IpAWgMsVpEVzUdKH1prysqgX7
Nt1uD6QaM88vVx5k3D4iBdijesUZ10vf4GaJrvHGri39oianuWAKfKCN2+aGwGqpSFAcHF56xLXt
FHf62OfBRZhfJCim0vPpT3Xkusegdk81DMpsji8E8BcyRDhjGadOLAX9eWlOCXbeTLW1QKNuz/AB
rs43fNatm9aQTWdWpIjlTJu8H14KHbEYPOJ54gh/kT5nxFYxrNuXbQUHzHYZuOT3k11ARCiqq9DS
780x7zeWXjw4ff8jbLFZ0Ek+VV70JUtQJvKnyLzU7Hqrx2Z/wCFyu9QTTXOURCfEzq9TwtA4PaxQ
2f6Cg70AdFW7oLqrS/6DdLdcn8eNG0dfCrEiFwsMNqqkQrS9r2uxhnoHehjbeMysvg3d/E1zhl1o
9SBcrfI+F368zzq46YUTHvpsmbG8lVqTAVxpfM2WLYnfm8RtQHPxM44w8etTL7mqkuHaiX80vnnd
jKb72SqwSI+PFUKL2ykl1r1Acl4sElpDQ+dIOLDtnYVvFOikhsngzgdrSxdNW434RK+j0iBpORpU
PlDfGnS0abozTJhOSWBeg+UBJ9KRKgoDUsOJ5sIqToJtZ8CfKMakWvUQY+KuD2FkLNsxnK+CJtJ3
RZh9hgMf7otmSVc94x9UmKrHDjlRsA5rqhe9A/zaNtlIuAOYAmqP0XM/x5/0kBRtEYyvZod2kBiM
C2MeXt3wkXA8mKh2fh3zyXpyohqCiFbJjuVkbTF2JiFWknt1YayY4hDihKa1IQDoAeh2r4d7X7vK
xfgdxFR6ReRoFzsWWnVTe4XOZL3GmOciJCp8IEb/7JRIZ43d4sBRvHCjYNl7ov9Z+QBAsmAb6fHL
YJJgrG1s0goBAkUgjhFl3Y8mD8SuRiHTJ3caoyYC94SfQuWJFxd3IYRz0OYUV47X7u3G5Y+Z4egT
hHd+kz6VZnAYDf/RbgcQKgySV5Y3f2qCmrfaPxrhxMGCoYKEkF4PentJKx2v647QXZNsM7N8wu/h
OSrHSyTpYN4PpMehnaM5sFyXGiCLFD0vaHG2uW+gMcWacQdTUbvVEye4rdDyvq2Dk60JcPdq1TgN
FyTy06u3dYYHEh6uZ35x3is0gwiVHYzLKnkktWFYrOduAchQd8PGipaHtn5oM3u8HeEmd15jrhio
oia4pMNqdJOECwkfNdAFGvzv5ZjUvbcdhg6yd3xy4BHHhAiuB2MK7zo5mTM8rMe1X+TlyQtHFG7l
hHDksk7mhZ5o6f21DheWGiUYbLT1X+v6BbSYCWIAbQYNdqMT3ORy0vMxAnC5pVKYNPl4sU65ibS4
nBCahaU1e8iSy8W2i1B1aLz4ZpSwj1/F1PrWtT/HdH+Par2v1eZtVsExyce23J7LWmZg4o/mhPyv
KPJug2Tt0305r0FpC2rYXIJvkidWG4IIKpHorA2D02qjVqmNMcZzJ8edH9Qqh5zytedpmzGMkjti
hSU6h7cYJsd3Yz29wjcNLkbDutLnJLucJse+VRN/oV6VHeTO87psHop90FrZOsXGQFtVhF0uLTxb
Uyd1bmM5UYV7zEGXMgCaiFPHuih8aE9BFroIHlU+umpyuSmXetegw7Su1HJUOSY9o+k2af2bRdCG
DEs9Und6+1aIVLsB1BLKBYvhzduEodXXPomW42xnHDELF8C2BSyUc7kJ5OIBaT7g3XJfD63ME9qW
tzmoueuqnKEEyS8KoXlEygD+iSxvbzDYCu8wpArvTERUqyCcTqqYmrg1jLLAL6qDWlRlDR+jB6ce
9a3aS60zZxPzMoxvsn6a1kIPBZJzlrhFynE5Wlb/DRdUdAPketPLhxsX4kGQ+Dr3IYsF/XxReSam
kLIEo0CMig2LsA3fX4lV8EELhXuL5YR3WxVRvTUiH4e5afFu1QajS9oLvYLdpxbVhjCVFIisXltJ
ivJBJ0BCtjli/AN+COg4O5fnslEtTXHS1ttnZo2xwAyFaNGCSNpP+RvwsOnW8gIEALyuDnZgzPp1
W9fxXS8n+KR1+Mwi9RtNk/7G4v+/mvw3LcNChuUXmf8f2X8p7HP1c4pfyvcAgL92+4UAsEjm267D
g9Rdqe1zRgBIcICD2Zogz297psum9wgAG01j9sKOxZfOJP92YpEIAGG4PkFSTzcN+7+CAPhC/F14
RhdoXhuO79gOvkbCsT9oHtSJnTF8KJJL9ByJ7rlBubIqlG/SbLp8l7GOlCqnK1oLvQ4DtUEQgFHc
1ts6cl7sHOkpyyHY24A/jFx0VOXEsuMJTSAfDY58/obxOFmbSquPArtcMitytvDpHWzVbB+AJ1Zz
aoLfar3WiEVBQwvJVpnkpiurvq1z/vu/zfhXwisu4hyd16E4KrCAmngSNnBe7HMrlPYqhFZjQDyL
TBwUo8y9qkSCmu0WGM3YOswEFUivKICCAhCcF9WcgPIWBfNyoP0sj4SpS9JSxOzPE6cHHdvbzgkF
StK6Lb96NYnl4qg52m6JUUCQ66vAmdbIINAhQPELDk4hU/+uSrYNZXmPFWuzC/B/JFc42FAE1KzX
m+NFOt1jrUsaH7nQ+liD5XqbqMUkxurZiLXXRvP78RTigbVaWk9GaLRkOjF42KAmjFteQI+8Gn50
+XyLj/wIxo6IUCvyqy7qb5pED3dzO+wxPKf/otFCNH3c7TO8BkD4EgltEAD28099BB0S/dHr0YCx
NHt0zKskvCWmUnfNaSnS5gSsAoZjHpb7wTCeAwCRnqVJ+pM97BiW4fOaLvm2HJcsBpeaZC2KEBJw
pd5N4tYIttJ0LRBo7Sf1/kIyqLu0tf2mu7XL0aXHJkEOYw9vBp8qe13q7k9Cz3i8EE9E6rbpj2qO
3Mpfc+d1VkXEb3VeVmXOi+f91DpdBPDFwe5um7mvDudy/4/DfNysDhuaEc2+mn3bDmdpkWLA8qrV
daCxycWdl8/n++/XNRX8ybRAsk/tqyZ5o//1QD6sG6Ak7TWHuI23+3Cqt0fw4TF9WETPBKOVvu02
audoNKp90wbHTFaXWKYv1aT4tZiqxON5WW1uiiQFZSMLqS1vhc57En/Y48LNgMgkrvi7w35Ydz59
Nc9E1D5sVovnMuerKTqYShquJxtVRG34Xbnz8fBgFbsmFZfnVeddz+vO93Zel7bmTeO6M1+4TMaa
rvdYNtieK1yBQgu84QgUKqAxtX/jDN7NKvyANoc3CcJmO9OtW32rGwD+XC0kPvgLpaDmPiyqwwIM
JruvtiA/CFzhDdQQJPahC7I3XMPv9lPr3nZWx1EX8naE87KaUyU/rCvzybyAbFTigQWmrIJps1XY
KIWSikU26W/LceaC2VKb3s0qQNUbgurjpqo/5Fa8V6lWbH9pLOZiFGtcJhEEUCl1mUFu1C/hXaFQ
FVXZapWvPRdVi72Ls+WcOtcKoUCosT76EragJq2Bpr0EzfYEzNo7tU6VU3MO+ey/kA1qWe183qzW
qQnx2r+OGumQNkVB/G6RTycv6uGo5tTEKcWAFMRSrN9t6FrJaUcdozcQw6WFfj/53boupd0lfKAS
9pOsp2rOlFVQzaGbzzeptoTGdKjswcBjSsIAY2lINCNUvTOK+Ppj4bf91FpNfdbdgrKbmUVQ1ug6
qEk/BFy9hB6eZc2VejmUtPcK6UaqQSauys96w4CXXG97VBMTGR3Ac4npbx0Rfpnko7LaJVpXraUd
Q8g82wksD5kmcsTeSOPk9DR/o81P4TxR66LS+a4XkxTuAhM5ecFyHOSkcLjfAh3xVsJ2U4mrVXNJ
F4A9LKuLufeBEcuJMXVI+QDnjfQcOEgwYPQS2st9EyBCMcPaWqt3rt7vLF9yBqgEiTj5FfXq23Hk
TxDqchbG7G+ZDa03afOgGxsY5xGS8OrBBMAu4Nt4+wBDk6PohX1UcxEEl7e52e3LbdrLLIbCLeIQ
XAH0tCUfFw7QEf1mliPy0JBSE9LxdXswJ/wyyC+NDzyo8uhYGqSsCrkRLKAtwjMo8mzjHM5MGqGy
NMEEgAMXiyMeOhryGRriAD5xCRzfCNlp47aRvTpysIA0UwniVMuA2f+9Ui2rLWpSKDhnZeIKYZUT
eohq+bz9XSF1ELWcZZqLbkt39XaehZ7hRgQJY37NevCNEckmrVsWlAAAXVoSOKUmjKvXQTVaByM/
uAZq5KbcriaW7HmpuRbYIh0uuax2OpfBXZgtH4qfyzQu/ARz0YO1G1flUU2WXiIt1SxfGWIslezu
/nY7Jh3IliB4vflQRpX+X6xTRd7OonYJ4vFHKMJmez6dmjvf6kDKEZ2dXKzVTamndb7dD4vqRlNt
7ywy2gOg9dfEkBi78yKGUOWRgGR5NEC9IfyLS6D6tWDiCSruXFDNTQo/d97nvPntsAp992Glp/Cr
H06ryvzHda4EA1qgAl1imCuTjO5RTcha8oI+zqplrMX+KvRxc+uQ7wa8+5+2vzvox6Lvlt9m3x17
MidqndbjiCQP/Y/tqugSl+VFa/x4d47fz/7+TOeLTmfj0yyqZPfuCtTsuci7Q6gtH5fVyne7v21/
dzkWqSMJf00kOPY8yX4t5iBnbQmhVRvP689lgd8jggIO97wqkHhdU+F11aza0ks4r5orJcQ3B91D
V/UNOaVATQrjlCbS3+IMd1JlYGJJkLEsrkqqObyCSO9mRQ358ddmtxc1aGdZ8t3hFLrKHKsKyQsF
jJbb386klpNm+bRUQCxwCMPW4ry7mnt3zPPZ1dHVZl73PR53gF/ySdsOILNVXTnXCLVoKyz3W71w
Fcb7XEqXEPAAPfMVv1O89hTCLVI9oFEOks8TQmbRWkiAuTcprLmEnScSm64m2iBR6Wo2V1h1NSt+
knKNj5OQ4NFMfri2xDBPEvl+XsynXZIcHR9l9RkgwrH1UVl3ZARhBmeOd9rPubd/BPzIs5JMeloC
0TEewHA2uCAOX9AJyE9xi7ZAZ9jfotkWWzW2Rh/+G6LwBFzzrSIBqOH7eaJG+IvEU9ohPyQwFclJ
701UGkI6uFFqHV2Ln7krBTfqBP6z3u9HGwkb7sVxplNLqlbX6YSBlyP3nkElg7CoOZukSRGX//fY
VYUi1Cg2n5xxW7twfcUIX+f/NMnGxMnkj27HV89t+/wS9e3Prmv/Fmp72/OvUJsr/oXau2/4sGZc
UrVwXf7yPPasfzkE3yySsxbJEUr8irQhlE0X1EPw2XcdCDrWOdJmG/8yLV8I3fMtVxgydPdfeB4j
Cf43L10kTFFR8CzHQMgUXtAHgWdhzXjrVVp10JvxurT1TdCg1hZVkqgGQjD2AQ6+C0b+Rln0d2c0
dd22dM+1TBXLfK9mmhV2YQPaqA7jtg0Q40QF4NF0L4myjAg9on7759NJqtDfNMK5QU5EmJNYJtBe
STV6J54adlqwNBW0XCPb2Rk4P82bn6oFKRccJ//rU/mWb9pwp1zuzoRV9f5UmCgYomyW6kAe8DXN
0lcJnoytrZ+G3/98pg/8KJu3xploYAyPb+Afb61zowXDiqk6BNootsKHYEJokyTKBAzwz6cy+OY/
PkDfhT7me1K53fjoMh9Wem6XEXdlpUAlUZp48usGnJl7mnSwMm4NkhY2rEGOjjwCzO3Bu7bCeruY
xdWfL+VDTFjdtWuaWDEKy3Bt/8Pz9Ybc1zoxVgchtJ2eghXo53t0cJ8MbX6aqum+tb2fAXmXP59W
3eGHTwilexzGPcR3pdf439+rZjglcvYln5CWwoBGKcAb+JGM9/Cw7psefaMivEyK5QnSfLAqtfi5
sZtdNUvUrN1Yq8l3PyVu+un/57JsixC+50mfzA9V18XUmIEpaaPORiwwzJyD63G2zkI0R/e7H71+
1Tc1KxJCIbrbrbsSwbI0R1iwHx58ByGvpd+NbgiR8Fe24TcV/LevyfFMmidP12le/v64lj4h2V7m
RB37ujlUA9K/TS/lAxGpGG1qhIeKttl9rUzEAf98akNaf//jVb07t9z+rrb7vrAHzEaqw+RYN6Oe
AMoMoceHE0O8ZnqadMGjSKbD6Lrf4/ixaFBh+PMl/Ka9ock+3/2HtwJuKyLQzxVgvEhUzAN+MyXP
C3nydUKT8OeTQYf859MW+B9gDCA8rI9M78PHWQYgZ/Kyyg+lXu282jvhcvY66kAjZn0AOF3n+7rY
DFn82HeonswRcO8MSQOGxweQeiAodATR2Qc7D1Qo+XYsTRynUeyqVn+qEKsR6XAd6v29bfX3ZbKb
nPLzRAMn4uTZxRKMRMj0tGQ7UQAACve9izA42XxI1JTvXaxBADsB+tgj5/BAOHNd4ccCQOwSHeBT
7fKBpimFnA7Ek9VfFwvCgZ5j8K04wOXB5ckKNQ3jvW0jYm+6ayL5hww46yqywCrqorjyohhxQNso
N/X8PLbTbVyjyYNkXVBOF6VMDhXw7pe0uO08AN56hERlnvcYAUcpshKovgZ4rybLU1frBxyK0x4t
G0SUUisklyl24G86BFmGrSmS19zJXkszeZXfkyn4hA38v1C+u7Oc9sWXTbF8MnqKZlZktrtqJC8x
mS+aN+CNOESvbhTvTc+7alvg4CP3ZUzuAUjEpww5AQf92IbnqRqPzsUPtSFkrDUVKjZz/mxwTrvh
AZm0eKMAQD7O870RIzmi98+j9GX2l35jJt2qHxCSCzy+gxFZpTUwToxYPV5LORXo+sCaDGjA5OMP
nOR1JNthltonB19QAq/5a4MvnGii184LIbXTgWWgjVhdpJ8AiryQ6F3ZE7eqjTQ9zqI/DfFwjT/0
5FcWdIDxKRr5T5gLEEusG5JKHOvIuKnKHsNTmysJ/OVusnw+2OVJ+MO9EMshzx0MfhGrc0Qrtndp
W/J3qcJn4fAIigCxs/hHPUwnW8+e5SmKZbyPRvmhSV0izhfP9bc2oe+qZc/WomP0y5Oi84NiiIvN
uv6kjSTQbe0VTYlnI8mfkaMgVjI91TVYUGTZ/DK8s0oTLZ3GuE/Andk62tg15tbrIOzvgGRycMys
GEPxfdoICWyzEmM6HUFBPzpBKsBwiO7FwhWtUf3Z1VWskcZOEP9F6o+/I1bmCINJpL0pPd4bV8z7
Or0uf+bG1rh1vA5VKuQNqFeX6uq9lPubjOFe/neTGvui+NlEFHCp6+cxp47MGGB1XraejAwgtIlE
Dqh9+SmP8udM7vda6+F/LUF+SAzeTUzPYm/X4doMhierSapdCwz7Aobwo4GF3yWCYphUZBGIPUZc
NFhu0FS7Wkda0ixJe4VWcqM+R9TGXhGRQZ8NXRaUUrIvlhneeR0cssDj1KopgS76OrrTEyHxJ7PE
Nw658XZ8suB/EHKmLa6DGkjdMsOnRlTEFdFzN9CPAMpM5cTgc54fiIyiKSKbrUH+6hE+Xo+gVlcV
YgUAbkGOdfMTGmflBp1R/QWrhyH27vQFpZDe6+/XCGe9eiWSOpnOMbomRLsuffSa9Fmr7UMdd98Y
/yFT9crQksocps++BmtO1yfColLNb6QLPPmoxaDeZO1VAdHvw3qkknnDky/bzE7jsiaXS7cspd4T
4v+I1HajWdetX2trfz5Nc3dZgUQFTtZ4tr1bmumkN7G2IZt8pfc8G7FoDOD0gyOG7dR45ga3cdDX
Ge22JkK0xprpCgZbuZkn88klQb7q3BKhfK7b7XpkbKSt1SRdqxqCV4DaDXQhugAVMnSxgqvFCR2c
B3kwlY9MIKJ3fmmPx8oEQ69HJMat+sLraEVbhvtgm4hnajqndXVsbuc63icoFM0asqtmB1J+1hCl
wQYatWH7IRrA+GlTJbZZlTxO4YC0bWHnWwSkMDYxoE1q1Kss4lm54/ykZ8hbqQ9SdV7cPnmVvwMi
lK8Qu8lX8mho4pDGQkOw03/Ugf6QwEBBGO1uDKTZcLLLxqHEa8DHg0S9orn73It8D3r9qD7+Hirw
Bi+XXvOxA+SDKpLi2TDSeWtkhBPaOYUcPmI4xWcdTThVlXP/sw8GqFOl+1DjK3wxYihpCFg5MXaL
cLgrF75Y0O6ssHmse55I2MY7v84vO6F5m6Y2vrs9uYxgQUbREIhMt51ZI1Fdmxt95Ju3Qm1PJDvm
BSIuggk4yuY5lbICRV1NSNU0Vnj0RqqPo1EPccHdDGFmrfpkKTdVWW1MsvrJgiG7jpjfpjZ8kuYF
aoIFQitRV4NmJc1IRTbXjVteFRWYVp+oC5/fz9rvrs2edmvmn7kKhp+unhfbXGJIUe1ZVZkVrXt/
qnaWw8kGGvM6seqVH+OIkpJXVO+uzGQ9XLrXwn5qmx4TYz6XLofWYwnzGWYU+r06ZmYgrTZm42fr
KOO1ex464xqnt6GtFd54sIlnAPmjT2Sb0wuu9wySRCLgeiHjlVrdusrg0yDSjqF1xPgiGrEXRMJw
Teo8Q9U1Ahj7c9Jz9N982EjcVGKX94g9PBUTVSAK+oelGO9M2ZY77vWiOzHi/lTRcLS+eAWaYKoJ
cno8UxIj30YVDC7PXMf826rWeZo8/2c2UW3RNnz0Rg86YAEk3FoIkpUxGaxsZI63km06f7qsGR7s
7IqUVMU7h/yHXGY47rq+vwx9E/nRsPjUuVW89YKu37gJztY2/0WsgtzysISXrWfiYC/oGPTU5U1R
T85lX2DCWDyY6NY9FMjM2mbZXpmL/zLn453h+QinhWCEU7Rwwtn9Fm57hIPbThs/JaV9OQxACxl8
o7s3xl/8FqEkOCIAOH0wH8jW7K0yOZlQPOqgiq/CetIhlmHi3pmhvQH7Bi0mKl9iga7kUicpmt4A
mY0ngYoWqFMi7lP2GPMr3ejo4k9LfTHXaDoLyBx6vSBbXqHa2cEg3iNPhOVeo+kbN65n5AXhB6Xu
RRMBD2xhMYyuvvK+qTE5DgxYQSND1Xt7v4W4FeZTs84siHYuTaZj3jpTU2yMsrxJ3S7eO5p/qCLk
lsEQbgl45tt49p8MII0X6EVuYA7AiMz7W90YKOzVq9xs0fPM61Nt9/Wud5FehA45bAuBiUJSdz+0
EROfIunXk9ntMAQV+6nKT46AR2ThEyg5Z07+5I+oslayy9BM/FGxcdDWVaCRfC7dLcbA/sagm+d4
L93E70PvkZTqYKAQGrxpLOMy8OxiHUN2WhvJRvfpbw2T/QU32QXJb1pyLQSznoQMTGqro+q71P9Z
YDsB7xYikVS144SiJsu6VA46pSm/gAHSFi6BfoHBHt/lTGaxafm+hL/35rjCebzfQLrRN31Xjoz5
nHwFdMbBN77BnHKuLyOjPZY46/FHmuBlSESNaG7SEVy7UwJOLjrE7rvU27Ye+GN9wKYxpqYtkMhW
GQa/kCeyDfIQKRIpCOv6lb7xvKg5jEOybXWEzduxWpPOifdj7xxKLQjWDX8YkP0BXlEV2v4a5II4
pOdnaMH3oU35nHioa7KVFOgQmUOkbeu40avVeEfqYAZjSfozWiWDTJSa8UdEFHcK7YsFYPg+JE5A
c4bJW1HcmzXY5AW1l9gPrUMvLKilmr+fNLQ9JwmJxNDLCsLHLKjzHVyg71mtBbs5zAEhm+m3MuvE
1sq+IMsChNkcJEuYTlEXh3sbQWS/cz+hWxLvGL1hRRMPV+7cPgpf8opynA6jOCo3HkRR3aRvsKDT
5U8IzEKiAK7fW2u0YxgyyS4lRkBIg/fi5DB8AMNtPBVmisX7TDddo5vsxBbtd5U9yx/mW3Spg02F
xmRM/ycp+Xyo60jf2p8Hx8S1AhVmV3YKUg8dUdi1p1Kr+b+b9LNcNPEHYNw6zJoV7EzUKmW3NcVr
NKxmrqzFQQB5x+B/uDuT5biVbMt+EZ4BDsAB1KwiEC1bsScnMFIS0Tn6Hl//loeyKjNvpuWzmtbg
hpHUlRgN4O5nn33WpprJxh4AfjHdzwH5EKYXHGA48UxtPqDJ2OSc8baX92S1ySgrq3vWpNfKj4Hy
c5v0GWWmL3Bed2n2InwOb3ncP1g4dsXvfuF1t2bzGdQHfVJmQvqlhPtGzG+8laU5HlKTGYHUeHdZ
O1gEyX6K4nK32gBi+S8QvOi8zb7XllioMcFVFqvojhE7HxcCP6qnyg+LBogZRzusOt9x4eah1fjp
0Qhtv22vE3/nUJjua9DGmUPoxehAqLY5XfgD9V0RGYRYFty4HUnNgPaVwceY6WILPxoFtH4XEgaI
wiH1CG3LvhiVfnGz1tjGdv4pHN7/aWWqt6BOM2SgmTmMUOi5PEVFQpomb26l7r1xvl0997Hw5S0p
Qd/EtrAs9bvRb26rSN9i7vrisk8z7Qu+nCGh7TI0j64uQ6Y5f6rNsjliOVAMPXZrKLvqyh7LawYz
in3c+PMuSsv3xWEYnvrSA4CKieKihsY+pamt31kj5+HPkaovf3gZ6xyeIijO5sKAarQNVjZUXZbK
PviAu2kQGNalDjOy+gqNhy7fkFZ0RQs69Oto3rQFn7V+2oMP+7ICYD5aVAujqchhMnEo21UofcoX
mS4gQhkRT1VwzGt2aqsYH2ymKjZFYh1je3ogsvoqxc3nDh5vPCd7CrR9kabfRhDMu2wYH/KGc0+h
Yuhw1Y2swE+73QgdWbxcPgOGYaOdXa4E5+jnoNdV5jepLXR9bCbLqwPqD/4c06Btuux8QLYbj0Ts
zaVKttV6nD3j1tRBStJErMYG8WnB4QkvT0J0VUgINDxzWdzowxTvE8uTLlbrbL0a3GcvC2jRVMu5
FGT9NtwTnbv8aIzy2vOWK5X3dwIZYrHW8yWLNi/5P/Q/rfUPNx6/puqZqRCGdRcVYoG9Le3kPkDS
s4U8VoP/UY8u5A9rvrZWDruLl37aukSfYo5k0etFfrs8eUvvObWeFRcFQkXGJgVS67uXTB1W/E0j
Z4Z+DMhkxSlOvUvSYscFDwruNirQUixmUArrx2ylEglmvrEzdkzDvTPGIuSdf9YLxlDWb9BKCVZn
5ZstCQ0XeLIu2y5D8b7qrjlocAim1sOFsrGbx4ua3MRcR637YfgS8UxQXjJRfKX3ZdHHm34tf7cj
97Qu6seKI/sA7tXzquCaHFJ2ABqAfVQtmwZcHkeMAAb0+sIVzN+I7XRXxAfLZA5T37WrVscaU/2q
+56gAF1G+HZzVf+50fb+fC6H7iOfKUD0Qlu/lun4q23GB72U6E81WYejrNzPWSWfmfUzK/Nt3DFb
qlTJMmPcAS+9MQMGAtaUl60liLHj7olnXLHeUz4kPxuyC0pUlVYKZpxsCI4sGat+T8box7zOb/pl
ki+GpsyiWPfy1vURM0lWI/KE88HQEdXCqZWN5FlwdzQSoWJynHw3F+xcl96A3WO7j/qZVxHZOJet
9aUxuu+5Vg9NUO3XiRSwhNsfdwfFfVKe5gbLj25gZBZ0DGaCz5mJ6DWWb4vMQL4q6g4t+Lhx8r04
qBpy4lknnXGi1XOwOCR6+tK+PKStFqc2aVENYHDTjvHi5CiVvJ1nLsGuocFEw2Inp/nek2rZXYSF
5Em5oB8xaMNgnrjwsBWx6ARFt625wK1lXwkcyPokMGjboO2is+PueSlU+0fxsIPis2yH21GJ/Yh2
Il1dW3NVirk4dAZs0w5xbr7IZ9khDWwiXv3oZmJEcOlY1QPenAyIp36Jczt9IR7umnbaqUFDJCx2
tMIqIFwSkqzvhz5y+AiZLyfOCWnN8ENZyF/u2lMLNQu/OSdUYYaV7r/aUhx96BWkzOnbr/OebAxX
4aXUjpjNZZD+bKExjhU12zIrtRVc0Lq8Z78fm5hhNRZuV627QQNMoLae2ml4UMxfLrWwdwbiPwh7
h2TOkelHfaJ2UWEvlVaspTI1szKU+Lf6vvBD0KMRd1kA6pnXUQCDdFJEt9K9ngyq1SxhNcDXA9sU
ZMBYw13oEz4QV3FJNqtgIUW5K5KFE059pDw1iAAjm5Ut9NAMxKS1jFRvmiV97GQTHLLTZCdQAXIG
mi0KZADKPxLJabLsgU9G3S1wuo3bsLyOBEPGwAFwNIIldtWvsh2t20vtSXbcLs38JFQdb1HvFc9t
v1xPGcCJJRowq/WFpadhP2lqc2K4jW3n1pmL74tKc4kFb1UaNrXk7G/6PtEM5tYFCbotkSYvmx1H
xZzBei5bl9I4cEWwy8AfGIv3y0t8xsS1JFdodkOS+b/9nJK3LYiGqxPwyVoQq2vU6NbmvcNviOzE
GZlRvvsqIzpQLyWLrnvrgB5SYpWvziy/ByatAx+uZoWKkNrJd1bfFwtbSLaiKK3VW7f2d7VB6R1V
OUWUcllQ2d7smOAliryrS83MnBKSs97bcskxuvfk76YjG1iL1auWpoRmHwDPhZtf3aEybGhWFwR+
DWHLGDO4ZCbY3Iw9ayg+2zFFNACD7w83l3uZ8DNq1Hq9u5zmLi+Uo9cS1q7D2kyRhzJbBPpDt3v+
UQeCQSzSH7HVPHR+/RXQYDyohlg68z1yOW7XNAGiWH14aU2KY2JHSA7WH01AOpyuYTZUjHpu9VU/
5w9NjrXf8BV3ZcN8b7m8GxFnldpLb9fgx0RQGh9A1EPSog7tpcAHeoPhAjEwagWhLbh4eGlnZz6Z
fk1R0C6/Itt7hZ4OUiEuD26MP9kJFigqQfFWN/05rmE6kzg4A7hZXIIDQDVvk+Znrd17iXsXkQhp
mPU748IeIV7UuhGpkZ2Ojyx1kCTL5Ri6CwFvIhU3szkOj4tZPBdMJxqFOx9z+B21ERDeOj/UAZMq
HvId0RoM5sNTdZn8NdoX8tnX2T1XUUc2gQ69tGziL7FmXhVoD4MOxjTH5hbzyrQx1AhZWcD0loNv
7+p4cMkDUN1eWRwbMvI2u5TgTegCZDIl697UoZy1jueMs+mpHWx5KsAHTxy3KY8+y8l2YJE8u3CB
3KKDAFAbH30VaI00zohf8YNdbeavzEw7h0mDWS2NaCVo8r68UFt9+K1Sg1xLHOnnQptQL05Ud9XA
V8ivMY6x8+Uh0kTY4b0qMZ1wLci/PWiEbH+hyUJ5RugoQcwScf9DafLs5UFqEC00HE45oGkvHlcX
Wq3S2NpF82s1yDbRSNs2QS+WCSuNpYG3k8lqF2kIrtQ43E6pn6CaxXkozPdSI3Mh/wLPTchLqi5j
OPohzaP3oAW2KzSKd9Yo3r8/XH6WaVAv9IWvFHLvohG+vJvOudeU38tXf/nW1iDg2AVWWjXlleMM
804GNUpqmZnnvz/UxHQgKNbZbmwiJJxmTrtTRo5YFdWwUsbhaBs5UcVJMzXFxmMVsFOAHPZjMSX+
fgqG/WzPJLAl6XXRL5Ae9QMDrPa57fR9heC/+/sfZBG/SOUoGpZhW+fLA3K/+PMVrGubcC39J96k
tUlTONytaXMfGCbNvdp86HLLfKgIDt/npSb+RPKUlKV3nYv02ZYt0a0MwlI4psXRUGZMZKn9UPUk
pcxm/WjK9po/nm+lRZKVnavsFCjil/20TLcS2D4jusAQXMsQP9LErHcSQPouCIBm9IzF7x1OBCw6
S9DR/PV7Lij9LUJ7cz/xOy7f4Ry1dij8jLAGpX8YBp5OPC31wwoF6GFhLA5pHJ3i8jOPMqwPBqLH
jbs5N6sfa3OLKLbsvTV9d8xK3aXhTGkodUIjMZkbHMsOGxFvcTcYRCtfvnTL5BeToWInvc6mBLAw
b+mvxouN6+8/M2W3H2PnzZ9whMOAGcJJeO+GSdDJHOTNlVN68RWR1nPAFNuoHy5fQfZ/RDgjULNm
B/c6cz7HUn1nNNp3OW3D8+VHlwczD/72bd0SS+CpWu1Y9NRJ0GcQaJLQoD94gj/ykatcVD05aMq5
XX4EfTTSbeLBX5afbEeQcrw1elzEgRG7R9foN1FbLUffsUkx5y7GHCvPPUZAZs2ya9D+MZdfBDMd
QyCK+7W7WPxExILzv4u3dgbn0eZXroaK2G1A0BBLTQiJhnNiu1t6K8b0j6G9S8l1k33tbKfUtE5O
SgRTNpzHHHbx9gKQvqCkq6g6pPmgSfQNfJw4Z6YcII3cmNSUjIiJ28TPdrQSxRH+Ue3l/j4ilpH/
l6x1yah8rhcuyQzFPit8Rrn75CpXoIo06gwV3DA5RJQ/m4bfvRwcbdIfHUz6sMoG1rWcM8blS+Ys
gRH5cbZDipjJ/Emds6dN8JevLg+Rgwn+8lXq1mIPwIGdczgtXr0ccHGOZ+IV+CV6oOLy1eVnbvw8
xRFRw8JirD+akceJxWA4rk4xCUd+vxOGy+CI1X0sFm8rUSJXxTLe10n6phKy6W2SEZO6XY5W3D+L
3OOTnzfJQp5OzsWM8DAR9JL6ZzHY81b2UX3NbBYinYyB31s/S5XlYVqbX5HvHDLvqsvMY1LNH0FD
nq7bv+YzJ0ZrsY8T51IqX5GBIeEIT67OMygl+nOpxucYyZ1ZomF0hoHu4XyAqkAnGLtfDYfyvlXD
ARpMvftm/nKTWi737EQaRLIIubM8bGRAMcHO1WGVwykLvO4tc4uvTvpfFCakJpE46g7x19xEn4sD
4sTrHsoY+rMm56Ga7mMjOekXYIrpwLnM55aYE+jsOWe9bOFwO8Dh4JTskUo/hYgsW5AChP0oFNSZ
tU3TOIjXImVhn7fyA8f3e7vyj7Rr8u3PbHPTACYlQWq03OI1rjFwu4n/JIL4y/b6L7u00L1+pLmc
mTfnBIepVUB5ad8mI79eGfhvwJSZgn6vLNq9uxIZZS69uC6q9I1V6CY3k/ZkEPujvKY+iGG4Fw2J
wv48LEcigTZFazg7e4w69GE2uLVKt/Tixk37Yy5xe3KabUkKQQGnFfWdiZHRcq3yOMYQlpXJpF/y
nehCQGVPo0d2GIZETtTq0q+Lgl5ss+pYRO0PyxxPg0f5dFH0siD+1lLQfCmoTBQWvwAMJ6Izk6NE
lLjTSwuPauOaNeBUZIg+ooC0ty6FDrNiyAIZsJ7Oa+9z5mFsmX+mgfloc1hEO6Rm9ot+m3rlxh/R
BcCcIyFhJRiQhVSqPoWGMBydJvhjYf05/6/4d/VvrE2Otpj9k78oMKkKsDUFdAWhc/3FX9Sta+wM
HfKVXbnHEoojgouZ7Ky1habEEa4uvjjpQf1rFNtZgT6hpSYgeuEgyHVLMnfXcepGoIDeVOjK4PJW
xsiMjh8qezrFgnIWgL6WhbvbOZN0mS/wsoh6u3ZxjCzf0uYiGDLOhKZ3BPwK2wu1p8qkte+ad+mL
z9nNDOIytXSg9ivLNUd+YpoG41piY/nPJiRLG7r+5U3BQ2p5jqv9j3/15RFmssCZVse2sF4G7ERt
Tsmqn1I6+zeWd7VOxzhowWMNfviff7f4N7/bMjEFOg5z55hi8cn+o+Grc0a3QOpXx1p3vIuI+otf
ZCUvLjKDIdzbChirxC2yzNaL74lTME1nXYXRFn2IgnihFNfxZSYt5f4GhB6wOiSf//ws9cj8X98h
y/RcRubNwLZpGv7zsyzbucwdmXPZ+DzLpKdA9Ltu2rAMU0wuWl4rLVLwcNNv4gBfFZaxZsq/tZkj
BadBTAzdEYYE9hUVMV6DT1vXcr7C/emRBJC1xadCKuSa2DvkGG3iDGd5l3K4vb9YEGNT1+1aDuwb
kA1v2QLJco4pCi8+DcqEbxrBUoesALejkBe5qg8ZG268zle5fpa+TaRGBweVvZjoaEYsp8VV28Id
H5Yi+Z2W0917INWDLtjQeT5lOz2olpw3Z34VWmRMJRg++FCYPCB1jIfWXh7VnBz/83tt/TU8wCG1
wHItYbvS80z5L4bVek4rw0f6OKYyd+FkODs8qlS/2m/S6pXM6bQrqqhPaDQj0JilCDMlxa01Ons5
M9YZ+SjKvpdyMlZ1d1UCbT52o3FQeudeJvSctVBecU5i9JM2GB+ciAYw2U3XK4Pp+9Fcv4vVGFnc
QJ7JZtlfxOY4QbGwYyhTyWfcGRjhLPTqlI9ONxTLFJEsm1j7W2oUE4/Kxi44dQkEUTsTpCShviEz
VC1ym2QL3WX9/ZTQmMoJq98UlXrzVipietqfhSAOMV2Hbb2w8rSR96F6j1Oh/vNE8XDptw7Gb5VN
9R7NwbD6epeV/c8CNBByfVEITgr2Tk3pITHLz0EgNxa2efCTnpYXoNUyJlMrsz3dGkmJWCjNZw56
6FUoPg7SXC5a8FdA1RzqbwKG+4eL1l4b1a3j5aekNn5XDMGgXcYWqXvuuzVy3IsgZvdZToFl4ivr
iCJtafduym46GIWAOpk1NRRq9mMjq0/1p7Azcm+xTW1z5b64/CEdgnNcTV/OlBB3UO4jZ7ixa+9U
a5OATNkn2gDobWt8xAygXp5qc4qr5LcxzQ9DXo13i9SkQqZIyEObX+wIUtzcENw19e1ZVd3z/3C5
/psdxXKFtEwmAdyAEZJ/XhriAY+JY3T50dYvWe8GHj/jDBf8Mvqr0ssoWhPUJZrPm6jSzTvdMKu0
k87RNqqmV/+Df/dfHd+BHbBJuNxHAkVSUz7+cU3tFzlhVrDSo3Lj97rI7jk+n7T0rSaihtrlFGnH
WTWNL9p6VfjqMzKbV/zq/8N7828WdzvAby0YkXCwRP7Vej6kjNrKskqZdZnBFQ7cVQMIqa7e4mzp
ieETP1tKtXF1f8qW/kuM5bzT+obU/jH8FNuO2WCgrv6TOaRPwkmWHUoYMUYgev/z5xj8i00+cEzW
HBzygWXZzl99uBywHdrgU3Kc8ywKDbroOCtCcySN3Y+EbmZT1q9KejuXj+2qNK8SEU1nz3TaneAv
IlBfw+OcdkPqwzFeU28rtBqVMrTpgywJ0VntjdlhzKuG4AW2F4YHcyooI0tC++ox6E5TPj8XzOyG
5oorVhRMSEeE1AeGG7wE1EICbF37aOSKqUqticcw2ThrrEeR2yFKX7AbJ4Q19Vq7fX5URKnt6iFN
9twW2x5n5bMsxF4Wwa2EYnwTkGGdLvQtDKgcsVPLc9Zy29hNXW6FZRGPFBivLVzbMMW+yxVsvjGR
dgMS8Kg1x4tVlFgggoaNp4QGrskekYjkfpQsyEA+HoMEb1RsF0tYQKgLTPe+HOJv4ouGg7SPJAa0
x6ojiGmp5mzfyBaYxwq5NqjrB7UwMS9zVqti6edjm6a/+ymt/pw+/n8lB1mBy3n1/1r5/wUc9L/x
PJbdZ/ePs0x//s7fRpn84L8ksVyeJwInYF7JYy7lb7NMgfNfElCPlMLxXLg9Aevc/6EGScacyBTi
zrBtN2Dc6e/UIChElsX/7fPjP0Ch/4dZJmEJff7+h6OoZfHPmbZJeJHluo4r9Wr7D/5/VCjh1GJw
Tq7yiXUvnICWZHeVpO6Lcrz0NIgU6LR0yDPYe91WMmdCm7N9Z2LQ3A30G44xlDNfFu9doBJYM8TK
VjAjUcLi58Cyb6piSk/2ik4nbOImk5ROd3zDoZcWtCjGMIvgB4+D9xov2XwIjAyuehfWce6f+5hL
1fXWmxDZYd4bBb5EZS0uo+BEqKURff3c+kIgiDIYfCb9xm1SmPOm97CeFRajUkTEfWOQlo8dQZyT
cEIBrOxOudFRddg8ya2raSwshELMJvHeAguJ5VC5m5LA5iW5d8pAnJQJT7X4OLV18gywE5524y/h
0MC2HlfnFr/Weg+cxwrzbiVsjRbN1OMbI/rZ9GDIVlUeHCt1XtKc2PsqS+9Xl+jTKai3FPjznVvd
kQ9V7Xuqul1g0o0RjuRMUETzNh6q36XLjI7HaC2GsbeAuNlNMZXl1bReEZLmwowsza2pKKE4jnXT
qRrOdRAJfPDQFPHSEFFkH7wM93shHgtD2mFZJK8BetwOvoOzx6Ve8rHC2Vun70jNd30b3aNTRCFn
QKjoI1g3XH4IPEVxzIfUuZKIw25jBnfMV3RbWt0U7KIGk2C90m1Jd31pEjKdR/sIKyzAk2Yfwdos
GqPaOwHh3tXk3riWjw00PmSBfx4ru9nXEMU3swL0wwQ5Xefch6qKjQ9oAd662A2earekDGzb9pBq
iqeskdSn8qMy84eqa0+o7R+tPxBXWwSElRsc17vexDIYtOkJbfNWxBCrMoRGKROSDszyozEIp6vj
5y47eOUairj8iakNTWh+wPBYQlw7DmVBDpU7fyQ+CbtKWsBJsHAUpgVzMD4tsraOvfTfzNZFAW9H
zHiB9cto0meA9FFQP7XKJ4ZJQdmiGvx05ow4XyiUcuDTbdzq0wPIs4mnvKRzYDD+ZBjesYjFTVGB
+CddJboC3JDXgPyQxwDx91T6DOu+m3X6exUtaagVHF27RlGmD9IDKleqDmmDMXC1GIQwFvHnKGAf
5NG9kcXzLiiWt8wWR1HIA0mw4UT28qbv4uABBB6q+G93TRCkZ/fnmCrnkJfxMSu7X1GClpOrJeEN
FT+6yX9UyWjvXqrM54DJs0b1wY6LTXk7o/y2ub0FW2p1QRoaXlNumzy7Gh3owXZWYZEiT8FiZ2b8
kPWjxrkn7A8Ywsj10QTmCVeYVbdbz8o5jbsRH2pPx6J8qCjGD3IdJZ6v9CUZsrCUBKfO3NCJUC+4
4t5JPdwyAwIfCytGTY49aJlquuE1MWJzw+THQ8Yd1/v+tZuK26j1dA9vLOnY0ngnVDS01dQe/uzv
xmlUHhjCgHHiabs0Q3acnYZ4zs5C9yU2BgTITzGCDVyK4r4BKrNbVPqEQDZytJpuqEwrKlFLYKcK
ZlKUMDVO5fRt2CSaGoo0hMFMtivgNKPNzj5SXqeS5JaBlVP03sgZOOecyLODXcTu0+GYzlTrVu9+
w9z2N0LN0VX8gG+IwYOoMR4dcfaE90uVQI4LWrBwPBS3Tl/g83eSnUkwItXdeAItTghJC90DmsoF
sMEewGXO1NSmggWPXOu9T+XyMM82ITrUPKc6Lqm1IvsmQ4vm1eCVtLlA7XG+iQV2kKUm6UMAnDx6
QGwRanQWzmhlrGXpjCln/pgWIw9NSPzUUl9OetO67S/4wzEqMx1bry7DqlPFvk2EdeBTmwMmpIoh
u7NJTdwvecYZNe5ajqaZcWQ+FLedGeiOzjnhVgFYHqe4S430ul8X4kPziHZhU27Ur2r28JnQZK9i
/16kEnOOMjHv5sLfNsobsQeNO0xm/tUwxQ+irwzwt8a4h7i7NV1CRoybxVwAO0L22KZgXuPaQqgv
mHhYZIen0uXKqObrIupuEhLmd6uJxdZXbUoLKTMO/YJ9PmB6warxflgJaiKH3njfN8VL5JYmm9mM
S6BLd3Y0EUUwSvSKNRNhlfIbklbtRSGIu7WUOMIfZ4s1fXMX9OXdONfvxEL418HU3+JCAU7bzW+0
pszTPLwZfdkxt2ZWYcXwFjXpuiVkwd+6JLxv0px8yti5YjFgUS6REVPEXJdkjG0nWfEwOLRzfqCT
yAm3BY+lbPeFYZ+XRhrerhlbI0Qz1gItgl4W4afFSUzg73CLLGAfJpXHIYHDkDawENbp9IzTcn1Z
/WPnBLj+bEZO8QyM9nQs42wgbYv3pwe9zDUD3xVnrjM3d+W4Kmy559juGsDxHg41DIJQ18+Ewx/b
koe8To9TOtFOsoKXUSbPaeCTtMGAgAwOpmPDcK3Ha5D0PNUh5pNdXYR+222p6mnkgHw7jC7ctBEQ
ATvQuJual8Zne5FREBEHy/9Yr4ZHTENhYbA5l/nySIb7HcMj3MAsJDBvUuOY6jQaImVvYONtVB4t
P5YChzlsO67J6bSmFgbVeArnKkBtI0KBbjpzZZi/rXpIbqJMghMr+uvOpWwwq2NNYyOc0uaTc32R
iasStYSAc+c7sGmtaUNPknTPSdOetThuKvLDmT9EMkXyDclhvhPrqG4sQgljbj53tm+iFQpOOsiT
z6nJr3hD0yE4mmv0O+hfSVHHkINreYu19Zj0Nq5gVRDCM0U7hI97925YuPByq/nAA6tn2NigQaPD
Wion0AjM6PTFzKefM6jHBUcPrmVtcb5absRQmcPbaFR4LxHI5KBkuL55Zv+xVE5xbUY+Pg+zu1LF
0u2n2Ylx8gYflpYtGmZBuXPzp8wwgq2nd+0hjpqTj9h8zngDvcgZd17cRaFddG80WMl2duobz5qJ
Hoif4Kkme7P4LRpCv7PFPVTwnaJJkU5c6JEddtIyB8JjYEXAlNllR89cT74T/MDhM5NazUkwdZbX
JbWb0Otw45agmTcmHhHGI+kOc4chE/fihHOVy2Owom2U+HkoEnybQTOf1slNUZ0w1jpVdPJpf26r
FWPryoT6iVPggJ/4NKNMbvNFtzts0sDGwg6DMR2ua7BLYe9aRdgmuQjjKDgOFP+oSjXOZDv5VKiM
5Ee2e7WS8e00M8qmvYSxJ3uuSC5QVUavgqpuHZ7GeQy2UTeZN8pDgMqwBZSUvQxevGH0r3cl4cW+
3zEmo89cucHAzeTzVmcdV2107lCPGKfZWK4CuObL69r2cCdJtsDFbKztmnCyaJNyQzgpopzLGAXT
dLgh6h3E2jvYGPSR+4Wn1JgPK7O+eLQektQmG3y1/A0JcWHDh9ACrR0s+7Ub+uVkZXW9z8pI7Uxb
cpSYUN3GxgunIRiPqncPiEOYEfgwaYPLYLfYsToBbt3l65vi7HIYs6wPxdyON97qfVhF8zVEcROC
3PtC6tsJ3eGxMggls45MydSMoh0HhFu6Hj3R8dvqYow/Jbhoz2ZRXiZPAq9J9LHN4bjJUZPJzPex
muzb6Xuy688lkfumsm8Q3ghVUfCtsRW8NSRCDDnTAMRfn2uFqc+Z/T1HRJ+sGtKAxKa7TBVOiG7C
mjDQDINJHvb64EEvD1XRZnvbg9TVzU/5WKMD1DR63N4h5mH2baoOGmqtCdJGevkDM6CSWajscfVG
sCV9vxDTwRG8ENlnapp3cOI5blabOPfwzqgAURuxd1uevF++F+9cc7Agz5fcJ21IDox5kmq8qopf
axLQGxxrbyN9/4rK1XxaphMxSXjSy3afVt1PzkofnPRK7f+pKhzhaGahm5ueRmp2NKvHEN+mhb0q
jvQcHlkmxGdgYm52oxxJgSMPogCqblK2hIQrXceLecqsQd4M4KW20xT9XOVU7XUTafBKe1dCl9t2
2HV6H4NcRASDvc8xFOx9y2bklCbcplD9neOg5K+jzxLXp6SsGlc5N+CptcVdMrhEYWX9q68lw3zM
PgqaDF5m1ASR0BwtGoko7ZZj2A3TVcbG+GNYshsjwew7ez2Xh0+q1jCldN/XY1vb38pWj2PDUiqt
Gx/pmF7WKOn4MeaXm3dxtzeZ5j84UXcN8o0yprX9HckBp3Fp6RxHJ4NpsIPf2C+xp/OZBsbApcLd
zx66UoVtvPFKirsx5iwRm8SYlrPcxq1JxArc/tg1ftrVwew5ypaMNey6vAA2zoW8d6DCtkZ3yFPj
K5ssUqRdclGiih3OtTmTUOyQ0OElyV7gL3F2PcV8vyRnX0G1gyuNByvhEhNWYm0SDmLMa9FF7jDP
NCUWW6fwM1B26pte4G3SefvMYj6iyusZST14Tx3xaplR/wjS/sEswbdl9VE5mCTRyLySTy5PiTeJ
KdnLhdqkeXBqqvlgHYl+lJEM43rZCLP+tHLi4GSaB3vZccrKECtBPGEeqfInDILXBLmhcQ3OE8Nh
YBvaZb8wiT2YT1nG3P08l7ylpCYxEQ8XKMWWiEC6BQfysiyYUZYFVT9O3S+jc5/rDDtaJ94Ct8jC
JKNBp49RthW6uBB305SloQW+fN/kMhyxV+U5iUhDh+aYuFhqaDJsx+q9132LKjXHvZg+JuZariqW
grTESZkl4tEHTK5Mp35yisNoCqJzwN9wRLg3O98LmRtkz8vDGXVxF8QdIcDZzzJOXuFmuNfoPDer
sTC18WHN1jc5lh+0V85+b+6ddm0ORDKmxKBNO1HYzBhbwzWkjgXjOfdwMjnsITktMkEje43ZUaDX
nOLuvsw/pn5R12JCNV6n7NYzp19D+S2mIAhh+eoBrWEbuTnjmNPkQghsmON1SvL/pjFce29fSviK
RZxh4ahuPTlFPzBWbxJvhpIlbKYDLMjAg39DbPCO6s0gTFNwh/r+g4ra6AigeVv0VJV+Y1KeLsN0
XAYZMlJ03TvuypqKRtXhi/V880lMjXfy7fUVq2hl5NG2YBAMk5d1kxOLdew58ciMsbFxIvKhjcmd
a/36NtLnkjiibrLRV3FIOIfeXyzWUwAOY/Dc2txpsn+RcDf3CP4/pwpyvsy4lp3mevI5OYDATcCp
zDtXxDeg7J9GgAlTqrNgRly1cZE9zpjLyBFFlgFkET8qndEMlPmmb5CGeoAFXE6meCjX9C0XZvdg
JUWxycrpc3UPU0e7xrPtN4mR5IZ5i8d0TZ4YFrL5RFnAUofRQw1Z7AY+6z9fXr7PCmAMPkbLtM+O
jbHusCyx7egHS/oHyT13uHx3SYRtII0dfCe6F2bP6JVnnqKkDM5CrcY+Gsy7MTVpgxXDqSsc6xRp
Are7+ClGVP3lpPxDj/Z2SKxUD8sNx0sx6bdOsFfxbG8T2Y0/Eu00bqbv0iZPKrHIfovRrJngfBm6
Ng5rfyyPNuWdNZKT07Mi/5yMe5m4w9ek6lOjAomt2S2vOr7amgPOzAL7NpFfsK6LYWZhatR/c3ce
TZYia7b9Lz3nGuCAw6AnR6uQGSknWEq01vz6Xu5RlVE3n/Uzu9OuAQUnT0QcAY779+29Np9n1H73
5Hz2jJWChYuChNz1PZ80zOzCZ9VsZw/qciWSCT+z8c6UMa4vc3oUobzDLsEccsmGXYIY1ewHikAW
yr/QJO2xX55Do8KaQ9CjmffPhtt8ZygihUV4d45fXLIp/+JNwKAiY9pVSPqgjd3b8tomzvtJ+Nlx
TSB1EHe1IQYCDirdijhAzGuaX8j1IbVoUJ3BHPXM4tvPeeDbu17Wn7k9XC2zvzRp2m2KdF2Pvuve
wlrV6Q0UpG1tBbSf/fus9z4Htf2pJnGnqeuOahBpQDO606kiZqswtw7KwGPa0LvvkPhz0jOsrDXa
fKZ6ShH2OAQtQuORwKtKWtRnEbmXVo1ns7uXiylOSETfrcaeKdnT6BrZEUYc6QVy/FTggZYYAekO
F4QyEr2SJwAlGnFoS9R4UoET/WYNCV/LrpQT7h1h35bFaA7u6BCQHoieNlU8oMv4G81pv0E81VP0
oRuH3dYQM1JGFTE8zQVoEd/4Xhe5ffHW6KHjVDrqIwyJ7/HQfktGqibw6TF15uWw0ReH5mE6yHgZ
ZLqtr8R2VYKms38lpZaYpwzls8cG9EkHBk86p5g5ZH0ZVShQ53iMVOplGfM6HZOVtd8qEbgJ9Viv
ee8SBekxiVCpjhghnfWpTZny+67/Fz/4NY/47djiiyLIOD7rl6g3i2aHvl7P9smhnH6uWBn1Ig0O
hFm2CiqaBorkPM6ePBA3eRd1Nu3uRBFYWW02597/qC9GIalokXJ7chSkVP9KJIJ8K6+7/G2RJRRI
I78gJ4o/khtlcdTv2JUDjHr9OejjMg7ag7SXZxwS3xCuX4eY8snU8e26Q3sMY1pv3Gvn6TKvDtMp
1mOAZ5WeeIii6YKr7zwlWX80FNdfv1I9iujDCvbs1lfrpjdebKsMpNytFIS2uwSEew7e6Jzot/Sn
MqzQGzD8xsPEtNEensgKdUDtgITcYOZBbKZZxljdygNkgmc6FSoU2TnFdYVDklId41oQ1Kc4XSlL
wUVcAC4ehdcRaZOk5tWkt3612oEV2RxPcHGz6WJGKPX7Vnq7QuOSY5UUoP/OGiHBw2ZiMXBk/UUa
sru4hthWRmefPMPxzC3FxQXSGTMMPf5msM1JUOju6R6rr7Cm5N8AciecpLmEKRu9pzf6jIMS8Gs1
ZzI+daCATTpn6Cth1W/erd6zVV4783Qk9orvO9QqgT5VMQUBP0w2Zyd3tdJbVonAxNGV8EAGwUQv
2QMROddLE7PCcH8W0YDsOXdxpEI8N5dhvOiNkG21d3sueSnzkaCHxs9x/YEyxa1H3SjsADLkjDb9
ekk6puosrlSebnjM5jRB3sZK0upZ9eiLUW/q35DcGJv3qY962sGlQjIGkGY1yVhvVnXD+z6g+SnQ
G1QCx8EsLoP33sQYfNbfgwZav34jVHN82/hujC5LQS/51kzBcmOpt2I56JE4Rml7jMz1/WyT0Okm
xQNGJDz2atPQwh0Mezl0XfzBBGZ2N/vLX/9mtTBxU88/y7lyb3mIMBBd696vWTAVVCRunk+lCz39
UT+BzLiOTB1UherfrGK6dV74a3Kw2ovGODrttBzNbOw39hThQ46KdjwKLjSYzGVxPzriNOZBd+qo
hlpjWzFAhW5817jUINyZ/vOUqXcF6ILq1TtqC1RwWyZJtnrRZkuPiyyycVsw0biLZ5alQD1HyE8r
2VsDt0cx3HrpXMeuPJHVcDcEOeULIjzvwuVXNVjxzQMBMEMfEps1XrIz+tOTH3nmATA2+khoOggc
Otu6Y8i078Z2kDvbp6EAgvoWZ816Ghoj29pjfuhZYpGnaHxuIslqKqXKWRVXPyxxwoByaXb17D6Z
SoNuzcWXeqHa45r5p6FZp71bczJYk/8d7c9joVI78dunx6Fhjm3eEr8mrdZLbshG6uugUEs2wr8d
TCD8uE0M9QFTaoIkVBTXtw2MKW8j/NUi4exmjxKPih88UbgFTjQuTX4trGVbDWvPHAR0+YDNaEsi
Iw4V2774uHuYCrHnpPbesHCUmmZeXMXq568boiMpAiFEJMXy54y5dBe7ABeCCj7XoqwBDn4Avdeo
Q7339g9xV9uXOUTulNExBYTEU8zYYfZXu2SX/f4F+rfoJztW8qGjvo5FE+fH6NgeSvQUlb3eDaRl
nHAf7nLDnS4twbPqCW+bdsI5og/L1qM06RbZ1hoFUzR8JuA/TDBZ6k5CnfwShcTYzqZNAlxhnlpw
BDkzwqXj5JwaDLBj23+juKIyjpHoFdMxgFJ5rReumKDGK0+qDHHcFzcC3m5y4zzXjKrTwrBZGGT0
NvnkbWWUTVdrISIlxXDZkTK3xSxzVqKXbY9z44AjSimvrO/gTri8u49Jn/+kurKtvP6TqBouL4L6
hqp7STLWuJkffJwyP4SOUW/4HE+UW0GnhfGPvHYQyyPj2woACAX8bLsrPF3DvOCl+EJUZbpM1DGo
pI0eJkTDzr/PZtPsBR8Zer3vgaTnjXY8mMVLGnyC+xXtEtdJt72zvOeWbW+kUv0uE5Wuqn0nod9u
fI+4vrZnnV1IJGpkFMbJS2zmpGL0vrtlebSfq+Jj3qUo7G0qj2LgJsuI58YEbXY1n4JLua1MH/0u
voRQDemwxS9j8YUAY59x7UEsRrX1zeKhsmGJ1EX4HpQKF3u1N52cGLuyPlvlTHWoYbKAc8JKJQJt
Wdb3PmVtq0VdjdPp4tt5f1VlWTXrB9X0ixxUml/y5DXpo1gcd2dLbqXophFnt9PBtx9yY77Qx3+c
q/k4pfGnZqHHFuQvPY1TTiyuGG/TTuVLK0MV3kOw7VpxBjBSHjGm41+MCM8VYfqw8stGqovljIq6
AmCCVYOKMYrLdm92zlUyKEa4O223xFu+3BcZsX35S9cn7W4UhLkxAHIFh3sCBcetjfBrY67mXROG
n3uLMmXS7KumOM/+zOeTfK3pBMgiPlRlc49u7S42Hg2bfB76JF6QPzXhrh9yC/dqidMmwAIuz/Ec
/Bhled+EwITjEdt5wBc37IdajGDfn0Lfz7ZZJ/YB1jzki+JqYNIgwAOTfrWdCHscqBn44xH5HIAC
Y+ME2JMc+0YhkOxg37ybQlKFJ6afwtzThbhRPnfs+T7/hSL9lHR8q277fa7XO7/Md9kUXTs7+tB6
1jvLg7/g/mjFPQBLCmE2C1LIeixusnMzB+kVdNC8cz3hbFZila9c7dZV7+nNICL7uqBe5JWmX+qV
VGeUS+Ulc9b4gAjho+2SMJWSlk6lP47prMebQg0B9BwarvEB6WNHUndzCnxmbxp1bSpattcGGBn0
cdfJdZdUzLonpYLM5mHeplQYh8lpWMMx8k6wKD/HzD1eLUEs53ZCrTOpVfBl9lRLyfZgY8cTZal6
Sbk6u3afRJKgihRnKFFVQ1S1eIRZxyYecaSTCr/QGynlU1esgEd7Sscbnf20+KKGtTh/81Yz3eYF
ixgMO9VlHAkehFR3BHyk5ATVJnfQU6EQVezrBzKoSddVCxdLbWY9QyvMEQ2oUpUWpHPtbKKj05Rr
hSh5DPcO8Uqy5BrWZiPDw5fl0qADAuZux3KFBlZkwXaMXRwOwZokm2k2Szq6hGpEalOw5LmYX4Sa
b/er8c6HA0kjXt3y9JNa4i9PsVduCa5vyfEiVYLFGnldendO6/CMRcjKCNHEafPRJtU5p1Gr8Piu
flOvs0eaQQ4MKdZFUgzXOWKyZw8FpXg1QxUqpop4DOBgb8el5Z7NKeqPQa/yLN7+fKpeCI09Ot2M
LSaI7SJzfGwIIQwrw2wv+jG9pzeGXd0qLn3mR/ivmKpIeBLxPszXz8Lpelau5Qd3tJIr9wKLEpxy
7paSJl0lyJUYhk9mh61HjKpZyPTXU3Yj7TmKpAAdlLg0gTyLu5HaRCsXbGTMx5La8EVv3FjCtDDS
U6/fYbdWpIEz5aESkOKkjgzKWFaaHJJavM8NhsX9nOPmsGQF7bc1GaeHEWymmmuz9mK5oTyWXceI
yi4P5srgCWvynZag/V/V2KGW9UC0/u8iu/uf39qvXYYm9ye6cRo/P/77v/76ob9UdoH7L5wlACsI
0MVchjrqt8rOMh2y+STDGDpTidcCae5fKjtHBfoJ2zdhXXuwkf9JDDf/E0K4Zcs/GLP401zTZe5F
sp/wXF7av6vqcjEY5hLG460cnX5e6BmxRNfAeB1Wp/feNv/5YxpFT2Yxg9r//9e0ACcOVVQNLTQq
UTCbUGF5VUOm++tPssJIN6Okz1kTJxvmT2FO1SgPGLUkkoCGqU3GdfwSTx8qv7LPMEQJhcVehFLO
+kzl9szvwpFEY/BSlu1Hbu+S6j9+8I3zdRiMcl/hf3AxYQhvGI9mPG8ABa1H5G8voR9/qge6Km2x
MKsT73v8q0XXDI9uzYKjhYe0nfBHXsJyvMtTyJFle87z1rsL0pYbMRi8Sz3RNUOdfohD9E91Ze6t
NsQOsEQkXBcfZOB9nSbkiE44h7uB4bBmuX1xTZJ7Mtv4XMDM3BRots4wTjbLIH5YvYfAjj4Ef2cz
CGa5zoxCjhiRuwDCOw1XB9cmtYcHE9juoU/gHHrMn5wlZXy3gBl2hLb7wxapGeaRuvxgp9Gp89zh
7BgjK7/Y2UVT+S4zKZAPQzDswgzdi9tvYp/2RC3yDxFf1F763GtDZCBi8hF+jBCYToCza9dwCXsu
70vWhZuALnSZzPmxxJ0fgyAeFRTBIQsSl3x0k64PgY68l8rzabK1L6XnkSQSUBE0zf5uSWC7TICU
2riJj/jO16Ik0EcEHyELvFthtRwcB8iULJ4wr9PpxAHpkOm35RavYgMhZgQtpFuDvvqcGXd+Ks6i
yZiXBwL1WLMAsOE8SIhwoFqV7cKJfO7c+2BCMWKWZXpY41rFBKVPEUtCrtFzGRKlUWkhzDJvXT7D
vHS4F2Z1wAqj2WbUFue63KM+/Dp6Fm++ju1DuDBXqlnrWub3ahxpCblfDRnTGCQLY4cUBMl21tz8
MS92RC5C6soAZA15xrdX1Q91EZBy7TP78i1iXMm7elhnmLKFO1yloCZf9GSyJ0yexsmviD2vPpSV
BJYGnOwwjON0gHBw9gqxpx1Gh7hB9bS6z/PCfD9imgdznJBvl7IM9tFL3bTF1iOlirOtioAWEI9Z
eGa6N+34vojWZWPlxsnyqF7yUmO4W/Jb3hbf4mbYVQ59uNGRzymLHRPe5zZ2z5CDPNTpCzVJ52vJ
nBgzc+LuR3tBGOSeEfT/SMcZkFP/5DAr3hr0/ecs95/Qd6DPyb9kcUaI3PxtzcfP8QyB3M1WkE59
+ZWQ7XTb4Vo2hHiPzgzGwsR3RbvGRdbAXPbbbNXv1PgKz8oJ+NKcrRzLu4B8e9V7UUJ+6vOTYx7L
OayvfZj88rLimeFxv4JGPFZMzvZIYbeGhz1hipH9T3tnEC92iXQyK0PApmQbqqrm60ZCjysIdi6W
YZcmNunP3hNJugEy4riBWImZ1xp88+LZxxTT2qPMRgI+WIJZnnklxmrYtpFzYWmFoCSdM8QAsJTK
4S4V2UtfDN9Tri7HWA8MACwunw0sRmJAYEB+67UhG3VNPmoP1Np3ZJw3E8HeXY54JW93CXMI6BKu
mMD9pdNyS6kQ815+sPhw7kQx389JyKlhNxRFnG3Uz48UFpINAhZ5kqTYbWX2fjHo+tL6FbskcO8i
6X+TjTndWvc0+1l6MsNOMun2n6vEZ+2TIwamAbZ3B+iRrnigo4aYAsfZHvk0XQ6XmZWzdstTMk7l
Q9i4WzpqtUmTHlXwZ8S4l6KmUx4Z2B1NiBW4UxAUOzW8Hj88dP4ag8D7WRfuyRuH6UgtoNzbjvMF
UtmWePd22adNK3a1Az2yXgCNxoX7yCpvsFqJTws9jD0xd+8yt7gXbfJskabSMMXe+kPr7trV+DY4
PiaP2rIRCpLghl8s2dloO2kLBY9luAtHI8JEhFuUyBcmzA4qSmPx9vFcrFtU48wvUdCtMRDRwRHb
JQ0P6tKa12G6AX1Z9ln6wy5oa7nOpV3pHVseBgpIIT+bafzEgMSj6XgIButWxdWPupoeuBnc6BRS
NI0ZdGMnf4LS2e+j6hak0P3a6VdiM4Uri/ZnDLCM9eDErbL/tYTLcOlYhKd9RzL1AHHOitYDjK1f
6dzPW8P3YZ9K54Zh/VMJTiGTVHZ6A9Ck51mc5ShQUMv4v9YeF0fJOn/Kxujc9SNReujZUYxAtKC2
NuTug6mYVoKyNdCjuLqLHevbNNvP7bLcehZf53hcytsYQmqJAPAgjbV6x0K+JkbElQFDbbI8Unt7
35gAGsM04NpRLKHVsw9LWKwbry4QvOAmZ+kIjYYLedqJzJ33VT8jICp+BknZQWsCXIuZfmuuaAkz
ruXSnz/D7jThxYivYROyeOB3R3L4RXdKblCD3gg0X7H9JWjkAJ5HFMEg+Tlrs5VmHu2zxfvl5jMa
DgGgZrRHtMItH5Mrn/mVUJIyBj1yCh4TE9KIZUe3DMr0bRxo6NcB7f0iDk4ORnpkJkeejAwVWPnV
75+nmlkGSnEknQECnxzvncn1hCAAb3tSjfcDKvFdbVk/G4jGRAfU28mrPxXoo7djWv4KRmuLgKo5
9kzptqvbxChrotPYwffqinG6Lgk1xhZsqtNizcPP528tus5ZZ2F5aPB1egxsJJ9fk6gyDknG4gh5
mM0LBtoxPjKPpCo9x8kuKDHRC4bjPbaFE7zcr2EPGxDZHrItMf2MLsQuyVNXZnTkV+OznabJce7k
cGWu4G363Km52dOup+DQ75rZqbZ51nyzcjXF83syULzshifxihnoAWf8tIXiEdClwfTgGdZuUC4Q
JyCDNSr6k4ABtvT0h6ksoA3KOopdTr0zFypYUPuU2xq6MIqEn8PAgCEE9EiZSFyABqKNYrHi+8YV
nChNg65TGOmxl+AGAWOhFitZ7XsmJ9BM/WAUxU+5iOw2J1Rn+pM5JT9KvknIWQvzq2I6SwIVwXsH
PdmDIRQr2YqD70bwNgyby8iw90uD0G9aubPWkYRDldlozpinTKuzLZeuOZhmae+6iWpJ71BVcmfz
yegoCqLs6g8UTlp0Y/FzWbfZzTUgS1R0CzaON9xxDjAHyc/NaoK7ikJOz3L8Ibvsx5qa37pWvgvj
GR6CMzNlHoYvTbwiB1eJkS1GUXRydrx33eW9Qffl5JXFfNeG4iVYJ0AM1WJRHSK6efzhzAFUsrgg
w3JFPZSzaZf4yD1sItmvulIJ/A7az30IJHw++qdHrzZeisKvn9wUQ6h79huLPlzZloco8O+aChdX
anEjX6N63Akfu8gqogGG8nzwUrOhSSrbXd4kxjVfVvjTU/GALhk5sKRfAEEDNtfKnD7CoPtizO4D
htr7DHrDCVdfdTKR8VCH3NpmiK4GmigDYp/cp5XnUNdDVyuN2Lp4RjFuzZqKelw1ipnKzEZ4sdim
JQwnizbQzUyj8TBmzU9TUVs6UNpXvTfY04NwoZbYxsy0UU7kw8hpYbbgim1UTR8NLCzHKVtujju4
97HkwnaT/rSky3CeuG1uUj8vj6kJ3YhJ+v1cZOIsfTVtl2jaWDkCfq5ik/yL8G6xhnmXjrV7mNwU
RfwSnrhR3NpO9tc8XJJTF65PSzqGuBZDuZlMeUEHRpNrbla6q/IZpFS5C8i/OIdpA2LPF4+pBXff
WsDK2FG8t1NJbDmMA/rq16GeU+qR/l3BQDJgh+6q1XycERkKa4lvEKY+9wmyaBP51imbq5emW/1r
UTfv3KBWHhaJj+O5M/2VYuea7BuyBQ5+CbYzoOKIf9FDe2aG8jD5a0qnDN0DoiDMOU54KEfUQblp
fextXBets2nHYrqf7LJCJHiLwgmdqs/klHIo84R/D6X94zE/y78nETOOkDb+BUUHt0WkSJi0DdU2
1Y+apNJB4JhOdV3OF2/GymnmZYZR9/fxCLzz7Nlq/WBDihmLpdljd/6VmivLNVD/3UVvqiKiMyDo
QEeN+Jr0YoB76xC/YDTUxIKgULuqvvR63Ddfo5poU09Vq14zZh3utYS9x0hrqYvpf9AbpfQ1xmg4
DSD5xisDuXty04x8vGKiNK+6qIWu++ndsYh8gBXdR90HdlSW7ttmUvUzfUgAwFPj0JkZuhAGekQl
GGNPddG/Q29MBnYWIFJxW/75+Ng2tMNwYO10S1P/ttAwaXHr3bcHAyc5Vba5HHWbW7ezmWuFy1bv
tkG0niMLAErO1RCrGDsaEn/v6iZ8k5GbQGbEg5YFsPBAOdR3RHnO1A80hCyA5cjHBXSb2rZlbjUU
rCxN1huNQgxhSR82Ukk5YouPXm8M9Xa8W9a4sY0slxkjJT6Ia9QBA/VV6b25EDhgEgMhwgyuSPWC
her76r3adJEAOrP8NDCCg5Q264unpBRVPazVafEhloeBedJBu7Eq92YlnDOqe0ND4qdBeVLaK7Ym
nBWqDtw3LqmPas9RdWSXnhaEf+qjaqP3ct2VsRH2qqeG5q7vFQbbEn+dfHovoRuixBflQt8kz7b6
bAN0QtyjfuN8SepErAESSmVVVO9YB/sOgTtD4CnyYww06fhHi7926uYyEac+mYqwpzQl6yphKrIM
pY/+HnAZjVDd5tc6GOt36790aiT3Yvjh+mZ/CJb+qdFF7VQpFFKzipnO6l21WWK0i1mApUHnNgeR
wbmgI7D1sd7ow9VAA+u2ZVDehoJluBZtmOtwYxGHvU9pwAyWDPs4LD7FsUcZuFXvQL8r/V4gBFRW
dmkEgGMwmjEYUq3n0WqfFOM5hgDv0jRr9yqZaMkCb8FhwWMP7WfXmSDOD6ozmKpUylxtMi6UXVul
FgpXJB16k6mgS723eErY8XasHzT1g0Q3IeNYWCP//jncDOa618c9uJn2k959++m1E8W5M3/OtQr1
bhzOu9ddlBo5o/jA3EQ9mI5K3IXea/uPZ44dgc+z2ug9/cRx5j5M9QZHo8kpYaf4xV2vOOkjM+Ck
0XuBaD/BAZR7fdRmlNpwbwH/mVb62rVRklJQjQi5mM6+/oSr9v449KzyGHiMKpPPInXz9uuF6MhQ
UZYv/dnqjzXwUazoQ73R7di3wz+eEoOCOo0lIzrO5vpCmYnw5MoKzb0Rtd4J56xaZjv0HmMGz9lq
aNNr0VGnFBwSuhRtCLXbLPZdIlPvEMyP1eKOZ5Kdy0uoB6dAnV6+3qWM2+xW2MObvnoy9LeJSpST
7213VRIev2UlncQjNmI1SHILZ1sFpXPKaMdmKoFbeKO/rw3zI7e++vL28vVhop6h9/QmrpvP6zTA
ZlPjkaFyjkeGLM7h38fhtNDoGozj69vRiky1KRk/59FOTpSJ252NrP71DeunuV0La5Ya1G6KFlZ4
sONjNb5wAcXtSe/OhiC/WMJY1l0CjWhLVb9AH85R+3cTAZgFva/xrDlqeiO46zM2OXDVJsu4t/EQ
/nESqkMvGpqLPidd6m8Ha3Ie/3F+612K8Vi6Jg+fnDrJaxFnx9yyUIlx9Hqi6zMbufk9Glpx+MfJ
r5/z9jcai/SPsqjRbqu/m8QR11M5M4NNHDwv+gXqH+m82lvRE8t6Q5Dmukt1pnyqenaJushjtffH
of4HkVXyNZju/2ojxfK0u/9/b6Rc/19WweuP/N1Gcf7l+kQjwh6gZQGu4J9tFJs2imObHtF5tFpc
YB5/t1FM2ij8J5mYiYB/gTDQVUMf//d/Ce9fCjBl+YhqPN/ygH/9B7ACAC+qbfIPWAEoKFJJpS8s
T2GzPO8PKlQT9n6Oh9m7WmF4FmluEoI6mDfZT/NlVVMBE9lVudRHaxma8aovZ6dTY7ceogaJwnBP
ovam85L8rB/Tg4Lew3PF7EGNAPqwsskZ6Sm86aMy/IIesD7rxrGlZnp6T6i9dhjEeWzIS/374bd/
04+hHA1RIP/+577qsmMtsiuJVSg+Yr+ZSMyL9jDQ0MInn8eisg5U90dMvdjEGNgyM8M57VE5Ru7B
79KjX2mPaDLSKgbR0tQn6HAA5AvzBdPffLKImpliI77mtpLZe96vsR+ao2Q26dzIqjtRgnN2a+Ga
F73pQthwi59/tAqiRRYx0+HBsOHj/MUqqD6UsDwYGG2OllLD6vGRv0fD+98PCXj5snZUErp1fpB5
lMLuI1cvZ/Knhy6L2U2NMusI9GS+6E3uOpT8/QKXnNOjqJMughk32Op+sd4Yq0W7X+8ykuIc4T2z
COgoD2J+f3sZ+rWs6gXpPb3hdfSHzpyeAjV+N2p6+bbRj/VVs5unHFFp2rDcIx8EWxOzJvI+GZEx
wW09F9yrYyCVEL7PxA8TLKO12piQXKwqHU9zr2qURR3t8WwYhxW6qMaMVvS+Lqt5SBRSFJxSAytU
LarHSxgm7QbyIPWWFXbkrHr8DpCyox90LIYnusaFOExSVKf5ITLGgDkzGU/CSgngGYTk7h8CrlGM
B2Yxl4RFo1UkEpMiDWyYHsRBNUG514zMySL3pm6sb0Hl31JVTg/1jVZtaOebJ9MfQWUrXW5VQWYY
4rtULxZ0o1FvdONQ7+kbtZU/h6vzUaLl3nlcVdgTKJk2eAzOYJFzALp+HCanEnPhKWCaE4QI35CL
AONW67ippk9FKw2KjsmdD75Hu+/t4FfQFNQEYEVuYf1Zl/r12bVe8OlnOt3PuftMNSzp0KWPqRPy
6Q5PzoD6l1xj2n8j0ZGdWDhF25kSrKSUlPbTpVFdfmaxALjrEkF9jQ4VCiPGFPVxeNrV0Khbt/4Y
3MyqDyZcnD/eu+62RqGMMT60Bt0Kejw6fpylRnnRe/radIuJxqLeDV3akUPpngaqjmIMoK8aP9qx
iQ9GcfNQT2/s3g/QUSP6bGKqdl0z55twQe2xQoffomvooNPTSPOGmKi0oX6BdrdwioEfle2I9sBb
DlBb40NcNscsS05tNR9mmwTDrp/MyyTD9eLlx85svDNzbhYVSqTi6cWEHUFBVvNDdZKroEAH8GRJ
1TdcwnYfDlRhkzRud83oTvhjWQKqlZLj2JDjS0YKrcGpCxw/yN7gqMF/1cRZuw3ygzFH36KFE7SC
6LjPey85jYl/ysbE23WuosXh7Dj2+XxEVcvcTG20Zkfv6cd8JjfAVdPv+uqnjNqyXMgYDSjxFfgG
8UXH9Uh2g0s7MelGKsDCQh5mYQ321fL59SVlrPebER+7mkPphySlM5idzM5GUkmUikZLaTIfUbMK
0UhpMJR1V51k4+6AiPJ16nPhdddpJMoy3Op6lgqm4ktQElydiZAVSvC4INAEnbMyS5uDycHGu9Yb
W8tYovE+pl+IzW5YLhkst0T4j4FV23v9UULJR6VuX6dkjYDfRO89+2ktjD0xA7hjqBXvzLzFC/d7
6C0hMc6Ol76Oy36smPckrm5km5Qn06qNI8lqT5CjN1MMudqp67uksoiGSLDNFcjvtkwJSC9rK/AM
K0b5dpbNjjCem2F709ELk+HCana46D1BJZGKXn8qhoCaqVp1YAVlua+WM/oQLf6PxqyGfRzXxEOo
P9UnaIVcKX4umbD2hD6AeI/N7EqID/0/hKDceOdULdv1rt7AdONn1EbaXboPPYbNNqpc5oZIxeIl
qdGGImCPcqc6Qx4trqvS37ImKwA5eLgeDYDiRQ+w1SshnpYLw8wMweMcYlUPiFtiMYER+oL5VVW/
L6bJCBtxFh1wFD+X8LZYQVf7xvefyqk9tWtuHwu1ABVpV53RvtNWUfcC/RgcGHsX5CbZRxPjPN69
5WiZ7lniE7+49BOsbc8Vf4QI81DmSBYSL78bZ5Nc5WleLwPow2mhAYNqNmTOu6ybULjR3s+ss2/L
7Ro6Ea0PY7ymtT1eg4aQiHmvWOzWXIcHj36CCfSCb6poETnpPb2JmQgdhZwxX+Cpox/ZRQONaTUS
O/d9MkYnWpGqh9WTo0H3g1L5BCeeTenX2I5RLwy4Ai6JmnbnagKjN6Xa8wHdgacsseGrxdbrP2DR
Ila1L/KfgA8eCllPSBlh5MeAxDPbBrXcEhRbTTY13PGrHaP9GMBE1Pn4ka7I16Vj8iamFm2XMQBv
Y3E1O9beX+S7og4sqAMCwtJCnBnO8nCePuQuftTQG1jdTR+XLO/ohYa31sBLXMctGYm8FQI8j1Ys
jFPrNh+L0XvJwpkymNHhqIqXb25e7zvaXSBEiFNYkjtSn8mYUo0NnxC0XIVcuUnwocAR1k/rcvKE
ONSL+NXZ3n21rHTgQ5vFnk+uo5WsH6i29ZvIGQ9iTUMG6OaDNyYwVfIPsp+L+4I5Htpc8JU5Lu40
JkZklfddZt5MmlBgkuMvsiJCak0Dyl0gsMcVRQV5DKdUrjioUQGqGSOwOUHcguz7XTXnu6qr1H3g
a1110Za0LffcV3a27Zu9RaW6tx+b2HtflMuFvyzjon4IE9qkbq/uPgG3lnX0SAyezS34A48WYDbs
aZ13OzkpBo1TvCR2kOEbmdYDOTvWh457kj+avzyHZmGQG997hFCHkTjftkXeG67eQoQus7/Z+2GN
/J/suxfLIt2jH8boiHFj05NdAKiIck0wk1FSUL6uqh7XVMdFZ0XXuaaEjvA3jzzSzMziy9yJT4Qy
WU+Ul+NtbW+G2a/hW+XRdZm/4MqPr7bbnoMF1hdUa6jRUj7YnSjPDqv0mxmEX/3KvTg9rSYpkR1V
BTAy8eiBmXnOEvrftsjrA+rGs/AXEoKhke6VZ4KC40YV6mevSDeg/iGAuiCElz56bzeN0vOv+bYr
6c/2fnqmRHcoHXI9qtITh3x2dvEqk2MSlyho6PslKbe8NN6XEg1TS6AyoEIz3yEO+uIPvXMIYvPD
5AbIC7znySWn3Kn8z9lSUF0lOQQTFkbmO48m+dYRGTqhGbrR4BGCSWS8rBeLmBiU79YafCa1/M4I
eKXjyxA9ZV5yjb2+ous5upsWtupGLPF7h3Y8zFbztKK+2yRJ9dgLZPtAy5aNM/H0eUa86iYdwSPd
lykF1rS0SqqKkCuV76lk0/tf01vv5kxJuxpiPNgpMYmVivT4tERxupMLfIUWivPsBj+6qGUgdKaU
pEKZHb0xNI/E1+LwnU5z6D2MyizvDuA68wJ5KKZenIYkx9bD3G2GIMN76h5zgCSsT+Syi6PwUQEN
0kmZEMd3VeH+QIx5rC3eOC7qA/kf+//h7jyWHFeyLfsrbT1HGYRDDXpCrRlaTWARkZnQ0qG/vhcQ
91Xkza5XZd3DnsAoQJAECcD9nL3X9t382e+zDz8AizF2qLPKUXEXDT8MBcngI7d7UjXb5hU9YfKB
BOy9LYHBMF3eOFrzUrlIjSyb/lqdRaQcYhjSoN1NkjktZ6Dtpn2KsGcS1Q3TdK3towisTlcxxTIJ
DNnMK3wv5pW+74Lc4JVzasb84B9P/z8+hpYXxVoBM4qML4PRkT/Naozpiqv1HgaJ+f68CKdnvu92
MJf+etpizLjRXZvKPaileGTsN9+qLbXY+5g9qtg6KylzhvnheZFOa32v+v3YfMuyJKO3//bp781E
sAm+3gzmTkuYyPeGVMWEvRaoi/mh7xV/e4Pv7bTxpBUfoUkzO/7nF8gZOW+9pN4j/3DXY1E+f1eV
CCymPj5hrpN5tj0XmObF9zrfj+UkIaItn8b//2odUuyBMSj1a2IBA/te7Y9143nC8Mf2/6h2ZQ3B
eMuvNf/lJ2tcVESxk5Et+b05GFD1Ju6iWxLs6ILlnX1DoF23AUv2V2l6ruLNi7k6N98qhwH/sAdU
IpzHWu1cAv9+/uv+v35OTMO27+3FU+poTe+2syHCMCbn0xFiG7ZqruGKYSoMsSzurvPNUdhMKnqS
hPupgfYtRZ/vzotw6ip931XLdpVwMt19PzTfysiFXVrQ9EFV/O0F8+v/1WNf6vfvzX+vo7rubVHk
RABNKS5BSupOUGU/ySoZ8Hoozvb/awm3abr/VsG9BKX+K6+y8G8a7q9X/VV71DTxD/BGmm2ixUa3
JOxvCbcu/iFUk+g+19IEZszfJNxUJTVHd11NxWVk6Cplyf+qPer/MOHGC9shfoBCuft/VXvU/xR0
87GorlqOZRuqIXQBkfV3TCoJdHlRNk1/IeSJwN1cxTTSkxqtFj2DmaB9zEWf7RsROqsyNDGJgbeD
1BcW25Bo7dbL04dUTT5Jezy1+GUwdWWX0ApWmG0jU8+uKXlNB08Mb6HiFNugSto9AK2ddIvHznH6
axYN/dWtHWvzm5T+5qt2+j+yJr3Jw6yW/+t/mn+WVKf9rbrY5myhCmqqEx/2N/6roFoau8TSXXzm
UKiyEXLU4nMUFD4Zs2ennFDilcYIaZtVkEyaRjqnquu1SxGIn3UwFke3b6+5VfRnXUsgOTRKjQms
tc5VXIBbrpobOjJi6QrQYsT5EKPheMnZc7wf9OPoj/RQHe1Ge0ATVC01XbZrLyqo3TqQKSw1+1Xn
QXesLEdfDKJeK1lJ4gPsqqPRdNExriXZ07a0t8MQ+2vAI97RCLobTyFUUHqt8QgHwSHjRARH1Dec
EvbZ4Cj31lgYu0wM7dInYfk/7FOL/+rfytTTPrVskpV017ShCfxRphahHeB5GOqLPw71BmlauHFb
eEh+bfsPrU9+XjEOB2UUfNhQIeC9iN7qvPvhCF+SrljqR0nAbeIBDGrbxtjVed1A6KLhV0bbqq/M
ewpp8Z3mUz9sLf3RBWDDpdB88ZO6BVRgdRjA2+zo9+raFw6a2A7iSBaq3QO4MAomFl4wLINY7cAm
bpMA6ZGtp4Dme40gQjCAKw46wutyJ7nCx4Pl1dbRqtRsShJ6pz0YNvvSHW+cwEqfGA6tWjvtKHIU
wTnW8uvQNge7oLLAtLEGzGkyunbGXRTU6ZNeowZrypMBJ2n2KX0v5mymYYjCrz7Of5tBMvUt/vg9
bEHfgH+5xTFs6H+4MWzYasBRE3nJzI/YH/OjE8OB11tIklVAIAGox/DYCtM6960It1yv1paHyFwP
jnUJmFPPzAsjc5zGdbY2AgVn0wrbpPr0749F64+PaVOf1BwbcQvnGBbT3+q3Q9FUe18U0s8uqq7I
QxSbZ5JxTejn8A2bwXL/w9vNVPrfuynT+7mqrtrCwa+IP+bv7wdIZBhL8h0uK6lowVVB+FhTZFII
AcFEoRGlUMc4zozRvS85oBAhyZXlNvnRVZngNkK9s++MwfWfGF2me0T9nM7sjwg+alKHyhOaA8gM
gA22uUctU7qDfc6J6dkU+pS6pXrW+T/sv+kD//0Lcazppi4MgWKWq8nfv5BtGzQWszS8mMJ4w9Eb
HO2AP3/vaBWnKx8dKmPANQ0whJVwPU8GZyLiehp9E1nlXRjq/qolm6bWeJExcDaUhXYzL2Lh/gSV
w8Qw5BAkJTFederIHJVJ01IG1UZvKs7sGt8OknC36RqQ0l5J1dmhZ4MlV0O5xMhBDUuxQSqYXFTb
K5kmR/azm+bBEgfloHmwgqLGxtmSOM2KvB7fHSWngEJu/KJzFkCXelg1yVKrXXXN+K3HblgYS0U2
v2qpBhelQqbpabqABBlqJ8eZRIpDPMLYTeTRyzOg8qLOLv9+v5tTvMEf+92eLo+G5QIzt8V0/P32
x1WtBtOi6QFKdQhf7RHbYzK/dczqZe5ABS12ua5yOsCIw49Yc6KfRqqtdMpA72Vsa/ByhHUNlEjd
x52CQFm3vTvgxdT4p3VbuewNZfjRNPFFIN3roeu9RbmDttQZgmtM/BZC+pRKkplwJgII/C40tHlu
cSdKx1xh0QYO2I7EA5TDTVSAYBjRIq1wkyl7P9PuO33CYOslbJCRNgg6g2ynmGrJLL4XJGFaa0XJ
mJuO+IWFlSUXH7MOirnXNu6LK4by6knYt5Uu+2dHmvVZ1db/fgczn/o//tqGoIhpWwAeNVxuNgOd
33exVTmhWkHmPNeUbJellmhHfLXaUZU9RUeykbbJaDm7+Yl50TueR6DRtE6lKEO5+X6N5gHOGQtI
Af/czG+rmHaEOnHe+PfWWplGy9YeCkIIpu3OT3vQuv+6+bXmaCnKMgsdMXECCNqYNq90VbrHMr/5
7YXzE19vOX9AoO1MkYV4+noMtCSf4PvNB5dU7I1nN+peIvT/l9/pe+2/tqv9QJw3HL4+w7QX5lt/
fK2vzzQ/8/WmTZFeAblrVYvdvnbUYz59h3kFAucc5WvPz8/MC9KP2f3zTcEhG5eXgGv8FvDBuAaE
clIM7xhqursz8TnjmGg1Tn0toIA1iEHU+S0otY5x7FNrjr/w0MebocYD0v1qc3hbTWycsD/9Uvsa
xNwQPtQx1E86jasg7j+KFDwxKe4wvnHgU6YBfaEWj15jXyKpU5CVlr8dq+xZDxmu5uZ4zhp1jSvD
30I1P3LBJzdVSyAdk8NlkKS+CMAs4vvBG+WXDBNiT7/oOhTvob8lehKKMuFzIfyourMIWcSqsRxr
vHYxMzbfwXKmE2aIbKO/7zJOo03LNkIHX5caUfn3xyU4MmOdhgdYvijpdesZL+zFCn+UUUsgqx2d
Q0PZ87MxXbWqGxp5V3ick4Wjs/GtZwU+qXpY2ahtUg6DVYYBcqsb+V1gNFyQrJbcrvZNJG9OWk2Y
Dpw0IdRH05DgFURQLKOpuZK7VFMpbrMxZ1koFWLtuDjlcWmtZRhgqRPay9iPmMGMQ0xMHQaK4KjU
KoXInIx70212ZFevZVbpJ5P0dR6OX2JPXQSyhZmR9D8is7jXkd+scku/i3yqMCXJ1pCk7shCYwfL
Ylu6MtjSaFIy74GegLfyAUvnakdjt/20oX5WSGO3tYbvpIf+dDXEW1wXdGgLA6B0AYjQwA8AhbFX
rGwLkEU75lCfdZKBkiEkqWCnlNaxCizrwBX7GDcKmIEgCTeRU4Gy0NgPNr9e1H+GZXKX2ply1kmn
HWjIkptExJ+mqGQplnKl9PzBMgcoklefUpJUFllr7vsAzT3RQ2Hl1zstIqRKBgSJmMPWGlpv38As
46yesafBcQN0iXSwdYG/GpuI0U3KqTi2H7US7uMIdX9B4TFNesAIuqTuPOaEiRpYE6tW31e2otNU
weo26v0vu4sPSf8kzOiHlTcb3OEtuISIfMK8OjmmfSANAJNHVzqbsmsImGg/DDs4AT1Jlkp4V3Od
x8GgnbIyvm9hmkSFXIUiQ5zRDTqiWqwR2rEmGQk7QnntyMssggYGtGxvKvJSVjUzvVHN7wOj0HER
Wdbar4qLYurNOo+QIoToSM822dAtKK2D62lrXAMPRltsVXAwK5kX1aJRBZ2CkFL4QJ7gAhcC7okx
+TGKFqZ7UXfkMizHQsXBkOGiKDWcKSm5Y6JTTz7G9aJSkq06kG2vq9UGDTvoxkAnZdvxEXwNmyyy
P3BNXTlhJXBq4qehgdiG33bYZbpxwKaUraGyHkgZMJcCiQZcBP8WQHHPoUX6hveeWgp+KgYbpLBT
PzVN+GgDPEZCtC7tgx0lV6MDJz+FVQ1d5i3HqYgvnaZbm310aaTQlylYQhSn8qFsmQ9qo3ZSbOAQ
CPcBzmbFbmR8ubDc/JHB1iaK3MfO8qMNINCTpsp0X+vlK/8h4GSAMndGnHKSRVuxKDsIW2NpvioO
+69HLbEuiljfiDxEgAn5fNHHJ8fKqzWRC9oCEOi9zggV/0aW7Sa+5lJXStjlrvOzkyU2KFNmKyW0
j0yHaAQByp/2dGjioBOO8qSEqPAGy39ubbFlKgbMdKzdpRhJQacdUDogPn1b5QSZIMgMmCgNgzia
GefJhFnRGInoNgGshRdT3kiCHKJK7Btw5PwARrXFOE1PBZb/wqtdcq1bjGt1BCyrjt9ifKULdqSk
NAwT5jkAnthDdqRjICaqeFyt3Ka+DOZNXmLC7j1JU6+w5LqjPbMKrNt61J21MTBprFP3WA1Fs3Dx
PQ1qMoD0V42tAIFil6VybK9d6+i4CpZwasz7ECy5z/lwGcAxXIrJDaZX6T0gZkagtaB0rgc7L/Gy
rWa+wWI+6Q31zzgzHkzdOdkev/BYB3tMAM5y8OgayXC810s758sBdtFzrcfF9M4B1m6TJnyMOXHS
UpA66bHlNmBUPcagMopOaPhU/W0Kqb0n+XI1VA3MnIi7lV08lbF6h997fM2ggaFqpsjqRhqQQOul
KvtLwKmzSMctvblmY9vQxHMRLJuUVk4Y4PztgJsvUGJse9gdC0/pB0ooTrZWQ3ffQRtYNYZxrylJ
QAEn5wygK8FqyOuHRsHKVGpKucKQZ2/c2sXVWphbChM3OErvo5a+Rx6cybT82WTxT62R2NTafmeO
Y7rUtP5FBa+10AJq56EAjRkWOP2ivjmXICxXomtgM5OsXpvZs1XBixz5ky9ak85fxawpIAk8SE9o
RTacYCBPiE+goztK0NqLbirtmvS+7tj6rnIBXE0k27TGvJjvxmPmX1Ur6I8eROT1/LLp9XTNzU+H
tBkSbUblrobEsivaxEag7kcPYa3+mrchu+EMrq95LrmebkQKgLiD6As5jabvOG0jc25bmMsfVhSH
q9zE+9WjdjslDXH1hlspaNvAs0wfyh5TAPJcw28nXw9c+iTdNinsgSjI1MVoJ++QhqofeqodrVDW
L4qAugvQDRum7tLXgiSwctUmfVMsfzOvyq5HLR77lEewPzJ76+CNjmN1W+GWWHxtrQXmJJNP3VYQ
1qBqJEjXqQ+oJtqNRqnl0SvcF2xf1Q/w5ecWnc/L0Khy3at+cOqaGktuzCWjIPf+bfSTdadZ5Q/0
Ejlm7rK5Z8hz7Jk1rwevdXdtq2m3KsIkVEKspopnQxTiY5A0640wq66D32sHU9blhgj58MnWnad5
TZNUoSgN9OfGd/p1aPeE1yvSv4DgVwDtam6rvGUg7HMcCj8cHxkZjIvo3q1A0+kD/GS7tpRbUeo4
yqbvIgIOGTWTH+QPAPofneDa2LmL6MmLNy0WfGbwzsO8g+jQ3nC5Kp8TE2oRx0F3LOOyuph2F61y
Va/e85wUmmmrhYVLDzKKeVfEXrKzctHusiYs7xJI71+722W06wSO967QQAfIqoiLCzriqCiJQpM3
N588N7ift+Y3/h1IZcoGpeqsq8LMjyn/u0tlkF2bWo14r1FEfu1IB9JLNmbtneaNCBn9oNhpXa3e
odxqv964a9Nl0Th0+Hy2YUqAXo02FCckUOgehh4bmprmn514VtB1vLdeoKJwqtRTjtL9olMd/Foh
U46VQUcwCutmpSiVd2oVJbgMfMalNxjZJ6ELSdVpH6lF6IcQXX4eRGec21wLVvNbpCR68IdTLSDE
iVOPZ8+y5blrrHRFFrH94SBAmz9K1VBdrW337NRVeCYXQmKXgkxlSyM5ee1uXoshn7msea9LjkIc
Qw8rqG7kvA/K3fx5LE8itAbsgEMPMaUrTWPVgQV8b4G7fn2gAABgnrveZSi06KSWtrvKatN5s/mx
5jWoQ1RLx0nLKydP8xgMerSu86F+k738+tam2+EaDzXtiqW0O9auXawDznivZLF8fW1wrOGSHRTc
+I6ZEr/OqWma3L9iYWRV9v2I6A3tgSdvYt9wDoSyYN4USfCaDQ1EB/atR0DiQs+tXRgpIXMDHHZt
mOGONEMijHqxnbdTK6a2KG0rvjWHCu8J19yNZSnRS+tn+3k7QU8pAYB3fyt13OR4hqDPAt9+Znhw
mNeI/bpZhBwSt2NZiD2G8X6DgXHZ6Hb+hIt7aSJ6eA8d/LamOoRHtAa4U0r1k8Tp/p2DR6UeYHlX
J2C0rwaUNOzpBaqenKhLmo+Jbng7tNX1xgvAgGvyOL9QNyNCJKhrHLieJ2tDBVlhOdnj/GSROwEF
1MK60IYm3wXu39dWo3i86zq1eYgqae3RDIs1qVvDu9UxuLH89xpk0oZcoXw/CZIedQp888fHBdMB
QkyNc+Z7/VVLQnS208ds2/4Nf3V830jDQABKxPv8eIZDl5i07rUYckYnMDZ3XW/qT6NNku30xUmb
IObFH7RTVIfGjemjmZlfaZGKwlgPxkQYWfqxHThXfz3huSs9aYIXp6+1baZU41Z1rfhFDcVq3iSs
1WHlEJhyRHPm3dYDqRCuxSRNcaR7U2RavShlqd0UMjROY90pCBX47n0R7CnzjE95ZjI/0/CPR707
vhbE2GrNMN7Q5mgWliBGqy8q/RBGIr1vgFF+fSqQlYDo8P6rcPvOjkJfYH5CBuMl9u3ssR2tYl+7
KDv0vonfwSHOn7Yh4GNdQtvYB0k+Oc49asR6fve1d2STYYMpJOdyz76YAfj2eauV1jx2FEbvba1L
Dj15U18/YKIcdS70b45fNhuDxGqaI7n16FR45qcvqWiKBiOXv1jjd951/tsBUxBvekQWe/DZt1y6
fS2Gvif0ijgh7aUGVLPIiwT+cQNMG2nOG8gqMIeGWZ7zwGdokoEEsFBinIvYMjcI14jiaFuuqs0d
AZL5HgNbjc+VyaomtG2nCnR4bpMsGfk516ge74a6EuecuDPVKdxtxgyWS8yHNcQKcUtiXBudBdFM
ooIE7of811HebKegPaNNid4QVR5zx92HcB5Joy6NA0oqwn2YAwLptc+2wazaFw0QtJDG26i390oi
3ihj7JLIMZ8aPSBLSG/bXWPV+iawOUalWQAGBkZ6GGusxF5pF18LHwrewqaeNP1o2QFEJwCl+WY/
yTYaHKUV5tutM0GSvh//c7155XlhTB6lr7uNCLZ+Nh7nl80bmB8f24r3mG9+P8hpHCYPcp5FIyaL
kpw0dsAekDRCdmwVcspHRw5ntoX+hhyldRtnT5lN1FkYMgNC5Dluc6d+CoMXEOguA+I0WVUWql54
8MWhnBZxozLWLVrG/BkmXI30F2hjyG8rVVmZzkjgC7tok1jvdq0Oe8XVMHFWCVowkcMPaJKGi0Af
rZ32ags4+vMK7WTGiycZ5Kx7nG/FR5Xi1M7o9fuY+DdTBvJQqz9zReELBZO0ZF4MsKZH0wUX5Hf6
hswq2M20z8OyfQmlnx+R4sBvxBhmE1kgzBL1oHGy/Upu593DUSbJwOuQtccksVpQZwGwtI/zl6M6
WhwmUg8Wc0qOOV5s8RHXbFVhprLJ7PBRa1GMSlk/qFEAvSTmBXCt2Ff4UHBR1Nop1JBnzY/Nz2aS
IbplQNbFB7eCyL0MEPMtssxeMVDA8mos5w8WgPhcYUdFwZNM3OkxUnx+tC3DsQdJJhKiKOUmSL12
jR7qIrBekir/pKA/XmsTENFx0MOjJ5SHnMBrVGMqUnzMuwcPMM+K6hUguen/8bV1s0IVMd9P4Xwv
ox7XbSDqveZFO0nLcDdqTYbeCZ+ohEjLZLkBjGBScojCBGbwaBOG3UZy8rbcNiJrQHLRSI0aRNi6
tE+WMqC5C2Ob4OsqoSFSuLgZqu4pFOHGzktnl/uuCzdmKWqcDbPud1YAV21PERJl99J0em1BNEt3
KCbsnRbpwxr9pQUz3fvspPwR2R5GlqaKaa8ZF4GRcFvl1jUZYZvriDq/TcyzC/XLw0znjBK/0mWb
OkDbXcfWuMsq4wmoj3X2ErDLjX2j5GVwRHXN+DAqnH3DS8+ya1tcdK7YVKXCPJ2wq3Vkh9AhCcTa
eghHZGMhHvN0a6m38bA1NRRBRqs1FyUcoz1kwKcaGMOxjozkmElR3I1DGaOL8a2zaeXGJjIUOECI
85c0Ie2Nl3vGATe/cfD6euEOPWOL3mNqzKVh6Q6KsUVNkF2dBpBXSYGYIJWctPkQueuDLzrvJs7d
CO1nAmcbIuydAm4LJ4qBJbqhZhvj3j1oAx2OyCzHRdJp2m4m3wfCPYMXtzezu/yLvd+UOcJ/rEbf
7l9YujeuVDWms/rJmU5gsyP8exErWgYWDFCpaiuffhw+qi5GRAZg3gEg0pMVKATL9DQbKIjYxGEd
VIVD3m7fTATLm6HXbwIDbZEtTabgTrQLDCY665KRP8c11AGE6OwgHdQGILBTWg/64XuRW2gERszf
C2RlH16QQpfIBzSvloMlh+NgNtb3bUII0CT8n1nm84KSE54Z+8nN234vOUAPdR1dwywxN4mOL2F+
KPvnrRZkKV0F82mcDClJ36MI9ycb5uzw1gdDWat2/+LH9MSp1tyg/1U5Ev1ilTQelE0UWESWzv9z
G/k8p0TFHdqZ+l77o7rvnHg4mml/ihE0LlQC4VGdchkl0aL5Wsx3YQlOWvLpGZXyuZV3+b6bvsm8
IMcZy0dG8HpPBsJhnBaF36IhJrt2oakQNLIxv+St+jAT6gOPjzAvnAnFMN+a8QvzLTYGWaiklx9H
WGLqyRIz3xITjuH77nxrBjZEVrGb2evzYvblxwQs+EKPNt8+/7TkPDZ73r8fc2LiTKPAF0tlMm14
BulBAdznReBg7uR08Nj4Fjr30RgWzmSXn2EAgTHmSzMtwSUJ0jzGlpmkVhRHzXUSAs1TP13RdaM0
6nBu18GMApGxobSMXf4k2pFCjVBvvRrsfOqRn4F/PFjUA+cLf+rBKjUQ4aSaGqVcEeeFxWh9kash
nJ5plzQTdFWbY7Gmf8X8deKKY8hjuq4qu8xwmk0fxu9qY0ZHs/VXJenyu9kyP5+2mslbn1MzpBHi
3VBea0hzxN7lB3gUsV32B4QuHt2ALlvkk1MrilJ/HxNHwRSJk3Y6eX71TE3/uu825HV5TbLXuyhb
YdOCNIhFKiW0+9BU2TqZHCfUCvizN8iXFwn8PFiIzcOMkpgjAObTwXzrj8d8iz+iW0M00vlfNDW6
2wK1wTka4Q9iRSbAI4+zE71Cl6Q0OO1KQELoqPr91k7Vmu4ukzE9Fw9xFgPW6SPn2gOQapjmvtOD
IbsQvyiFaRx1qQe9uwPUVNKTPjcAfigB+zxu+DvLHuOTgYrn4JVyExKb8+am+MJpsT6kZtUfndaA
bXwfmG6PMWN0Lxkag9xQ2kPkTuSvgN6SoCVOQijGwiH0h2tXFsSA1mSVeo4FJQ3JTrmWekebJmlJ
n0FGcNLMfJvGVnCTdjHmQwyf9SpIfUrK0TRdsc0LipfuVqfCu+4JI8Io1HW3hHkzjSLMCrjuAHpM
yW7SKqNKbBk3ngNaTXdp3VQhGnOKLy9Ef4JQLqezddTrS2KT4pOGTowURyCIiNfjk134I90ZYl8A
irgPSRv9qFSvOM/3qMUzBMzhVyQwFJfSNcVzn4nloNjaWyMUa20IDfWFnobPZACu58ftoqWLoAfa
3jLi6qlKq22eR+ad2+Wv1eBjVYkNakplbe30AQEMuMIHSBvVs6DPvy9IpQEGlcnnXBvNVe9nNIWm
Zx0UtCVwLgJmSNWQmPIEedyBslcRciOfHqpnwroODOfdj1Jo/B7oTclajLeqWgeUcjZh2pGtfMHP
Ja/zAsF4iHiiJ8q1JMiPwaL2XisV4oHUfAAh0zAxYOAhzWS4aWi3M/d4KmvFeTIGosezLj7TSGnW
Sh7oN/50awhH4nXCPt9VIuPQMesYKJsYboOkUpY6SLjlMIJxQ/tVs6sl4VVJNCzaSEXmVowYNkbO
QEkzVHs1MHUgW8nPtGrUBZjF4gmGBL2NUFJsE6OyIoYck46D14NxQ71QuVZ+tP69G7c7iDPqU++E
B9nHwTKy/PLB1vtkn/WwwVBwUU9WL1IqJh8CAjwwkB6NnByR/fX1GVAGgnPYzAuSuLkUurW8rUoS
Wnot934acZ1OIGGbEaSEcVSVxVNFgwNpd3IVI3J3QdKO5WZkFen6QxgY9YMFXM8GzhQOdbSv+kZe
M76FZQ/prjbq7DQf6aHlGMeQZK2BVtfAa/jVuNRld0mWNGdDr4gq5Z5mI9pT1JLOjU0qmuGDK/LG
4LpT+gRLKDjSaszTj86lzua1kX9pk/617IvhRFuU2rdp2ACYTP3WnBZkvJ3MiDo6xmNSjZn1LfWS
P5kbJfUN2qdlg7QCIH3VrULPGm4NvHT7NqDb5hkwRXPEItlAQ1v3GHt6bWa86BQrFwFmFrvQgg9H
MpSAY0Jfu3lFd2WteinNg+f6+YPrUrYg5evNn0oJlCqLEw0i0LcgQTdFbKq0Pobh00msNTDE8dV1
WxRRCXQu3zGaVaHmcqOIob6vUxizZFWEn70frpzCtn4qUdnHG6UlLJXhmQOxpgacS4ELAaS/SZ0g
PUBJd28JFGRe1D9rrm88lqYa0kDkQqAHqv5oeuVfd+dn6XDSJDUZKubSK++tnpNzP4gXYeBlKgm3
3GTT3bLqX9pKQ3Gnd7+kqY6XNvAXfusm1wExwNGJXAa4ggqwSdjvlaolRNLKp1caDtRNKO+q1qeb
0r5H4hE8CI9GAF2SAUyJY9+Nmjq1YXI4d8bYPcCpMX3xS63bj5xm8nOWDS2u3T69Yl5iJuECGASN
Qh+HEOeXLqw2aBOjRxH2r2qcRwuOD+ddl85t6ejlz85CJh57BANMdJ8sRDsvY3thFian5TyhRGri
B4kHXx4G27IevLHz1xEjgq1ij4Sk2gph2n3bXcNEe01CuEfwL+uzGHFsELnwVHBmTyPx2FpWd59y
zGeGqK+h4mdQ+R0YY14ID98E81qpcUqcX1MfBmGZx6Kt7/MyedBKo15HxviWwAwjXlhnXiPr8E4q
UltVAL93/li0z7zmBQcBLqeSA6OiVbwsYcUvh5r61uCCsPWFcJ7HHGCnkEsiAqwXgw5/mu37knB5
o5TbxIdtWQoPK6Ua7AxKSTvKTOHStDqxy9pMna6vObC4GAKPTl3G8BJ5pSvMhLElVFpgfFjnmW7f
V8BZCePLrEMSk7kqTJIr6pj8eqpH49ZIzHMUq8Fr4GOKGhPlI9AUenTwUReGj7974Iz8KXvQdB09
2M4ozoYCUzCrWu0io+apV3QPOmFqnqJGvlWVVt0nfkFywlTftJzKfHdeiajxt7I2tYdO05OjW6ca
yXcKFs1QJox8M+MR1NF7hB1eCXK8zpZFlLan+3uyVbKljKJoK0cKc05e1vsWPgSOIpfZGUiILW0R
LmKqP5yQylBXCHN7S/crP4sGH5UplHOESHtNv7i4Kyqj2ji445Z//YK1jgnM1x+sVPYrx43luwyj
DWpkcn66IAFJM+0V1biHkWXs1TgpjgW4tL2mkYHemv1dMPbKRavJ7ZnumRiapsx0eZYZ3jxrBFNJ
c2tl2qHxA7Duj8rUxCbl11/7kmz0RNrvHZLYcREzFFsSCVBe6ppGBlSkR9kjvNCcULy67WMWRMPJ
AuaDoFIqZ0MV+F0HOUmJ1CNBBv+1qPKtrTQ/6WTcdGBxsfwZDC3CsT8q+XBKAi16DJXBPirI5xZB
FrlXku/cK0flgPhbw6ePZutnb0KTiAIx7mhTRffkQVeVdA7VYNkHX1XupeHzL5SSCqmlj5c8i8+Z
CdVeEn6AYbUOsKQn40YPSnxm02Rapk199BJ932F1v080BQFMGN405JXgEnTlhVOUnTuXpGNaVUzf
EP2TAh2PAVbZraPuMSWA6kzxwrlIEJLMK1rzqQqCbepimO09rdjTNAaLVxLZG2a8tjZLl5TC9DFW
u+eQSdWT3vvGwusIrfDK4nXqPL6HQZmRzdtZa9ynjNBSGgh8m+QMB7dd1NQXDko31FuzyD6p8F7r
JNRvMYs6m5jy2KqQBCBCefQXZodXsLbkIROlfLJUauk+RsV0OkwIWMoXelj2t/FgfqhFak1T+O4W
iX16xAuXkRw9hSjmclu3FHgxkj/6ZCpx0U6CT28aUSr9zsIMgX9aLHPn1jBKG2Rf2344XFhIwwnW
1IsS5EFaeDPCUVxCRF+p+tg8Kl60Jpsj5FJH7qU5wTEJNO7ABcTRyZTGvbDpslihMl51BUtkhwh7
57u9t0nofdDCl+9pRxOoqdJf1Gjoqml2SgwmoyXdCu9KpwhXiYjynem03TL739ydx5LcSLZt/+XN
0QaHxuBNQouM1MlkcgIjK1nQWuPr73KPqgo2rXtwp3cCAxBaAHA/Z++1TU7YCzSBs5WTt0iQiHvU
9Kw8tGCs+O575GKLNi6r2JjMg8ShV26ZvYOcpMRCvb7oUq75uLx/6Fws9CjMXyo3eWjcVt9Yg+M/
xAbQy8qFzzeXcUhMU+jsBSHED0ZPL8sZPvKyDmneYjOfXLFv/Y5rWBx+tUN35A0HqL41wBBVe4kT
c5sRH+ABDRiKRyOBksFboP8kmArxsXlT5lvYLR36hvCpSlLwMQhwtxSwxDOpHvozB3BD9HlHZ9Sy
mPhZzZ2SipMc0my1uE03zoLP1fOjgOwQfdhz/UAW1RvN2ay75lzFXOXLZj6GCPD3jDiClYDXu9Xh
z69Tbjk33tScmSvfaw6arKAb36Ymu9Qp0BnGJsWmsAzKfBiJzwyzuLq1H1FHNs/U2wA0obJnkZHe
Q2jsuMJZ0YXKFyy5TI/u0izbW3nXngW5w0LPtccgXMRqGjiUyTVz3puUHmXRf+nCXZzF+X3nmdm9
Vi/iSPjQo9qVpwI5bQ6+ucrm+8pIX8NYd18HmFDIS/33IW6cp7h+HyaM3GH1nMT4NjWnNvbDVLZb
yNFbD7LB2RWHLsJnHlYL0T1NsQ81hjq5vTdoV3wzHTq+2Py+2U5fPycVZ/s2z50fMnrcLMPwJZ1d
Y2122GjC+FvSD8Qk2k5xIElueu/QJSXFhAE+t7KjplntS2rzh6X9cfAI1XWAwIaU/nKzRu1SvPBt
UJRquuiMEmYVzj+6Xk53zW9TCGwimSBxEgs5neI4vZsHxjll47lrxjLN9w5Z8aCnBRI71yAecVow
fvBNQCKd3jGe4OlFT0GDyZ3eGbMgpAya5x4IilGF6RNzCIhgReNvndJpDjYFDFk7CC9qEU8EKdqF
GDb4y9eN1bmvapFS2p2NZjXG+fQ+EoG0q5Mw2cu0sjAkFl0fNf0URH12aQMux1aBAkZMXXrIukg/
pcFobPK8rb5RqXrszOCrZmvErLQDQytOBUnP9NXrvey++GbMnO6SHmS55XjlrpVZTdTANGRbQ7af
c590Odo+r91Co8ZnJjCAh+YqBcy/0sga1Szm6nFONHNannWqtUmIdLtjQuOn2nyK+3Zce1VTnQ0N
UEUcwuzxRss8doj2ik6Iy9wyzSwzt2ZsAkYYka3Nf5J5G/Sep96xugtezrvQmQix7ktEZjkNZw1R
i+uize6qOj/pFL79lgMtHcyTRfLlxfXoUVHE9J+9tlv7WfitNV3/Sw/h/5QxHEEjWgZflskudl+Y
5Be4W7LiAYHJFrLkeBfBeSjDhzCq0zcbdjNozPFSG7IbmLfiAQyeeyQB/qtoIvGAjuWMy7o+mr1T
kHsNkXuqExoydbiN56miWJHEP6b51CX70TOC13qcx1djSZmGpJ/0sboLztcWtqOW09/zg80UaJQX
8rLE7JPUF3ek8aq3o4k2q6cFoXcuEY9ufEjLuVlx8sgOXec3DDBYOMDKwapPZ5xB+Z2dEu3HGEgQ
0zpRPitt2sOjbr9GXfcQFlb+Hd6FifgLQUoTvgBUzdZDn5YfRRXSwHHtnyZtdqeQ0EvTZhRv+/sa
VuMpt0txoUylX3JaLRfkeKTeNNpdV0B3pSz14Q4Ia+suis9lGLx31IQPdPAo9zF9p+b8GDfYmKAd
vMIF7J9MzVvZeUGXnnForjf6917z0Ntp9Ix7oSNuo2t6tD2XkhEwoS+6ZxLRM2uU/1Pb+GI4yAWI
48texlxQqvfaT1Ceb26FTAfu/ML0ta12NLXBCY10ko3grhWD9wLK4hKl+ZailU1+gAyFa2YQspzp
VhQ9GL3pobkzqOo8TAMJ6m3XvjttaT2oXVHUeltiz6uDXZXUDLlqZrEebLmsAmmoRqqayCzvZsP+
w6KktS577T2vl+kU9PX4CBtsesTOHu58LIB0bnpERHSTE9tD9z/p2RdmfPdYlaAvxD02O193Vx3C
ywPdd5PKR+jcJUb94CKB6ECuX0bsWs8d9QwcjdqbK5M/WjLLsabB/NBM9+L08RmBc/XsACQnVarc
GJplU9rKaIrMFCcLiqoH4jL8Pd5GY6Nl5ZuxZBx8S/5Y40zZApjjHOuJNyeO60MYEl02ihItAxmo
dMUQIzZxsC2DJbwAkP5rQXi7D+BzyYnRKKrvea45Z7XQ2g4xBL5ASi5+tkGOTRmhrF8Q+4snty/T
gx7DFq3CzMnJjYnJ5dBJd18mz4LWTO+g6Z4SuagJhNQsFEhu7Ww6uqobgIbw5NMPAUF4Pc/Qhpx5
EaeO0coprc0EFSc8g86B9UksS3GgFy22mUeWQjNVxkNMSu0at193GDTKhvOoAVmZYeQ3VFIx8BTe
qSAQeCfi+qV3XI+Itdk7+5KK0CZLvdWcMl8taVvexVqxvLTJqyXPu6GIvT085uYVaQgT+bYjuKNr
P3MHmYk1R8umGif4lRliDcdrIYgSAwjNDBVM8b0N8vAyD0oMOvcPY8yBGehv5tB3F8JmtG1aG9pR
E+HzvGju/QTI6HXuON5jjGLXefWA9XxNR5oaNRq4rvnm18PyMTnMQe3ATHZqE4HInVMuaMQpEaz0
sohOxiSsh8qca+SlC8R1u/pqtp35OI6f4yj6R9BwWBlK1EA9JdgLc8ldKlzQQ+OcMTv16w0JCQfb
ioL3xJoGfOu6fjTi/pEDjU6+oZMH0EuUfhO4eyH/qlEJWQlPxGkcahJxB9nAltG9hG2wmO6p+tSn
jtZquYqQ8xzQ256c1NDvAWF3G3IIv+TGSN5g4ZkfDoGl+WI6TzWUUERSx7I0nU8rDNEV98n0PLr1
HaMD/0BmNnLbMk3eaAf697GUk3tmc7IbxtYeGevPReCj1Kaml5rRCWxI1BCi5gYJWkiz6oEUEm2z
GMVnXIdMeeL2PktGCy5RNBwFBZWTS26GaRn+M7rpZC3SyDqoTcReYD6w5j4unrgjCwfN2tCYuP45
VkxNv6BmLrdUSp01adT6pdQH/ZKNBmf0hEuiMMP2ZeplcFP8bLht+0Lg9x5O80fh6Ppb7PBVhFrx
15rapw1kQC25uXc7DfkkpqsXM/MvlFGGj2WmxFXNA8Im0cicRpJgwpJThkCDhBm1p4UYzt8ojL5A
9Zle4rodKaOnGAAcBMv9mDcPdmvEqyRbzPXSDvab5SHWnGWKJx+JxliclN/7zntrwvAp5lDfR/ZC
fVHvHvsF+wltFqbtXQA11I4m74d0yYJYR6Edhdkx09E86QXiHapxwavVop02IrBpUTbdmzpmsyhu
pXOgzI6YbJuToYvglO4y0xrvkowoIa/rg++dDcOkr5yvQ2K7u7JzPkeXyq/oM5QvBgKsOtO1Z0rI
FUkYRfqBcPEd2H50LhaeYmQ2fnQ65Amlr4VPnD+R2xMajwAVLhBGWfCI9RS9qIU2g60KF989GWMO
9Nb1l81YufGdWsQ9DY46Mr+rCm6EzlJoYbip+v6nwSnyWIePHWevQ6pN/SGh/ko/Hd5t4NBmNjVt
W9JpQ14tcEFiZETNLvI9SizcVgGMsXboBvpZqcYEDxyl17ndXk806k+WZu8del8Hm7LvOoUfKVF1
TIHoTB68H5ig/KeOAte6zTzy+kq33XJKI/7apqBM6qUty8O1BfZJOeP+ryJaXcfE9PvfCa1r5KXN
98/y16i762P+xiToEA8skwaKbeJwNaTFdfzZdv///2lC9/+lc4y6qCJp1/k6r/Q3olWASWBGzyOB
POOR/QWTIBGtGNA86DWU3XmS/w2ilbfxmxXUcz3PxaToUvi0Oc9Jq+ivVtCcOW6gLURJSOiHgriN
EjesSG5q7bpP0UQSRRYZ1fp/vm2SABJmuaBI5LPcnk9tqkUpMSaGBJqEo/9IVZPhfMt8IBrcjpkJ
oLJUQVzatp3WmMvitdqpiGZqUSl+y/VODSASXE2SdqbupaBmt7v+8nS3+9xuVmsTsoVV048f+P6R
ayly8T/Pd9sclfDrtq3W/uM7azVXJ6p+ilGc/P2+CtG+60x2thoEm0qibFrJ58F6TCaoIt1QRId6
o/aqhetI7M5tO5V0HbW5wNEREqijHq12ZTiZT+JVrd/ueHvw7Z7Xu8uX/eUF/tPNv+0LC5BBLewg
6YMgAaY63p5JrRGteEFbQii3FJBNikh005Il/6jK1D5D8YwsiTZS270J7mjxW0Ko5Fd2+xV/+1HV
ZqF+fy80lg21zYoKnkRQNxJyjVWgPiWSUF1KVjVqBokSlnSbUrKsGwHVWt1R7VNr18epvzR+DHMn
gGOr/+ms9qmbcwnRljRttUXctUe6eEcosnrN2/2M0Xp0JJ1b3XD786vN65PKN2hCaAP0rfQiloJ/
3/QjMfjMY599L2Tg6HzFhksEZioXSguTyzVLqg6oE5frWCpgqMcBIlerHX3NMqwpw0d5QX5VQbFL
AlPVom/RNhHO0WxE0McHlwQQtV/lBKg1PQ32RtHoe5XmEEgEL21sEOq3bciTVOGc4sOYkOOphUp4
UGum4lzKhdqEpPy+zJWHD5Ofxwu5hEm6+2RLFSUCFJae4r8DgleyMaXJCF0ZCvDLqhk/TTZyHwbq
9Sa9pWJcAzKUJmqsp+Fo549O6NsUk/SL+jiwdXkJteopin2W5+MaMT0eScM18gfiC9dukjgHomPw
6N/evku+9saQCHtH/ncrySFWWRtqUy0seYNaw+92AfTs7Ww/RqboVjI3YbHoCuryO6KQxYxtbumS
8y0g3atPak29mt5r82Gy3HUiIFHOfkx0Lq4fCv2kqUyjCwjU6qEihnHNKt4+LGgpPsQsNdwT0ngX
MmilrWamHMv6+r4EMxK0O/xDS6zra/WmhPxNLK1ZA8syDmqX+oXUfrUW7GiEcfAFC8JLIi6/VERD
QzWRm5l8z3NSausmKC2Uing84yAkpIR/n9Rk+VMd7kZrQRZQDnul0FK3qTWL+aVhZdKtiW5IZW+o
NX/Cs7RScqMavONWkIfhIeiE9BkBXjYJduCPJ1fVdrEkL8JLq50K2tAGswBAOqCcDWS2sVpjZhUj
5AzvlHJGxW2gKp34YmSAi8rgCBFkrpyRv7Tth1+VEm6Wcji1dtv0FpK9yc7+U+3q+/DDGyZy7Mqe
v4QrUdJeRqaGGS6XXqCxVbuisDP2sQMAOvXeKyvjfC9jbdSH9a6JN/9sT4T/MRHSqmumjfqE149p
RqQ/qHibqhPGkVqPCui4fUq1qT5vZRHfYQ0Dbv0m2NNDJUHGGuK1+uTq47pKpXTVKqkdZV3JOEvj
kEjKVj/BiOmNJN3+8n9V/44ybX24ALPUw0oi+/UIln9gXxq6I1Psb7ssK79ngGnvjAYkcCLVhLdF
uGRkJdqwz9WvUkp8eq0Pjzd1IH4vUgKkWPAafaK2abvJ6eyQbDFfS4a6JLaphe4hq9TqetgxEYuR
x5pEpxldtXHlf15FFeVuiluUlLd1809cUVDMEtWZUGxEC6YWYHkWMioQVxKbBQZhsaGISmDyJCNn
1JrrId9bFWkzHRv3Bd8x1rTCc9alDEGp8hz2s9JU+lJYOUxUiX19ykkCkQh0pZFTf/DrtlV3wbrw
6e5HkIQdiqd//cFVDotaLLPHznqGH2LUvr0OF1csa8NFK66CZDpNJ5uFRrzflTFXPOTFN8HYbbMj
Gm2LQ73feiJGQ0+JRC3CULyj6QSbUXKw61JOqhaulNDf9qnNUlGU1aq6j7r5tqn2mUkYYWJzzmrL
4gpNGUc+9XVV7f3lea6rHphsxF6gWedB2zVtfWdIZfU0c7AY7UQeeftUGs6w6Wk+bSyRmhsc0iHT
E0RjY5GnFOD5n2VyKNnJgVQrCs4altx5XVW3c1J5wA6bQJwnG1hlxYzSN9CoAB21qnaqBQ6VvzJp
NFQTv2bSqDtyLipOw5PZI6K+PVLtVZt/BdkYCyDb1oGD7shrWCwfpe6kXiMiY4yuog3XhQEKhlJ5
8y88QsUPVDsVWFBt/kIG/O83o1fhdRRDUN3pF9qg2r5xCn+5+benu0Z3qFe3/aTcd311ut3ll3d5
veP1JdwabX8YeAb4AC4w5SQveq3U6avtwLCGTRh07XWfuqGXt6o1tVg8Lpnqzmrt9li12S91dMrs
ldqwQpcLq1rVsXwze5VPpVnycqtWr3tvz3N7Ka6IOuzpjFb3P693e3m1drvzL894e67f3uJvD7nd
b4o5U3jxQYHbhTxs1WL5Z+23TRxe/poLvI0wljsb8oJW/3vqgWVjwg3s+VPt12EFUWf593SE3zbV
Hf/rPvzOyOH7VF+p+5lqvHB7TfW466v8x9t7EGPr2qmtv96xJNTf3rtawzLLSUqtXm+R91EfrTFl
tNRvd1ebtghtGcvhV6NJwQ7nuXrQP/z7ERPNssaDle+01HlRqQBDBkQXWS6DvHwYLvSe3d01skeO
zVw15FPbt8V1Z1OIYAUTzODC9E+6kbqTKR95fUpbrqptdct1p9rWZ/R+olhWo+dqKKRxJ1ejTkVm
pCDeAbtdgTzttnVDdonXJCE6esnyrCvXhQKs2QxuOW+DK1rGFzGBbZ7r9jBYEAd60ejXhAwK8kiG
1VhSRWQYEebotdc08WqmhwXr37dO/qLjiZRrUZ0jkpNrVjy4e6b6kNyAvLdy/OSrUVVCYW3tIwsk
FpO271o7C4Pzf66GeEh861Okwthief0O5ULtxLqjrQejtVbUHp+NCC97hqYYs3rknRDwzPsBPcVp
koseL9IxpsynQgUSOVdRazmR40nCmAFfs47biIWKOWgbCPNg4n+QC9OfBiQfvyzUPmdsaUMKVOej
R+KwtqAtKVtT40JBijsMbZtou+Tr0njeNleXY09eidWixYxPTfidtjojSfVN2DJUUH0xak0t1A0Z
Mn2g70EB/gsrzHVBFPihXbxdoEYgKi4iUeEwo5ynXlfVXr2I72cr8XcKigqc0mfQHPN5Q7pOv99Z
Jcuoh6lb1Bq4/MrkxyilMeG2oK/966a6Qe2La0G32Z/sDSW9AXUkPgInsQp+X/oYat/tBrU2ya/K
n8DpqNAc9fuqtdtCReqo31ztU5sw0hmP3Lava0v/FC0Yf9PrbEFOD9QN6sHqcXHo3ndEDBFsL616
8urK2LDAEvH35jUNLFKTvVbeXivP0O2uUVxYNEJmHyeXvJqqO2UmbO4Y0Ric4L2/IK06THM/nGgg
DieQgqSaoBVh1guFYMMEIwK3RCTfQBX/Ti3o0K3drvdIx5gwX4cy/VAt+pw6FJk2HpoAQmvU6aem
KP/36UqeiWiJTtuKxiP6Ym8+ZeRP0v/8K4tCpVLcNvtFovpv22pN3UclV6jNKtCzw//pGitsVoeq
6H8vsj40P8Oy+LXE+tdD/q6xCudfluP4AOs9xzZMC1zk3zVWg4gsx7YdVxeUU4X9S43V+RetY8f2
TdMwXOqvvIf2GoNlCWqsPmA803Ms13L+dzVWAUz0tyIr+ELeAlVenSKrB8Hx34usadsv6dj7MQHp
39R5qZBzBydb8DWO84GTMY3t/kskDVuLtG6RdfnmTfFniMN8jZqQo1oO1G+La+xeYt5NtMc3GQ6x
WM6e1KLBPUYMeLZPXDtilitnvpO0mYkJcVHYGwSZsihdnCoYR4xNB37HH5r66AhRbrvIRLuTOc7e
mRZvlYcRl9QUf0LV5umhN4dzAA0kyTTcMn3W7TrT/4JsgHGZzaAgcB8df9OEI/L/uo6fUi8/AqG5
F5Pn3RltfrH7tDkWg/kDmu6pCqg8Y6FzaPJiFLwe/+oE8dupwjGmL6j76MTjO0T6Ve1hB96naHfO
GhHG2JXbzwC3Iv4q5zRl1LVKaWVUJ3FL2htHaXRsgh6K9og4WC78YTJPZvZ9zMPmjBhb3zSo3dch
n0ZLTr9d+9WmGgUwtX4loSHlJ2OWU4SOdujcaTXUYXhOF65VSz9XQLfERmUPqU/jO45zmBdA2UCf
qFXK86DOqxG3W+EVxuXLNTB7Hc3kLon0DJUo6dhz6dEaa1KqPDJHiP7rA5LIDVAOWrCUioQGAksP
UcPmytk26PCIBF1knPkkhcoJLEXKI4Pzdl/AOOI01pXVBp0JYR6j25yxchkbN60ZOyGONPLQ3evu
II6m/+tZ+rdf4vbrlHFqbbWm/9O0ir1ekbzMmZT4W2+qtk1X9Ce1mCaLWI/S/qm7JRW8fmxPoZM0
+x4WysmRV2q1dltMshhjZGWwt2Z7Z/LyJ7VQH+i3TTVQaUhbWTeGIGVGk5VgdR26ri5YG8cszaiS
Gh9qPKVGUmrttqlixxa3QSCRyyhqOf6TA3C1dluogZ/apItab4TdDit1RKqD0VVz5UiWWtVO9e8Y
E/urmZMzpK5c6qu7LW77zMgFpZmc1GgglAfyNYHOlLO6WwxdtowBVgW8ErEs3Sja+Q15ro7zKxEd
nVC8st2IsHo5m/h9yH3dhqnkzN2T1bbjslVW94g647Jtsu9hylisA2m4gW6Nyx9D2Mn0xHJCv7Kc
1KZaGH7SrlAJYhiwPxKRH4QI9tQQU9w0nbnxprL8K3RnkjZ0hq4Af2rMH/ti6s7NGLx75bTtS0Mn
gL7XTp5pviK6y3djJ9OO1Zuyth3TnZMuDza1Q8gzoVooM/9tE5mYoPan74XLjzDLBxjUOvd5El+4
QJCVU4ij8pg7uRw76Vq4pYK+nCKLhQ50k8C2Md4t1vQ1zhnHxxqUV2t545tNBUwDxheByWKIMISS
ksVZO7K/Vm0XnoF8vXoJAS/qLSqkQASUBJ20kW9uMIEBLWf91dX9+jiPtUMM55i8znO3cETr7SZd
nlofxUuJKnrbD+19skw/ukaz1qY2jit9uItD0BrySgdCIfiMfZEdIaAg3cQKB83xheyA+BCm/Rfd
YiLljSaTKP97XgngZmP+5O96H8hcnBPESJYKdmbuUZO9DmQZS9uY4DqYs0vluUAKp+ljItFTTOlH
iPfkaE6JuWlzRJETos/MkH+FaXow4QauRa9/BABxt6VAWzr1/T3e6XBXJl4Kjbkn6WuI233Ip1t1
YWVtUaWHG/IQocEWd1mFBYyDKL6zCrQ1Lv+mML/0ZEfpRrWcY5s47dSKj3NnXEQ9vXhRK6BwSglL
Dk1vTHpIND3XN4zsh9oez0tCGF/lUSNrpqg9++n8ZWoiPH8JWEUvKj5x0xFK7/V/aHponZZKuFtT
yhgwGkG9HJ4CTyP4HQl/vNQkPybzg5Z43TGcRwJ/pgJIbzZTwdKiB9NMzDPG6fxYpF63SsxVmDEt
KVC7bu0g3SOMI5besHClzMANGjCrMosdQE1b79seC53Z4vqwERhvwvGhDBMDQGLdrU0Ldz6Sq7U3
LaBcCV+DcNYT4pZ4gnM4vfrGItfINHtz7eXpTxjH+h765mufzQ+Uu8bXzDJxZJggEkr431PZmTsd
3f3soMmhxdwfjCQAs1bxpPTNHrvFLlb88NPZKFLtfpqJqTTDzwidz72XYcSvA6mDCfK3CZT+Fvyn
2InS+lYm6NzGRTsV5lKvCKwJH2csFyY0VjgEhBtpjXbfOxQbQiZwEN0IsxnsFOgoPJydbfXzJqQC
4sJ8vXiVTcifaEOuInr9I3OwryyC9xWbPSiXaCT6zjPfR28d9ecSeupqKYxjGQ0bXY8/0zDqiZRB
2xe5mBFI9BFzPa8HrueHbuIAGoroo82Hity00YWUUIsjoOB5hTwGUoWjYT+ZP10Lf9dgCI12BMCI
5RPiyqObB0/EJ1/SjO/U0ctvnd9+UMdeBZN/wY5FQ47jNjVqktXwz41m5B2MzD0wuIT+kUqjahRh
iwr6uzYX9tviBtpuLjHB2KF2dIrqLZ2TY29reIQnsXMsrd9kiPsMmIqUpmlZgSv5Ujr+H5mBBh7S
BRJ13dbul27b52Wyd2eHY1KQgYc4LoNBPq3Jq+sf/cXQtoNvO4wMxj+QhcrWDuiJJbMRMh4jR7yP
dHM2lWahFiMlFSo7FfQ3eJfLZtKsP9PGtZ8KZG1zdFf54bR1wy49NilkGMalxgmRJG83CQ6wiGJJ
vM63FcgSzZgejdR/4Y0+xnHYr1ttrC8JImcwDEf4Xj+T2fy6VKGxdmod6lLgbS0dq2UIwIP8gXtI
t6D4HcMHh9hrqybXtUsekIHlZfFZN+s/4S3Bl4D/vSszR8OQiTfJpLWKuL3eNo37Y7KDh0Tz692k
15cYdPe2HCJnPYET7QiGkIbUNcS/J8NNnxudUHjkNK9WvzHb6AEgekP4EtpEN3cxpZbTcUwHsUpF
u/BXQQYEHtvecOrHc+fVwBIqKBzD1L6PElVdPcj4vzXqY7JDrVkcnDbbm1BdL55tfrftb+YcB+cm
qAvSVkcuRRz1XQ06KU/Tx9FlKKNbiMYFI28ocKh2s527aN+Xot1FffE1CmNG4ouFYBOegHD9dwLG
ylUfk9VKSMGmisb+0GMy0qbU3fiW724pgHzSDO2OfBGgVZOHik6HX2kNsjTQCABq3cS+ZA7dlKXi
coQqbaWl9bQaS0RJZhb69DbIXjIr2hJcsc+46Lecnvp7rqXY+/vHxsOHKYIYl20Ba7VAjzg6ogHx
EpPJGCdMc3SYYsTKqEZWNP6H9t2tzzW2ybpFBHxQPSu1YGxKC/mfPh6XxGI3tsWXyWK2P+QFyWs5
fVFd+u6vvSQ5kqJ6JKNhZWvpn82yp8UQTvTTGe/RbRObekEkZ1J5G5KqWDVjG5/d3vU2UD4wzMqh
RAXth1kSQvfW6Zt9ZIVvU5G9maU+7zS/RRCdUpUlN7vZ9TiAVPNTNeRVB1QtEoWs8BgGHQp+pVxC
GFwLqZrRxvRTJROgkHQAhQgQYCTJIIvvVFMIj+b3NNTmrWnkxxhAClIEOn+NiNehawyHHP2EWdYz
MeEkVTDHQJ6v2x00mlz+vahweJ7xOWdLu732ISnqUGzVry0u1edSi06Oyg1ZRWVad1HdZLVQ7e+8
Kry17/j2KqzRBSi4RGfZs1R7s+1nAbGmufug2oJ5KrUXalW1uW9db5HQaQp2lhzZj2lHHVI1DTl3
RfqaciJxkIiky+V+bvUz9k7xYpvllyDDpM1VRHCU6eElHOrLYuXWqxUG64RETlQ8/LlLoT0kbvzZ
R2a6r8fSPc9tX+68Cv1x0CXTvScXQdT9XDIn22W2S67HmJNC2zA/WqLeHzeIabR9FOjfsKStDeH8
AZ+AVvA84PaMXXtty78IlsV6P4+58yCG+RAUjBeKyPnel5Z9Vw/BKYvi8B5tPVPT3ISUCnCTcdvY
7trG+D4x5XLHtny+49JQvWiAbXOteRddEr46mE1WXRXbG2bj2sqC1P8Gqy49OaguhTX8OWdBeelE
Z6xaSpZ4yJgv6mRoUGIeOKRd0TxEfdg8jI7N+JNgz32T2FAuM4/zKqdMJ6ZXhl1gcTaxY4cbS4uI
gvHnpylrLzQV7vkh/EOZ2cmjJX6abQPFvz4mxWLCgamcjVkkmFe4xK/qxcl3eetKawmKr7qK54dk
icadcIL1kIoefvI0PeWoe2h015dhzJn/84fBeUfqaVUb9bp3py08p/yshXlznBoPeIrV3JMJ2N73
5dTuqnjgej6B720dBBYE1Py0Z4oGfhjs3TVu3e7StWTX4aN+bGOvPINnw56vMZPJW966Lf2zPqdg
IuVODuP7ddViXOOscGwHT3+dXfqDJOkaR6dsabAs2S4x0vKgjQFe8AhWX41LZI4HjnIxP4JP/YoD
5THqJ3GcF5zqdP+ekimKdh6EPbIkv2lEl6LqrIf7wqrWhQur29ZNapW99QleO9uXlkzsZo71JKHZ
8WxPOHqCZc/w4X4QBcwie2A8560LvSu32KbJgzFHcyVSzlR4CKp1bwpwW8RjuPFDF3d39txDIDU0
XDrpfLCm/I/ONPFH+rB3Iy9J7g0vC9cQaLAz1iFkZS7SIwtmzfOdOxnYbPRwO5BItF4aIY5N9nX2
EqYnJb9rBiQappZVM3kPjE3UJu2m4xOtvIQcnwaR/z6KPH+V17wbci9XBacZ6f01MVnh0pgbH4Ez
E1aDogP5pcl76TCRXdLuDrg6cYFPVqhjSpywlNkEj9TotbjK4/HUGndfQDZe8btt4eSlD0bc4hYO
gjsvgMk/59bJFe1Tqk/jXVO4451aY4pirFPiKTaO0xTYsm1MigxTmfeE62yc/QOzvouG3ngzZ89D
koTIofTkPPjUgLQyAR85WIK+7CA51f3FT2q4e2gm8IURdjQO2I/8bmU4/snKa+clTfvoWYTT6r1O
bbJmyj8yL9P3qZzjaGHygFd36kadnInhLZoC/VkvPkDTJo/04Xb1kOv3g1MGW86uKR7tH0Jf2rWF
+WFX4AuJMLotx7EFq2QMPWMyEDkPbRbmD14VpfdZ+2PUSd+eOrM5Rh15RdUSnrSs9o51w1NkSfk5
irtsQLEQFhGJ1k2HbCJsynvdsvfJQP5k1NTduey6724mzDsANsval2HzibD5VTOSW6l19Ae71D77
yp13PQAkKdL+AmhnQPufvPTSniQi6IO9JbD9cI5tl/aZ3EX9qIX2SExKzvR+TveTzLbuClBVZT6f
LD3jj9Djjug88WjFY3jpbWNnlm0Okkoneaj5aFGqk247PcnMMKKQ+Qd2Qb/qId+s7C4fgZBShQDa
hwYqm6odGTpvnGiyo5iNI1PgPyob++WMPXbTOaDyyRB098fFx82UuGANybZFjhoB1vPaitEKAEZM
soJ/zNeULCaGmN0lbg3MYCmBtgk+tA1VY6RVuSZ2mgN0wI8Q1FVG8zAtY/8sq6nTIesT94+OPOau
dbYcU+0hdmhBjWUs/8Ml5MEfFlYJDgfQI2UkTpP4wRBjPKTFXEopHPL/qDgujhdvir4FFIFBeNLi
aU/W98HP3J8Jw/Y3i9F9L0EskaY5F2Gfoiqv4TDM3xM3syWWjoNnmGELtEAousoI3tJL7tvHhEBj
MhxK+4nh9bAeG5JJ4xFxiqZP5Zo0qT/bJSGF2enwLnoR+h3HdnEaBDDFSwbYvShea5N4qWWWHI4x
ZUZreLsud6ztFBMg3BoMYBeJ41PiwHqEJjM2xr0ahWFzI9/K7hDblO2XLvOcTdSU4oSK+q3mPG11
Pd7Jsoc9X4Xjqu5BrnEpuxvCOLyzx+kMXpNiDIP1rqNubQdk+TqLfVkMW1D00TYpVJl92Gd/TM3s
b/J5eHY740vmGB2yeutMwH13ijKD+GcQVGC9qqNnJ8ErPchpE43frXGJzmNWc37CYMRpLM4fhqXa
iNC3Lj4c7NkyPMacUbPRxf9w9147jmvblu0X8YDeAIV6oJVXSAr/IkRGZtB7z6+vRq19T+67cVAf
UMCClqRIOXJyzjHH6KP1dNkZ1r4Qy+YotadqKA0C3/vg01w930LFCNI2GTekolTwuQZUwRZHmAgo
ySnTiL3Bw6e+xfa1BlfWSJHgYGry04g0hdqmNX5pTXWN0yr3tDrFsEAHS2ZO9+dlThXSmkJip2oS
HS3DIOFgiQda4u4eHLhoC2ILPW2MLjeVb+ykfoZFnA4G8AtW/6SlXUb+sUBwStRUtuMCSn0W6GhP
c5U1owTL0ZHo6JGu0/UbY1bSCz6IRLqqJJC3jShOZyDhZ9x7uiTp39Q+YWVbMrgtZvtN+3IE5dfq
TkIXkYnCbggS3+zTXTpc6kacoaIUJjOMeg9oZBRctWpIf7YwJljowjqnM22I3mYajHbAFkDQARGm
Haesoc5E4DJUAX58tohHNkeshxPsvQiyKA4CmXDAFXywE6ttNjk9gZWE1UmxDlilkd1UnbBmw/1O
tVqs1ovqXazN5lCOCe5TfPuJ/h2n1/MV7lTBLF2wV4CN8TJzIeJOwiS7Uq2EegyWSghvyb3YjK3G
GCuof0iJxAa0NctAw+ENC2VsV3JAqhlbW49eZ1jQLDRYNtBoNICms9NxQOtgFcMeeP9aKxwF994p
8jFeP4XieGIXEp02Ykkwb1IDT+niIbuuSc8KztOuPq09uBRr2D7UwPSSa0lHp1fwodg9I/SMYiLU
tC5PZniaskbbNyuMs6uzbNul2UUS4hG0JydgtRKADSywBeotFgC22I450wgTy6oDeDY7kpgIRjyY
NkMtt3tlLDpfbZHGDdGUUAoy6DLXy29ZIyiiAbML7oJ2B2pESiKrpXBDVOQrY8gRWdrYi+GlYpcw
VFutNNmvlU3jkoOkVWoUFDcqhIK+IQ6BFKXAu6SZNnYYojSl7um/sSW2ZwMr0VLEvprAuOz0/HCn
z/WC8aQzVhXTLYKaWf8UVKvGDqV8FrNk2WghuoEEIMIwy92xzBH9Z3THLzo90vdHU1zeL7JPrEyC
tE3f1XqiMYkOs8M9z2mPnfNfXZ6Cb58tY2MNYkY+sqByohSHWCe4QH6BJcDUJHuogL4kVDRETVQs
t6lRiVtNpOhUJmfW5HBvdrgq6rnqoV0pTx2Wrwq/LKhoG8hrLbzeyW0eC5EjNb7HRTweTAxlbP2u
4GlldrTereTKrhSuWpIY+8eN2axaSaFJHFFR87OG04avjjnTeUgIWedmE8TUwo9yrBdHfrbZx8JZ
TfQPTeutLYJw4dwZycfEeNizqR9I4DMXjIr+lhtCcap7sTyh6rxWIYADCOu4QLBnxXecirg8j9di
vZkAC2cFLOKBnWoxJQ1tRK+VgakNFBtMr7GVxlqkW0GnpUYuKqn30KOTbWmlo1tk0pMcCdNNXCLG
+rwA/ZwWmqNVSYasFSIEaCvoFH1iOrGo+pVGwRKKIIoAk9jVYu5yamCPSOGWM33BEtYO0y91qJFj
cVJPgDkdIZ/joxX2pqNG8C2ypP8eJ029JAxDiyUZ809wh5l4EsJSOrHn3S4gwQ81th4ACwnOs61a
au3ZkszMbyp6PYq2P5MgrPdjGM/kt2lX1QvCRo3EbTZb/dFs3FpQWAzYmtoZHiJFqjXbKmcSzjOh
O1oTOxYyTk9mxyBShiYlzDxAC6RBnNRhrNHzn1XK86jJ+6qpzUBIwngbmvcciWhH8aS20nM6D+fF
CIddRjqwTS3cSKwy3uZ5QZ4GLOOoQnJIEDa2Ehg4CpiWPTN5OlNOiaeT8TiByaF4AFIH5g/kK8Og
/8RJ80dM9DqgL/ZXNBukU4b8VHaYuYwJVp71HYSb1iyw4jDFWyxldCKS03ZFfTiYp6kL1IylPmHb
5I85Zsd9UVd+jN23WRvYnshh/woy8NALurJVDOrNy2xUsAnQrIrZGO21rLuKZl85Q9nxXSfC9Mrs
n6u7ZR5I4D6HdJA7eJtQ6wWv69F9sUWQVbZ1tdVnTdmy52Zw9OzeZq0Pco3crrTUmPrI2BR0tXnp
JtJTo0ZnvQBqwp1bwDD4Nk+kcto/cFDLfVEbqHm1Eqw9bpLwTey2b98KvfwQ5xL7vnn86nsiW+Ay
3uN39DQbB8pivI3Aelyyn9mGVtqXyBzozCsdmAvdebm/6gA2/AE8B1OgToLYonKL2r/ZlZ36XKV7
SRWnd1Vj3RkbFc2b1v+bu/J/1P0eBsqP52BPPgPIKXyyuSR78zWhVK3V2B7ITn9Hp1Pi7orxVuRQ
fMJMBzY4M0Fiqw+huLSSLLO1u+SfxwmgS4pWa7MR7Mt5pWAqend3pTEifFfBYyadlXnAhgc6O8NL
2OPe00UwNR8ynoe0iRhq3MBTwJY0Rpog5l/5g8oJntNqzslK63zob8aV4CmuLM97WFk46UA7DREG
u0B3ARSvuM/HTZQlp/tKBhVI1ezaGVqoOjG489Uq9J5iFUpIc+FiaexBr1+1BXw1BMeVjr8yRpMV
kkPRP8eJYYWU6iuvdF7BpVE6bzO0OSShYQomq3rOWDsWrJV5Ki+gqciDvkjwm2xQaa1trYxUGJgU
2lduKlsQtLD/LSey1pdma5Lv73OQnRI/ncuX/6hD3xWipJTdiLaCXR+//HGvXMXrfx8+7hnVnLiN
QiWJ7SFR8IpGfdwz//ve4yENICOFbPl56bC5A63g5BVidSb2zJtXLu243lhow+wMSaI7/Lf4TmP1
2i6rN9yqqVoewFt9vVutKNzHzePhsjJyk5WWq4LNHVZ+bhtC0kX2BWeY77asOU3y+augjoY9OFHp
A8XbPKi8K583AdSLCXMUtJX4DoxB8KK1pUQQuUkf+VJikHZn0WLSr/zff8SE9I//IyuEtUggvxKD
W9DBjz9SSJy2kfHarT+nXNuoHjfdyh4eVwrxQ3r5UMqEugkWHVZxLlQWCKT612CSNCtWonG2Uo7/
3gxKeehXAvKwspCVlYqsPzLCFAclz1KSdCMMOmlEkprxpD6pK1n5/2ldl6SSUv6/6bq2NMt/FV//
Luz612v+Jewy1f8yLKRTBobhJl2QJs2p/xJ2meZ/0RlrqKoomZr2z5/+Ns9iSm7QWGtokqqrJmqs
fwm7FOO/DP5gWbpiYfas4Uz+v//X/8+WuP2Px/9uxa1Yq7Ls341UVVNis8PbsS+VcbR+OPb+W/ds
L7dRvGBXAubJW9Q+yHSFsknCbvE+R6RaLdHJIvwd22SKPT2ZGlulfUSbpfwCf0t2lUllgSxGPFji
0Ba6Qt/1YxbkvU71AzxRmwuwJuRfOte8qxbSpdFldTek8VdtkHEcRzbmJeHgviz70M2wFoBvTTlm
1CPx0Aqxt5RC4dRQ37bd9N7BYjyI6RJUPSquecSPypQbN4V2C8a46G0Ft3MrKyI/mofDgO2CL5Zj
YxMNH+HxQg2hMuzUdfKL6JlASp3Y5k93u7hDZa26/orfDrxXtbWNeNDde65JTj9TwMP33cHWa7Yj
LNdmzfgsBZADLPJuWDXZHsAHlTuzDspwBG1wT+x+kEo205Tx6LxD1PobId9Hgt0bXKfKS5fqZ3iz
RInqcZvte1QG1CLxkZAjzbOSHHNxAT9DXWCdv4cqh3jSI2eQtM3YgAKxRgUx/VDaZQWHd/gi6f8n
HSK08MYhz9JgKKQzKTU5qBETLerICgJwjmB6g9wtOt6BMeEK0B+AR/bsr8ER41flgVX+FapRd46g
T9pGqteA98WbcMsjCRxXi4ZPoWvpoYkyI8mbEWacrPskXur+J+nOliyHb+NEIgO6ceoqhvxNno2A
S+8dwGO0jFrxclJzgpjFuM4xfoakP/VznV3ShA8c8CsCQDt6LUHgU0uSa5t3wlVQCsmpy/S3DgjY
Hpa+cSyNLVEigDmNjfxaDqCPCIQXtoqoF6AutC4CmktrYmWR6SRR8WH4hqGR7UiXBdjp0n08EpC2
hsAuyxRe4uLuWZD9L1GEb0k/5DP4nrDYDzpfGqWj176W+KJs5Wy+dgq6OPSy7fZO4taV9eqA+ooG
L/JKggIlemo1V9bmcT/DCqeAQkzX3+fe60T9NqZl9VbSog2kjXw2ZdasVP27iPh/CDG3LLoM9R1M
h8XoM9dUCXPLftx0QvyaVuWtXSro0lM4buUWCmxmtA7oTTh6FhRBKS1qH7CDqKkksBWh30U5aYME
Qxld+zRGdXruoatYq2PqEsrzNmFrZ/aCCMtLCNpwrD0odmdKA4MzFRRJ+7xu6NoyDlKZ+lpLMo6O
iNEdxTw6ACP5ihf9rW9nRPhj4rA9+pST4UxNHEBGnJDU6aqrYIbaIasv0HHNU5ogbkiSLKXlkTaB
wfiDFXyyHXMAK8sgs0UyFDg74S8s8Py0nSO00fm3kKanCDNmBFfNRuZ8e3JPAIvWyVa0hmIp+yhi
ZxxVCd+oN7HXTnSPWsri6iOCFcSCTzPmsJuSPY9NDK77VFDGziBQr7v3ZK5xojCjTdZSfjaXb9q/
EI31+jFMMEktpmpFM3WXXuv/wFuyMAztVCeLMYXVhMm5G31ud6phZ7qhXuujwuFS4Ysh1MDEE/UJ
eMaDLEOalES3wMyyq5GAsnnyxXzZYHlhulG5pJ5RMQGpWmh6Erb1Q5ccibNgHOswRDO87cFYqXYl
0b0q5KLh9ONBYnRsp2KiCZJ0ghDqo5sU9SUqDPQiNHbaBMRTrylHNWNqjy08BLskAhamXMHsf6Dj
INLLc2yh3jK5j/28T98EVVZtjW5mZx6JKZZUvaA+IBrGdek9pTGRdtd29cVljtDL50i03iN2nh6I
OBiY8mAGU1N/hbV8GuJoxEGmfDXnytgAWREwEC42zRj/kcpyvFgWyE51MZ/zQaCQKnTmrYxHXKXz
MQCv93Rf+usU4wMZIlUhJiEOZE9vYzRC9/SU4GIDINEyf4AWQf+W+5eqy9WLFv8xO3ZsOiXjatRI
jwsTFQK1f19AobSL/m5VCXya7CpM4rUT699YKHM5DnnnG6N5uGcsefG8AninM3I23wQ8vAsr6P+y
UA1wt8ksR31AhJhSY1OgMdNpH1dn6JSwUqXlaErtbC9VJARK/VGIarxH1XFQUhxN0nKhbJpUwSJF
f4jOp0Ni/EhLqG8za1vgl+2a7CDnSvKKROovhpKVTr2clXuyXFXS4BjY3r1+6vE675N506DWXI2E
SjIi2jmxZg295Dyx58SKhFaS1sPFBWBqz5bTuIXjvJUFzAfZ+djKpOE9kPWVK/RsBCJxqQ+tuXzd
1YK8Q5W+6oY4nqwKhUGVI8OspuqaTxDdUsC3qspsoN9FRN2hdmzq4jKCt3HyVhzt3oIfWDSYB7Vi
9Yc+efHQpDKzfwytV9b7Lx0f492sJei95ATOKvRSGu8wvu6xlsiKEFOcO4ZkmjKjw7CohIrjr0XR
TmJSC68KHsi9av0aDDQ8bHy1wEhkWqlzPIqKsngSNAinlIV2sbX8Tof+FwxEFScfait1V8x7JiUy
ZwrreA4mx9RuM7gaV7iL2Oj1LBX9Io3u3NXPGPoyl+f64Gl0PFUSrmUTLUioQpbnukqpV3TZE32z
dPDOre7LpYibsvQcVRaWUTPTWVdNyZEqlZ3ogk5JmG7PKIlmB74nG9ekQ1Ap/awd64FZ6UejEzdh
b+juLGGIvZAjS3MWaHLOizRvoCfTDIPzoacrIlDsnoU0jAC8Z515Jsm4IBF7x/supzaU2kkcpkfs
kFzcAcX9bIhP4YyoiZ5OTAiHbN4ag/zFfg+bIdQhaBBIRautIAWYsVmOqHa/aWGbDjWkKhdzWupT
/JLkucT7wZHKBuNJtAilVL7oav3ZVcqwSVuWkVClVttZSFa77BZ3jeIyG9Iii/xEyN+iuFZ9pC8k
HbPKjwZaYiDmMWdXk+DJwvIrbkkqSElxakpNZ3XvJEeK1VfIwLIvV5hNZv5gNa/VE6AXTKhyxJhd
xCJPXhyuslnYCRvCPkQ2J5bLN+ZCqM6J9PDJ7veUwqEVGTkzfIU4rErroJphvuaL9CH0XUsQ1zCx
pRRpzAyn8VkO8f1anRzutQPg110kiiilUCFgG8RzNtV+VoKCZonogULHiCgL1Og9bt2hQAxSLsmr
qdTiOcmPkWDd4rQTtgqpRtQQs6fW9Ocs7T5PTIqI1OTdhYxxjtMKrj2vCxP9pOFaa5Wjj5rTHyQ2
+oWQyH5TJoJvlkSBxlRvKRnJ2+4OiSyvTqkqfj4YJPMqbNFoocV2XI/nPdreOphgcaZGcZMNzB+m
wkTig3MMnYUzTRWWLFait/YhelMe/aYeiMIga7B/6O/PsRo9x/dpIMnWDG6GL2tum2pDf0UZrYDp
GKrZerPmfnY+qYJ/PX48SYyNVLm5KqNFs+QDH1Kv7bW8FrMA2jrQJMUKBC11yjxznDBaXv9cwLHy
tV481z2yb1aR+h9nsf/p4f/03DTIBklUpF+P12YNSFvIxxU5Vd7vf3rF49/da0mGsDBhMkdENPzb
v0YNCKPh76s7Yng3MjMY33//8m93/35EiBWFTWEG2el/f7YgyIIdhpDARXNtL/37r//+m//40X//
iRRG7LyqkcZ9M/+ca7rj//7xn1/weG26GoPlimD988GP58qm0O27kZr/GIhZGnsqRLUb7TEUGgUT
sX8cv9YR8LgH5gXLgTvL2d8/NA3TjbGOsgyTZkfqKK3q/6A6/hJWmrXx4J4U+5JgPvgL53gQOv4C
OyxlitywSJGNFckSYBaI3JRmgQceIc2wsQLP2RGjy9lCqb6O/CzPXuT1hEY5I7Rb2+2sfAKwurbj
Pe79x3P0wW1AFvXBbBC37OVaKwKVzhB1huYwati1/MWhyFpa8zkNu9+owKUcW1EHVniPGyhNlY93
/3szr59YjhCL/j6HstUnUawF91Xd/xDcYeMl+PcxPTzgNH+fH4aJLkussB4GWPTHsuPO+czHi6xI
v0ZSUfrYrlgpg6UGHPH4i2Kg7JSHBmw2/R0PPdt/yNseD7Hj7ekAoDEWk4u1AXf9Bphqkmxc83x/
eQ6A2f4/C6RqkHHNJeX5YHY8eCUPdd7j4T/PMe7gINpBun2iarXDutp+ShoGGiZUqv8mWnawypba
6Np4o58eCts4viFQtMPt7Ndu62oBANvW2Iy9k2j+07J7G/2g8+CEAEf1aNCck4N1x29xe78FQ7rL
D5npBPdb42kXum58pDaDA+zYAUEXLLvWhV7kfawfdmByRjz6hEH5G2WVw+Sk2zc8895MwdfP8zdP
9C4fSKbzppHmKH9LuSekNy7sID+83W8dricEOnHvYCC+7OItUfCF7yYFhACXgPdmCvtpXUpQrrRD
Fep29jC6deSWyCasW76kDtVPG70Qv45qV31UizOHhRJ+uzyV2jeHB7mUtyxbS3un9X36nOZzYY3e
QutCJO/gSHa0Hsy+KPgUJRA2WfO5Xp50Y3sPvWnBbQf8Q3nis+/HrAu9jEh9fBp9Tgk9C2sPRHLI
0s1AwvgHjSM5C2i0UuTABTHHN75HeujNgK+h9nYz23SEjr7OorBNqFkRL9qtgr+mbYYed3iId121
bJfZwYQwRncBHvUc0SQ17q3ZATfGSSAk0K2jyYb5W8E1FyjzyHZ4I30Od49ntYqGcvceuk16GzvE
dQoSjh0tG0ZxIvhfP2w6YfvDWSjfF9Wn/y5FZA3Br/UElH1btEczGZ3MFc8L6xoWpJ5FNehAuNFj
OOzp9cplsEMEoTfzXG9N85yB7r1PHv9T30pPDpjv5As4B6128UNYuiB9nWcnflXOii1Wzt2htQFw
5lGWHFrvdwK/dKea9vjMDlOqndH8JX6L6IY41mYQ/RKfQH1ywIY/NQ0SnxydfH69X5kVaRI6ZdFX
7y1+9Dy4cerMvzbts+h75KvbQ7mNm2MneFb+p1rBtluaJq6pk/0q8iM2AH6evkoNmWF6fuujeAVV
68auaFs/92+CReSGzIEnaMDyvjsVL1l1ELY/KhdOTfl3O2WXTt4Aicy3GjNGdXcMHIbYgmKBW9OZ
kSuKS4ijZTvlZ/pBv44N2CH5Ygig1vdFYws31aXwcxtO+W/s35tXiplUv0m3V7PHeUpe9epiQfRJ
q2fojWF9aYsPXt41dogj5uiq59aysZLnrEvssXNvmj5pt6jmM+ORU9Y7b7QnfQf8sX8nV/IpJZuB
jhA2K/iQeAykDGfFHzC7E0TOq7Sakpz57ASfNpKCP5z+Cmn5ioxwSCGq1ZHBhXYgMtaP1Diz5q1Y
jtErP4635IKIOLFGe+0QNavriEZpMoNpYW+2HAt1sPXe5k2Lxm/HvSpAY7jN8o8wsJfvvxjJbbOV
JdcSDlF4ZFBmhqtUDrhinuyhWlfF3sS/73GUihQw2UtdPVvVd6/8jmonsHKvbrZlsxV72yCx1fi8
ZZwchOYX8naVN9DMG5YguYwcaHSGrEUiEcDl2Uj9l3J/IlNvc8nnNc4NNf3un3XxgZ2Vk5VPcnU0
b4Bw6k6yBc7ImFHiGN+kYiazsh3Yi0dSwFtE5e+3wrbK17b1woZAzOXaIxeooQx3sWA3bc47fTeD
o36bko3qudn2y5P1aZ45w3Kz4bgOzlfsmOfOPsXRVQvmb65gXaJ0uE4ITAtjswEEbmxy6zyq3pdy
UYIKAZuz9toD6Gf25B6nwwiG3eCtczdz7AdDic8IpF3/zbyKXRPnmRctu+JH44HHVzkUr+SZcDoj
GrNVfmlofcG+k2/Cn4ZE3SeXChiF+Vv0K6+y0cio4FPL0+yrN/0MnvcxNWG0qZAwAFq+YxDyTSCT
vXd2dOIYkHcjixEs6nsPwij07ufZBxQaPjNzxgdOXGFT+XGM/oWvgFkEO2sH/08Grzn5s5+hnvpm
9mEqxbmI35WaLIs0j+6kYF051NAdvNiB65d7sH7JK7ls7nHlY38WsWrdPSMw44N+NlNW0hUu/aJ2
QfEjfJYs7oI/7DhZpHHksy65UFHzLQg0Xp8nnx/qTTj+mdBHfXPosFmt2TW6XElcjuvbJ29kUph2
tXiLiIormL8yVT8+XskDwXBKzN+cL+PT4+gD4r7gtPxu2tancWH54zwaAQco+hq/uROMLlc1q0iK
UW7md3bBOszCLnKi15VQdZkd8Dh8oRRrUoW0leKpkhmRKNhdFrPlsnBGGVp8VzqgnPzAxp7h0Ng0
qu0UDhehZLpdf7Ijfn8x8lguDAd1z64+sH6ZZ86SdeGqX1iJW5/O2INxWVXWrAfBm/HJNuxQ8cbR
6PLPmRSUQDwLR+FF2nGS+O8teZ2cbw6CfkNByFzCWnDkiHOX38/PYvCzhA679Tqlq9qj3RzO94Xl
RdPR771mrzJOW155YHnGPvvYeYxohTkqsBKmLI6VcWT10y5cZfmBt02+omIvc/4cmebMecMnLgFL
mYkQjy89WowZBgt7Ul7JVEme1WcWbd8/eDExCrpm28r3TJVrxXoTHzjxTD7ZK9OghAMEv7Y88MuY
A95Z3LXjB79C+eTXoABiDeXIanbntYLPRxmfH017QHEsfHKzShNQ0rjhM8M+386hZ1yQxM1cRpwX
yuKqH30VGspyhnPnqS6zJIOVmg9fwAg4wnnjKhfmf141rYNUn3yGWfbD12Lx5yPYii+bvgF5/dR+
c1mDzOasFMuWJXtOCRuQXbrWccCnZEsUJRx45axvJvO2jlLVy6RAZqDTTRXckeybp4lgQfXHp+yH
XLxJtBdeEYAsAcL1G/kDOMZ6/8K62TGn1p/ULuELjk8cAujmT8kMnSBAHJpvBxt6crHH3W/N6TPq
O8tVMfBoEXo4uYFTQX8UrgbJwM3EIUaEiQPlgeTHQK4kaiFHVzhXYwazpy9isyhs4bedAYjarUX0
+E9NA7D9ebU9z2TTSyRHO36ZNzbpdoXR+0aa1klOlmzLGadTaLw8zfV7kQfAOuLPkRMPUWZGnKrQ
ZwERU3PSrtsiND6sB1/CcYUQzY/H21uWk1n0CZsqj2XVHPbyTZYOOlopw4EGYY/ftNXPq3M5SYAK
kWbywXI68jZjnDhqMmBofIim2rv7pXWsylftiAi84iRSEJGCO87VxcnCtGNYh4FZHqtmzQ07L2Er
wa06RY0/z09E5uIYyOUxYrgSEat71RUVr2TyJ3Ll/FzDo1Z6Sr6P8j+wTIVXllbjJWFHyQAOPYXr
NHQp/RDTrAPsUDOPEOt/M2ZZzomzGbv5ZrLc8alR/fZjWG39nA7ClBhQKq/f534rbu8+J7oHO636
k+qzBhbFPjJPHQ8vk3mSRCelZRKDHsULgoBJrmuuwkvT+Iy08p35ihEABEgjpz3RV3zMCYdCN66O
9KVZXhqUI/rfx7QyOwsJMHlLUZAdBtHK5Ii/zThQRPiIz+Ow5wuz42BsBVHptux3WF6J3Wy5ss3n
IkGP4RCks2IgQ5dOqDSJDTLiFALhkQXKUY7TvJFDNz+031P7kxcU/y5U92gHW66dtpOfpc/a5aI0
Apzq4AFEzR6LIJPQmAlZ3Slgxu9k2TNxeqrJSHd3dWP8shqJDX/0Ucu6l3yhCVDZysTWLYMO0b2m
AS8M2aJiknldmj2Hwtzmn1W5nYydqrlJg1+6HXUOLpkZDO9zfBE8YktUuk6yIbAFizDsO9qO8vhA
W5OgHNsPHOUY1yykRK3dVd9Qssh0hw5d0a5Opt1+c8mVCZI7lFzIP3hvbZWOITqzOwI5CxjQlswX
Zoxv5JtgN8boycgOfXc/LFPG3io8qITCkcmEkxupQZcey8QNhU0mOflxPJJ8pNjZXsTYWfJPirv1
jkoL1ZPIF0kgErqgm1pCetE9FRqmMzeeTklsJF2rb2dA5KMt0LdMofZkKk/iB44yDKGJS5n2SOie
VmQ/1bRX4agmkI79bUZPnUhnyutIpVvbJcJ7yrBpnEk5CigDtd3Mzvu1HG3tNBf+XUEoTGiKP/f7
pGFi1DktqiKvtf7Q6mHPHz0a3CpIQH3yF6pHCYIzn1YVtb900dkSvyio81N0hJY4QxA96y70fV30
U8d8vqI58qPTIzCh2YrN0ad14sIxrpYW5H/Cl/mJBQ8VkBnvVXGfkNlFQZ6Gm4G8AKtujia5Lw6J
QhgS0FT9OyRJj12Qm+4LlkG7eBN638rt+/N9w6Z76n3a1Eos58AbPIw5u5Fiz0W7tiSGab+oA8R/
FqVPu60/Deaf+nPAWqYL2TlFLuG9gASpcbTr/UKnqvI7Q+Hzev+koYuMiN1guHcLj+R3tauFGUaF
7xiFtW1VByPFyJu0YPPmMo1Jn/eDde1qySlXyFLjDZskGVkVOc3qsI0DUz7ckfPeJhi0NkPBsHkn
znWmbGrjoHWnhkJ7g4TqEmtP4fi8ZO9Isspopi/oQ+ELkNG16aPM1RrxGKKDg9Q6zTn7XhS3vxQf
42edsZV3WYGZJfeY0rjxAddFAG27Fqq/LdNF19nNL/5Pa+5ZfumeKMS0loNkmmS0Ppyt4YTs4Q4r
cnQm5ovEo1tYdsFE1WTaEB58MWO0cG3wuKWfgBRtCwDYw8T5gFAwWEFOzlh39v1z8aeDdoiY3bzu
EErMhIOLFVz4ZQbHcLM8px4WF7YVYQjJERm2reGG+ifqBbeucdrZbZJqpfi2BOXRVyuYT6LBNVVt
8YD7tHzJX+kIDhur19B0zaP+QpLFw+8YiYWqscPYyYzaN1p07pJfUGkncUcd1fLFxK7YX21waiBG
ubs6LdHZMU5J7qf7kIDeOgv7/ZxvKWPol3BfB+ELLf41zuFBmrgaibkzs6n6kR6nPTapyiZPPWWj
uPnVEhs7whcJ0qaEI9ReO4OuucnMCqBfN9OhLKh1fik2aq2hcJr3YltQ/HHvH3Ug1mQAgtJr9V0V
qId+K5GVfbrdT5obHYyzQErBNs6lh33UbOMmge+2FxGFyof8Z2J7d64nd3qOvczX8V5Z3vWP8LN/
QdEqRrvErV9UjviGb9w6yXIQ0SN0Tj3ZLKtv0hWdZnmc0xO9yKXpNe2NEw0sidnDzh2Mcx/ScPoG
Nk2JEoNgKyiPY/2YE0uce3fKqaKHa2t47XvyxiwqflAhCwOJo6xgYsz8vS8hwhp2jfdJ/VnF2Ou6
XMXStVafIPxImOapW1P6Ieoymw0xgtjQVrM27QV5DsOvoe3xg60T0SERgoCcmtisRPTRYJZOSXj9
P7J+jnjG1XzAb2i3eGHutFsMh+l3kffRZGfkVfgu4TbXabiDhqA7ndMfxncDCQIxrfmWH2J0rSuR
fA6at9UBBtogVk/wFrxK2FPMYldFSYdSm4kwyJ6x8bjAOJtp+nRCCjPwpXWbvrup2xZAISZ6qYJR
4mpNXgg32aHP76nsLrS+9XblGdbTIl1I9YvbYt2zoyTxYj6ktFn/yWYIx9n/YhTINlOckQeUbebk
k67pzIHZdoo2429Kf+yaCjuFSkHd5yWjz+5meN2bpe+QWNjxKzAPuhTx6rDvH+vsHb50lIZsxZ/e
05/4rf9FGzbuheyuvjWyJ661SWf7bqHFhRx7SOfP9ierKltBMcE8bh3hIeW1w3XxowMQACVMis4u
DhJshcamACW3B9IBMmmUyEMNuaXMhD6I9AEKICIEZnkUHZXgJu/VjYaENsANUduYW4L82wJy1smv
sLmlxL9XX+WlwUqctqd0j/6J5JB1irDstaVik72ZrFU0bMDhQ+T6OykkL93mJlAIRaObB3fb3sWo
7qN3BTJFyrp7iV4HKehlXCCd5CogY2L7bNUf1Ssp1e8uuRBpQWNWn/rODdUTvVMSBnkQmLpy2TB1
pDsL32UMkYYtXXhv5kcv2EEdsL0/cEkq/nDr3vSPiFmUkrhf0qHCqqRNmzB5SnvUa1qAVACzktpm
F/iTn+Tyj0YnTqcelOtEPPFi0C43HNMvmX1v6C0MkdKW/P/D3Xk1SapkW/qvXOt3ziAdMJueh9Ai
M1JXZtULlhJHa/nr54M4faJO3eqx6Xkcs6owIAggEY773mt/ixKjpVeuSRIAYUmf87f8LXt3r61D
ycieuMYNcgHUAkbxgInKAsVtu+jXdFU+Q3eKj3TBrXsyjtwdwc4ijrG1bvr8zie+cKjBFX95V/Vb
8JQ/5+upV3bjPeJ47uN6VmAxjVkeHo7eZ0G91SimxoBXUhxsUv3JCerFZ70wwuW484+EBuy1bq+V
NTAYhujTZWHIuG3fcCRatDw+bFWSdDv2u3rXo0WAm7Bsd7Qk/h3d22v3VBSLx3yTnSL7ZSSMtlHN
1Zi2C8QbD/fuyf9Bvkoif1e/qw/E2L69kgASU2v7TT7ThQq5yuwWOGHx5NzG7gaLZgX1Oe3ss32y
shVxcYyFt7TDLsHPBTgQxvFbaqif+w+dwO8P4z578qi5XNjPwaF/5E78xEmyTQsC2t9MTInuH02F
v+29WAZP2sI+eagbqqVyig4wWXgjcyt4t/EK045i21KMt/R/IP+WC7g8uxZou/oyHsVSHOicEd2I
9DscEHdRt6/dRzvDEk7xb/0pn+InPWP/ebIzplxQOdCHVG1343egalScu8gZkfcZGgWsPmyDRdKR
AZqXuUVwzNHxbKMphSUnsiYSCQIyeklIMhy7YXn55kw6/mtF02/RPaiPEEWTZW2CeZh/P3/Mq9az
b8cQWRK1ZUE7MP30srlIL7W9D+5TRexdY3R5/vCn2XmZl088eulYry6aobVgOGw38qdVf/nlvA0r
I1d02VoGNH8TR9WDZTkHR5ZyTaJ25xWQSOcPn+rISUjOvEXCXlvPk0CoK21tq2m6rXp5vKze/nWY
l2WuPxFOL/PzOklcBjteNZtfll9mz1Mygbww/+LyTWRKA4UMr6bLF45B4dhinqdeDp5cnrur+Sc/
7X7+s1GE+oyVBx6ryqcDyTOd5G67RhlF8GuK4QbpsGlz7KfKItmHYH8tgGUbMvvqVjeKaz8h54WB
3HIcjUctwk7U6B4qzQVrwvAPftNeaSlYa5BPlGBN65pXO3yA+8BX3qiUuq5M/YeLHdKQoqOsVcJo
iouu1niWBg7NBikLV0FBL7GUpCsLawktb7pU3XAk1jw5uWkaEeMWj71W26klsoLIsykct5DJyug5
7rBdF5W1r4cSDZ76mM9an6jt2WT/BG2SVjALH7puPCYe3TMV78R2WIUa1CV33Zv0LYvoNkxefJ8S
NqIcWJSuLMfdK1VPVzGkoreLyw2me4xXghtZJRtTs2m7DIzEXlWHwveGil58NKhBL5/yQHlVxXiX
WnAJ/TeqCskFwTJEIyBc/WYs04zyBNchS2oBMGrqa7uBz4DZ9dHz7B89ctFl76S3SM2grJe5xeAI
dSQjALKvvEUs97vvI9bLTQI6Wdcq1zI+dZ79OdQ9NZW5/oGS5Fr17Rc/QsKqN+O2j9417eB38Xva
wcbp0pFOgKzQrzZfMnXeSCOnx0Y12m1GtddWBsEmV3ZjgTTRshhO1zoy3Tp9tvED1GrtUEI3QUxC
QRN5ltG76gP9virbW1iJi6ArUUcBfYvICJXQOSinS6gXKjtBX4zm3itRNZr6U+NuW+dRmDAfMltf
N1iTacI5+sQ8a+sHp+mtQvQHvPdG08M3k95W3Ls9DCp/TRlklxP1SDhnRqh95mHzVvnY//ajSW+P
d3yJyIUzhinNVQ2GA7ijJY+Smiav1sAgIJ2FOG2IVd7fFUDQ3kd8k0vPuk/q4SXJS+KgbkM01YjR
GaWfmg9KQTbKEVDIqjezdBcV9rZPCINZDWMqc8pT07EMQ2XYyyL8yJKlqcO585PuKXd4uw61NYEo
q37f4hvdowdaVbAmKqCT1LnH+Smo1O9jruMarDsKhFzGk4n+rW802BjJ+CMSI02KTl2nV5UrZADK
Cm3gd8b6ZJ/8pRajvAxKvAUN85M7aa1p9Tevc17rQdx4ZKVHG6kGNcdPfd/idRysS1Gg3G0TeAv4
itr+gy2hT2tGTcSK8IfR6ff9tzIhoBNTPrgPJ8NhvdaXfmA+GY1DTZalvxbvquF+UfPe7qOM09UX
LS/Z4Ujpt7fpCjbuDgMvr9Y71hZVSQo1nGtpHaisPo2qt0Hh650Qv1IEXn9qnauvPAYPcS6eUJNT
hKqjvh3wox5b61WkyBf6jH40GbExcbF/LEF22EP2EQ7JevCM5iZSM2cZjSfEzzdaEdH/oOR8A5bm
yzO68KprXiyQsYtC7XF/FJSIgMu8keA9UKO76TKm1tv2lrXb8RZ3nLvSg3zUpnTI2y+zGh9QOwfo
GBgWel7QL8MsPApRPQcTVAUjRIrBUfSSsSbZgclltM6/QQGztrU1nnJF+SZ5Njm71ksg3JyKVCIy
gbp3/IFcJbCnpgl/DJ323ErkX3pZ+1tVYcQcSIvihMEgPDTIpVd1e6MS19AfjyLQK0Y0uDHiyHcA
2HCbfbZl/uHV5HksEpDJwZCjuirMwIYphbmO7lFOjb+cjg0vWQJ96hKScfGG4OA6zY9sJPtpYTG8
UGh7dmXsETHrg1sZFz+svHoq0u7EOT+Npb4r6NDi60jWVMGvzyHoFbmPXlfcJuO4VfIc41UAYErK
i6G0R3XhJcGX2T8YuBLgTCsojsjkrW4alBSLmIi8Gi1DVxMLHYXpUrEmfLRQF5YZ1Uu1jd+VDK9i
b6y/TEF4q4iLPaWdbxGN97I25JtTjuEeaXB/tD2G/LTfcQHwMo9MxIhI4ez6oWqCrzrQh1sNwms5
+qjVTQozkVbzBI5RtkkczFoCYBHrsCpecIHsllWd3hi3BpEQJUfBknxaia4vP4RJuqCQ3+P6TciR
R13Vu0U2qLAXk3GNUP+gJ3eKV578vqhOqKsnVSkBdS0bGNl45c7rYrI1dfJNkc0bJf+4pehTqmuK
1YGVbZM4XnZZqvB67vCVHCt6p3i3h5xuD+FcTt4zHxCw63iYYbrQ29BiM5M0MOANsBYuFSAEQRy0
vX2e3RopuS+kuOnC9LpntXeHRWA6+zLzYJz0eoWm2nrGDJgeu5py1zY1gZAyelRH/R1M2zqrmoMr
l71PsDbHnRjnBgf2f4SCYBDWlRESSa8ZfUoiYusMq8xl68XtPjUz0JDV0jAOSnNlGx7pJpU0g+9R
mE31206LLO/aJ+ToTgWAtjG8uzC8F2pFyChJCNG2BPQj55Q0mbeSbeNytORJ0hQKGioxAu15eg+P
o9q0pjouREUIwIGfgy8uqsu+XwWeshClFi4DxGHrqsnftUj8/034hrhC5da/B3wvszT9fK8DOmI/
F4Odf/ZnLZit/QHfRYWyoxti8lHEEvHPWjDb+MOmlktVDaorgN0J92KkiPuiZWkGnoy8+uwZDf5n
LZip/kENGOwRg46lpsOO+U9qwRz7FyNF07ENA8GnTk2Yban/jfFNuyZckQUtLZi6g1DjLxu/uKIV
JL+K2HwJ7OSlVr6oTr131JZoXga6MW16gpghQYnUic1FoFQO5QeMl/GhVmvn0aGm8uCnuXdsCwJm
MTWWU3WVIk5BhlBdDTBMBXtoh627RK5N2N93mW09AkeZiWnt5J4oPGIc41MA2AfjiBFOD7kRV2Eg
btivVR89gXy8g/xDJ8bvroEukWy6VaGXdjBlAXBqhd1T1spBlgmm0KimDO2VJztfDvgA83r3HArd
9cC8c4f7NnYfS8iIypg+lrhnyVJQQBO+NZ17A8DruivpudWMwNTyFGljS6tBnULTCPKAbflC9c6j
9LL71iu+V3G5HaDtVyoYjcSzv9G43zZ29NWWHLzAqTjOgq/Mr0G5ZpxmW+h3IodwYWnYCXGeIp9j
9u3yxeQNHsiNkeik6Kp12KUngEVrVTOxsDJPrRu+xK1HETJ8URDedKHSD6MIKT9z9oHKafMqwhgG
Pwk9ulQtQju/TgxEYsRQBYG0aHJSF1xVM9o5JtX1knCTWnAMcZsjlgrjnWqmK58mu5fCWecqsaNe
/PDs+t2D2kARxUh1cqgssy45wtBCQunxogXVyp2iVIxtxh8ahM/QLDFghk6wiHp/L/AlB7Rm3o02
Eqfc0HfThkOTYqr5anuV8mHmz/7Aechjg2B47zxDy0WVGmJnDKDvrvIZcxY9o1paLEFYK8pTa291
RMYYy1RmRQim6k5N6hK7p4/XFGWFnEdw4Uf/CYswnKrtxlm5WfoFhs1dx1huZ7DvAptbh/9bcDCk
GW2QvXVmP5c1SS839t+9mKBcXbqPoV2mq8C/9tHtVDGdK0kOqVIp4JMJozGzdhxircOt0mrveklr
Gij3ekUFekwuyW9ydWXIVeGCnLOQB021JaVtBzu3P3QOpeB0XDCrtux969l71PPL+WHxXJccpGzX
Y6FRVKB+5Xarrqg/vktanplSdR+L3n/Gaf4UBVxfIECJat21QUnSSfPvKIkIqONGFmcmGEsXKX9m
vvFDk66Yl/fUur33LQK5PEW5nur3LpyihX+PHRddC9cmjIYNocNguondT1RmkhxizoAHKdIWWMyX
8OitjPr04BXRPpYovBPLOoHR/upxqF5QiupgyZg9W91OomLyzIgnQX3WJr9GjxrmFhzqyiyvYOvz
ZLQZojAsSRd+OtWvdf6LllUO4H/CGWpBIqWsypcuZHSDuM4nNNvGPGIKD92S8XiRA1cxuB0C49Ge
EO8ttZA++OeR3hAUbBj/S73gXDcchar5X2aJ0qvbYIz+GIz9Rou0W0dSl+fYPDRlC1wBEfIiQnJX
mD0hsoSuumFH61jyvXDCN0Mjx0fbSEa+8F7SUg67hktom/YjMSGAU2az5pt0kZOqJ7VExC8WtKdG
ClrJl8QCrA5ap1292BH7FXZhAHXot7Iarhxaz0iQTuvy2zSnBUoqZwJoEwnOo+QNn22TQppin+Q0
LKkNmhiyRaxX1jr3C0CGxKNzVYpNGWv3jYOZfOgXzS6piFXoE5u9Kwckz/r0zDY5+YYAw/aQxhLC
zaueuVSugJpFfbaqJNkPoieLLMo9oIAKsjil39a+cRvJ8VBKUMM4QgRLVyJEozmKpvHU0BlXAeAG
/p6sWhVVIzGCMzdlGJD5VaNrgxNBGYNz7XtHNYD15AbGg2LWhPfhiDujuTC1KFupYfRlZIkHOAy1
dCutU6dwBVvTIjHmI11p05Sc0eA8qY21yxxkTIhqkFcmJd3OJsTgKGmqlWtnNG8JrB3bb9a+VNNt
h90DkF00a7AkVi3hAIRR7i3myBvTuFESLoXipVd67r3jYIn9ikZ9Tx5+NGn8YECYXEbWS1cjhh7t
aNxkeTlxdwggRyA808p6bHn5LoUhefRihxwoFSeGye0ytSV+pd8NoMxWvlvf27F8oKzio2/6p1JQ
nOLUZJYM4d/a0cd8l/furo6oxgjLFhdZ4Ead5G4gaJXb2U1gBBsn6WhuAVLuC4Ph5/zCAppAblzh
QDOlgnNZAfH1IEGgyw7ejDa/6QdIek36Jc1kG47NdwwXiZ5r8Yeq8CwmRk3aRU+I2evWOmjNvVep
7dJxFQZFqjwWoVsc+wosFsV3Ba39gOpG8QHLeLo4wa2+7jp16YUqLbAH4rpAAtIE1prOEe+pUf1U
Rf3NGcnUyni4Gw1gZWNafA8auOq5z8tIAQdFEZumLmzBszy2ZcnLKT4plcvflYJlssPkVe2i5zJX
DxpRG3gGW4eMS66qn5YpqT/z+h+1pzP8MsFKCv/VNCl7bXPQbN9lncWrskQV4mkF9LyevnYnaGzc
SOxdLJaXdl2nG60i/54EeG7QW1dwo8J7WkPflNP4dLbyWLXwRkvHNxCY6XctZctF06OXmhpIQTn3
ooWsvlAN9GQx+pFJqOCHiDha/ogO03W0ghQ4D1NtqXYyoCgmWMtvEhv+w/w65OGBxE6PI556X9gT
A/5CsB7QICq+Al2tfumjMTr0WWMCZaSxtcw7YtKrQIM47Ta8KaVxbdXZ1H+j26BY+QOM/mop3Wuj
wlsMl1p1JQs1vSKI62eKPE1dF8q2r+2qUha2rp2GUX2Z7xzXyIA0kcp38CCAfSXWxFoQPvKK25ip
IOU8mmTYleqma71ncCy72LSKhX9ybTC3iUltudXb9aqX3q0+dnJVT6AhSWwq1CiBzVCHlUH66XQa
cApLAH1XvVdoANa6ZaglQXIs7EVW2Kgt6SpFCt0sQdGyS/I2q8OFyNtwQwjrnlOe7nQh6mMNd+P8
UVC1diy7tgJrUIIaQg/St+7B0KqtU+eQry3nuywEbwmfepQqmTvH3aEsXW3dZfEzkpsV3q/T1u4t
ab9S3RTC683JiXslmj2/4uM8r1Yj6qY2ZMBOAPAgs/gmDM1+RSjkwXGghOQD1BBtcpLMYGPhNrwO
Go10zEQCoSwKdMmEA5ln549m+sLbDD6DTWG+dX/5uArKe5Zi6Eayqro8RolzY4IToq6aYi3XKd1F
GWpiqSBkc/XS2Sj1RjhYqo6YTvcVbjcU/W9V8LrEij25Mk3quZZhRPQx0Ynmm7WBUHI6ltnRuac0
xyrdGGHV9EURcctBg1Loefv1Yaw1n7TJOgArzPX0iW9hurUPCJs4TRkdZXoaIiLcqY4QUgyaf2WL
+ipvZLMkmFLQaa989BvxlZLp6taYDHKcuBEHyBtrKcwesQraijR98KxP0acedfIYAFVu+55lZXuF
NUl7Nd7FUpzywiBlFzuIcjT/ScgfOWCxg+FZqIzaeB9T3YV0mxvGqQh2YaWmaMt5MrLBhEkRf81z
2ImRgW3Ii2kY+oYTGyac/GzmqRhIfmr7RxvkxTGEvrrpdft7qgBVL7hZl2Mj8M8Q1SbTNePQTTAW
QTwQz4y/5vXeJ8SdUpA3IVxw2bUT6mymSTMyl4Md0Xf02A9hUP2gKR7amVi6x4Ra5BXdHDRTvTNu
M/TlWBkrxxIl4MGfSr6mOb0LGE65ANWIl1O3TbG4cpw/qunr82yXfzOA1G5EVttrBirBIkvq7li7
tbbWuyn/aYsWkCGxHypj+1U08d2Eh0GAoVsTMNc/JSOwONgj1rFIUnGe8szSXpk1Msd52bxKg2VU
Wo0HDe+39bzEmH4kUkQbdpn3y6ZSrzXDuva6sP3MOdi8V8vvQADTlWOpgiA+FLHWbdpjV3TielCU
K1xHljbgi4egrpRTnYBu7JAFFEYHq4O8waNSpcA2MuFv51lrlCcjkWgDOvpmeafq5FtD7aoaiZyA
3MnQUSf5JnZRz9aB0f0AUbu1ezu6iyydIH3Uf08aO/mWN64FO44OAv7WdM+JOhkNZ1va4vGn+MJt
Fg8Yhv2MbtEmx63z4v3HP/9hTaN1UxiOISjGFg6Wh3935IpdRR/NrGx2dVKlW90jOCe/AiqXwVs7
j01Jr8ZQGZa0ODmaAW+v/5f9m5hYgI1RbUP9xRHMHUx9cOu82VV2j79McSptOpMM9owg+qCzr1eo
1xohD542bv/P+yb08t//dFtokGI0F8LVL7um86+YwYjSA7IBogYGjFXjPvYxIGDfRKlpqjtcx/zl
vNf/8Rt6znuWDyXwyfoM0/lr9n9tP7PTa/JZ/c/pV5fFf5/lR39udPVav/5tZp3WQT3cNZ/lcP9Z
AVv5F6xnWvP/9sv/+py38jjkn//8x+tHgm9KUNVl8P632JOuEW366bxOe/jzl9Of8M9/XGdp/Qu8
6M/f/Bmw0lTzD+zeAFeomqYbqmn/FbDSMKxTLU2zVcPEaEXDX+6//gUvcv9QARTRhRV/cY3+FbAy
/zCECdnI0IlpCWH+RwErnSHT328E1RKq0Az+4UmnOzMnKf8JXpSPWaR7cIpuBLl6IMt05COyTBBb
sHxS1P2Y8hYNY+OYNE4IRyP44VROfTB6hokZJfRWIcnfpe0GDAO+pemXQ5Ikzmvru+7U9wBd6eq1
ZrUcWpDOmkIpS+2mAI/tb5WV3TFmuHHh/9FROoBhj4b6bRzjdWaH41oLJvpjaXyXUf+e8sYUZlLf
xNGg3klXWaUoOyIlckgiNNT0inGnxVBd29oEUZ/Dl4lui3H8pljJswHSdpt9IUJYd0O5LZ0Bkndj
phsKDsdtEaPF8z3wc/wMrR3vaxAALzHMkGVgDx89nd0FZw/T1UmJ1lL3A3AI/c1w8NvXnljDXUKQ
F+gnTMCxDBG22ccJGo85hwewshnQpneohgM3+Cga55jSGFKaqtLirjS9UrcqqNgMS84l8Zp1YlYR
9UxZv2VwRK4rEgdVUnkqXdIPpmaSH+YvN/umuULWlPuW2AiFtBqcCYfxNhbuVoaSjHSDBHgb99ZN
ATxPzyNrVZuTeMZwHyjSm9Tw6i32XgDdyZUAKpEZfbyHCbS9VjSLRJAZv2hl1a8LPX7VKNWnWZJA
jFwLzfBkseY5zsYIq+9uyLBKjEZGJFM96BTeX+XUGkNXQcSPvzUChGwTiBLoB2cgRh7brXv7hxa3
92I0qQgLE8S/pk+lWouWdxixTsocajc7BNqBE3+FkaIgOQYqA69F1q65g1lJ3WdUfrNz8qMJ4/MV
IOdXLGR7svPtug9lu48jma5UPOR2Mf1kLmx/Ugxcl9CSrPqAkmAjVa1N2jvaxEDa8KRcY3rwpvlh
sxWR/SMd65Rhv28BiiVwo4LP8wkYGPlrgp5kBagL4XoVngoNoZ7IR7HpjSsQYQfFzzs0uchnnbgI
CBt8uarM9zJpXlQcddZljy4CDxjsmKgXhkeMdFv4x1rsquw9UurkEKY6Ck6ZUWxtWMMVGhpKSKV+
52ZRupJlm95L+c2Tbnw0iymmBhyU45ErJUygNVca72nyXH1wj2iSN2hICd87IINUEkRVyxt7ck3x
NeRsYCJkwvMNhhNQGsQhYlyyNKP94GTPLu9zai8iis7weiZPGa0U035NSu+jpgFbqiOsoHLQN0TI
FtWAM4w5WJ+YR13z2mTbYYfApyCb3WNWstKwTWGgrKXLqQMOcJoCYDfPdxhf4HKIbigltkx3Tmrh
S4GJ197OjfG27BiUNWm9KtsCSWOCyBPDs4UnAayPadKsKHrnqiFK6G3ylgQmF46Dawd175mdLgbH
2NACU0RjfXDG4VnUunaMutsa64cSrNyirW24oL66HFJz33PPlv7O8ISOAgtRaRR0rwDDN2Si+p3V
BAyVRZWg3yJO2QQJ9adt1u1DXb7krjyRBC4hG9gMgzNuOYDdKvGJBhO8FAVgRlwQ6u96qCsfkVja
b3M3WSqNB3wZ85hFFr8Am+UOS3tjC8D2hkCTVKgqLSswRVSGxaa51NS23uim8uoYyT187VcrDW7S
xLBuFJvy6c7De7Lwh7uwGa7lU4CqNtYGJL1gBnqgnq5fbwu0BBtVBM5WR+FcD423K3nnd3kPzAb7
qbi8kSA/DrWo0UfCN5uGKQOQS6wH0UNlmMMQda2QbZXxFreE42XRvAaDflUv4FBMvzl/N/3wp3ld
wkwfRkKAoaOgmx/xzp2ntM64HRXxYeDqG0qDSqYYosVszYhqCvPwaXb+iEoBDN03v+p2ZIRW2FW/
HSr3RjNVqmqjDLl8b/EsOJ1/gwvBXuhw01sPsEchzauRhppKExsnMd1WTlLWC3UkABMgYzu7rDq1
jkTUnUAE80eVl9Fy5E9Cno2Cbf6YrT2rCaJwWabVPXJZ2eVLzEfsO43XaGf71UpOLWE4QvMIAA8k
kOF9fXyEer0wosyhohL0WhXEu8FsblTF0LAi5CO3fP1g+nLfVInYpqUWHQrryH0VHaQlboXvP9de
clf1DKt9nF2R/V6jwcGmz1aRr5a5n+zAB61rbbpyllZsyO4/9CJL1eW8rMJc4RCXQ7fv6qck7v0D
AGQHctgUl9kJPfU3fY+YA+RJHRrFMe6sr2wYrLXiiHAb2tXN2VkWJ5WzFaVqn3BIHvemQUjx7J5s
6+9uK7wdgomNjzXRqqglpXl/R6Q2s+3yTEvV6kk25mdkKozB3iklA8qalLwN02Xd4S2EAImck/AV
rtAFMGtEUXQw72yrfzDVpIXpeZCC2HkgZAxRQr3yI9HueTh/qBinowwSeCgVyUaNtV2SEkRj7EdN
nwnHo8XqcX2+AwzMAJAUMki7+HXPPNv545dlgIzLVdVN5XddjZ9QMDl0EhRGEZFnIeUGnKUyyKk7
C4pPfXKSvnyM0H1+mj1/ESblhkTj/YXKOtZDhRENscoQrONAOYhPNrzEjJAgf59vE5QF7bSfixWw
4REZJPv5kkbkvqfbgcAlPFrTyNeFqn/pgw6tzG/IwXvbzhkC+SYxr4LO6AxL8FjpoZ9u+Yup5Tyb
RG1Kedn0TW/3Jbb205o4oVB7QDjRxtyIasU/15i/w8KS6r+K4B+03t1lw23aJiuhGz1ll2zNmJ65
eeq8mfMu5v1MHz/tZv6mSZonpyMB8ct682bOh3PZ1WWdeVnmWVg6QdjDHhT929/38W9n5y9+2eb5
UM+7m78/L5jP2U9/xk+T81qe04z0QPqov4pLJTufzsumf1r9t3/J77//7aq/O2g7ocrJdqjJxNlx
WWB5d+yxkThmg9b7hAcpJyzHcjd/ga9nLs7rJBjPwc2cVp+/shLSAxTbm9J6sKu42PgjPF7YS6iT
fz9Z5XTxlCLUl6kGfgKlXbcy+insZU8gJAXTRCzZp63M8/OHJlPS6p4G96vVyl0eO/Uqr6gfMQsi
E9MfYZI9zStsZFVeo2uzbclWxiKhzgtt8pBO2mSTFxH1kzmk9gKPRizIZgSNM91y82wfqNy5l/l5
oRKw4jz1y0+yLq4hDdItmszh5o+y9bPzlB6F/coM6QfMhJt5IxmlH7heTNtrPemhgpr0z8m8dJ78
aWnnGC+pRYdkhscMrmtgj1p8/xMWhAKzgT65r9scp56QzMG6j/SnoJWvvi4YB01P4/wxE31ARgIi
89xwDQL/LSUO5oYY1aojLiom4rDKbXZyssbTep2gHToeJ4dGThXJzNwx6o+kUygBnrbKwJTDn6ag
hNZwofci6D7Gzr0tEoIJ89/hReLBK7pok84NwrxsPg20vfBYqtXl+PTpjUmIhVr6v85intj0z6PJ
RzlxEmvlWcAHZyoSPaWXVqNQNh/xTDivYk4XuDTil7zXrLVaxvi3DlMbqCo9/myODZnXuO/LcEuX
oCf6hCoqjHvcwhCZ602BID/QfMo6icevzjiiiHo2IzLIanII83F5Iuj3NSpaA8sL1TTuzitO9KT5
es6zadO8h9g6okXAeHzIwmhcznuZkUzttD+lkvxp83w0DkzimIxL+UBOourUtZYQVBysOu2uG9DH
u7gB1j4b6HVBUxy4F75ymSTn6ztfiWryEf/lwqDX/YwpEjEHFE+WhPJvFjZVOmrGQ+Cgq1hJ3qU5
p2y+MvNt7avohS2GF15mnm/Z+bv540JrulzJ8w093b/zn/7L7Lze5cT8203VKaDurob6yCM432vz
wcyzSRbzhr/Mz1PnhSNhOpQq1NPPO/eVRuzUkUj79EzPu2WsyZM8T/bzo3aenJ/v+Wjo+f3rASRN
w44uh+xPHoc9/US4+I8kGNOzbaRUPGVSkfKYEDbJxqU/4Hxb4kPvyjbaZZWUKlVXrH6e9KYHJVh6
VkOfYuZkzXfqPHX5uCwbxsTcDJo+8RKXv7RB8x9Wk9AflvOkO/dP58nz0edjf2OF1z34wE3LdJUN
40b0k/NKAZh1T2rDmQ/ELHG60qn8ns64Oz1y89Tl3F+W2RnVP6lvKaTx/rXyvMvL7OW389TlMl6+
uGzvl98G6VMTKVCppzZzbjgbW5bpbp6fnzzOeERSaPr+fPC4NBNIUTqyan9d6cu95Y6vvqKk+/l2
DXTVHniUuAayaejKzHfK7yfnTZybqj4bqp2Tx9D66LyF08fclsyz89S87DI7LxOTI+l/tN68cue9
d1qZ7uf9z8fXzjfoPDkv9JzpNj7fzPNSV0+bcX35wU9rzZO/zv+01fO2/v1Pf/pe0ajRgsaAnzRG
MtM5nF8j89S8xd8tu6wyfwtnjUOfJy8f8/W4zM5T8+/+7VZzjRqYnzYzr/jLrn637Jet/rInf2rw
e3VdkiKbNATpYcLnGW0xbsPpAb98jI6Rwwyb3ieXhfPUZRlsXB7xeb6oJxLgec25uZ03fln1p2/m
SY/ipQW6CJrk6Y5GQo8K+vKg/DR/npyfq5+WzvPz+vNz9ucvod30QbxsolEjpEfnGME8de66at7G
YyQYPNUbK83dbV0QfHO7p6jH51StGvWJ5gQJYZ/bd8SFs4U9NsUT1NW9WSAOHDUxfE/NdCcKQ3nS
IczetjqOPrrXPkRhHmyysnfX6ErkPgiIOAjrHvsfeLuGR1CvArs1DgTjbb8O94mZXJErJdxInGQp
B9INlAVQmG4TrWt7QUJ1GoP/+gefm5MRVEUzDarGpF+h0OCkza/X+cV6+XAvb9ufXrnz5O9W/2XZ
/Oqel5338LvfnffQRe6VqLYqLNi5pG3+cOZn9zLvTv2+ntD5n3Vv8/xc/HZe+Nvvf/m5sGq42eRF
MQqYGrX55wmO7eHNvGYboUrW+wLnEx5asKM8O7+fxJEGj8s4e9eCUkCmDVD64WcfdzWYpcCkoK6T
73aKK0/Ohc6+daFp74L0JUpiE5R9uSNgB5leRfzEOOqA2Zf5rcqDW60UV05P5WbavgZOmP9wFGOt
V4n13WqgFPTqOwaE1nJqntcBXf9dp6EOAlgPRjdIKU1MUZ03msSF01dmcVO1LKwEck5YE9ckzrit
leZY/hC+tDa6T8+wUJyaXdz6seojca8RkQ0Z2LSxrvFNz6jmiqudi8QG+RKWOrxnd7ziXyKhj6sg
sxGqKjjxNM13X/bK0o+BBliGTvE1dZNN0BIFIxAOiHSKwHvUrbm24MHoe6RS3nBqpU+UQpAWxzYH
Y+sIJ2yPoMWQM2U1U+VyN279KZlnVl68Rp7+oWjujalQcj22sLZz5StRqJVJ0J2tc8mRxxY+hSZu
NATmijyzb1sJFWlo/Z094kecpusq854bUdw5SbhywqAAEcJZpcBmqb8ZblqfmqHGwa2ABQsr0i49
sY6T9GNw8r2lABLOJEoaBsnNeojS2yJT3RvGfe+2K5WDmtnOzkaOMv5v7s5jN5IlzdJP5AXXYhs6
GIIManLjYCaZrpWZCzN/+v48q9BdXYvBzHaAQuLmrSRvMsLD7BfnfMdmfm1NpXssR7ROASQmWaMc
weskZx8raozhMgmhr0UQq2nbmJzLFLRC7R9K4eJaHyHzsWveTQ02C5MlAmk71Q5BSruZAnxJIfF7
CWMLC/cBxkIT44bzNDVdePJ0526Cut6ITr5EM9SPIEiirRtGT7nqcYOaMrvl3vCepvke3LPx3ERY
ceeQ1XSD1jqwIxewY5SfBiu+1Ni6dkOCZqglnkqnmXmqhTfjx7NwO09om6LuS1f4bVuyNnAJuCFm
rUqeAwv+kW8Q1kpymJYgxcoerVAB4paZ3kulrS+6T7pKtwTWALRDxQILUqMYOiOqqwZgRJU1/vIn
iD+R29yhqvTPrNF3RL2RJsbpnzrLqce8aaOwAuEt7HVZkyyRQEixhmM/YashGMt0ja3RZh+uStSu
YMDaQYmq7t0e7nLps6uILPEBVumbaE/i1yz/2UUcOcv6O2it9Jd2zF9gKeongRHsrvaafuM3FnEe
mXXtNbNy9i1rV0CnnLPwCZ/IOZhoT2IXb/OUQFGq5QEJLU4oNmyD3SCsGn6SIKsfiqn4hlR9YEXe
bklyYjnX+1ct4M3505M9mL9m5K8XTgqCQxyEvVxDH4WCTLmQqbei6xBgeS5uEBGsDZHRHOZHT/Ow
kan7Nfc+OC+npFYtUWPH7nsDLxyRVeHLT39ilZDr92QKkLj19tmf7E8jHKJtY8DFwGxqykfd/q47
L73l6BZXqHHVLpFkPHqpsR4dIc5BKPq15U8fduDzkDAj1uR18UgHv60YkedoVMW97zHM9h2xDRpo
UHDEn3XiVhtL2pAtYlVCcwBdLjkxbDQDIjfJKF92iWWLChyL7HfFqK1S076N9Xwu0/oWdMWJcaza
BsGx8Ok1rfItyrgNSWFYxGbaEMZTiEGFSemhsZl7EqC5x7h0s8MSy2x25frzPZII/S44JryPW909
Naawfyfo9MbmbaqJWnHD1NxNZbyWJS+kYZUnRCAKwQUErES/YsN+iyawDaXWW2Vz+FNgPlQesQaK
g9QxZsQPLezv0CW9wOr41A6u4/CX9l5HrzHvuvhtnlkflQGwKvnqUu+siDid0CHap1CglnPz+GbH
2RYHNKougOGkP7YnUS5DctR0J0JfL8QQHpC1qyta4JggF8kNobmXqgQfOQsAjdUTVdQo/riN6x+6
MV3gxng6W3y6Dtm3GRLu3p1rwN7YZatpqI+dS0eIAmJgocmnPGlw7pTEE+573lTdTdMlbntSplky
71qWNlnUikM2oFfJh4r5SjbyCRxQ85YMdhd8OKdL4LKUVW6/CaOPtmdnihQZMIyZ/DGS/je44hlb
2G2cnODoNCMOLWED1iow8cMxqD1gmM5sv3gmatBaF8VpMAiS0l+dbI1raZMt1qblZTKMYe0S8nlk
KbdqvNGHZ+PuS5hJDArwdlTIyscRFmQv5ClELbcamPe/cT6eyNpM1onJg1prMh4cDiubDEqkocUj
E2fgJU22N3nFNoUT5XunSD9zi0hHwl6xaU+QhQSQDVLkLrYxPsx9fooEx9sQ+7/omPeSqOpNlF1Y
ittrL/f1irUei9A4udi+TQhrF16x7WdrBzENOTAW2ypf3bzMS/dtSZSCC5LCqevodGe17IIVH8eT
abyUFq9uwpiedBWCw5zszZRTuC2/4pitPsqvcqdyCussGQ6Zfh1NnzRA49aVRXZne/5N4VNkMVek
iYPAMwaTYutzNPER78JoK9EDr2c1fLLd5gMa840atzIOMcArr7JeMDj2tyQWAla1vSfJ+DiUvEI1
h4uIVH6yTOBkBgKh9jwpGT2SQDwdBcky5GtsbR+wagDknZTNZhNH0yE3NeGTO6+EKpIn3oP2s5Fj
3Ck23FBY9KJ+PZXU46NXoNgjNwH/i9rGmcXRN2dPeDOQjFc+1XSHsUfX+OYsQ+I+NjAEyK57ia2H
YHElTCPyik8nAp6s0eZvekKZcV6qremrZfDjeeyickyZGRyl7q+cNBtO3mhjtCmgtr7rqQhgjEx8
6ktDgOuWHzNkI3T887PSxkMmQZjXNZgwHhLScAl0rO0WI3fofWiUGqpqiT8pCVRSBpZQRIyHbJxe
Q5kerKCGsp/Dt/HRcHPJkfbT4W0hZfsY+XrjRQkFc4beTRkPKWbmnrqpjZKNY7XzY+7smAyXqQG/
IzGvgREruBXdLipYPuGeB1Wiv5i0wej10u+2BvPnBPGWfS2vRGbt0mMTJDNvEHmYlblpnSdUErDT
MgBvqudCLUGFJQU+lq6d77iV2AQPHR/BRWNdyfcR9cUm8dqP0BtRLAcW7kDky1H6p9LFB0oTjFLM
JQic7x9t7US71Bu9g0rCX2lVPHtVXGwRxJgrQnL6HY4WyiTLe0qDN4JHa9bR+OMFduOt1WbnyrsE
xmeQpB0hlYyDtXEypnk6T8uuShv+ThJasEp6SjFO06Yu0sdslKegmXFDxOTjFGm/zTSHcmd3xNlb
AVvfaVxbA5S76sF2HCKCpoEgmfCPgHkPYdB31tHYcUPpy4gMoBDQmP2wBx7krad0Rr5QDO0xMx4w
w3Zr7XMXhzZE32Ag7CQHH5Mospxk5J1pLugZqpHp8p3irTqUIXlMxvuiFtyjjG5OdsYyvQqP3Ibu
U8bpEIRHTvSXag6BpTf6ZIqHQpmw36vp9zy4f+I6JuMaCRDBo5Al3UtfpvlmbkGSGWO063Jyvhfm
Q+NF+oh08WrKEfRsR+gnZXe2LLiyYdrXeUcyd2r4IEmI0K2c5QTi8HPk9ICMHCZOkVNVlftZ6n7D
C8lzD068Mgpzb6hhXDnwOVReubdq3iB6YRGaHiIj/ai1uJIQKq5EoiAlSQWIq8Taibbe+WnbXnsa
aFR/Na4hhXVpaU0mwrZ0+FlVRK1JB2tx64eQs7LwJV34s1QAKm4f80DvG/xo7gjHb3BUyzBW5rha
pnNZg4ViLbnJfftVd9Z3MCcQLL2cZiGIy13rOTBbqpz0Ofe9a7B8DGgOSkSya6OYcPBMXJ/WvKRw
i70aUBJEgJf4+9/Z8/AyIVq4q/OHwYSWFIVoLsO6+qqr4BxANlmTFVYQy4LKYrA8eJmqASSfHMuB
p3Cy+/kaldWTGsLfXuhN700YvXWEDMBDL7+zHBB5PFiobYL2oByer9K9CjSfr6UI3iTKHhak1rZP
AODNtU3qM8gKo5fTzlTokuIuOVh1/tr2bvUke0yFFQlwakbslGfGS53rbIc3kDx6rPhmyBSdqOw3
PxXd1lTlLsW5ZGA95MnBKJMIPW9jNcD+ox4Qumk3IcI0QtARMy+ME+c6ORNoOKdsiTgZx1WNCNYY
Ma/YAL6SINIHH2rEUKoa4ggojMyl0LGVAlzmmeEmEICwxuRmc9/sjGBiD1Ny5YL+o82AVxmkiFUw
dc92smvIj+I6g2GHVzuEwQ61a0gxQE1MO0tu/zsBznoqAJQlPeph3TN8LsNzYXYpnP3ee6tol/KE
VT6R2cAihQAWi4RtHjtEMGZfHZwMyJtgLabERFRlLsdNlaAeow6+70mKUyXNBycZVJo7ko+8XVoB
1CwrHW/EPEHdTWd/5bt0yWMIcgh/RFlV+qBlfqt8kIlppI58qBsckUuKZx/c13EV70KFAtjHzBm0
YrzlUMG8GPFWGrhsTgTqNDPyiMSdez5wPIE7K+P0T2qAsWnkpLtYl69m7nDMc2lNKRjFKABDI0OC
SkXzqCb5GmaPqdu/5n1T47AtmnVB0Eud+0feDZHAvorztRElvHluOG8KCdzWHzC89AGSXsKr1mEa
vaatTLfsvW+Wnfh7FGU19DtMY1ZebAbhohGcLQsEyIJZjClmLGHbhKNvdZD+KXkt11BKon2bFT/Z
5P9if79f/orH3B8+PaZcGObLF6EmpmG6P3hQFaIqh/EX12IDD8ImpWkMonMGHclzAGB3vXf603VG
cRfHyZI0Ej7atCAEUOUtJAkYaTFGGG/mLW29cUdfARFC4ihpENF7aszhhs1o8MTANTC8zPbwXlmJ
fW149e77WVxNlS0bgSZgCkJaTTGUNWgZ5ykPlx2sHwDkAPZeGfp+6Br44JiBN7jqoIc4kE+CIS9P
odWv/r+WBFu2abr/J0kw8maRZP87z/SfX/MvSXBo/iN0TStyA9O20Ns6/5Zn6v3DNyOXwRdWdT+w
lqjTf0mCHZzm/5IAO+Y/SEN1/QjFU2Ch2v1/sazbwd940n9XwUeLWZ7vhg7YxW3mL572f1MAR3ZT
h3ETlgdZtT/0OHjuBtRQ3Z+IMDBFVh+ZZMVLVnVn06HnT+m6QpgId+VsXQhhJDC5HLdJyEK6UgWw
uJi7h/1ScpgM3JC4R7exiJgAS0gOcrJupANdwwnjVdI4lKGh80do8sOw7/0Qvntn+kZ0yp0x25Up
Vo8md68GodQbyUIfqhvgekUO/U6k3dUpcuYcVdluJw/AONd4uoUQc63s9wkdXe+VSE0wB638xnuA
g0I+WcHB4zvyYlQ63AkD3SJfOdLI0M1MscOYq8KKWtjftfIAkcMmlcUhNakq0c1c68aFnK9rviEd
b47iU+fml1umD3FJySIl6+oIKvg89RjCBizeTXg/9oRn4zUFXFFvQz1Na1pnJKf4gTZ5mj6N1Xjr
YpKrwwgxrsjC3xEFq+2pdGuOMZlkkmnb2IH+Y5D3mBcoWL32ZejH6TwXp6YmEMVFXllJKaHTaGdb
tm5FOThxxScDyRJzeiNt/AeRxzlPoKp6DuOyZGfX8z5T1o65LqyksgXvwjHM/1AI3ArfPOJIOHYV
7EJeqwdSwV45NPO7GD6ZPwDnZYEybkUPf2oyIRZ3tFKDSDlyfQD9lYPfo1dIeuzwuxozbnzjjz3G
8MrvGpO20073HGW/Ixt1bl2/1Qk3YOPvk8H7XQTJRAXQ3mt+rHgWD8HQv8WVeyYNb50BVYCqaNOj
hxI/oPI3+INus6HLTV6Fj1Pvkklm0nc3e8c9M8/4bgMq5H54w+F21jg+8POGB186cgvLYVtJ9+wa
cO065IgMd/fwyn76Uu/CIHV5FIpHKCnfWAqJ7cu2Y4ck1tFklDWsxGpi85QqCVkht/U0RZp4Qyva
UK6KXTjKI5LV5OSXIN9iC1aLJuTlB7klc77UjLbOnK2sxAVLFvOql0Wf7QILaFnrtkft8pEB1nJp
w4Yx6wAItqpR0EvPx/HV6Mc8zSum8HGKTCA/uoUenkq5CfuiO3CwVLepw0un2J1m6lmRUX0wILk7
0kBfnXgxKSfx+9yXmKg1WFAld2VHXkuYG+4ptNVlHB3mLwa5KblEvR7g6SIHEehqlhmkHNl07EMM
bdpg+pMyFBgYuJkDj6+O5bMMh/SYpp3mQpo+LbzwSb0tSBtc56iSA2IvL7IwP2sjiY5aWy+5gnOT
BZipnfyum+b5nBtESJDaitbHh801zh/pSCJIOopz3bt6J2OaSgMiYO+6900RQq+ZmFxEajjARzK2
+BnSHbSBGzZ+82B9G7qNjn2ReOjtlc9gB1pUg2U20oV/qrFEn8JWPYR1Ti1C1Yffr0P/2AFo9qFO
4gvbT8SibswBMoeNpXTtFh2MbosmGQsyj1H6C2qHXLeqe1I6ZFhowtVEnn0nAq+9BdbICFA5cpPn
xWnq2afnTdzt/OC9MCLr6rUDNX6+c6LMOwsv+S37YtzHjf06iQz8N+NwGGDMtrtkwBg2Ic9xXDhe
IROSXeXQn1UNGQhjN9FD01gqu/0oh8DbsWEYThSgSiwMLvXbnavs2cMnP1si3/rTWK2URZMDhaLb
AnYK1pKS/68H3J8Nfp6EToUBnRGAHmmrXTV/xwHmzs4i2LEdo0vejwFfvXCp8lIcJtNdF+Qhclj6
rxgxgg170d3YLawJGyRQn4rHJgG1WIDHN9tlbTD5JW7s4ISBmhFqm3b3cHMOMqlf0JfhyoyCPcym
Bk0aG8g0++QCJUdpjh+zCTK8Faib2SFUmh0QqMw8zpMrA+rrzF8BH6le+7r+Ckx1yZU73VshF0oY
xb8rQk3RCYEhgypwYTZu5LVEmz63GPXoUELLerFl/loJw9nJOjsNPPxbmclsHzFn25I/fY+wmPE2
KO1JtOvI8ayDh1EMWtBClIbht7P1cApVUu6GOO53RmeSspF+GKFtP+g8hFBpujt6cPqtKITzKtVH
SjLkFZ3wK36Duwn9CoFAjd60eYjPxgozxjvGozezRxKJeW9F3WOKKGgd+XJ6d21JMDQGsrHxkE+y
/N5baYxoPMAJbEGpAt6VzS+NYT6EXaVOqgiLDZSoat9G86bJZ/zC2aje09Yi7jaVB+aa2Z2GjtAw
5tGFayHUj+XJH3hF7BQb/Bxj7h1reZ82R/ZABSdpEe3ruLkyzP8a7IHUopBMSacXH95EI5/WBPg6
dJFMJqfzQO16HxPnayftvO29cYBL1/zirvHfmLK+aPyD/ahO0CtrhmTR01ijOrRD8VbM5e/RiaO7
NIvhbhfRYQ4pbKdNZM8hIATAZ8IMviXKHKDG/nue2guxKb9OEerx6c7v53GfOgzVtGsUZxqiNWa2
+dQOW2cyxkfMxYpxWHQfpu24cZj/7SOrQwDLZUy6enENc5fUhg4ueesSK5nqq1lHmG+Y1z+bfKDX
WvcfeRAUOxfr9140Rb8xQ73kCGPcZSjtbSIUjttkZjwZFGTsDK32t/iqo03li/RuyFPANf1R5559
oXfb+42xj3mqjmLmDhzx+1wZyTAFh0kAbqVle7e1w8A/4WuhOvmoGoy/BGV/mFE5XO3lF212XyEo
Ffh4qqXxHe2i3aL1P7QVKeK+u2xrBF5dc0HPsSXsGXhXvDKRvaiXq3LPhPaTrRcHid8s91KJJycc
/HUb0bMyRhZ3OWA7I545LXGHoN+XAG7F65D+kf0nRkd4E5Ec9yLonhOWc495f4oAcW6VgBDdNBQS
+BGSLZ4suZ40ysrWT4p7t9rDUgyPdZ1QyCmnpdWfX01TXocxh9uhlcFElaB4F5WGCHpxKprgK8XE
s7bS5T0uyhaewlMmylOcFObKZR59tFlabgOTpGC/LX8oh6K7PmHfaBYhrn3BizHnFpfmbL8Juya4
yPH6jcNYftf3fFRcG7oBTMKegN+2ye4IVxz/2MB9rOAwyjp9dytlkaGcAcofZ2qsxqcfjEeD6mtU
W+rK+JC51Nl2DFtisFuB/Vf+zkMH80nrtQd78HYTrXbGuqUbvOlSTtcQ7cXJjKvwtjwybVF6NzU+
Tp1BVhZeqI3h94vleSaYJNY4u1nvE8qLx9sWXMxj+Tg4Pg5sqlti0pKLCij1bYXku/VRiliBsUew
DTEgXDJZ6vpB1HDjQwi+QS8fGFw190sywGyBAqngsYbO8Fz47MmEbuV6tjrSt9NAYcMDl+7BUMXQ
0kdbC/L9Ghwsa24fCLAEA8gj0P7qk6Y4KT8iNiLjj7FvRzuXAoGrbfs+8j+rtA82cWuXh6DqQP5L
hTumPevK/vCwTKz6Ka3X+ciyrOgrADVY2wzNJT2SQQybonbJZOUqwPRyZ4XqvqkWDokOPkcdkQ5R
Fft5zu8T5myjxfDQEwMT0frIbOhoVPm2zqLHAgGD38ijkTJNGHR8Mdr6x6yQrnevnRX9CgSehHqA
y20fiyn8FU/NT4pEwcs+YBre60zjFqTdeBWRN66brzHzYHj0e5WAlveiC7XpvWGC/oh9uHX9PVOk
g0D2kATQs/vCwEWFxoUEVKw+DKuI2U1ZXWUhcwe5Nwiz6Y1+3/vzq6ck2tncJj8mhRkZRRtrng+u
4z06Mma/FQS/vGHehEl/VrJ94g8i9x7TXWsTJFb5z9y0/SrLfkiFZpOs5VssnR3CqJ6g7vhUdMTU
9GHAK17ApR6sS8vcsXtd/hC2wpfQi1DSNnfYvYDix2f0utmmdq2nxhInaTNHQeUBHaDjpnWiU6n9
W6NDqJHBn8GLtqBvieppdy2LL8xYsM3NYbdshjoCDUPRPvVN8jaJWxK1e57Y5z558HJzZ1ghUZBE
HCzYUfdBOsgvlv8givQD4iHyf8mQ4P/3RvQauVu+dlC5lv8uDTUuN3mZAu54sMibxn0SGkw9pJrd
ZKT2NlR+sDIn5iugA1dGSAjY5It13ZnLB+TCgm09BdPG19kpyLJjA/0jTBNUu2120CzxaT2OCXJ2
aJ9wCGc32ntsTmc7u+Dt7H+jrs1CjGd1Eb2OCm9ObX0oKd8nQVgSpAOr+4Jo+2Jg2i8eg9iyQXgC
gPHUb4Nx9xx+ukHwFqdpvGqr53rIHutCfkoXcyPVNfuocyqIYVDpoZXNLyCdCLTsiy8oWADeM9rN
V3agn7A9Pvu6dvZGYr8HJF772jnkqA2q8QlOwnagxKGgR3Lu4add0gvYKnh1+eyN5SG9b8mxXbF8
3RmVozeGgGqL7pKOrCSBycipb8FWZi24HC/vd7F4MOzqQcY8Ka1NeWiCBesDpPFSRffVHaNL1uoD
H6ehP7k4g9YE9HqEwRiPY7t8IO2HbrDvfLaD5HZvh6YgoW6JFQei0CWPspp4MXr1VIX6OZyrcyCz
O79AGNDbJCFDNap7oGDtvdnpe2EHDMob49CH3bVbpGa0YX5GbqvhnRkNvI0eVAj8f+nkEcXlOhh4
YPEX5g3cUgDDAPVVjxLQffSN4V0W44lDiGWs/MHozUqtvkQAfqAnXPlJzy639JJMbVrEDQfO1dDh
1XO7n0I9C6t66EziXqV9l8wvvSn3AgUG9d3KDcNvOFMbx7EeIj95MQJ5zIIcrXN01ww8aSM2fVK0
8yrmFeBOZSz7IFR4SBx3CQQOCUHRH0iG/h6ZNXotWcoPaZiPfph+mQg/4uqAdOZ3k2SsCp2nqpEn
PTW/TMfbaWPAbCmfQ3ufFuU9vIadGcRIl2i3quoYutmNFdTSMMIskH8sL775Q/xp4nMI1WfQE2rC
AYfIEOSM/yxK/7tPzYTnP3wZK/fFtOR31Bu/kl7f1VDvm9jcNFF0Zr+48affCxTJzGHVLA9L4uUf
Td5+9SHFW+peq97B7Zu+e7D+5bJSMHFzA0/CT3txm/bUjhO5Q1MkSBHiY68reWsc8jIs/cdmY7kK
OvOtVsynCm+pgNH6BNZ734cvVeFtpRFdFcVE3YKecroNZxrJGON1KByidT8GI/+qeU/iqHgamnSb
R+ZZuw25ClG9Hwy1Mkx6dG944sBIlhzzjdEqcjlR/PvqwS8E7LV0L53uYLJmy2ksHIJu7Ch+yvMU
XB/rBVtfBo9HG/uGNzwoII6scFqmuwHEcEkAJsfiIRg70lM6ZgiGPBnuZ3Bl0HgfLoRkhmOs4bIp
hTf2mnVLWkU5kHA1pN+ChUM3uvdZEbu07bjIcYazUuDALMeDFRJt7Q7FY8fpWlWyZ+MDZMxQ31XJ
6iXFOZHAzlwVec2MZLrpWnC6Fcaz4NpkXdpetCCA13R2jRW8zi1PtW5JsMrMndBsYi0f1OKtzUnj
9By5km39IYlSD3JB0zY/YAKHvgvmTZuPU8TQiXg2/OJvkWpunSM6Bl81nSlyOKeEWu1qbLhglg4E
VjGRm+mIOTiYThBUTYJEO/V79kefVuPfLLb+tXWts/K+6onFMcy91U/39Wjco3CBSCK3VkFrpLqN
V7y4U/NS++1JB+N5cHIWqYggZf0e6fkZY/WT26pw1elLOxPZMMU2uXIdHvyKXbVsvK1WECqXQq+L
IcfQBqJT6TlM/Dwm1LfZM87ZJHDK7ODcVf176uwVS/pEuY+eQ0ZbUL+n1b0BDz13uXHp/kzwhSzo
DwIo1OC8W+VAmeyeJM+IY/q7jo1rnop38JDPbGWFy4Iq34wquDB6vM7Z8rFv5GtPeS4y+Rn6yYUC
mEprIrwEYcDo3zwBdnD5XrWpzylTilr72B0z42b7mypovgVAt9z5++AHE5u4tuJdKVlgeO6PSUeb
xMMfabM7lM4GG+/WjvRbYU23kZ8OPTUp3CdFXkVodj/YL+VK28CAvflNdPVFOeyz5pgSZ3wA0cLr
ZrSaEp/gnhRktFLn5f3qhuZj9MfXyO4/YRlf+85jjVvuh2aLc+LRbpedislMzdfiUuvv0k3+ZDky
FhPtSGBlcA5cdBfO8BgXtMJA3wH8SHtaasS1lTssHPnTgJu3vjtQ0TvxfWIET/UUsxfCxpaTsZYr
IGZG0zz14mkGMdmDSSnZXLIOrze2kgR11VCF2UQyyV7JxM+hs084+1rGk6IEApgz3Zy7HQOVbN15
wyW28PpENetMGvSn3P2U3nRP50rBtMTRBvpWzscgqp8auQSHjvO7WCJtg6Yl9S8hWLPGJex/9DY2
I9WPG+1U37h27xSSvI78GDG+lqPvbpzSgPyty/3kEAGjLOam3QBAy8i7k4iZKwxhbS2rTNSVCXGO
vn0dlpgawBAPjRwvDc/yXYlOsi9Utw6yMbxzWYUbQNsuTJ2p6hoNhNFHlsp0G9PTocmpj5ww/FOy
HSf5zj7IaCY8yYjN88z56VtURuyfdq6TRg+9S+hMFHHUyTlDyEsLvyvahNAvD3bGoOuEU00f6QBW
4Wbso4DOuQ9ZJsgn1dhkWYZJuvVkchggJ5EskDzTEfyaSXTYdTInkHdkZJ6Q6xWI1F45YZpd7FRj
uurc59yPHsDT2SD/nAd/cu+lAEMQOcZrF5Ueb2PyPBvqARHla+wFhBf3BdRTNRibtO/cQ94Wal+W
TYI8zKJurmFQQo2HTZxufUuAg5/k61CU0cbUwZvdxM4uqxXQAaQrrv/uwaJYwVI7ZNRyUM4SEmi6
R88wIXa1OdDdgYzXBP9vlbCvFJJ+KrTJICMjIFmNITzETvIKZXrHmL2/ruI2IAIp7Y4iHp2XpvzN
kuFLTATZwS9zgxfRDhk+/vBQL8GEFfG3tmGsXU40XexZFPvnKCDTx192OAlhLKsaiB5DA6JpUsRO
SYP+uK34BFfD0cOvQP3WuseiZJGeV93RKTtYsoZJBnujz7keAt6NoVlFMkQJmMef3kR5ivUSoqgU
3j4N6DkVj5JTuPaq8UeXGgqturdwj0a/OnlN8YT57ScfZ8yekdxFPn894ZMGWvoPqVB/qjDkuntD
dEUHgBurdF6M3H1tUtRNyHye5PIkC8FapA8z7kRrSW5sQgIfwn6lElRm2OCBEwY7+Gw2e3IAljHX
UzUQSg9UXFVb0jce8tx5VujfU71N3Ae26SegI/c4xLaFxSOL7AdRdDx9APP/nt29H1YHv0y7VWNg
LyMcbG7Kn8FkwrsIByw4D9rDeoLf4rWdiC8zPH0cbPeEEvEXV9zFnLSC8kCH64oJcrEUl8ayKcF/
k5druw9z2P6qbBTyoUF+MH4VAsHQP8fykf4apExfvg7BMjpsyfaL0gguAKGALfuw0kkBxiDGJzEk
89DptFsUHotCZu+yWe55Cyo+wFVkHxVLB9cw9pMKnkd3/IghAKcZ0Ni2OLq+R6689RJniOBtwzpy
ZXtkWmRXdNCwY+3+YPfAaCf1TVvF6moov3ywJUWDBgFZ8ZLWV39YEV58QCyTaT1OefZtTiikkK8m
ufPLFvqSxwW1Vq1+m8o7FOH06mQ0JUEABVG+mBO3TyRg8785o5sekXRsZI/UxeWTzEjagGuCs5+n
Me0T5rJknoZ0Fx26Z49bMY8df5Xbxq8gMe9Atj56AiiJT8DPqK4sud58poWAPtRPmopbxtRvCh/Z
oWwgJu5MBMpcF+IpUeWzXRH3EMdUHumtGcqT18coBHvzyIR5pEvMOi7xqt7aCYofw7/TjWIV4osj
w+lvvydFCeICXdIGGfVKRAQ5NL596cbyK6G+X7uxd5uKaa9GTNXmxDezjsqffkq/+PDi/t00vfve
YOGPbuMJembh59+6/kkw3MDPmwn+ZpxOJnNQWRcjImLQMVaOQzoJ2uursKKIH0Qj1Fdflmsu9o+A
sMGMaG9Y1Wt/DJ9khiQ8aL8ghXIymjN1TMlDB9SCh/OSTGTKVihQQbarfdW2P0Ym7jQ7RTHbV7dJ
b1kffERj9IIUgkxsiH+ITwF2ThQjQm6VUT2EhitWlehfk46VYj7uuxdipAi/RtESiRS5DdKzQTU/
IOFQjRFOQ650ZvVsZV3Q0r1F8GxEOr1RZOBnMB9s0JeNd39/iUQx/fOf/v7WWH77H//uP377H1/2
9yv++f0yifTWYfVUhZSi/lOWNxb2aV5C0Y3kbf+3P7JmV8CKeX6ssXOt/pq/7MVe9vef/ueX/4t/
p/6aymLGIsH0X9yd13bcyLZlvwh3wAUCeE3PNHSiUfEFgzKE9x5f3zPAc7skSi2N89oPlYVMkcxM
mEDE3mvNFZEmrVyQE4qcDbIAtFwKH+Eq2+HysDz1pCTyeH6s9a5vT+8+xXfLL3Ac5KCZudL9Eko4
/uD/2JptuErzdnE4v5uul825NW58m6T2d0vgYq9bHv519IK95WT1nYOVeu0ePfPVu0Nz+Zjvm4uF
c3leTiCOBkoWKIKSNVO4+jgGRX3sDLgky8Py2rK1/IN0gUkyXP7vPzdqC9I6SQ4J6Z6F7RY6NUte
LPMne+xbOppReaSDRlSbbXJj0wcUBklYHWmnVsdl69+H5bVMqzSknSSi9re+NnxLgctcOXWB6M5N
zm5AOU5a0ZeZ9g3w2GRiAqB0lkMAU/uQeBNLUYpvqc4QB5Jr55rD96R1B1apPMAYu8J2W51KY5o2
Hvb8aWaYJDrK32QjUddJYvhXULZv+qicjrU9HYxaZ3Cd+uukHsEoCjmuc66fUZQbI+AmyGp5VYzi
We+n9Ih0+BLPoriWGdFIZtOTtFN4yT5wrrQUALesYLQREAWkdrp2x/nehcZ0NG2/PeHqP+pT9aWO
w+rQ537C2noVN/Dwm6rsiH6uPEZU50SXAYtkLbcI0K8k4FEAJgQ5zibGIC3hYBakKu0COpfMSSW3
KldrrpHhkQ/UkOOe4jHGqHtnDUZz3Yv6YhSoRubCuSrNubhiHr56dPw0JTCKmL28ta5707Kupzbg
6rfGo685mO3LN5klmKJQKV5nCkWV25c6ipx9qhe3UTu6VxJv4RmIHTMga+Nr44uB7Hvtlub3xmyz
C/w6UCk0X2Bkt5L/x+7oUy2Y2KsJMfZ9WDNSe80rAd9wu60iv9GaOb+ZSRUAjrvq65nQTqqLca8n
29bhqIjGZ4qrt/M2SbL8OpTkHOvaA92l8SJmIk/CMqWlQrktn41xB64CjWBryktKRfpCjfQqiPJ7
M6gkpaxqOjsHAI1vFiWCmRYbbg4yyXJzDiB9AWFAfLtiqooGNSF9hkYq9X6jZLkZZtO1QaiN0oef
I/VJ6D1pdOeY3kBZAEgt3W4/OgFHpRvbtVdmNXciD914b37mfqcfKNM9MAHZ6uog0lFCaUJDhYBH
9VNhzpmVVCR/L6+9//PyLyKT4WbsCnbMaY4OOSABHBeA9jz3W+fM5yIjCziIi092DeLJrq9x0ZDq
7JMBtW608RXz6HcSFR6mLLgkGTQ+yELDaDxELTK31jaeCishBdErX0inoXwzU5Wt5vth7rtTlhL/
rOkkDjNTxLRzLmjAHDS5rqr0WFrRucFfB4x/1wGxAVaPpl8ikY50pfOU/bNdmIc+wYOS6ma5ItRq
64WhtXZ85qlS8+6rgPiBIgoBPrukCtpG/+Bxr9JG926IYNQRXndbGU1JQQtUGfimEbuE24qnwR8u
LtrwAcl67bDwRHt7a2RIZwwQSwda20xLMMf6Av3mECPDFFZ5k8lLSxu1tza9BwexTqJPZeRv0o6y
VS8rst5y4m4ofn8dKiZhMtNfuhK/HMg7yMlkN2vGyVVcbn+23gRruxVZBlgPgvHej7h1TGNBpS9o
QJYZV4Zz6/eBXHsi2mlmMZ6GZAZ0kPWfO8e6t+f7OeS0CevgtoPBcgZCTlD76K9NaHRlX5zgBo7M
IK/1rB0ZCAnMm0lRrnrtGRtOSPsup7ebFAeMdfg2uJySvr53DXs7xPcEFzDiP3htTnVY5o9TnW20
yTpXlZFtOxwc0OWvyjb+ahu3A7p0iuT0LAq3fclRfCSFM+0IU0LmMH7Py8K7qumQ3GpjKDdlR0tN
N82TUewAu5eHGaH0RrDOQwMS38wzgZzZwG5Ip/0ozLMeM6NszKuORtiYI5Jv4JwNBXR+g/S7FSam
lRUZnJTFjDRDn9dhNFwKaMTM4sCIEraUZkm1pUBhrnHufZeB/UVKAMgdvUq9s6hJxt4nErtGkCoQ
rGuUracqeO1Dw3zuBAUX0RwzzIxXeI2szZRoz4Z2TXgFfVwUKHZdfUsrg2G6PxZl+GYYjPtSL5gg
prcek7PeJKRzCtCKaRFxnj4S34IFtEYmbVrjbAkhAaupZGPpp0nQsjNlRLx53RnreqQSQZjYa+y2
VOrLnPOGnIjAo0MefHMbJz/huESqptxKgWMVNyPlhJU5YQd1EI+z2s3v66Z8RDH1pbfj74S3W7YQ
ux6tLkGCAeQE1igZOysTFPVyE7keK376AeOjW0bTJvUmSe2sbXevOjGKu4rycksUH9Y1ryDBcbwx
whEFq0PzsfLRBSaJJc7iNdSseSdYUXK4b0q8FP/4wvhehfONE2XmVe7U7jaGdpjToV/Voadv8bFw
bbfUCh3S60aKHuFUBnQ0OyTnLSnhoVV6yIDsjs/TjJts5uxyguouZem51UyMK7lPf6aW09bTmq9m
n+8DLZ0fNBK/GJHCY2DkBLTC5gx041MomDObGYJxtD3ExXfVIWxtovPS/PuIBH/VxLjpPUY2SrrO
JRZIdAr/TIjjtR2UKN88jF2iqW16Z2i/ROhupVm/dJPuYRCu7yjLkjzpGkQS+HDow/s08aOVRadi
6+nBPT3rA5Uh9zqQpMc2balfxWGJkWvqsoNXMnFxhbJMpAQENuNwtKzuzanmp2zIe/62cxSOee78
KX5Ku5vQbr4FY/9QoT1gokYu2KBjfvL1fRf7t1RZ3F0VVFSfseEy2tj7nrnxyg+ML7U2DquMnAMW
hM73ggowZmkJ79Nsd1g8vuktmsy+0wbmP/pXv9L4CvgC7Nx2VxFxdRD6KU/4i9cS63KVXyV8s3Wt
knom1/BPWvAd2znyOjchUF0rzVPEfXdHaBowoFBzLyj+3cuUahtjsCWISt/eFlmUHHQE7rSKLe2g
y6bbBC6p5W2uD0eJ1xIkJcXThowXSq5x0F9TfUn3okOnoxNWtK2q5EvadcRsNr5DIA5SLrJ60E9n
TlxvZMunT7QoRnoQEGdbPI+aiE7vr6iX55oFgBk+AOGd17nedeuF3enUFbeqoGzGXVdXz+9P0Zzs
axs37eQPJMXBKnJDNfmbAjoWSXhatgjHQmgg4u1EEMUxSj0knMvmXFNwzlJMo1ZuPOWzbOkc8iPL
A5FQxS7Ou888aw/6EKLR0NNTEyCNCNVWhErfIdMIXpK54RLMr/SSoMuyIXwy0mp88ATh0Zt2nIpB
xSm3ZofHUAr6wnKcX6YszBm2qvzE4A6SXsb4lc1zybc/1eqh0mBdhkJ7Xl5KQpdwnCwFqt4St3c1
NFl0VWkC4JXpHdwAjoE0m9Py0A++vh6xu6wkpCrTaTS8Fg6jVx7rR/zp+Gwpg2zS0aRUBUE7n8Q+
4IijB4QV4Ob8QBxnw6adg/IE2bc4oS0BfcsQyHmdAX2tNW5dyaGL3OuuJiyyxLYONSm2N4meNCfk
jjquAKQCWcTpI3SUeFEwRicrKCI+Y/yVZSvnAyrS08DyhMQ4GhcxNt7UGCmYKJJ9aU/lidpCeWr1
DkVHae7hMhdMJbykOvWlXm2oLnhUHrsKk83g7os2OC/cRfyo9SkXjbk2mkCNLgGNkOVFGecbTimK
4JGXs3KX9dbNK+4YU3hKXJvazvKGAIRlJY7Y0otTr3ZCMNIw6JroUgVed1UTwrF89pjy02nZarHm
bRD9U1adamXsiO5I7cGlXH81A32+8uj5Yper90Uvr9pCH3d6NZxC2/ZWVcl8Bs/mTZvxASJ9/GzS
gt9Ubn0u88ZdzXpPAGrXv1QOFbAGyDGKFKZzk+m8sqN389ClF9ra2HPcXYFOKCAWci1dqknOiE3B
DwiaGIYRqcSwiWo92tl39r0/MNcjFn0fhc6L1TdPWLeyLYjeXVYiuexJQAGpTsFcxvHb/98uBgBp
wO7/32F8u7Soo28/uxjef+dfF4NuGS6cW2FwZ8Az8J8cPlf+D4OPI7x3prmlIvL+18NggDUneMAF
M+PoAgfD//U0mPb/CDDpHmheRzomboT/ytSAI+Mnur3nWMK2bEMIi03d+AD2D4ZRp0xadAeRpOBw
szq60VRmalNWN+3YE2KfhuE+wul3jnwd3brJNLYgljYub5GRhSez6641yv0rtyQoWlIfZL1BzE4a
oC/scpBVRn9pROUeaqRfe/BffwsHYF/8+BWEbtquScChqbuSHby4Nn5wZVRVMHvU2aiscKhQTRE0
hgwCD7Ki8ZoAO+eK6r8nv8lCS//LYIL3N/dIfoAwZ3NIVHrAD2+ODrs3jEy0e2yhCNkLGOnIkGjl
bpdWB5foTQm0ZJUgzPItJKg/nGu3fw9mWN6fw+YtJhjHtpyf359Fc1JOtt3uM7e5tewh4WZuEIpK
lzqTAczp5KqKho0eZQ3TGtzXf3n/D+fP+/vz7W1Ob9MSyofz4/ennETfRrDzBSUfBvH+PqhzpfsX
xkq3Q5ciahtspBt9rcn6QKzIXZBZkEv+SkYDwSpr7S+75PefCA+MuriQS33YI+0Y+r5VtnS2oR+s
jBhzSG7Y1fkvX1x5fX7wAvHFhcnlQsQwnT4LwejPX7wJXKvpK5+qwYwcAwY4wA2WDE+lz4TNaakb
Bbl/PTcEFZlEoneDNtzKmplyKitu9JYd7tPRcU4xMa//XWLF8tFwROlkGJickrbaQz+ck6KiOhQa
bQeB4BteXSLitPCrbVHCnvyHyAZH7vhx+Zcz4dfdLkzT9EyyQgzbYNT6+U39kFgn1yq6fQw+jOWA
Rw6tDjnxz7v9d3vdtE103hL7l1Berx+/mu42ZmwkCV8tIJBxdvkadUGzPLWM6i/nkTpzPx7gH9/q
wwF2bD2oAoGQAMyvh4+13wRd/K2MEwgzkqTKiRhFchcuf/6C1oeUieXgudJ1hOU6OMY/DshTmJCM
NHBBm1LvgJq3+QGTE+YUuPszK0ZI8DDHp+5SlsNDK20mtlV/cB3mEqUmE7gD0PKHWNtrg2MeklTi
ze/MHboAd+N2/UCZIzlXghkbYb391teit5rY+73mmxd/Itgyr4O3BjPJYUpua/wz6wAnGLogMzoz
QwvaO6PTXuxKRIe/fHO1Qz/scBX7QWYtbj3zl9MWW5xjFi0Xbmq2yc4Yozurza0VyCiosWF/1+o1
4J1e28ree2hSFoyxPd2yKJObcSTJwMnx9QApUbpyAjThPLsFsNwpxs0cUSbsOVnMvofHVM8woCgI
u5LlAgyTqtLRgZrWWZg2XMjma5TlwK3cQT/4nycHF4EZd2fNjJ///JUN49d7l7B07l1qsBL89+FS
jT36U3R72j1pYtR2uvk0VPH3sWD92wyPcwwKaqZ9qdhl4yFHhEgT9G3ymmsdC1Q5x9o5KL7lCf/X
9X9M2oybujT+IZzc2EZWQRSiMHZOJ4q11Tq7wErlgwfD3gNvpLnhY4YeAuY690mtQtBhMpq1fQYp
26dSjyv6lHkNnkaNf7PjDAm1S6xC+dh2ZyOB0JXD3nAtiTqXglku6JCf4jnAcQMtfgUw/Dh0/V1Q
Do9EmCYjypwi6yIlIqUZ9+iK9FMdC3HwHBSlTt5t255FTpEf0yRH92hrcjdL6tSFOQzUi5BprWvX
KCkgEmvnBo9WHJFu29/UoHrSiIUMhsGvE0JdvDE0voyAXHZk46mklu/eSorDUEz6snuwdQFURGtv
goGVZ0MJcCwfq4gm4GRjii/69GjjlKEU3qJ2ETXBJL12bxSSEoj3NazF10LWt8J+QPEsSG0QL6YC
SM32Z5mFdKlxemeGo2zJ9E5bfGZEeHaPTuD2m1jUEUlZpAoyXqEbqElpCae/nFW/DlyuEMxaGYpt
z5Hyw5RubAKBDJ7rqMNEztqMmmmiqbDtB3+sUR6ExCFiJPzL+P/bdxXcdQXlAXUj+Hlk9mrODuAq
3Hb1p8Ya7roifetq53qctUdkRc+J53z+y9XzIZSKodIVRGVLw6P/irf+wy2nCbw+15DtUQToW0TC
SOnG+FONom1bvwrZz5R7TnpLLacU8+2f3/zXC9dF/qym556nWwQN/fx1MV/28dAXfF1ZfC4hF8WT
qV3Zc4L0sDWPenuQ2jdtkNlfdrNh/TJK8sa2g/fJtSiCfDy6me5rZKOxn+1OXntcYVsrw5abBtN4
RS7aa8aaYS36VhFh5uuGwZO6OLKC/gkVq/G3T/PrXZ9Pg8fLNYU0JFOin3cD2cJgLkuvQZ/HLAgv
C6ThMtnCq0Hs505cmSQFXDdSp29lFzeJT70+JR0pC4cH+vc5lkF98+cjY/7u0DAfxu9tCMugHf/z
Z6oqhI5RL5u9aZkU5VNtWxIOteuj/qkMpre+GahLVYVPS8QMuO+lz1hw7yeqw+cmNaCtGcHq0Njt
MSReEkmoQd3GQeXAcd20evBgxOalhT17zVSk31PE8wmWuFQqvNv20aMm/Ok/f6VlWvPzrRFrAHns
rAgtj7Xah7lIgMBE80OrgbqAZyjftEGH+82nhdCT6JQSULvuFdiwt+xsBa87OcwNfIZUqAs/Y7XW
6M6rOTN1wYYHDg6sWEm/zPEabztnCNqGNN1RZNY3SYC1u7PdB90s5BYI4LwZbVRgtXf2iMw8iIIv
HNio9rmtjki2A/YRPaDsL7Mv0rk+zgb4yp5BVUdSFmcF/fNRhD7lYXAbGgqmzboNwwMyKByxGk6R
yjj3bQVGJLSvQpBK6y5HbFuEb2BOaN0z4e87WzswPSfulvbshgUgUQ8W+te5Bz03xMXnbMROGKvF
rCKctekXzR0e6zB1j2mO1BVJIvMfx9qgISM9WpByKMyS3lefHN0AskXpN4Caoul1BteJI9musfOj
7DT1Biaj8+3PJ8Ay6/vlBPhhb3y4zoY2HewAYyeub4S6UzrVaxNn6qqQVOpKAqW3jAslvnyykAxI
V55J/UtK8djH7c2fP4v43UjPBJybNKOQIT8OfWBg7GESXQOkA5DHYLvTyTYTPOPoQiuD/qpA5VFG
HbX3AFAQoSE32VgkN9Irr7BaHUDg1We/QM0oSvBeTT6dpKeCrmdtpqfKHCfOqzUkuC8CN7fSTb62
RgdaKrBxtFWOi8jIfuDPPtRuB+wIps867Gn6GDT3tpkbvaU51XZfmjdtKvydyJzPlLVwdHiI5a3Z
H/ckwjN/169CkyHKtVzc2zo+1NFTnBr92bL9V1pJj04Xc28vvS1S/ecOOIFVhdE5qqy1XdMDMuL0
+Jd9++tJ7+g6cAnmwHQZVeXpx+WNwJiY+DHDqWsnr4GPD1Cb4eQWM3P6P7/TbwZJhyWs7bFQ5q/q
6iD/sEZs0sQh2pzQ2TLI3+KyWmf0Fhg6b90hRMBWhnCoCGGi2/Dw5zf+zZSXWpjp0iezbUfqHxfO
lR90JS1AhudcbDEmElzujsgjW/pGFiE0s+tvpIkY38kTZyUCxaOaWMmDyiM7OFVOBPebTcDUfkYz
DJ8Uf3YR7XyHPuSfP+pvTnRHx+MoLYvJBQvbn/dRG0SVSXB0QxhYQNuzOhVN/Nrr6S09i3UWRW+N
LP5WzFomLR+udCp+pucaJqU55+Md1eu1Zowiri6j767Ja6aDTwFfRpvZkecA/syakj5mIs86UGW4
N30XuFjebwZSbunD2rejVePyDtt+VyPzWBHE9BAZhKlqf5sC/bpe40AKbp2S42LrH6dfcJXgyfWM
SYMLIFWnVcc4CJrY0VFui/A/heOfAjF/zCD97RnLEgn3BOU2Kn0/Hw3Hi5Mg68Zmb+WXoTUvts27
mrlzzeBsQVtCduzNI3rtv52wv67IXcegSsrpygGBQ/PzG8cN+A4ss1Cd5vZ5mOw7cH0abSmpSJU1
MYuI4wPWn8mIRxlaOKnDghQrEFnbwQ8wXGaNgwam3+lucpxnaIx/Pk2NX4sifEDJ4lHnYiaa7cOo
MUwdibJNwhWl2a+MKj0LmTZGHI51T4jvYcTsuLfdnWMqh+P0qbSDjY/JaytrMJqMYm/WxC7886ey
f3e8mCFzpFjduvbHE7kNet+0cmxHUxfEOx3typWWC5Rec4xhiMkrWgJvTX6kvgt6PdgwcUTuRBGR
VmJ2O+GJMUX0yRrH73i8h0+dEdyBeGuug/zk0eE+VW54PTPSnCuv6rBpiXwfMdG8zrkveLFxaV0k
JxGy3stccpvISX9hbMc8Hjpe/9xUlxy/8TYaqfBcNW37isvnM+zM4kqzYvlkVsG3uYq2SW+Ee+Cw
4yU1uK2B6iyR0WyaijnAn3fYb/aX6zmOw2AsmUsbH85vGrLRJHKn2veBWAM8Ic3Oxg0w5B1on048
RGF352j1W4w35s/vbPxmroXu1JaeLg3ddT8WsckeptyP2XwP5kyC5OzsQ6T5/t70rWTtFg7C5bo+
9n02HFOf+qZl0R8LJ+u/X1OxlhK27qhuxC93hpIwtLZ07WqfRJgPbUCJVaITDTbkBTIL4xXJiXE9
Ffk5ts3mL6eroVYFH8Zd3pxqLosYSS3/w1VuztAhya6v9ijf0KcE4d50CyjQQXAGrGtuIw2cQABB
KO6DHQql8C9X8W9GGU+n5GeTNGzYwvtw+Jkp5a0XkjyZdnMGKeDK8tdwexqcEjDWa/2v35il0G/W
kswpcTlLT7oE3n4YONzELroAO/oelpP3paA1S7Rh69yOFG12EQ6elADWjTFWHtI3F3he53+zZBie
5OhX+2Ak0iDWXukrh9sumwLs6Yigk8FCFGW25wbnCF6eTlu3Mow2qSQGwfVBpUy1gPzcJGctGeVT
Q4mpQWv7yQzT52ZCJy2bOn5F/7Wzpia9a2Bd0kUoBHdAnWVvPkaPeVsO26jMgkNmjtZzYttfeicU
28EcafGyJroEhvpDtuG/Jrj1oR8oXNk91RwN1DfTSDmIp8iDakn5y7/4URqsMIxpt0Lv67vZxCza
DdYdjY3qsX2zChf+4Ng7z671hGk+/t5T168HnBBd9CBZQdwVg9Au6B962vQ5a27wdmAboCBCnptO
YRfdzvNkPDU5Wb1MPb3PsCPyvSXBQ7YmaJ7cS5+YydBejoP5ejT1kyg749i23guLoORSGmN8dudU
X3GHzJ/GKX7QcZyh1pq9nQeN7p+QeVs2teOrXQhYIkzJaeEjGkn0FNDr1BWf4kh+NVG6fNUT4y53
03/aLNJ2uWlHl0l20QXl47dyaga87EOKUi8ryNgto5n1XtqTZpmzAmtT4iCjpJ6g3GajswWEAuve
alCrlszqu/S51QiFNdSz5SUZoptDWoLMQpfRNXf26LotivY4USZZXjLcUhxbPLSpinWP1UOh2/37
1vKan4ybpq99IFzuLlYqJ0qPznnZ+vdhyIJ+Ww7U5FwBgWeKJLc9s4iIcp+iS2Ar7DC+CcUGLU6w
HDU0RlpbENFev5DzyOpl9tsjuOKOaBG2SCpJocOaOtq8YL7Rinq+6ZCIwSO6WV6h8zfdRGlsH9wZ
NxdhDm3ui9t/H7CXrSPmKiiPUduLBhdUTvn90BCxxhy3tB/HxAoPLVCPoUWP2A4+zOyEJdUR3M3T
xBHYIZkNINQL/xNCbphLufGshUVxatD9WRrTZL0stfu2NLT7saju+lS2lyLOtVuidtezF7V7f9Ss
jQBl9YAjnCy3hvSQ5WnGFP8CmnjTNZiteg2e2yiT4ZZpAjxNoCVtHHW3TbKRenwyYQzBkAZPgCw1
verLyl8blYNKRnfiO9y9sUoYIE94iubNPDmU350+PFl61J/8uYQxZ0nvKZ3idA9TReLlNwmSiBuN
POM2Y27l7htnnJ8mG9sLuqL5kgNIeTITQqpsw7vL9Lp+yl5S9aLdhCn8iZyLoZT7iuXLY+B70yfI
/niUjOqxmuoKHF2QUyO3wDcViOEmlsQ3ThNZN8sWU9eBtcZKuk20M4aWOVI8WRDuq1nuZJW8WKkr
jtJtnWMWpg7nN1HSOLau+xFqOO21ei8AoWZ8l0dVo1S2XLkKRdCjG7KMT3qWk6nV33ZFibZu5mt7
ve899mHubPTRhdWU8MZ91KWgu4byAhMfDEPZIEo+oYJGJ0Sl/q7t++4F3+tnmJsnY87zG2cwreui
4TwpTNwwWp3BQRuwQDll+C10sok06kBQg9CrXREIFX+GGDbO2+zTnHV3E8iGf7LYJRWjL8crDWv0
ZzE+CSEzfEP21iohZXQ57hI/q9x/uvBYmZPzQv933BFd2R4aLUg+CyAPjXrdsZjlpiXxGT1UXlyD
RfPo2CRvmbU5HTrloqrn+CmfohcGkvQlt4CmlglgjaK+dQ3YVyEwryDKnsZu6O4sNwJX8FTalfHg
1l5x42bjY9DV/qOI5uQ6brWvy7PUjqJL3iADzGB/bYZc42hQe73jJoOG2fE/eepham1QF+Fsn1Ja
oNChzBqgetduZopLh9I0pkeFUN9EUWnRbyumR+RRJKJI/cs4YK6tirj5BOTeuHh2dF83ffOpVQ+G
Ckgc8cetA4X9KpCXfapzbzgOqDhXlXoady0gHSDyzqC/eFmNW8cd5WFwvM8jOmXWaw7XoplwjpAV
Y2B2/dJ850APh14bOm4+rn3rA469dQW22EZc05aDig+Lau9WLW2KAWwvA55zFhruNIEEiaTuYLpB
rTfdLFsogwXB8ymcBC3eTSMx7/XYJLeAyMMbJ33yQO7tsl54lMYCOHW9ZZxK9Ep4/+UM48FRGAnu
vV7lzQc8HPJkUV9LyvBaTrI4BUZSnog70LfEtQAyQgEPMzLf0aJt7sxITzCA2vJUmW55yhybs1TO
0FXVza7AykqG08BC39fn6+UBO+cTLgMi3ps6ONsePI3AMK9s33+do/bkhGAr4+p7ofVfHRCBElTg
oJiBHvDATlEEWVF7m0KitrbbAAw9/CiRG+jbwA+aYAhrlhErAZgQMPbeAlQYASxMEvj3HQjDYI6+
ayANyVVYCcU4zBXsEOghN7hmW0j3MCseYg8YsQmb5xZJJK72b3F/trmPs4BZj+AU+8i51xVfkfLX
HdP5TT4iSZGKwQg8OdhUzCE18IwkOzybU3s7g22kHHKTKo5jCNCx8G2UJECBZPLsAnyEgPXVBABp
AykjbhK2IsOa9paDiZzARc4YWmHOYjIJlKhausA3gUuOijJJKxRMlCJPSsWg1IBRshiKj0YxP3WT
c1s5/bwx0vIqUcQzQJY9DDDoipHiW5KhANEDe5oF+rKBEzj1JukzDjAEWo5y+s6K86606K9OssYM
qTiaLPEsdhtTVsHXgjM/X+nJqW+hbzrlY6JonI7CctroxLsG/4ShmJ2Wonf6YDwbcJ6ugW0jigBH
zml7l3v+vYMXaEPgj7Fv8N0QgpGpIqNcD1TjKpChaQw7dFYU0RycaKuwopZD9lCu3UTj+BoBHhWK
QKorFmlsGS95qV9TKunXrrvPdXMjZ9aeXjN/AxBHKHRv4h5TCMqWpkqlqKc1ekxIHxWKVz2GiiiR
8ZfWrQ7wDlOy0ugqw6j52YQkQOgNxWdFWCX6Cc2noq5WYXU9KA6rroistKrgYChKa1CY10JjHZHX
hIE1vemdJqCuJnBXjahS9PzWGwk/+toVhQVDzsOLMt/pig3bGZAofRBi2LcAOuc4NxPFkqXwjyM5
JBO6jzTSiqB5ls58kSFuolHRaGewtNVQnE0jemznWbnLxZFK4FtOKTnIIax02Xd8/G+WEv8NSgbY
MbNYyb7eJUoiaKMVdHrrpTJKBAaICMU9pAyNZnTg9Yx1CA3RLgNax1fmKhFiqOSImLRPHvJEJVPU
lWCxV8pFFIyoOKDbLKJGB3ljhc7RIo2HEPZB4SPas6XEkDGqSGHgsQVdeVMrwSREWDh1aCg7JaYs
UVVmSl7po7O0lOCyqbqvOTfAuJyiuxZNZq/EmZ2SaeZKdpoo6eay1aDmrJWsk1jQC+Ucez8oyWep
xJ+RkoFSZxRKFpoqgShWtZOnJKOVjnjUUzLSYhGUoiztle7UXdSmphKeFkqCurzYqTjwEn2qpYSq
9G6qk6HEq8MiY1WCVtxcaFuzAZlrh95VqjeslARWxZedMiWLTdDHFkooS6gQkln1LUIlo7XQ09Ia
iPAwIrF1WLtjXUd22ysBLvtZx72DKFcoeW6lhLq9kuz2aHcLNLymEvPi0frSK3kvcKNqlSnJb6d2
QqJkwJ4SBJPm2Z1CJRIuUAuHNNszJR/OlJB4VJJiTYmLXSUztpTg2EV5PCkJ8qDEyJbSJi8P9AV3
UkmWa7TLoxIx14ueuVLS5lSJnCslfsaS/lwrAXSzSKHVA0vwc6Rk0jN66UgJp2clocau9+IqUbWl
5NUUosptpyTXxaK+jtVerpQkm5wMhNVKpj2j15ZKuB2j4I6UlLtVou5EbRnovGcl+E5QfpP9Wux4
5h+XBxIk2p2tlOJKMq4r8fjyerwoypfNAZU5ZTp5ANUenCYlQV+2PFTpGur0WcnUGxvBeoRyXS6S
9h41e6hk7e9PNUioJ04pwl+UAN4KWeUhiE+VNH55mJRcfiyesZdk7y+7SlKfK3H9MCudfask9/ju
EAAqGX6NHh/zp7+lmeEeLSXWT1DtW0q+H6Ljr6K9ilCih4bAP1RSf0Ny+qRK/m9wxFelsgQYyhxg
KpvAjF8gUsYBAkd4UGYC+D7lDiKJyUWO1aBQpoMg/E68mH+iyFdv08WYkMN7VxlryrLQWe5x0jzC
IhPXXdn0HnCYMoDhdBiU5cFQ5gf8HN8m5YZwwxHyL5b4geiu2jPCGW8cUb7vUYPL5hzZgJm4iPOj
s0QceoGGn2dJJFxe7dQviMqIt5ZPqQIA3nYmg/CwvA4MzuCiUL+tO51rIThRP748LH9+2cIna69j
D/zO8vT9fd4fl18tNCNfk2JWr99fXH6qXD7usvn+vJbOxhxiCG4q43j5xXH58Ms/v38SEr2ehTnL
94/07w+GuAO342g/F2YfMedWHzjRxKERI7fpoGyPOSTj47KVqq1/ny5by2sffg4pB+DVLn9cXl8e
hqAmkPzf35VBI3bVGN4sL4HLmbd1Vnxp2pylMkT0VeZJG6wAT/99mGMW0pBcONrLJmN6d7S9UWyI
njgCaqgPYUV2lTdUZCgU1bnXNQyraCLJlRPNLmnjbD9mhr8pR6KddNULHOPJXiOOextjo12PeJvW
UeZ85UaEVZ7BeZ/U4ZWVwYKSQWfdAp8B1wwa4eK4rMRh4eyyjOJM3XjG3i5bckgRWJkJmAB91Pcz
eTQrx52p32+0jm5vpH9xWbrchJQ6WGd/yiSRP324qRnIV1U2KwiwFaNzZexxkvR7A12kFuYdghVk
n6RwbYhTfgYLhxoZSjAm+P9D2ZktN65kWfZX2uod2QAco1lVPgicJ5EKhaSIF1gMEubJAcf09bXA
uJlx83ZWW/cLDRw1kHT4OWfvtd2vvnu1DX1Tjc33EOTtAglXa9K0qf7D7nNOELqmMMGSBphsQQDs
Yzk7W923P5Ud4iKQleBmzSsu3U3i97C/IpgKA80TYXSnXOZdAL6BAF/UfsIBtJ4BexIDQ+Ck8kHd
lAQXuQWArbz5nnwa+uaWWAA9aiHYP0VXUY1XM60+OsteFwXuKM6f731vhNu4o/DwREfgnHVI54aq
ImWKMKKwoLCjWUSPhY6YZIfUUZRq/dqoKu9UiPrLqB6VXsIUgo4oI49oINfzr25ffSeHIl5nXgPB
TT1rXQO2AphgAPvlGKXxNyzTWiGBO3mLLFFZK1PGcl00autWpGJFEm1Cwt7IKAdtp8x3pwyNXdx/
jpFvPeE4Kx7wh5409CkEWe6nvkKNJPST73f1OvPTJEhUlaz0pihXKkkMTs+XtP5ZWREAY0rgjWFH
EfyzKg/mxCDGRe/drR9JsCcZQSBTVOEwWXwSMqOtZWTA92W0a8P5HY1jdnEtotYt6R2LfgSDYffD
TSA8S4r6VcPdfHQtNTLrUOx2rKY650m9s3tL309ZsqP19KLxKxxtWh8PddgzBgy9cT1bMDkqNw13
rQnrzaKOZIZTYcgy+0dAzjouzodSYyxfKzKiytHFkMZ4E0F6w0SxcCkIK2p3WmDFWtId4I7kmYJm
wgmS9A8pc9lj2N/QMcHi8dkbIDU4OtL53JsenF08vVqOxEVfEfumwWtBfJGMpbUnir0+lVAMGRvX
7IMx8YkFEDPTSUQVFX9xU8La81kkK5GSI9jRH2o9lFlWAZK8xnW79gbvbSTo7OB9zyolH5twm2KM
DWYb0FJEh6EdtWSX6dVFN1B/9DZ0IGLEMRFOfbFx7Nbfon31V3FmfSUyrA9ai3CeOGG/rxjgUlZA
Xk1eBVF90IWUvUorCqe4YpMqI4jaeZNvNC1v6X4k9cqthoE2Vjltq1pdbTOX4GDpydDn2isFd1Bv
Bz41ubeeIA2p3DMJxGIsnOkgtCLHsYOwYmHO9W+LBqzWIGtq/Heo6+jo5/NHyShZq5IvWlV/qGG0
QDvM2gM7eWdbOMi1irkm7AQANLrDAlw7vFrNiH/AccaIazdrttzQFxLfPccDUKRcwE9pSuSctmQm
Td/vhM7JW9UItjl1WiFe2XHayaoitLlLslVoDj+TpJpurIAIYXqFFbQZ1SHJ8IPDTc8CORcAEqjm
iOYwjgW1e+Q01dHo2YAJ3XyxNPJrCt0XQOsU/MdZ83dTHx4blQ6ryE/jT90ofob2uaovbcocR+tt
sXSC0+tMvOA5BhxUgGVYGbLgq718i2AJDvtmNB7dSFLE+X3BjNLdOmJClqn72blZLgagZxatOYgP
h871ra3WyFPr19n514XJ2tgJ/yNsYjyDDCHWuj8w+nsw6KVu3SY+VSUyFTshEI5xoMsIkOYg3l17
yNSxRTh/pKAcV6bH/KIg6q5CQQe+qGClWnaT5taW0R4cCibWpECPoJUeNPlhXbruDlCotpEJcW4h
UIOx/GYZKSliAtfkQBrA6qXtS2eTI8KitRUGKvbiDWZv2KrkQrMrSWkMEYtn6erbVM4xoWU9r1UE
WugD4PMNc82ta/zB9bpWJjHQLewp3e1wJC6o3zJONoCG2x9D0f8w9ZE4DTY7pU6ilcTAzT5xeq9M
XIuOgNA6OfRCPcAVWk0kc7rt2cFeifh5SKllsI/ziTQVocWcg94SMwIHlJSv5ByeY2jkx2ggQ4tZ
jsbHDaNHoapdRNdrg/JKTs9tyCqbx529Ztz8hWajHbC5Rbtj4r8eZ5Npjo9PL9v60tyWnckapfhm
+rymYHl8JLH1YYof2aYOm1pBxcQNRcJZZribNv1Myxvzkb9RpXj0Z89HWevmtNQJ8nbr4UIuFLAb
RBbroVisgl4O5ZkIB1dT4zVujx1k4wpS72PGDjAizu8mRf0jyQC/+VafncesfcsAFm5Jq4g3leo3
Nl0zAoO8iBRkhHGAnDH2ZsY5tqhCYIMGQzVkR5dh+jpn0YZeaM2bQfaHPsYYPdGpD2zUz48tOP9W
9E/GHKGfS+Eb1Islpq+XSNIvWDqKp54B0irNSivAYF6SuKX1mwo+V088HthbNe/7KPs5GBHZqoZD
RJWfMeDJxfc8982tRRDCStDrApIyh+vOhQrBQG1PX2ba20pmx5bo2L6rQ2Cx84wqavyu2b44Nl3q
n0bfjzY5mkrUWCbDttHHHonu70IrQD9leRMYZINcG4saNpxMyPrV6D1oqkqvNz0ZMVEzXt1Fdkp8
wGyADLOd0dzh3JJXET71UhSfakJAcoA7VzQK5Se08dnGK7tuZagvUoX1MwEz6jzGyRe+bs1z5ym2
9TawZj/8MPu0eEtIbzjqtTYG+nIVZRzBL46ZHURfjfs4p8fQuNFmGAfjQ0sIYqq7tfTHVd/Y7lsx
Eb6DCJAuCfgGAWTq0cOTh72hoyaglWSHabozzWZYucYwP0JkieDyWsU+L9lCTrzQ1tfyzdTEX+2x
3+ep199qJ44uzEwv3QhnOMnVjhaUgRwt/+jsrg+EktHGKvSPrHtMEfGfGogAad6egYQy/suRVsal
f0gLZQW2EuY6Tca9brSKb5eOfUNTkHMZZg0oYLYFoh5mW2w7p0bHO94PDEkoXsooTACiOyztbFNs
PrgH3fwBGWJtT71AhRcZUCBDCtyw+2qK6uKAgr/YBu3CEEbF3m7n/ZCWmzHBrJRN84aECefap8To
TgIQzSR3fTc82ZbdXaZU6pxBjH5TVxNxggVnV7h/e7R78Vboun/KG/awQ/kml/wDk+Ylqkp/V9Tm
d7fTxd5PBUxL2ghiFGtnUHKrT6o/5MybHkBsU8R71qkYo3esdTREXWzxGRlC67wcFpqNsyfQtoSn
0ykk/o4K4EpwwiUNjX7CaO0WYGoP5JA5SvrYs+oaiWHfksQmWC4kHLioU4tQHzoiGiMwhCbT2kks
EehDq3azzMM9Uh7ABbm5yr0cWRUrxSCdjaBVtSLIt97LzIa/GU4vcWPYR4Fj4aEwkTLHY+FvSg+2
89gm9ScjL9atQ0u5Qt2yrZ0CuGXoJ1AkCtYt2uMPJintKyhso6G3e1akEemH09P46OMnDyC4jqy6
tf13wwr7fb/g4lthP3RTwqZvSOuVSZUd1OA9N5HHaRTmurY2LXU2Mm3aFKoBKkC5fJwpZ5G7hgwJ
7OSrSYt1Tzr412gI+7O010acxtdoxCwCTYV9kqMXbC5cOio11R0VLcQExNrAX8vTMB0QTlP4pfdE
K1uCREy2iDBRnBMXEGYS92frTpuh9LPVkEEFbNyLbBxSnfTxs94GYSrheIxMZVx5S6cm3Ghi/DGx
VzyVFYUnzbWTR47ckrtWkf5EAoC0XkNSANdAtbSvzkC2Sum8GumPegLP6NvjdLK8nsyHcmYOF4Wc
1LP4HJc4YAyr/Axqoj2HXWY89cNznQE9DJElnOPUy0BQsZLQyt9mCE5uRaxoD+WJc+7zi+1Ry0Ue
qmmPLEB2tm13C9nBfEy5dC8a8adGbyNedQSqUU/j8ws7kPZvCEcH7P/JXi5aK+o20p3dB7aN/sXX
obdkp2LSdySWAKyd52eQE+mJEcX0JK050GaNWkOljJ9s661pZ+92v6Btt0sz872uBMM7PXcRobpJ
wN4dM1A0Pc9hOp45H/RPVq8fgG58HWgT07XumdDEqNJA9rTnWQFkKkcNFIOv828VJdznzAg0Vw20
hhUz9hkGaJWjffbqgTAJZyKxSsIlJ9uQqAUf7eLaKsW0dh2dCPC4SE8ibtdd5s3HkkbxOjF1QZgA
PU9d6xnn2IybyRTfGmAabhm6EdIaHpp09E54R8kWjRBvJ/XwnjQDHO9xXvKlyvFgU7ASogQ+Im6w
1RaRsVIxbGbDo61oHLM8qj+V9sKIDQSmpdOU4/8QZbyRdh0+mInN/h12RNARuHxKPLLXY5HsYgYM
dECnwBH1G8N3VhGrTAhMToFxJd30KKqpC5iPECWVh2pdqlQG8cQwyLC/o0XV9nZMjvZoJAf0BvJ4
v9AkQej1yD8GwFJxKyYYMghvnnu+8Ye0bwmXVXp/mBLvSxlG7wD5vWsuBFLJst4jpqoIgxIDW8ay
Xs9ZUaymQahVJU0mx40T7YuOfEZZNNHWnYGl2DV4yNChczdNoKm1eJnxk0YBXKZLiZrpBnaHTeK9
ze18Bp2C7F0M8ji6Sc1QpHzDGNvxkSBAPdaM75Ols/+d8uHQURNvU8MjbM0pbmDE5IU8svExDKsj
6VPmaiqAnpesQttyyMiIcEA/Gk38OrUa8TldTkyYhoAv9MhuclPyOGo6Eo929M03Pxq3F69+NaDr
c/IvlYY/dLTG9At99ZoszqAZLGdPYQ0lr8LwN8SENXVCSII2h+fCSGF7sqWwi2SrnM6B5Bn6eyww
dAe2WdcnO8M0nss4rqGOm2JJHWDv0XnOJsk6tScKDumKrzcXddQL991TJuLNJrRXpj09W05h7RVx
7p7eIlYwESEXxG4HdddRd3joBBSCN6Q2HdkMmgPbOZp/OhYq3IrhONUjIRRmOzXbisww5hMI3zGD
dFFVb+5ZT3PjIlmnKsq6DFEOIjz6WrPJu0/khJCAkbPE+NaE69Yw2elrjP262t/mtQlC3K92tTVV
CA3IqanRmW7zcIZFV5NVVSN6z+oVZF+mn/UWtKv1MZBGZztAU3WiRBNxJc8dxmOj7cjyXGc5jStz
pP/jhOosC+3LWIyA5OmFFCpSQTlPUKtmy9hXZFvOhG6eay2TJ6PqSGxFmcFAkyFqYxibUpjJmvP9
8tUtg2wEvyvGt7SCv5q6h6YrWO+J7ZNO03Cqd6MHy0/rnWA7Rd7euhrKcdcJYMBOaCK5pCXDXgJ9
XT0EXcU0t6hSQDFp/NYojU4tPX6KVPQ8NQRzVECXXM7TodYzcK6Te4zsjWEQXUoSV7lyS5pfpu13
O81PgO9WRDeEkEuYhuTdobK7n/TD9a0nyH7FKD2sB4ZseVZ9Y0zmbKcINB64Tb75GRhbkzjVxNGP
APXKh1Go8KmhuTSNzGsV7oWjRg4HZV731GRQk1UWIYdQmvWpI0zLtHKicpj3dcVkrJq4tndqqes1
Gmt9l4jdhL030BJcCzatcDy3KW30hp1j4b7Gmr/gM+ty2+jxuCJ6GyRoOELgpQjnzRrxNUhqE70R
j31pHLDfAdeF5cheFpG4xDtHcPtsBXHcihMg+HlfDMXVd7vqVJaQwGUr5cV12XM63XhiEZ4fxjDz
H/OEPkhCby1JoTCObffMDkryYRWIZeJ2LzwzXVl4+Rl+Ruuok/521gvkFOOD11TuSoNod1Hu/Gww
KVs6Uu7BMPNiZSkCukyPf9xQT5T/jhbS8jSem2zuDqxwB2tyMkw3wzc1mEaQppUWtIL2Xry2QkDR
ZsP2LaqM73He5Uw5yp8tRft2rMsw0Kp3GCjxCYmdt3Ht9OdgL60ukzC/FMu97Q3VysRFuLG88Ltp
lo9heu/b0sieTOZkbYz5V/Gp9jXd2RtlbAejvyCWqrwNiBTWIMmnbGSxFgZzVFqss8U7c16KLLLv
NuGcct4Gt7r1tJTGQj2eRfeVHkaQshF5dYc98QHuITM6g0DZlHfHI969JhiLKCr94M/im3RJakn0
ODuMtQPKrjLWZtKrfVOmigKdpYR95K0MPwxXVjfdgkSYAolZl3WabmEMk7XhkxhosW74VBu1j20k
EsuJtfBBTw9fOtLBjiRJ3IBjBpFs6lOOsyBInYoJ4Uw97LXIsAZ7CRtlP5DkNIPIMvsRGrRorKzj
XR7sXeVCMnfsMX/Iel+QEKN9zzES63haN7QcOR/0k3ccBX8evGwH/wiRc0VoAe9n5PjoT/EOPmix
GGyJ92pCsXUZtmQwD6PCI99oMqq9pzn5FmAnpnXrC6Hu3rEZO5KIkiHZu9aloslCaHI2atotMmyY
EiRDBJrZ8kXO5SvR9uSWoXvY1rNONgrjp9EiyN0SDUShuGbdtzof+A4X+WD/rOmt0ftLwAarLiGQ
tLyGXm0RDSO+s6fUf+TSutmhHl/iqfE2Blh0tx9Szq+9saYl1G/g/fB9VhZvcBvm1JrOjn5L8pr6
1WUe1PiQ0wRL62U81kXPHXJWNkx5ejDLYt9kbX6I9EjuSVG9idIdt2bDojVnpKjxp62yGORnjs7j
B+GDUknvNczBAcaDyLZjBlaw8LWRfYD4DClwV6j2mwkH/xm4UbdlXIbCoxfNpVDymU3VtCfjCSlB
mb+U7JGmuBP73iegAiP4OnQzyrQ6JgUdXmHQQwkm3AyDfRPe4fTxQeqcRdUYUhs2NgbzNqMUmHFh
GBFplAANTkjmNouQfV2OkXdr4fIF2ljrm2nyv7oI1wLdATBpjXgPsG4pwmW6XWNW4jgStfngU4t1
Ke23DCwCjYYBOjIpLfpc6Wd/NjgPuuAcgUfBYSc4h9aYS8RQtm0rn1IHfznvcfh0ycPc2aS+IlWi
4Vve1iYdmrgMz4U+7vTR8g85e+l9n+Myd+oWvZMJwbPPtd0Ybfg9qMu19Gmq3BK9zRRffCyDcYp/
woyMfFswp2QENbb7ubYolbVzWgFVtnUrXQljrvdd2Q0bD4vXiqyFB+wgPS1N5y3nu3ItDLJWzDbe
lyioHgv4kMUk+71ysvbiRxHoA6KdzgPfy1iMxsEG2E5uawgIAS1cnF3izlJBm9vJKQvBw099Z24J
FGK1Ksmevy/83sL0drUagF1H2hbnjksysVXUm/paRemjMGn6zla/yrW0P/JmunyEOhbyutZ3dabO
dOWbQDbS+RQ6DCdiaX6qSvYo4YD4qM+YDPWJ8b1M6/KauO26rxrri0ejJcAKxK+Ev2NdNoV40ftd
1793dWc9NxBgr17aEUWDfop62AwyEeUvdh6/V47Tv1dEAzj25JNAgR7W1iiFk3k69Zoj9q05ZmfP
tLazP9ZfOA2WaBDNFDZ4RfyfkHTH1eReANNHmzCC2TeSjxgZTb7XGKWHifncklAWFzMfIp3qfKoE
AQU9DkGUnOLSSc4fYdrZj30990EMiKCilffYLBeTXuS4ZeV4tcbBpD+gW59nVOMkHr3gk/OXGhes
xpBfp1qMu3asP4o6awIvdRuHoh9BkTWN18E3oovU9YJxwxOkROtI68Y92vQ5Vx5mBtr3MWRivYzX
WqTcFaW1vW9amWACwNs2E+c1S7S0KZtadHAkAVkdRZ05aPh4o+yrYRuPuJNJf/dpJ5sSkRvL/VfX
mG125FW3T6ohIrRSZiCJMwcHVdzuLLxOn7Ji/qj5fCdeXz5bvhK7hjr6IeO7DHlMfxxGlp/UzdCs
zgP+x4RULzDmCFssTzFancNjQahnnMzJCUNjdjGNUyQZbledKBCQ+Lcuj6rHwankIQOPv8Ix1B49
J9TPvVW2F7PN93pTfRK2RvsZZ87ek5INTWcHpsuOy/Aj8Xmc/Cea/d2h90glwSLwMFVR+AmN8Is1
eAOQ/CY7NgCSb2bLF74Cbb0CR02HjG7e2U8rmn8mBt0xNosTM1pqrLrfFb4B9ZTcq1s13k3B9qpR
uXO6U4CVrhN2CoC6VZW5zpeziJbTunWiBOUd2qaBAZadA2fO0ZM+RVql3/z40DpbzFb5j4z2VOCM
entt+2vV5fkpx1xA4ZkZbwgTMXAbEoE5Y4ZX6sV+OIe15X0RaVcx/eGkaND+YXfoMl0iBoeepfpW
jinSRae2DoXRfqUi0I+m5JzgJ2KtYwd3h6k6dujJeVdYnLK8j6/DKJ4rj72eZcR0SJYLjwEVyA11
Szl/X7FB3AxBlAWMkIOVtqiIUiM59mTJBl2D36gldoKSdeBTy0XUUW9r8zDsIDxu+z4z9o1vp08h
wjhHh/PKuhgUop+PDg2M3eREAy0ZMI8atsDaF9GLTGi7RkULzbOpShyM0I/xupZf85CNCLCO5FaU
yty2TEdfmG0j07vR2XOs7NEsENwVHRkAbv1SqKV6hi4g+52GbehsRfrnkIHmRyUaToGufXUUnb6+
BUmQh564MBW6ZQObIa8LJwKI4nBVqeJSzX3C/okSvcpq/azT64eFrj4RFyP5v5bJa9zQ3mk8/GLD
JDeWMQkqWiOw2YSSR16fSZeURIpnEHcan0U4tcOrLJxvXkSQUez0n0wtepQxgluVleM2dFqKtpAf
I638Zk+ed2ROT956OqT0SfJwV+aAf3pr6m8D7pIB38GbI2l8ZllyM3AbMigxnQe+k7g8wj3uvw0U
SOcnqQ2ZE66zit7U/SK1DRdgqqWfoTGtopXGPOgttxp5dHI+8EZW6m+d7BUitdg7igF5n2pjd5tr
fXGuE6DjtW2rzzEfbpq92QtiqnRL+5CSao7cfd1GBqHEfv19YkQ0JYZ+iuG5Qt3x7YMpZkUh56Dv
bBnVi0L88JAKfW5p4bAbsAnIcT2JpmIYn6bJgZfche8j7aCnJCR5FdquDPx7v6pEY1rWYKfv7StH
wkv3pg/X1cZxJQTKTqAyRgDhTm2bbnEdJKkgbQ2ueWL24tAuES+NQdDy/apTc76DFjdtJGjLnV4h
C8/LkSD6YcIsUERfJyWSz3n95Nd+9dKbYfQ0iAHNRZregKVrj4APtnUcPtPVmU4tedbI83z3lpVh
/GLcZxFqrA89iUk+vs/nOJ9PnW+7tFOy6Tkj5VDDZHaUOSIMyhxxHFwsUZEvm7c5ZISFuaBeAvgg
m0p6Dj5qNsACyt9kihLaRoRdLvLy2ZbjljA/D39JDlp3wgdZCia5E1LzdQ9YcMN0F0Wl3VYXsyo+
aDV428bUUTCYg9izI+crseRIjgUD/nDSWGbY6QZ6N84b5VPLsreezg4b/qCuhp79nWbsfMPqHvuZ
krfOIvNlYvbQKU898Yt9TFL6qxl5yFpl8bArkaE9QJ4OT8i+uzVTTQasoXQeMxTFHskGPYGZfcSG
t2jVB28nDcKIYPApITa5LLLlVGyIK5WudaWsVFh+7GOh2eO6G4EOW6+TXWTPTaTJZ/Zv0YOu5fHW
rtkfDSU19jB3IKlHGmUdkUJK6OozEltKXEIAbox2jAt5ECuVuekZC4fNBHL6Kp3OON8vtN5g2IMH
kv4FtzEm28nG77deMh95r/IDaj3jKbQPiVLZrW5DcQyLkTXNoKxxXPE8G586XzNfjR95qwgV8KOX
WDOjR4gir6Pj16vcdkFwE1P6qGQ7PJIsccIBS1IzyJvUepjpG2zKiS3qjPGVMXGpb9pGtneiwVHP
Zs7KYgmfqxPzqqz8W+qjvRzTWryik4oR2X0ipMYlZ9iINrDP5Tluy0fXWtLcfARqfdzT45lTeTQi
7dDWvPNAU16d2VA7q3dBKLr9FyoLY49xTBxp2UW7cTSKjT/imZH5XK59dKA0TjKLDD4TZe3ajMJm
VeGdw20mX2K64gHD7m+5ZcafZ3V1urhYY/wf1nOr3vu6e5pqw1uNVjWcIVUc+krYwOOiz5Hf6EdV
dFDfJ21ecZ7wtoNp9b8Ml//7Xwzl7d//k+s/CKWWSRR3f7n69+17dflWvLf/uTzrn4/6+79e5Ul/
vOjqW/ftX66sy46e8E29y+npvVV5d/9x0Xu1PPL/9c7/9X5/leepfv+v//j2s0hK0OidTH50//HH
Xfuf//UfAswgntD/GUT6ufsW/5sn/EEhNXT/bzoQiwUbSttfLP7WPzikhmH9DV6fCQtMt+B6WFhT
/+CQWubfdDgEjufovoO6YKG0tJXqYn4fF0SpDoCAs4jtQiv4/+OQ2t5fzKjQu30hcLDrDrQF3xF/
McBWDRQZUmdZcwwNQUsWkTDm2l4ND+yfh46rkHhjmmoOvw7/+gAr33K2dtUGzyQ22sqdr0lsew+t
D6qpdBWNz8F/6UlM3ajKOmEHTLDkadeYJYHy2jtJqQ1QtS0Puc38MVZaci2JMKK2mpJtO2bpppKa
E2homhbA7uIIN6dt6kaXglr/MMTpl1ib32Ijddl3DAlFqwZue6CuZxq3KdCrBL4FdyNvGNUSkQ6O
LhloNd3/Eq/wy+rxfqgZlTd/uh9axZz3R2/mTEj4cYumHlX/rydgH/vHv+JPL3N/1p/+S/dH3W/U
HQ+X/GxAJ4+ZC7lLKI5BcEX/dj8MkWttLCt+tpc77jfdL1jsq4O+xOj8u9usoWPHf78nt+h4/zq0
MDnQJlqeeb/r/vTfV++3/f4x5f2J9+v/x+H//affX+j360YJQeNTIsd9N8j6oHtLzM1y1C8X96Pf
d7QZMfe/r96PIhudKFbMf3nK75e5P+V+Nc5Znun06MG/ezAs4Hn+dc+fXvHXrfen25HLz7kfkkHW
z03865f9y+/0++fdf8pfftT9arx8KDRWSLxB//h7avg59IOX62T0mAGwA7ZmAEAzgN/LZbKojwcr
5dN5PwTLtUinm0POXHJ7v+nXA8vljt8P+fUa90f/etBy9++rf7qbhiw/R1lZRWNsObw/6i8vd7/6
P999/xF/+i1pp0QPTK4qbGnEXCGqQ6aNWuGP35DtAKJvf9DqlewM+AH369VdJr086P7w+9VZi9PD
8HR/6v2G3680O0t4+/16vrz8/ej3M8u7vPz3czxNOfDFzZQsBe0R/2Rz6IxS5tCN/nmowlJSt5kk
DS03juxvVrXt6w+DRn2HkpFME4WEms5Pv8qsW2HbNm3ooj2E6F8OGDpO7tRrG7db+FfJGGBn8DGZ
J2Fx+HUIhBh5O//N7EGv+n8c3m+NO/dopQAN7tfuF/cn3h/3++qfXvJ+4/3u+wN/P+9+G7UA7paU
SSvkZYYOPVLwHkEM41Z5nNkusFLkCKJtckqZuODPYBG/X4h2ZFGv7us5END6YCzNg6qSXWApkhYG
PxkPlktSVjmDIpuay2w1z9jZGRz0EuH2PVjLsU+yQMwUkxp28Ja/+370++J+W8mAF1EdG6VfMV0S
J1tQNCkLuxSvVtowLgbCsYtlI7ZRPJCiBAz7kDsGibozATvFOECKj1qdLmD4TKTirU1CRnCy6w60
UhgLDU2yul8tZIM3mL/CpOwNcHjPh9QcukUVgBA86+l0OglqYAZ6LIbsJImwUJuOgffeUC+26L8J
TxmboiUpAmlqffRRQwbolDlD6ALFpzF/CnMvcBDC7Zpmbg+MMtuDTdj1r6PWk9YOaFIgljXaS2S8
th0QfFPbVXyhWYLb2kMDeD/8fWNCh0cM8bwZly/H/SIGX/fr6PdtZL5jBCysy91v8Mt0EEtgdKWx
992cdK8YqtWBMreBtrhFLlyvtHrgKzAVrQESh229pverUqqriWDp1wdRLO/c74/f/eh+W5NDF3B7
jF8YcY9kyeYoz/kW1BOYAVv6Q/7w+/r9qDEVE4nJl9POExCA3H48ZLW7vMMCf0pZxim0iOV67HHX
2IS8KwNk8NJyOwv/k2pWk452RHmDZpCEYY2HX4dds/MVATjxPG+A5luHiNENORS6A9dhoTyg26Ko
835dNGoPGo0T8mK16WTrHVox4zLCYLM0xAicGWfMOajTNPyv41rwRR4RZrKj2RnTrcWl+0lHlhbv
yWz96sVbLA9MReglEZ620z6qeMt0Eq6pjv1PBdlPelzZNUHtHb0poCEjnJDdpN7WP0R9aXBBtjsz
JrVy3dNxXbt9skZRYEdxMLm7ktJxvkT6lZyyxvqpwm99sbx0KgPBsKVc5+Oqo8m5QgSuo8VnPgaw
FHX2eFTeLo82cblK/ZVTvcWEzs7vJrI1mkV1fEiGjR3teyfQmdIQVU3kO1OSwcIYTtMRvQNl36v7
7tT7yf5s+2soE9LYyfRc4QYXANRPIQpX0iPgymWnMj5LfU9v2pM4TNZMFCBnYziYsXHXYtvy7zS1
B3DADxa/VnKGA638veYFgpHcx1i3tPfLh0G9yRHG75pXDOvHBZVRbgChauo0eU8lob/qtdBAkUXX
uvvpUH0fvCMyhAbtT7+1k0MKTWRclfkeQyPOxp2lDl1BVt4TTAxGqKF+ifqD4+3aAvnDTnwbohnn
8VZXB3JATQQ/7Z7M6Eq/oEhp+4eY/694TsTLTBzYdYoQmrJH3eokhnyYeaC/yRdPO4z6TnykQMzZ
rz0a56JdafkutNdOvE7w/yMRwAP0kh6Jyhoeo2RlfO7OiD89prJBFlL3keKC1Hc/CloWe8Rntnzv
FgvXMarO1OBGsqvCDSlknvk9ndlSH2ZJxtN80v1bpa0qZ+vJbTwfpHtFGZ0mh37me4G4JyeYKvuo
IkgM54jP0bGG+jsHBO/q0Tblb3MeMCkjPLVXrGGY1x7G+FBHAdNxhzewB912tD/4zlr2z3heL/Nt
c+V1B+Ojkrcy29dY3/TlH8b/SVus1vR+i9XirPP2qYY1JUAdgkKcF+u+Vupoj9gQNlW5QbujNQ+2
H5TpOUG94zOqIQ0DCuzuv7k7syZV1W3b/iJPUAnySiXWdZr6YqRZIKDU9a8/DebeO1fMe07Eva83
5goXmopI8TG+MfpoXWwsYZnsxyNbVI76c94JrvKwcsQ17i2zGhoT4wX14DojdFj28pE8sxJSjGj9
l+RuDLu5NqcHOn5X1NH47gppRj7IqCr8Dpw2cJopP9NTkYs+3bKY1SRByV9/B1cVKljVGKAsJcGq
pX39WmqqIxylkaWMLkK08rWN/463FBRutUJcRwRuvi6UV3MuBRSf4jbBIEzw913zMrreB0fYZsFM
8BNkrHSPOPgyaS1WW1ZdLyTPqjDnxaka7jEGIK3Zyibq/mK0DLI7Jd7QU2C3HMsJuQQrC8iDGx1y
qK+EQsppQkrBltcqNssPA6JarOO3TASJiNupL3R1qNo0aI2yz5VNmRbF76PG0Bk4YT9QI0gt1pLD
23mY+AWyz9eczNpKX8sLdD9unNO34PR0nNJAMY/PEzVqsyHX/MQ0h6K3XRXUMenhNZJF+T6WUX+4
2tMu3HIvfd1kO8xcNk3raIlRsLFZZ8mUbULyNHktUZCrsqGb3ik501am+FOZCu9CKO0b7VbSgTJP
IZg6Q7FYL/uedMF53Et/3elWWc5GH08OV1oIdLjQ8L5GCA74GSASsKEzdNf5Y6McR3bR7VHYd71u
8yrLG5LIZVyijSCGs0mCVyni9ZXYLPtOthtNq0hNT22MdZetjRY6PfaIRajZ4pRriIo7QmadGO3T
Lbb6+cX+/4zftMVTcRtXsbMDolJ8o71dtwjJCIl2c9ZpG2inQoSs0qZM8+JaHlnBuyBDrLH9iIZf
3c2f3OvMG+zvBz7zIEiMlKtvmYyOdGKXHaDqeUvbB5PS/EMXlkXGjYH6Jn6bHGRUDMidHS8zWzxx
48OxfBzbbj5BTFLQuxTMyye6v2lU4j78U7eXCsAG80nDf5xftIpUxYokF5J3U+CJ4MiVKTynz8ke
JfgzpUl9qTZuxcjio92x/PSjTpYi4ooQOgb8PCOj6xsAAEwDqLa46aSGXvSQlqdoVF+TD7Zy83j3
lQVrhyxwMxDnQLsDE/k4qmY6rffI/tGpdYWNdd6zNCLm2Zac2vhpF3dRM0jII/QsraOA0bypziVz
ZAQObXyZ9TkOzOSctJa6De1spuzQpXcO3LhFu1UzW77e3CKgqdsk0QVjxEZzL3wlDAdv3hH5lHDQ
1qgC2HI8UhLjcW506wZpHa/Pk7KdfCWut/JW39m5HBljQCYGQqiMTBk8CM5YnoxsOFm009MVYN5c
0OUGij5TNMjl7T+NbyTRn7mjWrOHYEhbeR250rZlUCAAONEbwBUTnYMzwkvoOdl5vMeCFLEwimD8
UW9HEOn8n9Iyb61jYAMztbDwMiexTw3IrqTT03cmwRR5y/hGowJ9SgaSw4elE0LFFixJ2ltmT844
OLwAT675FCmh3ZSGIEy9fM90id6TW4ewxMFzeK5YEKk5EmMzU5wqWndzmTKzaN1pxzaRsUo2lgTi
GQGfVV9vnikvkVq5mPfl69EnHJCYiMjIPzwug9c83o3d1044efOQYh63BOOlUrFdIweLT/EUndhr
6u8mF1RV/E08v0IbrG9319hqbEdh3xiPeIa4DGzPhLANPzX2bWD5OwTM48JAWY9TLFcYaSJmTyfx
SF8NZZu3fA1MzKm24yWit2obLsA4Wpzs5MdNhZ1mjpfoe9fVNpvdpldwUt2yW6Zr2ZkAJ3ZHPEW2
tOLyftEXQS/cEgJVdkSJiyTM6QgQ2ujAO2JjZDDTWSKduGDOW/HDW3syv82v+UezfK0bJOcGklMr
WkrzaElqvnNy9mNojuynpRsvgwau1c18GbzFopPQ0R3JDLbFTKU58xiuk+Po3d83VvkRHHUjOKKZ
/EnfajuZjQ0ANaFRXDxSvwblhiP1UxWROfU8zp7CyCw0GPfizEjGqcMeVriu0JRDvDR6dAPMt223
z5aThwlIZD1yx5a2HB/pn7NuZjTVt5HpO9plxGeBkq5oPewupSmZjTEyGaEEQFSGehnJLv2y3Fwu
L37V1JsSlMwo3hsYUx2LZf0TrifTapl+oMXHvV57F37eX2t/39q3n8cl+nq5Anui7zZZjBflSh+Z
HVWyQ3QoV5FkOuVVOPk7NTYBA3BacVH5xlH4jizeSItUe6IXsTGO+r284lyk2BSTdy938qGcsku7
ZiBkgFQ+sgugBbNe0/baHMJFuJBOqllt051yCm3B7IWo0opHs7NGfMEdpRGjj4PPokWucLxEtmTG
88d7f9K5o3MT9cMbPDFGuPSqsLjyjYwXEZ/uRDfacEucp9+cq/EJztGsWwROfqL8wBhTnKmAxCvu
TuH3cN4X52BDFyD/NVxFVoMtGUfKAgIPvgqQoB9jxoIDHDUpw/9GFVSc+RsXEw7mKq6ozFHYNXS7
ccNiNyFb4J5x7+7BYQSFMDRvqAorR8TlrZ2OBUwNuExGdwEmJsPo2GlmaPm4WrbIuNxm1nBA2nXz
lV1SZqCG7HC+R0dqVfKnpxqtGb+NNp0jOp6LxK8MRPrFDOGtlt/DqTDD6nNGnT0yMHLvbHk+Wsmr
IvZtbf/6bgntIKvqX2Frph4dF31n5DY8A95Sdeexa/fCVNt0y7LdhatsQUgxbkKuFeESm7pdubft
t7+r2dVUqUO8cq2aUHkebPxdd26GAXAYJW5Et9yIFCM/xd+ewd7nl4/vJR9MMUIkgUELp63da9RH
pvJWzCKrmYlM1T6KDZCdO9g4FDz1Xgee+cFSdnm8j5fVRm36re6WXmDm+wqVOYol1OgH7Sycsk2Y
mGE3xWWD+OAq3tMrm0iDh48s4btql92ZG2J17ziMAbiNfjBmYCNEqFfoMqzWplePjrl5a98rlwiP
ueZeXmP3YFAFNB+mZ2cbxlJuk9futarbaX56bhjynpt6xX7F9dGkq3RBlVHcYNfLFUoIZIpXYfZE
/LnU7cmMCx8CN7poO7Uit2G4Uaf6BmLTOnZp4BofvXPmJFZLvsp4MIy9ee4d6pY9njaIwt1mpy4r
A1aRGWzY7ia1RQZJwEkOs7Fzyh3nrn11l6I2x1/iZbyZcO8OHH0dnRHuzTDjzk19j/Cnxgsaphtm
LlvCQfIwnLSnxpUZnrMZACRrtBAPFDunRKisebqdWOM9MUX9jSAxvXrzahFPO5caFOOE+3IBCZmi
GzjwunbhbryInHrv0MQinnHb4WptRpZ0qrgyd1yztzdyixxA5ZtW5si3hbf2o/1Ittkx3L/WxRIX
zrX2iUXPUTuIG/qAutltTk/verIT7MAKLvfAGu2bBR1djuz2/9QGNZHhA414kz6eW8AoQWLUTxd1
coF87l14uig0QkIohHnG++Sx4k4jvCGhoB+QuHiuzkPbn+qkd2fMF3b0ra8JMzlrpZMuGk+HcTqG
6HREYTvTO4vGdglkkvYt0LE/8Xah2nIUu8LSjsVRRygwVzmPMOQ+xnv9zEbcvSkBfhBUzkCoCCsC
K1XqzU2ezI+GtNvgdR/XIidY//DnNVzv0Qqr5ArIP036gsKwJPYpqmHpTzZqIpZOXAc7ZiEkoZQ+
nTw8DJmo36fDktfWE4P6NfLEPqc7bM9EeM7LByXVWhMPYd3RA+hBZ7jVtFagJheLXJuJINVgZi3y
0RXA00PsKoeSio1Rlu+2AibvE67qfsv9Ue2KGr7MguBtJHLy0+zpMQHuH5i6qMJInXlQD+dZn8ob
lvJczlwaLCx09ck8D/qsvvjs8/BoFf61GBYCAO9HzXCJ0/0seqg0qEzIYE5O3iR72Z0nkyGJov0f
XgaUPNRBPS+jldNtppAb9FUyDgNCo6kf1fzxEHOraEG7FHRNdDAqsbAVIGWAWo6bpg/KEcKFz1UL
hdEZtpOsFhUBIRA0cxziaFWgIMS8DHmALDPgpqMNOVo362E4GJi+bNmTwTth0FppGmS39mWO9b6W
ovXlkWGxbFRSGj79G68hpTvkeIe87rCEtpxiXZ2mixcY7Gkgk/4eHijxw7nKSIT/vpaMSt/NHp7j
RW1FSgWJ/pxuO6jD/cPwdHgQEhJX9DxqTBTIgw4PyWgEoHdYVG8wE8sXjYl9mvZPrlbq6CnrVbVs
DKpzFw4ItBBNJuPZZ8rb/yyNS4/cZ//a8PDX0+F9w8fCUUI14xW1V3ECFVLNv0Mh/wbqaFJb7W14
Sy5VgftMIdIvjwpzrmfrZ5Hwu5CyZfNWF7J5KsrNNMA3+4WGB0K2Rac1I5FCVjzpqzZNTmVvWAon
+qKLHlguds02FtRItG8pWUZAGFq1EGXwGmmGv8kIelgnJekcF0fknxP1DfJ/OfvzbPgDAGLN8j1y
9v94cfjcn+fDIg7heqQlCxQ8pFsZ8JGZxfQxZOSP8/H4QW1sWB5eHh4iapWwiHj4ffr71zS/kXEF
OzS87ff1P2uRyyzD6Pc/H1braDcpQS1hiCWbleCL6EqF8crXqYL2XTYhWQYIami62b1cg7eYq3Gk
VHg7i80lftKPGOsKrpP//tuwhG10PwaBrjGGD8hqmgv28KfhIZVGHDQlf8ZGnFSSNbxp+BDZa9gT
4lBG7NfZaACazT+r+n31z/PhA8NHh5Wim+Q2PCz+ru/PO4cXfz/++5k/q//77c0YlGmWVYe/PjJ8
Ya1h+wzhKaarkV/516r/3rJ/PP8ft+z3q8GyPaeSHlB57vfb8NX/2Pp//Lo/i8Mnb7/7+B/f9Gdx
eMOfH6iXzDPVJ1nb323+a8N//zB8s5b7/z54//jm3/3x148ZPv1/bMHvV3TXrlBOlOkueX8nifrB
vxuP//Xw12t/PR3e99dr1ADIa/21GnEoWv2+fVj6fc+wijhVmYH9vuf3z//Ta39/zbCKv1b75z2a
3O0L6m0OxsWQsoYCrIev+jTNg3nR1zXL/n47/PWvp3jKUFxkfI7+vHEyVFGHt/9ZHN4fk2uiyajs
nZH/9ca/1ji87Xc1f77ld2v+18/9365meN+w1t9V/77W9FWwQVDz/6tkCKJ/j3z/3yVDs6+PR/xP
zdC/PvFvzZAo/pegyPwTFVlQ1V798x/NkPZfxAXiuJfqYLv7qxhCZkSDvwDCCSmLLvX2L/9SDCni
f+k6YHsgFuMxkkdB/n9xLtZEqcfT/wPZj88c8iO2C1MslEny5C+jr1C8peWYavFabIMKZl9s1g/f
m5XDDT/xnzIFz4dUzIeHxCeLpXqPvdpXTZ+in0v2sDg8BDnZMgijcPCGeKN/QCKQz5v+YXgtbgIq
j9Hz4Txrwka5j1+GB6KGbO730c0/XgMsMAUdA+CkFy/RyJ6iFeRhWJKGOjhsKPK02o3ZRx85Jn8i
x37xltIHWvdxlxKfu5R4/NFHZGkfmyHjcel82N5Aqdl6ka4bvSb6f5DGx9yAVOYQnyl9qKbqXu0U
kxfav77nm6hQ1GFqyUWJP3ukCkiytRl31LseqTky2JS4sg8z2z7CRAIpOqmUMyHhpaxnuykjDZib
lyZ7miQrZ6SxTR4hbNnqMww9mYgJ8UyWOpFs19i3xn2Fv+l0guBhMR/iYSgJyVymGIN3XOYO24mc
KYYMxxajWdVmt8LBPbqbDw9iH4MLtb9pQO67PhVery/7h2CWw8abpz31opEqm6kICQoVdfdH4IeL
R1gZQh/5S0wBsORNZh6TAvZPM0MRfXi9/JRu3Ne/BsJ+TBL7WcUIQKch91OQ3wevr4j/Pm37UdOK
mLA0/cxlEB79CpR+dUjDkjTMf2B1632xe9jy4UHrnw6vjTqmAs2LaCbo51V/RrN+ruWF2Lm4zwM0
OpLfIYgL6j6Bme7kJaG/SH7iJI0PeNCQZ4EORk8USJvCQScKBAqpiGiRH306kNuYcL8S6gYfReGm
o0NKObQs9yzp5VSHwfTG3BYeT646rbCB1kulCjelRa4t4NvQ8RW9hz+ihan1OV49fKq8NrS4PJwB
woupK+dQUpqDAjht7EwAGgCtyEixt5AjKU4VczIBtZkumtqk1ap8GUys4UTNurtweiRGH3UxW9nj
BqaRcCCDK1DWgGM6w0RIUB1dgiZndeFSQ60HZJWzMLLV72CrU5kCvgaRSTH6FlwMIEn4yYGjvqkl
c7F+t6VkBIHgK2bZWL4yf9bT4MVvLeyH7lISeKJCpj7dGKlmZt460e/JF7x0dt+mOpIwfBvphu7Z
xbI4VMCA0bVZYCC6cqqkJr3+obRqJyaFKH8R7/ps357Xwd1RHPgIZ6B3F7R3NaaiGMmljG05Np6K
GVUAdyy6xgO01nZIxpwiKH0jRlNNW3+bkC6EFf2NpKjOPmFAYDrKd6rhLCZx/ilMzLCApIeTs1FQ
MYbxqZvCR1IOWcSnna+RUaPlbZBvS6hUjHIvA7rdSif5jOBcHDOGMGOHr2/lO1nok+HJAcDpDGyD
ENl0+Iaeo3Jt7pOJS1d7b5nDnJHCIgnWg0rjMLnH6K6dojdqoJuAlG0NXnqhZxeoJprbkt3hKEJl
uU3BDtDKNGFEqj41ydTDE9LD1bM1hW2bWq/CinRrcpSXo3cwbfwYTlvlQ/lujj5tvgt1TifdbEJ9
m64Xif4d6/kV52C6YdRNg08SldQ6/MB6rSSZkcJV3sIFMy4y1OUujA8ki99AGV4nLzd7zyCH6iYn
W7WcJGsOavmj4vFKIhkHiByYhT1+OhJQauZF2qKg5K+a3jVb2P5MUO34qPqGz5EwcZxGAyHCZLOL
HbXj7odWQjIRhgT03NbMcK7+YBB7lBf5t/JFd+yH/6XvGHfa3FYPeAYmBtzmV3e6PV1KAVJtCfEi
2ebytCnINmGNmZr6nM7e+mWquoEpiHubVZs2shNuB2ROqUl/SB+v2I6fLjWG7uUkMBy+0hzSFJn8
r2pVIiRbJUznz3SwwsZ4OdUKkYYtvSzgDDg5MP95RzsQ2LQZYrvLNHpRWDSHropu4dPfR/1Xdyc/
Uee0bwKdfIUtF++5fGHsuLUGM8dG/cLL46ntx/Rlv6xsKQQz6aPtyG2TYyM1QFH52EC06OzsQt5U
doOvwpuqiA1IMsZ7PBPY5/lHdyRRdY+/6Wyg+DWhWQhkE9/vppkZvLen8RL4IsNiPfVsZVY7Db+/
Mscn/4J5c+3E+OQY9bUKnG6WbANKzdRWbrjD2I+cwttaQDNyvM0hV0aFS1btM0UXQgJgZHPoufai
Y/OwesibT13IaJbl262bNZklgDgEejxyJvwO8mwZ0hJ4ZYsxVYvQjbjRMe6I8+cx4KSkq3lkex9o
7h7gqCEEQoorpkJAodNWyfeFu9cquNPap396++I2H6PAZwCRvydS6Ehj46GBNH2Pq1OQrkJxqh9G
qdWMHFYDEAPRWDtaaqNrDrlcRN2QL7NP8VC831ak9bR2iyah8izvrRYAhb6NmUUkGS4kID+d+DUt
xDfALYKwy5uNJvwAj8BpAukPg4f/sm8KTUD26/n9ClyUWTL2FbvmPfFRNJn8bO2A4Ky6Svl3ziDL
1ZuiwNMcmUsIS9ecIlKElehryzoUrPEE8Lylw2DRt3lR0wdVBUNOR9HCkbGet+ujOqNOfQXzGyik
n+eMf5XROLil8sMY/4Upsdn88em1FGcosys77/keKitpjYmGX5jdqp6Zt3c0lPAmuPUtYHvjT0IH
WeN94oEQ0KX5mkWF5ZdOxK59uZ3gSDFco22cLUa+LRYrdGdsXhaZAJfAH4nxKgThvGFjxXJWWCT3
PeOURjOmTAHDGI2GO42StAgH+6LP5XmwVxetq6zlTbe5nSZzzmiK+IvRu1bYKUNMCMJVMBP4ZE7e
0xU2I9969JyMdZIjZQts8eaC7Y+kg6RbyngOK/i2f9r44DpjS3YArT2RfDqgWyK8rot12Cxr7FnQ
Ey4iO3Teih4zaZEaf3wqD+cmuQ2KCfgkdOdnJuht9Ii0GwsY/i3UfQ88hORJTv9e0HE9osxMUZoO
ZwiVsQsyIBXticftc1oHx45J4nglVm6lwOZdqTeT90uJ7T3R4tge9BpqGJxdewaiU7+q2nhtUMJM
iG4NfZZ8x3A+TqMt5lki3UrcelUaSg2IG8G3H+6kAMKY8aA03k6L0KYPXsrNOrXHpUUv6kixQgr0
qR3ICz180+i1knABp/3I8D+Vc7LSLy+oojtebSG8Lx6LZrSeEGmYk3OaWGzSXlpU1FKXGF3fISOj
8nnu29xq++G0+BlpVrb29JnqZNMCLPpUsrB/sKNrsRtNq11neyBS5uUs39QL+ZK6OxQ80TeOQOui
sycbnDH5/2OhuNEUd/VHaQX16mWF74Lr345ZbAqiOVmwj+BrtbSSU/o70M2X3yyJcFVnrjCLJnYV
vslbLMUzWnkgOIK3oT45Fe76RTiX+bmq7eyEJUC1ezlPzHoP7YJYia2gxZ8mmClYEnAOz/lzFYGU
2AHO2rXn+pyd2P98mV8ukh3QqGzNjYP0nRnP8mN9pIbGGZtYdEMVDaKvdTTX3sRT990rD333Fa26
UzZnGlAnqLTAJdreZ7lNPhQny7m1kuPnHLKQGmIsqYXuY1/OvMPoqH1x4mRT8SQUZ9iT4zeRflXw
yIXJJEIVznQtQGug17n6EMkavSGg8hOUNW5W7eGrj+MpwKZ0ocmOiJ9n6IC9XEKkRctAXy+Zvega
7AqFBL6TlzZSKsQ7pS2Ee1+1ywqBlJG/nPrl4Gcvf/SuXUgePuw83cRf3Kf1XnPqyG902T+m8Vdn
j6bFGjVWpeNuf2JWlW6Kk3B/gax8n8DbcMLIgSOrNWaerxLPgG3wqolut9U+22fSSvTNai/HUz2c
hRcfENCDsz7d0j5JS156CD/58Sk+jxu+AJao9zR1qrZbpKVFA/kNXhm85TW6r5E/L9EXbDp0MQTq
qp1Q490rxQyOV/S0JwIt60ZwbaGjrcPN7cwWlaBuOt+MENTE0wq1ZeEwbdJ/YGPfRnN+S6LQ0TrN
/IOW3JuXW36lEZWU92dGd71VzmD4EU2Im3rGPn8lyNjqXn0aDULUR69JzXp1KtOyyXzcK1blXrua
QEsigzQfHrRe3zqCtTCZZNebjAtY9dDLeVcC6xuWhteGh8EjTCcBTuY5o2hagGNPShQTxS2w6Biv
oeeEKdF+n2R/9GroYanuc6rD0gssztMI+r88FWCkdDAjbBR8wR7+3IzlIkJ2+b98WkmS0hpjjmQU
Y1cLJmYajt7TDEcwKSJSpA0STXKfHi37L5T6dK4vs6t1P0dgR8myeha4rbRW3kv1Iddw2x8WB8E+
bLHalLYUG6FdFPGZDrBvX1pgu00N/NDlDI+m75kFLkQZhAozrix6OsAEN3wrVzLKMqWvP84wIXBl
ZVZp80liRHf6VSdLZjzogUZrJCiU4IULOL4b3e/LWIJ0ClzAoH9iVQm4P5j4+OjqlJUq6rpcVYZm
Sgf1IK9a0YmDxWjioNsB/CRp9us7OrdbBGvEohT9+Q7iz/MEXd+SWvCqvEgXJkjdgl+/piKJTsws
XNXQd+3DKh3lUq7SK7NOZD+IAzAB9yl4TGzisYTK/DlFH3Lx5oiHr+qhuI9ay/tGUMCOVi7xVKsd
zOc49tSVn2NcUAzpu/oKYCgABNuP79Rjdw0Trc4NH/vxmrp2c4+caEbgIT7NZFmAKyJKMvOfkWQW
70CBvh+OeA2I+y7aTrEo/aIPa9dgfvrJs1EjB7rk3/E19cxRbsLXoYtZXLDz0E8w3+FjaLXFqp9M
SW/ZobrRZovHsUUhHwnPXeL+t0NDmBgF8fDqZdctUezD4XAnhdH2OqvIRfA591Y1Uqt1i14kgPZr
0OEatYbwVQfURw1ypsqmCFzg5WDkA4Y8S4/BQzt8iFV1eyzJ3m9Ogg4RSZWkGZj0wBZHTlk73pKz
EpO06I5JEXOq6vxgd9bs6pH92ZgN45i/vB01RDPhTJ119Hqvbk7W2rnjz2U610AUG+W0uKNNU75Y
Kx7VqDojF+MVyuZ30L+jQ/GwX3yegre+H+1TFIArBd2mxv19z/xZXpBHERciA8sh2KASrehy76y4
tgMsGi45qre9gAUPehiIAijanufsxgy/V63wjlByntzIT1TERAuh/EKxPYBFFlISyIJ7tCnY3HAa
TZReXaLiIjqlwMhgq6+EGd0zjVuegg2wIe2cztGkNNPnJr4+DiGMNNzbvmi1290qG9GLdypunJkm
xwVVx71B/8BRPrco8rYqGvcvREoJM6oRVC+T3wEi5EVIfZBmmducORrpVHeSDaKWyYUSf3hKIPms
mL2UfRDo+lclcXQmAiFjcAybcibuCc53CSxPz+KwJ7EFFgru4M0NfXJbRhS64F5YKHJaKQxV2Zek
n7hxUjNl9iDu8PO4HeKHHXzA64ZiPPlpFFMercbZbMTc/ZPgj+mpOk1mfbIMsgQ0blo4mKGkQ8aA
HAFolTfhZ/JCB8U8UvDM+totb9XHAxWkYsLqiUB6iNO+IktYyq00d8qP8f3lamgJSXqQnUTpKNk3
7xA9j+OzI7w1M0R8pJlQa4pug3wIeTLQePTdXOPkwc7RBcqC101LupUEq0vt5i4mlrgAWNznW3Iz
v/Zn0XXyTRYB35kDJwaCJS5DEkAc8HJHVmD0zuR7fOckebx3BWoKNBhyZ43vebt7Ad4JnF5N/o4c
A7egS5IiSLNo+SjKRbVFDogId2RV50SC5MUgyXaRnJipu1q1yHIF2/qq0/4vGCqaPUKw8TkEsKYZ
UWoL30Db82ubOLAqlvUKuQxCrIlHL445+cnJfz0dWpRe18kcPIDymo5I+3hwHVcg9xGw5ffbxBE4
1VdyabzeoF9Ogw1iQYBc3fl11ffteI3WsC4tUTSfz90zPN4Ymc74AjzoecgAXa7ypk+zMISqwbq5
ce8lOeQtbyNHOghjE2X7PmbQY+JA0oE8ASKsFKUPzJA5aqVDaxUcTnSFiDpUE3AJRzf7QqMSW55M
byg3zlWHhmTivNrp6zHXfYcRGo3iSbKZvZBJ61Uk7QlB2YOBLanfyHpxJ8KkEnY2Fza3nOyu2dqa
DJq/kM9cuwUK6FWyUbftFvE3amtUYtEShRajM1oyR7Y4m/rV7fxkz3Gkh6k99SMFyswDR55LbnQu
V8/Jzg9gsXC9czHeuWvgMRCgbJFFs4VtGS7iEyj3rXZVLOSUMKGFb8i9KLPKcDG6g+eHZAKcu33M
QYtNyIQC6UTASxihb29EMVqvRSKPGI++h/3NgQH0DkvFFCYXSxBMqJgvIx4vmGffUKtCaxyDNWtM
Bh9dQ9U6f8QuYrdMspG2QXO00nYutFNSWJNvbrWT2vTb6ej5ruK8w17ITU4sv15pIlNNozjWe+m7
4DAfuNxU1XzVNilxcncBaiHJ6cmStc0XKoqF7hiFPH2WoYTFpPFYx7OOub9qAB1R6Kn5oBsloRLw
TsPW67291iuuNAZs9IxByVoNX1w9g5MwXgBmhXA8k60EqLvG6RTPmKGyr0byiWgBYVTnctViTh5M
ldG+6gd6mfkt287+Vg45WIYUN8wlrF4K/BCsbS2yYBQn3SylnwjRVONMXhsEzJMvJHcITcehI6Ki
xXVNPKotjuFuO+a+Z2elKdTI3mCw8psZWXAj5NitOoNT7METd3x/EqeAEAYwXa0eCKDpIvGxfeVU
YFbJbbvvzMJaqlcnKjUWajYeSf2JopBOcYrnDjVyDiylrFfcNrA7RAqHllGN0IQx/Bq1rb4hdHoQ
Q0mLpw5G36y/xfyA01heMbtcCyduiiQFEVlWX/Eu92aohR1/vOWg0AJ48nZos78gS2rralGhlTw3
qEOJ2jxXh2xO7tcSP4Ott8gbs4qBk065RhVusAlCcvIiNww3TijqGkwqOCXO9TexV4rsg+KQiVhc
3yuemW3Ee1vBdTK6e8OuIJzbFcde0fuGUhpGLS4qu5yBpE9Hh8wW4xmqPyRoGGnOXx/ovmz1msaW
ik8A7QJDQr+kb/A8duofPXM9xAnOw6SsE+Hm+ZnEbj71EK8y/Cqclidukp3iCAd27K3sr938m1i8
wo+VWRzKHZxHP7ilh/PcVOaTVfIuiob3o2rMtp1ucioKvGhkcyJMydiEHEPzNsc3LOIlpU+sCqQs
Yef8vNbM+a/gWLlWpG+ptDIw7Ki7T7Xtvb24Agjwam58zityce15LWhWUH8ejMC68WQ12MrS1oSM
gXca0rxZSj+MugDOsTkCurLgLCsO0Re+jDcjol2HM8FIlu2u0OwbDvcGI7iamAl5oGDeUfyov9FE
zoMtRjAuZ+snG3lLnbxYkixNkg0HOZ3fZgqh23QcriSm7dfJW7pW7GYBBc+J+jYorJY5PUnqlD/c
lgHWPo/SidBrvAiZlMyfS3Ez7rZti5sOb5J7seKeMSqTXQmQNgUylLjjPsy4iQtvsnzQiu07Bf2F
8ZKpXXXX71ycI7ikZ04W6UtCgqcZRr6q327zaMPVm5+aM44QXFDo0KOv6/PYLbNDfmJQDMifkL/B
Fd4mwp4pl+6un7t82p5CD/0o96WxsnmWQAs/udEQ/t+WtDCk1kNdTD6JTkb4DkZTuoge+xfhw3G8
o5dhcgglNtl4crotpSOChue5QiiJ3SiTsg2+CDvhfUwv4wx76NcyWiiajYkF070YzgpSFwRjBPuz
xNZXHtQW4+E2NnafERE4ssY3yZFtrp2lb8sumPStvmjcZl+/i1PACwxJTJbWLTpxjvWGlDiFiofD
0ciw2iSQsokuEPCLd8xGqgNjJB7ciNKfd5FulcolfPeQk/Y550mKL5LJhAR4upbYWTrlDFeQoi/H
U31KmqA+osfrG8IKm6S+DMKtc8D700AbNwvYQCP8gaavySx+OpMDzVMYzdFdhP/7yAghEQHP0y1p
gwzILTU0eqeEgTUkF0W2YV4SIkvuU7QJEBO7/hTnKNmuNcAgByS19N6YKozUPmKmBwIxdbRh1kdg
uscPRbzS3Dejq2EeLigIAOQ3tFPKSLR6rungAzVAnq/jGsH65kLvh8egj4qaSS6mSx83t35vfgR+
Hi0Fq/QdwWL5Wbzh74SjyHOXojgGPYUW/W2yEO4krsYVHJ3RPBOnj33zVmc2nWykLuIvGlombBXZ
fJUJmQCplwYjh/Y+yacAQHKTA24j/iwfcAMhLNIQZiSNKS3psOqb0Zrr+GEKS/I+7aHtlrKtTSeH
9N0jo0QJimBca/smPhxBi70SXit+kT+r3/36MFYcnZY1Th1y80sy6Z9ujmB4V+w5bOnNMKsniTej
b4wVrZYUOcOI25Hh/CpM7Ud+o+hx8zDGxQGBCqDrb+VuJT6tnNPCBHCcTk7YKvw3Xee12zi0pekn
IsAcbiVSVJZs2XK4IRyqmHPcfPr5qDM91Wj0AIWCFSxLFLn3WutPpCzPnPm0wRl+XVvIcuTcIcmV
fH2LXFUuYM+6AmjVt3+qlbIO3zPmYzpiK09HfUG8ZeMStjI9K8KNAioNnHNpO2nxxCU7dzj/ccFc
7Z8RYiiXBBcUgmbcl0+s2hndDv3er9joXNRgi9f6HB7wRyYudFPtcy4eSmU2kvCEIGtTfvV347s7
JsMKX/DwC6/urFmWX+SXYpX/7T5sBHiLuR/tQ7tvD9EJjDX8q70kvvPS7sf1QMMvPvW/OIQDdszx
go1GOAptDXvDlTbs0udAus60/fWCcc4BPp+E1Z95xYjY0PegOEw4G6NC5Wtj8t/7UrC3U6Ld1oZ+
1Bn3INYkum9YK/MGYDNe9qxX5Ru+cmGjlfQBLYkdDSyXoA7J9uf2XU939QzotgYmIiSn94vQV5c6
AkzUXk9EpfBdP+sU5cbyV513bUB37OZYGREEjx6Z2czk2l8Ux8HZxIEb0doO+wAS3Ek2WQN9cwH8
FB/o4wrJZbUsnCfD8GMcJ7fNDRtgYVPArJKfqFgtW5abbvMvdDmE3pDhkIIGZxcAjtFhKA36uaVx
qT1o99Y52SDYk0/hp8o6RnWPoBqEi2+PCjh9Ildphq8IXoEm6Qn/Ueaf6irKN2xnXn+KLolxQntF
fAwbIiEsTGJ8luwzH5fKOHmnWs6J0ZrAiMotNZrzZb3mJLPd09/QxKmYNRdbAM/+YBJgIVSk9WLM
hGTgGJ6BT7uXBL88y3VIwnqhhwdQdD4aLLAYmCRvdXrmkkb91VSe9Gf8wYu+X6kIdNmQBiwB9/nn
HCzbNztcbrosrsNtPOt/8ieiG6ad9VOaq9pLo41Qd0GAqRknnPGu4TtMJ+jBdFfSDVj/JEjX8rrG
LcSGk3ZZq/nyKXtf3LrZgCaDl1lEQay6HzZQbZ38itdycduh8OeQYoyBFMSbLqTLeirI1ExtU48r
R/MSCTk/BlNuz5XGeS2totd4095S1CiKR8apXWyjzwwr+Wv1WpZbS9oCLoA4KChhyo0z7JTkKsa7
k3hYf8EWwkqEPGZL2fTfKXMe32S84wILcq5jCnASpwKBlLRldMS5QGVXucMrc1mB6wMF040gP9ZS
xBJsj/pd2zSb9o3kkQqr9XY9vOJh3eBpWRxjhsYpY6nBW/yRb+F9vimETmufsY2NtYtjAh+l3JKv
BjBndeuEUEMo/iBVFmTzaDM33gghJfo0z6bX4iKNZmbdvMeQDZJXbEZ1L/6asjUupvzDVFz3B3EF
MAcwGvEGtFxGlpQbaEI8lMzAxncmFx4w1nsPTPmqXKVdfqlfsmc2dQetxwFJqa/9Ahgl9KPNStsB
OMRr1uKbrF9wTbmY3Yq/lf0J3uQ3Qe9L4b2rPwofT2MXzQ6/8sWwu/tk/l/tF42PslYPzWfhEeCx
617jGx9HdwPFA+XQdtEuhmDAcm2so1N4mU4FXkkLnpIsCF2Mcx/bUEXxhcYCEP6Fk4wFT603xk17
t1m4L+gQcaLo1pp6HMoPmRHG3VwEq/44eUTkZhOY7NrqFk1b9afQDvig2syEwMrYojn2lDvIQMQW
l8GsA3PZiMAzWF4IAUpJLd4n9s6qTkroRtaur3y8znrsaCewjA0sMmLQTLT06YqEUvCHSfVtnI0x
SEvfsPNlpngYpLNyYmNpxB7oi6NnPfA4YibJtUpxaaNL+mj+xLf8eyrWxR8A4SdenjNm+RL2LZLn
kaVuHb+1h+ZPI3OKsKWvrCNBWPrKfraRn3WuNjyQJUZb9QoIkHSdganfC98On3GJPaIMe1MPvWud
zAs0obV8sJ8XW1QUwL9E17oBcwjSygEKsV5LDuZh+BI/qcI1uCIR2ieH7NxMqw5pWOKP4x3TUUXz
EAxGqVc8he8DsbtMdq2T5ctgIzK1rQ7Q6c+9S5oF5UYOZtfRza7EN+7YGqig3xBIA6IDeOL1e1SH
vLj6bR+wCiBe/BXDjngj7VgdkBInflMeHSJ5xy2pWYrHZVC7tUYNrF8JCnoW4M0/2NJ3a2gRr9kf
3EJJFOA11Tf+HvKKN5WZ1al9w1ThFUgRFfJN+jCfp48QSf9ONXz8W35aSpRf4m/xJl4Zr1K469aO
D7b4agmfJaO9oYafVvpbeGNRMOWFiGboRLEtTcrZPo1bcIbKXDvJiusfJ5mr4o8/6bUDfJOuPWZf
sO5etQ8dkCe+ZbpbvdrfAgEqw59D/wJ4MtfL8WywGlyJF16je2qe5G/9kF4cPmuzJsyYCg8+ynSf
Pxtfw34BXIlBA3PRGyCzgcuiB/uNQHI3vxECwwj0JjNsXtsXIB8Ezvnx62vxIGXCsJ18vHy6P9a4
6l5rhkLriD/Ee4xvOgveLXmdb3ADCqpaVnAkvgjlh7Xg6vx2+B3n+DfjgBL35OPtwMIJdwFs9JYH
LrAywC28KS/7I24m4rz2sFTIExsvRIAVFJJXBpaH7pxfzLNEOgLoV8WFdYg3zXP15OyMK/Yb18nX
vzUAw3EFLeSgbo2r7Xjde/zGpYvViFs8ZefRBV0k0FuOPXgvjOUpO59cZVdgxrtWNxKUDsSXW84m
zGDMZ43Fo1o+RP/WfQ5nk08LfPu7jGzx4TiCUs5udJCMleA4065Hq+JV32bPZugdjb91dOD6MrfY
MJDyx/f8yywmCj2J4EhjBb0DohunL8Qbpg6AiHhqPGnqzrxQYqb1i7MnS4Llk62nPnJeIoV6JYTU
+jK/ua9XVtoflghOFOWDwAE0SupbcyLAiootpiLCJ+M6dl4CUiMIg4VPt2bJ5hPqoa/R2daLNQym
LZwi8kvzBO9TAnKjo86Zln9RvVfay0CRNHuK6uOh4ZCI9VMfeSXIsjb+7P26uY83E+YLFwKagxa8
Uz+QG2V89S/5S3Lg/AS8xvRAYrINEfPWnaR9+tLvYFGhBgPlp2t8Vo+RcMcdlXrF0sdbZMekQYy2
9hsQdp2ui5PywVz3z0RVdQzvxXGhiIWuPX0GYudc6q+IxPPVzDz1HU4IuE21HvpVdpTY7qHPeZVz
CWDEwoe7N+8tLfjoYhjEuj2916C7TKf24R1Gh3Q0n5gKEBQWfLLTvaTp3n6CWPYEzfWp+6jfiH+n
js421RcrNhrKZD1onD7ahR2EncbE8WClEzdKaNe8ptBU6lNYr/GERBl/xV0DaSOZJ33zROThzbiO
h8bP0l2M6wiV7b3xWWAuvb7B/eElC3fmWYZAws7M+GP+kWI/dCHFHJIJu+WVtIHzyJiFqldEa832
Eea5rATvjeVOd7Du5p7cnVea0g7zHjab15A2iPLLC91+/54FpyJyLepaJsbc66yoT4BUxd/YWTvv
yQsNQ8cXGfoZTZOHsOycUHPQ1tTroPVK8n0AiH67LzpVPIWSs/MZ3DBxYkmUGzIo3QjzKZpLXL3G
Q1GdE3lr/pg/qbpi0Yk4iEfLco10C4wev9NT9e+6AA7xTIAr+WJR7KLuvo6/eLGUt2RbnDUuTLLb
vqQrOx2BaHn4UcNh0Ti5dPqpcSuLYzduneI5zp5GbYuvaQ3USmH6pwb/e6OGiNlfP/HYypk2MVt5
DX+m1FMDxhxrLh/ORgJa83I7IllV1lPq980bBsr06mxNNeM0BbbslrOsKZkug7syvAJrQgMLIeqE
n7a/zj55LUFZxf0sLYNnmnvrI1e8yh+/44JcRaYA5sEw17he0FBrBVDCsiDPWEsYfGYvZ7OOlg04
vIlt9wcnSEy+VuWwYAvGS/uWQlENt1F5tLFeYPqhuyV6+OwUw8wICW+GvbMhC4uRXI8hxI/YY+bB
LAMl50JTYvMg6betvYi9qoYoQ/IjRe7UXawdZvCwejQNGuqRfRpYeoO7MFauo3gOZ1eb9iRaxNhg
9BsqEt5wnr0rAZTRaiWRTJOQTEA8K5sKYAS1tbocfpR26aUad7l0GKanrnyOF2vuU062D3nI0xqS
4SzdpXE3Djhn7m3QLjDIEmCCiJqTln0Lc0+WQpXchc24pthSllCXUQtRJOh8vQxDKNkpu1XPjjes
lXwdcwJX7+hIfgCpTqxVsQ0G1yScgOHhu/7sXKEn9XgedRguena5laQVhVFRbZTyK9R37XQ0yG1M
7yzMsbkbXs3v4foA9h/GfP9w/sdNRWNVN3NF+g8X4PG8yA6X6UgDHw56ABbxqbzOm2D0DRWzruU+
gUk5/nzWdQgWk3Fb9gjdgAXXciWQoQTqRPDiPg4RdT5+sioY9eSdGDvSa21Jp1d83PV4UJ0LCJsd
o+3Hfcpc8LCz/MbjtoOrBuGYjt8tcsE8wdVLnmJijRau/eO+ZnmgXnSEj//EIiZ8/PTvgcfz/vMr
tr4oNSWs691BB956PCnPbCydHj8+nkqeFY1Joqb7wciaSzjsJgzHWl1AVOmDrcabVczY9puxLQli
6HzCE9Zqgm3MNJrYqhRe/Jr24tSE4mkK2s5F+UrHR6TYxSziC2aaXw7pp5oufany0G2IusYqFXiD
CNtdLCVew/XaB5epwM4qKhXsWrL3AI9wXHqyidBSUqjCYfLnrg03eVLS5DFBcMiCNzJosUJLZNeS
FFoa26JN7uGJZlpCjF/6ng8IpIeY+hTFCVufyb5p9jHAVdtP29wE2Y7Hr1Iu1YMeQItqw62wdY9v
ZZfgKtgYMomNCh45fcdodLzmnaocHAP0AcXEry2DxdvapsL6XqQkPjTiE1VIS6wLBUc/mDkpX75G
8oObZzGQZQy/04Bt0Q516IkeWmM7shGmLcPmUZ52WRm9D4m6L2GnLoaKAfBA71TVVsbNpIyTfsMB
wZKoDAso3zXES6fuV0YMyWvWE8h0w3AKTfVPK0NnNhF0Fq2ymWfw8ioa5bU6W79JbnwVDvOMLEao
Vxqpa1gwEyYb7kvD+CaBTaFbQHuDpiiuIhFdhuS1slemNBZ0rJc8gmwHIVAUv/ZUINpvwd7iZ+zu
uha2WEOGCGAYVhr6PLpGvfx65KA8ju4xKfXPQZlCeIrUJ0Vm4zA0QxytqCz8IicGS26zfN8a3wRa
G4WEToc1UJRJ7HLIvXaC4q4Qse3Fef9Obk+1q/K/cgLzgTRxmqYpG4nXMfYOWMCA6CFWmDk0XZzg
yoMDfresNVnxFdeoLZRzUpFQMJY2pIW5oyNPrc/IsjpfDcxvJ5pPQs0YStkKzGPZ2IgYem3KJwp1
ZptqZE7n3KhhtZTB1ohsil4utZ2lkTEyTASgiRk2d+QwDwZT1MzyXnMmeriTM4esdyiiIEemLGYJ
UbLNGDWHyiaWbWYmYsdYnSUF10cw4mNnzDogT0btan2yBFZ/9Tz8TcyG0VrG3kZqMmABp2zHDE2t
peE42wJbXhy38OtV8QppPySbvaBiglZ3AESNbhIkSrbqqlGzL6POGXU1ybsV46FOahctY3WTU1qC
QSqYK5MCQ5EgX0MSosGLnFuvh4z9qtRwG5aypMqNi0L3r474DSURGbUMI9TQxmAvhJ2bwf4u/o5S
2h+VlJVbVzWs72sq8pjAP9MB6u4paZIgJEBhLtN1Dem2VHV4hjIRYF0m+/M6MNhQyyErN8IwDyYH
YKiZHuY9p9kwMwUPx0jf2ioU/7lJsDOkUMlbqr6iSp/G8Ctup72CBBgios0gRMd9yLDXQgeGiNPx
NycwYJ3G4XtUAimXFt4npZr6mFL2a5JVZl/t9WLT2oLLBKZqOBQM/5sZH7K5T9/I+bzr6XWqgKY6
MMQpFZCfe87gCNOrTGKIVQJ8xo7k5qmQnyw97y4lmatxOv3IlvwxTXzXpeFg9CFSLCvr77akt98H
kcpXSyiFrTNylPR7YSrs1Q8KkABwSQhcHfMCDq7RPE+5pH+kjBtVDazSYhYcRsOGILD9SBGhTiYb
TosPXzrEnyTB4pqZaQcCeS1YkTOo9QBAOoXIEgJYIsQKPTlKh5lbglcPyX5eUlM5dIpGNGRdNpuC
DEG1E55qWqGb2gFtT6Pdsj4rIL8zM7Sm0qJkiAkcmBvkN1Z0KZRQPcsqbo1q/1o2XCf9XOL4j7ea
ajGfiMI2OucVDagBaD8bOJLIKcN2ujlrrCpel/VNlYJnQj/BKWop3cNFrDvjEBnUFwmJPZZzDFgi
S/tdThlTBnkCgI9CQUlEt22nkZCV7NUh4BNfMQyB7CjYyRbl8Gh+ZyYeNJ3p+AQLDGtTZgafe5Fp
qW4aQC1R1TwikFdRLn0J1dxRytS1dfqlfmSkpYamP4f9U1y1kedEzl0nkZFJM3MKLjOYcjj/2Lo9
uyFnOUy/dRui7wFxHosENyR7Q+p3CZLXFmt2o7vcP4uxvbfl8/IW94EVcVJhb+BrIlgpCW5uksju
saNFOHUayl6NwWiaQozAOHA8FHJbcFzkUswIPN2Q/AMcAfAxmBKxL6G8bhVibuYoDHDvMS5pQDVq
GXrpOc286xUims02e8rzXGwLYJ7Rxg5WJyFWjmaIDfOIrWUuAoj2GTNGSxibPG0RiPAiEx1On7hK
3lyKkFPeStrBFcuYuqUQ12O+U0fusHQa4K5IFZYZDcNlspnstSSYfamBDAjRGW+ZzNAgJ6iok/D1
rGFPlGNLRKQ9b6tqSPblhJLSCDOvLCghHcIy0D0x5a+MgHyVgNDMgC4slWJcMAdaGIgnI5SF0GZq
qIkm3VjNk6ZUkhfhq0+xTGOf6Ew9WpPeb2CHxYiQ4ZflCBSIGRimBBcb5kgtBjz3zLbywwIKn2Ua
ZzExMy73jhjAYvvF1cfS1ypL/yZqEMqkUtm6IbmF2xigXZmyTRxAkG8i9Y0QcQ0HY5F7HQO1MhFE
M8TSq5O1thvYOSDniEFQp+c3tUjuUk04KWmUQF3tyByeZkQuVLcPEb0UbYJuic0kb6y3NjXUO46+
QmuwSrSqrdQzwBRyimKrK3854rTstvNm2sb4Lnr7J8jy26SSqZH3Q3sYw502gQeoZjweDDWEae7Q
1A85U6jGsY9OkX8ZQRBh4ACKTzj8FNnWHkeJV8EZyMlKWUN1V+GJibKV0StIYxLgTJJTe8HjmtHe
gD/lpv6e5wBZEiS2hIhpPJOZYWlylsFGU3611LiXJHFgcid70yiOcQDpc6B/cQn4ytxKIdw7hboQ
tc+zZe1isyYKHFKDqtS+XeOSmodofrTQ/NTasab76rwMI9Eol4pzZUycejOCMcCDKlfJhlSkS8/7
dzsjbM6laM6BFH2IyY62JjFJsyuSXH8immsbkmaOPZUz+7VFHEsD/0duQbaJ2vWnqU12QTzv9Xa8
1llJAAGp6VHM9EqJYPGXSY0MKSaOmbRnz5aazIuoBUgv4eJwzuGoiJ3VM31pktJNpcHZyBUgfRbh
VaifTClPcFwGXjVMhIyy8tcYux9b7nhaeIUGLQ7Udxyw6jXIZ3tXH8k/1G+zaqK7JT0nR5I2U5z4
8z1KYn2DAnwm9mVPrA6DiYCzllCx4xhhT57U0kqx4ApZarOLDab0U6tiyzpfqzBHcCuQkmLEadkd
uZhVTpTJbMG7Gk+Twy4xgv20tamsHQEbcuzvmqYluyzLrxARJrVBcAmhvlb4quOOlHhZIuwSte9q
sGprJ6z6oE96+FwlqUtIKw6OUBVtQjQ2et19Wk41HnPHOQiHdsUxKn+YPgvjpFbxsUUq7EmWDQQk
cFaOiVpVjFuXTfm6571ymBLYhHmAqRIBMyK0v2NjMLaa0JxNS9Cr0g3hMddZygqRfhip9CftOKAG
c1LHGHaRUX00NRRjKW/fc5WQ8EQuz3FQG5CAJyzOs9bNTRyWuo6jEBsSTQleXrV2k3MMfOLhElbM
9hS/Dm15Y+N37HRUTnUxH0cj+rXGPEDl+B2kTHaCVBgexdim6Cpx1izlnEeSjtUeLIWNrlRQjiuG
aj1dL4u/Uz/JDohKF5fYNy7M3gTDaseqcaDU4H8h2DTmgSFGSO3ZohCpDXHXpxyxoh13iI9bhaj1
+lDLuVe29kepsg+PmeSnCrOjskhhCrUM3wR5Gg3Sghfi8pgWtR/5lLQEGo7wJsfU8g2I+XgpDiot
tDocTI39o4tURCZFzk8C7pyM95BrxfDTDI1A8RiqRhMTdjn8yPOcrKWu4JM+dTUa6BFJWaSI0DMN
xKHjEENTFLggBQGt3qyltyAyYzfrwWr5NsjZMrBOzeTWU4g9XNNFM8+3Uzem7dhpknlVrJp5V7tJ
ZbGX4E1MZDAylhwoz7E1q+J89ti08BnAUmtqnee2OjbZJhL9MnGDK8jFA8epyl0nGndaqfpR0AAr
k7X5xEzhVcoUdBu5tNUCvkBJaZiBTP1n2hfp2iR1hGqe2NtOPgYCtFY2cliQjBsFZGnDfDLphvaK
8TTKAGKJuCdhvyWOkNFBpGSbPJQ4YFzs+Hsl45uhSKT/Bgq0WmfRy7Z3xN3TQa3gW110Aq4PRjlv
64zIJDMmn10zp6dhUOi8ia9eBVrCKLS2z5rJ7DWUwtMcLMWywslJXQohpz1xnueuHTrgu863TTop
06jkoEjDNQnVEx98XtktDZs0tmjYh/psyclnqqVEdhocoT5n8SsLWIJW+qxOsMcHrYNaIji+8vK9
B/BJNSU4qIGTvclmwJhR6g5Jt+gUcxxOM4HLGYGcftYZYH0yuMvkMJvmq9Q7gA0jbbLTtMz52ko6
N9j9Tsa+EV16cOyWs8PWgXWaEJUPlFabtiIUGqA1wTHjqFnYcz2XGTQGgoV+IhlORcNwoO5oehxw
9UnvXNlC21+MHN2K4QwJshB2uhjAWyppLswa1RYR7c2WXQABdKPB04WPaNbmeIpKi5ReY1xGGWi8
VUhxsRr0njlpEFZntdjhjISAW58Lum2MJzXY5HJQ2X4Px4V8QLy5dBNRVfNXsPQaDuF+eY8heCLI
He5b2EejYwSuHgTjuU2j7TDMp1lW00Nhw/sjgvXg9F1LgEEAdzCIPSMJntIG8rU0qwdtgXcMPNdW
et7ezcwCgpNdc3ybw1DeYwhyH3QNMtfQ4ngZwATi+4y2ujTDipmA3AsjP2hFj1CqgzstMOocc2mj
GegaxF3LTKSo8jytCRE92C3bQchZP86lvJkKPJXpgt+gZlRyo/7M9S1SY8VbVn2LLxSB6Rp/ZjWO
0QZr8VMJsaNSYRhWot62aebWihTc5AaFyAwuzAfLlOwtM3GhnHdai7ZC0uIDZeETE5MZssXoFzLx
9JWDE3lNLl1Bd1eQPcsVkLtBS2xj02nAa2q2Ngq79MzYoaG1nRcCybgITU5UC7BwpIe/qCw2iLOs
nzmO4YRAfO9bmW7HHD9QUHV8iU1zFAYfNoJRXVfFtMHeHJxD6nCvNL/t8BmJQ8VMahU6veORmfsp
d4Ap44IeiXdrpHPJzPZTlWnryIQO9PegRFuKBGsvd/A8sj766mSGQgmeAUmJy606UlYlgJRtXZMS
QKxhGyjoRWT9o9F6jD01iKe4iqnQ3OVvzRxvZI1iJWGe0wYTeDxRoPORjpSN6W9kxcV1hqqvlkBl
5dLHGrRwCjVcNYa4XkPVHhmBTJlyDObYvhkNgMgIeCUYfoVarJytksg+AxlVO0DVTKupuM2a/G1X
SvRNb/NrBFzSivlSOAZTTa39ZX/7yE1mL0YXUmVdyrpvtowzjYkM9LCOP3RZh5e160c21JgcwF3b
M1ZjaTgSJYnHLrr9TnVjLa99I6SIsfBqaLRxw9YFNKGTyDGSrVEow3egJtVahSleBlQngtB4VNfD
NtIzZTPZLG+FUPCgdV4LzPnWWvZYrACfAjJ2p+zDVtrRn828PdaTboN3SYprxnIJIaf+GkbdX9qM
ddkYpI6b+nxwnAEqB3VLOTf4DCvBiYUOuy3V0VdhhXe9bCsvlVPTG+aTBNUTUZzRv7N5YVQ5dYJc
c+dmW6HjkcMK679uX+2icE1RY/tc1shSS+2md6x/haI3bhaSIyvJkg9HVa2QPwV2lrPPMeMhUW9d
THKD68hgbvJG3zdlYW4tmAdaZvV+IFGE2ig5taBgFcpl9AhUSXJcopOn1RsiVhS703eS3pMQGmJl
WiQOUd+1tA9L/SfOJecSJ9V1lhF1EgQ9bZycbm+2UbzkBYW8bnpmYmyCWt4MAsM13Sm6s/Y9Qjwh
EdUglzDH8ZhiL7daUIfgjaQTz541SPoDeEaUfDVVaV1txtF0DWJlDtbdgXyXI/VD86ILz6iIJNB7
fyTtjM5Nulh98xsyePPKBq7EWGG/78DEmIk2XNcBZfcytS/lvNyElpauxii0tmMgSPObtFVggZEa
gaCQqykOLAlGcSDBQRAqK4bC/CqcGxUq6yStrb7/CEPpnhBL6mYmXXJUFe+qmPOtaqSHIGjltRiR
H2r9QrLsSEwX6PilkYW0VBg2a+21kWysGEJM4q0wMjbtZy/1h6YVoEnziKjDbPAraHuiJCOpdQcF
LQ+BJq1rxAXY/sw4YmKHWyeKk20TVba8WuWoSpP8Y/bGs9bmBnF/cKzspPpMzOlL7qSz2phH9trr
yDd7r0g7nGSSPqOihbHScg3mmb5JiveJrpgIBXxkJNgMxTEdEfInUN/zkcW/Q5bFRjKt6EfYn836
JwsLCtKHX9ojRel//zESzdPYLYKqxZVtcowyuTyeHtaWLQCqlyZiGIVL449h4+NJy3//buYPZ7XH
7f/8+Pj1//Xxf78+Dw2053+3LRuEcfQVafzLn4zQSOAbGS//PX56/PcIGGoGlKn/bj5+etz3ePTf
k//Hff/j5uN5AW4z1fCjNIEnUqTCj9SjIK1weBDLR/zPj497H7dnbeIhKcftQ3VKgh95J4//OLtQ
3P67Lc3Bf93WF50tOpr43cpnY5vOEnmrcov9NaNMIve6mU8pdTs9yLF5FfY2mDTccmzQ03yojX0k
R8Z+JlrMdWxKmsfNrp7/7wPp8hTL1EEe8Pb+9wuPpz1uSgyFfHOMDo+7YkPX95Nqo2Tr5VRHv4xv
z+N5j0ce/5V5wx+n6XxOYg3htlkg6EqWt/F4uFOJzCrVH6GrBoRhZ0DdasIViHERO1A44LK1uBVZ
NWB+kLEX1xXor550ty4BoBkagQNvaXb7x3/q1EGIiMpmht84wxDBdcYqu99JgmtR2AbTz4SgZAJ9
qZZBzKK2BS7E6znFbGwbL9Z5yWIUVSwn5+Pm47/84azXWw15omHnlsqAvOHxyBAWpNMEVfEnG5nK
//u97OHcJ3pzH2CO5qePV3i8dhUuYWeRNBz4ODGxHP/19/7zVx4v+5/nPB6aOpAUZSxQhf6/N5Uu
b/Tf23s88N9e+//78L9XqOyk9YlI2v177n/7m2Vsb+O0OWQKBTCeWSx/do6RguEkbhQ6t1GHuKgq
6Ows0R1TRs/YSeGeMdgFYJgUM7r8SnWl3lp1ACpQRjsrFcXOjJLmKPUjqFIKjt+F2yEavKQj8j2E
t1KXWHlhseIGjvQ1NPJfU49yjGQB4puMUr+hcqHjNOiycSqQTPzOczBLNaDzdAptwgEGD6LBaf0A
7EMyGQUseZ2b1HmhACvP6ciSRkgp1FlZJmsnDdwqHGrESoD1Q9FA/CSFc61jxrtq8fAo8j9DGEte
U8GBohYgdlZce0Z0LnJ52EVm+dKZAAh1hDMIId2rgSmZS9EN3t2hV4wzPdzVk3JTreJCeduup0yG
iBAn24wteDuYSoMvOR48Cn2ZHMTQqWz0XGV/zZSSzYzcsvOkACz1IJiKBkzXL2zwLHRIXZ2EG6SI
thIJLrExVzOXFqY4FlxlfD8EREm7kpprCbYY4DIfzNk6nx0oNEr3a4QpVtJJbbmqoxzKaOyhnwaQ
0fF8DW0EILLlvKXQKjtwEDcMYxREPYyegiiLWfrq+zTbNEX7LVubNMsIlsA4EB1Uem1rmu3EqOBQ
R+h1A9igKuDaQTc+LUP7UtMe8WzLME0XytYw4Y5HJcSA8jKk0A2trH5DZYA7vI3PSdOF4aq2mZMq
aWywBbYzhhysD5JeTrvaoncIwWBTQt0O1iidwQmaoXupZepivKCfuwIPE9HGa8Dg85gqx1GzDfhj
mJB3dnmSOq3ejEZwIYHxu6iXuS1vR+IUZjiiSisp6bEMLBDGpEHx18riA7mgCMfDWjpFBTM0tjM8
hWKJY5Kp5xCXEU0emnXTMg6oocCIKiS/cUmO77Q/ZiptixBxBb96YhzABRPN11wyb4PZTFdmj2pI
sZYaMMBMw3K2Fn40NcMQPHJlgWoqTXeKTRdUONLBCm6pPhhPXab+NVRU/HH2GlKgoKgv4O3qH0Mr
Y5fSzW/RVgoV2oRZTbZ6uvB6ze4HMHBp/EbJs2t6va5ExKcREFMlrGpajr9+kFOzagWQNhTYtrBk
FxhL9crU+gmHJrqXjLeCAO/uaIw39YhxW8BcdxPkwV5O4x3DzFe11oNdzRGSHE1i1Fkar0rZHbPc
gQNns4jq+YisTje2gxbZ264KTm0UN3tdL1hHynzPSOAkI8Ka2uGDaLlPueId5BUk2Dx4qkrl2kYT
rR/He5C8waAU1Hrxq6SmdGpidAJqywhPihTYNPCw0hgaOBHv71EMqXouZDx1opyiEw1wFwWnciZI
Q+b6wD1C+qFdg1Eh7woHgW/YH3QYdiPCnrbBUonlfKONuPFVUh7Cqc3r79xkbNDikOhqJuZ7Ovw2
hdEe5JeUfKpZH29518AyTCDKcGwhMHeRdKamx8BP+T/cndly3EiWbX+lrZ4bbYBjcEeb1QtjHhhk
cBKlF5goSpjnGV9/F6DqpFJVXWn3Pl5LS1ggIkgFEYDD/Zy910Z0O2anRob+vWy5J/u0hSwr9LeD
aXxRkaujhsnQX4r4ebTCdlfHLMONQNrg4r1vDSW01rBBYgjkXUPL5yrb6D5sCvCBk4l71mu5uoeu
QxYz3rgdlSnbRzTV9d7WngaxKWTTP7V5T9uyfyrrWkdbGnwXZmuCtTbNbWOj+R0MYTCH55fSJUbj
0s5OxN51VxWe6aROG3gnxMNo3R0fUaxF7TUoRil9WENd7jIYlbTxUcIOY37K/L4BnYeaFCHHbtJA
5/cRpgpoQGmM0tip7fQgTMBCthbcQRbt0WjNJAS6d1svUs2h8fW7ckIXRrPquZ0STE3dta/raSUU
tQ8CqrEX6r517FX7LYKUSqEtex8ikIR9FWTM0vQXTS9rjjoJXZoNKbNsxpNuK4xtrdyS/EgJPzcp
8JhyxoCSDqSXw+PQCPTgVki1WFtPophODeKaxPbT21lkxpkr8y48x8WUbqo0PVMnvdP0RYAeWps8
IshkLGW1axv0//0wxcc5/3rrTvXF8kPgNKS9UkYYPssYDUgyDHcxdftjX9BYIWocaEZkYhrO3YM+
xJ97BK9yGD4nDs103Ylu20lDHz1itXAEFia9Mle+jRR+JIeiraLkWG7HPr0mhcGYmrlfi6ymmN9g
8XWql1jpIZqZ4tGhqZVNIRRRhztzqsl3Z75UHUELJ07PVc8FRM2O2d40vHl6een1sQCaw18f4Xg3
dCzZKsWCXAZPhlvbBlJdtzygy0lLhAhQQPl16bF3gNvRZsYGNT+3vDAp2HiltJ7yuvFPbmC/hqRI
b6NKb49kBSC8mjdGH2Om8LPnQAuCY5BW7nG0hlfilbGVZOZ4NJjtIS9hU2m2v7FT5AQROqhTXBJ9
WRKmIObqoVeL3TBj43XJuqBkHanq3NjpM+Rz2Yg/Hi27Pz/i/AMz0/qYbZYnukYwnRvmT65640mL
EyA/stfXCm85ushP6dCcimzMdkwfiQ3sx7g5KqF4SCMdbrmTmWvD1QCQVO4ug4mYVp9NH+2/4aLz
XKb0y8ZSnApi3iy7gaaooLNgW1tN1R5j74tPGOv080OZdd1Pm2asr8F8hscW94MmIlbM4Wphccki
ohSgS/J5szz67blOkXfYOhiMKhFRnJxXTtrCz/dNYg2a2L74bcuCbuFef2wWsHUb2v5Kp+NMTgrN
zr0xk1kXRKof+6xZMn03zAmn3byJ5MymX/bDOXFiKqnGuAkBG0sQ9SS7f6RXp9VD1yjj4Eh4Rmre
TAlCXq0pk1UPth9SFbDYY1vgOqty+zaQOQOEI8RxnMNtl0eVrolj0Ts5xQxKsf7MiC1Nc56L2Sw5
2Fs+w/LIYam7diwkXEF4LuzSODa1Mo7o2LvA8Q52Cc1ExIh+/SLABJ8YFtm25gNtkfyYGarcBZEC
ylZ/nnrmeaz10hVtAxIUVK6vPV/DsiNrk3BZwzzWZlStW+6hBP+gPpCCoXJGJ8O6dOdogpknlnjQ
FAoEpQXdurG2xMrsWMvQx7wvPC/cGankdHJZ8m6aUCPljXXFslnY2kbvIaafCF77A5Mrs1Ctq4SC
SFWp7JR1BvYljRsaVC+CIaMhClE4s6G+esgb0scH+qPHad4sx3/ZNSkpJinFHA63D0Bv/g6Yuf1j
4w4wVBRagdXkaihwExZEIjARlfa7vEXxUjLhdWeQ8McJuOyOEZ7yfJxI6qvVo2n2n4sCT103zVrJ
aIpqYkCHNxN7POO+PPRDcfrP1OrqwGq04SKAEU7ugeIO8E2fOy81a+CT8Y4ApngjcYfpX6b3gAVE
RJlwg7wanuPGfSrftKf8RGtKR6SKUnueC8JcjpgQr3A0yXPwPH0GL/Y+3NGx8J6DpxStx06OEE5X
6Q8givNFOewoe9JBLPAl0QoYb0xrQxOEIIsIcCTd8NdsBo6BINkyqE+P8KSrHtDrtiWUp1sH3V5/
mO6abzm7I7LBGwsxBIgjeoCfBZevQRTtunnln3LoxSH/IofpATMaTcIUNzjCG+ccvhmsYrCnkhjC
GUj5idSmE96pJtowc66GHY4QYW0D+xtiGPC2BaDRJ+PzFYDVJrxvacfdYDNGaPGkUSnVttjOoxk0
pc7jN/9enFGnAS7YzDGPSHVovb4X3M6SlfPovNsX8ah9MY/eI/V45no1diwT9i7plGfmDAwr4nP0
abzz3ge84Z96GNjNzj8bIclyN+iyegZth4Xk1ipJJF75yMnPwGengkX3Tf7KeYADfqI7QdfonJyi
NxyXxSrzNoRq+hWOAhyx6C0w9gJ4aIlpC2lhrZDHAYrq75mJMW4giXevZ9QWu+HNJ6Dq4bvbbJsR
qfx5xOetSm6Ge4scYfmoJbtfcO33P1nn/5G16X0eZk39978JBc+deeHo59nh/e9/Q3ii2zrTCVsq
pKmGbTu8/u3rQ4h05u9/M/6zKIc+SkwDo6Z+LAgIrzbxD+2U7+O39ug/QDklDY5ps3cfyvWY7igr
yrO6nb5xhjCvRaOXzGyX0Zlz3jymTQctmTmpkb8L1MHL7mF29gUM1bWp7TRX0GNn3rATSP5eIZqg
DHyZfkD326bb9DMUjls8oPvipbtGD+lT8dJQcViJdfU9OkKsfU2+Whhcdt0lOXLvR4epc8JirN+b
u5GOxE5eGczQGuyRzWCnRj6Nb9/E2DTuRL+y1lwdKzBvKEsnC3dU80K06BwbKYqz022I1P5ede/O
U3oGxxv8wJiAoUH+wAFlTyvnxCptDTDtc/SGGFJ/p26N/LV/pLHwVPKlY7WBVcwrXNXwGjRk/UjJ
DhhmvbN95ZRtaD8+IDYrPyGxUJd8Sx72Fq8uteGE43dEEvVZhkyy98kbWv2tdjVfoGBu3Y3/fXpz
MHabu/CJaNzqIl6VuQnP7UHfBzvrgi/U+lIXK+xTG6z3zRUMIILn9FMOWQTXC8qmDXJnzJFcpxI3
wFu0WYWHzAbXesMVNt7NCIAnU199B0wWyg2zgzVxnes9MEtgn3SwAwyEp3Y2XpzwKYBT3xgPNCuN
gJnOmRI5dPGZ3sBpi4zvMq6ZZay1cg+R4cCf6G/Ne+M9TQ/lfvjKEpyPSodqZx/Lz+PJ/cy6csfM
bcvcfE+IMkU3QAuXz/YXlIQoRDfHaKd+RjF8G/4bdt6/OvNnuP8/nfiO0A3LkY7rCuvPJz4g+xpF
l+gvQnUXPEvBeh5jOL2epfsqZoXpTQit6wu2GZRNGI2ecSTVM/F71ir/xWVIEMI/fRjDslA86xbZ
B79fhXbUDE7ldv0lFNQK+b/RD0QXk+sMzbnGYcP9Y43PLoKOQR/srmjufBq42Cyf8Y+Ed8vH+f81
psK0lcUB/d9jKj59ZcWe+U2e/ZpV8Y8f+yOrwvkv10ADQb6US76EJf/2R1aFsP5Lmo7JlFb8FlQh
LCUNGPwGW/W3//ifoAr7v2zLxuZhGkJahF8Y/zdBFcY8BH+cqZYi8kIZrmHpjqE7wrD4h34doicy
vVqNOfA11klFyCrsDKxK5rVnj04vzbA+ocFTyHgb14gpirOy1fV8m8+rm7pQ5dat3H2UtPqtlsQ/
fjmS/+o6+vMNZPl0LqINqeuu5XCA5pCNX24gvj1YiQwa6+qwuCmn3LpNXA2GkdLsQ5gY19zyHmwD
rV+WU8wYc+4P0jGMfYt2cyVTho7YN+h90WsLlB3R9kUJo4/UNbkrBXeth4cH6D51kW5l5t7bX3z8
+eD9dnBd1yRyRCnGAb7/P398quhxX+WGdZ3cAeHVlEeXkoLkKpYFOKDJEnBVA/eeUknL1G/09ea+
McQpdWRwNgMrPAuf5WyjMhrTyUppMTW9xnh2CyRtuabWWeql21CU1aHr6gchBVRl37jJkQ2vzUKX
51RLrn/xN/0512T+SqSwqNcoV/G3Gb//TcIM/czlrn7lRIfRUzNnpCvlb3Vkl9Rl4KugWDvHnB/b
IiaL3stps9oUjs+DhSUpVOWzGkYQu5Ro3Kg0LpZ6Qi8B3yaKrQcHQ8AN3QZAan7zF6PyfNH89nXw
0bl2LK4orirzt7MpKzKvRb+Gb6NQiAq06GHEAJ3ioUjS0CPEogtOGZEeiMdhmrbJ8KWoGZL7rW1r
3T4KiVbP52bG4E/D1mwp4fYx8SYEkmA8C8OTFolbjWL6apRQyAWV1jtF25LSo34KLLeGoEQ/ngQQ
l2AwmcDFx0xI+Z9phAKNaRrIwBqEmZsyREdGpxJLoYMKSesBZ0nzzvZzfZVYub+fUHRfWQ+tSw9d
Qau5LPhH/xIGjnu7bOJoLfHu7GwnwDQb67fjUIYHO4S6Y6Q1Wkkd2oafj19cukrouMNPnZa3t5HG
JJyhYtjVumdCxzOiraU33d3yqI+7+zii76ubWv1gCpFf9NI7IBFCr0optu+p9zjxkzNh3K+G2ACc
YeF+iaqS+7ROWUor3kdncA9pWL8KKmSoYJR1DYxib6c0bf8fTlXHlMw7hW3opvVbBI/qldkOMhBX
TbTnTkJ9SFQFphsXBUk31kFJcelNC5LSWD8HIf6ceK4/5T5tiUl4BjKoYte6GviEajonrXHttbUf
gxkw3XFaT5V769qZ++kvPvafJw8/rzBnziLihs0nd38bNRxNl9FgV8Z1olfIwB08+LFzZ8qYSpLD
QqjMBPBYz2c9IVV2a5EBFGrxY+1+JfpIkE4S/lCk/ux7ZZmHOqU4TYdpYyLSxEPbhn8xyzf+xYBg
GspUkgIXw8LvY3TnullM3I1xTT1V3uvMDtUI+qVPzgHx8yulsnIdZYoUS+uMVzA+G370HFICPfz7
42bOk6o/j7bSNJjgWHjWEHktl/8vNwtvlA23Jr6lNusey9iwzhWxtJFzzkOTHrDWvqTd5zjPrMdw
im99MbgUd4W4Ww7lWDfbcOyTS5WBPWH1vwLXq0fgwkpgO1VNMTGM8GsTnUgMTLbvhpT8nrB76GIr
v2TgGXsPdo/vGbhEZamfNQ2DqRYlr1GMourf/6niX5wiJhoophQGHaV/GslQceS0+Lw5PwEOfdtH
px5hJfAnUwLztyHMxz+cXF3Jnow2hTckyCbMW2PsnI0IzQmDa9PuRjVVh0CKk2hSvUPmha7aBUlU
apl/8+8/sPPPN3IpmVxwz+A/af8+ITaKSA81sxPXqm6wyKdYuBmkd5NsvxVjI0n3pHxdJjimWxnb
m1ai9E6rCHesiUMgtu+NYDI2tMS+2apTZyOIMf2p/Iul4/XjBtwzhJrxIRDRHRxxnPJOZx6U9Qnv
jNrrgVkx1w+wKfIv7FvqUYE79/8xu2wr3STm2JDpuU3H9EwrxHQpokoxPMRoVc9INYEaRRVxwAOM
txiO5sSkvlTdgbuCuouGCallJu6z2rd/0E9bYTkxrlqLpSBq/WMeGY+G60P1GOb1o8itI0L3uYw+
3HqOqZEaUW2s+Y8SFZDOf3/crXms+O2akIJLgpWIjSxS/TYERonvUb90javrFsgv5dQ9jMGEin7u
8juaMzxorAzQmefJmfAotAL9eHDykfKfllb7VLc8Mvqs47SYCLVL25qEsFhDuYp0TLZRGWBJQbZf
+M9YLyD8qJnw0hLcbrJ+9RrmhtloPfqZ49JviO5iLXOelAJ+nInTZLbiVuUFMI/R628pM8JPwaKv
8uSxK5FPuY21TYM22w7cB2/6CFxeasfuQWC++osz1GCy/U9HyrQshSCP40Xdgtd/GT20QWB29Szj
OhTZJ6v0UfG2wWuccCLWpUH2hIO4wusrBBphmp5sbJ1Bm/ZUnSnKjd4sPyuAMplyXP/779D5fdri
6DZjGgsH3aCkQtf+z58sbXwR6TFVblRg+Snq4/retUFXufGzV2rACaV2HjQ4GrQGqrXhJBn8TyCu
yqGRtZy+hRl3e3ukJNQIzbyt1MwHaTv9PHru7SSAIPmek+wsQZEGbTJiAoTRVDKCcZOZNMUt/aE3
P1FQZkzsJ7QrhWPtY9l81TIiJAgXz7Qp3KWJXW5yC/3UkBS7scQTGZQYzC0UZHY9n/yo1MF5UTBM
w2I9eAECrNAFAyDzapVZMdAU3y22ZqoP6942CX4xxkscf43isQVUtSkShmbmHjlzdfES09Xcdgqg
U0fRdOv6fbUKXJRdtS9q/MUWsKcw99cUgJO/Gn8JC/ztdGG5pHNBYVuwhCUd9dsKf1Ix3oRw9K9a
3OeXVCO02dKIS7CzQK5y7Wzb5XvoDQ2N0VEdmig8umYWPDWTRgy4HaNUk29qqOKLPZuNgOJP09oq
SqaNhn6QsiLqpm/wvtk+3dQId19NfIOM6JyNbk+meR1u2wYtgm6QflQaD7E3PDedo9+2+X3kxnd6
p/lrDphOgb76FhLSkdLPwsRn28FD3wmHZi1oFNMHsxaBVs+Ai3a4ixSXNJCLsL0l6nhrdZbBXDUi
GcT1Ee15enQibBtndPIgw9noFDBL6hx37yAFidBuH4uARpGj6ATpVaGv04ESPs31/kzTeDj/fCRa
EPvWUSLb2vghvDYCDzc69f87u+xBYsxUda2SOwnpsPCxH9Y2AWCFGoy9H4sHd+q967gynfacOT2K
jjL6ZPTQfyM6K/SX8s0Uo8ipppEzLZmwcdG1S0oZUtdQ7k0ZFd2OYr1E6K+bJJhFpFX3HouxFj9k
bA8R0VfQrgcmvZcyeR0rwzhgdKe6X+tYOQaBXEcbz25B2lZVb2qX+QC4heHqKRgORtRSo1I50HjP
dTbmkH7DY4sTsQr4O23rMljtWbP5NGhVWr+6M8MAMk5cQwY0e5rHkmyUVG/yDaLIVWp33yPRJye9
ry8p3pCdozwMJ+2Ilwk3pNVz9vD1Jrsile9GpHlgq0btdpodY57eXaLONe+7JvpSm9PXTGXBNooT
54qI54Z7hnHolHNvVcQXRUg1wrzfWnkariuDEyKytK1W1Pm+pBm/tfP63UqEOAyzs7DqFAwfiAJ5
rU8nvjaUtYooQhfJi2kDfkpqkH4arbqIPvGNHifFCSP1fcGlsh8Kt7klE73KvZ2bBWeVt9+VkStq
CXV0S7+LJrADMSjw6vqC16S+JJW7nmBWIOxR6UlgNKacUa4SzLIrt8T1MdV9eusV9W0bSrS/lhqu
Ei/kuhAalj3+LCdsxjuVkMmXqgBYdhhQqrRzDGJ9iokeDdu681iF+dNB6kZ86ZMf+Sz2GRJ0KgYN
YJfP7DHlyv16uB1xyKxb23KQsGfUrUtm4AzI1VyAdk6N0yHlrfBE81R1F0x+fWclE2RAU3BYAz05
VUnhb3ISrEGqkK+n9OHF4qfOOBno3NPi/jRnbXnEUBQ1eo14svT7pGmIp5vG/j462BnKgrDhINX4
FEAtmQAYgXCsYtw/Fzrsxya37HMaOF9bL8ZAIac9VjXnzki6cpfkMLY8WwMBo+g3ONIE8Fm530Y0
jklnfhk8Bfgvqr1+PTRU3CVn/oaMzgmbpM9YGzTfZRMNF3feyAJrbqkoCrG2k+CYvHjXDcn7mPr+
/dT0zUET3n0OQEYrJ7reGd6cyvNvQ8c0blq36vZGUL2kZUxciC9OgTZOl1DfSWoPEBwI6NA4bd/C
aXofcS8Q3QeOGm0cmAD8t0zGKOMb1XAqbCIbWQvFE2KNlFq+5U7yfpnLYPy/qwctvHiyuqA8CfZ+
kXo7P0b3TymD+V1XWisGAmcT1F1+7Ak3LR1P0iAaviAQOCblEDxa8dzgcmqMQNOrHYz0FUrp3hht
CQusk/lTb92RkwpWvjTuGKdAjhXRvhagkGVQe1sZQ4x0IMs2pMaSgoD1Jui07wGedOw03r2ZQ/Oq
3dZ6NgzxrAUTfEDlUUAPbUBHZMtUx18esnpnfzcI+vhLbms3B9ezLCp+jXFdXkFec8eoPG0tF6QX
PpFJ30wDY/XPfT1wUHiRLru0JMs/muWow2+FrOV2+CNmtv0jfxY5gh4W9kGiWqexzSi7kUq8ezTE
j5bJvMiRXrOObTmigGUj/WlEJEr7whHdviS6qOR2dwz6jtArkR4iX8MWOnZffz5NMzpwABgUc7Tr
ku+amhBq2jCFDmXhDk/KtD6myPkkS/p9OAwjLCl07sdlExhmfdQwaBybJPiGsqNCvkZPxXNrHP+5
Pm77DDWZ5T9XTgvEqkO8iy04QWKOBADnFjegAPTF0nuWGRfLVHXA8abxUQQM1KlIE6ZCxwzP1mFp
8P9sq8+99d92pz7K1pOGw1K69D96C8pIV2cvYmaRyMnD4TFvPhQAy241ata+q8G0R0HJMpIN9+Li
uOwuj/zeBIuz7EekwlWz8tJEglkNxmM0azK1WZ0pZ51mPys2BdJNPNsuAFHUnIQNPRmzvrOblZ4d
kk89pDmPjv9Ulbm2kcZ3vZiRo8QkmLrtsKadIbJo824QUpcryy/JqbEcYupLVCAJolM1q08T96mZ
1ai+RJeqIVDtEapOs2KVsRJcThc7awJvt9LxIKSSNtPOStd61rzWs/q1n3WwclbE9khjNSSyLlLZ
UMOR7gescGPEOoBSZtnkfpj1tX5HxuesuFWz9tZGhKtmNW4y63LD7GuGTLef9brNrNytbSjLSN7P
+PmWtTpc2ER7dGxYMoHXUM70C3udGuiBIWecKA3ts1lIQMASUOtw1hrE84bb18H1q3q3PBXNOuXl
fcuj5bmP9/782f/15Y/fYAcUB5tuZp//9m+mi8r6458pSj3cuTAFf/nd8fIeUXbJzsjksRhHnE4f
v7yYZ0VeUH7HbCigz8x/Rc7wNK1iuEpeP7HWW37D8srHzy0fZdmN/UIw5yd1wB+1tT3ryhME5tGs
NM9nzfk4q88VMvQIObo2mJASJrRbwsX+deN4IWipeTMJOJHtrGqnMcWATzqUGKESz2KS1eAaYqVm
PXw0K+P1WSMfL2r5RThfiG9BBCMrnIX12Szjj3sboX1mox/EpfbYLx6A5eVl086ifyXdeCXKAmBT
ZkKUW17hLmgfxyg6VVFEhsz8vuWpZbPspnZm7TXbxrr0Py/aifrH2wr4DhjYI3f98QPM5HF8sloG
+IYnwcacEM0uhXT2K9izc8FbTAwJdgakY/Y+evV779FObbWh/ITjwbcxFy0Ps1RD51cXCvfk8sSy
6R0dlgD2VTRNBZOwtjRdSLXcAZaNO6u2PnaDOYsaLAan7seT6o93fzy3/Nzy7t9+zeDXycatFaNP
r5PG1kpBEUHMp2dsoduZ5+xPfoM8VizOlMX18bHJSgfrx8f+4gf5X3eXF5pZ/f/xFn8MUF997P/2
G5YXmA5gcTJi4gMWrdbyZJrmkNp/vr4YUD5+sg7jZmdzy0EQySgvvL2nQmw1y5s/3rbsLhttVu59
7P6r9y3dsI+f/eUPX1757Ud6t0S4Y966ZnFfUT5trJ//OKJMkB6r5fcU3lQ3j/riqMEGlu6XI1PE
XTbHhxIHn0p7v3xnH9/osusuSr00T1iG/Xy8PP3x1uXR8kWHeYeg5+eb8FajgMnw2+zMKNx3umDe
308unXMweyUL8XYe5qqxxyC4nAHDJKL6dZhHEncZOpyK1ZFR0rgf6hq2dpYe4prJU4Zf5eeGMD/k
QR/7no2SQasD+6YwnGIjJ5sVBifX8kuD+WZqC8OnLuGdEi0lzUoD0q0TfrMc1eV7qZj4Ao3KnwpW
dQfMvuTnzV/w1DwnYbNZDuBvh3957pevqFhO059H/ePhTx9T2LZfVOt/k1pIF8sO8xPC0+FmalUB
skBm13bwToOn9etksklJiGMy3QpWXLoiF6hGtRQVcud4XruCX4TGKe5RZkmiCQrsY7vObbNVzlTy
JhJTdUsLAke4KD/Z9xg7zLPKrp5h+4fYHQ++TrzJlOMWaAPjbTJq61Lm+pMNVOAgiJGM9erkpta1
VJXYU2h5I8+stscL9nVycBmCuefRJarLCjZV6dwC/n6aKg3aeWI9RX0Zkc6l3nIGK5JcsU+GfReQ
EMm9fgjdL2WVGZe8xa07WCbMoVHDKFBQGnP0L26gnG2HgHKPcBHmhI+DFGBOK1JtlftNcRdP5bZq
SVjxdG8gaYUFvWaNX8Np+JKBpTmFERUoXWfxRIdJMDdwyUOtcUyYsRQkM2KEcI0BszVZsDi1cfT7
tX8PJSEgByuzqmvkj0QM55A3Mvmeeem4xcnp7j27RxKmuw9l5ocPsp7KHeidZ0AwzYbmMPpy3Atr
c4TwHqW9/VV0FMxMY4J775P4wMVw5+dUq8KAvJQyzG/dSP9kj5bNLdZzV2E6QI7Sq0s2qpmylX3T
gBTddgXY2CQjuaFs7ym+wgKZnOCQhMklipzukDjxFZ1G+tR2PtmPlvU2iFF/qZK9btr5KdekRBWF
MVeJcYc4VTF36YCyKJ/oPzQkNJBdpJTUDPg+vk3SvHRuYZ9CrMmZBx6c7tAPjNR0mfXUWeFaJkqj
BOdwBK8V4MJX2YuKWYuZT0NdKVJKUZv5ohV73DjJTgJub4b2HDuMH7ZRl/dYDODz1cYuqQ33XOYK
GZs2MM/2pk2Zd3fd2GKBMobxIQyqvd3qM1ewvYpmoIQC72ldpio++dhuONUiFnrc6DQlL5Pl+Ycs
ookZZb6xChIE49emxUXbdpY6J13x4nfSOFh5eABZkmzbkRqibhfIOT0096ob7dPQa1/afRJb13GI
QT0HKbk8adCdQuNN0zTSTjraCWPtAyGe8FN5TmkfTIeklfvOxZegkDGHxcWliA2SUdXvqeuHl8g1
XujfMINlhb41MCdxdeeXoeTEQluOfaTKTkYlH4MCqnv6daLl/NK4b6IYH8C2eFcjtL6YpTXc+wPO
1Hwcb2nhpRdbRgxirt6RJjlgq83rl2qo7EdRxrcJBLtzrQ/fsooald8Gzi0KvX4Nnms8wpxCiZ+1
Twr7TK9HwyZLY5I26vwFv09xYH16QBSh70JzOHcW9gMZdgcAd6x/s+rUGZO7ESLi03GAiSK3ENmO
03NUJGDrcVd5YriHyuI7fn1VwAir3DlqIXEgFTM7CHiSKVIiVtGEpbcKLX1H0waWVId+KcDVdlaB
k+/yhP5BCc7q5JKVldl41QT31SpuwKciPYFs534aOpGcrXoC8yxaiFwTNcJRR65tepZ5YuI1rLIU
H49Rmqu+INDJyEjcSAld7/nkrPa1G7tqXrW8xyfeQRXWZAb2LHsNCrnlLdnWxCpH664tTiWy3Aek
B4+iEtQT2MXBU5h0W7Q5zejNTSbjkhXq0gZxDbVH+6yzKr40BXSnMRCrwnTCY5xM6Zm26zeh50/u
UD81/qgg1cp9bk+3UVq85lp1cWy0pjpKTc0dPusNXPocKc0mcgmhnNuPhvmdKPrecKuvxqvwsulW
C/DcVYdCtsZTOBKVYZqHvLO+9KJ19m3UPeBI+WHHUbUfEvompOoVCQS3jrXsU02HmmjMsTqk44MK
S33TDcS8WU42PfYdFUYTjnVmOmDPWLUmTqQ9G0LfS3kWSSSeAjKFBtoBZ7sULem5pH3M+bY3o+r0
0+jrhzyotp09fpoAl20Kv24udgcmM89Ld4NSVO+t6uxnQPkGgnCGqFOkrrACHDXp7yLqUTfOQE51
2JMem2CFg7XZtMWjqBUlLbO4C1rCVlRotOd0est7vNSKcl0r+kemcs4GztkODub4atbxrWmiATWj
4NH1nWBnBBGo2LoqsKj1wbNmeh1JghTCJhf5z+S01278FgqretNqcFpFORH9BMyQsStG2h+RwCvl
MK4wNvfUgOLiOjbc04AHFCR80Ojjgqj27XTtGtwyyzOe6Vcnc8i+xxHudAceDf53Iq8HlImWre2n
mjmUmMIA5xEXTJFHu7Dg37GiDk1kNLTY73quixaAqxHF0fNIBE/l5+TeqDS6a7y24rRO6Xi4FZsh
uxtSOzlWIfmQnBOr2iEVoebGIJ0CIEozvjt2cxlzA83xGH7V9Eoe/GwetlNq0WNGvGjFpJKpV0XA
dzNQuh8RPbTNfmIOdS+dZnc09dw+DEqTG70riVqAUfGYxGi8LetHNrb9S2FDv9AJNbK8JHyoEwSY
dejv9Dya4PDHX81gJGCmI7mrpk99JK1c0gR0Siz3DPQ72i4s5S25K8fMp96dcg+jKiqcQ5c7/TOl
FU5frZluKttc5SYWJuU481yp/0pxHiRaxBJelb17a0VzSvRESNQQD5eqv/rFZ/7J6dBzFLajMb0G
DlDmUYfxAG6spnNvIuS2KJl6HJlVkcnnJscqqmt2tQaKLBFcxp/8pPHo6IlpFfSi3lbOSGlOp7db
eKBd9BocGDPVV8tKnkFjMHmlxOp6ZbMew54ouWB4iu0M1rRvxdu+9++Giupn5PAhIs1ERK+SfW+O
JBbidu3A6R515yvNO+Oiw6vgQJq4oD+bkG1nMNR3v6Izl9Nnug6DxrSyCc7SvR/8zlmLLHnMfU7l
LlR42wyGf6YwnBXjdGdMZnR0WSv3jazvJgMkieMPLyGrZirIU/jkOe2t70NSKO1x2k2ju1KetTcj
9z0shwQRPpdrg4BoE8n6os28yWGEslBb8pNu/WBWl+xdAC3rzM44XdriO82cB7sV+ruphRSSXecT
d68C6LVcGxa6qiKRz8GUTl8D3yEGK5oD/cySOWMXA+qPHfg48F13rjTwoNq9e6j9I7dQ/UUvszdZ
gHIJawB8IZmjozUBG4U5dJ78wD0XTnpnOKBtJ9QjgD/bEJwOK43q/3B3JsuRI1mW/ZWS2iNFoZgX
tbF5NqNxcvoGQg8nMc+DAvj6OrBI6Y6MEqmU3vbG0o3p9LABUH363r3nUkufOIp3sMOetGauvHxi
2f0uAfzlPk1VXu9gjERbMUGsknpZbNK0KjdqwPqAlYi2MCmiYaYQQMSkw/pJbH94QfrTDaFZWKld
nZTer5QagqNooacmiSJxLKk85PvGzc0z92bligApOhipio6MBHe0sumrmNNH5WXFsWIxgDkJ3A88
H/R0kFdo2/xD1Rn3GM0Mzjq73VUaSWKFnaRIczN+e2Bgl1Lsh6kx4DKSJ0QJ9Itnslv8Wjok/7Wi
xZXgCIRIHuaYwRsPiQTFmoGJTHU2FIehaj70J0oFDJ9sfLvSGX5XhK4Tg4Q9iLU6c/xjlXg3VKBX
qdNs0St8OJODEjkDv5BZzq2Ki49ST45RV2q4xiTYy8nxwejamDTBWuHy9GI0ES10OT27x6PW7z2X
UN5Bc78peIyjVjf+ovbMaY/Ne2+zt12l7e3rSlFV4ESmhTt82g0DGFProldLJNfMbA7D4FM22c2E
86PC0IKrAbMiGGM0Zcs2tS95aOBgSH5a5eh85Y3/aRYfwBeGO/QX0gWNjwJp6RXa3nvuJfiapJmt
ZdmM1JuA/KvYsnaa3h2LBAA/me9Q4HI9O9sVJ2A2FuSWfYZ71TmE87+ZWS0wgKVdefpLn8KT1x4B
MZN7wKvP6Eu494T1Nx07klCLljyQEe0c4sJsCwFRbnVzwIxeTN/0xombzvmwCoevr4HmXtrjbgr0
j0L5Z8qj5uAaNumHwXQREWoDnNN9cnKC7KMylX6TIXARvcLpaxXFdMUsSe65AY7Dhc/oz0RLvTWA
nrW3sXW7fWL5B9JVbVBqZ71treUQ6MVZhv1Tim0Agkd09vx0xLqQA9vVy0PgkefhuG4IcAZ5ZhBh
+zI1wjBZX5f0SxqGHFbNNMgiZSzsy1U9F+MJfqRfvcH8potB4jtso1lIWq0QzkWNzR8z38VkQH3q
XaITAK/tO7sgG1cvRkbAYPaNEET2fI0jk13hsSr3KlLfyBC3oV7xu5AWUJDAGx0k4+pooKYU5rHq
0i9QmdMKGQ5gX0bHBxv1qO1n+h3n21voaiemNMUlGH5qJUJNlybkDUF0vAoq9vvHQ4LY9Vxl4zsA
QFzEocxOU2btMpcAH+b52HtjlEgp/IfQHLMdx5uXxsWSkPxoahOppKcHxK2W/sZEN7JWijPIY+xU
yP4QK984x3719s/WAETdfZBgguGHQ3Li7/WbEbnpZJXeKec8Aj4Wy2jCZrNLPPc3E/8di0F3rJrk
qcISegxiWP5+PB5Hw+ELF5Z2Nj0FYbqSGD0G7W6q8YvzdbPTRuuXHPJ0FWt5CIaowF2scXC3rB8M
+Ny9m4Qeglzxu5hKhTYox4tjWs2x60JSoLxyV/Y4ycIG1wRTFX8lcNbI2CT2NzfpCxX04M069ci5
JGg79bJqTwtY7quWp2E5kBtVjOKgOeRsF2ZSrJscR33M4GPLiRj6ETcXKWFleswLEa/HbLrZaaat
ZqFNVzO7yaOK/Gks8mv0CaivYM53OwYRxrtV/BYkjzljoU4tp7E9dfg710xzbIx7S1fjKUm8i1bS
pWmFyDYdNjpwb9ByWgIzuEyjRRCY5pMFZ4D+wqIx4/yctsYmDzI8mYI4PY6EpJuVHiWCT5CNpPN6
kLHWkfFI2LyOrGsT5BmuL5PgK3qKxKXnRGQEBHvS4ALsFjreNgRau0SHqbaaQ50JBCo98o+BoeAW
G6txZzc2arcavqQ2N0iAdv2GsumfhxL3WdBfw8j33oYWa2WaC/3IvkvEdzmnsXFaxNErDzlQMVQO
ZrbzEAqucXKjk7O6NVPf6pKlRbVtE1xK2khCvGbEw4qgFVtr5d0c469CMWMNmpykJd/qTl6WeDuL
Qdkyb/VvrRHG2Wmy9dTV1VUp1QAMiw4TVymxXG63gw1SMplmuB36qX7Rsl3SFOR/MPJCCCkIJ7fF
cCgcT93CKT7Y9Ge0UF1VY7+WpXa2DXjBpqO3q84Te8Qd47mNPeAnWdCdnSC9ahVEZXiZYh9UVnzJ
pu59Alfh9In8rXpsgJknF77ZyVfFkui1dvTS13Bizd65VNBef3pZv6nN9A8pvYDzuHyuLC3aJT4q
CrynIHyNLnvqwFJ7YIhA45X+usCmTmWOMxTxyQ35pbH3a+4GwtLWFGMN1i87Xjv0HpaodeIVWsr5
yKA67Ik4XQlUVE5/lgNpoHkh145v+7u6BE1rsKah+CbMqBUjp/W5KIl1PT4EJWcExpdM2sua9DDE
l1OE2LE01IthjbxDxvwMDHy5HshsQZ918IewgQjj4irq/G3c6R0TDCwMTWtGzO/Ep0cFZVU1n3FS
/uih9B86S8Z33WAYUq5dsx5xqmJJcF0OL8LE9hWWQb7qg+CXaSU9Y8Z7wHJxCbX8OxvBaRocyd0E
RFEDrnM99ggumw7aGgZvYl856i2Zo2ibPo0OQYyRyYGncyIOQBtxGhUF1G871Gfr+atGLsA6cSNt
zwjeQM0Ed7f1JW7xgpl9k5nOIWlHyrSEBNq2iAhwCMwNd3SOUJIblYSu1teuMh8YXdXmGiBudxQQ
6q0QdVN6C9oh3JfzMqtGKM6tE5ag7arnJHVcROBngxH+Dp03/JXc3PzZXxPNPfaoqGvgttdx4rhQ
a2m8mXL/fSxJpAykG2BPLZuroW7sRtFJa5wfjxZM6ihzaYVS3yUfRpHqTHMRBBXLltttAgtxNHqx
aoKEYFIy9GpiRYdImTdSLn5bmX30wK2sm1ig1E8VOOLBerYaMtIriDZ7rRqpDgrvqffAKidlzZnV
GIgvS8pv3vaTUUWvWR7IVUPLdGlYoFzz0qI46umiqFnCEfriZ6vHwNTJhEF2S05SZgxcO2FuX2Un
DtFoboapjrYlIu6VPeXTRgv9aifxOS8YwTEHN0oSs/T01e2juzcQWAMph+DkngLEFn22EV5hborM
ugyN0x1LhgjiYhb+eLBK46tDYnHSM2s16HELahD1RCRqLjfPBlieacMiSNjhIiqV1RQ5sOJAfS/x
6lBg9GgcmxKLe9JnxzjxryoXG9cprE9VnuUUuicjo4+UxbhPrHj6nWg1WDfRcT3V04xiiHxq7uLr
IYb3B/dXXtrNO65EGzC65fpbwZtch9zwVxtUmyVfLTDq3+ROLEdOTIjjzH7X678ouKJrO0n6fvWQ
ng23uPVwNk9pkQJkLZCnJtzNRBioZaa6+lwo92QFen6nbyuXekTIJdXUaxtX2Ndn7GIWWfiLO/vD
LMv6WAV4JDrHjIgp9SWU4rRdj1XTHTKXfLkZc2f7hDyJDE1SjG277wSTbY/ZvheELyMjCaS66EPy
Ql/GFQ5/VMXdrhH6aUpL8+wji8Z/rMzxeUzDck+kQ7ChrWQtH63HOKgmmMw3mQx06Ulv2Jht/KPi
MHyKbe2t95m/uGg+j0FSXptoFi962koaTE/hIQQH5d1LJ3aOj4dUM7nmmuyeOr6BctP8Cjmjkj6C
em6htPxzjOF2NsUpT+zhPYkcdKfhOtdD7A05AKvS9J5TboRj0Hgg/L35roZ8tBhSWlxJ2F5RwjVX
CWbW80XKGr8WLm1XDZON46XfldcLoj8mNrKmPBtJJo4MWdr9OJHlExZhC5bTw8yhnSpyHl6jIU6e
6l9yRrdERfLK7qyf8hFHPJncpibjZ4Gyfp3pRFogAx3PHlne2pQ0cB3gr/RNPW0fvQW9vnNEwW2v
SvI0IhSGEIMWwq2jnfg9wO84Vj2rfWJoz3nLM9lZsIh17zzOluYC83Ol1dUBA9zPqOrcNekD3FFu
BffRpcsbkXCsKGodMx92eBzoYYWSjGUACTRsot0YZ0RJhrq/QyGCXGiEZj5mrrvsbYCbHEaI9Par
Z9EYw1bhqW1Dw7nnzrg1WrR6hQuYO09+ttOsoOnL5p7jsM+VgsfIWe0I08glSIhGoR4V7bHSwi2o
OnEN8+KNj6BcmxMl+GjoNyPk7edMKJeI2yGcuDGo39wxVwYV8RaNbn1w6bCEQ4Fkz5anMdV+aaq3
t7kL18spwIyW0VsbZMMu9BVxcLnd01iNzn6ekM+W9oCV3KBc+EOXXerkl1fkq8iV2WfMaooTu17h
+AnOZULGTC6NeGORmrHM7YjgzwEThwbV/YcFmZlWx3tSpP4hbbQXo2zLSxOwbjmm7m+rWl+Fgzc9
1UOf3/zhO2coDwuD0wUtn/Fmh3DGhmRmJeQ/alE2hwLLGNI8gDDw8no0snl77nLgYL01B4CSCa96
64zpyDrbXvJHFlTpvnBH7cqw/9lLGX3Qrqsvg1q4wl9MNIOe2XNgdVaZcyTB1W8gh2i4NHe9d6fv
nTxr2nc6tsWWmSFBR/NRR5XJaaAzck5FihIniLja4ig82Ylxjc2iuHq6k13S5vXPJ7LnukCSvdQi
BHu2mTtHeDswgnJFXq9p8iFzOHuJpOIi0YP+ZLQA1vpuJEujnpzdw3AhFRWUbDhRMioqtlD8GU3Z
7qnqGVnB+SpOaozfO0UnT+jiVjCwasLOXqcDTHen1Gs6UXL3OCnyFlD9xhpM15bvN2a9d60Wga3t
bGU0EcMnCE8MQcDpQzzcALtB7/Cf6lAfrrwCKnR33KRKghbzC1DqKQInviyiLnN9hToUnNZUfU5Z
3G+GDglHFeig+OvkI5jXE8fxc3KFtKeggfck+nHYoWPUVpSRzq4fCdc2uqc0N9SZuYG2rdQQMuZg
7Fg2bPtgHRrPJAk3nyvWnLIYSQzhXB2bA80uUEUzQS0n3gpuR3EUmk3ziX240hs0WU6+jv3mWFnw
lJsS2Vzf4zfjPaFJbHuyemnIBYP+1hccyyoie3wngWI3hhuY1fC3ytoheAE5vyFb41Qq/ViKKb5y
TsbQ7wCUc0NAGmDMCRTIQNDXraW/0NCH45zSY91ZjhpfIHbFTwFLVjCC9xPO+KwawgJLQQY02udl
X87lGZhryN8nmgsYjeDxkWo1EvNRdyRzYaEZ9VC+OAbvFAlvZhIOlRm0eZVbftlGYu416uJLrkpC
3smN0iL7p4FH0bEHCLQGYch65x71efHMHNHtBN+bVsllXRK+pKHuWNVxVO8kXPI0zY49aj5ctKGF
Rnq2T0a0CBliHYqgim89/YylPdDqbdq4PZTILZhp2pfSbaPVxIHrVNvy3bd/DoHdvvFlvUbKBd4c
1VDFgU7Thhs4d4oQbogpX3uj+GXKSl18dyszr+H8zAGo9EkSQc15n0IMyUO9za2u/JCOtlZZ9JxJ
la+1zm5vU5HtzSoGHhimy8dkLkm51UtdgYPT4WmZEhh3XUn9Is346IwvnYkAfSxSjwUyBZ4QDgi0
YHRbrsGb9PyVJIFR46R0Ss1fGnLcbdAFM5S3YtvsHKimQbAcUzsE20UWvaYn/huBZ2s3xD2S6y1j
4mpS66gmf9YNUDCnkxmsmtGApJHRgm3VsSMd4/YSiEYeLZMYm/iN0qlaIWaO2ZBrse7saef6BqMS
zTb2Ms9ekUoPR88c1HFkUjQ0lnHoVFKdawQrW8+dfjlGkB+FNLLj40+FBV0dXuFbUNXlxjeK6RCY
PDz+NEDwmQaN0OE4bc6ORmPbxmjbWugEat0nY1EiG3OjAOV0V9wV9iEmyXzNObA4BlKeIAIrx6+Q
TPoLDP2aSC5s7HVAUhoM9+FcM75/2MtgqYP4jv9AiHWF5Wd/NJxXQk//KAenuxtpVB4dRWZbCyCp
tDXnaCSzqSCiGdgU01n2rXoyiA1oU1I6zGRrjmCzI9FBrDkWZdOtSJ+QRD9+F1EGlQ/MNuMHurqo
19mUJ8iSfQavOKb+yiKwTMMPUwCu0UN3gF1rcIjM4s+HPmIIRtrTKqrOkPbA9wcSdbnKaWS6brl1
w/4l9GJ50kJWStpQnx0vJEart0BN8a23FvAXi9u4FvasV2mPvWm+ZfpwR57nrYK4+AMuYrbVfW01
ShKZrMk6mz45JMBFSRI2iacCZn3w3P5YMy46en52KrsgWakSG69ZUHUbbYddwysOzIxfA3zvB8ok
e9Uy5aZ7yu7QOtPioZPta3mJSuIMog5Weq65JeNACJtplwGOx0e3Rt/tbpqM7kmkDECfQCulU750
qVutA5dVIhc+xnOmU+TMETaXdFAKSf/iViLZiqkO2Kq+TuJ1QyQQo73CeoLJn6JPtfbxGQ2k/2o0
wHEsVnu4zyhSIielN5qPn0jDK8IKD4Gm2WdaWZT9UltHwCZf3dT5yip0Ueyb24zJS0aUAap3lwyP
mJ7uZFnsA2OxQ1ildgoJQh7SeK76naGE2GnZL4wuxbYvomtIQ3aBs6TZNY29hvy/TbrY+UPtGhj4
alLdvZD11Q1VvaotLV2pjv4nYAmbuLfeWIWJp1NpS/1a9e05JplrkYEMoqVGKINJ3oBelgsJ9HCj
fE55DqKJ0cur9c5LW3wvtjNshsAbUPRlhFDk3R9DrNOX9JO9MTqvlc6IpHISbTGY0NnMFshbW86B
vYwrqaTlynY9/cwB5amGgH8orfojMMRFFk12ay2C3SIVnOGI3cYuJMpVpP6KhZBw2ABDvcgF8zDm
T5z/Zs2jumimI/b11NwffoLW1F8QeBb7tqUuMs34Oa4LgnBz+601HeKSS0hUZqH9thQ7RRYmFWli
nofdRmHTY+q0tFPdOOVt+xnUVXuM+hHVDKqdhy/v/1eQiTRgHvzFebj6bD//4ytvsb1cPrOv//rP
y5f6jw9UCX/FmPzzl/6JMXH0f7iWLnGVQ1CAG+LgoVRfTftf/0kP9x+OLTCjm56p8z9/ZZlY/8C4
6OKotB1gbgTO/V+WifiHCUTCgo2CcZz+pPX/xDL5G+gG57xtmPihDUtYHhPjvxkl9d7mnCWCYj8K
arFepO3dl0ARu3Chuow5me4jr/XAeAf+t2VD6ZtS5f4bu6b+rzZ06/EquPoFHxOfxQPd8lcjad8I
bapcPd/nqVdtyHN77r3sPHERXqzJyDZjVp9r8pL7ECtDQDopB4zvcSiJ2bLQ9HLir/+Nt1WCl/mL
t/XxkrC1SungbKWx+XcXcK0ZLJ6uyPdyLPsF7EYcy92kL9PU+Z1BGL+lQ7erwFFuDWPuADpzEhEJ
xtBp0FZrdz93nDX96Y6cH8vnH8B7BHmcWAYhaVoJOvqUgPoSCHmwdoHxrwrceATr7BT87IMWDK9/
uTJvfxqY/4oW+xu25vGOLOFwtc1kFfd/YGsqhNRD0dT5XniTOBrOoFPfsHKWcDyM0jN30qep1dCx
3OmluU0YyUABtYu2PJH4+hIVjrzSx373pfD+DWbkb07iP18bF7ph2sZ8k8zX+18vADoOca1cJwOi
o+6+sleKBXBfCHvcBgIwcOMxGBuN6sPyOqxFSJEXklArKjYCqv1kumbaNRBYsP/NZ/Y/Lkwb/7Dg
VZm2h5Tw7+SWWGhDKVGFwEhmRpM7S0OQ2W2RW8h2kZ/mI94YcvCY9DzeygAVSKYKzg7gtydrYrmH
Jfm/vyTrX63NfFQODkvbBXKB396Tf3fRjo0upsAf2B9jHcxK7GtHu87W+O61s0fc8DMCr0QawVOl
0vgl1+31aJFpP5k24J66h2Dol8MlNwtcV70GznhIzcNooCssJvFeUyc5vV+fJyOdFil6F0KXzBd7
HHSQbOJgduYm1+P6zDEyxhi7H9D7YW4mAyMatPXoYk/t/fEXLT5KZZRdm6YoEK85/QIF0t4yio+w
bVGoNshr05hmitZcDFVrm6KoR0gSK3ccv6O4kms8Vt1qcMp+NXdxFm03DGvbqzmPYJKgu6NImZTu
y//+8Urzf94njoVZjOXa5EIW0G/+9VrMMyjUcdZ2O4kGCRZtcTECRv456XMyNpibESS8SIAZ3AZy
Yoac4JcpyfMb1cxN6zjo2q2WrHJdQ9TX1191xtY7VnxAY/ebgSLvfaz8IwGj/jH0nT/KKkb9E40e
n69cWXBFV7ajlR9+S1MX7y20X9lsC186ByXNW+LKF28MUQ40jrjg+BWXx58SjjCH1u44ymHyRGxE
haTp4fXxkIbeBSh/AfyO6DmmyEenye98jd0FudOwoyPBiN7Mx6eQPO6F093yNgN4O58FJrCLCKPC
q0d08kKNQsP4DEm4CYAJg1iyWgIdS2HVWAqx8mJ5rTbhjDss83hvmmBDWq9MztL6NXYyhxeuB2eZ
hoKA6i7ds8GtBD2zDTd3tBSyTnbh2JgnWwWr+EQQXXuyXV49LNeIWK9mmckgeMpgRGpNt2NrazgY
TOMxr3t0iTRXtHG82I64uVaFjqhEIK3L3CPgEOKTaRXOIRUDh4Wi1Pds7PGqFVk/d3qLo07ngJFL
1JAkDOSU5t5BQzwy5wtu0qwzmNT5n7TNXt2ycJnM8R3Zacg5KTTgbipgKIYhPixOQgf6VRj8lGWd
Yuy+RqZdAlx5a4IBHZAZ0x4ZfPTktO6R6YJxCsHYP/laHz1hjiE8COOsUTOEhESiP9MN9FmZ3Zzj
ObpaaQcnC6cSMI18vCiNq0WaoJK7dDxJmsoEDZnVk0eUwL4warHtyvZn1Ab5qRn0nHqWQBn65mSX
WciRHWwBBjNkht1BhqET27mNcvJEiAO62lEYO9LrLmhbYB7qoB8Zb7HMusM9VjnSQEsHOyhCMMw0
UeEaQqjPia3Z96Ex3Yo8Ejcm/IsoihEjj93nUFfjrWN+gbU6e/OS5Dh1rbGb9MG4m6LSrhz1qDd4
BpboJQdzRHu38K7jSBopjt6DlaKACDzn+nggsjNCNZOCP5l/BobF/fP/SCzeB0kyaEfmn+F+Qvc6
lZw+ZDGdHn/Z8EQECwW/tpfRsKF9QkALAvmnen5I5xxNbpIQzSFPx4rFtDY4Aps1GpP5R6bIw2Cp
OK0hTUFqhPBDyiR4TiAZYJE1xZIFRrs/HkRMhgrK4YuY/0boUn8ji/BBXzAoNuzb46GVfKD0qP54
PMtqd7rw9nAL6qzNTV8uegT1z4+Hofc/3AloJBmCnN+6dmAQHgt63a3JOCTLDtNQlTcvVe2C3n0L
SATRTNNOJ60kxKQzvDc9wg2TqUY9G0XPcTt4K/PM2YWWM+46LGagp0l1Qn9Ky9ZrIJg0SbfogF4s
B79iAgqzPbJ/qyiJXtuRi1iAMTFT6w05HXq5AsqPbjIS6CqTNr0c/kiLzrvNqdiO/OlmRn+bk0e7
8Y1mz9FEE+WEqOBtUg/zPOh3tPlrXKfWKu68FMtEvCct2ltrpDRanUr31szMaFRrkedpgS9HQRyh
ndkmpHqtA2dCVOtCRPMqOrFphoU3UEAc+jjR96KMviVL24Y4UUaQbediw2SdqKVrL0HrzDC80MgR
PQ7+U5hmP1uD4TmTObnLZs9c3YEJxTRHH4JhLpM8hEqxiVBAvjLjHhcsXRXt7vwpEurFHzSEuYHH
5N+C3M8Zmw5y6oVrbAnnNATf9vg0U1R7+wmEum5JY18mpiKK5t3quvYmGEPEFQkCj/VpSl3jZeRa
rpsfrtBKprveJTMmhXbcy5e6Ozw7c8sHNdVAEbGdUn5K6W6vawJ0D+jxfpqNiaMZNgDCYUSuikXC
dhmJT7B3mxKVvokjJXTdaqcbYPf5Bz6CdMJxGJinaB4w5blRbJO8WYhBeWvh4fAhYi/Um3rpIWWD
4N/faKWrYxs4N8ZKwyKh6bCuRubDbugglJhzsGA0dJTC29zP84Xp+jaFhjFuJtRDqyFCOKuFjKpr
Tf8ltLymXoVjEkOfVnkHzKWnCTpECD4HQz+2oatOZrA29Hy66F2PLibW3qdpN2LsWSkcvDvaJMkO
+PYFB1KOWofIXoc0Etgj4WFS44ZZ6XuEpmjpDv6LMAiNTIT1nATjykQDs+By1N5oF7rMOAqScXq4
uyST3tzqqbZiUB+ofDdOOZT85yVREa3LxtpPx5lUsg/HYd4I9PQqMtc+oJ4/R8RwMsJT+wTf7qF0
MyrwgJ11LAvvFM51AHjjobXqgx2YRDI1vbMUQU63SZBouWJgFu+MrjxX6cyS875CBdbc940fFDUW
0jVG5rM3qBJ0GbXWu+qd4RwQs5K2a2fWOkhjtcM0N9xJrNOPzJrYjt22WkySKFfRDvWt7rBh9rlt
fpIKW35ETvjWYxo9GHhflsoso1WH5mhp68jvTWgch84/1HZNR42BzcKN+mQvKvtS9QwWadTiuBgX
WpPtmGDedAZvcIdXZVkWAPdLRlZO4a6cGNO06/hAGucXr7WYKsrOOxdBqR1EFdF1GgH5tV0kzihu
yF3P9E3ovZBBSqxohp/LaOcEHNcMd1YUf1Qzz6NN5j4Mn6xWt1czDhukEFF2RIBPyFXckQVIjVp1
vYEMqLqmdY9vADZEo5W4Ckrm2MNXbeXFWRWuWk1+/V1OrgECkA08JikyY2A+ZyZvHsPytDAMlMVJ
vjb58paeTny5HeQkaSUOlisEwqvOH97ljPIJGWJuE5BINPULbY8NjJsGGV/rM1XJc70iu57w2o7g
UG+KAb5LwI4k9S0ChTNnCHARsK54BB7aRCIybPFLDfMPAdlTbeEFahCpqxKwP8jg2P5KzQgJegvG
jMhsSZcQoeRs9x7dQ1d2yG8iFwE+vQrC4kGDe3360mGi0Sp3HZR1dVRglovQeKk7feEGiNBoIL/7
E5Z0UEQvyGlqzATg2BWaQ16Oga4trzeu7cav3Si+a4ueM6S5+F53ZMTSNf/se21aTnpWbnTCuJdE
Xs186B7cScR/J7W4dVucBCu9jS9241CbGvDYtXBIVo+nXdcPJ3YWPuLePYYte1RvJcNzB9E40dC+
Vco+w21Rx9K2esJ6bf9MmSpXDj3jH3ro3zSCRb4Mp4FEIM5uXQ4gz7E811luH6XrWUev6Tqk/vIw
cIx7/CSC1XhE4j5CVTWSdUyju+aK4++Wj9/CPVP3aLHMjFyuFH3PqQaduepEAow6Y0RgO2OwQAhP
uGUtear5v/Fuw7RUpdhEVvaTlp12BIYZnB5/ejw4YR+uFBp4dHK4ZhbVo5McZ4tK9nOqI7+Bku4w
MIzbDpP37bQyWvVivGiksxzAlck/H3JYjIuqB0EQ9fSUHY5fI4yGeGWJIr26U/QhqnjcaOKCHrJ4
MisoLrZ9IyZjoQq/vItUWruKDg5JSGN5f/yss4Z6GYC12TaloVFKa/p6GsMaT2e4dGEs3R7PfF3q
B9sliOfxNNhZsIHppbb5qrKzaE0mPTOUvDaeElsaT2NCqnOS1tEyhCm4qOm27CtjDGc36HARqj11
IqieA/4bbBt3SMAQ45j87kyTl1PXenVyveRV95XD5A3Jpoke3xQlvNUg1O8YjcQ9JKfcbHiBfuuh
G1C4wCKJE1dnqCW7+fZx8zW94B3HjeLksv4uLRILcdNqV73xxGGchDgQcDtli8dzpzQFaoOyWrmg
dRkZT0dtRE8A9GJcNjTRDqYW3I3Orbek+7lHRvrq0FPYdaS9MPbhAftxB5T+/zwPR7TzbgAOSPI5
s2WO9lekA+Ow9Z3tVKD5KovIlq4/ONxER+pygIQJo6eMLAh+g8lYGNQIL6qL9KdgIyPrhyYmbgdH
5Cvqhv2Qo8sj6yFdd0F2kl36AxPbLx9P8lFL653wUDtnWXTqC7LsJ8BdQsUXb4oudc1xpJUvVHi7
WO8uQ8RLRWTOv53pLJEYkFp2AddSaHNHeDApfJlKxu8aDFV9AmQQx9ELwTB0BYy9QY3W++TGYOjH
R5d5f1iT+ekwNFdu/8o8AAHp9JEJm/iaPGKM/QIFg9z4Ni62+YDSNnQZYihQEHqjdrHZPlGcvIfz
DpMiI0UYxyBidjbtpB7vg3Qv6/CW5LaPk4MKV8KI1xGxMikqctaKgNjbca+cZtVU/UE04rNgrJUp
f+1XY8OQjaoGI6O+jw0fmV8/7JgLJdu01/QdUb5wfcA7kBJbL4XbfZma021sK/mEBFSigHDfJfjY
PdoKeu9gZInn2tNqW449mmN6StAHWC4fD0jA7Dq0d3rsfTUT7zPumm1l2OR9tWJtmtaTHRE20dag
GgodsQa+POQtYqN6pHpIZ7RViVwgtrW7ZqB+LCDurIci/TV4HUX83N5hHl4l7puQnrb2bTdaVM1A
kMgIh84C7LEoIgKa2TqXUc9xqMj0b5+PulT+zGdh39Z0CgGsHZ8o+eIyu5WCVNegGrLN3EHOy6n9
zcJxZRkKEdxLD7gvoRu5cqqdkRXfyhrMpR8z/dAJBH0LbOPiYTYtotajA2rrIEKgKwkvNF5tr/xR
d6TrRCVHYJNZ2jL0EExKwpqaqkS97MzVV17/jPKifOcrAa7tv9VVHyH8rT7tDig/3pQJB4YVLW18
kJiSErFgRnzn0J4ckdXOakiDhpljhBct9ci9k/WlRQa5aVqEXSw/ObK7Yzz2/83deSw5rmVZ9l96
jjZoMegJBEFNuqCrCSxcPGit8fW1wHhpkZnVVWU97QmNKhh0ELjinL3XNj3EOdXGDKrGlSWlIcQK
RFKX4bReRGhr576KS7/FoEMTjYohANy8xy4G/N5gU67L/iCRAwJ2+og1QmazdBMlUuLFUSGOTCWI
mGgsDqLcHNS6aw4VmlxXy7AoSwJeWEvrPgoKR2gFUNPIE0zORmL80sSLQjbjNaJAXQj61Ux2NNDF
X5UI22wJDfWQZNa8TcTio2Yt5aeD+SAuOlHwcuykmqT5phRJdjZY2iYdh87LnkeKylshTgaXKnV9
Kev4yVDXUPEApui0dkw16klAjAzPBF9sJmXuGv2iY17i6t8ZU1pvpMHo3Pu8EQryzZo1ZcdC4Ugu
zOimLd8+Q00BKCe4lbhRy2p+MSxldNFpEimBV5pCdVOiggALRMbTgyRYjFsTHrFVsytVRG6CeyOu
ERdrzzltK2F9Qf5xToW8ciK6W3E6s6aNxSBgW1RvxxadRFAEpk1tYuyw8wrlMrrIipU98kfmTSJz
NoGx3EzNBP90D9y5322lGDxjC+g57iowBxm5LSJ8LmsD1FBFM7gmAVV5JmPSYk9ZIeXK6k8kv58J
xYj9whqwsAdZM/f3x4U82FMURzt9DQeqVo5Us97cH95vVAQesGD+q5eDld7w590jwCSivKInUy58
CYdCPZBhkRKl08KhI5JZgA46F+l2qHMLkTVvoDK1X0ozYTaBdmQRO9xFRo1Fh5shQTMwf6Pf2pFF
MbFYOwb4yHZ3soR+6Su6NX08PBRBdUytxNwXOYHCWZX/mjH624LSmpz2vQDB5gJVGVPrIpiekTZk
WOnRuAnDZHkManDyRkBMljSGD4aP9Sl/io3h1oim4g8r3URcmR40XxGNNPIBC6Or+JU1Gk99Q1vF
GsxXccqxGgdz+bwYMGvDyY6HEaGgnu5xe8/naI5rV0MW4aYI8EMrkzg02T4QI3EbdgIirRYxDYdm
h8deoKINVJzIIyHHWARCyQrVp4mBqyLKxiqXb35sgyEbpL46Ekxvyih16c6/yWNnnUcUnD5Ov4qN
ooNEgNkYASc7wFl1h9KkrJtRWelxiF60pIXmWhaYcgrf4kx2BbGweFdMgWiKCJdrPRLB0jcYaM0h
KCg2gB0r3JZ+2THNirMilcJLZQFcN1gj7LIuHB4swSI8SFu6rymNfGPp/GHp1CfDiEqfS6DYBpip
XsoiOBRFQmhnQPWODLHhPOVRhn1LZaNkrWqnOKKzT42HCPDSmEiPDKMHvEA09KPRHTBsyYwxlyxQ
MMyFSW034ryt1Vb/zAvFZOuFGNkQKaSTYY8MmobO0FPkZUNtuBAB050sjIpr5OqC+9DCbVkwdMxK
pjC3dC2lucUtqzHxxXryKXG0+7bA+tUhiDuH0BmoBxI9L+i9cDQayJ0zmrJVE/GXUrdbNpT6Tq+V
xA4BfKXSID1TbNuHFBRYo1jzQWMHNytl9NTQn/fWR0ZNO67PO+Pc0eO1p3wRto3ad546F88RewQn
6dkFhw1m/8QcSl8VO0cP5sSFMyc8TOFphsB0ovHOPCToX43Zzjvto5g6UCMxMrxJQMohyodKwRpr
WJK6GxOIhU2FxH5s8pOZFPERiyjQUnE60J0sd4yZpwE65oOc6wTnsiRWs9wtqfheExExIjprt5Mm
0671/rFvmYzbUMSpbi7fbZ0PWzXA20ygoWDTtyo2ukgDt2ngWTbElRhT3CLNTkc3GSFNCYsInH9G
oNTP71HUsUQfG+l8L0tZGva4atIfJfFXrajVpihLprDOfNNxhBN/Hin7LAagO1fVppdlzrGJ+CG4
Ji/xXBdbeR6f+LXgJKPCXuUYywZ5rLpGpY62ZfSyn4bispE4wRgikKIllrOkVIfbkvfDon61OmQM
A22kesa8MGTdkTKnhoLz3ejzS6G1zUO0EKVQ6GF3EvLWRk/HYnJsJ1+b3wHAni1CO49h2sF1xGID
c+ItW8wRXZx+SOQEb+Q8voaFUF77OjgaUc8VCJnfESdaNumsX6BBEwctYwBc7TsLpe3QoGOj4mPZ
LGWNdizuHxed/HlT+64VeBP4R9wxFFhsJ+rsteSmslPvqExCIO6G3OtHBdANdmZ3GrsvcZyjwyIQ
KdIOE8Fz23INTsjLqT9FNap4uNSGJyynsTY1X5kbxRUrHDb3ykGb50DiOji0VghY1RiLHYm4EFbM
WtrOKYeDsJtznJvGe3ObGZS1oLvMEKj285A+hZMMwGOu5EPaSa5eq4ArZ0uz06gqTwEsf4tdpCXL
+lZQiXCe2XhGFPTGntCppWX7T6m4emW0ZxUu4gFRkgJt9G7G+dQranzWBXrNLJJa3RabQLzEkD2w
B3XTNWoZDpWmE45JI/ChcngdNYoBU7OcTDWQtn3bpxuJTYgXrtHS+sLxY2GrH6LS7A99ad3Gyar9
Wm4CR2oK5Waos8vAwz+qYGjgQ7MGOiqJjIIr+RmUTMd8lAhQCB/jyezfhll86ztmWKNYCj/Ca0Al
W5X8qlmiHUSR2Ynoz885rTEJHrxfkjpIqCCQWH2iB1yx8Es6FcN1ZeysqXxRpSQ6ahip0F+RSpFV
gYKwvF1zg4T0AXm3gv56gtWqQHwTI79fQmeYjG3M/v/QdhGSM2vWDyVrxqCjcATcp/PZ4dYnDT7H
foqommqltCZWvIi52m8Zq15oVQgUz8ua+Kp1aSE1NHxls6W+JHP2yWaVO9aMqniCO+YxOwi4J8KU
wkkg+QNT716N5WVfqengq/F8lFhQINTkJsZXiRiwPwQjK8JKNLGN05bax4TpWlUsPY951vkB0lbC
pQ5310moQM9pR/TWQQ2FuA+qZwVW+0VIU18z30VtxgoqNPrzQtG/G9P3WESOhQWvOWp9sDVGzN7S
kgQwMJkALPaJ3Vxp57rG3D6YHSHgK0t8de8dojAznaIJVQf1VXGYBERWKyNegE/nRKKqoNjW+wll
dfyjJyS/QU5U97qYmTure8nDks6BlASObqSQDnUmdsqtMnebLFz2cYq7PqBkQe4sAwZfcNoXCMtx
QbXSZhrCZpsZyaw6srBi3akLNWMdNNsKgRtpVdoE1RQbgkZYt0c0RgjfoqvGMzYaaZNkNOKHoruR
DTNu8VYnMx1tWkx3zTRWy8ViSE5b49LUTXvp1pv7sJNxBaNDSbfGdKFpyVq9vmfdrG1qdZLak4a8
O9SirZkwwt8F1vMspVgPkPcYsfCTlmy6i27Ut2OGT0y2BndoiGm0g+Kkl0N7VJMM90prHhp90rxq
We31Sc5OISLppTHYgVrKrWgypkmVtHRBDRJm7hDwZTcl2zEXTynsMqst8oM1ptGO2O1hy7gHWtyS
dIqxeQtLF94BmlZ2yLn11Evxqega8T1QloJgM73wxEW69kjfnTzvYe1yIJ02rgtfbUphX4nZxyjB
ik1HiwBVrVi75saLBduT9f7eEJXwGU/jIR6n+RACX3CjxOhtRD4rrLfx56AcPSECm0vf6H0SQ3fR
V8AIS9KzVIXBCTUxAePIuVUKKPuBpR64dekzHevNEud0D1iEYsCgEtqDJq9nmcqOD3ZXs/O6tZ5x
6/lW1Dkja9fjlFFPGHJ5D3C3vtRiCZeGTL9Urn5Ng/gDXfNLK4tyu2JWnyvK05QWnuNKibdjR3Hp
fj7cz4xArHyVJYdXdVmJLy0Pdhl8F4eTmzO+TW9qg6PKpJzht6vSvmBnii87sEUFsWdNqYw+1McA
OtdB6EjXlNjeY5igG8yx22UF/ZyBvduGyhbbPtqdTh+3RHXk6q4uqVTgFid2DQjTS2FpP6AWeSrD
Fco6U74tPavWYpEX/z4I45AhM85kTadN3deILOUEaUX056Eu3bmgs9kksuD32MJPS2u8RGXZPRcE
Wp0iBUp9/YB2OXzSUy1+thqJCnURI91MgCbMltjs1bGqRMoC3L0/VpA1/b4HsKPZ3x9Gs4rMKl7F
8VrHlBAn1k5RLQNOxCqgvd8UxfgqNSk2UiQYd7Bvb1R07kUCu/e/75I+L+KKPFFs/uc8XGwWfweT
injmMpsQ1MDlkk/AV0LDJZoDgiSNUICiv+8XMWSYsFES0j6FbBesfETMYH/fWHeaol4fJFxx5Hf0
32mX1x7sKD7gHtXarSTB+z0J/gBjuP6a3PNxh/9bVG5tMBpFrUb6TVFUe+Cs1W9a7v3hnxvNiGKv
Bn/9W2M8rZ91/8D7vbvu+H6vUUGJG2G5zdmALU6WZoGnTePL/cX0/tz9zalYYrz5k5T75wPTCnEW
YsaXmhrpvtRHfog7ovf34/XJMCIcckSU4RaDQiJOVhROO7DJp3dX7u/3/jwMIoGF6pogur7jz/P3
w/9vz/15+Od95CBDH//zyVmIzZT+YM/Snh8w+vMr3h//TjiOYa9w8os0LmN1H6iNus/GSFecTssR
ZFipP46mRenw6f4GQf205LYC/j7hsrdWiuj9c6EGcHbc7wYrfvT+yv0eGnb8eUn39eep+/PmnVJ6
D5i2zNafjRK63z8+7v6O359ZThT+VDglYGAYhKngdSjl9b/v3R/eX8B5LRAg3QN2rZ4smp+7roqo
4OIR8SzwSMC7QUWzLrLlUMkIouK8iO6n259zIks3w3pR3a+kKe7r/f3mjtRWdYT3gKSgIYbjtK+r
YtrLlOcp6vHwz839uTxa2BkC4kjSLgA+kOWld/9DwhXGer+ZjSb01hQp5CJmcbOSAakTeoEMYqaN
zoVAYHRNmJmVtNkAfaoAgFPus8TZM3PDVywNxZb5LJiAo2g3A3EpJqZoHRp5/Z3H0U0qikclpQQ7
Tt5MKx+7YChgLCOOq519Fmjy6q5yY4l88Zkdnk3rEFimfIG7ZgLjTb9NsGVIkdobTEVfybu1swjJ
TSjKV3NWdkMB47YIotAHxXRSOd0wqyHUA6ZhUwV9kWvt0slJeASwvYkIa/AYIo5Bqkd7gy9oA2Wc
209qcfTKaYzaCMDSKuCX4QPRZNht281eF1D9n8Gy61TuIkw/iFpSfYe59RSoKlHT/Wla26t9B9dZ
Ty6iYR2AXgQO1bqhq+mR9nh62/5VzZorFTO/D26SGOLum82vSnvtdOiIZbcyiNIvRmvQcCN/T4gr
XzDRa9Xz17LQvVdzfm4as7i4TBs89A0i0i9Ie2JL0OpkdF8mCXH2bBmEDkn0C4IW+A9JQls1ktks
MI3HamZHGqDPuE9VWwiwz1ADOoVB/FHHa6x3n0kEA01g14qHhM7NkLO3DEjFNeknhiRpRIUa2EZF
silI8gwEGd0cCjKmKW8AF+1UeIyrHmVh6yZ1SB3MpwxLv6Rw5Fp2YvtAHnZCCD+PvkKEAxO0WIHH
BYyZbK1xHzlL/KoJNu0QPMTduShxnUECdVSrr3DvmbkLgWBgT5u1ZuKy/KIRqNMcVCQ/QGxjT+Rb
07GiKinL8clqlKe5k1fYYkc6w5I+UqI68be3djXHKIpj9lVGzNHDq2EnGnSvSi9euDr/ggWB0Zr+
aUuDmwX+Tg05uSRJ3gaLSg9DifxliGtP70UihKeWS1aWGpdzO4HqE8LIo8A1bWBavc6dUlCTjj+h
sZFNbWJ/F63AWzQDTzuWydnQvoEzuNq4r0glcpqOY9w3IoZLOScbg2xFv5nUrYrIy8HAkGxEoU4x
z3bTTc5gE0zATjxWybJfRHiNwKaTERhiMFYJrHye8EpClSoOixWhBshz7XkppPaBrvpmWbcN96fC
1LKbfpQexWIWmIU0XIA12duBrJ1y/DI7I8F/kqyuhyWUAb1pk/Es9FFNBz0QN/QVEXRqwfOEunhn
sUm0y7rgAlWwSha6JiH3IWQy4C9o1ap4UFdAYBRVwAmTEqVPwIpH5LSx0Piha0GvBOgOPorRDs8Q
9ZPzUGGOa8Ph+X7TTUCZWvEpKY/QRpenpFa+69WVJunB+GyoDdV+kYigZPnJYlDfcjzG11jBAznm
G6UKZMaqzNoaBvauoBViGBPQlVTlWNKYNQdtOEDapkfQEWadG49Kh095kuLNnC3DVezlJ2heX5GY
W7wEUQJYWXHRVZKBRxGwlCmlZC0GDWKbUppcTNSkRVmNX6qtcpbY2Q1l0R0Qfv9ivZNuEsqI1P0m
rDuFOh6N5CWvEpPV/9hguZ04C8ZnhB6dLQ9QZCUTRMlYsSzMxFNNHNBJk2f1VMjIFXELJxugNTpX
MoAOqtgZZX8ocGEkHVXSP+sBR6wAmw3gI+d1Kbwq06CflM48TuiutstSx26ew1LEKQFPKe5WtXoe
ERrd/cyZ/ISyInrqKM8Dqc9vOh67pbWeNHIbgCS/YlAfj4E1V8Q3Qj1aVTd1Q1UyLsV9CNh90Pnv
/3tlsbRaKf7kiiHcNlFd4ZnDzSHpovzvVgvABokFsrLaQllLtxicK6/LQfqjGbyZiBafprzFubTM
G20Vd0w61sv//ivI/8ntwXdgQBUlTRJpBCr/FpNoBVHXJwj6tzlcKjPo5YsRMgIIIyApJrJ3ol4w
fotltYFvHp1ViAmWnEuOUEEhamsFFAaFw8MqNhUHKb8MZvjc0VzesV0Vz6sK9F6N+h++9Sq4/rcD
ZxqEous6OnwV1fu/CrJxM2RKUk4cOHg1XqZJ5i4cgrOkLMjey0z1tQHT3TQQzKPPkc+2KX1flK2k
pp/xOB+DVrV+TV4lmdGnLosvJcUcij/aDwIVTWX8YglMNebalhp4mzhe9v/D98fi85++vyXjIjAt
nT/jLjj/p5i0uU3wzEh6yVBXsHQniNCNu5Y/Qmtoss3iDlVG4SB5GjZLZrzdQRmSeko6q4M7Xare
mqk3mp93sumim2/WWgGB+vjOlXdNpgr2Z1WOTptHmt8l6lntsv53fNf/r84t3C0ixon/OoJ6lxGN
UcbtPzu3/v5Hfzu3TAOjla4oBsPU3Zv1t23Lkv43qyyNH1M0dYr0IhcRcUVd9H/+lyqvL/E8pgKD
b6BiKvo7glohzZrWLtYbaqXrJyr/L7YtSkL/mg7JaCLJButWkWUW9i3DWv1L/3RSsZ2kUCO1EY6M
G0VyazcHQ4GkhxTct1ltWgdkN+WwGLt0bcD8wcTaeiYCno2axt/6VP21IBnagjapmdXixoM+5Yyx
dUVuTNMray2/x4A6CNZ+rtT8aMrtyNWBcz0LD5WUaC80BE3pK1TY7qyV+EWYVqWrsTyO7WKy+QVN
JEticNXI3bImOfLzOus2eo3Sr4GJvyXcadgoLQu57G0sq3pHucauBpmSSSp6VJh8aUxerdmS3dRE
jZllVeqSzYCbVcx+CQ1YfCkCDCpU6OzbJHsx53A5iAr5OgVLjZACikybGBjW2wiamdaTPRdFc5Vz
ZLEaUzCT6i4POpbWYxY5iaKkdogqZ2SlcuxAf1y7wgzOtDbsJRjAhcxD4aNtpRuYNDQcG9UuJ426
qxKJvlKpENg0Jd4RiustRuKZrMvP95tOl3dmXc8e4HO+A0cjk8fN3EslUCWLtYOQKF6eKIJvFg26
pBgeHTuWFSDsQwuhiCIhZENzY5O26tXSEniWrpWoK0Pq+tYqJUEQ51VAfedigaqkzj8NmZQiPXQP
XsfGMLPS10sqhlM3OxkIVwj307XJAIIlowBrtKRCNAgwUhPVh+UEMTBRrD0mjyAOvYY0P6+q2ucc
8THQwuKgFiMN1ibJNhENHfokZbBfEHdIexKcldsiIh8nTiH2VMBRFJXo2nQLWuuMRYqW5K9xFJIr
Fg20ASvKtsabGEiHdGzVB2GkaRjhnrWHMlCuuhxQrTTMj0CjXVxga0alVB1iy2DQLnORMzLp94o1
To6uV5krYws5pWA5OkWX3aJXXFYrwF/Y8RyLSc9+3/CnafNdT58dU7jIWduwDA6rSygX70HQuuWE
vESTV8yPidVrDJgxazNGSgw2B54j0haZ0MByYPVotDTcsIm7bUyKQ5rWp1CUHg2d7mi0dBcTQqqk
sMRPgYW3oSJ5cg/luxPG5xo94Bna5Y7SuGZnFM0+06KjhJ0c80pvH+e2ml3YYaEH7kapZeYJKWHW
ik5FIH2qUanRT4KbIWBKuQBhueIXsdiZTrO70O6zOxEkW6+DdBKnczjqFu35+EFqocFOvU4WSyd9
mXmYu1DrCNPTglM5ZVsBsoprCOwEFeYZfGM0Nw5T65QqsKQxyGCk56yE42FJvaXrFTTjTGMziAhW
k52dZxGaIo1gs3BNbES0bQ17Ahe8ZZG/SHR5LvtO2FgipPilgZU1V+YrNOyWnzOgM66i1yNVz1br
5RVeIPLwIqSOWZVXtGcbwmhQiJfYc+ATY+JRNfgbCGrAGO4nmeX46EpxvgkmBD4qDXzs2LjGFxjQ
83hjLcuWvqlIoWr5E/W4cUwZs5WM4saQxk9ZKV/kjHy0HI6kVktEX+HRB/w36U401e05BFqu5A9T
nSHuQIClqYUzpvpo16WCGsn8bKJ3g8imzY+eQzAY5e9CIHeN0r567brikk3oLdK2fpvNJfEy4GBO
tqTlJlYRbwVAK2xCrgBo9IkHQnO5igV8pnB8qnW7ToFOYKMvqapAYQ6mfUxO9yGtm2TXK9FnNgF4
jVjwNFm9Q8Yy2HI3/kWaegzQofzqsqpbd6siI++07xk1XRzBRMXVaoqspvB7C34t3IRrWAaw7SMJ
H1HwlIfZX8NAKlGjzmQ5Ux+3l7K5FstCvjoAH4u2eEd7VlteLVWQbPgodItkZKLTeW77s161tzir
aYHH1zYLOifUhXCrC1S/KlbjdmD2HzlZhfuKsqjJ7sBRBuKABqCAnimjzzJCJ55wXZL3LlIV3OPJ
coABsWarvguU7+E1izJqDbN41juNC3lSDkluEsE27aJcjhx1Vvwk0mTXzIacEoAY+gaSD8I2lVc5
yD6yLIgJsZ+/q1jcsel9n2nOb+pBeYPdJZPbFb9OIky/qCfA4g0VVerVzUqPAycD0kLsSDEkO1ED
khaXySHogxFpNpbkGquJrbTL01IMf/VoAgOCydiAPrAyp6BBwmIk/1UuuFq70TK3FVrGi9WGhqdn
y14aI8yZ5psMhv5YskSHH6CxI4hKxbagQYrW2ew609HlmL7aXHj43L4XUyUHIEkaNnSrTKL3Yjkd
HCDYv+I4RkWAUkaiK0+Es36DL/wkj8ysdC9/VDaQZpMIZ8XAeWCFl1DbBzW6U1xBIJ5jDaMiCZQj
nTZXls1gk8G8p4fIa1wfVZpTi5r5kvFfpKf8UntzQlKu3mq5A+NRtuwoB5lQ9QGPyFsiqo9zWKun
PjJYXcwloRjxE0OP2fLpAOihYzBvdNl0KKzlRqVTZvFA83xtwI/mL/KjX3SR4AlF/TGZgTZylnqj
FjoqRqxYnt9r2BduhYzBFWQJg/CCWkuRPlhGlLs+eaWGwm/WMKsVwBrc2ZDf82CAZpWjxaVT4loG
E4ehpUcDhPEullYc6jqGj/18QwgpuQjp4G19c6kuO9CczMUqAk9+4jmXWcrUhm81Y4GTgFV+Lxw0
K4G4PBQ/iGLx/SFoRjClwb4V34DfP4opIoWwUr9qolDRdtKKoo3V52xMYlZRYaux3TIwRC26ATxk
CdFlOtg65wW9cRdCv8oUhq5E+ulzptJKl+werqEUYesmvU7tDSeq80/Zyi6dppzEpviUO+0jbF/w
kR1k2iqFIXuayinbm89BugXNfBsQzHu9lQACM3wwTA4n+iZl/bGk+clocJGNza8FzGZbTxjN1Eep
DtHIl9+E5Ozaet7LnbQ35wRHfPUqzaYCsr05oEJBOi/Q6o7pJC+RP4jKgBwvLg5xAWmw/6uL2t4v
W5ksV/QwdpiVX1Own9MvpV/8KGWTJ4XGW1sEJ3gn3+yzZRKRjZ84O1fjgN9jGUK7TCD3ZZr1Tt0+
cBW80jgwGPsqbTtqApQfs7jOAD0cITCQilYHMh96BIvdiUKljIQRvxZHqQQVKF8wMtKCoKBITVUe
Phcr2yz68kA1+jMcuhshEXtzXVeKtbIvvlUlvEI/7ey4BeUWxZcJQS1/U0O0HxNpIqsIlIVdyQhe
IjEThGgT529ClV6xwmLkCDzBBIMyQxT3CmxFGIeWg9ZmT0aC9FwKxRv0Iwg2OUPLlIvPhBTsahP5
MDIip5tel5yIbxanwdacYC3jst9OkUxAOFUtB0mtL1nJspEh4CD6xewQsxOg3KezvjVxLNINc4JI
es2aNS5okLzaUlGQDX6nyh9WCjIlFD6NyCQeZKltjOUOPC0skovmZoq6G4C62m1pbpf0SU4F0uV1
7ZluIHIJxHHB0J7kNpH8jjLXZtAJYlGLXZMy0KlxMW9iMLFkm1IArIgqbMUspqAZ+pwyRKITm2FH
YoLRSNDJv6zHNdtzvauZveWq4NvtZH3ZDAUIMfdX7o/jmqx1NJrK7+f+vCBz7EXn/vjPzf2f/Hlo
yADDpDlGLPuP//n+4j/9978fry//23vSNDkoMpK+FIqj5N3fxwxLdsH9LuN++/f3vD+GL781lTFi
sR7stbJ/Ko202tz/4vuNtHY6/zy839PXnuef54A/R3v6v1oQzNTAzF/5/f+4v0v917f+fk7di6xT
2SaTHdZCmt736w15wZDA4yByCUKmQXZ/8v6e+w0xMqRFgxtwWv25JKMXHMa//Ps/D4dUmmk0YIWp
M9YR9p9XJESZfs0RKldp57RKO6N6YpWME8G9P2cMEwho2NJOOsWU2Of2YVLSGk3H2gmM8okm4/1u
L4SrU92FlViP0VE4kfDFbLXADpQOSXIjpEqHJGUHHjP13qR8/g576qm0h0vp1KMzHFi5YKK95bT0
nOp1eWVFKid2+YUzxiOVnZX0Pn6WwEqq+ZN5BHuc6HuDXZBDy/QnuVhnHATLK30VFOjZs3lV0PZ8
wY6WiRdFSMN62CEzC2dV5Vbjpv/h+mWv0qc2ZloMPxi0DqVuCwiAfo0MPBS0cl/3cwhIpc3d7qvQ
nHSmq0NF2y0HUobBadoRU4urfLanoHRap/WVV4YSZPWbjCqoM9nBS/WcHiA8SniH6ETQx8tc4YnI
tJ4p7YTAo9tIzyoyLsmfKPyqnm4O5zx0rliBrlBOYkK9/a7fiFKNyi3xoku+Lx9x7ZTgFJHHHLnV
jkVU2gs6KVl+I7Ziwv9tzvYknLiVSB4Q7PZnMJm5+g26oXCYdux79D2aNj8jBUXYWuj87BmoLfzv
Jt0zjnYmG8ytQqZ0ybKuF+2UWd1RnwOgjc/4zsWb8ItC3YYokmWrkd56yJ7yDwbo7IrCcls62VPx
VD9EDpFHm4BOvumGW1KPWOTaWJ5/WZs3A0e5M0EqCGaBztI+2+S9a+n7Tlyrz3Yqb4gzGbDIG7Fb
5W7yS7VR1HnzG0nF3hcb0/BonbrRnd8K0xE+Mjs9Iu3RHl6xkF1ofh8prk97iNHsXRSX7SHxGs61
Hu1ma7rX1MH7jKOvWm/LxEVudg2+zd1gk/eyVd+DZ3NHZd/Xr/EJAes3mXQndhjxT/Oq77LP+IY5
MPgW+k33qibUbO3gGnqofW2WXxwArIwgEj5QhQR7CUmT+4MP4DV39CuzYknC8E7w0CWxGXXjj+D9
y7qZV/MqDp5G/rM3qbsgRN+MbMyWtStFJFIrjA3Nj8z2SX40QpsA7lv9A/pUcDZi6iruR3m+hI9v
mj1JbpM5B4O+3MUobSjqrgYU0ikh2QdYGBFJu5IzOZmNSOQRSnN8C47a+Ud5fCR3S3B+CFVpPpH3
GaWbXJCp8b+jx709o6/VXOmw2IhW1rXIwxT52Tvyx5xrqcBxiNrMgY89sDkSfsKH4kIn9FjhVLCX
bXqjE0G0GSOOvxxisCz89Qg+DoTc7spbRzHpAzn5P56loLEJoQh7A2CX4rEvuQI2VIdd6PF2uF8W
t77xuckFySFYM5tz2em2MCMLUr+d6qU9skORrRfVp85CrcdZvjjZvk7Jcdo07rBBIhSf+1Nz6Z46
hSFkvpinSeUcf4m30w4n9eZH3TXbu4eSIrFreL/PlJ/U8S0nY49qG7PbvH6lPrAgx3ym5sP8DSq4
TfgqwMXJ24EVeRLOgavCIrM5efL1cubH5Cw7CJiP9+vBbH92aJzt8UZMSAAb7lIVJ8LlDGoc+zA/
iHvtS8htgOG75aHCG7Xtda7k7VTv4nN0BRJDAlZ5gkX9QZEkcZZXFJo2gRcfsZfuwd/Ee/Y55QML
Jo5c6VfAf/OHzVjbxmfCKsUTT8sORdmmJLdQdvPzR1ld5Yf+LxQYHBV4ML2z1Fv0TXruNej0zqXl
1L/ac/xI0n3P1euOzYf8nWIQkV5Y6VLKwnAc+9QnF1eqCF6WN5XuT2APJMdSf8EOb10ws3W3UeEE
2h9rkJpj/hWLFxy2nyRD6VhAXeGs1Zv0BhHxte5Rk/MMCB8NW4Bhr7o5OyIW3MayWrn5T+k3gsPa
Svkcf4j7WWQUvR5DWOxhpDpxsqC39xAu7FdM0C166x9G5JYXjs5yIIrQobXdfGJ+XtBVOTIMYJP0
KQoJ65kezUd1eC9PEj9R6yRvuGELPP0kS9uIIrwydEoa2MuRayT2RNQL29bvb5LLlEoSYCd7wmNC
vQaXdERX2Ob9OXwDb+KnH38Sl+XVOmM8KZ9MlkyBRFYeMjdkcBjDXfkBrCHVeMgxqP3wIWai30yf
MytV0Z3ohTL9lZOz/vaUaspfMCfsaSvZGjFHLpslHEXRZtiq67lHSIzQv+T+EKw/e8wS7z+4Oq/e
xrVlCf8iAszhlVFUsGzL+YVwGuac+evvRx/gHOACs2ePbVkiF1forq6uyuRHgMvi6aPnFPxEb+O2
saIeuUTxt7txw/tNX9h6lihMkwPrLcxMOwp7H1GY7W44TPZ//ovncPuiee8Ue37/vIguJVxkdrz8
zqX6Gz1U9/Vz/Yy0Z6KiZGIzEtBFEGlGnBqvoOJbHLFy+93Uq0awG2Q+V4DPNz5YBOB97YgrR9KU
408VYOEzP5e/nAxsI69IH0oouM5cj9Ncmeccb5gT2aInevGBaZX9mP/03tdkUk3OKJ8p1LNW2oAD
yuck5QbpB3uQviofVYvcQzD9F99htvPC+jZKB9OACHyuoKp/GyyK39f0iJaOXfl+Xthaj8OefdTb
wKXWmjnRho3CXRZ7g4ipysMWpr/aqDtZ33i1cdcYBQK1L8mTNbBZBttd/kTi/TW8is8s1F+0LNjV
j8qp/chc1ECvRChgg1j5aV/Gad7g8Nt+fBo/9WMTsgze4s/oQzgpIdKpvuACACCa7XPEHuv+HgIy
qHxxL3/GJ3rT4OP0DqT1v43JZXNCzsnvaNt9uafz0Qaga2Vajqa7XU3j2ZQChtBZvf0hIuPJ/Wbu
0z5N22ACNbKbE+33aUa1zoborNnDGhaf+ENt7HXIDPh9ANOClY+z00lgLyRpECTACsKhrf6oiOGw
JaPhszys5b06FSdktl0hp9fY1aMzftqyAtX8YIw3wwya+ZYA/aYYKIiYafBo9Qz741OW+tIjZg3O
b0B/l3A4uRACbGLPG3KKa4eqvzdYtuRvPHLcITt7/OiuNFxY983B8ILIB81yI3+wERyx50fo4JCX
vPlhuUbzNW6/CowFv1vhCQqys/woZJOyYl0EeK7iMalQn+5dI76XRgh9Le4kL9lW3+kOc7k8mJ9x
BgWkWALhMBifqMzs8V7jDlJvR9uT2hSeCJcTrh+ZGzycGxCnFp0rzVa9XAiE6lt+6vBTp+mXNBGR
F1OXwb4v0cGaPlQXJAE1yyPbDn2ufnXFyANntC/2Ns4TAmnksm22Npb/yJMrH+iLwk6PcKV9hvrd
Yq8QhwSqLLwrO09iz8lx/G2d9nnv4XOaho3DJQQloG4mNo/HXnW1x1anfsvOh0IZEaT3vZ0mBL8j
21TtPnfpV0R6JgdKlp+hrhBZ557OGnOH6kGOCY2724Ylj6/+qr9Cc+gd/XcOaE0a8vfmyjo3XnNv
CMXenkIQE9nExMAB9AddsctHiXLw7Oy6CbPbDUegEshlFnEuEDTaVyt7hVP3OAbbFFSy2UYR4zaO
e7xDc79GLQIkqPYyFARZrTI8EBUJLWcrLl3qow+Y4a/kUKz4MN4i+pZwoJx8hm/6we3gP+PB3oeP
1Jh7KtcccCbQ0MxoI5lN4nHqs7C5EboAP4pz2KrQyRk4R9mfJRJf5Bgv+TGDMbvYqNRTeOLsfVLn
g4aAlElErF/WIyaYSKtsNGLeLyfE61E8svyhPZbFKRF/BfWcpV5ZuR+p6NDaLxIWQfUJoIvmNuf0
9oYmy3jX3a/PEKpn2Rfrx6mFTxpgZQaoIj73KarL9sgV6ARpmMhelP62Ci/R8m7SUxbvm0uR2ejs
oLOS2RDMOPhoO7Hr3pEfMepKbcs38GRsPQIMtADHKwHqdiqDmjmvXQEajePIKYB4cZC5aPq3F+hJ
HP65Wz8XNyF/oqhzxCvanEPtq+ckmO8Lf62pHzB/aPV3Scykw9QcuvIBrh0kAyV6wsekYjeoHeTK
KLrBMGQ3k1vU9QE4vjpLgSGMxrFfKPejdCWc4XwcGvRRnPnX/J0XHJa9qXORU7CMAIPHfASSqp8S
HB4TAXlLp40cERcAhuZKkTaegsxgb3NmNMk7v8qPOBgYVPiRqEbqZvxHnoAUnXkDC9kJV5Uti/RW
2sgz048mr26V0QoUQMiMLG8VzlVPJO/1mBDGwXWffgcL4UYXVjrlmLx0te8meczCyjhIPj3WTXZG
w3wPwjhHNJdKz/oQt36RnIGjoXU38zmH4hz12KKuj2UOk42ERGgdrEwcYkT+ZMXDQDHzmQewfREN
pragHxH4IoDI79E6WUcXna6JliGaTtgH1U/TuO9Ev911duHxOY36NX+oYFtfjeAQjqS/nEroZP5i
Na/U3oq6+b3m6RS/EPvhLCeIRdII5Hv9ZbMRR/jk/ox4fI/ekIfAz27xQLwsPGs+ak+JdaBbq3rt
kMxPfqDcELs75eJkdZguT1w0ew7uFApGbmAhHEUETOx1W/Gw0HPyxPHA+WQPV9aNeVQoYftX3BiJ
X1vwcJ+4Y7iVB/Arp7Xbu/gz/xzOH2jI2B/Nj3JYXr/h8eOQSKP8T4NYFHkaSWn6mbIxrRcewiut
FAem6AuwQG939+SyBwjzDxkt/WDsILOkd5/CLaNP7KYzSJ+KO10X3cu+CbvQpOQYM85Pjd8IboHO
wrMZdl/TK3spAhsPKXNPYhKjt95PpEZUk6giE6Xyd3UtL/mRG7KHm0abpt0H3ezvBy+o+xfmRGw3
ZHr5sbpWzWF+XH5G9O46gPbJjrFU0W0NMIJZ3Xpl/7EwK+mYqX1LBvcwvWWjvOCyuzKgoBJ8NduD
GqbmOaeee5+47XzZD5Llxtrik8jcg/aZbax+wPHTlnOur40dzO+AGm4sXlZk4VMrBy9gT1/Yg2yZ
8Gk+JIje20soneENMsvW39RrflC3TlyiDyNyyyP2aiSyTvtPfJYeWO58CozF6R4jrfwnr+3yN30o
H4xTHaDa2tr65e96cBPLvkVvO1s+x159IchvmkNxjcZrlb1vxrGXMRUg90YcDDUfM7urgRAIi/eC
6fisEFBZr9kbOblBD7ytHeRfACbhK/ei8hs6Kn2dsBL3DbLyTfZMYNXlnqk1XMlUpVfCS90Z3hXR
3Ymj/lUMeeI0SF/BSmgsAHlKfeR/RCJaBielIOVI3wBHaY9AlwdYTUW/QNOf8JPUosYmDI/6DwTb
6dGkwMf+J9g5badw6J5+jcmPPfl5mX2S9gkyK1Kc73UguWYA3Zw0Q8w9Jb92+jUt/0m29cqHD7OP
NDDGmma700KyAcUcPEI98Qk9T3FHDzbtPNzHhj0+zndF4ss4gyU20ayq3NfRQXzXwT6QKWB9/TKB
wijgHnDMSh22LDi7Wzi5+Wd37uC7PmlJIHxHtOGiJg9xYfJiH0tyijg0RYO8tG581iv/tf3Wgvk8
PyWn6LV7njkwSTpneLxObNrJgxMPzq0zXmsR5TvnczlmGMVx6pS+W6+ooTr0H9Dh4HLYt52df0b/
phvKXDXTq0FQ287T2wy5XXdZibX+lFquMYDan5vpbf7kPONjPspAIxYa3l+bf+VA8QO8iZxNFf41
PUVVJ/8obk+1o8Tn/oFoZPzAiHqsUehHzszlN2kHgnEBzDgQx4IO9L/ojiQOa3bWXARcxF/lFFiP
xOan0iPDpC7qjmCY8rv8Dk14Apm5i+/WOYRyu9LUSUV3O0MVwRyMgIwOwhuxQPkhr8GTQTWMmYo4
xJ7QEYTt+7Sdgj6jz+m2v1kXFH7h9pc1x6PZp3tZYA4toUBBo7+IG1izh1YkSluYPxrPuMHNKtao
NtaChU1PJLHCQhxq9qfyxRyuS/fIU7+IFIDHEzr+4A4oujpokmDpw4iJThbjGsCrjbO4voHQVfpR
NM5R5WvbF39AZCwoOPv/7pToVCKRNTfPlvGw9Cd9j0P1FHVB5dDUhyfE5s3kh35pNJL4DAwGxiD6
V12Z9d9gI5YaoHw6habh4TjOhnYmx9/xEUSlDpGf6myskcsb9Y9YvpoazwuvUDt6B6cjhK/APIh4
yZYALJujEDkhAz3gc/IcDcDnzvA6vPK/HXE7aK/WY1s91iDOeAvr7zjTkHjdMe9px8rRAnHI3l4n
tp8Na2G6eF8xJEl9s/oU5wnBLQf9zxo13OLCjsrHAF+TtbGYE3Z1wt/U7w6ZnzVuqrnW/MKbfZFc
YkkLhWe8xuTrALo4U2ROSbZpL6/CHccQTgXsMDBOKPwQRDWejBEvqE0g53cp9iFYvxz2AfngivqZ
jZRCGFYzexbNiQg7bBdqMr2/HbC8sN3eyNWbW0lWo2d3yxejNb0Sa7GtoWSEg9g++9j0iEuj9/E5
+SZ1IS4Gy2WDTH22JeMgZycSi9MvjrzRe6reCDEzQD9qQj31xy92t+UNadqJ1+gjOMpM0emCjByK
9y5hWH5H1F6EPc34K2jMQeKUfsVrdPmSKGKjcw00E0l+HoSk9vaSwhUJREjNr+LMSnuAUmFYdvYk
UqbMPRybe9MT7hjktMUojB5k26KGc5mfVW9F+dAmrqbd3Ve+hhtcsjOARwtaQwBqvhPdF+DCdNuJ
NqkQIYUEZkWMoPMMXnCOR8uLcwAaC1TV7DrCmrJpy/hXICWCeo/uALmrqDZ6WgQGQ1gCMyKb7AlU
6XfWXtG6hWkVH7PwTbiBibJlBHlyBFLisnZZxWCaf2PgnH8qh2K7BlQkanquaNHOAkYUYgrd1hzt
JEnR+zpflFd0EjzOtneGTcxeI+Is8m8ThCanwR9hii/kcd7TjzwO2Rq4mvJ5+eKd2FY0EnbR5oSf
x2sBe+oJq1KMbGvfrM/KlyqfZDa4j+Q236XLPgPzF5pGSWyiS5ZfkarkzYr+xq4lMzLkFjflMN3K
FyrJ2nrGrPsFL6sPXt/E54ZJ/ZXDS74tJxYyYDVMsDvzwgQHaTI5fGAvd/g+QrftAiR6AHtI1Pd0
BO7G7NGRklmUlBA3ftG613INKLVRDCV/zZ94LcAORg5qjuiWz3PnaUwaxSVvARIirW7hYt0nRHyt
x+/NWHy4ywFLPDKJmWHqAt7KqsIYcFR7pTpjhpX1Xgv/Btgx8O9BmNIjWPuifyAZo8eHRg2JnHvl
VGqvAls/1yxEbkWTanwoEO8S133ypHvmwZZNag35BYoEs7Ki9uvxHNBHGq7bRNrmJQKyPC5He3Ej
MFFjRwGsqA9cPdfKO/MPhY6mO/B0nm4LQIqyDjMSIT/lmQ9kJ2M8GraU5Ymflp3Tay6e7aCJ/JuU
q34WFweriYxmOYz+KKzXLO/kp1l+GNRxfufX+Zw9XcGKxR5IzytbOTGs3BH31RDu4N2LehBqyoj/
Ua+nBMaPN+g1ez3HmO45CxlxxksVDoxRJrom7hTkVzYXYyArMgL2kBc3PEUgyg9mJ++pLw+ce5Fw
qMU37roAbGzzF2B/vuDyQdaHPRzR+JEMbs1OyclHSk3vgEY1E3O5EVSTWcIz417JBiMc7HbfyP2c
Z1RlLhpAQ6Jn0Gf8eBdugKdOoxd3xdzqCJkjl6vnGnlE7ApMpUhjh8Nk/Va4lCg/LPrw/ew78eEn
TPVBFP6pwPYXMz5IYGiTD04CVImd3T5pTYTe3pgrfAnkKiMGxiL6+2Q+wRpCLkElrYbphnoO9XEE
jdHYwhfJY6/mQrlXjFpIZHnXpQkZfj6eg7+6rRsF6/0WqIzvDzR2+CXuPUtdHiO3w6RXEJY4sIj4
CS/hcczBQic8KlFEAcz3BV14p6C/SNuHgGtMEatkJ29c3o4755e4XibB/pAaaJtuBbMNwQ9bJQdF
4XUv34hrf46OJBtxwdlDlATQ4mBruV7mDz54ulEl2B3XfD6X2+HP1t94Qx2YR7vj8YAL52TNqnoz
tCurQlNDlnypnAYtRLwBQBp9WY+bhf/GQ+TN9oWBjAqLQXPHlmLdk4HCFhwfnwfLAuEzeCGPnTvk
NlWUo1389tqHWD4I7A2bt5UPLTTJvX4ADZTo1532pYxKxgG1qS1CvNUhKpSe9OIEeCLkgAk35jwf
HsF6FqByeqtxn+HdI7q1cc/9IKVJbqMcjO3MY+C1FlJ3zEWIKcDP8j6lduoriDvhDnMVWufz/Kt1
AbxRRpmr2O3nJzSAUU1AydUl4u6MSwJjUnnmFxLxPFtn6nXMDx7lMjk4sbdSwCdRc8dlq0+PmcBS
pwhoneZ99RmkfVwVl72dKWywLJCxHMYTk2y4Hx8pkGIRta/FzBmeCiieC2PsJS1hCyydgBIbes8W
fs+uknyKVcDVsY61xCNyxLy3z1APdhp6S4wqfEQiie3EGh+m4T2DJtbTYFmEpUonPprwSInavXwZ
ePvNp7WvFkNK45biwRhDcSzWfFF75RlzmVP0xNoz+htfcrs7gwuZH/yLCd2kA+oxneBKE/OWMtc+
sEj0Q9GRkUaFEs7kDf+G3y7x3fYqnAjJPttndQn/M8LspcJwgFPJ+OSVSy6cd4gSe+YL5sTMBFyq
BY9HwlpkfLQ+YMFVe9XJ6e7VFzA8RqPfvDo/SOjGUNcub4bs4pTEgFX9ISl9Hh0DRdVaSej+9gsI
nwwsOxBfd4j3kkhVXsN1Z9DEnZxO882RVAKNfXKwIGkXbGwfTO6H++O5Mi0j6nbqjk/Oxcn6ah8i
7onEicmYHhlY0jwuifvfCUEG5CIn0b0IMN+O6z03hR9Jr3NXPm/biY/fJ8EElOlMu14ytpAwTgIV
lJOszKZyIVfeYgUGHVRIW06IWlitE7B7Oi2KPDJcoMdUf2MxWqfkG5Zq+bjPV8HhnSczxLcO5Riy
ByYZCS45sErWVs9POR2Cy1lcIq8VXkU4nn/LzlR9HfUKfKIZAYV+WkoqnJmEFkoPFQ7xQwpjYaoF
fQujwtsHXHdVKlKWo70k5A7s5dC7qDDCnnIRgI7W06Q8QOlvn8DZYHJY+OvR5yhVIEQPRhEFLIN9
/SA4Qnea7DbQ75BLPtbjmW/wqNsWL2mSCteicA6H5S56YURF+QKzKwO5x+Ah8Wr2EBkRkYOu0f9w
6MyvfV4rDzxLgFaRgihlT4SyBoB6SC9C4bOyxt6HcAmSyw5UAZNC5yqtfdxWZHzZh2XZYvcnxW/v
aK0HVbRoJqVGPh00NcBzPY89tudaPTINuYspDkigBQJ1Fmjn0YOnf5DutlloJXdDDAHcj0UWjzdk
Aa0UrDQYmagJ1vOn8A1jhW1M/W2PgnVYzEcathF+x+Wmtt6M7qHpXTiI+0waQ5jlCvVTgpQLHrg9
w7OdlPiOyl7cnqYE5ztXm96m4WmvegElJFhWEiM4RXdkr5KBnIZ9XrMWc9FRP4ERLMo0QdMemJg8
CqYsjH8gqSoN0LyFtQ/WR5Bl2CyRKn7mMDLxThX2It5snvgRW/secyRh/yB88bWZoMbgYAuMH7TW
hDw1TnKaUwXzKOSPBTWzdb8LXlk3yPo6CC01qNJCjExOCWRrWnmtwx5Js+4FuJ/vICJ8PPKhrDze
mYoT53bBcerUMrORoj9yFGywnNkFSFrITgJBeUvdqvKZNqOGEiLNFU7Uv7Rs9L3fTEdUp6LNG1Kv
H76Z8NRAIuWBpUuLIB/EhEqyx4UbguzAqkDlbsOZWgyk4Uhvib1NPDA4MONJ0Q64rAmrjyJ+EruN
8MDTmQuvmU6osAHkMNxC9YDnk87G8rcZsVib++KdOcOS4srYibZpf9i8iMnMZsTOwSOK6e8uQh4a
O08JaUV3OB95Gdtl/wkhhA2K8w7FPF4+BjN5M/Fy4ZRw1kqnlq5sY2N66Ux4xsTmbiw6hA18GJ/K
2QdYxpeMIcEZq0VcyFHvqeBoFrD9XmTgsfJbZUxjDpxxfIc57GjJyRZcKtUXAS6Z9rXHe7wVIUiO
ESxEgZ7+DgjCWQ46PDH7Y8wcxpA1A55WKJ+PcAIoyRCJcffGN5v8PdgoyTr56n58wzwB/oRZhAvK
TjMYelh/IUwLwGQO5w6EKSIi75wByXvfXFC0o6lYrRAmYPPQrBRUqEVIRGmHhcHcvxa6imrRpOkZ
b88Gi+xRfxw75Cq7OCNC0ue7zSwyOoUG46ipgE0KypxlDpNznTFMbnT1If2vjKXVStDIMkhUlVqG
NKx9ZANtFOWwysccxYVIbNFqnxMK3QJNLaneYcHZ5TO6iMZ0jMcoRtFSlllJsyLSzc4mvlgAZ50u
zce1y68NQlC+tPFE+ll9nvW5QNu+N2isWNi5BhUzoOSpVU0SqVjG5XCLatzetZ+ujD/niEOmUTid
k60MEF3OiGvi2KwQsbfoux8svGkN6baYSu3r+2/+/Xqk66sf5eb171tdjj2YpYi3v5+VZb4eFpCb
am8LqmQ0MMoe+Yu5TRmycULPCrJm/t+/5HiDiPn39Z/e5Sg3GMS2LNzuT5EkT5Al+ftL6QNNqzlK
5rUl3BAf//eCTM++zVUfPWXXWvn7q5vwIbX/9/Xfv6ae6VdWZbjuchrpn5zG3z+LP9UUoW6yoKrQ
jW5hdgp5t2L/gcYYPmKskRS+vztEyCL8Xa0pwAjtWjw0odnxz79v/ucX99+G2clP/vfNJo/CqSMH
G3qwns6ACfn3yX9/ZfuTyf8u5++ff9/UmvbVEqkkLgrdSnEptuSVnHTNPrB/f837l//ve38/+Pue
PCYHJdPTQDHmc4m6l19NcQvVpW28OSOR2/U19Lx9QT0AYeM2MdyB+oYc97MrTprmyDosc+s8Zqbu
aYWBlq7QPM8gMxtkMc3c4e0MZKBa/vWF2JH5RV+xlhdEBMjLRHTOzq1GYWSD05YBoWXGBIFgquJr
JUCUUdSN1G9vpEt6MM/GzAjJezqbDHj8KFYh+DdiQ7zO983AgTyJGrbcRQOnGafKrrjrlr2b0EQH
t5/M7WAt5lfZ3zoNQFDrpOpJpBSSkq6LaYnKqdlmgSY3FEIASTCReVhl6b4V1zpQVIiv7RzZw0J4
giJGGmidjnkJDVqkBOBz9eorSZFhMc2RVk/jYw+vsgG1MhHhuTTlGGpTKKaSQhGuQ3ds2Y1t8blI
LG069MUMDtVgc0Nzn1cujHS8+j02j2434vPcGec8ljoy8vZnQdiNzyMM0kHb4oZieibkVOs5hOg9
NByqCokrZWSFAlWZrWh6/MpLBpVW+XkCH8VBzW9mGCGlRIZR1ulLLQ5Y9GAWM1OgRSPErg0jDaVt
1/kBZcYOFyAxjygTjR9TzaB17ayCvL4oFrlDtRBt7u5vNCu6U0lH2/JBfyD6GNgiN7OCLmTyho+t
QGKJHY8x1irKYhkm542vSbl2WBSBw6sgeEwqCjAjYJUeUY/awHbEdJvhtCH0teFVdilb+SbvWRet
EKEJhAjViw5aA+aRdV2smVUzCfhjJPN7PXLFgoB3VI+O4zgs2p3I2WWMyRFN4o3AHrJnk+TvxkA0
KmpfVmZp53jkgCs1Gk3xxHiVdDJDeMxjKMjraUymxW3FqjpZykSjhNhBZ9Nqt5D28F6qIy+eq+JC
O9hcz9O57yYFGYXmYZtHGFIUemlB2U6Sob21sgKVYBKCZkxrFpDptmZQ7JZZc3VFANV6TXcIUfMs
VHFP5VKFWVoP4dhodh419UkTuothaPMhb4cPPUYNY55buCosXqcVjAek2jj30hUFCCxl90lEnoNW
L2iO8YPc92xvM71tmar+tALhXFwq/qATjwgTak67ypWnln0Voj19SgxJQ3wZ9dFtLWEqYTOB0ul7
ngpUgbYBuQmJ83dVf4zYwBm2o7GPto87ZcrlI5Lxx7guiP7X6FNTdNo58vmCvFMcrE9la/iTKlnn
rmnP9NMM+LOVGAlJ/5S1p4GmATjjCKDWACFp0JCClbJAyCaZ5erhe9Yexe1x0Gme7ftOPlaQI2jz
C83JgMUmryRJTVY4HVrvRzqkRkeMtB+xrEu0OvUgkgpOgq5/nrvqY9YLWtpGnIWU4m6f6XTqWqKH
Oa2Mwuj6ZeaYqcjIJOGN03szLSqt1AcL8bdqHQQFp/S0oaVZp9UG8ZkNcYg5PSH0AvwzpViS0Ow9
kxXvpEVoIEZLB2yrGaEwEm9pci36cmwcy2biYDGi1c1RQXFoGg4l/DbDWUHUUk2SQ9ZoJ6ZI+VVE
Mq4ZkNeHenmWSvK4kTY3faayNu82UEn3rvbLQTUH4bSl0DSEvUGyWTAXUMz+eRWLJVRE5dzyaIAc
YX/HieWso/KrzeQ3dFzNYAJERZK03i3Ud+c4IxFKte2qqcor0jY9yMeWhl2qEBPWAFHdOpAT0oSl
Nzl8M/wLw1rS4Q0mVJEFn0ZYxa0V2nTEVr+t9L8e11idgzSyEmdF6GyXPTvqRY2nW6M8jG32FEmI
VrMZIz+cPetxLd6hOnW24k05ydSz9DyVUZycKOpAxeoxITrNxgdyqD/LOqaHck7/rUlpQ1FPnms3
puU0rM0PId2ms7WrpbZrEWQ0HdM9IH4WO0UCv8X+hFrgWWyaFEu75KXSJ/I8KhlrIV0kYWPbNKcZ
BXEj8TBFeWGWOk0rNBe9xCOjn2biZksrMFQWqALG2k0VOq/YNMQwluY3W6Jz1uMdlSQlmjcNYWc9
p8O5INstcsourUoZCG12/TRG09OQyX0Y06FD4WGHSOgdjjGKv6TotKtG+a83JPoDpO+IJnWaQOcZ
Pbo09zT834cynr1E1ZZgnhrEs4wpbLWVo1aVdV+bSY+MDn1xsXiRJgWORr8+CEZMUUyZNq9EEslC
6prGR2s4y4tCbMvWMqrTrsgkj2cZ/4B53t6Xerh2ZQ9GkO96X+J0VtMmDoY0mcCg55sKanjNkN8u
JKyE5BLRDtymXEPXKqDOFYqLoNAZLUehvEwFqYXQHQeNhqReB1RoB7l4ov3nOq8Lwoz5nZDplmds
JV0QBPRt07acqHDnpQwEJROqH6yXvCLTPOJ39TMS6X1msj9WqgRUbphhSoR+KGNoHXoynnFVfkRb
xo2rzqJkgouI2rhC3WeHZuqfLV1iaxdAFSXcX9AXM79xzgGEMUeoMjo4VSfHoS4CaeaVoYXD7K2W
ny8kh9IE1WRIYJrWA9gc9g1XTZTGQDVqWObZdKHrccmrfzTu2yNj8dlsby3WLE6M7hDZDfev0/Gy
bVZ6WZOrqZVwG8b3VV0gs65kA+iqb9kJpdHl3AmLCG/4J9Z0AvO4G14S4RHXBFAEC3fHKJt+0lWN
brtMk1hjZKYifHGJ4+k77o0oEEJFaw6Ivuk0Ai7AABtWTyUhfY5DWNKV6oOW99/SMAWdTLjRmoDg
ON69pRFEjJYuYfwNWcYfRt97arwh2CxNlJuliCNoy++k5bIqaXIeG0qoZqb4s2RRIDRIckjDh1oj
4c0T1C7rOqFVEsXjFE0+eXznwHnEWBVhxl1Roglm1qnXRJF2bjCaW6RtoNt8x5jE+ragihcivXRa
i4WblGnw1QDoFUulPNgr9D/rrde1Zw3hXHRVx/aCMAGw/krAAkKAt3zvSUtzVaRBRxqf0utCI06e
ZHSSZlvE3pR/mXWUnbtohB2U5bsONJDroqHwMIv4pRtuIrvkSNoJQ57eN1bpVdHz6zbO+kUquhfa
1jknTdibKNseZcyQEG0G3Fsr6z7XeZQIRcBqkhWssxLqnDhCubr0AGI2FFjGp0NbIhNQXSq1z0DA
B7A6vdG8Iu6P2TS1Lz20Rb+hvo66w6Oud8AXasMjKwjoJpEqfYvl2nnr1Irmvfo2ZKi19RoNd3R0
hSka4CE+1vd9K6aHMUNTl+Ab5MzopyccFpqgpw0bOjBflmaB4GiufWDZhlKa2p1mmowBLaWPTm2v
Za1YMKA2tNZZPHqOgFgZM7hovu6cXEJSofQrfVl9ZK00+rEJIwR2pmLs3LkGB4ky9aMm9vWUUvwt
u4qavTiXUEK65JS2B8NikTa7w9asMMEjyrXFPEphNGGOotT4DuhskxXC1pBo6JWN+icFBeFLO4Hs
Is9zqNO9DQHCZyVpEjLTOD2Kk3SQEYc4kE8r87ZHBVDXkTj3F7z2/AJCGAn1Ucq7/AGz0SxIRorr
+d4WWdcG6r/6qpzFKA+kctJBzXBotrQl1Gfaj0xjJOlDDeFYFFPCeZWDSSETilGEQngSmEqx0vq9
xi+mNsE3zSt6x2rpLX4rDFrwM4J6Vze2/Nzjc0sTXMWZJ4vR3Wrke78A5ZNIK55FEVxEVyXpvjFp
hlUJbWwV5zNv6U065RW0IFQj9qEBYv4abdUhwYKIPsbfdjXSo7XVKchJ/zHqTbgJVQ/kUMy71N4R
sTEKRdjPHjtgtGqXOhbN+DooPNwehdlW3EgMNRG82hShka1wM7C31Py66t8EIUWXTp4sYpasC7sV
OjpZBJBTCut/2HCyoP+lH+4EeYovpphdZXUWnkh3Fc7O763rW2yfkHxPQWww8MU74LGujDCqSBSM
kaqmGHF8FwNV9Mq4Ixlyq1z5RsYY1fc8FTF2KivKDhv8reFtipYXYAeN9Mlkl9P6AxbeLQ0UVnOO
RvxLNrkIc5L7o9F07C1tcuyp9AudGAV5m2OWhJa0SUtzIGxYYAyztmeh4oTjpwJxMqZmOBI6VwXM
UEmh+0Say9AoB+VenadwAh6ZEES8YHUHtd1qcY01DbbTTMHQVcM4gjiNcFsXfmQ6C06mlL4h+D84
YsJqZLawoAlhaR9aKr+TMEmC9tpLbKOrjgNRE6smL+jea2VGI27tPsRZ6ygqpizRpgH6297wEX1O
8GMEEKQsb1pzBP2fUn+0rhsF6vYjSVvJU5aYIiVc876B/p+0VD+SBKsq1BIxjlJugjFPgWit2Bya
m21+zTH06xX7Ji8V9JLgoSu8LnkotvVl21ZayCwA4LEu76q+f96S6iAUcXwrtNd+mr6XzIJEm5BK
NsAcLpfb2DLYrdyLxx5LB3eFQSLVC3wF8ziZ+SXpzookfnQbkgylYp0M1AZsS9NNuLfTY2+V00Mu
zr/KTBuJqdEVMqWWZvdGnt+0tHjT55emrrWfTb1Vaf6APm4bjtVGGShb9qIzlaDeAm7N1cvCgeSB
Rv2bWms6DBa1PHRr8JavNitAQQl1ZQlGI/otn8JGZUHSZ29a6T3Dx8jwpPyVDWvyxyyCKVmxvzdT
+p3WxU9jxC2obnvfSdF4ruBSTpyqxmb+WL0oefouDZIO28vnaO7+aaOAswaDhG5FHbRKBA8A29hU
vpe66WDkJTnNPPgVO7gzSst5mmIlRGeSgD+5bGU9gSUYlC6a7bCgruEs60rbwYhwRKqHpbxjLntj
4rw7sK5DAyA+tmh6bwRTcnOlx5fSRcvaTVr1DUvtX6UUaj8b+69K54nLadQE66bvLkYg0hnGSwJR
kUFu15i00qgC3YBj1dKiD2F82dXbLPq2eOosHzVx+8WA65FrQAVTIrNh0yogoGR6N1n/x92ZNLet
rNn2r1S8OU4ASCCRmIq9SEkU1VoThCzb6Psev/4tQK4j13n31oua1sAMkDIlEl1mft/eaxc/QtqU
TZP+sr3eRyGPB7VCwMydxnP1dy1FTmT407gZE/rIIc04zZJ0aarvmYELylPbsS7zQ2Xl3F4tlnJe
F7y0df06dNN0l9hncimbq7jVEoCIXYZ2EaiSBuuWYz6RB9lyHOv7JiZ9I+jr9jMW/n8rn80EvwTG
79/z2W5notp/rN/jvHn/k9H2+42/GW2u/MuWUNAc07CEbVvS/T//8RvTBkblrwW5p5u2WhhuX5g2
9y9d1+G0WWAYqdU6kOJ+Y9os+y+Xyx2eGkw9YerC+J9g2gxHzBi2L3ahpVzHEo4U3GENGyycMP8r
ps1yVVFL8MEnmlkzVXx5SJqQFWsjpl2oOyZA2bnwPxPFKW1EeEX+fr68iKsLGpaWMRGYWdcEf2Q0
C+DSQ1gDJuFi008qkq9ACTLXs1rALQlZggieZ0R0FYcD5Bjtrp3d9ssDkGrcQqHogDeD3Jkd/D4j
Y4aPFQTA8tw2vaMYSvIp/NQnpxXF5Sq9ZB0T7ClInxOWvMEoLrqf6PuM4KDCmK7jnCjHkZqO191B
hx2wJUxM2Mriqfanx1Tv21PPAKb1LOvnsVSOCAyiQBGeTtF/xXhz34dMRb1ZJjIJlkAUpEpuImuP
o7cZPGvfGEa69kdyRvOUQlaQlR8CVgJ3eOdcCPlaqvhSl/79qDcvpEQ7qGZKmkiUT6nSUiFMqa5o
IUAwie+pzGqa2aH7Sw5gLWFIDDZruyZUxlVWNDduG61V2t8QY6QRu2K/lOl4Z8fZvSHCNxtgKdHR
mJwKbBaQhFinXqTOrQykEeFp/pWwsA0NPg7IIZp28y+EBPIy2AD7WIWOA4pIO03xK8zUu9pnjEjD
goqLTdsZLK6FtfmSa0yzvJyZERxiKyIpvsneCvikzKN91rkSvKkwJnIMqm+FAt8ylg9GWZ1V7Ty5
gfFcKwfffR/tWZLQEaPaHVNvccp7kyBRrUbdbHWraShIeK2Yefvlj7Kh2p+L7Af+qiGH+JJQI09k
xkq0/+j7+gOoSkLsQbP1kSpF2Yb+CQnI9nXrh9B9i63QQ9y1HtE/jjxUOiL92ggY2TLb2+RW+YsQ
GWxyOgSpgNrSlX/vOrjmG+MnNf419K3HtOsTjDajgQPD/gU5YmVHBPQ0KE9bp6Fr2ONGnvjSGl0E
YrzYl07LiVcFb2FfjlBPqJhXZiO21MBARTurvsdVYifJuuqruyx77XVBhEdBh9XgfEChnj8YL7HJ
roKp7mL9l1u9805icKlvx5eCxViuq3vfQISd6DXe+gmHRnLIeo1MDrSjKXRBR96Z3QiQYCJvFoLf
rs+R+9Xx+GNi0CV3ML/yG1SeStd3TUy4dmvzTiO9rygrMemNnxm9X0Tm3jathNANudwPNdQ+aYv8
rDB/WI1+1tprp0GMUMbGtKJnsbeFif5SgWEYHGOriuLJ7uWPFt7HOp7zyzqkuUGVPND5m7bgQw/u
NNwJRdU+7/HnmyK81joy4EqJsKS2zlQJWdcl3q1NSF7qxy+lCxSmjfeVAF+uA9MyzLlH2zz2cY/8
y003VsaZLM0GLZRMnovGR/FFj1yr1pTie2R70b56oD3AQXZgvWCk7Ef7xp5K9DMxpk7YTfcN2C4g
wUfyPkgMvdMzkyALEjJAnY+/+APf0tA6awHVorgKv1vpcAABzEKsevBk9J3tEHmy3CtNcwEX8nkP
BSHUW8HyOiz9S4BCi45zh7Akn79PbTMhFSbia2ERLGJaabmymbikTDqZjUV3taE6Snu/IgCZvnub
udVjU+kX15/FpwbXdBeJcxvcJBXeWsg191KEz73V0XjHSl827aGnPkBppD+bsGaddpcwSnB6RW+d
oCBHT/JXzeT8iio3KVLacGQy8uBGnMxMoOiSNf1P3b6FT7wffHVXJ+FPzxhmvlp/YTqMQy5rHo1c
tFcWdQRKphmyiVpu1MSQQnDVQxd0H7XIL3oBMWQ2ABOscmvNxZYGtg/ffK0c6xwgVO0j9EskaL1r
Q/VkEMfWmdZTTkAGSfFqFWNoMjJwKYl+8RgEnG78ZZjZY9+XWKyiX4OfHckF2WrmrFDxGU2aBk0i
JAZn9kUkLaJnqJpk2G/M/FYrMQyZNiThNnvS+fWmAi0C+pF2m9D3SUpSvYdMktnSh4y4V7TBOVL2
x0SRajMEap4egkpXrG9JEKYiNCGNbSZyrTrr6CfZPo6sFy/UfzoebuTc0tCLWS0FS/wDZrd1h/5I
FcVbdel0JpTnOOjVxrI6iC+kv+mI7DszeQczqev+hcU32oTmRMT5EOMWTr2cfUYRjVbJpmrd6zAH
CdUYuyTJ7pMu+elH4maSsJ7cbnhXYkC2OuTnjki5cL66hqncCo04OtY+P8nm23S9PV55M7E/AkbY
jwkqhzdZz4LG2t2X1Pkav8f8EmODYb5yqzLvoyOjalUbsBQylPCm/zwMAMHVuMq7iIVSWwosWTSe
a0d/zTwkjbYImhlheRhKgYKBqohZVqdBi89jwHSi91Y2OK+rDA1jIPudbk8XI22hdEWkj3nliggg
fi9rFz0jMz1qCLiI5L6AKlDazssw4OWez3bXLIxdTTcPNeC4JU3sm9+jxfdr8T0V1X3X41WgAe+m
rxlxi844/HSHBiGgc5P04qkw7IdsQKPvDO23iBrFjli263oSq7aVmMG0+lL69CG4NRwad2/Uiijo
Ib8XuXmxpuCoXEwXFGyFCWvereTZmMPAgP8NKnt0S2TCRfxu9VDFZBg9F/ilNZ0iaSEJ3CJTC9hb
wf2OqoSWOzj0M6yh6cSqILM5b0hiRB+PJo8KFB6GpHy1e7gfus3rhc6Zm3mjd2JKgXlTZ3TjDBFW
hdAvYYlkkTVlXXcQO2n6TU/ukB6rHqBH5H4LDTLro0n+CGJzJ52S8N9e+w7rV60Km1jIgJJlLG6a
hMpDXSZvFAf03awQUBQfu3hmBekxSb9Q6HcgYM1jiIaobc38qgizR1lwicu0fGct9piN3HKqqvxJ
9yuGxPMkYt3dREUPDiFJTgUht9AnNS4H8ZR3XK4klz4DYbEL9RR2SNGE473EJFFsgAV/M1VyN8oc
OU4eXWTq/QSpSwqUy/TJiehQjS+yUdfko4Bv1JFoaRiwRDp8FwXgTdPXbwuQEznq7j55NFzkQs63
FHI4MiTfAFhUJdwRU6t+VJaFBCbVXzSNdrzoOBM83d92NW/Rc/UC8RotEpghvUMazh3z2rLwWLQt
zf4cRV8qugdDFR+2exau/tbb6kcd0H2oa+ystaLtZEUUwknIyfMnukXDVRvoZwJ7KfJQhlIiqK7M
BpuL3sMAmYO8BspUZrBvreTQ6iHzo9j/loj4e1T672U83QYiukAcvjU8/cYZUZNlqX4UtXHVEMRW
TTknIvnTdAmGZ2q0lLam8mFS4o0MzWNu20ADkuShTeSJLGcIBwOao1DbplF/7nP/xc6hIGZxcLRL
wX0XwyG3v7WWWY8od1AbUA2tXCSGWTi82nOFOW2Ks8fEmq9C53yUVbPuIwYh0Lu5TWtnQEJr7u0k
/pEZRnNF4JmfOgxaavyIZLbSfUdD5ZYlWzWXY2r7yIycZA+UmcBd5+sc2cIjzWcE240OvzQIb3TX
x5IT2AId/30uyGWLam5woHYvZKrytxsKS7qdYVzrvHffQnOnJqYpGSF59kjtw6rzl9jI/a0sPwhM
uUQagIgkCd4H1b86QfdjhO5vTnLNTPt76GZEUevsK/JpL61mBVdJm17Dk9h1VhPtqYZcDDPdjXZ/
MirvKE3cWKNfvbV+PTvpqm2Y7+IcQEkU7aPQeTWj9Ehm3a+gYYgdDULGTCpIhtrT4kcmYBI8TOLt
SlXqI2jo9+gZpBI9vnONDr1fIL83CbWvzCHuLZ4HPGTz/U9sZ/Rg+gqAkESCJTVzN+olw3/7YOXq
O+D5gHmvgnCRU566Mg2HPomOzKxva8SdavjghnMRwayuv+9R25GZjKg/QpIWxJs8jJA7x+V9T+jY
Srh5tQ8M5HjR02Blj0A5Gf7RelPYRHuG3b53jVWgY+HTIuvIhGBbtTY1c2rLoUIlnJMIMAXOXU9I
o1mg4xzL+tCUA4ugWq5ClW47GnXEgT2YVQ9kCw9Di2RZ6e6H5Y+XWiSUvNvyPPbGs16obx7ecvpr
3F90LjCFUIRuPFYfJMlTjxlBg2kcck01sfwx1sZ9rKldNVDfjqfwFGTcoUr32TQ8f5vXSHREqNM3
day7CuEuUZXPc8NUkoZZeh3khD7dR9jmB+8x6iEDy2Se1YKt6iF3oNfpr2wtvGlrCjChGFpq+8Ne
jNyjXBdnpffN6w2UELiGSSHNNsGjpktjnTnY3OpReURCn0SP79TD5iis4FnBJMt757Zgv/pFS+Mp
+dmaaC7LjiLci2V2P8PA++FP/avr2N/bQD77FvNtV12z/j5bhfOrjIt7T6lh7YQg/Am1R4dPPoWb
2yvD/ojM7GBQgasASRqMl76X71ROnCU6ZEO01O2YLMA+zK7afsw3IdxoFELFY10W102E6TTOWNS6
OuLYyUne05JF5BQMGiu+4FtQ3VlxbdNrY5h3teDUhPHFnASxu2PwM0JE2vqPNuMeodEfpK3QBrFC
Z5951lUwxzItD/FSZlg2o8bDNymNECUqP07TchcUnOvDNOf6ZICPfW8k53eOMVsincHMUh3uD00G
MsItih/L+5IBllpRQT5wG5MSxvJiPv/5zCPz26YN9cdrQ2G2RA8NpHR2AFGW/6zmokfXGRrcLXp3
ZCdU79782vLQc6W1VYZAO5MRru+yl9gSiEtDEAyDWptj2XxSOvjLuv/W9WCe3TqguyKtKN02cf3Q
jVN2LZEf9m03bKfPYkwfxgcbV3AzF2gSZ8Q1H9Atrf/+tgiD8ALatb/WZ95h83eoNakU/LHlRTcd
0mubxL694KQlgINksCVHTls254dcw0EAqqU0NHw8SQ+BZPlaQN4tehLz1/zcXN7tjCpEUj5HmX1u
Tkm3kRlt5uXvDXU9IDKep3Uv02BeL3vucy+FBGLndgJ9fD6Yy16JG8b8usHF/nVMlncsR2d57fN0
WJ4vD2KOMq4RApbExzU9ppH5a4cOPF3of5wIX2fD8pNq6Fl9uvC7ll2xfEizq9g/jZ/jcJjTXEa7
/N7Qy1N1QrV3/iVW5qAu0PDHp65nc9ZRAsmagy+CbTbl07oxxws3WP7j/JBG0tlN/kT0eMlh1VkD
7RGBtpAM4iz/f/7wH59h2SSJJINXQWd2+YifRy8M9LnDLqDRzicH+TLQNCst38tarIdLksQ4LeZj
M1Duw3b5ddUoE1kOKoP/ekF97rwyuM3DndKmGgFgZkybSAVvWpvqm689zCVybToqY4zjrFo+Uq53
57Tqse7On6XzyjsYyDrAXbtDfJxyofcm/PX5XFt+z/LOZevfvua2BTJnhpv1ciZ0YP/5inBg5s9t
DtIhZhq8398X2fwfJJxyvGxMiwt/3C9n8NCiKxvhWU4tfFuHspS3xB7+278r8QB5NJswVGK9Xv72
17k3RTeKqRtTw1xWh88zafnGS5nz6+yaX8sdazPfkWxzcjaeU/bbwEnOjq9xIi5n3vLwdbX+cYp+
bi4/nyiDglekDjLv7M+3QEveac9NnW0/j2pW+vXO9KvD1xW+fL3lLctry1N/PgtR3mzrJmY34X1e
fmYtJ/vyP77e/89TcHm+HLVl6/M9y/PPzX/8fHn6j9c+T9uilPL3rSdPmUXZiXXwCzoTibk3qHGv
9E6CiJ/3p+na7ZVvQjoazW2Eho5OGKuh+Yj30gRa7txlU3NP8hblSnUyIYlM6JuaPoYCJdDu4Rsj
HeiaWuM9ubB5PdBrgRJCjYhMjL3QMOiVWosxAcX28pC7OamFRiUhD80vOigZAArofr92cqybBOpi
ss66gCpoyU+W//+vNwnxwKmriIRKigki+OMIx/vYzw9e2DMKLM89U2JwXTZbs6r2YaXvejH0WKVs
6R+XH/g+A4VU4L5JXoZRzbC0PLjzsPH19Ou1QQzs4uXHn5vLj9Ry2n/9///m51+/ORwcLN6VGQ0n
e6im7dfb//h1n5vO/HH+ePXzT//xwtcH/Pot/+q1r7++/HSQpNl7lfJ3okZB+t9/aXM+Of7x66cq
87dF2Dx9/rqvnfOP//fHR/36NWRV42Y3WUst/3v58zC+90aifwuypGTSOAe7/rG55FGa6ejuW88G
2fSf7RdjqMhEnR+W15atpS+zPK2HeNsCP97pS7LrkvRa/p3+igYQFpIfA++sB9/fUDRnGFmyPPkw
3Py/nsdpIVcUqpiELvf9f8a9LsmWblXAjBPG/dKZsdPeZbSb7146A9zGrlnUVPPTjkRs5mIO4q75
glR9GV0Pnz2dcplCNHHn7y1oDKyX6QgRVB3oeHIZipDF59e0fa/yMJNYTDFSJJZHnymehf/Lc6TH
xfXylPzct5TewcaYM2PN+aJdtphJ7PpgqqhUhnAndIgTPksbwGIZ/MOo6Px1NltVFB6R6+LvrX+8
VlW6wyoU9U1d0sFqjP73Q+/n1fXnaxHenhgmkz5hZpv/Q2dB6gjIDFyOZ0iZ53rZMtgxn1vLa2Fv
cg7YBrr8EehaXdXMfm1bkQwyuWwuR3h5Livz2ctRVS/ttaXbFtIZwVo3H+av7ttYVPGK1TUV43le
V84Py9ZypP/xmpjnj6x9PqJleP/swH1uLwe6y6ipNQot/Xw4l0P81ZGTy1D0+XwesOTE1CtrSjSo
zFnCxR+ybI7pzNLuZgNJHJY/u5Ce+XIELaSMfx7R5cUoy6nNMldtNZ09MAVVvZPc5ZfgXWs+tl4n
5tTsaPa5jMDiyjR5suuxvE66Jid0KI8aXJnfPJ1Y5SUY9uvhX71GBWYPoZCsZkPUJDu0vx8akk+p
SooYPNl/vjaWPuG0PtVlVweARwgC6p3wu0A9c6AGaW/6unsFNc/lthwnfzlEy2bLLcQz/WBrLCm+
X0diOTBfRyeoDBapDolLX1Gyy9bSGf16bbky3Ubmm3iMfy6HYTlA/+pQtfPx6XOz2PuUu5aDUkh3
axWp3C1X2uchWq48FXWQgceelkjglFzDVNRHZ9zHXpagPp9tSPPs/GAj4BGLFYnM+Q+PTsKmn/eT
b7DbEyW75Gp5/rnp+qh8MCLgNp53oT4/fO7vv58aVsfaMaQBNl8tYWSqTR2rl6+oXnckgXG1XEaf
11Iuw4PMqZ8Vita0TNWwEhx9/LzcGcBomisd+RirImhyQwYOIyNf9mr5KQprTqRs0DZyKp7/Eer8
9XTZQkIItV8DXtEzgVjOtGDeDQj2is/Yvf/FigiDuMb/nyJi9V6Rm5X9UxMxv/W3JsKx/7JsRgJL
SXQRprTJp/utiVDWX8I0pKXrhiUtZQmED7+j68ins8mGFArrlDB5G+/6rYkQ4i/+q6GQVZE3Z7j2
/yi6ThjmrHn40kSwZDUsUwiKHtJUs9Zijrb7I7oON0+ZVgmS6FDHm0wU3ZOtCBvWMSRnrOjvI+EE
937UE1eFFF1vCCAWhS4uGREnV3E6tdc2oIW4z+Sl0EqXHrSJBhWZ4akfsXj2k2Wfccgqv5gVfj5L
vSx6yDWYxknYp6e6LYoXUc0W0RU6hOnNa7MMOmJf3poNgSDxlBEEF9XjVRMazn3pTngYbA+vftyi
4URMRhNJXJSJjbYxDaS9BFIdiVxut0ZJOq4ZlPa2GIjbycd6+Ghc7QaRA6S1FCCERZd0PxEvBvNp
7F/1qkLdEA7fQiwOWtnYm6IidjVKZf4yjibI4ICmjUhIXUj99mlAmofLeCxuWsSOT3Wq0IsRYbsu
VCGvpG4ETxmyQep9uySd6G8M+e043Y+sog6dKt9dx83WETwQoxwAEYe2OkWSJJYK/RakoSJvjFsh
whe3CIaNI4N1OaX4GtITSrnxWHvkBbGznvWG7m4hxSFyp0eK7WKj2fAupYSyCoQD3bUFVJXYrZjS
ylWc4MEtqbgERbDPpv7Sxh2Ke/Ohd0yQ+xbqXd2oUVvVyPlzrAyt+6wfo3vdtbOz3w6vxIz023Sg
eDFSDV+NVZvv3V3c+6yfeqhQrkHcDvGfZ2voLlnVGbdpG6EUIIps5/IVTHnSVGKTVFRumhw/P81c
GMCNMq9r+pTUCKvo2WsVzq0pO2uK6q+FcRY2zw+uo5K2YmrRtZL6Xeh6CYQY8VjHmldt8OwMKqjv
lJlC4LC9gjzhjnRi2xx2BdL3rc3BgbkW7PAswKghxuOQDCW4gwj7RZbS9NOisqX8meOlKYj6MXrt
V17rUDD1ERNyKe517ZqwU3Gg7eqe7JbBceCXgvULUWXqEnKz2ZK7gNJh3Qn6BZoXubtGIqiJOlec
RUGP1O0QfHsieatwfJyK+cGZmqMXd3hvs7Y46iyNjnGAdr0W14iJmRaClyMe+0aFg3lDVli6rhPc
jqEVPcRw4ELOrGvljTj/ovFaMZ2cQ4tXslTyfhDgRI0g4ynKZVA6pNLwMUiW10OcbCU5koU1DufI
B5mYao6DBkHn8OOk0qDArYNJA6uTj8/ZaILfZJcDB5vgc3vzMQWEGnkoasyUfoQYJdycttgYBRTW
x37I6OpWwXfhNcmhKskit2WzylQElEqvFK4JbTc5rO7G6YJF5liWhXN2dCIEUmP++qNJT0xQRMfi
SOUIAS1iDU7WwsNon2fSWtN9ZRLTxeoY9vGLjlr97Obmg/RBMnoku5u+wizh5cekpz41C5o76eev
aW7snKrOABko+4Zr58VufDLx0NtujWS6p/42HnTH5uRGApV5RTB3i+nqZ3mytltPEsYZExUdBawm
9G6CnJOotZfEXGgWt4kqLyTBWYN5K8KwvIkI/Y7wn1lWWa5zlUfMElb18ESbbtNYYXuTkxgFgaxS
B2ROG00XTCFUSPi7Oz1nQ1bcORb9YgOGY41EFT+c+0qbNUTZ6MCostNvhgdMQloeEhkt/xbSTx11
Z9uWorjxMS3dSncYLkVoEH/iFMHJQdN5VaqgQa1iOCuZ2XJlaWl71ziVeW/FtBtKEvJU79xP5E8S
R01VXfmyuy1BIqSqdL73iN3L3KZEET37ZKxtVFqoTUYoShRhqWaF1xpxeOgcgAh16rgbkr7DXRjg
zw9NjQ5PoX1H4NU/RJ55lyf21gpEeyPRCa5wzuboZIv8JCtsamP7oo/c+Y2fuhOYd3gg0k2gh/pt
TSonOC4aY/6AosR3J0gslJPXCBC866oGyFQ67xhu3GdBW/jWqgz0dwjBhwLyTxvNmIIoHU4y1QAz
6kS64dPARqUP5ylQ+Vtk99adIzScdADBKtk+5c6mNj2iQgzEzHQPQTs27a8odNutppsA9es8ONlZ
yeDBkmyfEv15RLT0moTGgx8O2lHRXmJlEAP2/ig6764NTPUUadpr6rTHonBg7dHZxT/eU9wJ0Pya
Nrs2TR1G2qmsbs2AgviISHnqxzfsIm+j5H92JG9v26p0yTCm7+T7KJ/ysAkpj00xNnW3undxAVni
h58H7nPplzYCOf8cqqRAnqOCh2iMqQ2O4WXQ43KXVfzLIu0mDeZYD4K7jMIFSVHTGwrL7NULbLze
rArJnccFhpgvpbOgRYQKFFRjqogeemDua7Rcj23SilVWp8NOGjmZpKLb64bjbJ2KVqXd2frJLQsC
EbRG7dSExtqh73bwMx1RTGAZV9WY+be95lrkiMo308Cu2EnzqUc0zkzaOE8hBM/KkvbF4hzye3ip
uYGw2ENZ0tqmvWOkBteVaO6aoPtfJvrotI2N59E46l3mPo+IeJgYvSPaQck11u6GRsyT37mIjxq9
rU9TqW2KWL0H1thT8e9fi/paM4S7RkpJ3I9bxDemZRw/BxJnjA6BUoyKkQPipqz0fTWTEtu2MZkD
NAYcU9Q3gVWnZzchoWsy381St+/jfk5/0ktxMilmbKOSkTqwSp8ebKb2VdOijjaC/JEOI5BPxbBO
WUxcpflY7RNR58fKFOBgUp/AuRiSuJeoPZc7eoj+QyaXxJu8YznA4mmMWX6AZO0SJ3Blms49ijKH
Tli517XN+t4Rd35r6ZemuR3qwj9aRnhdjXl+KOKGcgfKhA5TzdYIMCvYdVHf1653RM3onUiIbVdB
DGCa1b48dVlAKIKOxwUfP1CO5Gc5lcwKtAy5XX9fppzZuF+Hi6+3D02t2Y8Vje+kocaYGaW+Jcty
pzl5c0qjt0SADlLN+KNC6gEF28NmC6ozCFV0gx2vpalfYei3Y5/iu44LtlO05TjOBEb46VtvSbXF
TkpIhK8QpJv6bUh+MQiZCqvMiL2OIz0j1r4p16cdWuYt/qRG8w/Yp+GLKHfdYQq862TL5DHqT0g7
DbjXNNnqCuWgpUpgdJ0ZnAgC/tlWg7fNB2jeAdiHmTByqHtVnYWmvfR5UGHvesA0mD9E6PeYRuBJ
kfjpLlGaGVu9nDMXCSp7pRGH2NAftOls2PGHEzHtsEygRvQqbxTzwjkjt9oFUxkQ//Itsy9aYPV3
lme921bQYtre66qsV7oR1fcGyJqhaeCaJwkJOtI4EU7RYLE8JojIBMqkEy1DBwcQzi7LCcXKDYl5
i7I0PjZQ+dqQILPMKDC8VlFzTplqDRa6fbwGZ+as6SllL66kg1zWsvxkH4g4XukazLdO+KQ+OPI5
NeEga/Gk79PcnlamA6Jn6PTmGNMP7wQKHivJ/f2oSHasW1AVpvfoaFUI5RGSih31dwFzt6usmg5Z
0XqrqeGab/hE0tQewWCYnqpeMV3zG9Z4rMu7wsLu5ff3rhmWh5jKWRsB+YstyHvGSKLOrEpjhl1G
NJaZyKCWqQpkLbIbLqlVPAd4C2MiE3Gap4ydxXSJCcDVyXG8yUmJGPxhOOd+tmpFaBzqwRIHbXCJ
gkasKDQm4VVP2GZXIwsKEmyrGUOupwksxxnYqHAs8qugcazbRgH9l4Ocdqy6MCBpApVfoGG1UBMZ
APOIUsfgw6vIOiyTIT4v0QPDHIpUPNRhC5nVm4UCAHm8fiJHO+7RxSVFuKvM4sEZMCGGRkgxKUju
4xSZDT+/TiRCb0mXBKe+SSKRPVUbo+/ILrJG6MPzpAwL53CKAj9nl+BiIRPVPeLUe4tybG+VliUn
Wtjlocv0DD5VGJ9stIukHcuN64wEbkkitl3TFft2AJouu3iDNIc/NST2QyUURKR8dEGCcT+0R29j
roy8vwh3NG4rhC/LD8NOYcGmDTmlxUgmHPwT104vvqtx7XI7DiREi9x3IW532NdKJtvQIBG0hBQf
mVW6B00w8cVsftS1SkA8SPP9kHJWgkMId4Ew97Q/b1CUEsDhkkhk6N1GkUm5ydGNm8ywbNYBs/8N
hsLwy1GFWtcuY2rSxB8WfoWDJYruyikKLpUYoG1mSRhANZavfqrCnesqpL9JjA1MS68TF8EfdT3Q
HY15mxdGhAK2DGgwayanQGCWYByi14h4ddS0KmGI5TbAodvUyXNEC++uBpWxbiZFQ6uEkRoQHU1d
sN/LyrBAjvm3hElmj0aRvbpzgFuOM89nwrg2B+713jgER2sYHlJddru80UFRePjYLKYrDSnKaz0p
nH3aho8TQulVGFf51nYkQm94KmvnoZA1CPBi4i5KggIDOFTZTnrVztG0bpdE44sblcat19CVITmx
R3fOaVmhgTN60V0DRQIMXBA2TrobGnYSFDIREqQyfqtTmqGdNebHKPfkVtV4fPvJ44CG8WvrIn7v
XBnCS6D52ilg8KaWXdtIpjniubMllte/tob4mJlWeTBK+4ehqg6HAiGCuY9SLQsTDemu1zOu0gMe
uxw+Vr1eFtyhGumSNenDOCIx7TvjV878ZdNFATF7WKhHu+BwJ+6VDTfp1LD4XAW1xZcjgRxgSQjH
sedSC1MdZcuo+dsK9sO6iFF/xDEKmzyAuTGaql4FwLTqusj2luGSGOjozp5QYyZ2hryJqQ7e0DS/
lg6zFSv09K1htcDra/sDdcwKMlS+MXsftZLXVHu5g83gk8HKcN9w3956Vvku7fGjng4N6879VA/u
TdGRZptnmXtTetoBOzpwO/zo69YRA1KsQXIMx/44FjXL8oabcAF9KTMn72bwujdWrvyHpCNKXjUv
WBnloTDt5lzl5yzsiacJmjuP8WgH/QCuScF+oWi1a2fKT+Kepr5zVo3kWrTtJtnqVWysdX9w12E9
/VTRZKyHcoDWW7AIi0Z1SkzNeMTpKE5In5Jd6BQl4dzIN30jQzJeYWI3mztiK5E/N36wkwD6XZXW
hyq7HXLTOpm9kxxCglpLGJZawhQdWVk9TniTXQa/vE5Jh/MiIsmsZGCmnvaoFzLjVm+KreYO6yYN
vOcAR0qrFzGKOrddG4LZDkZXWDpYq910Rz04vmVF0JDQDU26SNDP04rBtzJih8N3RG7rPAQOlamf
UMg8IfMbTsWM+Bzj/TSSzQLs65gmOP8jnMuSKMla4HUFD3TDumMXNZk6N4N+KRJtruc8xwOTLl0S
K9siOGJOlHJTDYxk7UZx+UKSX2EgfGK4nFBd2e0mr3vuL5XZ7R2WmWkW9AdtUvdGWhtnXEId/eQW
nsG5MFLK9Y0L/TC1scJJdTCEWFUtOrQp0xAGEASZmnLYxgVFKsdCy2/04WE0blqWw+Ap+tek0WDi
qYmCQfa9wQz8YCXhqxd16dH3grdlxIrw1Hp1hmESGQjEa+2poxAzGbJ6CMhat0UlbmJz0q+CFgAB
NznzwG2FKfu98Jvk+f9ydx7LkSNptn6VsdmjDcIBd4zdexehBYMR1GRuYCmhNRzq6e8HVs10dXVP
96xnE5asIjPJYIT7L875TuQ4EanQm8EBbF9CH0GfD9gl7u3rYILiL9sgJMWrLDqgFWxNvBKUqG9Z
z/OESKhJzINv8KLmrr63l592NByTrlnERz8Zur3DHuBIkA1S5xaojzUdhqAjfymknKsTm1mTFf7y
Zjndssw7mA7a55ESEAlL7urqIzFQoXcJsyMHGooas0XyDrWnSH4lojEvbuRu3TyqV4IR7zGxCnjl
o80QA7f9vbcVvlbHevEbgZdrA6iYEZrqNp5TkhEdLFipj7FnrOWlKEsDEbom+WDg+29S89jnzcG1
nWLfR4AkkzQpN4Sgx0i4XXtfZWyfwmmcCOsW4psG7FyLY+UO7btF0LuwmGqS+T5fMW+QapTAHm3g
FqnS8C9m+UON3X4c62ndtGDOItP/iNAN7xXzmTXFHgI7brdbm1uP5gzpztF0M1Q2w63+osRcEv0C
+gop1kkEQXmX54b7GEXRJmnNt6jvnC+h8R4Ehj7HjnvyLS84IlogrkJlJ36Y4eq14sggt9mLROFD
iDnnucWBaRsGw5jcfMBrRPpSDHZqsPpjkg1Mcx2VPhW63vszK6zWrUbgs7xmy2VY6wztoxs3DDMV
u5ukiOR2Rs4HQQHrqjSL1zZ9GD10tYnrfbedaDj1hiyuQpRMI4fnOEzlVQzHkBn6HX6HtW0NwcHF
v7xuPfhD0ochOHtg4nvcZdtcqWDP4JwpViH5R5JMA9U3kNwN2FuMMARmb1BbF3oKSRcKkJj3IMfs
rg13btUTfbhMLPqZYKF8gHFk4G2AvwvYpQ9hK9RNk7K1LzGn8VafoU4yBIpupTE9lg7deOaJez3q
/pXd8Xzkfr4fhPreu6X/lCaW/1QJJgQjswklboOHLs+yMKEwcsZunntHQ5vh2lBB/RSRuWJQ3F2G
MH1r4YudOC6BSTJneGA+si5HQOvDPObHkVqPsT5p3+XkHIp02BgsCE6TNaETcnJIhnW+V4P9YTM1
JwSNNHM8l2+erA4qbV5r93vfw6piwqE2vWn+8kjNZmTJ+EOFVM7R6B8lcLpTWdX3njdQ2LZF9pCM
5ZM3d3JP9TUes0ncU+qEZMOl0cGPIvIN+hKedQYmOittJq617R2hvQDx1NbJZcXNLLgRGIcTwjvR
uitZUB9xVyQ2u4i2aL/1ABWRTJGu208Wma3ADZVRfFWGvYrmNNzHbOy5cYhrMjiSP2Vt3chGMYNZ
mmbcRx7S7TqUwz4J5b1clvFES47aRFCeMDZOs0dwQysn9UfoEzyYP0aiDdqFm2gvOziYs08mIxQS
don5q1nqiZJjUsORpLhnM9gwcTX4JKNITMLPo8OUK3Pd1EOyanvzSgUCkEWABpStIH9DG0DkW6M8
uIi+vI7rS6IIXLFGtonyAw48e/qqQ6pqDD47N/EnxkaQTJxywFMYDqeR8GLF08bstsHS2kQ32opN
U7vG3snFvRn6sNwS7x4JH+6UuX5Ai0bDy/6dYCoQxp/fJ2SNmZ/XpcfOOiAPDs+/X75AjLskIgQp
QJxL1qvxQEnN4VqSPGUhcwdCilPv+yca0lu24sk0D/t8So+fWM7Ph3BBp5XSPE41w8FhSNttHm77
qgt2bp++lQ0G/bIErN6Gd/i+utMnmtJxs1+y1DOmKU2ylFCSOU3RbaIOyxU74v0w1t+xpHCLotsw
0ruk8T/m4P03yd0sxaGEUOwasj3J5QHrFQbDaLI3n6hJ01DABvNRwzT6T+UjI99u5bN/2Rj+1J+E
W6b7ACTmJyVyGu1hW0bDty7yiau30ydJHYTWHIPkNC17CVEexaJkL/KBpgGgbGVZ/KaL9LEA0YG1
piA6bHH1ag/1b1TuUEs05Innd2jYnT2lLhwIXrxwOmiyVqOdDlvYR+XOKPxvuFh+lGLed5V8npPs
J/IbwuTQlNQziwxuSZw7/nEyovZkOez97ch8/USU2gLOwNRPX9yIIWXlb6gCs307Grd2VNZxqgDS
KdticJMbp8lEdhaERDPVE7+IGhOag39TmyABY0/okxpvvHK5Akv38qko/FT9ijY4l4OGJZRUOHlz
wtk4U1970dsv5QzJN0rlweUQOMpa6l1YlcFurqYXP3OA8S07krktmzOubf6t+zsrnsx7Q+n0Q5Xd
JjGoPlzZGidsUM+RMZKiZ0jnZBbTqz2M3taMO2J8FQTlAuFVaiBIc3Uo3ifPBn1johFAPOGkTLmZ
WE3mumJ9Qi/jKaCHmEzavAph5Yz5Vpehs6qZ0wMrOg3Lw9SiPaLVfPztdbnQUifmjLg8vBcR95dm
ks+5/8PtXps4ejSmCCiPrr9K3yIQsfGhtxTeVeWwMWed/hrNCWpdN208oAcrwzfx+gl1ZCxMDnjb
eahTyMXpSkE4TyHtE4b2a2Rj4RAtv2N8AXK5jAG1lBRFnz54wQxx54GP8L5Tpviegxa7JeHWEHdD
Jh6ZOK6zRfJlCP+rsqsvZgzjE4hin1IAe09je5vD8QvraI4CfD07xg3vRlG94WKO7nMLYqsR3Jlt
Eq5Qj9NU2y+N2T4JiZ13YCwz9Y8VWQS5PaLFiWiJmAV5mhwRS4MKzv2XtInIb1EvEZ96kmimBidJ
D+7i3h+DCmQhYPN8vA/r2jmy3dCnPLJ5ir0Cimur2QhpKt6ZCVmNWL5gos2See11BEqqu6GjHawt
mObuVD6odLTWNpskwvvs3N/QsBIWk+6iOQyZ3S05HHH4mNqY3TS0inXepvckHNmws/opfgoZP1G+
4MfxuXZCiESbCCzhCngAoaKeaZ6kS3jkRNRyq4nyWARjxaGKuo1qGkYGmPnXwYKLnpz82MziEDWu
vw9piCyvGzBRZGsAnOJgLWKRT9CvmYiTrquRKZptHCQ5ZKGNKDhBbY0bENtOXdMmOf6PPDJaoh+w
ka9ye6DJZ/TFfGBteAlNpe9fYk++UxATfYeU+RPyi0QFTdDoWoewAToN+rQ9ZcH0wWaCFiMBP+1O
Ie8NUG1ndighUb6ErvX5IE5+VcPYn8y7Hh/DSD3JDE+b+9ApT7MbBacc6s5ulAIrwzi+5ZYP8UtN
r9XyZUEIQkbV/HZa44EKAUhBFlxNzp/P6+7z4ZN/izG2AKiubrUZnUc74udbSMfNIn3BIfNUu1iP
wsChIC4ja9ML8tLKvqZXsekLYZTgUuuW77ZGVLOOQqLrnSK/olqoAT1R9JU6BDHFX+GHp0roa9XN
4MNS3uhpOX1VQ4V1nD1at2SufN7Sy3f++ach+9rHaLVlS8LwWBrvLDBR2hX56/iAEGwNF2mF7afe
gRQ6V5QzjGcVusOiBQPbkNIISDeXj9xXJIx09aNfJmJHUzqfXFOzBLBQ383YOn0MK+s+6d9smX/V
IYFy8TQsJHvK39y2BR2y8w1nChXeFh4HCdoFSzWFTcCgPIUkQZBFINEwNeDehW3B+7GGV9flzuA4
LwmATZnH+2mDX1Dkq7yqxTZTYJ7cDIhw5qMNTjPczpHR+6fMsn/Vwj0KQAL4cJ39573NAEsfjfar
YxrPIh6v0fJKgW5wDkPvUFvisUWHs5fw7NZVl8LI4gzA1jahuSRgN0h2o+mxnKy8vXDq16lPMK0l
zX3ajWeHidBZmNF2chrx6DTYyxN4PhS74x2/yQ4hwPAc9sOVyvaBbk1tlNs029zH+C/i4pdrcUDQ
K28gmLiAfLI3xTup1hWG4X664CA9dG+pqe3j3EJNgs29BD30oAbNny2oa7KPYkK3C/hwcc8wbwiC
p4YWcJWqtrkyEW0CpGFtqw6BDQ3Nz6rxNOgRK3PNKbgM5hyJBy99rhNDr4soeuCcCBgrMsZw2Wwj
qbQqeDa5BUpUN0OAuAwNaCeJ1wvL/Fbm2LQMz9g3Th3sYf1lh9CK5ZqJHZ5pg2j33CXCQ7W7IiQV
1shJlYJXcjQtihg5XXtWIucmVkwTUNzoeLh2ISIACpOs0V+DpPhm8iteeQphn2vpdoN+w1kNff2l
8OwvBJZlDlRXjIEG7HPoPUhYygX75ChjOI74PFCMWO26oLNeFwB5jf6xtMF4ZhPZXiXuXLPfCZRz
W+7HYgOF0uAykD0kd+fVH8R0sPQP0zIOrQVj0qnQwtTZGj6re0tA8W06mTZ7K8fHF4IblSxsDy0B
plgerdPg/gxKMr8iEWIYIomk8Uh898tfTRlk737BeKXNj3YbpV/8PVaYEHRbkx0GUYjd7Lg/fWgy
26TFGQivj+l9cI6jBPLkPALli6sjdlMih32MsqbHgEwAlWK4bG9YgIIu8KFbixH0fyC8V14EazEz
EIKATcrwIgwISYJcNvOBn1/jIQsPdvdo9kh3oNKT0gTIPyZPYZk6m+FXh4J1Wad89/zU35h8sNhL
5zic9lmHfZ28d0aNZuPtYCDxBs+PCOlJFlMW6KRpCJk0PTVNEh6RYE0ELor2Xic9WZEEHqT2Kvet
H4zv3ZvSMqeVunSz1W36sAKtETOu06D3WaldLRpsN/dws8P+5YBKDqokYZdW+h02dpWZP4IGokjo
jMk+9n00SSb0wcAt9gGDIU4rqhQz2WTzRRG8GfiyR1A7nfG2Zyshp5XRwPMfBaotRyAbs0W5KZuA
yAYF1alzyX60Hfmzv0DGi5n/NXlASocQFqjShGX5vMGCxgINaKb4YjfPjnRwqwxoFOIxEcv+CuUP
6o+t2cI6sxhylRBYPDAziCvUTqZLCBh8izhXh1QYXEeYPm1U4b476zVbGdp4zdKxmwb2jQPrrkLg
5F66NRQ6GIgSSTCnZ5bvcvQ2MK7AVwLUrnsWJDHwRICjDjMLDg1DsGxq0/ybPzTTyly+MbfyibGc
pjsb398hbut6HUf2D8U8uDbPhjsW2zBKn7Oqts4TpkWnNujvesIga4MimWtOIplBDgasCx95kjSk
QIX1I10el7SZASOO560lpk0W6+koMnRATWvBRwZbkg/FOiZrKWdQsHHi/pts3Ke5A9nFmH9TVckx
uHrKyRmasjZi7giORB9N3J0KbD4BNvbWm8z00GkyjIHZ7pIArHniQhURTrsbU5670BoejSb01xGv
jip1TyxGM9KZq30iDAtqI9rc0azW6CxJpJD2tApb6zurX2ftVdLZtAncvtkeb2aS5Fi96HCak4vp
Do1JvBNq/lLHmNpBKXQMvcZ3r7yEEMXY34hvoA/qjRqkudMx73PIah+If/JlRxfAcvfPLIKNfdbk
W8WX7DI1PjYFttUyHpEhLX/LAF1gV5d45gQqJ/ynklHQMXGM6gG8+A2MoX9if0PmTTD9KnHgHpzC
uziKDHNaiJbCsd04dsTFm5YCVHR0TQfyHYOOCDLkeXnW34UFNCRnYWQUvFqruoLOb5QsmtlbbEJA
RA2DlFU15NvQCD8a+6HoivmlyvczrygxUFoPtm3t4oTslFZyF7k50YqTHADhm/4dujHwzVUzbnN8
4H3hvRfZpNeq1QhdxqcwT2ju3QXl0MZsd/Pl1UC6RBSTZuKCWmmGbt6aZvKsPetNsT7KBejGAJmo
ssqI99wLwJ55h0SDNp3XByIypyXyREVn1lSXAeEhuBsvJrHYOisveMN7G2x0J3dJOMZnT5CskLsR
QYgxM1QPYYwOnXVC/T8DuIFIiwtoGkhGEXix0WXdIHBfAzm2O8viZaNEEyDuqw109fEJV15031TT
B9GYWnx3Mt6uU1W8VF3Nlrf3v8TCt3eRT4xRtFgvZ2sZQwIun2ktir7jPYEarMdVFetT6CTbqgbX
y6zL5l72WYVRz8evAdEhFB6AurKQOafpkn5RLO9EkFHL2RexCl58H7Wp++5ceS9Kyu74aQD59Ax8
Pvz2ISBoIF1QpN24KrFlkRUyYbEYPj0In8r3zwdrGTH89cP/wX/LMQ6uOhrP2c/E5tM8Eyz21j4x
gUCO9JnEacAzatQTBs01XsMJtVG3DxqiSZIE1sPnn6L/+tPnh//ov31+yl+/4h99ihAjzULs6k0r
CI1x4tqG8NtE18hP1Da0ZiLIyg5l3hTMG4MUxjSCcF9EzYsYxI8QPPI1TkhMCLwUvlGtzoWC2VF5
ZrETyJHXHp8lgEauOjxD1EpoiKqTsnsGghNrV02+djb0yR2vvD1HLHniEzWJhkhxHXD5dlEuNoU7
AbS0OzaVjDlcVrUroeNzyP+fInTH6FgAlOCuboIvX6zU8i8i+8WZOa5Lk2NOt9gpvLrbuwKIj20B
bHSImQuwIxeLK95KOCUBFA30hAzfLQI07A/IDKDcvE0xOl8qO7hNYSD30FloHe2DoYdvduVZOOi6
jdWxBPUkc6FpmHh6roAoHGaGoET6HkWR7amVvVSUXmC86vyXCVXzabA+Omv6yXA1AkMcvIR1B2PV
mfCWddWpTFNiz0d0NXNji3WjSOnUgqxtOvthLH/MUwJtB4CYb7av6KGZS88cBZPK7ikXtoqOaBVZ
pA3Eln7Mg7XqjUdURA5IVvdlaLw9XXrMZ5gNqcvx95YBxSqZFlKe3+cHu1HPhRGRlTcM08bCbrKm
X746c/6h9PA05hQOphtT8eQ4nMsKUqoIw7OKtLOP59k9OU7tnnqt3BOMh+fMsDQ1Lx3dmIMoYVyE
43+c1G5smvtMa+NU+1KvA002S9D9qF3euF3NX1i2jnEqx4RBFvgx2Niya87leLXZVa84NDUUeC6a
DUkjACtgW22jMX+YJ/0U+aplvW73m6aX88qwRgnAAAiZmnLyId2CVBTWLWnMOHXwM3C0mcd3xyw9
J8LTb0wOFN8+qggw9uSX2y7Nh4NYery+BIJV9R1ZwA1aCWyaI8CE3D4LOb/RKMK0IiI39IfoUAXN
qapSNN+jdfj8+a3m6niSEcpoEgGGr3SePDrv/A2c6s0dnRuJFV+j6FUEqICUifs+YL2IDt991An1
js346fMvIlDD8fiZjIGRc0QGUcfMoI8a74BuY4JaxyzWlzCFmgXd0AEiyAnxONRR3x/6yd07rgm9
PVts3OU5JZSLfIakSE5lrvl3e2b6kORCWKKGG5xkTU7aTD2MxpXuP/V3FHkfTUQvKCSxdmro11NF
+ZaRzAxJX7nWG8iQYu34wde2su6cxNt3mfyYi+x9bHo0jWN5kEPw4QRRwBY70U89ABxzNqOTjnK6
GlZmwhFInskub3XwbtXa3EmHmL06nj7SqprY+DOP6qE5b4Mk4BcLT/updOufZk5CfJRCREHIsDKJ
G06GbD+kIn4sIjZbes5epZL+xcio12kftpKNFKtplVzzNDmYRhDtjFJEl6Tz/ONYxCbkppOuBkEI
um8cdNywcWyIl8PogMY7ulraop356tlZelfMXwv0RVMtH0dGOSEbxwpRx66dQPguXdQgCTW0iYxo
FJsH9o7JhoXas8qYc2Q6IXNh2TqUlf8twX2AmovEQwvm18leXn6dy6jeb3naw4IULtbL58iuFkcm
0y2TihSiASE6QdHeR6HH3qpK3pIKd7MPIWWDm6ImEaLjFssnolqKARCOa4ELSkJ0wNpj6zCN2wzz
ynqefJ+Wxg05/rllo3746P14PDl6HH578KuZib/N3ACY4KUAX7S32EQoB1FQVh+LbE5OQWebrBGq
hx4wZrcsND4fdIVAxV1ALL0KXsd09Fb4DuAYuTHpIf34IzdLUrR8pM410S6UTGW63CBptxF2+Fzk
FIo4JyDRMbA+edrUJ7E8zGXPiLBjs/jpYoPW9zpXfG7ekm4CiEWf7WJpepofdpwWDFf5GhQANFbL
mQYu9ZevVLceYvEqmnEV89I4+LXDzrNvLgp900dVscGrEJoVwfjWLBvsUqXESAxwhAIjOvaqMq99
i/pdasEwMDZe0SvmcxDfEBl369EQMJVkKnZD67XcmiN7gCVUAc643jCOi86zsURsGHQS4uxBRLkC
+KIAna3mJwy4Yp25pNGIweJWcd4HzaLYNBFjuYOKr6mo75ifZ3sUGQV1mb4Agjo2flE+BlBYxtZ5
gjs0fxhlefblMP7MHZByt8Gdo48mZ6c9G27MBgfQzqDAKbG1e7XhiySzO+z6hAn+hGVgjliiQj2L
323tfziD24CveZNRSWibeQth4NEtDe5GFM6vQCJGTcrQWCWNAtvT2/SGBYItBy/KxopCAFtx8BOS
JDrqbl5HEzLAsJyLC4lUiPqs2X+SiwQcuI/6YkFMqdpbZ7qPXh3rjduE6bFVaqfy+oUZFYurbHEL
5DPxSdNXN7mJMY6ei8ZijB67m5ilPu8MTjZZJ1/trAnPboCasuscvaPKro5uiKgkLcsnAJYYH8wW
fXFr0s7WjwOyUeE7/XfVKYIG2fc+V1F1SqhsV27x6EFnugsgVdSTVZyS2ArQCiDsmmriO4RpYYri
9+hFsjqGihmsPf30neyuCJN9mQ7il11HR9Ug+aZ593b4ea21rx0XaKZlHTkKCbtAYfGE54s+F0/T
Tzck392oDjMV7kaGsz6HkYtjRlu3xkWqPTasFaXn3dm63E/lUF/6yJlv2tPRPrUjRsCM2y7KMx86
5NLIl9viEtYp29WEYWrfmIAyM219tDZ25xhE6Ekua4rPh5ye8ASTO+qqS5Em1SVvYgiMFdPV3z5k
kL9vOwFgl1plEvNwU130Hk14vHLFhkdX9mOiAnfj+D16qpqszcwgk1c2pFWmUbdekFmcdyPZK2NH
1GzgdcdOtu9ygfeH7vKcV0xuRGqJuzo1Xlxt+4Da0UR20S+LCBCuyOmVdRAZ3CRueUDW4GuyDtYB
6yZKVhK1qxSRazaf2siFkY0ewMmGUxxN6U09DUQLHGZ3yW0qNQIJfyT0qLC27ZJCgHmDktgWzJIq
TDMlh/HByAu1VYGRrf/gc7z95gz8N8x7NwzoXft//901/94w6OJntLEN2hLzILbFPxoGdRRkMZi6
5ODZLSaemTDgvjNPsd35DzxdO81siuR7B7YUc5utJyYCd0w2/3OBKYVSCjF7NsUZipbktW8VBW6e
2aeYqKkD8pU8XyuPsLahcn63QjlZREo4dE9CJ2Gdj3FymijhUQyAj+gyv8X7oa2zk6LDLy3bZJBA
dBDzpOhgV8FHVjjDpfUJU7W1cyUeIbz89UHlRP1moX4OrZq9lqBO6lHAmZP0ZvZrbbWtTOtRSz/4
F0+jcP/+aVSOxb4LiiD5RDYA7j8+jUOEIWK2u/DQDfIHjn3rQzdJv04dOFKYbjwmHH38Pr9XU4vm
B9TNhjG+84ja0UUOkpVH0HfOI/vX9irhyaJZwMBCIAKuMDN64o2LGUfLZ3NqjWPqNyv0JeFtTBNv
w3PfbkvP+55ZTXtCHBw92NgQkVxEX7ImQ1MEJ+rVisdiI0rB4FREco38M7iXlj6qcarPSEJvnY1P
T7Q1NGIsmpJZzKsS7M//+csNxvff+VN9R1EC2h42WSn/xOwuHA1bDV3AQdvBZixyoElBu68GCH5e
Yk+Uki6BEk3dnXsTKStQ/oTXwH5wdHxkPHwfFL55F7GhkFPWHD4NbImLmd8NXX+bs29c/3CrPLyq
bT3O00s+xvcj+NFNkKJlNIL8w0iS/skYxBkNzz//2fh3/+EP5/EDesiFLbH8/z+YbwtiPnTRz8je
IYUekZcyPt0NJUzrqGqxQIZlzVuJXwTbK7Fz6nZcVUZsfFMkOUDDpAhusuogEuKoCsWylf0pyRST
Nl8a3wXO0uSMunlZEeZRIl5hY3sNHQlF8L/+BJ3/XtpOdz9pKIaGnRJpyxHpmVPx5nVBs1N7xD/j
CVeudT+XbbEJQ1PCksuPuWAbV4zmq9klH7Hdxy9UN9B1ccAchNT2I+ytaoUWCSHmMHlI1I03pj7e
E1aJdKWTGEgiPQfRYnDwavYmhynzjp6zsbClne3o1igb/HZoqScuvRPScr0e6iwiIMiL7mlmORAC
vJRNMgZniOlvfev1P3uWXYHovpR6mtC4IwW13ccOCtJPUjVJV3I78UTCEONpAvdOioZ6Y1gYSfMa
OZ/UPdzysbxazez+5Gg9MP0EVuiNGGpjQNqdVuFzQvLnVluud4/NDseFkR8wXQLBw2SYRDvu7WZH
6ETUDbt2rtoPbG8Ix9sj7138u8MSuJXgchE919HQVO+FBMPtI1JAiyVOSeTmB8DC097tkGL2iS1R
VnXONqPMiACQf/zzV6Hz9yeRK6XlSse3TVNaf36HseCJDQdP7sFnYHowkS47jDYvsn/LevsWS5Aq
Imy8LcNE+wzju2Tkl4YHJPR0/IrIu2bZOcam/S13mfMKdnd74iwelDm5bHoJWJ597B2EfkCZXlT1
M4Q/CYeTMGdmkG2jtk4JAAH87gfCNkQbTEcJuZkvZsdnZmpwDzm7yn/xYy/31G/X2/EH1xonL2oK
XG+eI6RjmdafDhbDJb9K2zI6zLK8xulkX+0JTq6XGfF96OpzXtiw8sLiubTB/Ine1M90NFdj0DSY
TatvrcBj2Uub7Y8bXowg85ZhpYNMBs9y1aP+Don1EsMihJzHrxbuv5Vj4AAMk+SFN1G18dmJpU17
7znRyS5d8NYwYbMxYD8ta3eT2bm7q4m5Zf+1mVln/YungB/4HzwHnnB9D78H00cLzsAfzx/ZmxWO
4Do69HbVXydiJC+6gSue2++e7LqHOfSiUx3G36VAuyHi6m2Ig01DjNzOkyYDudyvPrL02vXWUzal
qJhz23nOZbhE9hCMxCUCIrXp3/z4I0CmcOuH/ls9mubBrid8boYwX51EgrLzeKe1CX6Vqbx2ToB8
nzV2VGavBYu36xw3b0bYxWtSyZJTazT6yZenICiqZ81EaFPnY3XQurxllTlcG1bId2M4fVFm2yMz
JaqymlCHu95rOyXutbOFuHJevmciNjceYRGsbOLuEf2Qcwdr4N6utUtrmGMPGYyLxlW0nkPhbuNh
rq4tq5oNmc2XT20JZ/axzWj5e3NUyEPq+bFyrUeliUvQdfPoOJ26I2gAzTDNYOXPKI7RS+7ZtZ4J
GcZz0hGWrrSLm2IGhzj7586sWRWQH82Rpx5cS6d7w+tM8mtCAYoEQSo2xbASKNBlBd/LbQ1ES8hf
RvRlO+YfP+REriVuaoBiqi7Wg86CW5ZbVyYOBCr1WbOtFEritggbYgwxzptWXm9GJRHfWUa6i+20
uJmxPiA5Rb4X05cH4AppzkMw6dGQnNF0E1a0xLW4kQq2Vm3Ze0HAUQN1Ppip/zImekaE8bn95loV
k6+Z7Mhw7j9MSXrzHCFCwRlJ7acxOBJOh+wnoW9o5uhXndk3dJsXC8nWdcgZjgocpgphzqqm7bo1
mfa3nnSd7TgxcIknK2W1XqAFlKgtpth8xmdePmTRGK8HMvNUFHjU6rN6RSm2ciR9HwpT7w6uDQue
KjBe/vnJYtkEnfz5aJG2FJ6lhCU8X/ypRI4AQsZTLw0SRRhYLybCK7wWQkHgaK6mWfzoaaIfiyoJ
NpPVEvguBRibyPrSF5JE35HBnZHAlSh9f7y1QI+O2udayyP/2fVVfCB9PN31crAOjuO9dYVJGvyU
X9zSba/dZCDdq/t2RVJxd+8HBmllqqTBu41RGt2Wdd8DBSneCgtYXFyg+g1YzivThmfdA1jNu56v
CxmnjBCHuYWc9OKViB96d9DA0U334oqctXlpWWyGy6+szZlUq/Kio6hC3c/rMXYteW9nXb12vLgl
Y6dJgPhi3c6n7i0fbHkb0njr4DZbfHq7PDrlMHa+y6k9Qn9aI7S82fY3xhc9uEK25WWymyki7iUV
LjfJMByAh6A/8ZLNwIG8HXr+ldCGs2rmwXxwvPDWFQmSG1owVnPTEe6Fu/n0wbvy7HiM9bKA1KSc
ic0q8wb/FRvtJZ1q6BTioZjRXFF4O+AjfeyAnawP2OcjnAm+sxXYsFdzXTjXtKA0R5h0hw5zbRkV
xQZGL6jZAzKPUp49Ykd3yNgXUduihEBcjd7FfU5w3jD5IoOzX8j2SVqSWq3S+j5GDzKDrSBpETMe
KskkTPLvfoowwE/sFeBk+2xLvIqfr9j/rXQeuiZFtM9/T+c5lsPfMHl+/4L/zCky/0K1Q+uqhCO5
EX/n8RBf5Anbs3AbWOScfKJ6fufxCOcvrsm7WQLp8T2+jmbtdx6PMP/CkJx3EC4chRoRwM//+z/f
x/8If5a/N9Ptnz7+Y3NtYQ7427PD9OF3UJTYjiD1SDqO87dXMg6hjlMAvU3tpG8jgtauwUfSLj5G
Tj8i8ZJXRaFyp4z2DrNIe44ql4Cxyf5qJA7CgSXyNqhYbSdzf1eRDLSE4joontP4hQ0+TKns17SE
506T/2OUXzrE6yi05VpPxOzKJXDXoX0eQU+dK7O5i3sUsnp4CRozPaIBanYaWDyVpPMwyerOaMcT
wl64aGEcIxw1hr0HHfgEFP9JVCRmN0tJlOYLh1PdhQ3I5iU2GFsd4w0N2dalWN+FDdSaEmlJZRFJ
XqQoMrDcsABOzGsJz2WVOZySSTjfu9LaJB5JKkElnIe68H5Kj0zx/8/dmS03jmxZ9otQhskxvJLg
TM1DSHqBhSIkzJNjxtf3ckTWjdu3rB76tc3SYCSVmaJIwOHnnL3XbmMAzzjNdosU18TvppNNBjIV
XYSJDdeTFeJDsCtLu9hIhuhSvo8gUm4TYimHkZG2GEPa1Mb0knGd1pZ9Y9p98Wn5wODb5EgDcH5g
RKKfjL47kemIb6TIFuAzrJlois/EpyIBHAi5kcI9eSr6OddCfWPUd+OyKwG1bBt/SoLBYws4i+Qi
a5cUYMbxm6qelwtciiMk+5ms6anBhDYJPAzcl0lWJSaIWGovnj+pZczr3HNrd1V4NUmBt/bQG4cJ
lcQk4YtIUp9NWtZ9aFO0xcXBIAu7UaHYLdmCZ/jfWBzXyGwVnj2PxGhX2T0CCvPcOwRsG8tjXxC4
3aJaUinXBlOIQ56wXsY70yQlmdAObwc0AMmobX9bVnmxwrG7lJq8ppPmX8PR2zuvWVdGh8WfbvJJ
o3Ofx5/2iGwJU9zZVnHhZCbfIniHNCSS6ZhUX3i0nC22g4xw3QLUY9q/Q6Qdg0RFkTNqD4wyFCek
C5exAQTQulG+Sy1UUBN3uGARrUVKPbenwf1dVsQ2uqQ9bfQo/G04CYLYDEpspgLSs4So9E6Fptea
+yBUjPowkmNDK4D5tjN8lEqWkdvdTRYt1YUsWni2Y3ciFO8k3AgRiOnsGGh54Ap/VPMd+ILowUmP
ZHfROpZQADnBwEHbgai9N6FZy2XGHInpJDwVZv0gJVHxQ0VofGp809HPb2KtD4lPifFsgKkJMJ2w
pyNz1THG8sIVNwWp1C/Y0RFP+cjfOnwzvcMc284cexu7hXPVq1/a1MoDo9L3aEaX4DK8CUxJSdH6
WxPT0q1uhqQI12kQJU3IWTe/W16B/RegIyM1jT2W7XJpdyRqkOMX6ydMJEE/EKKY2+VNYUBh9xzU
YqXv7MnRALQwlyrpCGWGERGGmmUA1wklONJXQbCbkx442AfU4FjPGdQdMCu+dTlSECxb0ST67fyR
5AkJDPSN/Nh7lCMLlzHPgOgbfWN6yUW0yPKakLMmLT+MRSRH1CsTMiSAJKaZI9FtH3Jz+bZDkl2I
k4+SYbf6lBOhf3kOqc2VJrZmWIf4npvjxE2U901BlrmnukrmTdm0cocDmY0zswciYLbVOE90zNqY
bOv3ybEQyLfaDm8yX+Di7SY9fqG2sdFgdAXK1orw9K5ONpLSYvsoSdNCB9tngXAmUqwfGaDv3bJM
TozD7uwWAnSPuWyI42WbGylKAwc/pOixq8wZ0lEQktS/Ob1bJ72HnkGuI9EbOxALh7JzmqAQHltZ
zTum9p3jS6AaJJeT7BPp9I8zJCZavPeBPCNVfqsxCCL1gtFSpEzF9Ul5vJcrWDY0AdUCnXv+LZjG
BRPq3g1R8+h0sEWQSfHhTJw/9sRf2XQuGqHF/VF8MaplJK24C7IjNJl0iRhXwNVPQOn0SfmLMSTp
uG52S9oilDaj0wISu1Dv9ack5i1XaMw3OEP8U1nQymjI99n32teCLXefqBlERfRPYI30Z9AXg0Jk
qptY0Sv33H03JfeL9JNA7wwZpIjfgC6xJpXFp+1oL5oeXoyRGioStNQjUyUqDT+aCS+BDtvTSMNz
Lg0XYoh5ifM2eiJA9LEh/my/TJZk+ymy3QAmaT/Fg7vxJvdpZsSyxwiZBm6rm3ekag2vs8XUukdR
u21NxAK0slSvnsDxsLWLW93tmC2bBBHZLZOZyC1prtrLfZjJbuf3zdXAzL+baEVsSNCc7zOjqDjZ
SXCG5XLtqr7DBeP6YLuYDGaS1MqpFlZg+rlkKqSR7Os35gGvwtFeauKN0UnPOA9031uCph3kpox7
ufXbtDsPJMs7g1huLadugsEpzKCu8FmGI/cEb6r3vpa/wDeA+jA0LzpYpcCL2pjR3sRge4YU0Ouk
oQPUoNG18LnJhRAsQZ/x1q5mFt8Qn60jb4BOXAsnsi+WlBIvQXt1Wi4TMVXp3Qgwz4ms26X2x7NJ
YG5Ls+hSgukhL+o4hMRfOVpnQHKgP8CdHWjsWB7sepLc0Stt72FnmdIRVu+oQqar+CHR3RI1kELt
N83FpSfnq/gISJnpzpOuf6ABcNDo2kAmNzhzcdadBK60HNoDWAf8jpIm1QbU0k1P0XyUT1pSayBK
rBr7TfQcurHKz4Fp5oT1sB1j5ACyH7jlEuUoQKWIEElYnKbixq6JAmzrfVNr0xWuH4OMQZz6rELQ
M8pBvcvirk3YBvgZtmqq/CjXnrwkjk5657kbTaPOdZj5XxEBHQCGRoHIsQk1uHxZgCBYr5YyIC2I
ELqFE4DRJ0R8l4Q5qna5ge0kgpBefBDGhLytLoZeer9Nqr5gME9Rhgt6fXV9ZCubnGv2uFxRh+bt
8DS59FW8foZlWKERMn3NOdemg4AvBhe+WmKc2vpIs1nilCXHw2JaL1nEjnqn46ti6L8eFiZxO3ps
P5Gi4J0Wwy9tCckKY29QnZEG8m3nerKhY1SdC8Sxx1BogTOBkrFjUgQB/U1sRbPyAg21PnREAAH8
tTsLX5LLfSATQwKahHjkSJt3Rtd9duzB0RVUmHiUbwfqKVZGE6VlRbrRGZo9ssQh0zdW+yIL548/
hObFC96EjERbjEnANpHK++01rebosD6LVPtkGbR9qsiss7JhrY9MBTNeH/09FFj8rDoBX60wyOuh
/dej2bS0UxLt5BAml5issXPlP1rK89KEYXai+AtKBqcAqLMU4IET7Sqho7pj/wrpQUUDYQoZXctT
UIejs1KhlS5wte9YY8dcYH24HpwIB3MUOj8mRb9dPYVDrRLXQnXZT4nEzLpSqH2JVEBiPPkTzbDy
7NeHLRK4babnGFpUaoBu/DAGozl5ihI+rGkd68NctESAK1vu+rVmHp5uD7Eqjb31uL5g2NX94uho
7s3pPWrITeX8hHOtHv09WMqHJZUK2tYLWm7AAAmdmcEAYXO1Brs+C3VYn8o5+9Lxvez+vpQBf95g
mGef9S9Xk1g/lvWzak1xFaQV701m691C1S7tc7jYzsZbEJr0iRlf1kOrHrXed9PT5Y7HauZ+RgRY
FlGjVGUznCdUeh6bnWOou8P57wGgygig3K32mb+8FJT65zqOtTOpH5xzCddno6G2oodxXg/e4Mqd
7rRfuU4nb7uMDVmArXvU2HecQ03/5+D9fVTaJO3oC3acSeveV5frenCNkuWSluGejSNrX982rOo+
bvWGv9RJ+ttQyuhAlH2vWAvyESHFDOmEHw7qYreaCWpTg8XIXo1dfY7qTa8KNuQ2HqjVSSuVEmd9
ZMwe+p31+dBFr4mHw3H9UtbvYv2ihoyGqlO6T62VwrEOU5acBuiymxjO4c8J+n+fv3RrqKnadNr+
PbFdnypr8BnJNuTnrifytCpZ6QjBKWFD4K0fCPfxf/+8/KnGYVCkfXyinPjzEax/5fr30qhczn//
cpbtEtlqfCpIjq8HFaqqW7+r3CM1ZSqBiHbGg0FFzLBbOfkke2+m/3wH9juz0i2qUGYeXbqf5+pF
K/tkm3qlgVhqQeDrdV+keXseTKspH+c3STQgpqfIx/KYJ9zHfSuAV5Fh2/zvw+RLA4pjcmnJGvTt
vIfQDF9eAqVySacykdUNaKGDHmCLBv02Cu+lozCcMTd6G5Fxip9Lw8Ruk8VVddVTg9ur0npqMeTa
bsbm3cCFuPjlzTTcpGX5y3CNV50gt02uKbjNmPwo9NcUEQgzlfoNj9IbiSco0vBS8J+mtxJcP1bm
6QEhpqiadD9OxTWJkKEXummxtbB+9C2Vp2T3jlG03fcufnB9EQBT8h54xszWxx2eU7g2l0gSsmuN
3jHK4xe8ky4TVfIlEUhs9SxxT4bO/VVZzXuM9weymnEWT8R2e8+pVehbGhEX71OjTwBnFj5s742P
AirsOHvDGagacZ+/JvPBo92e58k+jLUSG2h2jcX0SUECaErTbjVSMHGUAP+NbKp1Wsh0IgpUL6EL
iFhqfGPyKY3EXZnfz172O5wT9PNzrJLvop9tz2ZFw6e81fvs6glcPZM7HEVaP4Jg8lWpZ4YYoj2n
4uPq7jMX/0E8WTDQinwXjsVNXzXIHtLhRp9eQ5egDCLXbmY2GR1eG3odM7kFEps5XhqXuFiVpWlY
KggnZV/lwc9cugonw7azs5+tGJ5bB4YLH8IS0wvvR7xDvgNNK8/OGH8fG9qtdBesXS2XX5lJTT1g
8dykY4sNH9WT4xBfkPvmJsqT15655zSYLzOMjg1zJ2gT4ktKSwa91Zx6E7TpzIyroBeJfXyxp0vn
pwcu+O826fBswWILagKTzUlcmzRHxQqHpY/trdEkLoZLdK613j4WteZsoBmkBD6XXfJJbpsynJBU
nzk3QBvAQGXl1Q2VGwI9YTFfMrvfZ2D7ENNNv8reuI0L+bJI9wkh9bvvQH4zuY7IEhIn3cpIWGw8
pj7FodTz2zGDfcae9IDT9K2qikdFjDMGH6cIVtRDGVN42RDwJuzfwayHGzolmAYqKnegtoHG1xCN
91OODROhj340BmImSTt00T/JDc4LxKC2cLdW4d8nU/u2zOhRBaFBYdu+yQip/Nhmp86EAgYGpN8u
EqZeN2XDxUya5FAu2rss8WeFRsWt4NRT9LhV6+5Dz6G4bYafutmz+Gn9TiDwYQ/OcoD2vsXc2t33
CMuQIQVxhhkKax904RxXRGk8Y9keIDKMOQlRRZAimN5aEmkRn1rDPllRf4fx0rftDK8GrYFAQdna
3bSVo97Q8ze2zP6/80Yk28Gp3zzbrBEVAwcyjK9uxqUVV8NtzRaLHBlmk+CwsBjXqDKjoQlGG0Fe
ljzOWTxf+mJINtFwsLKJHhHzCoB7ELhcl0722GhX3Yyu5DMRLznq6X0NqxIjoXVohfvoE41MdCoi
aaa1GyBN2D5m55udRbSz+qHBHHjvmpGBMPp1bhO8Lc5yNezkWvlI+jSn/7Z6CBZ+Q0NCWj8nQWTM
IvV3CA/VblnsCy4aY5s2yr8ft5zlv20SgyHBLBPkx5Fs1xqFYgmk37tBELKBCs6FvDgmDXzCqBUd
o9ZLbeOG5UuSzPdtSTe2yKzhoHe2gYcgf+Wu0XJK0Qicy2sbjZRq7nitesKK0+XT0a3yxiStCL6e
5tx2ubgDqo3MlmERjjKxkR1y6AyGSUG+IF0GC/eP952m5KZRhohtqyExTN2EKFxh7GJRvxEpbl9Z
1rCv8W2KSH7T9iBGcKoDwpTro47XtGENOpc+QYpgp5iscvss5FdMF2XTjN9eOlfkVl49PSfTzs4f
knjIAggdysenXzvZ39ngILjFXFsWsj0QD/Yc3Ruiji9u6QMcCcJgSUY7G4V+StPfmXBmsDD9eHVG
7o0pe7LethjZIIHvun3a4qbNuaVxIWGeJMqThldKhnKFfckftAjgNYxk/94YGOsKjVWGXa3CKYwm
y6CXsB/VPt1eQlmfPWurowkxZfIoM1HcOiVxo07hgH7F1AdPkhBP954hb7HtvLoOELsSqYzqBORy
OG0N2/6QjLjYZ/bjoSrEUV++pMclz0hn71cIei0Dr4nHW6u6Yd6Y9M+3Y9ufmyp+x8Zebhdswciu
kSOXGBLa+SEUoQOjCiMdgA19tyQMhW3rzu7RUw+Nyx9sYhnXjXw/mM4jFBh8Hh46b5C82BTGq+Z4
n4oGplGFBci56g2ZoiUBjFQNgC2QR3Dt9MM9USHbXtZHxvHEQsA1mKPBvrE4qxOgKEs6zlcbJSy3
L7Pfx/imchlMbX5JWCVwAxO+bSh/8UKWaYIEsmsBf/UFAYTEfjK+jjj1cwP9obsX7vgrs7Lnqr+B
RcuknElCkPc4gYbepGby+y3IXjpwBEuiXT4koZbcz8NhMhb9TJusZDLuk+gsBPA36TyQznuPqr4P
cvsHrFtWIlUyrgcgc6SplyHogvrZZmEb0acrF3Jn0vGiOVT3MGToBWOklCGT3oybf/RdwHe4kNOh
Y4gxkTr1pAg243TUrPyG2xyynN6/TfC7bvKpfEqHT1jjodmIHYaSBPdfKMCxWy8Ss5pbw2fEMvzT
R10FQy4BTp4P74sxfbJv2hlR/qFnDBSz3HsI0Sdb5MxtJfPUnPfTuuPvCdg+ncorNmpSznCL4+79
KcQMy6esHQrl06Ij2U464ilt97FqSixkmMuFlX7Wpv250PEI6k5Dmm1TavacdZ6n3ZjJoFiPpENO
kEO2fCcswyRK0iCg3tcIzDNyFLRaVG3HGSk2LdNHq2nSrWwKXH7WrjN87EMVttQ8bfbLolpJY/Eq
DbPa9W6LDbOzkF4VSGyRvsxT6YCisO9cI24QyKZgbzDE4ziu6rsuz/aoVkpujHa3cYecHYrMmmuM
iCnTC3ikbtzuE4HzYCgDXf8F4BnmKt9jUcfmvneMCVGl/3OsATMwGW2KLV2nZcslDv9UNcx7Y766
zS1wqXLny+q5yF1JfYUXcU1W6eacqCPot/8krayZK6YqvV7zFpSMXPsIRQIUdn3+95DUhNqbgpVe
K13UFUZNNs6I5ZbGf7CG4QBfRxK51mwe51uM1nTNwgHD/sBMBB6eArOsL/09DCM4hRBdAXZQfmk6
ibw9rl4APb1JlU+JVsauxhF79kAq8ov74Yw3szLAyCximyagUtwKVDEbREwJveItjerAG7guRlQe
1td15z017fmUFM4/pgevZyO4zMII1symqWl7Bm5MRtanrtP5UPwJo1hjZdb4mVhvivpYs52JmiQ9
Me4Ct6M4RK5qjwh1WLOZ/h7yTk9wai0GoQjU9PYfoor1aHSAqbIkfxajKfdiCsfzemjqcjovQ8af
5WjH1eS3ev7+w/23vlbp430HzQi9E1CUUlXgJJMOZ98xfGCU6vnfF0sZB+RgGkc9HflqwanIzKlx
NlMckWUXc3cPGRYhNgemIrvujG5YgYU8Em+bFDd9ngq89Uy3SMGtj45CNa3hWOsjWz1dH6l/ozG9
7ojxBHNvZyOeje89y03PouvRb1t96p11RQlLHYkfTtfMc+GY5rlWjwaM8ieXyeeqbQ7R0he4IXwN
3GaGFwO9cxqxcq6PjAkVj947NDjL/suwrGlXiobdhBYbqMYG45Q1n+uT9WW7I0sz4xvr9FI/rwf5
r0f/8ZQNb7vLarIa1/enVZPFeRsYJIGc9b6y/hzWl2cgogRZPODiFwW5sXGGG4vobBslIn0n3uz6
jjM2CVvXsQxC0XmP9rwYZ7B5xnl9uh6cpkuDRj5mNXdiOJc98vw/v//f3oT6kMgJJrtgVu9j/cnM
iZCEbJnjMRO70HsGnn7nDzOA+riOqLlA5eo/CiCYm8XFMJTEElDbROGFUpsZhxUePbQ9srZvF2AF
7OlpaWsD3ew27K6GiUZ48tKf2ZR/sgeCSYEsZDYLJzCq5EuI8qVCmRNmc7lF1QIHDaAHkx6U6kvG
xzWVYB3DmVpCY3iI1KRQPvlmb832paOi6aZSHLKB/51E3/etBxP15mEJbVSPeDpo+kpeOcnEeKmM
4UtT+XjOABUsSiHIzK67YVLKmTu456gjoxBd3pOGEXTTODL5I/r7/1XrYVm6iUbjf9d6PJNp/9W2
X19kLlFBdrNSd/7zX/0j+PCM/3IQfOhs8G1LCBRZf0UfyDcMYbkw/g3aqxz/PYQJVSSyDtvUbUNH
zvsv0Ydl/5fvWY5PQg99YgsE8f+L6MPU/4dgzDN9taRhu7EcHSz0fwjG3FkiDB1FecImqyKhJZ1q
dRhtC5uJ/to3AogCUyZaiTr5AloDuntN6Ft/sh402lw587eR7rT61ycFaPv74/UH62tlz+JMrndI
XcbwW7Xo1+2XHkUx2371/M9DDzqGmfvdoXRCh7l4uFmz2VzVJl4frYeeAQ1y7p4Qeq2x7lLVJf4T
Bbc+RAjlq7hcXl0z+zI7LZatYdVIH4QG8gzj1DkGKQY3IdqaU5TtbC97FdCJ2BrUQG5oW3TLZSSv
biK95mzo3EMZtlLqTyYOGNcpL4my5xdtMwcJjv1UWfezOPpJUDdeSiKtJFiKTZe5v7Q7y9bfCwAY
t7PJeh5P2j6zl/AYa0TbFr0N74SJbacP9xS22Q4TNXRxhRaYYQwgF8GCBHQgHtjc49c4UNAmRwGZ
IFGIgo6JuD/2YUCJ+1ZLi41UlEKeUAVttdygW0gumtU/THl7SGxKC/swNQvmjfGFJI14X8DD6MfJ
3uhjvTcL+4fu5M84fAAewVdIFGihKCd3a8BeoAZGJ0csFNEttUDR/+TR6tunC+OexfDeEGtDj8KX
LBTWYYbvMAPXpM/naUd9rlKEny0YdYSF+1Ey4dcadpiEXVX68qLFjzTX39kuo13BrWTnQERCnfgK
azD2PtVdgLBpmxI+QPmiETpBnWtG4qlAdXXUweMzxL/LQkziYAsIaMGXnht5G5gKd5HG3o3d1hPO
MuNbK7G6lInpn5u8vgdj0zyYGcMASvM5Zxushq1opW0sdWrPgskpKA2garW2PLo+KI64LZloe2gt
oXRECtcxKXBHb03vZlJHmOcSYz8ZtP7K0PlENChZ2G8y+B+lAoHUCgliwQaBxJXsDW7b64WyPLU5
rTdCv+71kliARESwEZLRAuRn/2KRVskGLoWQy2kTpvWpTEro3AWzlh46Ei2gs2FnB1mgTUIl++jr
GDinJmz3Y0O4WBnNeE/U3LkjSSTzsmM0EEDROfKsD8leyPG04D+vJZCqRKM9HRJjQKo54QKlNwyA
P8UTNcFnrnAs81I9dNz9twadaa1Hgc+ytq+lOZ8w2AVGpu+MsEaJqZkJk7eWVC50nDPq2GoC2qUJ
Afiw5ULsjqWDAoVpGfNZCDJZDUpGi7JnSetil6AT0xfiw+3fCW17eh9UzE6lX40uglWD64htpqpX
rOpzZeJG/ZhATERKMRM8E5TNnEIixCY60yWf3CBJ5NvAIAn12WHdWhqUu6FC5hjoinsF0TEUTqcC
muApwE6pUDuml+1aDfjq4hN9Qke8QvxCl8jfcwI9VNBy8Jy/taNPSoENNmpWb6wpK3vbWxFqoRhM
VmE/Qxz8yFyyiOGhCD0Ym+LDafGhlEY8bqj+vA08TbK23K9egBUCwQ34XqGGbAUdkln7g0QjBOLW
APF/XFihGN/Ay70AJhyRjSTwL28w/PD1APUa8PP6UI5ShTuKFfhIM6cUaz8wJGS8v5v5FBXyLYt6
LKO1he+7jA+5zaURozVt4vLOUb+kAqS7DKN2iNnaB6F+A/iqoAUjxX2v279zwZoaQTdIpvtpSPD0
5DgeB8ZDp9Z/Cic/em1pV/IBobtawOlIzjFGus5+yXHqxKYiWCQgowbFjqLCEwomNUKVMlW9V8CZ
ikiDUtipCf5USJ3hwaVhFv0Ij0I7mDEr56A77A9dhFb5LmqVJTK2CFzAHuPbzqulgFdTQrOevF5k
awqHFdHP9CK6DxRlyPVKl37d2JyczvS2M2ZD+MF4cGKFpBldttJETAyj92XDbdkPzoxtyOc6r08I
GLMPogVONUad0pPFm7C/taLpkOYikezy5BRCZgQR8e1VJX7REHGxNHpCEvLnCTg8uzB6x2U25Jjg
Y+dexFjRSyQM5MudFhhjev+7bqLlGCr2mLLPT5mKEmxHvHZoTIi/cIe9yTJV21AX8vnkurhKYyXu
gqNjgDkbFfDMVOizUkHQ0FYN1yX9XGoU2JkCpdHOoZT4wN30YSmQmm30ZL70FgHg4HDpQ5afCHJ+
TvO+xna+7bXprhjqPrB0H+dQ014s/053wVMg0cpPrhm+S4os2BE9d5nYOKGDPAgBxYNaAggcsP6j
lpP3KPP4OAobjV+0gPOuNWgFAskW2jH6GBW+Y+xXjCrk2Z8ucM1QBkzEK8o4fZgn+oDtK03maK+x
BwnqpRs2I/SQidyxcygaEoaFf2RcWHEKb7PFkncgovRNlcXPTcG9aDHRX+Y6Zq6sZNEYs2+hEHqF
gunNCquXKsBe+4MZ8ZGq4Kbuwe9583xwFI9PgfnqRnWUGNhAAvlGqKZU72D8SgX0I9DqIWrnuzlb
nqXTdvvMSefrgMqFbQPUA8OyH2Hi7VJtEQTvLQzt29vEqYG7QhOUCis4wxcEkT0o3KDWkj2YSqaq
Q0OfDzO5okUnB/yLj5qGclM0RD5XJpyhejpj3A5AhV5SQ791S/HElfOmM+k5NzUcQZnFZ1/1BNZD
xkYiawHduCYuEo+GZdYEIh7ZPgxCxU9WbZBCxCmasToVihe6QkOt2PwouKUHuufdTD24fZGxqC9Z
/hDXNWde7H8McVHs6oz8k0hYhzDSYZiWduOpzvMzUVhMrqB26h59plGRH71YqIT3wtxFXvlzRWmS
zNifh4y22qYrikc9ox88tyn5iQjuklpg6CUK3q2afegzSlMDfLRPm8QHG45wFCfXVB5HTftUvCu0
SM1d1A1iv4oEHI0mMTJ8lSDPqI7qH99341VbmyitbT5vexNQfyrahzLJgrDQcEtSWAqSQ3S1fqcj
5K1VX2CW0DuZsj+ukoNxZdcWw4DKKmHIP1IinjPrERdtFGiOi7hFTcH1OIxARMDiV+V00dEbA9PS
E9AsxrtEb5lJ0HdY9Q7QmJ6t1HC2rP83o2JQuJZJu7NNz5ilcG9O8d0KzJ5tUzLTxAIRp7l5rDAR
rQN95vwNbTjvsWy75WQlT3P8GskUjVs/VNv17Tg+/T9wMCfXL5I9IRz4FhvAt1OYnVPg4qVqNpTw
/reFCgMufHCuWlc/p2sq88xOet9P2g3jZUF6MzTFUDHklb4oQrVAXGFBLzM1vuB2dzuSUONTo0jl
QAgCp4EImIeIbbqE6Y6eEAwQh72SSqGOgTbU0KH/gML8ki5sllHARQEXiW552CQgeY8xji4GYHsQ
90OMhGXEHQWnAXFC5trdMTX63TJ08b6TzhvqM/2MlWgMYh+aKUPX5VzpurPDGvFRJBKjUF7+EVQg
GNA6aDkiKj+a4alIva8xYb2I9eq2VGy2yszPwDFepgg9R5M9J41mbgdF9iDbK9tYqfPTTzRM3Qot
i7+AXI05bAJlvLcrLid6u68LPnLeOOyHwn9jH4io0kyvRE0m+6zS9xB8voaMGCJkN2GUEfOmx9/d
lF8M1ceo9efaM61T1Fnz2VZFhM2MLnbID2HcjtG/goHK/wZGqA/5hdOIxlW0K+mlbnTC/2A7ZQ9a
I5qDwOSM4aA5/lE/5FULMmlgJle286nwH+XsuNhTOIzRr9z15tMCNWJvNuWrZRlWwUje8FclEcbO
isyBWAHbRQujHb3QGFto4ut3dhTE2hQsNnS5OtXlamodTVmxoJOdypeGxXaPGzeuZ0x0SfM0jHF+
qHp3uGgEUs+LBwmpJ8I+187MhH+ye3jNG+DqmtNesM2Ai4BHiyJBH2N4MeStbjKQv0EfMy0iUvxA
Sup0bEVPz8vtU8aFUAA06O0nt/qRaA7kF9byPxe1PRYPZmOWKNDpC/7VaDk23PQJnzEaSkB47vDh
pg2ne11YW9h2iBP7/IrghaXDIQKQKBiG3cWkGs0ps7wOsRVMGDZ8c+IdpR8FRU9ODJXVDaLJ5Dzf
I/LDdMwsbguC/RnhmLPv0g41UbHgKaO9v5J8Qyct9gj2X9ERQTd3GdeskhbRMJ+FO8OkCFUIvxsB
IhbiOT2B78oIpfFfm8Rgv6CoyatuaGY6umHhyXa+8+4m5kecETNIH+xKKsHFsSyANHK55JFgIySM
Dblk6GIXKFdSZ0vtCnSU9QiBIh9Osf1RlKhpTSX2abzvQsGt1oOuK7lEKKyHsVg4R1Xtitf8n0Ne
969kJ0z7EfrKn9cbB7WaFQ/1bj2EjovulM7gVdfNdZO+WyzjYYU/Gyr33MqQB2pd81NYC9bmhByF
SUOIjFakC/DyDucV8Q5MD9VK5lTHkZaEAy+QsLRm2jISHfbdj4TFCBmXbp9JkBB/HmVIQ6OMDmvJ
fahEKIiOOyqRGpYatFhrirWgY/J6bIEQdyOpho3d3PslkUG607jHBWCR2/j+eVA/+3tYX8tTUtQj
bap3vvpXmqoIz06aPpbw1PYYU7OzlTwgJ5n5jeH8y6a5skWYIs5plXEDrRz/tsFieFgh3pXvhkHX
MO5Dktadbel50EGqt9HIwI7bRFwQBpiRbKB/0Y8PrXeGW8SPZl5cbnIZczJ73gOl2D/CxVWvGKq7
pEFDlDk2+q71QFD3cix7sgZaiOE4/ZRtD93XetCWh8bSnNN6W/v7MuO0WijFI+hf1Joclr5+Ljvb
32WMFCBE2D/DFoeOEZrjZXE5qRhjNIzRNXbLRXUiFna8oPIvKhDnALbrCUsMDIO9X4LrInIjNP09
a4DO3QX+ngU27349FJr+Sff5ScBO2cIme2l8C2mTA4lP+mjh0+RSSbrOpK/VBzJcUQcLzCxpfnAJ
Ab7Byclcl4EIkH1AK3qKCzVPX7PZit6n8lEjELZXDdSyioIYrdVPDDL6pkXIeAFf/xCX0n2qa7YG
hCcAy+FSZ5p4H/oJ62qc/+6kdgj9wTsndT9tG8Js0Kym8w72SoW0fhie+9i6YAUJN5lNYTCZVXSR
JlGsxcnLfGwrjMQ3Ff/UqfWjrVNzY5vYgCY4+pdMb/iwomw7pu247T0dF5Qtvro+f471wj+KXp9R
priHeKQ8C+NqelwSJEBl+TMsCuNX2cBFd8YftK2tR5k7aIfTkty3yIzPI5o2iqfptk6a36s0nDFw
ztTadukVpsNlRH4vOtO9GfSu2vvENSpSmn9N6k9jzHF63U15AR67E2YgmXzvZeIj1WVFrOalPqUI
naCvECC8MH3eRRH7CdD55l6Obn+guiUDpCQvCSnidQyn8BrZ6aMYf84T7GTFpen0DlTyZD07vvPT
+5FHhn/LXTEKZCeM51hom6IDcUceGIVzXM7XLiftbdF8ccAT6l/jSkGtW0I/JR4QPwKrNsTTucZr
HQx1Nh9c6xv5Gok3JEUeFrYjFCAeAq82fMa8xS5WV7h0bOw3DTqYndU5A6zL8RPdeHsnyvZHXHk4
aoz/lhv2fuQGdC3ZByoJ4qrbZOBcHCMMAiSdGnCZsc/4Cum+Bpp4kqwKjAPP60vshebzfaNGfusB
x92ABIZwR2wrmGtUl3ZQXdpOHbTKA6MmuPj8lqHCgt/V4ATMDb3agz55ydTKLQeYeZGlcHDQOX11
mE15T1U//nnJJNol26DmfummJvoj2/w/3J3XduPI2mSfCP8CEv6WBK1EUqJs6QarSiXBAwlvnn52
snumevU5Mw8wF82WoVSiAZD5RcQOofy1WFmBXCoHKay1daKuOHX8gJg7H27fv9k6/3JzwhdvuHJO
klrNlsX1H8fmzdkpplaRKpka6ASMeydu0LaUKfy26AlbHvTtIzIu+TYrjdfbTqdiW0NJEUm1SZXD
80ZxDOO3QQP1DhzaoRgcf4/hwb8TEc3FFWJo5DNWCalHDay5TPcy4sUbphx6def3ex4eQ5Geqra5
xMsXc/7QHiYjM9dDSMfuwryAFIvzNcwTKGTLuwNGbzD+W7C2EoXIq2scpUeU3+HIb1cV5tmzs5gp
mxemx4nAL2iG0EdlVV+o4uVsVFtQnWv7IcKVSbOU06I7jeGJd6uEs0mAyK1EEOPuSDbKQHLxkHvH
kppFs76LvLxaewzVGR9RHCjVqSZ66E33IR0sQLUZjPyagjA3da9ZlH4z1Mp2vN7ZNG1lrEOVXJIY
pOHwQvvgnj1bBFmzB9djMzNoeAlWjTarGHwpNl5rYP8BtJuYX/0MLEpPsMiNUYyzjLrpaNplxAmB
jJPkaHycIwwXOT0O26nmEu22U7jiVcoMk+I0Heanlg4b0w6nlaU4e75BOxIVDGUgE55sd6kLYjLZ
Dabab02a00bvPrN0OBiL+wuj26Hz8/uCACqSBg/fX97s0T2mGfLqlF0AOzCjw9mEkZAYkF4FkiEv
UAydxU3m8NMkTcHoLne9ivgTe36aDNyRLF7TTZowvW5RN/PalLQmF4w2NXL2FaGWQmi8Qb3k3uTJ
cQyLU7kjxi1yBgkCvwZuA7ZOS78mnZnu6Nf3oGXgvjXFRzL69l4UIcjtPA+AmJ6NVrsjAERZS6c9
Meh/2tQh+os03gfcOwe1jC3Hnzq7a3qjlOFxSd4jVkVXcmEjEg0lnxa2xlPGngGy9BMbgdQ8dTPm
oiiJn+DDUDMQcsVbbHtdyuLZEdHJZU08tF18mtQLXc9Wfe8iYNJmubIc8enSurd1u9fSz/G0FO4L
0g9cP1jdcW9ZO7fLT6PLKMR3woyFnzzX9EYgLGjYnFMDG3ToHtrYEPsyNE50NDAto+lhDdTSa6Y3
wDzuQTPmZ8/Lt4Yz+wFoTmaPQ3NfD3aAeWHcZ+bUMcw3SHKRQ4u1NNwTlbkKgSCQwFja6BHhfMM5
OYziiEUhmxSyORY0OpZFHj5m4anHbwGtuzE2OqqJHo4DETRSPrNWMwgY7Y1mU5yqw9JVtd5wBujc
FuaX5ne/wWSfRQnEOtKqnIXxjyh+iClIPGCCWjE1jFY4Qw3IFCMDLJtgF540WljGe6NQNuN23LgF
zh8W0jVPls5JJURxbz5IDXzjOUUlRPUuT1h/7fsiit/K9JOdaszwDsJFl/Hu7qhLJUcelPJhTkyS
XT5TK4DwU9HK55ZmQs1dqBahY7WCImVFVkn+ACRRx5E24k9bnPfUGGEGzOa2a2eT+tgI5y3YV5k5
gS6reTuMjASs2IDqDjkqgPCaNjUPpUhJ0r5XQKmo/TNfrE78SsxSbuoRU0y8VK9lwaicTFS2glhw
1/SAuDuQEquMaWI5043IOLyZKSzhmJO99RwmfrMnmnlfVNkz7lt6adKlxO3N4qfwvW2c4vATSfkz
MqbVIG0I1HGDXQflBLPv1WUwMirCFGZvYgF5BdH6JbOQhxJYgGVFkMrVrroedk+xJd4o/f1RZpIO
EiP24bDCIo2dswiT7yglJU0VgbnyJEUYHo6N3Ci5GsWsoNKITprWK6jEyFl7wC89knAOyo3I8NGO
zI39OTU2jgloSKuAqYyGjx9gAF+Ww8tqtXZnh2Eg6U3dpomUG3cyLOJjFgawYcf645ODPYgbnZeR
KgrGCoLNNeUKrriYxd1gcKTV6UvN/mzlNLLaVTidVm1kvGLNTSjb9g6LJyG002yC548BXkYjY9Xc
ExfpdmO+ZU1zaYUHIKVx1hSZQU9pTgu7O56I7KmW5rdolj3KGn+/O/4Y3Y6kfOz3h6ImJvwMno2z
4Z1DaBkhxeFp8PkVQyzrU6iNq1ZTxrSMxUrSvSEi2OvaFJeUCeEhpcS0tvHpW8uAL5icap53lymO
KR0Z8DNmBR26VLHbtJAQj9MCjvqmiR1scCWEFSKyxO4oEMv9zy4EORkv0lFwgcOgDqiWGVGowUqF
MOfWku2ALTlEuE60DqPekuvlysa1u2pJF9YzPZtWprvEWXDyl2FPzhzNgRLYPnc/mG5+1lXZUPcB
Nmw8uIavPydgNAyCN+whWCRG5mcyUxk+V/qBc02wUD/o6GhEvktfzG93Z1AQCfYTR4WWqpERLr4C
ZnGs65dcpD9R2Opt0qm6DpdzmaWlT02VOaSAs+sw8xbTJwS7kkOanuWZRIckopyp4hOnnZ4tlzBb
0aRbr56mYIpRIGOpB0XbNRxdMSdV16u2pDuSzqOFC2AkvAPKz8NmZc3EWHSW6/VUwBs03uscT0su
HDweg3FKEDjHvPxpfYJyM89CDj+0viFdbFfWAbs2ASLXoRDHcVZxiT2JLIKz6r32m3OMu65111uX
03DXRagLE+eMnTEweY2XfuMV/q+KEZW7IAWnY8O0xzuj5ZI7U6PDarAIxOy6wYp3IVPT458bV2WT
UpH+x9f+3EWjBQSTbVRG67psDXrEVVdVZ0YYdNSHyY1wzxShhu8WyjVJDr7FlY1STsWp/8f9IZug
fxf5i7z9+O0+//jwr1+nfmelhgmO4PC4oe49s78Yi7Gg4ql/UN3cfvbPp3/9EX/+vX/86n/d/a9/
bx4hXUOa51QdpnSlqD90VEm7SP3y0U5ZZN/+acOJjX2x4BQqIvGiL2aycyMFmo+6T4Zi877vZLar
K6/al6yuNzJ1Ph2KgIfhLakrroZmAl82rs6u2xzzuvyRkoj7iHNO07Hr3nuit/eaSsqxWUJ2Gclh
/8eHZV20x9pjg9P1/Ueotiqsn/6+ST0HR8jtc1wHgMBvH8bCr5F51L1aHU8bzvM8HKxDVdz9+/u3
3+fegli3b+XqX7t9dLtxRPq/f9NfXyShvIqdipUz1+A/9/vzZ/31u/58/t/u89++Zmmdd3Db3Q0Z
batU68iokeTWbAa3T2P1Pm1VjO326e2j29f+fHr72u0X3D76c+d//ey/Pr3dr+irkXUbr0WjxJFb
5E3pBhGPlhmg+vy/ftGUDXuOP9+v1A8lf37o9vnt207N7gc898322fS8pdGrcYCCEZr//vD2rduN
nYAXqbXDnx//1z9x+xRDrfkXjfP/V/OYAasHpOb/3Tx2h2Ws/8zmf3rH/v6hP94xXF4YBH0Xto+y
ov2NC/L8/7GBfLE9MW3HsmwFLv0bF2T6/2NYwjd0IDiOIwwdv1nL4i7GmOb8D/Ai1qq2YRnOzVT2
LzzQ/wsXZCpG4T8Zhp7Q4RV5NtAg/GPixhf9Bz8UtmHMfjOMjiMn91LZCrNaGkHvTLw5ZHhSpXQ2
p/4jPpXnQlL7vHhlvNenx0TLj6k2ToeyIy/sNwQ1dPokVrlfTZupI1/qjGAMLWpdg06qi+pEF3SW
PmUazGSCgWoFjKsnpN0IFSw8jPX41YgtFQ8LbKb/85L8DUn6JxRJWPp/Pk7sdyyXdaLoePH+zRye
iEzamaAGPQRJsK7sbjupWcxfVyJ10kvUpKZTM5vb6SNSZ8xITXTcug2GDJW7NPTXMjSPi63LnVQz
xkVNG1PGjjHjRwKb/ZFz5IujJpMIOk8lo0pLDS5vN7maY8IPowTBD7dY1Rj+jYdEK7i+460BNoZc
fRuIMr4B7Qegd1bTUiIj9WZWE1RdzVIBPNJpyHg1M5FCmmz2QVU0z57y+zrqxu+InkMnu7l5bzdt
N+rHWekii/b458u+C1JtKSJM9B3dR76Aeqbyr7ebOOki5ic+4Qc1Qb7dDErAM8PwcUqQSkKWhCgN
TpFuq9D8Ue2lK74GNZGeLUKTN/90NNfvlZ74mzTGSB33PGelmmpHqqRSqkl3ycg7uQ2/JzUHN9VE
PLLz5dNQU/IOCF82ZcdlpE04KfKrg5R5lGqsbjmmRKXm5FmqT5cO+8Kfm9vXNCSx1prdvaTHfpeY
7cOk7tXy9lPZqr1Qs/6U6Qs4ZHxAmZhZ3BjcGVvBHB2yxqXEw6e4MR/QDtRH84JZuX2DI4G6oAZs
js0cJKJqsc0BvEULYsQ8xuS+VScvZYNdMCrVwlNLDkspGSGShlDahq5UjlsaYUb40LEpbRakkEJp
Ir5SR4QSS2438qadKHVlUHpKr5SVDInFVF+63URKfxmUEuMjydA7gThzayK53Ujv21AKTq60nMj6
kErbqchXKa2nVqrPreUkVkqQpTShDHGIzQTgS7/fDLV517APyVl0rR0EJc/5oSt9aVJK05/MA3g7
Uk6m9lppjFjk6KSg7S083Eq2YoFuKx2rYZB8WwkphasaFNAACctX6leoBqEtglinlDFoJPFdqdQy
VPhndq4mPQEoadMDgCna5hHYcqW01QyY46n29gJcMWUe0d5VupyWK4lOV2odGQI/yJSCp3VIeUrT
owzYXGsNWLMy/OgtJNsl9Fh02wNzM9X5ZTYcQ5MeUeGmNEOayh9v/jKwv9gclLLoVG/8vHu4mdsX
ZvystJm5xEqRhOa665RGmSq1shhig9FUjYJZbz2laFpIm0wA7zKldQrZvTaIn/hQtOPU7yeliobI
o6XSSXulmMZIp5HSUKG6wA+RW/psX2qlskqlt97yBQ4SrIUUaytN1kGcNZVKK5Br4cC22DWYyoLM
rJC+oj3vYn8nbkKvgeRLELLYTlnOjiz6rJQqTKGye8z9KycOwIf2Ite+0pBvyy4umPXeQmAOldLM
/umxdXs3KJQKbSk9uiifm5xipTYm6NrdNGulXjNCsNe2ASvDRNrW1KS3Umq3H73EcjKPEywPp8u+
/ZsuXh57pZNnCOYYSrfjgrTlIaVDzGB+nfvvsUuFsmEYWx3ZnXVOdYgR4snT0sKmtPlZqfSe0usF
wn2nFPxbS0esVP0UeX9E5veQ+0tk/0XZP7u+Pld9rZK34dfsPlkYBULlGEBkuL3NZ6wEufIUOJgL
SuUyqJXfILo5D5QHAYQ5b2FsCZqz8FeKYYNe0PF+6JkA31wMys/QUqEk8DdErXgNE5r1OE9cXfO1
NUhXDDlGSr9izccb4jpk8JWEa8MNm2vKhDDgEDTadEJZBQGZ+U2/T+NMD/xQd4MF6OzZAAVmFQaM
u5J56JwHEy8OpjF7nxBVWfc242vNdLAQLATPZrGvXWoVLKxvd6V5zSdrCkpHPxWx+cOCu4VDBxr1
F91MZwufbhC18N+bqT74RmmfHFttybBytl0vg8yjWE7yE+bcuWcDQzr4OfhqYbYsxBioFa90iHSC
oR+kJKYTNBzv9Nn/NaXVNmGACC0YmKYe0U7q28NFutGdCTOwFpDpUyff2AoLAaCm3MOi2jOCGjs5
79MCV5jhh5c8zLOgSuo3YcQL1sOIKTxO0SZh+RIPzS8It93ajDATapMmN4WWdpskHxYyTM4+jSRE
n3HeeGw5FRLJ2FfhcppUZS1ukCaw66A1B6Lbsp026EqcjxZAiR1Tj8iXiaqjQ81RjsKl4M+YtRcX
fYTOAk17pPaE76fOuSrEUchl7Wk5LofPMIz4vwQ912JLth3ub3QyYqKUzHumIcz2FXbHFu3a9Tlv
QWYDYF7+SHRWZuMVqzs0ICSCNQjdh9ER9ZMj8xPo9E1HxnrdeFazIRhAuW1UbM2uukzCKV5KcH4i
eyOdoKRzcjaJsHFENs3DUs11gEodL4NO70V0WmC+ja6BaXTqH3W9wWd74xIPH3Znvya4/7igZHgq
E96W+JUhd3VGvoZSvKuiBgxXTw99x8uP/8vcJJ3Tb2vC25ZOOL2e2+y+ZsX2llcXO76GXTdexsj7
wSSgCdqloHaIsQiRQ2ib77kvGeQCCiR/RZWSmDFa03v0ngpf1a7hcIsLx3hgBCMeinjcWVX4HidA
6qQcn+uRWSCzvO9cmSbmpL0nirRNfVZkrGmwMleM73PDnoPWLZ1DCs4/aL/J3BH6ptI87cJd59nG
IerNTVnCf1gSq/pZtegBY0f3ZuKk/n6qyNnbWQi0KW9BIWksgfsQaA09MPfoQlxCni1RiL0ji3tj
qk/A6RcYXrW/XtqDB4vXwJi5bpl8f8z6CSlkfvUqdGFsqmzOtaBxWt6n9gKYS7p3LoIQLrffrUfs
oF3Kd8seIGAxwsPTcupySFalhrV9Sbzq6FHFtvHd2Pnp4oqjmIjGAHpHjyWS36rJcExgLrqXkNp3
LP+omIMXVNjcaLIpTkgHdQcPoSl+eT5uVDy74EB/86I/VebwSAMAHPe8eLC0mNlgUW5bAZ5+8C2F
43zBa806L0r3eW4w/C87DoX51zLQ6WZk8a60zW1N5h4c2KO7iMtSugxFqHJcZxmDkmzyL1FY7qvF
hLQ2MdINqbB2S0aRJEK+sFrgF3EeF+ZZQV+Kk+aNVMAAGa06KAZd7G8pIfqYco+1VPY+55Ly+PSn
0yFBxpYJWKnbdvzJAa5BgtFF+2BUIQbbMYKeTjscxiq934Xaoezx0FUJBnitiZn55qD6RFO9dfPv
ucR8FJXA/Gu/2Q0lEL60r1+EmF6nyX2nuPkJb5kAeTH86ggIbt2laPb+9CpLKvgmy9ub+GdB3RHR
7vEvQvJzG7QrjmA1mKfhr8CbMcFjzuplNVq2t2Khn3A4dcwKBX5LYyIx1nZnKE77iFd5W3p5uc2W
NohqX9E85drGwYBX97Wu5dk1rU0YCXulG9GyAeV0b+FvWU+lKO8MgrTUzX1V/c+xFS9cb3amTy7N
sftvKYZDvUy8X5OR+eyyNHhItW+3z8dtVMDyJBwBSME/+bgatOxxYZl9BTzLsrBRGY3lSoPVNaVU
d+XoWOlj+3Mpsa1ABUxClkGDgOLJwjSy5TVWZRK5/lKE8JGYoB10QVmFLtO3GnWvcoYRXp+3HMp0
oBSZAWncFZBl4R+tSLTOccRrayx3XPflY5idqeuqoyy9JxX/CwPNtXFMfVfkJjs5OzlBYJ23KIYP
orMgL48152Hm35xSyiNRXpgB0WFKkZ0Xh3aBEZ0Q0GRGiTcuDxxE9BqGRpquXWSmLk4OIquxouQ1
Er9HK6ypG1WQRPSODKjDIkp5qnUWkpGHHpBXj6Y9jofGAGjNerzhMdsNJg6rdM9+g/zgVPadJsXv
pR7WYYQTCFhaf5xktQqdJN65rW+uIrbccGMCc0HDkDGtQlV0mVLe+1W4qiHWbOiQuzZTYW11lJ+g
05ccQqT/YRGjOrURfYsjrmCCVmBzL+VUv4oC1PlgazA+KCdC4q1zrphfPd1lps98DkTvrif5Ukos
FTSbT+zsNNol9AYpePZ2mt8UW1pn5LpprOesVk8p50LHS9ZtiPfaR/+DdEjiO1OIotK5VBrjzCln
Tdy3zdnrwRdOaoQtEvEzgiS3MQ1xKRfOXl5m3NWa/ZI75klvvM8wGh9dSAhUL3CWsHL4nln2mRqu
HQyJ/cO2NN45MUZCv5rXiFCMmFnv6g3j5qXc94DPIpMBtESwzi2n2rI3IwlvDWdOjkvEypEGkcAj
DkETEEtBMqXa9N3PCQhgsvyRMF59yKzgbqj7Gz9ll0sQi3vftJKdPxKXyBhvb7oUC084qkWJYVmr
bMw/YYXe+4X/Waleh54tYpVjO6r6Q6+AV/ibW54m/yIM887t04NRfY95Oz9rGmsO0sNB0h5IpLDi
LhyINXn1aYf2uMmc+UGDFcIEwN6gPjPGx4W+NRZn50yLvfI4v8+4oQM4+8Bu+sRaNSGcGGpPD6ZI
UqQrsH2YUwCm2SY0swzbqavaJk0be0K2ZLuui7vdMJGQhSX6CJPwpTQTb51SLdlmMBVK+WU6/Zdg
L2IVDW3YW8udP4apxUqVuhz040fee09JgylCy84CHwNvfEUEqOhJ0pwPV7lrRzCiBCIYNYfae94u
e9AfFy13y7XV1E/8YpZNEJ03rZe962iyMoNXS+pxwsbOIq8jHLDtugkCc0cj/Vgeimg+GrMmoL77
GEM4V+nRvZO58D1phGdRFJ179nLrdJQ97kTsBPHC1T918Oma8bqqO7JynN21gc2lk6s0UkSttc4K
2/blsBKOlwbV1Ceg6eSzHpXpFoTmhkZImxQy/K88XM7qv+KQ+4m/6idUubiU2bazfzBB5O1Kpqqb
JSE+FiRzvxxiPX6vtJzrq1bd5R52ewDQucT30E5VxoqBw4FlQb8inNIHsnA5/NUTmUnx5t0PcuHJ
cB2oTtTn2SJsCYHQrmq3E6cAk5ZCX3xY2PxZixOTwQKPSqDXijTwncfZk0wwkORfGrOAekJuwjcb
BrFlP9i6X60oMfZWjr04KwG6hbX9a1q5cBHDF5+qMgCd3nPJInJtNiFT/SrEm8yFDAs6+AmrW3OE
X+rF+w3ug1Dq1R9obEyxa5JDQOwpETlTRIAya8MVcZ8FGouFUWSvC0zuLYNHLo6fdE9BexGU3Vou
pKw2o5164ToRTRMOOIfnLRx1DrYK8FFLf8I4004+iZoduZyIf9YOJNfepNw7NV3k+TiCyepvJAAx
zA/yly94wFqcXAmLklMYyG37Mr3Dz27uqKxjfCK4IKWv+Ite8wGPyYQZRI7a5zi2XGO7jwT2WiLd
PfiXU2ODkZ5PnEOGHisI4uRKT4rnObpIB2hf0aWrcPC527gXfXhuJjJD2rgNSQ180MloDtslm8dv
lhaxVl+BFEBVtifAEfVirsNJX9XYv4JWM9mH3DXjssV2gori5y+4po6thW7vcaHkqocTzuG1ayIz
DzpOogv4qVXCTiCvs4R+OCwwY/jNumo4l/58rbsw2udZmB0L3w8ogz/2Tbtv/epeWKzm82qY9r6x
vEAKfArb5NJ5lh7ETvwF5HvnVC1dbLN9tfP6lezjY9quTbt/rWzr0uqIkBhfJtYULhqj5WZPncnR
MrDqjwtxLZogC4lzlUUI9Cpy6Q1j17oQYk25MOThj5DdjUZ3cmJOtJhqFNp3X0YzsmvRVQ1Rceir
HitSd9HVsWZWX3VTvlUue4mF3nV7QGirNGOVGjha2ZU/dKqxjXKN56YUL6HxpDkW7OFK+267+eTB
AOe9iMGBd88U5AWEpaiZPjNgKO7iAgM3EDMb7eek6YBNWm3iyDB/sWBbjwlEqL6N3msnwfSeuGyi
MZZ2Q/LQog2nzrcYsjMID2ZlRvQzNv0HYk+BwqU4JSE0rXiq1GPWxu7FIahT9JzIPVzLIPoENgKH
U3QKr0jkdIGX3kn4K2OK6bi0ut/4lw45z+JZ6qcpSsTBxHeUsUxdl40XbpuSBK+rTyRdNWeby2Sk
yZjBGfN9diC0XlBGvICmnRNGiKm3HKnjM6EArWxj3oikwwaZdRqmXf8pYa9g1jpX6fRVozpyn7Pk
WJGtZtMREjqF2nOYmsVbSRi4kZ7pl6ik6BcKOZSbiqZT+DReMq8n+s7dnCWzl0UcpUXD9/uu3eaL
8aOadYqoZVbTIV0eQf7TvyuwwE06Fl1nKVcssRlhLuNnAeBrNfTZxqvskokke3On8BpGBCmrV509
3Xm06tdsa0gCx0ZniK2eWK+ezYpGUynESebnOvOhM2vLLzrMtA0sP1wxQ2mtDLYSW2+QhKrBKPpL
9tamkGe09lqHVO05uIGfJv3IicjBQ0qvh5o+7euq+qi64gUoTbWN5+q3xVp3rT3mTnwyJBiruWwS
QnLDdO/Fze8ujvy1lVjGrsIIu6LQwT2FLPJZay0/p8KfDmGaW2dr4Y2AhvtQLNZy548EkwqRnqTE
89GAehYz1xDOoEXnXWIqXJjpd/HKNXV3B9sl2eRmRFX1Qvlrs8/ptD4nS8cszTBXce86IN/0vT7S
aNBncmfQRB4TbPa70iJWxaCSeomMx20ytO0GHuaUsp5m3OwvFq2rFU0P5NkXC6MO8Au5Kob0YdZw
eIXR9DwiuAYVde3oRMsmRP/YcI7zVNz2WchxDPDJA8lyBgnT2Z+CwrOffFHEd4nK0KfpUXblfMcq
mdPX3OPzdptfSTH9loxlIIfYR1fmD3kJCGNYBrml/xQ7MCR6SpbdX41Nd7ZLYW/pmWc36n9NzH7u
aty+dM6YLUYr4pIt2dJQDD2ne/ydXtOmJ7A3+AcmzoJV+xPQcYjZfMIxxbzoHofRVzrTpheaTKWE
x47ACj0bv1/+2GqGdXIy5nOMr7dZauQ7Hgpm1FxeR/JbK6DxBzJT41nX4tew1JKjJ6efHQ7S+6Yk
9O1FMMisycY02cES1vCkxON8mCc1rLR6vG4rsxPtRhdEkHNaMlZmOkCCm81LUsPILEVKYMdwp33v
qhBg7AOIJ+2fptZ8pTZLG6i8TXXZPyalvtEbceAyQX5QP8SlZR/K5ruJNBBjfvh7rFNJ1H9BzABM
kxjavUvu/M713k00kV2bscS/Ge771n4ZhVldfHkuTRGALWUdXux0bOTrIspo3qmQmiDqSdi50ByK
S+3l3THMidMinN4zmsXS7JHNaPX6t9vP12hOrzA2Tx0mOEjROOn790yb7F098orizGOnPQERT77q
rrAepehf2C6HR1h4w4JAOaUWXasJFFy29BM4rmNE9GMzJ/D6aHS7WlX0wOhoxFtMOxXGgaeSqOfW
Xrzn0C+xslXV+NiOyRedy3sCiBpsKi7xY1a9jgnZ7YpDEkz0zzIDx6zUQjJiE91fuv+eONWzAYPn
Ek6wL/OOy585R+9RyI5Dz6xH/BslIks8IIKBngmT5E2iEmyj+S1aMuw5DFEX6f7oDfNKUyCpNyy8
JvHbzdjbuEJx3HqsDaPSBRFW1o8pEj57IMLkBuBR4cF+GsZ7t2OOiX1Io6UZh2Mctkca22PKFDHq
Qew6TeO8t+2I+lcoyuukWuBYuKEXGMWyrzJ7KylhDZp8PI9i4Zisz/ZRA+uED7qGcglmbCXwn8hT
hixxpeUOdxUjcEftJuNsChbizWv4PR7WvPbL0vg741Ruq4E6K0e3To3BNHTwls+irVZZ78V7M6zu
QBC+W6Py5YfMV0B0V1pmc05saRjuyVqP2KhZ31FdQW03Qp6hUXLAqjzGgQXob4kqe0VtEin08JsS
xGLjotkZvTUzr8vO5N8+2VzRN5YQIXf8n5OEWCtkRS1ZBTUxgnXlNl/5OKSBluCNhNHScQxa7tmG
s1uYhEnq8pphwF6RJuHwTIeL5/cf0ZSuh3bW17PmvdXF8LOKx/g+Q+0O/BS1U1TZ1uTZGoq6Wc+l
ZLgDPIR5eXXJ2DZv6jakgMzRAxOn1GCCr5E2lesDHSq8eNOza3+QOD4nhZVvkd/Am9CtBSJjRQVb
vXX9WaxN3XZI3SBLmzB3tSkaSZ7JMshl9dRryavEkOtbs7VisJgHA3mxtGA8k/Zqbr94UOxbykNV
YzFpljILflSMqt/iweKn237T6KA+k76IzoUuRxgmFqUjZQ8e2+FKP9abMKvuC4OahSVROfC6NgKR
jNcxi5xDRgFvBt4FoqgzYpQE8z5tOz2mANzQxOOc+hscxC9ZbrV7yOQiqHUclNpc7YTQUW705JNl
wxJ0XlKthWs+ZmSvIUPgVU0MViCSjgtiG8U10+jCCG0onMAlVTMC8WSse7+x1hJk7rRrl3cuz4sb
PbhZPm6gmjJspCu3yR+XwnKoEKRFvFzcq11wNfCT5WyxIeSk3a8Hy3WPlis+y5GF+jR5VRAKEb1l
3aXpv0PW5o+LKP1zq9HlY4Ydfzb5+gwXeU/f/NZ9rNzpyRwoGulCxnJYWNtLrxu/qL7MN0mmXdp+
oOw57e81iDTnIcfZXctsTwdIoFsjEXPgEuRPxW4sDVjEcEOEe58PMeNt/yuLf44u1Us6R5O0apPq
PxqAKgtsAWvA3hit3SzKZsWZlsV/SjLGoDAqtkA3dFXqBZYF99Gj8Lt/Sxf5XTY9S+QuJ79s/vDt
qvxtOsWRZrZ+bqoTLkaCaWa/c4nG7xqN04ts8jtKzgI6D+LtYrtsikKW3uO84pnyOADCVYGDZq0t
GP+HymMinWirfByvVcjppyNTENlTS44fnwTFHr/cmaoBGiNpp0iXU6a1jOFnn9bBebi3gdtvU7DT
fZ/BBmbjgLxB+eocaQdyicOdkS27vrez+356b0pKVXXWRtR+JJvJifV73KzRuiiY68mqjwJped3d
OGgxW1LFlpi1D0bG1pHY46MzZnMwjMsvVhsEKZqfee8Af6TsJOzAH0Z6goE4pzRFTNYOahEXv9ko
Hk21vnFwfOptk5DySN2zw7g8nLngpYOZX2iuxH06dDsSiCJz9mhrn2nTVRuXQhIQdRojMbYfBkXU
a98TR7e1KCpGCeafhz5U5tekXR4A6A0XClVStsa8nGm9/EKuPLlA7L4WVz+wx+NiRhQEnHfAAqe9
znN8r1MoKW3b/ZW2mAB6L8MdW0Vn2+q59kGHYctobLCNb3VGRSeuGpQ+L93FcRpePoNDOqtPTcK/
KThXtDrohKGzVwWN7Q8iZnTiEije5DUVhEMo96juiMaCqXYJLZc5D1gTo/wBo+JiVwV1RqAw0i4l
gGtkTy4hw2TK7283mpYW97YbsrMYCM5I3gstHg4WsS2qZJYHls+EAHRvfySNpgMpEAnKkaeSNgCg
czAbrnQ+MAeTGo8X88HXiemk6Iq4BlAi2lq/6yb7PerKOz+PscrH0aW00+KtAEfUdIjvhLqHVdQR
9wCKxXASvUoMjnghnWnOlwaJkJQ4C66ZYj7OzDQvMzTBxo8F10/qZ7Of3U0rfS1gUlf0/lFrGXp5
ttjVtmOux6HqKD/S1rhP8C672fSQCUzzUwdCupouDqGgXdZq4NrNEe/+fGAR9zWVC7olc8yxJ2Vn
+qgHDiVTtC/Z1UYaS7iJZxYoDRMiyxjv8KUsO78sdpEY0nOkeVf4m0ytl0Fjmfy/uDuT5biRLdv+
S82RBjhaH9Qk+gj2jSiRExjVoe8BR/P1bzmkvMrUrXfTalpmZaggdZMEIwD48XP2XhseCWRiml+E
YZ7qSY2HRE8OK5jjGOb2gyfOsgub2/WAEHSfQIJVrp2cndqZafrH5rGeeMzSk3PQhaXtRwBIwJNU
eTTBo26b2N6Q3hneDmZnQ80exHWMSyiztd2eqKNtCY5xE/jLeXFteY35fIuZsb2HGq2L5UvlUTtN
PROQOTqRXo2TGD3BHC1XfZq/RI3rXos4iY5M2nW+ZP4euA400rwGuxREM8lOUuzEmH6sGGzOOZij
RonraeLBVNXN2XhJsU9saqNQB/rOJEZ2LO7ChsFULwq8jk7U7OrwPpqovKNRgU2Vanm0c9Tb1mJf
R0Pmkxi0fAk2chDOS21T1mLXAQgFPNAbiuu0D0hO4/OxM3lMvKK4OIl/H7FHaEXQ7KVdNNgvc+Pk
TvV3O0u++o0ZHBrT64j8bJ29m8w+HRSHW2ABDLRwNVXC/ZwXEqENKQeYZZx70/CvuxYpShkRLZd5
EK0Tuku9vMGEHj2lDB5TSLCUxTwZ8w8N/pZbxF8C7LVwozsmIezoyuDM3p9Vhgc/Y1iSfaIS2q9u
FuI1qXwxbbsCo53gQ+/YLRBsw0AtaflPhig4iAnf+4JrjQEZ7Tsy5Y9dgzywxCrHKnbbErHJbrO7
ihYBi58lYTBVDB2GHkrdt7hUrV0Ofu9ozKSPi2HiTInqEcV8ZgzIsJrywGCye2irxygJlwOWcUBi
4N93xly+esGzbTEaMlV2XQGo3YQl3Q366jI9u3YJKyIX7LbpAcl+fmTLH577lGmMJRE4oCzf1hhT
H/3AZK/Unem2wMFMR94z4V5wxtKKZxzBHhn8ZGbOd0ucy02aP5B2zk5pii8xcr6jdGw63GMH9Wdm
0+uh9wumzeJZwTZPzXln5f0rKC8oQS71w5AYd407gh1xee4uBW0zM/D2KHbjZ+VBpw7q5cGZumRv
2yEqTO16HNyO0o0E4GJIMFTR8p7qNDkmvfNVzuztc1me1FhZxxJDJWK1+ZJiscy015IN/HyR+rC+
crQns1/tmYuJU5NIacxGmDcznSqzHlY1BtIETJ659nsWMRqj1k6J9BColC7sOBj4JHhEa9xVWh1W
avco3WjmQvzT+u/rodNu094IPnDqjHxX1J8koOcQWt19rMF/67ci2tGN9rCm2s2aYGuNdZ6Kky8M
qXhm0IjP8P+P3n6p5I6HskYi/IkwjFMgL+DX2PFpJ+3K0l0PL4CL50ug1Wcl5ltfu3BT5RFypL8l
tUd3VaP+X5VAC8u1UNP+S2+7e+/ff4Iyb9+Lb//9Xzdw/ioGcX+VQP/8j/6UQMs/ANFLCuC/K6Cl
+4fvSyG9wEcW/WdUqvkH5l2kzcIPbIEzjfzSX9pn0wSmiWbaYoTzv6VmsiH4u/rZlL4vQKi5bhDY
vo08mH//i/q5tby0GZoovogeyJETPdRk5RzXq3tF/85Z7h6RdBzXr9YDlg02PCaAtTmrGTGjgkCI
sR7om3dg6Vf8ZYsqw8T9mSWg9xzkSAC7EW8E1VtvhvDuo7K9hrG9i+3im9chy0vK9sZk4If5cTzM
tPagAqN+SYr0OpwieCoC2cdg3YVFw5TUi5prnYIAiK9GykWQGYhJtrk4XJW2utba86rNr16GDZa4
IDbK2hrLILrRVtlOm2bb1T6rjbRZRvwYsj9tsDWnC6A9+AI4byscuGEZfu5qzyPhLLxe5IYyazh4
2rTraftupY28Qlt6g9Xcq22+Qht+Q7LQSCKiadaTeXyKz6oFDDRqmzBw9YMwGICh7tom2kqca1Ox
wl1s4TKecBtb2nYMH5OIztr8ZotnqY3JqbYod9qs3GnbstAG5kU7XElPjPY57uYFlzPQqXjbhy75
jGI+DNVVbWOjIQj5u5fikG6wSsNt2SXaPN3jos5xUwe4qnsrZVrm1RfwIHCjQKFZYlDHQE8YsWTD
3tyDI9RGbVhZV422bnvaxD1qO3esjd1p49/7hm/xpOuB9mXdXWuQk5jQ2t2ojDP2tUmcQcrzom3j
iTaQJzjJi+oRrNHy3gmG5yOBicjhCy2Mt9hyj3Ob77qcYW5e5U+AoHd1gGumKjvMYP3AaDBiR5xp
2T21LRmcWopfaFF+ouX5LD3ArR9mLdtncNhritKzLFpcWXTtHRXcFG1tnHlrrvymsq6ge31DwgY/
UVvh0UoglXWNe/jxGH0sFL/4u03+ujbP1clvO+8gUarii1bpKXRI2qMo6Oi2lPN5ZEHeZ631gOCU
eLpUxOjUGbbOZbcVjY0ELGdOQl6xcWcK3kyaJ2fXVK+Esc2oJjzWRRZI4CnlfmSPolfOQK+hkV5N
lV5XSxbYJH+Y9XpL1cTKu67BLMZKr8ojyzOs72Jb2Sbayqk/G8La9rbdPnpRSgdZIJ3ruc+CduQd
d935sSYRbghAIYZW8RZ3Zxi5V4NDXYZlniSY7NrRdYQfPEdIVyxdX9Ckc06xrjk6ao+aGqSiGJG6
KmmMYT4Lz6FoBCBET/HgxplNzPxO0rvZNbq6odkT76SueIhaOFjxcKUS7ONJXqMW5ObRVRLZqMYR
jqxqjwNFFOC8A5K9g+cMNPV1nUUznjtc1169LsJ0NdZQlsW6Piu9DJx7Gx2YGhO5gL5H2LA8mO/e
CCu5EyhJ9nhtSeO8LeYPPT2Ko4vqa0vypiiM6Imod3lDBPktjvhXXwXnboTwYlFUVhSXk64yC11v
1hSeJgVooitRD6DdFjiISrcJr9nXmPIcJR+SkSzlIWtjBEPdQ2gNzB+XLdzgcY85iri+UmGtHwz2
0AVJloV7P6tluVNd94nu9MfUIT2qc6p5v3RNdUa3cAB0wY61+twy1AHGnDP/ResVLZqxw1zckCa+
Y0b96GeLxKQbP0b7ri9IMwHsJeuvMLvDW4EHZjOCG0PAx7yLUA8YlPMS74QJ3yCc2QU1LfEOdFDU
UDZbB+Mnrpag3eb+eEPz4OSSzUkpYl0ti3dnJ2F9rDxcwtnQfXaI/z1UUn5jUvRpaNL2LEpiKxJR
32HfxsI3YUSNBa4Se2wrRNRk/fFoA6LjneN0MMgPm98ZXANMIHA+VH53MotK7c0kvkHOSntiFTtN
12R7CnyUY38IsuIiWnXqUN/fI8BowZunvlkd6x7ZczdHB1FH8y2k4355QYLWMx7XcWSM40fUHpVg
iYBZfB2PzX1DRMQprfKvjUq+pGWQXoWK9hxdE8UI66PfZ5iSZ5QPbjDxgsmE4y7vbYKU12ppHnaW
J4+1YSrIIjRsyf7C/m+O3+epIsc0c27GTs54ak26bVOzVYQcwcFsmzNLy4PpPDEzc7/644uX5J9I
1sieRqI4gKGyahJvG1F8jt96WagHpGCPoYsxOJBs4UpbXnULIAfsQG8JVJkgI9MsvJgVzlvImUwm
l90QWhcLanRfIwzMw0jufMtm9E82BLNZ9aVwP0YIoZ7MGAVi1/FUKW7ZNNpHc8FUN0nzxe4eBrvN
914SMumUtMamaF428jMkYLYPyEqiYFRHTP5PZOahdYljHsxNduprAoqAGwMaAVrCFBHgZ9W8GfMM
EhJf71bKEUsVk05kI5W9j73pgxcvnxKnhq2SJDtrRJfF9fGmZfT7yiTzj4R5hmVAHnrLJ6snTw+A
Ng8+Qd/c/GwzXYuWkRV3IOOTrt/CVfxk+yK9cj3jqxvAJshcFNotPsWdE/hqS7e0uU1m5G5jFCbA
CtFgj+ocAKe5r6yxOAPOwkneiO1QEik6pwCNPYitXtapi+ssJGkrdHxZ7XqI7YgCaDJWinX0aqV3
2JIZcLVMZJBcX0yRnw0CrXYTcmqkqC0gCLc7NS37TOxH3sGvwJib6pOdmCwhKFtNm/zUKUPEW2X2
l5iMPq91b40O10kgsmNZo0QWHs9zdJZnfzAevQAoN5cR+pcrs6W16CSd8QWKie2MxrM007vIVoie
UVKaONP6pb+wjZz3cQL9opuXT2hn2rMjlDxFUQonuOw+seq4h5I94o7pIUN/F/Jway6g4dC3Dja7
Hh6b0V0V6a4J+06/Ky9GO6G9rCyczignTaPswNDW53bq3sIF/kA7+1hcXOtb0lNnhGjUUhhMR7BR
h8Ym82PuAvPsRsVCMksFViAoq63vWNa9hawPHLMWfBQ1u6yMvEBhIiUZy2Xfy4Cpur9k1xkO5F1B
rbCNPxmW/YmznLedXHhWWwaIX7ed98TiOpFvo/GjiGyrclv7SLwhNqcXbi/s2Tpsxa2WM0rGcOuy
Wu+6ouAJFtjXThEmjO4TVsEatikkCSrSUWQPVS0uml8rTeIes8I6FGSTUId6HinVtOcs99Qpm36E
a92mMhFX5hTmuBecr20gq5NHzs3iUrEM7jPXp9hXI62u2TMzSAnFxVAFE6VxsFA7WJqZ1e8aEfV7
NMt43JqTrcz4StoENmJZoIAxxLcos7u9Jjk7vUPyaQuRq8xGpKITk2dGp+nozAegp2AqAVBPRuTu
2eB2ewJP9nMFwCjSj87cl0jJuju7dt4mwbWSkMC+SEAbRea+ocXtMfB16pmxhrmjFVof1y/JkUb/
lnI39o3JCiLlfTpQnM6ue+65OXZDOpTbNK+ezNYpDwUJc9ejqZ/fuYQ+5tSKJh0x0M5YPTbAc3qR
wUwC/PtSRN1l8kiUdhtIBZQj6ZVpljdpT8HuujGt9GbXIEiHEo8rzI/Rvi7MS9imdF6Tghz07y32
GITF0aG2+ciLlCd3USchF2H1oprCQzOUALZYPtYGFM/KMoBuM65nPhN01SkYBYwUBn6oUrJjFzL9
k1WYXpPeh9uDmPGctOCNh0lrR57glWP13jWFyJ2MVbe3Vr2xZAo/5IcAgf4NtrPlrmuuo8lr9lln
H6GDsP+gicueo/u4MNLdkFB1xVSGosCsnsgqCfdWbBOYOJZXvVV512NGTluXtUfH33nSJdYxEI+T
GF67RJ5JK3ydqypGHheTi1W5RPqgQUlHHqOTJbeRTO2DquMdHv2YM71pjSW7NS3+kAAEhhuRJRN0
3X6J3mLo4ZeWuCmmXgBHlk+4MNJjJ1hWRa+OPBq/JC1j6dwqrtoCih/10tnup2Lb1kwNHLc+RZcY
T9AxjtQXhqTBjcXCvg1jxgOzEz6BVPqay645TC5U/MR4VFHbv8SuV6Ah/4royDwMTTtdL0t6lRvi
SsyXxUGqmQ1MawpFc+rOXCTNe/wqNI1G0thRvLctivpm+aT41N5npmcNhqzv0R464A2f+bzFizwc
iYi/q3ufezoOkDIrIQ75tJDuIw84PbiU3LNvjhXiAxGdWy851QGOMD5wIlai4IvwQCaPhmCy7fFk
bFT3Iaq79OSSn21xk4LXk6hVuI4WCRpjuC4jg6lys7AO+AFudWs+OkH3CFqq0iRP571I3X1FozJJ
jfKrSJOtpyxu7bppqHChiy8FdzJ74H00ZrfTPF1HUXLX9iJ/7j2GuIPL319bKNrsSZFrJsIz7ih3
35YmtTLvy1Zwd+8WkwS5JbfouPtb15w7FHvj06Dn9Gz3I8QM6jrMJvvUgfLYzhV4lHF5tevifiKQ
8Vo5Cl+z6KlnO0QzVakLq67chtCKXNZkAD0J8Y2kvwmFeI8gypeC7u7BY3NPvo93aN25h3GqzpOq
ybx3XNqfBYAkvOMfe2hf+xh94tnINYjU+tLBXeI+Lb6nWXOIEZbcWErdCTbbVJkZXcJUdGcVqmeZ
WR7iGc2tIcaJB6a/i6gLrksxUozBjdnSWrTPTFDREnXfas+g/xj3ezf3nwhPJ8/WNpBaExawm2s6
AIwbmptGy9vH9qX1o2QveQ4cJry6B8tU1k2Avr03sYY0RB/2yPUgrzp76TCf6ZKPrUdWzWIgeTdM
8RRrDGOn/MsMzma34BeLU4MSy0fQHHFufGzqW5fgL9HJOD6jNoJyTJ2Y0xPtcITAAdQm3uUK80It
B/c4iOyRIfeV0ME7o47goQdBQvway6MDekySevwZVR7CNDbnOsbH0IE+Nck+cHM+MPn4tgh+XKHD
fwadAkQaEJXvu9DxQD05QUxU0Szr6CBThwg5LXFCYIQsHS/kzb6HXL4GkzxwO+gQolLHEdWN+RGK
i4LKSXGPuNwlucgInhMdZJTqSKPZGu5XYnNjGiTmVYjeNuvXi8YG/2A5r+lR5DcP5XAJvA41uvHQ
tCgF5WoK1wf8mtal0of1ezy8SdIVxPlB1BKXWh+IeEQ80Lfxred56ZG4BJeqTd7DAUOMqn9bp09h
PdR205EQDafmz5MwezPauDkKpJUUuuYq/2KG/vZlN2IXxqF09vW5rQzRzn+vzNI6r1+s357ENO0z
1X4zWwtonG+y9daBUesZr69sldzllPnwqpFc/fhXI1m2XPbROdfvShENsK71Kxvc5dbSsVuODuDy
1iwuaYMwGeJ7ZAv0Z3qUJzPqzdPQlvuGB8+l0of1FSPCn69aPqb1f9FTAIi9aMNk540kcVHN9pcV
0Gp30UBwYTXujEFF5M3qyDFG/PVpmjo2oHxMTijNU8soYQ0Ox+OutNGddLc+w5n365uKFYWrBCQ/
e917o0WwhN1TUUbyas0V//W9kmodxB8CNR2n1nvWz0NuoK3KguQZ5j7tNt96jHS++go8VzHuOUbj
CYNq4Oa/DlZukq2uD40kFy0wmSSOFQJWCx8LnAECQleod64RAbiAuLyjGsFii3u6LIAHUngNP740
MsJf5IA1ZwUBpjqALuNOPFve66Aj67AildBZkusVfa40uWT9frCm2mU64K7SUXfVmnq30jBX4v0K
x2RqAIacnDwrvRkdIPMZY8futELnDZ9YvXEkYK+L6h737Z+HXAfxYZaYDhXZfOv3+f0pLX80cAuZ
67+gyrig8EdY0FBmHfkXVf4FL0S9TXUcYKEjA38d1pkz4bhA7tdv3qPJ6S6Y1PrLijdu9AkMs04g
XL+GvUgwSU5AYdhWz5DHqFUdskeMKdlFPo9JX5PmTLZJZYlcOogmlKP9ixzR8ScEVe9iy8Fa0fQg
4LCv0n74IhCtbvzUPo+ZgV4Uc2Hr41oIZ+ZIGYFGrpEtKDOxOis3fA386gF7+FGZsPRR4D81tvw4
FyUiyeJgJGl8rJr0Hm3FxFa66W/inpCHwvO+psYTOUkNyvVYbj03eJnd6NpGhXwYqNY3EjLioZi/
FgztjwH3cQECDMZhfpsbjnsguNE8jSVhsSWbhlPqhGLnBRcDeOa+shnfBiDnyIeUWV4c+kEO7C8i
xSM1f6rqwN5FRf+dkg6zDHpD/qKXJANN5qU8L82jymfgXC6XIOlQTOmIel+qUB3Atg93acWPDQyy
AdCE3dgT8g/yELIDoiVoiCOQaXR5E0moPZlPOYxhniPkrKfCeHVMrovVIt/Du2fuFiIAaeyNhtIa
+UtHYOfObT10ozkbLoFmc/Ay41CNoL1k6l6CFMtLlrfejV+2BPGpF3jHN6qtZmDRbM8c/jLUVs2A
KjzG5WB/aEB5VAPFcjEaHyu7fEaquBwD5uIE96mjZYRoZzF+Lm65r16VLBCl+TDDLkXZksyaDxd6
9/Q2DPiglvU62DodDvLgvioncY7GlxTI9TOdrA2ES+CeoP9kPuptZ/5A0gMEDVwsrs/61khyN31r
IHInoNxraED13jsDm/yzp4bX0seBYPnxZyRUIHiRP4DC4MMwIrQ0EAs+84Z/JDx0H5AJK3uBCdWu
jpESX1WhnpIRyxWstYjQ+iX0MWkM9D2lBUlB0gChLcHAf0qOrY+dqnACnuCYM4e0knva73fleArN
CbCgCvErVn7GsBXDRhu1jOmn6JudeS72yWrDbEF319TD0hjLyRLZFtc8OzuTHF0LFuTspBj2OvmB
HQI2qYktZk+NkHRv9AreRmbkO7RIhKTSYWQUwlISJ9U9plb4IXVnnmyUhqgoPyj8AxvUyDSq6K8S
7xFfFdZ9+7gI/vAMjyol+OtiB/3Bq2fSBgdFI7RBXlfpzCBy7l0kOdsWHz7uPs91blN89sig3FeH
1BZw3Y9Vgbp9sqcX08LVF6n+LTQG3OSumbO35zJDH0rnIqXw0SkCcfka8cGwD3d3VYScL+1N2jbs
GLsgPbcliopyXnKAjHoIVYTPMI8JUwIHfrD8NN1YbnzDzbXRo4zcH3oyouZ8qwr/bNso4XOiFDZ+
MaSPzn1dJPnO9oHA0NrCcyLsi9kE71FQmdch1GG25+5djbRy46a4AgZafbNnRFdN+gZr17iENSlm
pHm2EdjaJM6tBys0P3lp9kZjG+p8VBWbsT7XgYXLFCBgWfVHirh93IKIRgeMp8qDYQRVglA5FR0B
1eAIFe1zzGCFrclXw+D/hzEeMTUZqJxyrP2m7R2C3PjiOqiAiU/83o6E7SyT9VIlWGlgnmUklUNX
HUeUipmiUxBmw953pHcoEPhtZ0X/WfIYpp4OUfiMABrjAiw2UjaS6evY+zBmvbg3Icvvu4orL6wb
91xVuC8xXrxD5ftQTvku8/t+lzV2cYiChlhnB/R/5qodeN7TsPBgxweb7kvEuXbEcpqMPMGHWB2C
fr4WtnvLA0tsUq1QFfbA76Y1yebyNs5fXMyQBH81L2JJw4uBnwh6Sk9/NlleEK9UO8SHdNYW99wK
UAWzTYtWHGq7nU+5hUc4kS8ZTgmisB2BRLDf0A8pjvOc3KgMQGOLw8XJAWPG8+fI6JZjGmKWyJX3
TOH50YxtgzbWdPQlE8IqbpEQYhfIi+iGGC806/LjEM5Y03Cuc8+ML3FY0032L+ZosxmppQXH238a
yUVaZvPoCM08ZR7Dhs8lESvCjp+rjw2TAxRpGI589Z5UeFrb1nrsJm0LESDCmxAcaBWN18oc7roi
/0Yz0CE0OtZQGlifqA9C+rhdFSbnVH9v/Yf1kBhNeSk0yy+FOEJfMz2guRlhJXBoEJNTAF2KoCBu
y53L6EQ+we04d4i+2scCduwxcrdtM15y1Q6YoqgZ1gOG2eHHqznsQxOAeBIeuhC1JKny2IgRnTJa
GQx1NYdOdAwYTATWch4SMyKAj04z7u5wx/iz2YSM/CJiAi++002nPMxuCFD1z1LWd/HEMi5TC+BO
ObYT8gfnnJnmTIVP/gzYAWQRNG53eUX9yiKJk3VGx+b5aDnSrjqv328WBKbE37GpDx4a2vf7ZWA8
mWSPY9h7KAILebE9SWGttlPvJheU93QKC1ymZKEjnw4ohLwOqXve41MtjQqjvWnWuGryAnN6gEzU
GgoCI6C5sPPcRnMCCGX0eokBmzg56TGbASue7p0IFJWnD+ur9TCmGl+2viyh+FxAjsZmdlXCjbqa
MmSLOYE18Grryxxwb+fk27OzSoY93bKvkQn+rzc88H/EwaHd5Eu2esjnjB7SyEj/Q39kfkjW5I9X
iph0JwVpPGFhCYQkdbNNM1i1SO/zkGhFyeZvm+hf5UwlvXMy7hbejhSzslkkxtF2vOKUhoSnz4R3
/DrYJaViR1R8vllfrv8yo5ohEsE8odMvruI+Ih24TG7LuH4lShyQu0kO5DZL2huDjLPDX77Xe90N
TviUG5Wdn7f04MMg06wYppVCub5iHt2fh/JlTD37wpPTvhQq4k7INnh2fmY2r8HNaPnqy7I4eEZj
8FYo1OjNCCzVhFxhPdOv1oObTmJj4SjddWOXXAkUhWlJnzpJW3uzIsYg6pZhF12gB9PLs0mlFDXW
D9p6TOYcLIeYCFquMS3XWQ8+YuaDiPzbNSq5T4AUzHRJWdbPPqP5wY4pwynhoK+GP4K0AfL4bFu0
B03LlhjYJfkGUEJ1GWqfFExvxrtalux5/nWQgZmfrIgtbBkT5sH7WoDQML47WtL0C5Io/0VstBvp
bm2fa9TtoZQRlH2baYn3D7XI0OzzjKzo3Rwjut2OyF5OvefgFOT2KvRuUbokvswRfdz1g4g0IzSH
Y0Tzo9XmK8bXdD76kSE+JXld4QML2tK9amzrqmcERIOymAx8Ji7hTCn+fe73U+z3TN6iulLHYXZO
Q5fw7KrDx1DK8rD+nnElqf6AkXZd6BBJMD70wcI4xwdkVYQVjV8HeJGnnBMk0e2otzG14fp7RQjJ
mvdqr1IXki23jvSX7SrS0gv8Zc1pXb90yC4BINGf1/xxhZZrF9qmuRkXoHgbW6tFZNwkrBxaGdgt
mPJiBk+BoilsD589MT+mC6pmoXeha8J4nkVA39avp0jR82wT3gtVDVf4OZJzTVthleBM5RT/DKOt
9FXZdoRLMT3YraceN59IG2nP65lWOc3hrS36G7/jI1Rr5NcK/GrgJy2NPET8ksqc7XPsndafjoWT
S2l9uR7MjKQN/bsZVf3E5Qkc2gB2/vW1UnZHYtryYAzZG3yKowfV7tipmctsFcxxhVjANxYyzyf9
cNFXXOtg3vaZQuzWvxi0T0ngow5ZT43u0+IAJkgnlMX67YmviTazL6BJvEvfEYQwZvaPe3M9RewF
OpIanCFaEGrLIviM1/rDSjDrmjk6erqVopsl4Zx8VROIL18Dl0LGh4SW4h1fxXrrqa73yy8B36rn
G7G475Sk576e+QSH/WDb4ppcitvIASDc8Ommvqs/FXxGtU32O5tANQ5nVRTZxbO55REubumgf2IF
MzApF/mxztoHIz/kTf1kDwG5Atlwa5UW2weNnWdPs5votYBubG9UYt5TQdCM5MklchjrrcJEmjTR
vLE92teNpmONxkVUvKuiVl9q+pqbShaPQS0+pb336uXAjWtL7thRwr+qcXr6yIhzEpKONdpPpnn9
xa2rq86vX90BQxsA5UcS5Ds8DKhyiFSDcVC8ReAUt4MSBQToZFvGoY4/M/HvBAB9E+fDMF/ZTXhT
5WwnhTvuCES9Tcf8reryC8ONm2EEQ+hn1Rfa8d2jolepctT3Uzw/Qsw89dRjQUQwJVXh2W8MWBoB
1CxCXUj0HO6DNLQ3/oPlh9O+djL0zF5CPguVcYJhch/Mzt4WbIwpUilU+vFct9UX7shlExoUZYIg
dVZmFOtdSgRd0CF/YFpQXs2N62HuKM9z2QyfK/MeBb7zJQ5xVbE/YZWvqFEV8KRgNF8ix7iTNC72
qZVhIxj776hp4arE6mFqOnvbVYY8rDcjTWc4ZmBJprI1j7iGjutTRLYixd2uHyjZFIkzGafIEHiu
zb11Z+WadhiX8jIVuBn+T0s0SR0LUEn+/yWa19VAA/29hJv6K+L853/1p0Yz+COABCsRIQcOF5XH
D/wJqpXOH6YTCP4PIq31g2H7J6jW/gOWqjCRcNIzQMrp/0usKfiBEhig9AV1iWlL638TcQ6i9e9a
TSShtiNsx6LXYDm+K5y/azWTuR0Hkpjbc+my+UriTh6Ddn5uFqy0M1QZj+ESaZ3o6Od22roTEURk
JNJtVzsz1slPmTjMPnp+6WXXAayvY9ncTP3gPrRh8QEJNOOL0dpV7EAh4/Tdru8DLsSa7g4rybmw
qHgcPDkABS6eaF9zpykOXSsUMQUGoXQtGJv2Y3CHvJKokZYOfEcvpq4+5V6yHMrUVlvUYudUgY6b
XJoXRuijpxyHw7TghqwLtNXNgHhlMI8M9Ak9azmJpnhvcmc4eU773DYdkZUwCLaIPSSmM9pLjiXo
obgbjJfYM4kw+9azeT0P0OxyrA97f6CfVBtIJwu/xwqZv9cFP6Ct58vUzMUBZBXx5FMzXVm6BUTG
DMq0u3ZGYmRVJgoX29gnCsm1N0Eae42ttt5J32DFB7wPKULwFNfjjiKBkjJaNkpVXGcE9baHwmI4
QDA3dYgRLKcBRm4Q+aRDB87bnLn26S9X9P8A+dWi5L+ijLlAHLJLHJerhGsOa/DfL5B0DlpVqZrG
gC2fzd4i+0Mf8oBJm+t1pIDPA+iqfLgzGQWxVaUnmPg/38z/fC7gmf/tVHi02Y6DSNG3ftcVC8MC
p5ChDx4Nqt2kLl+p8Zz2VBkDCUDFB0OW3xIn/6d3QN8Cf4E563fAB5/oB1bgQpy2f3sHlsGzFsIw
8nNnJLhRee5zYWuXWJy2+74X7REpT7JLoWkyqWiYsxE8fAzH/sKf4Z1xvr/85/dBgLD+tzOi9jMt
jxs2ME1k3n8VWKem6FjIuvzsxLwRkFkddCaM0+axPyL/IhpiAELsAQfY09+5Gst8ge4JgDClDznZ
nthGo/ymJqYKnrdYR1nlx/VHMZDaT7YQwKTSp/980rY+qd/fRtexvIDqyfEYsP/9pCPugARfCict
W2IBuvnUpwEwYmUAz0s9a2f68NPtsXn1mGpuycaBAhHSm3ekWe1b8bXx5lIXvYxajerBw4IIwvVD
Htr7ZhLoMWLcoZnc5k36uSfobcPELLuQ0UpPyZg/y6G7xZzKGyGSr5Mx9aCWK4zosXjEE4RMJpfP
//AX6wvjt79Y+lpKAPNBOpbz2188ZVEeF5mZwPIez8x0oTFRkx+j8UMcLOIaJf5eMlTC8+ykxNIv
5tYwdMrr4tHp1b7IGjFvq1RxwN1BPGzrYhWzd8nEQFpM8llBPUEQcTuE+P29moeArAGGlnn4LmsL
q+/QZAiDCJ0v3eG9qabl1BqAF5gGkpbkb5PIAVMX/tP9wuL025/tIr7yfcf0cQKw6v39g86tzqer
agMqbuVzJQdi0NCZtGH+2RhCqsXv5VzRLLaM/YRjCQE8kvJ273cR9qIOWCtoqR70yrbAcn37Dx/J
/3RuluUKQS5j4GB6+Pu5tWRb2X0LRLmZT2ab+Zclrz5V8CcQ8HvPtYFXcDEQKujlQCj0/R6ytzJC
5Gfng9qOam/gt2KsJ946mvLOgmi+B5TIZdntBtUETNJo6ltL+911zGBTiudFzhe3JOvMvW8iqyU6
YjQRV7QFiS7FfZcqZ2dECUjHurgAC3tLnNC7+c9/tvXvjzDyRrB3SMvzpI/Z/+9/Nu75MYm8Oj0v
XggQJk/vnW6RW9MjBRlm9EPZkIaER2Ps8W6FfLHMIOIoKh/TwqEvjixh8w+n9Nu64kiX08DnY1LK
uJbp/HZKDip6S8UyOcchap3cXO7M2HOObVES+Ow755it9ilS5pWQgbvr/fY28fFtdoX1T2eib8O/
3KbrmWDG4XIIfNNxrd+u1xSgjdEa3KZ9guTO+drFUPo1MfyQpOOIC4PRAuTDy4KtGxX+DkFTfep1
hvg85t7W7v0PeUAcewzl7OAKlDOe+IdztH+z1Pw4R9sL0OytTxP9bv7FUjN4edd61cSjhG2f7C15
aREbOrJ6MUTQvYFDXCKzuPKTJjzV8WdfLfXGHYV56ybFLQXl1yztEA/W/4+w8+qNG+iy7S8iwMzi
a+cotbLsF0KWbBZzKLIYfv1dlIGZ7xqDmQc3bEludWLVqXP2Xvsr88KUuDYwYO2ASk4UN9vIY9T2
6LKq0OUUMxf6zFDupe9lw1DOVtd8pNrD/7Axgvr/fPX/2RaWZ2aFgj3d8jEymf9ekYuvJllykI6m
Oxmrhi69bPR0ToSIN53iWI6Ii8sISkNncbaqclw5kTNhjeekQy9rOA3lIUB7+X9cM94/1cbywOxl
zuAzXKIWF/98QDV2xIqZWXIc0nAfdDi+VVrR7zOmZ9SoxL4xGF4n2fwooiUHLMGGLbnduaAabUyo
M6kHqxZazob4PuPohcmmqp0AoetkHeacFE0ICX4w5PcmkIpdoMku0ImwmKH6hwTu3LOzGGD7OTU+
qqLGUEn2Yj51X2Pm1luXni5Kp/6y6COGyise+qaSu4mxyoLow+Bsy2kdVkN7kaL7isDYn7O+vyvt
DJSB5n3sMsYgdfch5vQ6Ij4pc5jCMj+ENE5I2Qz3jLNR41fMwyJU2MT8psbD/74IBP/DIoBDgeNR
wAkJeeo/yzHlajTMgWEcXMqPw6Bh+TWFhPPHE897z785CNAj8vLWItLlrqGRuSO4gfxrC+GCFdt7
QEIOw+wRhZxL5ows0tskEE7pCuVvVf6uHLfZQRt7ixD3HbieBarD1sOBAK6N6J7kKDoXSWYWhbvG
rO9r3bo/6uiZOAWAyPal8nJyt+bwPSVTZpO2NqqBMiLSDi3FaVbEt2MxYA5MJzsCARXX43nAZ1z3
w59BBd2GNOiO8QEced8MadBBtbK5lj+Qpd3POQ3wVnBecAJmtCqMD12GlTIxsMzGUQugpekOlqjm
FSIxvRkgi3ox+I6ymu55xB2BcRVhrFV6cglyFLUXrv/3N8j6Z7/kIhAmn3+Tkxu1qv/vG2SGZUfv
hFcJTVePtkzdZ1FpHuqxZw6NbDD1Oma5zHcaASXHHMtnP4deQN7Wg/QsmASBDUmiQvKW0cuBC9Ft
/49H+E+R9f0I2cepN2zB7b+HgsTA0xEZCnf8Ugs3Axn0URwj3GdvF2JpiSIHRm6+G6Jq3uUt9U/c
VD+nhDI5YESwqhCIuTNR5cHMAez/eHQc7//ZW4RJcpfN0cEjX0b88wGfhPKUO4IAFa3t7hNgRUSf
g+lE0s/ggcBoeInT2XC76VwWiQOMhOSq1F793fQkPKD//QE5f0/0//92JxwYZFhHOUrx0P6pSnNs
abZu7Ogw4ofYeI7KHouRsssSR1xCxjvf2oHbLS9xAge3qH+HuV1/OBUqoMFcVbi8Pnsc24Yhi8Mw
C3l2q9+UM/05CoYS4jBeIZk4t6hAGDzIRmDOiriuNVcFAxOyYBGh9DRANZJHTQfq1gYJRyqu6iNv
5TUd1VdVVylj8ao+qG6+RTa0IBUTURLwSpKKHmPHCDWd3jbBnyTlZfTgbmVVq7dhShXshT6itODW
U2GcZMjj1JBKlCs+zYmeMPoXhi2uM4aHpozPfc5dwVhVO88NsO6Y8WPoz8hiJZt/QYt1ZWNxOtUp
+aJONY97xNR/eLvVmgBnwiAm8eWgMd7mecuTKlAsLgDBUs76YDrm2gaudsanYG0C6abPtvjBi43D
qBweI9ONdsEAyzLuMkauHKDZ5IQFTpkwlShHRhJhy+8VJJKwbDfJ3kcJLuy6PbOh/kTAOT84eB7c
gJaENyMcKAbpnfKlcwHNK9kjvfgRWMZ4TnIMjUNCpBjHpvI0a/dHgbeNWi/ZZGGwqRmVX4F9j+cC
fuiqYfc9hL3PjtXTHw1lhFqpjfz32Ya4Yu9bqfF1FvYfMnXsxz5PP4J5wl8Lx2VPW3NpjC57CB1H
4EPu5p1F8K6wjPAKshWfWxfd5Qv/qCsxuafjwDsp9M4OUxsiVVGDJ4jI6Q3CgcAjrEsudvNbbRco
SNzyENmuted0Y+87m6t6LnvjOLtpvXGMCDxmFbzG+NVoVpd3ahiBqPkOIhsT0I3p+T9Ehxgjjcvq
NOEqQl0oPiXT9R05E9mFon+JJsmBeUIpeObYXOx8YBP8TwKNLdKgd5HmsyyRRhz9dvhiHN7vY8O3
wG7VpLyQrLJRsCVpXlxdT2GGDYA6jiQihdPw4s4ICyiq4o0/09JvrEUkYFlbbUNUzmv/7IaKttCg
iIJQATNkrMtpLsF9IZOy02zX+6WxsawuA2Pmcy6ui/HgJ+6D7ehuF5QjdWqPRWuuoNqnI/S/PCpi
GrnNbe6XX+EHF1I6zQezsc5Sc2zs7O3forsto10a9vOmsQrwkD6yYFKi9xxx7GOV15ityYONDTBv
dYsiCrkX5jcMUHvQ9kQIuflbZJVwVxQU2kyHyY0sS2+FmbBDuvNaARZ5aNFUYVHMiTiqTH0Nrcl6
dSIuSGm/2EY8vtoLTsRV6EQY8Sx4WGyDo47tXeWrfRbF0QWoFucxAU3TYaCcjU+6nPwrNVCdFhE4
Um8Gxezeh5CTr2bxqU1w6jMhvpsxC+MrAzib2X5IjxtEmqzwiCnmHGufU/Iuc2a51jJu8IyCda+B
kDsyvrOnTx/E0gRb65rp2Vi5aYWjwEXWY6Slh1m8KjgMWvE+mfWzSwqBhAN+0SMoeNNgKw9NSIQK
xy3pHxdtjdeIjv3WLqX5YIw9dk+eOAEAw97Sot26aT++ihrHWJTOL5llX6gfjQO89PZe2Dy4DAjH
m8RcCNQJLaIRWtdZNOAxTH2EPe2hI5id1zpALG5UUp+1wymX3TCRWb7mstrVyisvPprudYCw740c
UH/jIOA9Tzbox8pQ5o8mQseXZv4N65K75+i+BLzSn7Cw3yYZiBTLshdohfisBofUUwYSvBgd/EU/
eGxJ+HryDUjc7ZTaZ8tLf2KOhhXD5UopeYcFa0uhwdEfU4TbsvQ0PfzTHKRYG/0uNF0DTo1fNirK
XeM5/dFRhr4naoSXsAgfdKaI2wwY1nLM5oSDIKQPRzLEiWLmsjx4gXwuhrG9N6uq27hw/jmPQ6PP
hmsQ3fNW5kdrILIkJDSnMq36CC8b7KmhnTvaJO8WhUzhdeo0SEygRZmfMXru57x58CTXYNU6YIVC
b2StVxottFKnfBj7ddLvnXb4KCv3tYOQe81SRB+6DZodYLBTkqWo6r3p7vteRxWkxH+LaJuh59+a
guR41/rpji1r1eCVa5mbezKzSJEtzRrXHGBZZwl7c+yVQc4I8o/wBLOZjzjk75WwBlyI8jynaYt6
RFQroQhTsyKL5B391BZ+ustjp1kXYevvpsWLP1f+Yz211r2kHR70iAmZUuSnYe7gKTitiQ65MrHi
wSfByrQ1hpzy24cgnvt4gZKatBuarlHlQpaGaXAdqvaFsDVqaEe/5/1HV9C84cTirPCp3o0SZh36
zPmQkFY3FJ5P1EPe7lgvEFvm2B3IaLuvWu9Soo2/DLJoKdcGcDUoOdbAxtnV2ASbonKeJLAe1zob
4bRFNd4eU6PaDmUhLkqTI+cEB7dZIIlzfkQm8D6HgXWR2HPXGT7IoGu2VkEJSO5CSpRK1XGM7LtD
WGbnWjyHktNDOKEeMBQOA7gRG9NE3ZiifF2OoMznaw3zr+jbs4lI1U9aYxtJGyjBVDsHgPDxasgC
C2ateCFd4yvoZXkNXXmaC5pcfVr3GKBAaGfRdJ4H1e4NnW7xRSFnT/FxqrZfV3483uduGcK3Jy9J
/1Gdmd6y2XjM3VZuVcEMZSKoZ5NnE8ZBnTF99wCOjlgMA5J/XUIC9wEznBXTFLkTBEfj3UbTByPq
VSTDT7SuY+GPMckqtIindSMi7ylbBh6s40euAoHXlsrQa6OXeli3UH6I7D0ooFprO3atC4NXIRJc
KrQZueQUm25C8gswXMY6MzZFLOpZ92GCiR3ZicepuDfof684+dF2Ij3EyJsdc3IgwIRmTcp/jYe5
WmCMHj2z6CFowhNmSORInWEA30auMY3xjsDWOwd1JJNaDPet5a5T13uipN7YiT9cerIwYkJpdpja
e9owuEe2Udn/qmOy5jTNmEk5P+IAZTe+x4Nws+eW1sjKNPr3fsDxptkGjgPsqpXuQP9BLiJ5boI+
YUSUbXZ2bjEqbYo52GfJDIBkThuWtzLEJdtHgDMS7wByhaB78udGcOBIvjf124DHmP00IxEgZ2tG
KvM8zO82sRzbLO7JEHcqTVSL66zHoOi2QzN91YNDTlTuf1lu/ZoOrWTgpkD6GunOEJQT0Jp3JA5u
c2H+SAgiazL4/HmroGt6rO9QsFYDrFlpjxeigJBODca7iyk78acPzvbQtBqxl4rjdj4eBXrdlcyA
uhHw0q4iR71IDnCUFcGWn9tpbVSbWNa/LN85Bz5C1IlNjgaMvOqSll3q71MHn6ZqZLFt0/BUhtie
KgZ3MyLedDTus3IbzuRHgIhcBUGRrDNm+StwQh7iGpKVIsDzuoO9h193k80WAS90/pHYy3sn3o9E
WU1ttho5OPUS7uLSDApr+yPp62szGfm6A4DZGvmnDaw4jC9LTD1XI1lElllSKfTZHWTXju26RQAY
/coESYdB8VT77cHX9UtHv2E109bYoDVCXgEuK0MYR1L1IYxZ+ELaMqsInTOn9vQTkemmGBCbzf2L
7KC10Uu0Ng7RPgpG99FHq7n5qaqifChEeJAsBZA3iDBJl26gqW29b2v5VLcTNOrIa6+MALkkmtHY
THP7k+KILVt7GL1l+OInJlsncdFE6oGYX270ojUSBCqsE2IXQZ/yz+9vfP/I9z//3izyyuRbp6S/
/zpEetsJ7+P75/xiYB/7/sGQ8SF//VZoLnc2YZZdVqHz93f//iAs/XAXjubl7z//41ct/23IBHq5
RkbRwTJAVFdDuq8b0or/uWe7q+15+593Oyl7QyO+/PtI/vsx/P2ff3/Zf9wLqo8n2OeAWG2NB+n7
YZheAjUsTqHD/9dT+Ofx/Y9P8/tn/nnhvr/2Hy/N3/tZ7jbuy5cQhMNqiq8gxZnPdmZx9JTS90yF
DzpFHTAE40eY9wdq1X6Pdtdd10LO2IgCeKaazj5UUuCCrGi7lKgN/C96uDmCAj8thvdC9juZJR86
K695SxtU1R4+kG7XupmzaTv5OnTk3nfwejEGwO5AdtNtrVG/xag0rgGZUY0JZUV1smRrc4neKnBh
l8jmV5ajb+actZRWRgHVQ56UqMtLtTgrgvrii6K4wSwZfZHBT+UIxgFEboUE/+jb5h8lw/gxNX+1
A7BBO0vEoWxd4nFCd9yJ41xSnxvjgqTIH7JRYgXVa8tEHe6DjG3o9m0cwWqa5uMVKPJwxOeJ+Hww
iXZ1HtppmUNEpB+K8dJJuaqT3DxUeiY1fco5SokOOW/Q7qXrg8jMnas5jWv8EkShuEAChXGD8dps
eNYYXTDTDzVeHIBIsWcYj/G25cS2jis3WjcGQSQNCT9bFRlMN/uJShV6ufmU0OretHPwKTSAj84J
4fgiv/aHo89HZxXYXzk1m+3wanQw/y2vbkgezPEvR90V4QTgEKyO+7Hs2yuNCeoeTWpGYdwVYxNi
NTw2xXClr/FhWnpfmT2OWbg7heIcJAfS6IPuJXUicZFhsUtaXj0nnH4gkrp5TJP2bQpepSuMnR66
fkOp2JLHlib0aLOHGnAzQq0wOIzRdHNzFlQ3j8/EIEI8aO+G0svJ4ByYYzlvSEQRf0KzOTUIn3i0
tNOdVF1aTtT3gkCIuLkLzAgh+oTZ3eJTD6ZRNIBi3PEUK7i785Tyf3Fzs4DuknqM1s5kvmRAAjEC
w2iZC6xTOB1Q8bl4xPJpZdF7iKxB7Mu2hpwxtUe09FdHMsmciIgJSqAyRc8eOOHiWwkTl+x3vYgT
VsPrsdQmB1+78eYYq7OVfGVjiVHfdL6Qssv9OA2wDKBy3EnodJbmEaMzAVAdJOjB+vrGU1PXgmlC
yVz5zkghBiXBb5UjcDEi6F120lvr1PP6Qy/TLVDisoZYic+DVwaHs5WMULH5YIkmTp+C8cs1lXnk
PwEEGgkhLBaqeeX/1LoZzi1M1/kJHmN+IHWFBr6jrhMYAZ202NZxhbn2/OG5VJJlMtwDdXjOYveL
KZLbou2UwRIEijcDXNKqKfLooANhrKWLCrKOBQPdyHOgI4f1ls3ufexJ3BVLJhAkXPJ+u+beSRGR
0jkiVCvLLpFV4ddgImB6yD2TFrPs1LR4cyvwsvMvrIZiXVpbp0DE0EKy3pl58GYrBXKRRAr2TfdZ
qexhGQ9M/TCya/vJzknUc6biiweIyEFyR5fn1s7oWmRBvFngQEPNJxR9pjmS/Bjr+xbi9zonJZW3
trYOTQOtoQ9YNFzCrywIG/Bq0YzYA2xXp+7eyas7d4GF+9qZv8x0wTJOT3Y97JM/fYTJk7CHk+5D
tfUD6w8fwGE9oLpjAOO+AmTZRdT5sIFdUMlGMO1Cxya3Z54OkWPzAUSKguJ4DR863HFMJu4BdToD
pRwN4S9qjLGLEaHm7mn2c4JOOhCHy/A5ttvHsEyxNvWkdXj4RrLkNTSdVW0jbIa1ku6T1LpWwbjX
s32y3ZAuqquP3pQ8G8SPrpkpxpugASssDLfYtxDtcJZXuCaRKc2bMrWrtVE4wbYv9HNK28Jp0j+F
IR4EPItVF7kj6WHuNnlURdOg01RcI1P+UGTFdfJsc8uwwAkszHQO7LauuxRx8xZOpCOkC/0foeNz
PRPGkRagpvGJIdDCTbAd53pH0FoO9mWmnsFN2bo0E6xu62NRQvKlqhuKtfhqmHeJSQJPrZhOOMNH
hGwC8SfOrKmfGF3P8Wuaub/tZsJXsbSecEiCvaSkULkdPDqdBJCzNkc45V4TOBfFFSBb45ciGRob
ybvRlhxYCES5YlhpVp73igcOQxMZjWaDaDjSLH7TMVbGzWySZo8b/jRnS87OHMCcCpidIZDs90Yp
XuWS09yYxQ+fQq/BgAXJNKCEJ+thM4z+MylsBysil0lxhWYIj3lzUqTslUsmHzCAvmBOWqXjASrD
xkfgyoE++pCuhP/mdJoos+qa9N7PngYuHjvMQlOwpyn6rq0uOWeh/dsf+VmU8uu54pCYROFa1WlD
/U1fWCR8MmXokYFql80KQV59KOydX3LeEMlECm+vyh2OfGJaIPFCad1Q5jeCuKosyabLsOSJIfkn
j7PpHm2fnkbj5s+q3xm+geif1ZOjKigLLDDHPLWtcyuXI55S9qmruuc65FwPzY8wytrTW8fX5j5x
qfjZqk6mIjI0TRDswySBCVEGG5BS+cHr4j8RhGCEKsGeUoRlGerbdlY44OJuCcWgm7haOlSDi581
hF9AFtx0HoEFVrE+1iWeUgwCLJw+wulNmSHEI+fsBf5tti7tEUB5Mt6wKhNmpWkKO+TjVCbdPJbv
AaeL0WBCCmIHbirKZj1Wh9YPYSQUENky0G56uUjNMMq3/EYY32SphnFCvw3Nu4gPWSoLXlhAh70F
RlpMcKrxQuMKwUGxoVnRMoZZlYzpLk38u0xydzO3gdimdg3QWmSPMGLEvrfqaQNDfsYh+kVfPG8Q
OiOzwKrBgPaNnNi33sXVioKZ4shqzsYSsVPWR3yj1EDgjz3w3vdw5VcNCZVnLqIvr4oFcxEU5VNp
wupz7DtjKCS5LQ1Lg7bfYyvZiVMMHB/OD3cXqPpnoTD62lV9B6MrvWsC/9imuHap5oedCogs9htn
J1LoV/AENxzccDgUJrlOdnqdZBEeJnN6HKM96jljq9p276et5jgDaSP5aWN2WxXbpJ54eay+hkHG
SKgL9aZ1+nqd1+5rEw4kmajXRjLObqT/Rh6NvTPm+95FEm0i8TclJYlbdFfXDc9m7NzAx/MKDAFR
rvLe5/JfM3C/Sz2NkctrIuKk6Xcq9Rb1/sjKFmzc0cVGNbI1Nov3A4EQITgjMCaFaC2wSn2y4ks1
ds/MCdK1MMJiQ9//cbZuXVsskk0UT00HFsKdsA+nPBzcKIfZaC/oA92tHjUlV0gKjec3d5FZy6tX
DI+9hQXMruhHMnm3jPuxC5++DebfhnNatzSly8SHtlLTTfn7xV4zXm8RB9lBxWCJUPRVYRg1W2zt
vMQ2M6o+NoyVQubNRAYgfzdX5aZ3K4wLhO6lB19iFJ5D8/R9E8T491xJ6bT4Ub5vfIBVGxmQA+z1
Zg8EgBsQ4adgNqGhlOTQVz3JsRWBGFC47NOQA1zpOuyZ3WILGvyXLpHMCYx8/oE6d5s5fXCwshCL
2tiiQHOqC/TS9vR9Y+Cl+/s3tit8PjSE1t9fI4XRG5sUosDi4iJT6JQsf4MezhDVGuJuXxEA6qqp
ge0pm9Pw/Qz/+99OD5JxijEfkZLh9GevTwn1qTuHzg9mIX+xQZQYTdB4DKDFV52I34AtRYCGt1Na
A4tefmfpSMX3/uvXJ3TfFMFlh2/aAS3rFIl8OZNSOuOcX6wv6geDZsKpFxrC9w+NI4q30SZHd3Yi
FuhOGcQqZliA/BLvZs35Iw5wzOUWJj6InnB7XLoRrZ4ItZbo+50Eu2iDS5m0VbACpgZH821kshfk
srncZPgeT/MdxMPqVLgESK1m3PpJjeUxxHm9px10+PvN5fzOG8mgcPw1C4fc6nRxJzWdE/M8C54J
w+6HcTl/ft+kbBVg0FyGQAsCAsdDAzkq3aD2vcPLgQa17tINVRzYq7hqT+NyQ3wDkhnG5fjssC8V
3WSfyHLScIKE/YPw+e4okuyAlps0pyz+aPzG2Doln18Yq7tvm+L3Df3sjdUHlMpDE6wnYoLpaOCv
+v7m99++TYytqJmkdCFw+Z6hpzQIVneW3lqgx1eV14xyGvI+lw6OLWuKy5fKdyZaaWRIZtMPVsDP
csBNIhDR6JxEmcBGLpAtgQ3mn7jiy7MeHnJxziLzlchCppmRpstrvs6ca1dIVm/26LxBIVn8uApq
jF7Du3qMEr2b5hFMg90fqYl/VzF188/Y69/Jb8W8nnPXAA3uA2N4QIH5qkjARa7zAtCDTpT+MHXI
7wbQsDGaX4HrfiC+fBhbn8NmbYJumJCKifJs0ORfi4GWuW0Tt0JelF6AqDMDLUZ9BSUjqxLmyWC6
ECvDoW750n/fKPpRDB16eSynbvX99Txomj3OuNP39/750SRfXHTfd/n9bbPvgm07um///JwONfr6
7y9+/9ysPEEOq3utsoKpEDSRQzw5GM5L8w9U9Kubo3ZpwuSdxMRk09JtKuolcp0KABt62J10a26E
cS4A6Jxb7LNbPyf9Lir8NXPBB0OJ+6j1cQfjD1INnqUh5g0pBvL9dPToOsskzDN2cRZyhiVaw3P4
lhKMNnRClO3Y1cETl5xl/ukJarivSaMsx2HrVe3VYvG4+MHJHbDBi0xuplCnj8SBpVT0FDdllaUn
f0zPoyrGO09yWbVL7y7OS+YYdfcLEkS7r5B8NnZxoJFgQ7Zvnjn2L9yEZu95LstdZ+5sNMqbYkHR
+b31ZKXNSBBSTNEdsRcLaoyJ7Xrv+HdOSzq5bNRtnPN9o3Awycg+tp4kt1QQWZ2K8SA5slAqoriW
iMz3dCI563fWnyAYuUbxnymYjgCf0vd6XMCr7rwN2POn4c20hD6RXAizOe92ABc/VS6uga8ewL3f
/C7+AsRhnk1pbOKYcEypMcLbe2hL3hGP4HowKX4nte88oY8cZ1+KVtjMhhnUWeBDKiVeG9sBfbgM
AlQV3HF1vCShRG9gYV8vHIH3Xf5K1fDOas9TrI6uY3OWkPLZDcdb4CFyYt4/QypbF5Bkdt1Q73TV
DMxcZphmQfjb+OKcNVxS4T9bPmAtRKjBBu/EM44T/F7uNK+NLpdrPw7+1NVAwNlMJIJCttY6J+aY
RWigC24JCcvmJ3dBv3i2tbeKN8d3P4OSDHmPvuCaudq0XbTQHdPYMeDxOFGyaKnwiPUMkXpCUTA0
FjdavVS5HM4duYWXhoETFto4VzvPgPptuHrtmsnNcKyfgSNvQ6xvKWIA0Es9+eCSqMwoJhMnbGhd
Z1jZzC05PJw0t03mn6eaLCOH4VWGksT2es7J9vgcWwyBy1Z+Gc5s010wziW0o1n0V+ylP1xyQVbS
GW5ZFTy0Pr2Kzns0B/0GRfe9lJJYmfGQ0rP30hrGy1T8FAH6s1nXK8fgsgBReKnK8oN3P8MdEj8Q
zfpJrQUuvZRHe4JJ6aEqr/wvYOiX3oeBbbm/e0byLNAfY46gTXlELSf9bS6Ldm11cNawB1yCYvpV
KPGHQA0KYmgbbQv5sbNujvpCA/NLw3a0n7tepbR3WCjnpvqcTJ9XX/4eQVQyT/KGNRldd7JwfoAQ
ohVgM7NQ+nUKbSz4SYpYADJLCzl7agiaReD+g89lsk3NgCZ75dxNsfnaCV9uUnTC9OHNXbPcD3qR
lqKeyJBpzM6OaJ8sgetBMU2kdQI0EOQuiWnDIgOEKueTc2wCDWHIjrLeni9OADW94oFnigg5Yp6e
06ar9+VcMupvzrIH+JqbJaP/t0RAcAefuSqsgmafjsJzS1Bq1kKxNTzc/06zt0qbNmhDjwINuVWC
ER+s8c7RPl0wXOlTn+1121z8kcEGh+t7Gdvs6vf1Yhtym5eWJq8fe5duoncFh3jd2h4gtkgeTekS
hixiWmvu52Aiw7FhqEzCgp4c99S+Zv8sVPo4qAHiH/P4mvFJj/e/NGj94uRhteIDmFoUsDyxg9GK
A1fpohM+poMCr2t8RKF45BWeqETY2/Vtgvs7FfXWmPxNL4FZ9N19n0WnKvYOoDU4MAAHLYZXGkxO
YP5B/Fz2IROCIHusqulJd3ArB3gVoZWfiMe7EJ4NKpq3R3voHy0aWFbyiTAky50HJ8Oigr/7lwWF
Zp1owDxycHYqMVHUeBq6bIKT3alQuSqkJB8xWrpVqKOf82DqrcXjyLkqpXHziBvMzBlBDfPK3vlF
a+I8e1iU3Kj+7LrxzaWvk9YKnu0EqAAZWutHzK4Cb2906lUm/gtTC5poPR1kKMq/uwrggbbEA0lT
+775EZkRKSyBeWcWxjW1yJ0B2THGjEKZFCKII5DYgxkTla8Aw3BXhPXngsPR1H5sPG2z0yKydorG
/nqCQEXu1zvDJHc9pKI+YFXA5qU1ujasodg6IJvb+gtoxZLRN99aH/xtJAtzg2yGZnn5x6Qtyuaq
H0gt5KJETTClDUEj8nlWn0aC7QgQOJ+WrjtbOuJDhKB/lxdPRQstvmwQtVUyx3gOmDIlN2+Kg+QK
LOAtLi3YKsoM72O6qStmyb8shgIH3E9gAIqqOErWEtdgEIEwodgYON02MwQy+uHWjBqUFuhsO5dq
ps9qBrBQAUWA6UNGb9bRKRbenRh996mZyGTLUOpVyCss1Hhe1KXMKfwtzxLdz9JeIh/1M6KoOTcz
lPNqwCvSR8N+7mFmOxzEtkEG6puAVWsV1cjXK5/zpWma1gIC/ZNZwyEPkT0lWcH6atv1JkDLuJpb
pFVlX4AMA7ayG0XdrMmLfo5EXj91aUYLxVUaDpkAsdgTr+p1WXIuvemhYZ53Cd0uuPhJY+/wlkiE
Yl51sYpwgWza19DOf8U6mC/QJ7vjyExsCIPm0i83okq67Wjx9uLd80/24juZxvxcjbTIzXouyVnm
gJhlS2cJteSpzUEyLDbMKS+sA/2zez9FPfd9QxgFxWyxKRov3GdeMJ0S5aAJoq0f+wOxpD2bqOX2
wHwyRX+MreTu+8aaUO4ZIUpzd74JBvcEZg2LKxHRJzG94WXJBt3l/oizMCVAVaP6tZvKvYxshiT1
9GSKVSMpwr0yn6hV9VNABI05P4mFPUyQgn32+8peRR3TLw3Q5LmzxmKHK4IqMU3tvUj5yMWdZzw4
1UvcVyQyLf/wYyIorGWGXxlw4F2P7Eyby2vj2ii6M6XmOzlL9lWfaqY2CbEK4ZbtfLt0L1KXv5Xb
JXvHbv1LPuOsstrkgLlbgSgjNsSUiH+CyLkLgxHZXB8ZULSxReR0gtcuBIDtPNjd3rY57nXpjA1b
k4o0hQbD9aLj3jSDYRhnWzWZ9Fy68G4U+8GppyfuZWOn3WFiU7/PUsIXXb1QwUuAbj5wlb29J8LA
usQTW5yyM8SMtlHzJuPAZ07CkUESwDX1JnRK52iEWIwk5QQ0lfTcj5oNi2CTsHnsZkfSCLR2cvFZ
YqJjiDEb17H1+o2Q1O5+j/IOeUy34TLDV99FBwMYMB/SZkIwuiXqAGOv4j+T1rDzecn2tU8j3qjp
KyrVic2gUV8gHsBE6Z5AsRi04xS1YnCKc/dW6fRo0fijgjIU7qVXUB6scouht6/hgoIvhOjEyY94
Qvx5bKBbV6Rby42nI/aDazw2wVWm0Ormrr2vZ/cyq6LcjUH7I9PGF0QxFy0pMd7xIm+pcg4EBS8E
eh2OrlF2zkvMxxSBxUqMrDBz/8udprtZl0R3a0I+wzFaQXsSG0kN51RsmyWmFoCmWw/U1VYUE2Qc
7f7JIhg7Hd08JE7jXZBG5+XP7LH7psFA3HvYvElEYow1ZTsQzRjZz8ROTPdiIA5Fs/47pIiOk/xB
TsZjpYzVaMURQpYMhdcEkiKhTHGZnRGTyVLtVsSHIYBaE5Q1Mzful+zV+Fee4v8PnYnWwFTN1zT5
zEsvPHLYp4HqK8UiNdV7t0SGCS4gWRu+d83KZslYxZIdhzTB2uxE4xWcmJNCKoiY8XiRyYzMf8Ml
k966eHhviLog86I/lDEHtnlIL2EKmVUX7nka+8UyTepzSMnkW4TQxZkTU8108uCMnKzTwsQOWRBm
0AzRyfFzrkoz7x4dy4YnSLLD/+PuTHojR7Ys/VcKvecDBzMOi9o4SR/kcs1DhDZEKKTgPBln/vr+
6PlQeJ2FqkKjd73IxHsJSe5OJ82u3XvOd7yEGhzF9cxo9RxlycMgR+0UMZPuY+iuqAnwKSXGuctm
N4C/hwALXmxY0iPc7nE9HCxaw6uXt+elN/ZtxYaxzO4pGRp10jFfZYAfQntcoTkXDwlY7GPlAaNg
3pHeVrLRdvns3LMfvupz85NHiCRlDa2nuyrv5BjxDnGndm+a9ZvJFOpgD/1nlWWQL2X6hKp4c5vM
t0tGavSQupyCqS+6anpTuSI2bEJ1wsxjtmnO2lDBk7onYj1jQrKuHy2UKdqK8rbTsQ+IhhOVOfB8
M0WOsFJmN9xfKb285kGq1Z/bAfOP0+A+r8RpWJHSxI9VMwr84/LsEllH0g4I/FW+FygiLDmCHVEj
hu5KfBqroe2r3KWHzkQiTOcmiLz+82qNv16xsurHME/vAVh3UYctdH1t5FEneHnXuM6549IGlaq7
oBaUiIVBvnlOZYXCHPcnChH6wDQpXJHddp58HAdI2lcLxdXsp0+9PNvc4H4k52EHrGM9ShT9d414
uv6U6hUKTQ9PK5gCxN4VNciYdCigktbjSwdVL3uECKZ7cCbbO2DDoCrI3DvD6urAa0mZE1V2cYDW
DC1M3Abese8hjrvUXmfxu+AF+nZ/tWbqsfYZL+ULZ31mZmtyZPZyzo2cYhM3TZ1/JlOsH0mdelq7
1QhzmX5WAhErkhagyZvX3hjFfoKkwtKAhCniCYC4xrlz7atDEm6Zen65oQQwgGPSRKanCYln4cNq
JmzeyEbDeiGbOGLA6VaY52LnZ0EzzueE+UK+H3Z4qyFcuoVzbXHF0UXdlBitYA15L4ONZjYtXkQ7
89I5VmN6JkfRjA/kGJBW3fHrUNksQGNN2HnRsLv+pJNzoL0uqblsSz8W0c9sjF7ifmGlY4aEfI3T
LsTTYPK0P9Y4euA2yRscVyY0OQZqhTUEnZW/IjHSWnL4Whw6XZY/GA29OHOqrJ3h8hp5mwVJghRi
MusgzcbbVFq/HBK7qKrVXZ1QUevEl8Ym63zC/Bg5I8+CvNcmwZdkyqeWm2ThXbmd9kLouuc32fKz
HziL2Q1THy3lyxZk4yZLRmGkoTLrumC7MgwjAcy7FHdgaeCJovCgwXlwEBdaIOGCwUg+r/vJ2jqn
IoaPkj2MpvydNBwdiPhM/Wv7TllogvjRmVpyrsYfycp3Z9QaoY11hR0aEQpxeWSEZPfCsKqD3czl
OQPbdlQYCLqhn/dlwiHXNSnn3WLSCATp55vJEMdW1+/WDtSXaof+UjNzL5mZnpy8mk9bDWwXJLkU
FotmugiIu5N4GCkj9dlUGP6KULPM8SHvtwnPGjBrq4IJ2OWxGuyfXUx+7/Vf2jh8JIkWg+QmW6Co
01vgnvrGaUNebXAIOROP/J5MGvJZuZiXZSbWIFpxgrOOPjFsHw+rqT81Eloca4k8W0N0RoxCPUSy
YMMR/9i67YdXGMTYdMZjMnCL9osWTjab5HZT6RvRIRnED81hmJgBmfMN2ms3csGZJqKbVdAE5VPe
zt6JYY932M78y9w7OwRO+ql3j2C3PQKYmLGiRWBw1wIXnHR1Io3Zo9+E7NYYRss3TOgIA98ehcG4
I8c1nLaTmgnXPuwYwPQ1oz8exPhU6+mPbEQJmhMxElA/PkIGvnNm8siAwSrcPV3poDZVKffSpN0R
I9MjcaBoKuz8WfSyQobzjcPODWzAn+yGM34vtEO8t2bxa0UE+GS/wS5THIMol2LUPVXXvikqY7+d
WYOuCxHtFTijnuXtmo7tOCo0ycP+uVbbaXRwOPun6X3f8vQ7zCWY3VPctrt2TjncQvQhXYI+jTMC
fSrvSx1kyRQt7VGHEkGliF4EFviBKTD1nsdqPHTju6FhuI4oywRcGEp9RsZ9Q+qMusH1gtp2ZFO9
Xifb/qFNaNMEYR+ziWPo+oabdV53MdWWPsWvK4VgQOnKXg8DxSBDMmWIDrZ0YFhnGt9kE88QN1kg
gPeG44BYwp0iilYgtojGoIoMPKupLrEnVhk9AxYs02CpyZH7AJocqHoYOiQNM1PnVOeM8dImuVEO
vFoe8L4rPsuKuwkhLWJvQyOFYLOdu+NzbPRvC7cVHiVIKv+8BXXF0DvD8x2L4cUIxpwVK19YH6u9
qtq73FvYH91TahCwYlIIVxNGNKgQlCX8UN07h6WUHH0jBS471791DOx0y9wAGiRr711JvNCus6cL
revFd8DB+CnKTxkjMkEf0O22tjcgyDA2yifO8XdajEHQMRDMbevVSKAMogg0+6zk3cKBL+fHhaLk
wyBCq9LMPr1uuVxb6thIrB28N6wUoqYFly2BJuxbZ+tTsrSv+6jZKBd5+QDikjBIXl0rP3tjaLER
82kaHUIeYPVWrMcy6pJA0j7fadv3+NeaOEw3mpFPe2/KPmEVEqVtYZYpCE0l7uBcZAgo5OQB0+dp
d5d7ziTJXcsUisCRYXkfx6TFLVLHUMvj5b3Ec6hP7tbOGL5TGjrHdpb6A2zZ73l+jr3a/KBRgeK5
WtfbVNiES1irIoTJsQKNBlWtkxpfkx2WSnMA/jyeypHDn2cI8zJS45QFGYdjvUQHz/Z4TiIIKRXy
TbT93M4NyINd6xT8wakI4Ja2zHerT1kZADwKnsftDlHG8Lv3llfTrC4wBe6mGhxIpEaiPth3yXI5
0fvmkDOQVEFDOQALm+2k3rJIUSXq20oweznbLIuKRRwFjxRPnIjdj5VQVqfA52yL/H1bD3lOUB04
YZOkn4kTvdR5+1it4ke/JF8FgZPJVLGqZQTe0tXwEc2MfKXOc0t5bU10CK106+wXlLtie4hayJC0
2GnsrXKzQoKvjZvEx+rL7d1QduC77XfrQvNNZ0X2CpUGhXO8btgRZ1vdPGOay6A4yyLIGHgM2Xk8
m8r9bHT3lAsPd6B5AnGKPatvfkedyz3LzaUP8mV2mZOL0sfPXHkl+V0tSzSp7ru1YvN1R25twSCF
zS/7tDFT7+LVO27PLoDSdV/ydmZCE+ae5U7p8LI1rSdXmlpx2MoJAhj2osWt7Nb3UcPDoFe4pckH
45kSd+QSdbvrOwcYB6fGXu5bV3seRqExjsf+RhXRrN6duXmDyR9AAelg3+w9FrkEr9Xs3LU5t/8V
RHV9XOLM22GQuGhop+kt8v3GmBCGIYNP17AsEQ4TYth4I8gToocVz7tRWUSKs6vU+GsDcKltTfDM
sog7rS24CsJRLGB69CcVawXMU9yRQ7LlA5YuIRdIhZAMqajlmxRMTJeLmKIhuL7W9rMdCxx4pF0d
NzBztuNOQ5gCSYA8SUN6wRG1denZdJKqI0fUgmdt0g6pNKYlNottM3BTuHiaChsSPdXSdvAqPs3S
ulG5i31s42RlaXUsHDqKUbwJ7Gw+9uplS7iUZ+nCp0q2s32prZe8lr9lw0klKtmfE1rQTtJ4h0LT
7ZDK5230olBTHO64+yEYYxm4WnNdsuW4gbZO4VyFUR7v2o6jeFlQIjgu2W3AjxjuYMjQJuu5NWW6
Q95ms4urrV0BOFPjKLBtm9wcNZ709YBFQwvXFvdZjmujaj9qvjkC7r3XDmONkWqPaQdAKSWohxMI
8efo7gD1C/1gtCkftOuexTS89dspq1DOuR+hShPpue5dnXF5Mj1keLuDYk0/J5OHHp7jYfAIdCaU
ERM4Lg4MSOoYI/FHY7kiKVk9Wsbb/Thd+Uj1KHi3f65rN146Gg0GCva5Po59RYp0zVc2W9az2zbZ
nbOI76L8BGM2/2AMqi/kfssKIX6Bphcn84kEcUDzhiKSNBIwDp2s8ZE15PcZvQdCqBuaMLYDuqgk
TtOo3WfGOX41JWbAnwB3vIkScd8ZPEEnkRXh5M2v+bCQX6lyRDhLx4hf71Of5uEUIOkJ9cmILtrK
imU6y4troYni4cetMTJaab31OHbdg8F7PGcOQrZFEq+WTu1eLfcdHa8V3RIsQyD5hjo12HLQ4diH
McY1uDbwNGBGGJCusZp6at9bA3tsTAGEuaH23aRa93PbP4A9wtRClO+TYaG8qVm+MdKMiPrMIbt0
nOB9iyZepenVw8xp8WlFwDmgJ/kL6fP/a+4zrBMBBOC/hgpefqXV9/8JFLz+xj+Bgrb9D8+ypbAt
EyKDRfzzfwAFHeMfOggEDOIkDZC1ZYEN+ydQUDj/EJLoNtfxdKCGwC3+AygoYA1KhwA9cGKevtWU
/1dAwb/jGJCmgGjjD8F08WzD/hs1pXcyXetnQgCGZSd3WzlnMIoIECibv40b9TG8aKc4WFm5T7iC
/uVCPfzFMPg3+vMPdVr13b//L+NvXDT4PcAWpXQNgCIgFa8YpH+h5NSVrFswGyt9LOCtOC/6c0H8
ar2nHYsnHy+5a38jq/9/fNkNcfMvL4sGTo4q5WUVOaS0C+4H7QBPzF9ohndnCa2k/B9e8u/Ior9/
0L8hi3CEk9E68opoqYYVIilyzxBw65IGffb23388dAj/6eVcA2YbmhtTd9DR/R0S2RVag9ywvS6o
0Q2ahgOwlU0qRyVVuS3Va56EVk2NYIO+DxYOXBevnEgMcGRJ5FuOTwU9RaYRLMud6/nVwkB1aolw
WFUpQU9YmCw7fSBcUX+PnNHY1VjBCOzGykjLkX14N/PFoxNzKnqamzPGKokUZ7BLRwX0UjbdRzQ5
2OARsdjGFv/WEZ06d1VgX71sI4Ri2oR9rZ9EbT5BMhcYc+bdPC+4RVZODZZd3kXI5m4iRH2VUO+5
x56tpfOr5XK80xbneXaK6PkypCZnjCY9TtOqh5FDBvLWMjLofh1t9atbZu48i2UX53RdLa9Sh+FY
DT0eDbmpeSBkYxJwCB42pbypkuHECOK3VVMIRaRbepX1LUuOBE37QfvgdVqAfXfdRZPT+2JOju/0
XNk1Y5rX0ZDIDcbhEw1zm8Quf0XhW9ifcEtJM13Ax60j8S3uML3OHZtO06gPPW75YlCfV+mWgavR
+qrhXtjQHwKrPrb5b2ba35bG7+Hv5unFwWib/CkzBu3uuqVvVOtjTWpbMxVLqIYpCrlsR61dflQa
GPe8hIq4MkFuOPkTO1ClxgyxMw2FqD8cusEZ0WrOsHyTM/Oa2PhuY3Q+an5dJpIpCrQaY4UmNHfW
b5zPRNl9VWX3a+igRi/uVhRlHUl5mr/kWRk6U/MR4VrUHHtvVkz1LHt8lU35TV5emPbAire/U1rz
q77I+6V+sFsK4rwTHARXGKOSvhVFC1PwJwxeDXwDDNKVxo8QoyvM7nbd4uqwWU3BoDWMarf5WGHR
mSk7rhqA42Cy8UqhVt2dZmKVdmUtvklHIsuBLVuUer7LNRgmk4GxMf3TbWVdCRmcTnh/Cz8fs5cF
V8Es1A/ahoix6+7Lq9FMaokzh0Oe35Q5P62t1rdepFgtYu45cyXIlnQzw6hBsbq8kVYASVorUhP1
EbGqnpmXAn8Qsj6yVAgdpPdRPXqGeoIURE1iGLd15mGe0+hSWTrC1EJLTggfQnS39Epb7p82Jw4n
KTgT0kC4khiTvFXcMvzC2BK2wBftuSw6bfQL9M0DfwuGWM8aH3ExJriYhFiiBUQ7ZyTThRL5Efv/
X7dvZXqMtVGNGJk9Im4sHgGWkNYWd+uuF+5TjpkVTwqfLtKAUtdrDoFPrjhH7Py03TfzUr3k5XS3
mHDSraL/MFqSNYEFhHXNoF04HlQCD4LyaOLGnVF8w0D8LjTM6EuiH8cBefi0nh3TyU4DuVS7xrLD
MVcPCM4AXwzdBQ7Dq1YpLOADl+965+nkQrHuVttggPMwj2GRtuUhy6IwVVEcyu2Jq9Fj+86B3sPe
IxqViRHPbCvM7DjSRhlM0qtjtNuQSHg685joZk3/Lo3+2Zyyu9wk0wyaiW9s/7LwnfjdwBovlNp7
9vQ6OlxjkmQ/nM2h7ngDTjo73mXeAt02Jo9FQ80xvkUj6dSDRH1dAqqjMT0Ln/XTN2J8UtFQnrbb
ya1hSi0mi1ncp2ji09fCelOtKfa62+Q7WdqPkoybzOaBTAgqXeqFfhmSoEjnm6dJAXyFJf+6HKEC
WLrNHIICfJADEZAFzvYy4kMRaqbbvEgWi2+Et2I3LnwjMIRrAg3hQEZPLj2rXcaXKlbzW0FU2Fme
d1wt+ykh4N3mjfUz/7Hy6sdUQBIZpwM5cq+amas9LVxU/6m6/v689ntSNd89c3ptx+VVeVv/Obpn
sIZtO0XkEmfz6zbaQvTwPKxtyKKKqnvCyFLzPtG4ssao8kOl8rWtwjEmv8hTFnwj+g6Su5G1jAmV
9TiJ4tHQy8fSa/94qxOM+PBjc3uOBd/oOnO5Oi3fCwD6O50RpE8PnzY5OmChbSi17jLoXIpy5tsZ
mMAkXFaUpY4/a6xB4LO4rAnyNkgSu3gCq56y/5BgTERqobFregjR6Jp+M+Zk7czSl6K/h0XTrnTV
cqyorJ+ax0eLXeDqs7acOk8xvVpeF8jOvElO/DgMdiVuPYAt6/UDGhrC23ZIbq43PGi4D0xHuLpp
s3prCC+S/oTBPprW8uB0/U925NgvzSRUGV+4Fy1RqHfloyO6C1v7R2LFP1SO6Tx1BFZOApKhIu8G
B4CIR+KtR45A0BOxPajiczVsYt+2VY1RZr2bjBxJglpbWKg9OIgpDaNNtzJN+aM7EZxTNwz4+yZC
++d0j9lScb73QNS4yiZCR2JurHiEErX4xGk/qoqHwpynB9KGod50l7aS2m4TsRfbzpf0xYVR6qPQ
6gGpafLMHn3mK4yCbCTgIEeP6U6vDS79vZDmusszcpv72fvTx9WhxGwYIFxpAqMCUe/yEYBnId6X
yKhWukMaT+yNi9QWefTy6jmJn2HvDllltUPTlPCc0gRQEDaqpTur6WVFWKQ7+X1v4h8r7HYN3Nn9
oVrIpINJalWC7aB1RpwauF4dMJ1+H3dFqEv+FJvqVyfXsCnFA4oLgw1wvs35h3g/Qjei/tiYo/mO
aipwZXkoRsqaKBvOU9YP58xGDdPK/cjs+XbVIDiJAR5KmoJWmeRP2+FWbuuJl5rNj4kExK7GyZM0
JCKolbABMoTrKfbuVzU/ItjAHT2glo4A3+fMbvxx6iCIFBUjFosPlVQul7OwS7hD+cu40jQ3MQQw
KQYTW+cDO/LKXoGgfZcMms6iDe2hFTAc6tJCjhqLzRABPGPqT1lbWb7HBJi53CNA7E+xFHCIeu1D
I7yZjXbhaizjMXX8msYQQ7HJJbnKfNJG96Q8Wu2ZyfgHgRbiuXnvwE7iXouboFSYN/RhdY+aULfm
2t5bk12duzV/izUWnxFJR2iRx04kzSxH/eh6BsgoowlQr6EJhAtMWRbh8jFKcKrMpY6jO/1enYa4
I0vRfpPgn6TrL/34guN5S1jf5Lwj+YSJ7u7452ax2NOVmOindF+sdtPZHsnbtRh09jOeJHcaEPkN
RMDI6BfW7nn315tIWygBizyK5d7U1ltvTj8QK6WbWxwbu1WA8EkSagOSsuhXeiZ+uHifafq7FpNg
nvbN0YY/eVwb7HCe3myjtQQJYo+GmkPoLk/Ey2KlT1bilIHTj/GNMsndVT1AK8uLqsCoKX9Q2qrD
PLt3gv4fATI3ir03a+mZpBlDA+mcwIR8Rq6ATqWV5gGIlrHOX6PDQxUlRnNJ4UWzAFMUkAOLIBmP
WhI3+rE366eqQG2ntd3vjkeT5s4XIjV8sGPyW2BtpaEI0y8jwQMx6hp4VLxBtvRRyCA9l/PXSnJu
OFcFzjZG/LTlcp4Wltx2SzEDEpz+dUexUKSOm/K8RJeULn7gzfvIUfimWD3i5daYGsJuBiIRie8C
REqnajtJGLvEgMeWxRirZy16KORXXPBld3ZNCF1VXVA0FyFuldQnRiuca5mGixu1oZWmn3k/FsQ/
ppxAMvSCHrgkTxIhw+GWysbNo11U9YCKW3DwZPGw0xvM/zVTf00t4NixmYcFpy8SB1uQJZP8VZZj
QLF1wrQ7PpTpwjIgt3jt6BCxhe+zbfhgkSQxKzbiac4/ORUhKTXppTWtoBYuwdVYdBmbJmZHR7bN
bQwb1GqqDd+8r3TzbRMy+j3RR8EVnmzUdxCmNN9KaOum14FGkj81Oo7orcMOGYPkLKMddgpNH8Sv
Fut6xnrUm75HpgD2tTELCAwnH435fsW4oCWeyzFLf9ja9rMQd3YtvwYOrEz0GD4y7t6G82z6wvkq
Y/MPmTAAciSlLTTBdNeafK+2IN+AtPMTCrHc73T6xnQo3wt7fHIaWs9G7WwK4uQUu/CPCzPqH1Wy
BKNjTGHiZMyDhj9SzVEom46D7ZK9WnqRwLeephM16p2k/W0WkGNS1yLhzxzbc0dpgchF01uS3WYi
CKkpbVSLHRb0buCwYXFL20QMclLY2wui19iJ9paaERV07o8+N2SghPacNs4T2So2p4myOxTWplUD
EY7WhKqZsRwqL4rYpekOUXb0RpleLBk9RxfkRfKpA46IyADXBDa6LBPo3GtJt3zkdzNgLTV4OCxB
1Yn/9+msfRIYmr2fPKQqMeaIgNE9q814sMQ7CrQe6bj3jH+nP1FZMb+b7QgN0sZH9RyW8EneUgiX
h3HmufYm7x4yPidyWgbJMAFK7VTF8MN191h1X1ApwEqYP4Uq8Foyoh6KmMwWbzpVNFSjwp5gUM6f
G1+TRZHnzEB7QzplxdndZSzG1eV276cQ8JodOCL2Tv2EDdoVilECyY+4DPvbGe5fSK7YdLRxo4I4
dnfXUSSnTW5PD/POHCuc0VI7jNN2pxUC35Mk9bI10fnK/ZRwYlSGRwOZ1ZI+KXrTVLNukOqdVo1a
H9LlsuerSuo4oANxrFwda5kDR4dUwqcqD8nhZK3JHLz7+nr03PxcT82lL/BDezaRcYwKnRRkUCJW
2FPJvsG1FtiV9ZNUnlAZ0J5GRgPkN39MGbqf30pfbwRVza6R7a9awC7tZgNlmLhpdVh5oJpWd4Yy
xQAsystHfW2/82UBErUlCCtM+0mmL6z/3L/0C492V/3UFwz9NVHRS9081qn2q8G4xwiaw1eJK3tc
hF+NBnsaZQ5zVO+ph4UZ3Bu1jVBAqS99ykGPgDsi/gt6DTTq/QrzB4rk7Pl1/USmLBn1fZ34m2on
s2KCfyox+YtA+c7LPFeCzmG+efejcATgHtiMnG8jB7NRRfysfNNmpzqstkz2kVHemS4tsBSlMcDI
IiyrVIZI8UltWfeiGb7Lrnkay+TZqaK367DRLlqO7AlhZnHBoupoZ0uXWlAmQjG4rN/BbhLWV9n1
PnJDk37Urp2YFjIO9RnHrOcGfGkR8w64urezsh67VFwsW8Fe0kFDZ42xHwprPgnBuyls9yikuPVW
tFPMPy5aRCcl42ujqrUeGryZezSS25yrBCeliQOhgdhj8nJfFu2rXtE/mRF3RZuYE5cQEalN+WBv
EgaDblK4NBzvelBMwUBhD7aERTBq0Le240NvzYru0Dam0+03myIJ3prml2pQviMGG9+EfsLpwiT+
uCB2AXg5/LETolKzw3UsXjXMZs0upkbaJs7gOpHfFdCvVclcsTWimwIxFCmJBNrn1dEmPN2n+/yK
YNLbb+c7REsqXNp3kw4G8jnE/RXLGzS1A8xHpvObTLRt7gaHxzFZioQsKMqfRWg3tW4+FVP3w6l6
KBkL/p6xXO5yR3ksKIBarNQ+LE5OeCimgsEwKn/quiVYUpawjTSbVwIuWZIzC5pHomhmvGFpgkeA
luBxKTdOqVHPR81SPjpMXOdFY70PmXM7oI3f4xeuDgLJ77nOZ3TLjK0tvdFOo8yeMOqWp9qUj1Zr
WeeKIijalvoc1LAe1XtUtx3PHMwIZsYGAgE6v1Ycl36r4Z+wdMQ4y2p9Jh1o0a65Nx2MYtYmVfCW
BSX8pPam4wgeZ++CXEidhqk4jaZ5X7S1PM/gGkTcTodr0EwJxEaNCQ0nHCu4M/7aq+3BK/yJY1qW
cGryPDZs2SWUupHj0U4jbHta2/d6LQ/lAKHRRWAH3YUjvLHJI0zbpZJzogfPqnF6ECV11as0ZoGP
g04mHJj7eZreowygm23qWPmW5OYqw6odi8y36bouZq+gxtXJM9CO2h1dV1XHB8yavT+aZREqQau1
le/AmK3QhCWjbPXVlNrPAsIRbrgZE23OrlBIIoi3C2gyvDKwvlFQuvuGeWGcLwLNW+odKidT/sja
aySRhELhvbkSWS50QjrMCMdD6eb70lXAUMVNsaizDSY90egadh475jTXVCx5kNFp48qQ4Lfpobhr
dsaSM0DcdIhC12xyXpb9Mg5dQFwbx63BSg8kO6GwLVuGddw5hcYEdOl+25GgXSfNN1wPl7Sowo6s
3SBXMUejn7Yypts44MQ9H2alTnUJ0qKfaD7iYeNZMYo/10F1nmTDXkrKcnBvqDQN7nlu7vlMx/eL
SA+aggXvTGniUlja/ZipvT3Pt1VlbFo/M38QjfZZMYuMcycw9eaXp/AeTcjNGAvWxk38YWt/zJXB
MCwjvEYIRRG5Jh4mM8gs1shQwcFlBfiyQB50MRREh036xEehyhqmR6iat5rgAOGthvRbL/+qZtb3
xWuzQ/UKITlEmRX5o9TVrnVaQAib/iHHOTwz//OtTT/UOeWt9BLac5L7D+I99sNt1G1W2stVGJVa
k/QhoSThGgGdcsiF2CmbTpAHYU5v44kuLRrS7S/rvfvSuQsWC9C6uZn/nqYZqvFSPqbLr5WA8ANd
lIut4TBImP1vu2gKPcAnmGpHoC72rkGS/+tsTcCV3ng9tfeTyXSTw16Pgb9+nXoYp7FiHABg5x0Z
1lZbmzYkQvt+0mhA9/oJv4xfjuWL9iUjZOVr7/iIXhyi6yRcznTfNxYSKE3s5ZjsW/KUBtH+auVp
UTkS05YjeSejTztK9xEqWYqrvSdACHmITJzUYHBsu+/WbJ1JgmDOSkJt1Ru3oId3HajUsuN5n/gU
bq1+5YooAmi+SHNlPOy6sFbjF1lniL+M4s6GUi/zmMI965awfprtW8tekNiZsxb2sqREdNjzelyX
jd3dxk3E0HcwXrQGlrULhBDEERdSI69HJo8xPkOpaoPOAOBBPbfeI8R2om1/uebC0GbQHqlQfzXo
/uDGvGexe8uc4LEzWOxIDGxSpsarqX7N+dL4U1Mf7ZSPpub6F43B93S2XlZNvEzkaZOnd9GYOe5y
y0Ol0kB85o7/hdnxWWjVT6H4D7mmzl43gP+XAOk0qEm21jwVDQzRjs0yXyUOA4Qn9LF+XNU1Terd
ltwLyJ7q35aGmK5X6BiuGsDlrTSMD5CqXBZhkvvCfndVqjg1K/lQgr5rUVBAGPpLRqFSzsCF4xec
r3RcQAfRZiivSigD8ZxcNvGFwbEWNtIclIiufCmealt4z8SaYsHkEIhKzq8iEIlzR56haqi5JWMW
O1O2P/YmhuzTwiPpe1E0HnRdubvJLR3kttn0CGP5iKn4w8wQ+qTWfUd/KcyEC43Onh84SDr0z9EV
kiKYmvYl7zAfLJ3zvkr7h05EZWCWlE5JUk8hIMRkE05cdd5jxsldjweKTtiIV3lFsilQroe8IqaL
IEZKOp3YZg0ae77Md51k2U9xxO9KIrWv0rx1QY/TOw7R5179bIyWi5yTjt6CRRR5zgL63WzIaYh6
73EqD3r5PY3eZ+WCEcHmA9C9/TmPrBY91svRfdHUzOtlKFAKj1wOGaPYoTAiqEIvXB+XMdPEbKGn
vB1se+soIwXYm8eqsAxUoOWjuyXRDRkL5JzUN+4mtfYGyhLHcF5GI35C7ksDdZxwmTc314KlRfcC
82IszliWuipTaKqdhzmr6lsUJc2jrZ9GS38rJ+gtndLtGzmn79nQxoj0yPrIF2uv1XpyrpnVkeRk
v8p2EkfsNbQF0gNs9ehcUrsIRkxt25hHVeZPyCnaO9sdTjXqz8PaxdkB9nkGdA2pj/WSLPNXpyGu
BsW/nCn21Fni1NLm0kN2wQgm4jQ/zCu7SVez6caoCs3IZqXimrlOjTJoJP5OvpZaGp8QkcRH7b0F
aIIn5ARxmcR4+lftVqde90L434hzzScUAOwGs30XS7ZsyEJ3FtmrO4SeWljIS2u5uPgkzAqtcV6u
qkUCNqEs4BRNo47Z6MwYUefLuy70KBaqXTdFj71EkNaiuLveugCaOOLrhYTBtOX3kaRlwa74U6Ao
DITl3eql+6CjUg/KfLwDOYpfC/WUgzwLRvj4sYnH3BER3PU557zyx1J876jcVGrQV26bP0OchG7E
n4V6CIS0qa2AvPvD9W4YSQPztvdYb7l+bb4GvUvroq05WrBo+W1W10Fd1fYuWWiEol6yG8a9CDeO
c4po6SrcSnCd4gVYcdS7tp8SS3VjZt4vb2JMilIobAp3OWY5FUDmkHqik9LNQpSR5SvodxRj9DiI
Z4vGIhyAlQZdESKUQwFWYAGkO5wgpA29lV157QZG33CT9lyhbJyWGwNKSFBVawDKnWfQKlfqE96k
yXnDBAt77GHIeJtUiLMXOEhdC91Z/5MaUGy8xHNuRufG6O0vgu9IH+9ifYcqwAoSp5/vrv8LpbIR
cKMaDPTndE+QABxZAhbRmyKq1dki+piAQ0GGym6iOiaY1q0CbWleMVXmJyM/OvOjqfHMZn1JXEHS
NQRCLnD5XVbr2HgnLfXMvLK4MUaNJ5nous1pYtzjAEQdPo2xT68hSDKCaiL2x6PS5gfCTGDXemV6
3+vFdyHYZWZbAV6mfLQjs/jRZtZB6d7BKsRP0NLz4yoXjpLpQ0JnZh+v2VelO4xJTZepjUEm1hB9
4G1yGPdbQP3Kj2WKB1rZBVWjc6mSADuat9PsPrvzNhtMu45YNdL2vSKdJXQ5TIHYgsSFYyP7sfDO
eSYRb0rF2a6JvQCDKqRaFxe/pLNgthb6v7ZJD05t/54YwEuz4JltAGpKnOAVWew/nbp9mLYNDfGk
1SidDY+43//N2XksuY1tXfpd/jki4M2gJyQI0CeZNGkmiLTw3uPp+4NuR3fdLIUU0YNSZEmlosHB
wT57r/WtQIkIvwgrUIjh+N02RDg1+AbRRZw6zhFEKgPFyUqX1v+nV4QHockkO1FEWm8Ber6UXF30
dSh6if998oEvvxqdYygNyvvpmpcIvQej/rKYy9sCzE6Vfm/RIJ1kQI+SPOookBmt2moUIhU0NJhS
8rQV43ziTXHcz2idS2G5L7KAIVLa1ZuyiI9pUULok+HXa3Ht5AoDLMnr3qDVZdehpRVrxYA1qvoG
Yjvf9CHCSirW2XEHWc6aAzEUcevVwPhpjB2NeJxVyf7oUt3MXfCh26uFGsDCA/CoejeZ4xnmK42I
0OAqqZVn8+AzKQNHdePxT15lR6bjW08XQf4aEI39zDzga252RSq9JQ1SxgFUvduzGiFUUsshlpxW
udFVbiow/FSzeK/E47fMQMRuAdNuZXpLrhpnz1nAsNPC18rmBT81GJyOKIAdmupN7eeeq2sN1ZEs
u0MksPimqWZORG6O5HeMdwVson0fwi33Z+2EhKjUoFE6Zv2lEEnT0zUeoRQ2KCGZ9ZnGVD4aKiTs
Ellkbp16mUanPg0cwk28dIISO03UPcRqL22LKSUNIZZXGSjkdch5yC+BxBCSAKTAlzh2WEG9/fVL
zlN8q0iAX1GmT//3R1lkgUnYcEX6w6rulFl9/M9fZX7IH/36b8ummpTnX/+HULxGnrxIECtwsgA9
3KiAmCuuI/14/rcEsoWOEnk30S80OLOHaxaa1UPSE4MqZb7icrJJl3CcLBQok3W2uAOWSiGN0CcK
ay1ZTixkPnhI/8ECOfj2qE95hdPV8ogfYLFk8nvWGF/xefQFaRM2pHwUo/dQ1P0uDqzpxGcIt2KB
DyvSEMCG7QKlvvUgykWB/9Zfjb5MYl7I9JhUlRgBzJemsY+lomogbIuZ7/N6F4kH+oTa2QNrFCfW
HrvUJtOa3ImK4iUO4oZOQv8SpdIyHbzuIGLMdXsTVCAZD1jbLeXgVyq474RrqODtG4q+dZjrZyjc
w3iXpoNrhXwjKZSUhZxq3aHMwd2Bx1wXOWc9mZIpjTIntJRdFXoxlTVUtzSvHCHOb4OMMCMi1WtC
98XePHAF0/apyWHsxMVlBB+1kuTmpFcgh3udxEKvrnb0pADqTbhZmqTTtsJM1AqkWN2QgYcCG+sm
/5qzITSgvvNvWosU6VryZOX41UPD6TWPhPV0C3yPTmlJgle0E9P5Toe7git2CB8hPhy73jAWAZ3D
lUQo1pYp/qYUmS5jUHOQpnP06X07SrHI+qKOpA96YYCAmYCb3nQMQ6mP7UQF5dfNURFlyICTBd98
IMatZqxG90Frb6h0Ig7eI1lFcrGhAYiRUrTWPVRxTqTbXBi/RmiWTwgqFlj+tmSDDJusRvsRBkyb
ywyz2qjRy8s6bJi6JbdOnLHYUWstygSQSFsHjL6K2F9Bm5AXrcD9HxfF5xQohlME5mNR9HQmCqa4
5choOpplSF2gRTt10OA1VPp2JO4B53b/LUc94QG4Eixmd8aUf0eKdtf68YM0GWRFobrXDG3H7M2m
MUQzEujM3Fl6QpYHl7nNrixi7aiOhIs2VYILOpjUi34yhbA9tySrR7JPw1KUIhsoU0aEjaeD6+iN
TQbYSTBSUKlMt7YVelRulc44wIDuXc1IaJpxIF9XTWrusA2DAK4Fa9tBStmUwJS3vcbHYPmnG9+C
Ip+Lec0ZxJL3eutN7hDLyiHyCpP4lU475h4T9ig41KXqHdFDETEjR+LJkLxsRUBltp6Y9qBwQfLe
YPh+lOhD2pqkdY90YFu7FzThUcHl0QmU86afDpdGZbReCU14LVUycoWqFK+tVY64KY30hmQHRKGR
UwCT7ov5tBk2kseBSuUOW+qZV917jjE4Q+PqDgGHFa6Fxd2H4LccxDa7NyVDpIKso7tkYvQmeyW+
i1WRLGlfRndU88mSII/g/svAKUmxf/dG5ksNReptyBARJJFl3tiYaMjXhXFDXpUvsapWJzzWK/zh
Mh1u5FFmhSLx179GwSQfwWaLqyF8bhNCgIqe2bpnCYwWS+EURJq2CfW6P3q+2h2bJuyhQRfKvg2Y
Y86/35Q92UpW2jGnMrRDLTU7zHRrqdXNexObt6ZHF5lN70ANQxtoKD0RXEar1PRfoqnB+xZUjI/9
2rD1AV6jnkWDk/fAjusWWr7ZcSGEISfsCmc788rRCasKz3Gnq6syZzZaidJ4kKlLaIzEyipu0jdh
nPagO/JTpEcwPopj3yu5m5SxcZp4x0Kk7zM/2lpRmTymGtsxE+CU3qvFftZl6KJ4/16MSyDuZY8H
ERNBtUApoWIVn0WODcCTiga4sKrCQEcXYHQHTe2YnvSeuUW0g0Okah8bP9o1VT65Zd0zrdHiE6yo
dVv10XaYNV/exCbfdcyTCU7be7nZL5tp65WGjmcipLKjnOIh0LxmYj6tGbLVq3SsPk0vouGG+3Te
tX1Cw6HxtBWZCxBUikpjNjqfa5mSLAGsamzubCIY4vdlxaNBD0qmfro7+QixEIIVCARkujyBgpuC
MB54B1iuraQTWVUmcCNN1w8RxSaHJggiytjuJPgKi4wW8IORR3smXzv4n3DpPDN3CjPE55dUw5rl
N2eDPQjdUCJixabYhTTPDdgJ2Qh+UQXptdSSQFu3us6ZfshsfBDSCvMCJ4eIwaIa3WpdKk/+OEAH
oinGtk0iSF5ijVDQjob3aeqmR582AiY4tC2ZInqHOuiDpYIVuyVqYIskDo4biWFekLCV+NUybksQ
kgM9AT7kBPCPPDhjkmQ6dQdTlOJjTRzU2LfqPiFPfUVaiblVO/KT2zBIgZKM2BqE+VwmPzAVRKiq
KE9CVHyNSXULEDKzsrDGFQzLB01SZk9Fip+mI2WeXWud+BpNy5xeLZ7VvejVNAWiEWa01T8gtBgM
tmML7NWWZ7+3GvUgW2KNesoH5iOjaGERaTOoKYPa7yBCKq5sPMDOze06YGDTFnK6FYJOZNdv9wPy
MvxF0AcjMy/3VGZHf/I6p2W9MVqPgXcE+ZVjnYTaiJyNwRq2zaBW9O47sCgqJO2xaR1OJslWM4Rq
1Y8o8XL/RRAtZO+0jN2xLU/jMMeoYc9Z8wx9lmWOQYFizs2fdWVUR0vGZKzWSeRkpZm4JPqUK8ub
rZW6v23NlIdnUZ1rhRNwR0EACr2nh5qRnTMNA7NYT9xT2cCTMrq9YTQOnO4KIJ/+8OvgyDe5qFJd
cINyWhsJBMJEQ0HQaS6aVP0s6BUG5VZLZq5I64CRPmgGctwk6/RVLHKOLkUZZbjgH6dULvb1xPFC
UEbIErpKW4eYAKodWq59im68i6K74nvJNp7A44qyvrP0BuqD1qzVKDpp+UiXJPHJ7y3VdoNNl7NQ
4yfSzs9baTd1zAdBH9IInX/v1y/d/JM3WcjStGqkWZ3Wmp3q8MQqvSZ4wCC0g3gyYYk1ylG9Mt0o
wyjuwvkPfv0kZ4z5M2tGAw8NBNyDifXm3DWuJi8nIEas0204LVCJmufuuUfufvXtchPa0il7Nl+7
D2tP7KkaYBF2BBq/MLBs9c5xQT2XLAR11Z9xqHlvCv61/lyXroWWUFjMbRUQf6oTWAvpxe+cwo3W
4jpxs5X+wW885Bedv4qMXuK8kS/Su4w96zi9GBEMoSUiO+1E2A15wdXN2IfOdBBER1jfK3xvGDgp
8B9IVLKujAjFd2MjHyNlqVzid91w1NyeIBW4g13GdvZZXGMabeXBKB5AOOtn/064dF2+d8WBDWEm
fPAcYZSZ7aR6BVJFke0WgyqGxwPK6BSYY0bDzrZMNyw4MSROBLTIRQojP5bvOSSJdZocTOMqCB98
dMR5jnKLmyXSHnpM/We5QVjSMIp8A406HFVkWtWy2BZuGV/TC1W3CmIAggVyRfaOMx6SdpPdo7vw
ipSAVhK2h1XuttpKuavvibyTxYUCpT34ag7KzdpGLNV1m6I9XvsMExfdDu5bCrp9Eb12b2m3UM6B
bZ74cONS/Rjc/okIaXAF1/YuOaRJILU9kIRQwNK68FRDQuRy4pRWyEW6o2osgFYnqDAW2Y0wJdQk
wjWCQYMJs1t1je01x+mh7m1QLxnzHAY+tCsXYPL7aAlx8NKvsb/kDsMeIVox3dpBO+PajNtsn96l
B+2a9UtVP7fyOkHhe1C3cOO6FladY13Es3GVR1tm4QgbAlAoL5/bLd6Aid5wtBT26c480DjmIHmN
NskwrwCfE8e49p8Y2HVO9lUdyhfhPJBc5ihuuplW6u6GcHJFzBof5glkK4IauskfNSXvGwEgR/Eo
fQ60+xcQp7E5PMB2b16xQzyxAafKJi9WUuj2qosSo+GherQ2AeLremlsxnQhKpvoZorLlpPssDVo
MnOr2u21dLIj53C0BCOM421wJ4nM0m2uSM2IpbLrvbyItv5luAludNTccGPcquykhRvSmT3ffpLO
8snbUJvGcB2fGiAZX9UuXbIN1jRL6K06PhAnlKAvgFeeq52HYvOpdch4f5zx6ujYFs06mCPfFsFx
eEu21cE4Fe7bECzrveIWK1S5pY1V+Sl+xRByMc5oXPLnOWcYlPJKjR2yPgMCIL6jb8AziCfqcoEI
8Sgqp2Yt7Wj69K9sZco7c75ZUI8C3KX7nSDLOyp8MSg119nFetfiJbbMm7BkZAJw6NrszB65w1p6
r1/FGc+2tFbCodyI7RIVqLUcluZzuTEvEqCnD1h6duW2D+lldvQgxSXiax1fkn4tXOkVRQ2XlHaQ
eIXP8lE/R29QbsqV4WrnyVhUTwUE1wvnxOkbRmKTrNO9eFHO1jmINrTBvM1EA/nIN8RhHfq0uajf
BQLwXMqNbMWYSN8G2/xBf+4d49XbVzvfzdbFd+0E3jJ6x1M9tguLLHSmJ/zPF4W6aMWFl6+Z0+1a
4zE5Q7cLnU5YJDf69s+issSpqdrabMa26zUmacTISOv6b188QIaJWh6JC+MTHedI5Il57JHWYB9n
B7riWSh51rBoQEyOQEmQ5hEgBgmdQK0N3/yiuAdvgoHXaFl/cGIdVs1ItuaCYWyyINNtLZ1IRkE7
QvLTrt2HFRebxUS8wfxomrUPC/OhOOMPN3MAQMx2dkLvAl9FAI28Tl/VW+9GYqUKTLl6RBA5TCfh
IjN3fIxu6LkFWsGLJHXxfUqHcY3xTl0zM22W7Lof/tE8FJAKbXHV7IXLcLL204PAEJWK4WDtfe3g
ffVgAvdEE9IBZiJ65YkIbiJ71q7GyXjxLzwSXoyN8ins6zX3X8ShnoZBih9tGayre7VFDBSiFF2K
D9YKM8MyeNG//R0ycZ/h60ImVXgJeJeJBAhEFjDAwEXoMsi1trWPToEQH25m27JW5qUirudb9FfC
NnqFG+Q9ShvpoWzfon36BB6Mrh15cXP++ZJTGzIZcDY9b+chYSsbvXXJfij2rrqpS9vfpKMTfVsN
4RcL09Z6HpkqKT5LBr2CZfuazZ1F9C8Qmpd0UxdrRkpoKgzW+UY4MIJFZT3aCmIZBiDr6Rxkrigv
shWZ9f0yWBlIs8/KuJCd5m4dJNEtdpggNWNRusNedy1uE+lBeI5XzZrSXT6FX/4hym3zU+w2Onvq
CU4F2oXWNlIXnTBFkPqRrZsdM86Uj1jewNKN/VLOlsNuzi1d5cfsxXqmRpf2pQA9GyajLbzR50eO
631qxxiQ6ykmldOb0LMsmndLRKeHwPhQeWwLNhi+i9+d9WE77RK7duuljwHILQ9k4r1nT/J1fE4Z
Gr3T+gm25g64irqqX4J7Ma7qD245oFvNTnkXHvl2HYk8G5svzOgf+CKmcgmjJbzGwdqyzlG/aKWN
zBiNkFGBq8Q9vVCexHCrm6tho8V7KOZryZ0QaTw36wblrrkAbap/eiDWBhuun7gj6Nc4dN8N7Dx6
XzK9IDe71wgGl91NeJn4prsVWdXkG0FWZN60ysZHYJPZjpRYzv6Lch+s1XfVOrewLlG2jEs4QB/e
RhGWFvD+x0hbCwQr3Mh0xL/YgOLBs8WXt8OgOK4IQvGLdf+gtXs9cHFjwMv9JhaWzCgNTtuBmbx2
hrSuCJeReiNcavfq3COTfwc2jwMfp8cJBjaSGpS1BspkuIorbky4fK65TqHeERkBOOGUFhspswNx
ycAK+UO7SxrI14sx28qP/PcGAUe4DboV0Q7djkDxWVsZQxxfMEfSA0fJHODunNlD/UylEOU3XT00
jV2bVw6SQnugYCu+qsfGAn659ihDX6N0I53ZoJA/yeGNpmD2WD+EDxmeym1frvxL+xSXLkBF7hjG
NQsSbjaEBTjFB6zdgIf+XXsYFHwqDqdilAH62s9hOGxpzlHOoUIKj/6b+Sof2CSSr+jcvRr07tak
krzm+3ITbNtd86I+Fok7MhFGU3oB6EeyHNkqy2AiCNcuVqWxtl6b1DVRFKW7nDCB7IHYEiyAAVyR
B3+65J/F60yhwb2J5sGkNP8i+QO7R/aNtytVv/CWjc94F7FhJToMI7TzWBiX1IzkKD9UoFC2tEmv
mRu2u/rCtNN7EmAAHqbvfK9f8ufIXHpr8+pTfm2zOx7UpdIsB7x5h0KzCy4W1hF9WXKzcpVYbOdS
WlYoUJbJjTquyd58AmxpjR4G+npPvE/MoZgHeHxtAZRg0DEfmbh5xZPWnYVTesEpM0BE5Dbj1IFU
9B2x5/TFg63EGLEDgkqP0tuJT+hWLjWnji18B41Z+9FcE+3E10fOtnbWDujoo/voeNSo7yx8AbjK
lroVww8xvsvsNSzt6qvdAzLmluHxhKoOQf4dzjYRVWvqFjs9w1yubM3Jt4kDiedg7gu8YCZV8BLK
4wOVg//KPZPsunxbYIFRXZKtios+EaDuzH7bGAX7Cr4IiZ+o6SRtqx0NuNE7+ur0KVRomEj5HTge
TDyLC+Nf/1Viw6KiimyMJdkuNt3k7knE2H6+CK/F8Crm544UvGe6zj4YQocKKnSRKCCkpjwjyHtQ
yQ96bAsyVijrG3Bg1D7iwvrkYvBUjSnjOdBsYDkd0utwM8NF90oycbWF60WX/XPUFtoVQwvTSYmc
mFPFyM8pn8jIhUv9SNgPp/aw3gUUfjLRQ45JDPSNGzRHOe5Agjv7LiJbk/1zSzLtPn/rzIW/S67+
seAIZVErtQh2vmgEPKrvzGc4iFKwmitsMtYexTLgPsTi2/CUPfK2pZP4CmXqSjODl8UdxRnhBa8P
EE9qcXGX21xcYZe80rvjoJB81d4OAck8Zb/6n+zGxP6gqGqO5hOG3ffou1pHjPQ2xUr98PYmZk2P
Mx818iI/WI94GenrFft+m9ZLaIar4DONmGFxHloTRsh9VG2jFc8o1ktLbMD8vG6faX005ZLQZg4N
tv+gPgovqSN+iKMDhRCir3CK2Q8RfvKVN29kZagfFUx8LOF2My0BFvWboLMhK394u/rJr3YRYt6N
vBdsY5ticwvsElyHuYEJ/mIRWTJwh/JlfyOhF6CVb/GBGGglbG9wNNc6V+fmhpjzyQTtgf8R4Sf3
KopQZ9wHAJBX0Te7n5TYBN6THUuDz198dcWSEoGyCX02T/nmqT0Hyj751J5ZnY/hm+eS6u7ZQ2hb
O+Mo4S/8ZLaA6MKa7oCs85WhIIVfqK/CXlyXGOVXFggTm91f3zE6sQMSBRD6rKJNvQ2wwJ+ky7zZ
zCIxznDGRjoV8yHWZMLg0s/zj+NNen4uJcbyNm0fhrZ4znkwlq8JWvbl4KhHFg4XKTjLu+AL+6v5
CLkz/I6u3QcPAeEiOdlLdh1TlzhK/ey5w8a4sEdxUxifTN32yn7cQvgxXgiHgw0zkYOzHF4a326B
ehAVqlClLYMNFbH3hXKc4zra2+hL5YhBZaSinFwEB+xV4iO7vL8YsFscIjww1/yYvyFHt0iQWyIM
IIvOe/QvAffTwntKvljD3TMl9AhAaimewwe2I5ktB8vZgnFX/VQ/aS/1E9tj8Eh65CI8lU7/xNlV
PWR7yTF2m/gsroznirutRFCaO2yebJbaC7X1rXvt10xjnoobAjXCVtGRbjtKaWd85sAOprLeF+gk
S7t2REZ+DPvu1pbV9F6dSxJ0/SUYR7aM/mo+j8POsruj99EPT1HtCKmriW5OKAxP/WWzNo6ErHP0
mx0+HOJ6bIwL8WW+gQbAW7vimxwDeT2pTkoF0BLDsfZd/sPc1XbjsXhgF0RzaG1H3mzlVo/adnD5
BsS9sqoZCN7wGAcLEoVpSRDVl9MX4kHJcOs4l894Cd8zyrJgNazETxID4nrFBv4ksJHPwoVFsTYO
xVv9jJ1C5uApnYVbqC19rem4lVrVNRBB91YC853RzPbXTxBlOxyohWXXpNXYRsUtjXgfQ9PrnGKd
M9ckvJmpmwQkewXsO96Fv34/RoSVxk3JUrHiXS115GpVPMfxPHkQJjFMKVPyLCRK7RiNxufWa0He
ilrGj74JTleld1ZGuEtCai9UyihE+/YUi1HpJmQ12kHRYXUeuRn6+ZcI2c2yZbKBx3tSkMHVe1Ua
KJeG/P/8MpjVoVUL3Y31INkOxPiqjUpBmVRJubW+rK+8trq9Bdscpnye04RFn7BKC4GTyq9f9ImI
c8F3GS7QxERgTCBjFVI+BOYTIstqHRQU5ugesSDSeFbxnqLkoEU7kmioRVchPvl0LPrCNxENSFif
q2Ovyp9yDBU8i2ZctXn2+LzbEPAaWqbWzkvOXAQ0tUsLd3fpj19K4R0Aw8uUsH6Leew50uWaW0XE
f8yFaFV5jV45Japt4vE4nI2a9IEJqwWdGQZnXnFX66dRRb06/xyaA2jBsP4UouhqQUCvhvqxEaaY
PVJd5kPy1usFLdTxaSwExW1UoKWd7kijcYpHf10I8lHh4AmS/zGT1ItBXNzCkIH7k/dJAoxCtpB3
9hjurPrGvBftpDmxjxrIG6ZbP8kPXA4KGCJa6RMVn6YABcnoWhs484cpk4lpeQGOvoAYx2pfZ0O9
aXFZsc8kyYakNjatYd2LY3CsBEwnmDFG1ytbtxP9cDmzvGBmGAczsYZdl1FkEubsKEC9GANNqmtZ
8gdx0QqRfIa3CBFnAHH38I8+Ta32rfaVgkiEuy5uE0dLKBfmAC4M7MeoDDgNS+byf/4f4ud35BoQ
QMV/gDabz//1P5pqmoiXDE23VNyZvOgPoIs+JHLWCWa17lX4ELkFpqDjeSGTHlWnpLGkpVup0bZQ
wEGSIX3788v/m+8yv7olKaKpMyFSf0B7jEEbGi03KnBd/bc3qLZY+7QOIroYwixQItOHbpeIV/rP
ryuBHfrXx5ZkxbBMjeGWKs9v7B/kHLGGxSoPUsWkhXiOCqdYpbuh0Z9GHS/8JKKmT6sDNryDbqHn
ZJzMyTZXNqrVb//yVubP+PMKSDK5GATUWbyjH1dAijVxRB5arT0RLEJUCmAhhK8AfPVaeAgA9jGf
nIEwLN+B6Vl3I3diItPOyTt//MtyMH7zXmSwWYpiqpps/XwvWuhJspCHzMoh+rI98ICfsQLJWLwF
eNE8wVT/ciWU3y1AGYuHgcVE1FX9x5WImdhNRSGQjJ7R7jP69GYoGjpJKq12ApE5f/2G1LwWBUHl
aebWOFHLgdIeOQAuk2SrkB6AxDgiDZADDHR8viWNv+TFDrZbHFdVdTfRgBQjytQm5fIWpJUgraSt
mxFyVK5Cszn/+aL+7prKimJgkTVn6tWPdT36KgEFsV+vzZQHITFqUHLK/i83z69F+nPlKDL3jibC
3zIM+b8X8YDTeWwsuVp3lXaFTXPuUmPXGzS/G+6Yghas0WfnqejAMVj80JubIdIO+D/AE/bJWQ9Y
UUldnHrCI0wyfPFBm+qX1czMkuI1KavDNALQKPTSFWvvJLbBd16llfPnL0v+Fz2LPUiRdU0WLVOC
zDkvkX/cjJamwvuWFY4DFqWpb+TQCiATtoxaxpRrOlVhuobxuxmgPYlzW9l0siq5+xIo1iCGMKIP
X2S1f5lxBecP5oLiQyuYev/kpWB2//x2f7t3KCqDOx5ehqz/+vN/vF2ltvTcCHm7rKxlK0G1wXC1
nGbslJR2t5iR+uzpfx20XaTQu/QRwNGTWSSm2Pztvfzu7lHYuEUVRT3C0B9LwEdYIgnmWK1jjemJ
UcajPdNGxoCeUCmXrq9xPzUdI3afMUYfpJ9//jJ+e/sqliarIpw3nYX449rhN/nPGhwQFNmVJNNk
7kJEouPNhI65kJV8Uc93Hr6sGCDIfHE6+RKZ9JVmnMyATQ4b+/BFbhNXGrH/somkr8aIabj6hyIp
YPcknLLJYCWm/NoF3juciB02ShqmUbedKUvNjKH68weTfv/NmrrB01hWzX/tS2hQWUBita7zndbS
YtcVXIGo1pwB1AyhLfFmkqxNQuM8gvzy51f/3XORFTYTz0SAe8qPZ4I6eGqrpjwTxpnTI9Ca6Gdk
eddHruQbt0jLaJD0zV8+8+92LVWEmKTC94Fk9wMnF5Py3Y1JX62ngWuJ4OZVN/PXP3+yv73Gj08G
9VjGJ8qCReR3mPTKVc30L5vvb9ckN4OkWNwXDLl/rkkrgtUiN9wUpeQoPSOAkV3EGlhgWp6dicGm
8aWGK61sD/hlzpiaGMajH06SfeKVu7DqDp2IP9SUJaLsEqZUBh2DYAxew8J3mhklSpLbCAtsvMEh
oTM6A6N847EIvfcZOGZ6qDT+/MVJ863837u9IoqaqUDVFC0k+z+eKapWtIoALGjtI05fNDzGFypZ
4jIiKEDi3GZGndxwdzNyAHfjCyVTk4LStwD+/ue3Yv3unQBgpVjVZMn4uemUuiGaY6GU6zL7FnyG
7YFM/9poJOa4IxmVjbdTAFYEyu7Pr/vv6gTVpImwztBB4pu/vqF/bLyWLzVTFSclWSyBbcjckzVf
9jIvOvxobLpzbOSfX3Fe8T++cz6fqRkY5zVF/VkdW3UYTiQM4A5TAetGKLMpZZ+LKrr/f7yOKosS
F5jdXJ0/+T8+GXEFmMsqI1+b9G4mj7gkANrQpf9Sa5rK7z7PP17nR7ElKIlOZCavA5KiESzVRvPN
KV9fCAOyAClXmSs+JmG+IaduYN8uXtRoY5TRlY9Pr6FrO0ewZs2Vkq4U9FiSEohORCW0mAh7JjOT
NAaVFhRZmeG6VAHctD49I2Ibsd8XIhEIMvIWAN8oeqH7tJaJqMLzLz6IZFn2OOZHykYra9+ZOidP
g5SUbyZ0pFflS8tXEcDnzSrIpw985sKm50CJZ7JHHsksv2g/OlNEXhAHRDGXGa6dIX7rDZvjKaO2
GWFsJeaLZKCUAPtYYG7qGzvfIEOSrvgYt6YfvPSpLiJcha6jDeoZWPa3CBPPjj0m2IZm0sOcJMOp
NO2ZvM5oOnFoLl2PDmtuMQDvdOw2UYx4wByCezhNVz98+PNKkX7zYKKgNDQ2AxFlmPazWkqSSVA4
puXEEAMEkIP+0iXZWenli1lZ73QjuoU4xmfsPE9WGp1qK1CBNPVY/fd5qG3HTL1gXn/WpHIlBcVt
EpJXSSfiUlYaotkT2Z3GgMZOqYPf9+9Vp5OKGHjtElOiO5D3U9X4q434jK2NKZUa3POO0akAEFSx
3pO+v2iEVU1Ne5EBOtcdnO4oYyCSWseqDFYqNsJG5S9ECSkaQ2sHPV7O6JzK6h4vyVluuguWOb/6
jMZsoyjS5+hLridA5FZpdCiV/NZmklsMjB5DvnaPEF41DBNaTSsA0Igr8Cws5/cpq31s10Z7CXTp
89ff6/R9nddn1Ld23UGokJHzNYm1BSa+1hgLtpX4Vkfd2hvY0yT1WZGzDT6LbRJmhymQT76mPvgx
bIiguglTfsDtAnMnCG5BH79UBL/umwAmj+cLj01WH9TW+CR6nG6+WT3l2BFPcUdCTQaWeGrzR86g
rKmZR/+XFfKbB4VsQUul+aShyjR+bCZeCrVUrkbU0WDIcr8atw3k0qVu0YdMK80Bfv0ZImBHklEh
ZxG57HE9MAT1lH79l/cyP85/bKCKbKjgJixYHtbPIwpdlq7rizRfgwNBnk46tBDORjUyDNHLtbrU
EbNNaJVQ9G+D0XxIuXipK5Q1QWCqq7wrmCaagr/pm+EvDzHp36cOhROaqOuyZELF/Lm3V/7YCUGr
E0SMZYB+V2EilWXwgrjc33lD9eKlE3RCQ07WtQFnKxD6TUs8yl8eajMc+edXBN+W55lpEt9HxfLf
e38zxiRfjC14WfMGESB18f+lwuoXNwRTx2KIhnGXJYgTFYJ6Z5pGM3vO1c5CVpyAMRf1Dy3dJdgJ
aMsPJ3h/0yH3BORPGEtkNV7KFspZr2rsSRdOSpfwWcJGhjgHW0slIcVr9QWWjeQvD8/f7VScj4ht
FTV6G7L8ow6r46ZIYjxVEFrbYyNbjN6rNxhUiy6prmWfXZN2RPqjTMBi8rc/r7x/V9Dq/DSVDJDQ
hqVpP+rMuCtwN0kRdhSTcRN+JXsYxyvdOifUy30vp4+TgHjozy/6mzVF1Q7u2jAojBRR//GJizrP
W79rk3UeI/lES1jE9dukt0A/ogfNQyed4ZEb3tLIOKOi/vzzy/8qAf/7blNFhY8tS6qk69rPwswP
kyJTk5KwOq1RmS12rA5dRnpHFO+kPkSJfu4wBzDe1phJC6AteroTZacuBtF8qlrl2s5/TD77w1jj
5S8Gk45J/jaOj0p7AOO3jXIs+kb1t6v1722CN86hg6Jd03j785b2j/qn1Ohb623KG8d0Hyi4gSfz
M8KED4LyL6eD3y0Mhaaf/r9JO7PluJFsy/5KWb6jLmbAr92qh5gHMjgFJ73AKJGCY54c49f3ArO6
LZOiid3WL7JUkmIwEA7H8XP2XpvLRCXkfHgpiVQ48JVIdkkC18DD4RF628xpLz103ljGOFEq8fj7
D+bXgpm3BzHdAnI+bzYfyy67BKyp+WSbsN8lonwpRuMMkmGll8b9+yVPgmxtm94X6/HX8tXWOZJb
+lys88IfbgKnoYmhAi/ZaW17GNOO/LnkKnL1i9+/PeOza+rotLssYle4rB+2MMquIYr42bswd27c
jjM8Odpzw41HZfFcadZFYpubWHc2PmwBu2GXrS2cVu24jxAFAqkijcIia0oLvlpZn2xCXANDp373
Td3lRPj3pTVo5kAGH7bfGh/QFMk7yxnYA4ILFalj2z0b5Agu3BhGlPHVUnPmJ+3H+3He+jwHSBhP
mg+vzQOE3Bipkp1wgEvYGP3ogMBa0L2Cfb3o9wqm2wKDJrgGSCQ50cm8A1TFGbGIczJb3wUT2U7R
5Tvw1jcwAvrc1JaB93jIEog1PAlIhue2p2FmmPUKZxyikLLNN0GT36Y2JvJhJsi8Q8fUHJsZ4ibB
J5bOjrbzO8tAq/y10wMvev92gHgCdhLQJ0zktFrBwfX9N9U4h/cwlanQZ1M88dC+VS1hH4PkiL7T
10P5NgD304puB4hLLE2jegHwvCnnY8AXC26+SX+5sL6YWzOGL+yPC26KYbhKm41u7LVvQYxeTjpr
dzxkNWq0CiBK4LSHIodEgmnqFXfO2iqb69//Ep/eXEQOML4QJvz/DxtJZlcUD2GR7vB0IqnibeuJ
cfY99cWh7ZN+IytYuJx72dRden1/X8G43ay8rPJ011sMndAm+i3IDvbppuoOlFBnmAfowcFlKMsh
ZM28qIPuovenr36RXyuVuUNvMCbyaX5y9f/+i0yxjo0YNOvOaOBetPyxGuptE74k2fjkzFbO91ia
yjnNRvjM//7/fsG5CjYPdNvX9Y8dOW4Dt0sku9mYBK/z9a7Rl2V18MVmbf56SKYJxs7InIH2vfnx
rh2aJDemgh3DTRgxCDj/i7RMUWd5N8lI4ojLnhVbahd1rlj0ilUOkJyk0nFjkkBELY3SHCLnJCh5
5/FdZIvHDGaOGRA2MCAPbAwETl9vw5/tNsRQ2AZjh0/aMr5b+yD8ugRlZ3vQiOPWyvKFS7kkKf5i
1L/c9T+9TqYF6w7shf/L5CblInku3a/dOFxpRgsSOSlfWtqmICF9lDVp9L1Nv9uAX3oNXFVPRepW
hyhHAPP7heHNd8DH7YAPiiGvbViEk3x4zonWBPAUVskOkzEuHUD/PuAHCJRkTiUR2i9MUoVqriXV
BCXBjfCbre4/e759ztDWFG9DiHUlyrpdQ7kU84AENU204sQfnSBoqB+cS0cEl6Myz/5AM6NkMehW
+WKr5EFY6i4rixcx6BcloHoivPAy1c+176yrkMAobJQvtKppQYrzZFS3FrQmMqtm8PBbVDBsl35m
rQvTvcBjfNtZIGBKrz7K1gJvQU4PeY+B5wE8dR/ziGMuy15HcTroYC3NC8lyWBA9Cmvn2/t/e25G
tixXuazoqMjie6x/9VS1P/3sPTqs7H94+z6W9nXQzC2FjCdbVR9yYEt+0h16hpyr+Yao+x59kBx3
jkF490DAF1c6FsY5rvOXOKx/tLLZT7p91iKqTNWzYVd1dQeL43qy656yVCyTWv6IvxsC5EgrESW4
4zUOr10BiyyZOVNe6qKM1tzXjsXll06z7Cx0j/NebHl8SYeAD16qxK3T4SQowlvVMM/ytC8eA58V
GIZuc4zE4C3mY9zfd8XUa4c4AiCy05SxMIb8NhyCA2F9RljdF/X4opdodYL0RhTjF2cc85NHkMFm
OBfNDGutj/W+aXBX29i3d1NgvIJrewL2/+AZcl2J/C4uv7WGtbN245s7G8schDvySS+8iyKwXvxO
3eUVQD2/ZOpXzp2qbTMgoDCDfEO/B0uVUHeyTve/v1c/213paRku9T712C/H7g7a6lCHRbHrYxRt
Xr6vWvo7WX9XJ/l+KpOD3nsbS+LQQqU55vxy6EgWvd7epQp1hCexzsgrsjh/xIP9lPn66wQLLvbv
jWx8SRr9izPVpx+vYTCWZBbDme7j09fWRBzVflPssNOdKrevEQ09hKo86np0E1Js5emwHuNwO/rO
l7lCnxTWvPbceTYNR7BX/31tseX1qrEr1hbhKUti3Flg9gV3zdYpVo4W3+GsP8hJfy1T/ZU+9QZi
2zbvg5NjtndY8xeJ8pExA5+29Pzy95/kZ4ddfjmOMxY1GCe3D7tuRmwawHk+yUkVT+DGNuPkPMUO
22UovQXn0ws9p7cUOs7JDcXBHsKHL36DT85VfDK6sHyXA5b/sQwsPTtSWU53qRq7u/nz6V2xCxsg
5urJFt0dmdQPReZeDIl/InFXoPMoYuuJgMFX5YU35Ec+5UD2NZJm8RR/cXd+8jg2LFQ1wrJ5Jv0y
ne/gWxLdWOUooVvO1cWb41TntGEBRWF147f5V8PgzxaLRcyW6RimyXHvw2JhZQSF2Uz5ju7ApibX
rYZnsoC8uipdeRfLkf85fHE7z5/xhycv83rdsSwm0LYp5h3qLwf3cuqHWg9oXuFYfpzQMQ54wz11
GRb5V41v77NP+6+v9WG9CS1OYtueG2UCPlYTBRhMDUhdnHCM6KUaCgBsPrJG29pKvTpNZeFhwvGP
/ii4ad0VlvXzTPTNbG8TMs+ry3GvF/YjoPqMST7pJOCW0mlbzmm3vafvG608Y4mVIPQtRbMWisTR
O5ZtfX4nHyPRzBg/wuYr3+zc2JGavIudDuxKPO0baeyr3FvnRXc1Rq+h6a1Fk6Ok8w4+HmxaLiah
f6oYt3oljmXdnUQG9EUbt/XUENtcnRMAPq2G1RQDaNpdZt24t1pcalX7M47VuWv4LcP8NOQQTLJg
unNSJiWmINKowKS9jDwQNimRvOV3Au7nvNjCFjBfAv2JKJvnpHHJHmwX2miNS0DaYlh1OiE5FkSa
TYUf7Z1wKXgrGxuVJG48++CiCfLisNpkA0ppPXspkWbRWWzIwVLHKRxTWKg5zxG3IsmnYAWCF9ja
FqmcvgijA3cwTlBGLds47BFuqh42HaCofowJiGiT2zajSLSEDRgk1VN+xEzdR5YIK8E5ycGTW8hC
SMbpYC8IYXgiHnMgxsHa5sQC+Vp5A0YPjw6rfvLzG1DnK6ukHvP0Yd/kPAodqHEJfuGO7CCRvAns
QV7UnP3AnwMt37qouAnr/EZrFFqKAM2TjaW9+NH4xqOZ4lvMk+IhHvawDBeeC+6WwcGjBxwpKDF5
AykWcicdflYSXOqEWrWAAyzpbJS2n5fE4FY3YvSOvjtiIuWXnPcBIOlb9K1bK4F7GMiLPmqfCi8c
Vnk7bn+/XX56/xieZ7A5WMhWPhxY3aqp1OiyIZlNsKpddmTiLMeSxAtUQvborttJHHmLX+yDnxUp
9D84vSKmQKv04WUdOcJQCclKVox/DF2c8iSjn59/sRN9+jhyqDAtJraMEcWH17ERBwGvF/muH8Wu
7Vs8UZDgM9y6dFMK5HSLMpI3ojYvI2JxKuPrSuGzHZ+HqudyjenCfjw4ijKrsrJ3mCjg4UgrFKct
+vdecy/43yeEAhz6/EUQTrds/mtJIvYKJOKFXgNI9mk+Eid7oVR9nZhEavnuMchMJlgOsOSAIJoe
cuYiM3JuwSbYhWn+WoTqtpXhAa74UYwdMAXSpjqHgPM2p5sfEhQSYiDO+nY1Fu7ZasHAJWyX7TjP
CFNtadbQSuU4O5308cXKpx0py4i+vaVBznEmdYT8r2aTIMzpMOCT60W2eHRblTe1X6BhtzEN6Gp6
mT/NAjIY/q8hWfmx+8BRKsmIVi5H8FnxTQ1vCXIvlci3gCzXPyd2kn3DgqO3MsKIRk0XX/oUqWQV
xOAU6EI1madWZtwRMl6DcTRACKekEhP5QQoBAnWVlm8YqQCT6rC5hw4sP8KIPrSJNFD2uRwIHh3R
/HulCsE7CBzaBhwKZo9e5x4aHRNlWoeLdsBj28UPU1JC38hmkTiezyjgBWas4O/vwc+el67FEV2g
d2OpzvfoX56Xkd44WZ50OfRDZkzmfeamx7HXt4lBXM3/10t9PKJ1JbzhAuTjTnqQFHP4wjk9djCJ
y15pX7ytT6tkl3MVuhTkaBzn/v6+9Mosi8queV/JrpGk6YX5Wg7FZq7bY2N8Ngg6n3Cygxv+4m1+
VvXQpaElRanFOexD1ePWyArylO1lYOwLAT3LsLwodfKkOBolny9///2F/fwVHTr5c7DpL90G4NSo
W+AY7uq4xgBWn6HKvBjB+Fik9ZviGQLVaf37l3zfOj7WWbM+ll4namXvo/hnakqo/iQo7OIhlUub
kMMOjSNmS0HQqF4vJuXeNbCZyILr0zvfP5NfjSBmpEao+3nUV+AxVzcaD6oGsys+00xRkUbTVoxI
GxytgDpB8oiXOccE0RuNrgBT3LR3S89dTiQrh0Gplp7P/dbjSiNrgN72sYOju+JeOUYRfCmGtw1h
wnd1ijFOwYTLhLUrMvN+ENV1ruXjIqATi6B5JZWEJiy0ZGWSn0Bvtsd1PLvPqwZoEgJAQsKKJafP
fAnH/zn2oU44wPF+f1U/XbWsWYtREKNpNKh/X7X9EJCVJkW266vyLR3JJaaTEkx78HUn016rdhXj
d5y+amR+toDgAdHIpKFr/3IyaDptlKXpZjsI1W/xxMcnpuZlTNVLNmswhrq8gftz/v2b/ezpz+QJ
xbs+//FeXf9l59FFnSBIhnyY8AgpwNUsBTqt+dFfF84h9o2rtKjOc33y+9f9bMf7y+t+PD/Hk512
haNnGJuHrU/CPJyh5tSbxmNddH9GMv8Y/jt8K67/vB/+8ZccXvFJh5oUYheRGMdSdoUPrXLV+wR6
EMq0s/L4dhi6fhUhWw/pxpp1qohxKX86hLkxfZq2oy7xsvswM+gbGnzQQdB4C6fZWeFrWkA/ct3h
Kg6tG1iVQxYAOLVSRH6a8Rq6eLEaG1he4DzHaCTXpoksbyB2r4ExKGPAOc50r1qQJlNyx94Iuxfy
1Ebme2pabNG4TRrc2iS3Pb6bS1w/1ol9wnYnTkmBG6nSOG8Y4K8XnLxoGBfU+lp+JmajwRJC3zkw
tmHnkHGnGtL0CIZESrXOnf65m+yeEDiOPYZytsi9ToEbQnLugV+SacIjWMGYSJahCUM4sYYbO5WH
uW6uauvRpyIeGtYGkQrrUA6PdjgRg6XOcdGeiHso116iHYfEWffgZyNN/tSmelw7Uh3ImFUnp5ak
RWF+JaH3i0fMZzeNmAOoGTxwt34UdaZp2aC7LOmrl5yuCuuxA0ehdPvRKZ0jA99HRUTZFzu9+dni
FWgycEN4jIo/rifOlyG5hWwQbuqdTID3yG4Dc2U0ywoSbjSnQxnzCK6JxM4NYiINs+A0RHG8C+Ps
rm4Za5YmY9+M1A4z/pkH5RN6e8KtumlGSyRHWLzwElqA6mCz1mmHBdhwoEH8/h78xClg47FA52Gy
3dCr/HBfhNqYoqlMYR4F2Qb9FA53nY73UBsnO+Ndkb9FpjqmPm2Ev55okrA9IRBmjwUd8hAjoibU
tmvZhVV+R6oe+i2sTltSC3Diwm8n0iN96KxN4FrA40uIl0ojgCLV52hondzXqJO737+p9/7Sh2ci
1b5jzMWUT/tnXjF/2dGEO/qZMq10N5BMX9FUB6Xmn1XhdsvaHDaGCMpVkYEOz0zjLOErcIbPsfeG
ZIOoPNlGCccAqJW+9L/Yhz4TYiDaZnQ0VwneL43ZcHCmMujYbEtfXrRR+qKl1Y0sMEY7NkZkRcZJ
Dce7cYYz8McrOahLh9HXogs4earGe+g3mczfVMIHBaUemVv2NpJW4PX8iDb3j4TWoPaxtZ9fXFP9
kx0UbQRSAQRuDHY+TjX1OAhd2kYZ+uyaIKUEv187sm0E+oHkZzQiXN1hKqJ9Lw+iBz1QxMl0KXTY
Db181cfKvGKAxnQ7hRhkBXM+Z1uhejPGl3DidhnT7+RD5us+V1fQUeGekKwoSnocucvd4kSdtorh
qpLbyc02Qh13/OiWzQpAZV54uzQRNmm7OWcp3zoUJgk5lqQvPE++4KbIAwA1IH0pDYqum7mmwRs+
xdvHprIkWkOhrfWqRHmqWbe+Ez3myJAWVmsbi76kVvI1/yIRP7yeLdiN29fQ0VeBQzWTdzuEbKvK
/Qax9C0MwsMQwn4KY2cVWsXN/DzpvHtiML/NRaFKrcemrs9G276azPo6/t5FpsH0nx9s6eosqfn7
vtuLUjEgl0eo9d0qjPqfl4FunQRPg9COky3dQizpdUVkivBuiEPm+AgRkC22g/lVqt2UztzRUf+W
F+OPL9bCZ0sBQZqlI1rhUPtxqjYyTEgbZWW7IS5SsJDWArzvbRY2w5bzHNcnEjedrRHiOe9f+GyS
zPhCWfJJ0YJB0Edn7sxP9I8NXuKuqyqbCzRR8PH1afngeiCGO1FxbZCT7sRYrSd8pIsI1vJXd/En
uz+tEmY6tHGpED9233Nm7G2fRfkuaQmRLPN4ZxcwzDxA9yurwl5VYEa68J07h3tgkwUSeGizC8qC
3Gep/K2Zx6egrcy9Nc4RgJ0AQkgul+7su3YILqFlrghMOkc+waHUFluqGmrCuv7zKfZffyuLmn//
D3//UZQEr4ZSffjrv7dvxekle2v+Z/5X/+e7/v33v/KP/vNDVy/q5W9/WefIYcab9q0eb9+aNlXv
L0dVNn/n/+0X//H2/lPOY/n2rz9eXrlyQIRxK/9Qf/znS7Mn1aI9zfPpv/76Cv/58vwW/vXHXdEq
+Y/lS10gvKUZ9edP/cs/fXtp1L/+IOr8n8yDdQ/RhG4wo6Qx1b+9f8W3/mk5FIj2bADl4DhLLvKi
VpJXd/7JBHgWC1mWa5t81x//aOYX5EvmP5mmsaWjJpzPuazG//07/qc2/fOqf16rMij/uLrRBSHP
smc1g4vn8mNJ00ZmktdxhFC3UOFMoKfHUrXnDLvq0hse675rbrsGazeZjB3xfIZzEY9HHivBomUP
3+LcF8XGJkri5FU3gacFKwElcltoxsEqOJkRGxWsg/E01iUmQV38iOPUI9E9iYHogqqybLRPUdRU
kLaHYgWVK0vjO5Hoa73OrfsxIL4gGyxtY0wErg0um/GY4MjWQ6ZPoU8QV006gF1DE8FsP611j84o
As94ZxYA6cpBbLw8dI74xxYu59EEx9Pa4Bdd8FkUa0E5ty+C6MBIfcB/3VcQWYlVyMtoTdaW2AQq
DOYU6lNjd5uGM/CdZ6T1Iussd0c0xi5CN7qqIoNhHO0fq8LgSMiogyh+uBeSyVeexvWF5mzbwY+O
OH5dwqL65lmzMJ01tbUNsXRstDSyT4GKZ3IarRK3z1+Jk8kXOfbKVVeYpLInLS4sg/YComtzbUfN
UwqOYBYQP6j5UB5DSLCiytoiPtozoPGObeHRruqt73WDi9tvqnxvhNA+DecsKuAeRQRPwaztTT67
HBgZ79rADMG8kC8RrDPQUC8TMN7MuneEI444fww67f2tpceUwCkKOpfImUuvo3HmgQJxs9tAAVaA
n25f9aMNO0xAekpkYC+DEBCo02pHHPLpgSl6dIo7Aa9BlPedK9XGoiO4QhvnXKQlrhrY3WnbBReA
Vnmqw5H3Ldlv6tyub9DFPOaEVdG09B6GwlNLy0loLwa6d9snapV2YKmww497t3B7sm26eD32JAK7
ivDwKHAe6IliXoJRR5DIrT1G1qaaRcxVydQ6y6/1OZDGciuGOmaUrEbpTscxoTrFKH5Te1ZyywVd
acLdTX3Tn0uN5LmG8mOtpRJdW0cU51SSspwkRQ8/MLQ2WAkM3u6CUbR3bSexIOrkmVyF8gUrYozh
q6Pj383sBL2ZK8fOfZSRw3iaDOOc5tKq8NIrz4XalAxlyLoHTuFX42Um0RI03dkN9fIoh+zWz811
1Ko71DnTAfz22pehPJaGeyGawDpEWu/sKs/y5sHErkTjB2Qr3LV2VV9EA3WdpWxrLydjH6dVu1Yc
S5YD2ye+k7Y5wke4gWOdICtKquP0GmvFdPDoJ7KAsjt3UIDLo/GmCIPXDF7uyuQExedKVmADh30j
KxHAjYVPbESgnIjMI6fUJFOjzEEn0s0+msHRIHxjFOcqqqsrQsizuHK2fFCyb/3VGBOgJRrSTo0G
wksLHj+pk3s9g25OwM7FmOZXNOLKA9aaK6z16VW+DU+e5x4Ld4iPAyr+JaYDnSxU89AyUF4LremY
mJT9hu7UIRjKdpt0MWTCwawJbh3oT1QbYeXyXJsPRNcuM5+ZSq4bM+TFg0tEdPRgaN51QG+bLci7
7vv2p2wscpfzgHjEIivWbja6jKHpAnYlIJwWvrqkibiNKwAvfoIP3HCr0xBGqCKUCLaprwEIR1bP
ObnVLm2/vSUspD8QL0KPvh/JfAxba63FlUVCk4i4PuY3BFn2Emy42OqyfW3cBMZaiIcrTBOEYlCH
lF2/URuSrdwnxkrpmlz3OGCvV2OX+Me+1u5Tgik2kQUzFiVRtMpdA8zOSMNfhtr1RA7gehokyDrL
/2mL4KG2ZLYsDTxOkeba24K0gDY6jT70G0Kugaj6AxEUJTr/Mbut8reMDJH7ujVAzuH5soWz0+0Y
kgcDPYNIi2FGiodxh70AXI4WmAguHJ2JYAdEsechIH2VrrzxLSBefNtU3rCoDTnhhKweGfgny6ir
3ZXO94g8f6oTEhZ8DxlWZQ/3uQcLahyUh903uJBGYy57Pf8x+dWhLUAKaXn/IzMIqzRJpqC27dbe
SCpSgeGBSQ/5r+Se0L8jhN7SOHJXGPsNxREqRG43RtyUUn8oxwGqEyM0JFsJ8gNgFRt+9d0g5L7y
E+/Ctgnp8Q2azz1zuNrVD63H1COf2Dis2qnXQwjpmxBIGPR2BlpQe7Sj8H5sBlyiIN33I9ODcuy/
O0M2LF2LfFvhNvBop+rZDKfvRAcFN0QrgqbvbhswoGPi3GD1iK7DyDBWQnXNwnY5LIwFb6KxI9Kd
I7Y4bB+bOiNMo51wfCRkugYgduCGiA3Ufri7lrEkNEUcUgNBv7AFOZ9ppla6fkmE+3SlPLqsIWPY
nZ/H36fJQWtnOBDj7LXGTrdFq8skExJ62DgzOpH5q8qyibkxWZSZa5oHDzQ0j2wCR0Y5qoNLuEjg
2eNOJBhHJqt+ZPItd6aK5m5VlK/jPn9B0rwclIj305RAOnUnZ2U6A6uEBcbYiw3WawQjzmvXjcP7
AcR3NlCmy3DaNZP9OnqevJxiaZF2Du/QUD/HDAte3uz0InsyvL68zbrwsaimH7lFQ3tSrJlsjFZO
4TRXyNpSDchutBWBBmS0rZ99N8GLSibcSpQ9geMOoTNe44G79KbsDqPxPglAfkbs35vKCeDo8gas
2jduBB7GONeipzHZxwNjNQYNydpkvLexc2Rcjhuqx6Sz7/xoIHzNkOCiDOAIzPbKuHWYHGv3bEvA
KKR69IzwVdodRJ0kaQghb2sQ5oyeQlXAqK1cgG+qTe/sqEcSmGLHqXT2PL2yMnJTm+BpcMdv5sjo
wohyeyXiCzc07Re4Mv6qJ7nhqFzj5MPmOUpOj6QgK+/Fkf5TUAYvUp/6vW5n9pnwXs4lIQEZsp7s
c+fVj52tc7+Q57Px/Sq8hQVDA1TKbDeNwHlVREBF6Q3JoXWGWzvrukuLsJeVOWklBLgdMHj5VmlQ
pbCyxXdJkMK6QQ20D1rLuYpp5C4du3AR15hyZ1VyXya9/ZPYYbbGFKPN+CZ9/YLI2XJfDRKCuW5s
pqokmlXSf0kiI9jWo5GTVjdx57fqws1viX3HFyTLg0C6cRaKRewIq/sxFC6pgtVt5Df6sgr0Zo9a
YZ0WxR2XSl+OTUS6pbJa8vym7MJiunf0q/glCplhxJXf8qE4q6I2qpUzRPLsxtdznUVsLJkUgbv1
JJxMkVX3PHs3bh0mWF9JM2t1B4Zfc232+6Co/W8+c0/q3UncTV5jzXbU/DKiXGWvhiGXwjCyI7oO
PPyXtiq0VZlb00qbF05S+yRoF3QO6AN43HbWz7jpHcYhtrvLcv3ax6I3NY9279SviD2eAyK4nnQZ
+ERglzzgoAWTJdmjj4OkFhYPg0/SYx6W5lLXnGjdZLBc6T3J5+A6t6LLgH7RG/MWCIFyeh4b607z
nO/EfhS3udXtITJdsh+xg/hWuk1tqOG9H10ZLEs4Yb3auv2T0xv+gpCfcIkDt1wXk1G/BYrP0Wsi
98rv7CPOX5oq2k+aPfJY+dCXYz2GeOYO/RoCP3E+XmKT0mUDBTd7RSQXsWeuvcrCSHvwkZVQx3G2
90v9Ctea3MOJeC19DAhNb4y7Ihgeq6IhslkbyZ2axHPS1ZcB7b597Hn6bjZQDJH9EPg+4ynd/Nln
kMqpe9TKm8XXVpTkG44JrxbU0MQ12yNZOnA2yygD4Bo9dHMOFEcP+LpFl62c+d+8/8PertuDtEGm
FRnfS4V+V/ZaA/0xEQvOWHE6HRtdPhC6QXBLN7zSTmrXsYmzI63AzvR+8EC6HWzF0kKmH4b9n3+w
P++lXt5oytQh70/xQUYEZ7HizNg9FUbXbSnALgezDddBCczRbof+8P5HL6LhQNrEs1HA9bMjIySc
gexVnEcgP+p15xb9IQldgV7IJJOXhhshGuG00j1VpdzzXnUIemL+iAOymM3HjwZghA2W4ZPWeNGW
znNOIldoL/ESMklv2mPotdAXpQ3a1cERbOnteCDQdTz01JZrK+vnstn9rioyXDOyrImnnaBYBupc
DWO8Ir6XMx0ZiaEJEjAbvW6lRqiktJs20Mt8iOm3E0kjRdeuPfkdwX1yoV4lhmLOD/EVtiwY6xFq
4MBojpDBwn2g0UEZOmzMEVNz5Yp9SP/s0iBabZMnMc43P77yPaCTZKWtQ4x2i3kodtlN6QNJscgL
Eju6Tfp0a1SEm+JAR66dxLdG5m1Rdb0JXep3WhyAl4u1ZE0mOzAuOvuraOqetV7Lls6U6wDF/Kfc
RMKNiRyql7Noe27JJiZ6KM5nSTOa8CkWYqmF/nOM0musaYDreUp4joep3t2q0rjwevldOqTwJJn9
qNWX0iYtUwkOopVB/F7MQwsD0FWrxmeViM2kkwbQpyHHD81ahW6AZZ2dTerjQsBv5mByTPKYScwp
jZxFkBXHKiWzEr7UtudUzGwGsxURIrtWM7fN6AeHgGfWIpuAJ7WcARd1Ers7cgAJ23EBBSMwt93B
OwTORZf19sFqq5cuhvXcRs6t1vQxL1vqayfIAPCRNtT7L+5gXXPvXudt8hhYpXsQKjsYg36yXQ+4
Yn31/oOKaTB2gO52VYA7uil5cJQWcEYmoY43PZohgJeg4D6WWBrWVQeMry/KhKAvll+bZD2nINoH
UqTHAEjFPqiBH2bZuB0za4f/0T3UgAS3SUJKdT8QrJXbezFmgOCzqliEJu+p6aDGGalJYCxugJU+
tndsPDdRa1HjZBSRWUDubUcsxLC2+ikALX4V2QnMd2LWx6tyiI192Vjaoa3C8Fg7YbDX1KvWcuit
hYdbvm01DoH1yR9GfxMl3rAaM4J8399/hl2CU49/5mTlHGyrYgBL8XYQSP63Dj+vLLFtQN5Kl+B9
MihIXAvR9nf2lD2nrroi00ct274HK6pRR1HLnI2qyFBGev2G9Dq1CGQIxbOvqevxh9nSARPu3DPx
Zu7Uabc5yF+jvWWYmhCFBBil82DL++lJn9S0DoHNLHm8PujuKEmZlJehl75mfgocvMvtjaZvNZ1a
2UxSsIWpBDZsJ+UhaYet3SGg0fXg3utJIG+N8a3Pn5tqyO5M882dxEM2ROHGTOgYdxVypNbC1D/6
ZH7Lq2zsIc+heV4NWrEnOYY4nsE4xp76blTGLpeUTJPpbZXpX8ehgbx91eSts7db/VnRAzwUPgOq
cfIWCinVDpriFJAbLWOrXVnGi6AjsXAqtVXN6KzDhLNNPVYDk9C3UqvE5YkgXvFtxmn5zPfajFAb
OmOhHx7dBj+LaMYOppLaFM6IZQPG1ypUOHwSq79S5MwSPhqbGyfwt0OUxReMznBq10241lM8QF1T
Hgp77aAltUcSyUfHeCWkRtJCm88AdEZYl0i+4Kksotjv1oVlQFXmu2KnuNdLFa8nl4S3zJlWzVAg
K0u6YZmi0wJ1HMorr4Hx71sgD7rWbFcEQ0WLpCgI94jGZiE4AVcs612NWJ282Oskr/ZqKN4qzrqL
QYa7yCORUkuHK3Clntr2ZHZkkvQxza5hsaVgJNKGMec3U2pw8Z2U2N0pgSJKeJhiQytohZAQxn0N
dK08ZEP2ViqWg2lVJBCRAuPU/aUk5In7KlkNZHpMoIYWdpm/6OR6VZV7V+lo1iSkcWAbOtw5OG6O
3b6M+bDrcGqR0tecTJ4lCHoAzbsOwdjTJUZsngsFNQuIafJzFpH96sfylb6hkPHdEGbtOrEsPqD6
KUH22rtzi3hvI7lcGFW5sb12ixv6Roa8YfyNL4U0LruBsIx8ACYdEJ0ntb2nENzp+atfV/uhGPJ1
qpxDkEOcjQmGsKmUF5nOYKwjjt1WQXnBoeqox9p1WQRwT5qrsI7PUVfe+RKmGTv8BnwUg3b3lntE
hSWhjt2bawLtbgz3MeyGU4G9DznVknDxWxpMh8jUvkeB5eKqsjdlEh90n2yJ/8XdeSw5zmRZ+lX6
BVAGLbYkqGXoDG5gIaGFQzjE088HVtX8ZVXT1jbb3qRlRkYwSMDhfu+5R5hs82Eb4hy4ajSRr9nU
lAV09Gvd2s3SG9hxpRlRtb4xavuaehO2SfOSoxWdwmGFS9JrE9hbrxi+yGkUvlaPJyXGTH8QT1Of
L2USf0tVe3Sm3lc9uZvS4l1mWo6jO/iRlRZ+12UfAwHt5AMO36Q3Q/AhWMDlPtConE0d2JQ2YefF
dklYtvbCfH83VukujEueJyxJqva9FNZzTxfQl8k6YzPPSihk0sTDbXaVUTZ57hD/i6cMoBzu5QrZ
bUbE4q4IcFBU49uNPB90dFq0TgwDsc1eLbvkPQbNo0MXokrBf7mKIDiViaJbfQIDX3ETzr9Lgdtm
XZ+MuudgJTQW/zHSFTNzxCZefLY6HD0Lrm6PsCMZCtxv8ZhuNTjYKXVZq860yuyHANdCwXmIkDK6
GyY4o7kZNPe7Dvp3UyK0TzTqxxJbbbsqLmKqDopxzWAXKeK14LNjFXD1WFMh3rUi9gOoTmKCY4XV
LdNf7FNC7GtaAxxXl5Bam9hYQUAtEbVliKzqpoHiT20dWcoTAakqFjrma0r8UOruPQv8o+THJzDo
lmhuwNDhtzJT2qjUe0GBPi5yd3pHf4bhbmBAV2bymJCOyA2NfuFMn1vLYUoOqo1D7UpvO5Iao0Il
8vNnBAezi2oVGxEE7M5Vtnb3KKbcJKhnEYFxLK08HVdmP9+R7rHxBkyKoV7v4IacgrSJ6MqzdTYR
sqjE8SWXBJjMYE4h4modK2y9syB2YRT9ppbE6miRrPFGGj7DNLoVuFvVcXRwohg3nwBQRcv7pTvW
eybteO8ymiBpoRISX9YAs0cSdEjNijcK0iNGzjx1Skeqr5p0i8njxHMbesw6wrE+HjugqqAcjwqP
lZ4J149zASarEX3iVOYOCSJpKnlH4Zk3ZJAlH3YU9rtBFSQxQrNXWPoLa8Be0nWseKHH1ixA2Rh4
KUy6Ar/dIg4ux06cgAAxD507ab2EBAGJ/gwH4KPIvkQgjRc3YkJQNx2KLDU54KEHg9Kx+l1ShsU6
CyEuKGQIaZ0kYjTWqTE0cEmD8N2CSquQibFu9Ji4BmLfcHpqd6EA/BSxpFMPlVUUQKmtrWpby7o7
W5ep+1Irw1xirOxyyo2UjRER2woZv72UzyPejQtFeZyw/eIyAEmgiyZEiclrOpPmdK2HWowxeFyl
w4ZzkbCXoVN89JGN71nwko2geB1B4eowRPxIQAw0qbe0hbGL9Pwi2bQ8Teib2PauqjCfkcimC92N
4pNdRzpU+Qw1gbQeqyapd2MEuaBL5Wcdhc+tPVsANSH7DrnqfanXK7VpntysddkNsNN3/EyQwqWN
u3YkbcAFAVokFSdEBVC/rieeTqil2BGaKrWIEXlXs2jWlka1Nob4wrMOZmGmXIWtvk1baIywQn+L
xMvJDEQlPEFnkMLeRqIcV3HyVqM6vJqhvdDwoc/w3ll1WdysmBWvIlkuY099pcAl8bpy0r0OJkIF
kn11pUKSj/6CGw1xYZhdLS0vNy5qON3gDNus6zmgNqrXeSZe8sBp1oZFnISFYR+xtJWv5MEHXscZ
ACDqSGl4ElQq2+gZL5uSgukL+QraT1xp95M0434w8u8eE250FNC7FfvdtIvLFJIaW5JLJvGTS+T0
p2hSJteoCQeHN6U+uA5M0gFUv7Z66uGb7vRPbgGEgb2juqqw0ShDKEEKudtrugqBCjUnqNQ3u55L
HRIMVY9Q69R4nZgo2rWh2WLIxYOPm6PZEj4zBsumfgqAdOKBjdtJaOBUvd3nffCgBM5TYwQXygKg
/wmGWoFtvJoYvsMz7jV6T68J+c5LARSYQzyOtZn6sBvwWlezj4hvTs3wNx+/rbE+OerM5KoY+xlx
9ajHK81LKL7NTT4m5yqvb3XfsmKzd4ty1x6GY0yEOPjvslIqfOptBws1Q16xFl/0xrSinDm1+Zs9
MDmMUpuaSxU/U0Y4epTTpQB3GZtU7R70oX9jurjKG8OvdWeveN3vxCWRlvnjDlmNJwiv0ofbnLUX
Gx9G0Kz0NP/ONX8IPTgg9rDU9GrpeP0RgSXTVwLfc2k/1BYRBuTCeiFB3XZ4EnFzaxxiosvmlSrP
XMede+4G56TgzRfWdK0LVctIzWr/VFawn1+rttJTUZoHKtZNa/wRXr1kYkGzNew1ztaY7N0gLg5h
fhFO8cfTx2uv2o8e9hItQeKTJNfROXInvT7DcKLYWIQBNSikzJjdx1iNGHfpbJFQ/CFAltYqY5Oq
27k/USe8xyZanWo8GRVbZZxrT+44PcdN8Qd32GVrYDZAuGNuVwejL18y85mr5vOU7mIVy3PmIYg/
LlbfXeb7hUvBLsmTC7/yrKZLtSR3oG1ufQWqNSVSLuyOXnvoF8QxTxhsboO+3xojjmJ6VnO05JyM
+JYtK6MWwPTiASrIm5hjE+uGE0B/xNEYzzNrkdjT1U7qVW2Ua8bZ74llNHCixEPjPRSafRZjtKvd
cY39+6agLF70wnqNO32Nl+oe4dxJ1JBLqlR5Hoq65co9JAlIlYLrxIL02GSTZcnroAzfTBWXWQ49
GjXD1UAspboFKbyYugxtfTAz5gYNjjJRGqBOl+ZF6OE66aLvMmPgGonKBSZ7BXuO2AlRiDh6qy9J
p7zY58C8AWwdslHqfjEAWstkq3pkm/X6tqRLzie/Z3s0u2toD2SbpSeFKN3Y1DZxEu26JHrWEwpv
xVjjBYv/f7UNAmVtpUjqbKYuVbEPqoGpEqkYLrrizOqeAkDgVqGn9YoNFlTMbTz1qGOcCWfkaV74
rZJ8lBmoB2caNOF+LJF3ExJjOH+yNDrUinfOYKE2rfvCoP1Pn5Z+Yg0HOmy2K6G+ab1rYYP3Wxjo
foa8eRh55BeaHXJzJCKzXisOlB5HIc2drtabvNFw0Q+eddCHivoF1jo8zvhcJNUH4+v3ZnC3WtIy
GyfW2+m/CrMgUNM7msrk1xQuCjuq2yqfk9Z8d7n5MuruCzYAdF2Z/V209vOY2itF0Xd2K16ZY97m
LM8uuKlW8GBOzW8qopeiSNeplT4wc971+bRMRwat8Cu8Irmokrwn8WxHnc+QirTR7FNXmQPbxlMR
xqvY6r6AYVDi+mOXftSK+lhnzXvOU68UFSHMyR+96t8RfjgQywxfpg76nJyYY0lSLrPvUK9R/XEA
5eXSzb19RHIhZ8zOtcMX3dCuJfcEBuY375WACZIsEfGV+QsaqL3N+Sm0/JoMz8yXfoLRPYtQPzdZ
esuICQmdZItdzDGehrNLPrahYKZnmIfaqH5imS7rVB4spftj8FDZNhOoUSOIkZlpqj5kTfyO2e+e
SG7wPBrcjs2EB+zNUqyjFce+CthYOWIRxdU5crytIRmmqC0huVN16fWaYF/jrOQa8DPnpRvumyA9
dlr/DLj0VHOmEBIWPpaEAYbEBbQlS5vd09JIN3J5PHP92lX0T48QqxXS3cIcKNLu2oNdzt1XXa+y
vTo5F2vEHV9akF+8An/DebEEen4NwqsW1Pg3uETRgV+xzyhAJU2dLYMC0IrkmiA3yDoKqnVZ18WC
wBqZbb22eIacuZIoMwkJx9alFKtWrS5ZO64658lI+p01GpATQPhD/Y81FsYmH4CAnPHJsWc0psd2
waovkzRPyahfPUV8GkOEYXW1ifLpGDBFbabpnKfNLe/ixzJ/9qIowDjBeRvdW+CNu8EavkqlYpKi
6ee2SR9RpE3DS4+pT9+tZd0c+6b5E5nju9Npqzz1XiP87ZCMLDKzab9GPT6ZoOCMRTaVWjLF1Cmn
jLrcDa3ux0q4TR0UI2HLZANeDJS2Q++BxeUMo9PyRNw4GcDUSOwYK9vgNvVEiTgDqi84N/qq04q1
oMxaYmapKWPoS0d7Ybp18gj8gh2wp8fZxmb2amI1zMw35NWngwr8UBmY22s1yw/gyTKv1Lw/I/8f
aO6KuIv1oF1skT8j5dlA/R+m+A0O5pONisCjjGA6AFweYTkb0ddVa0WJAKgtb2Vr5u/8e9PRfsAH
8RCJCH4fuHCtQ9WZf2Fuak+oa2I/jrwjNjqPXlTsaTu2QRS/6DmBfbJ8dZa1Np2Q0JMoOJj0IZHc
ZHD5lYj58/xNpCi/dU5Iuxf/6E3UItixn2HBPnTR2iHQuvezsnhyoZSY3eSnufeJ2JNQTsN6VKeJ
k9zzJxo4UikTkGGUb409vRpTt0msZo24YNPE7tI2AUWUGpCbYgc7Fx2AuUmVU6/lyIhGjoOh39aO
vHgkVwSquQv65jIqzmkMjR3kxE0yGTvzj+wAsXHsxkVxiMet63YXM34PZyizL3+S3v0Ebd3ZBTPQ
SIVL63wK74URzZbw5J/AdE9BRATwaBP+qeKiF9iPQZ6s+i7auQUIDsls/AKys5rMHye2SEx0N0B4
y250bgXTNN9iQp5lZGelPZcy7czVxKm1dAqHOCfGqsukzaEuQBtgAlUsTQMEYMj193nLhOX6x84F
ebV5bC+V5mK7OJxCzBX7FPtcne0R1sTJGqNtSz2xL/6ha/vfytok48BFD/vfszZPH/WYfRTYb/zF
1/zHD/2Tr2nBr2RmB13TVHlIVPi4/yBsOt7fUEtZGM1b6my1BZXzn3xN729oftEAQOM0bMIDYDH/
k6/p/I3RDiQRG/9mR3VU4/+Hr6n9u7rXmy2n5qAFDCdQb8L+/K9/lRsUapfUeQTrsJq6ftZ2w8Q3
G4wjCLQcmQuVA2rdFEnQDJdYSzn0wT5LHRcojCHLaH/TCBzNogWud5L/QR/4H+Jn3hzMMcip8LqQ
0f+7ChIX2wiGGLnHStPtdfhIC0MSkmVxFOJZBJaY16+jiRg/lxtGXVg72tSp/3I//x/qq/+wo+FN
uOjoDDSKyAf+Qy3T4jcohRUN27EVMcAbMLmoevzIKy6KEzxXgGF5aJxJdfn5TEqwI0uiQlHe1JS3
CNi6wKHgqXRIZ01ac6mi819WanbL2pupVAEdHu9Zidz/yah0ZpNz8/5VS+LNjjQ63nqmq7PS/l08
3nWjG8vRabeW4ZB2271JJ6tWusE4KWAXTAbboi6KwZsS1ScVwPKJOpb29B6rfMpWya7siex287We
UqnSldaMMlrUJbq5TZn1+AbRJlJTnwc9qvexZ08k2b9zkQyMnNsDPNkcfVr80Hqy31YS5GiA5B6q
HR10p49LXbjxNkaRvJhomWtzkQ+dvkLFMy5GTE3oBOCguzSyeOYtA1NL1/ZkMkBJ+tXoKC1tYcb4
lhQ++AlukZ6GuGbglsOZuaNnksg5V0+W9RggRLDYYLvqKYR8pgwh2dAzbSnL6Wr1gnyv1IKgHAOG
0Mxz3yDADFl1c6ABt4MlfEfmmyRXMamfrNS3iMyxu4j60Zqv5PzdNeI2yBeVBwminbp4kyghorGq
BmIzgVLhPh0qx1hpikrmVkNAq5H9CQsnJsCaLTkLGEpIPfz1wjKhVJb5gjlatNGD7hb25p/SxXFC
zAs8YFa9gEWuLhT4I2zf1a2PS65desC67CtTwQeMxIVnqoTwN6wLP06Nb1pyKXTRk4I7AjTEBZQv
NHxx8mp2c1fuKOS/zuOL0jg6CWy5ZqquAjHufBgRicl4t/AmqjuPOVpz0/ChiNwLJLSFEM24afs7
Yu4urYrKM23DfNFUTMccBbtVhXQwwg1IyoLkc39KFan+4n2yaFx+CY9D6FrPwmQM4zr9W2MnN6uI
zlXhAvOltxoljSEMZxnk3jN6P8p1SpTKYYJfE744hup25EUWI9yYnlSteDZ6H4zkbbDS2/1/8pmM
J/t+PVjmEzbgIBkdWZ4T4scmncgfJ6pMgsWSa6KQvtg3LxBnewii5utcPAsbVHfWy6RmAc8pLQhk
5NoBdvFWpujXqcIjCv8XMjcWtmLRSnRltrBdDw/FOl6nMEMnXUeST3xyrzCTdtg8aqSGcJnFOdBY
iAX83h7ept+aeIxkhQpsTc/clxrbcgVlff4EUDohQhXjk9ljYRl6rNSkJtVTlTilzfed4vi3t/FE
rfsjJfVzP+VAqhpc+JBbV4KRTw3yvoptqVYogGGnR8HAaDJydgVUUz8gqrswaARco7oy4tRXiH4B
O4OTjHmF0aVHNFOx6sp5YUgnXHkToIMT5kjsEDf4Vj+9J3KOU1bnQOVIXiaG0Ytm4PsBDcdJbHTH
qtaBgPjqKeNlJjHAt8QPBWK5rpEHLMYRtmlevtQQZNk5foiEq1Z/Z8j1/WsxWvAWFUsjxNZCeEQS
XBLMbpUGqzf2cEXGUO6FUCSYleAeq7wYt7UCj1M0HrfUhTVy38ZLFW0WE8Z0rZJet2z78oh1IpQ6
yVLiNjsg4Iv75icwoljCIL2Eyis2i1+dhe0DvqLHWkgE3VRfLclmXvfaaexsboLx/P3eVB3ro/Sy
2zipKCLdTUk2uWh0VG4dD0kfw9uGVIvRpw3BTau0k6qZnzXUnGWajfoK5daiG6uarZrHOblInLOo
7zh+zZRH+35HupaNue8juLTKjzVEj/XAHjFC+nJN3vWQJZSDW1ercEkI+XQF5quFLlt2N1496lNm
UYEfFdyjEjVnWd2XKUAQJrsY0JckNTu1P5QvE1I4E/x66tObZohqdf9FVCk80cPe6gx9JVjsm0yN
XxtXXAyCBEnL5bZzNuirsA8fJ72JoUrxaMjGWmjeR4LgrhThn/sSmXp2s0wNf5uSqVFG+RxDsnE1
Se8XPyJzcxdOVdy8rCacWUt/dZUDqGo4PLoE6YMGoEjflV0sC4cLSQhxE5I2SWuGeZ6NZUrtp6V3
CVKJpg6fIqabPqbkPSDz6Lea/hUiZmGoBOg2r30jIIcT4+mSz8AFddWB/2w7cijNtyYj+6cdgt19
YQIOsNLC9Be6juorDE9HA9l0OTWfbRygfsbBVsju6b6KDOjmPgLkDyNKL3XtrpyAU0LVuZ1ipoA2
ZB5hhZAfR51GoxNRurBRL7jdBBukZm3XCfuAYpc3PUMlMITpupb2+yzE9XQ2lXzeost68vMcLbZK
ujXjOJf3wP9VOXSGUHwVoAq4y8EHJ7CQeEqxcnO24gkXFXUOhlDa+YUk06gifrXn3zzOjX6XXnKj
uFXabPUUjEDpwTP6G3dh5cyKSxhhnA1sySqO8Gzy3HjMQsmfmaDmhpw7iUh88gIvmllUS+TE31gD
sYgr8dJwbQPXYHrQpURSW/yz1UMs/bqbHVU+gDdxNwP0yJjJx/3E1jBm9jsv+oFkumaUMLeIeBZZ
ubE2A+tF8ul96ea3ex2gDKz7QeWY5J4splxnvy/OY1h2S8iEFDHDWys4VBJYD4uxSX/TqnuvTOea
W8rSKjE9LyXMEnaXKUl/i+EZ4SYAqghuysDiGp1qLp2Pkpn9iqOWwbG9yeHWLbqKjUyf8l1BwmtE
1eLP18xQww8Zk9I3lx5KtUoFLMBM4RSCuQ2FrXa/SLSMvQ5tCVeXCTd7kq5vHHabRdVwcf9egmgx
DBeRA9nNiuyGZdG6NQR+20PNd6kM0GvdWEcRj3nYiyfZTq+ejerfXMCGOxtpsYqxKgSmdihkB9Jk
USBuTSQBDQikX9cspC5QVqAGOA+np9o4j0L5pilBfJzxqHRBm6It0A+V6c15mcNbiHTKr+ZtFedz
BsoVV6cuq5sXstsJrNuX+tluGM0YETZB87VoOjX1qxzuSIln9VJx+kWYU18ZFm8hGfb4Y8nl/ZHV
wbVQpsL1TnmWlZAXM53xO3TxZ7NNNlImsDnQijtjF8qPZ2JfC3dnm04MO2Uwl7pLdUI9pGvQRUJT
eS377NdxOVqZSfV+GSs5xcYv/cYadnzk1xzBY6H/aestWUr5QsVcr4mYRVApj5tpruMHs1nnbfZc
Kdm0NkY+ZFGG29kBvNHZlRUYgeRhl+t2NLdezvVM5wGgHGNG7yn+TTaMPj1nwRRN/tV03aMuEPwK
JPi+4XBdE+ttdlqVxkSKA3At+xCu34fYndmZA15aXf8K2QhLIvkbZDw6WPOFuCZ3Bx5BeCd6e2kp
9BZBFv268+/PJTzPFB9Dte9XmZ1fuzq7gc1fK+UzG6A16sHsJng/R8trG0bq1iEjyLSBPTskE0XJ
OaTUTK6SSCE7UtUhSJqHMXaWqjmo61BjrTZGDpO7pERMy9t9+XnSRBeu+HkpV5DxP/IpXPFQMq3i
Sb/Xc+UAsjiXQbH+nkGcWN4340Rzn+81yH0TTxoOVy1RHwKj5cdSAE01rdEu44PLrey65sWrmV4X
Go+IUbjPVR5fh6K5JQyibH0jneE8RC9GpfnhRJnhhZzOuToncjbp1732dWwiJAKFM9xQDrDGGd3M
RpXsB2RHx9kvzECebgrurEnfPdqbhSYpIW012Mdd/Btr6S2aeXujnT8IyA09WeCludfG+upOwbrs
Rs4/l047SRrUXyn6h7lEnebtf0qxmhd2QZD7XG24eKY42nsg2QLqWm6jxrpBIUeoN9pPmZc+FAnX
WsbZzWlgStj1ksAiendtqfbucxd7zF4M9sjWPrSjdbufjpNC46rb3Tnv472gBKehiFuGDFfTzG5x
Q1XDbOSbAsV35io+yxkeoG+6f/ahj45eKK9yrhu83KT+JLbSLZPfv7vqce5ZJhzDkQ+EFJXvScsj
yAdFgDjWjU0UC8V/GFsfevED2ZKduLTJANGv6aZS0p/72nfsPt7EQewt7t+RxaRzOwGUVqqYomue
cuIbnWI+X9KJoiX+M9cL5LQ8Zy5Nt4yphw07ReXFtXH76RQD0cJbkJ9le0sFB+b9Nk/RQ9qhx/eS
kAGuFV1Dzd1i5XXsI/Ye0RU3veG91nqyiY3KAT9Eklo1Xxg/aGOssVknv3OLhNvFvKE99RO73X0d
z+ewMM2tOvK20Kz5eZpfZe8ee+1hJFCA4pASadS7H0rNG6YWHfwmY51b2S9z12Ah5bga67nP7SPc
AEJifGn5kNkNj0gLTCzmjkxy4lNVpQel4kaYpbsW9qRsFUW8G7H10qruR+R5Zycrr5nN84W2DZK6
nX0XliM3qN/T9SVV2WKEfI5n+l0a9XJj7pS5+VPnLiUuZ8ZNv4QhpVvtiqE0jA8HFNwLsPL3IHnN
ReWMAWgN7Xpp4VJlauHfm84yXNuo2ynzKAi1Kn5NreCPA/OkMyrpuwqlBU5wLzYH5MJzlIH+i0MS
wsw8pok3wjSWJVSNTRVrx67yOl8NAJuFpnjbKDQuReb9ysAZF7Cd/YTJ0ho0uIT/GEiemi4M1oNU
ESF1xZHD+hi6VGLNlO302ZzRgxexCGBSEVI8YECBf4Nac5Pmde44cifkPJi3K2+BCccTD2O5t7y4
2rdOlcEozMrALxHLL1SQWP49OQzo4I3zOTIiMIyk3vfXIotKdSUR/6w94g/suCqZJv3zj4rCc68W
OP0ven3SFlWIMI6tgS/24dLMHWtbEqC8NoV8MeZffX8TgU6xssX/o9zfv4iqFtIYFICVjq/SPpPx
BeW+vVbHTu7v1HzHgu0XGpBm0mkMqN0UUezvf6gags7MjeBL//NLf/8WlzkQ7JTM/cc3Kk3ED6rI
CZQQtD0Vw7++zP2n//rmv15MjlOxH+Y/7l+7//P+t7++5t1f+a8v/vU9/+3X/u1V47wAqQKp+cfH
y+8fUlqw2xd//Z7722scJ/DbNsUY5v++s0BFMZyMJaihUjeH+4unrWfm/3pRvO8SacLOKFGaaSom
bIatpLAjcxMb7NooJqiVITdE9kFzSF0DxcX8b8jrD13linWg5QWx242+6bNhI9qi26vRrWudds21
7JmTo4VDngU3L4Lc3ZGFjuOR29p73re1v3/x/ocQ5AYbYaLANoSbDQoW0sWleBo2cL7DLHH397+x
nTr7uFKXTKW0raU117YKzHU5hvpeqSt9HwHI7INRPuijR+adTYfZ1OIrpfStAhqOXSg95nwd3RfE
aVuDW65lTEd6Ndnw3M6SElqRXEEfERAxVXqkikWYhNhFiloS2uvC8cyXTLG9725cJaOxr+Ei+yHe
WMswkDPDI19Zdm6jl41PsqSV33nWBKdMDdKN0LFhCzB314mtQiMLdSY6Ww0ByVGhGJzR+p5n1eCh
jykgGrpOSUBwKh8qiSeu1hRnxc2aZVF750AtV078Eqrhvs/wBUTFA/W7R0GMwinYIttldhqdUrs/
xijZfXyEvhiiznMzCE6u1sHKmmhpkOWT91YsO2uiDg/Cy6DGD0YXXiHHNvAzu+3U6U8d2oBDn8Uh
B51brImh/tFH88stHGTEguG07PNvr+mYyIj2S+DfOchhNYjMpEKsNmXcXq2kOzcVoqQyH47Y+NKu
4EswCKsnAdB0d4wJTkXb+7IpaUqNfoDw9J1pI7rMBrWWYQYK3Z2zwsAJV2AWhJs5qIy0jJFnD8cs
KRY1VKvLkDuCrZoKcAydbV4jgESykW7z2dvIRtSLYUkKtuMglaujxyG3bYqWFPKMVUPvziB6h2bX
wYSERtK7T9Zs5uMRlKFHOBUV0qiYE8CXIyl4OeGzi7DYBPPNx7NEHrB1khHnF/JLBSm66MiYe7vh
uxCkfpmNPHgeevqSCfEOA0K/qfDhBL3FwEDeNBhBIDAS0saTHgNDY8t/0Hupgdv2x6o1XAyaXBU5
p9hWhot7GCzOZRW037wD+hUNslJqVAcrDaERwkMWcQCDtI8gvIwbU41IMCICJozqlreRQNkgCTeM
8Qjz9PKcTs5Rtj5OV1T4eMmCx8EonafZamvtPOH4xizn6Jrqi9Zwi3TtZnI0bhCPPGPGo666IK1o
Y8AQk5pfJeIVcGq0xoTqEKmue5Zg1ywg/EBrlfwZEa91VW4te/KdvjTXVjNz8i3t5loIZerQvKh9
sC4apWXdQ11ujf7VbqMrMMKLDVe/M9gs7EhcS9s75ZrzHARAIvVMVNHiS6P047PSqJ80rkAqdnLo
lPJNizrcC53uWjUDWJbWQxmu5LKMpbsrPEEIYrLVei9aTKOBFFjYZwe17DLtCSJoa8hy2HDTqXwC
DX1GU3KSmnFQMpJ04uJsn80o6aDKMSfR+pjDGF+YJjgqWck+Q5ZFMSgPTZ5+aB1hQE0TsmwZ3Nva
uRgwQ21t4KrQRs5WqPg2UJdva+G8jQMeBrrlrmd0rrCnBlqw+Mm9fCXnnnfSx2NagCLk07AKPGRN
yTTUPiPXKzSNeitIohj16Lmt8pOXDMli7Gbs0dMucENPY9J3e6ymN2jt6iXANw9qFiysxN25yB+m
oIK40U/xCi7FcmZ2T2ALu8hqGPGr6hGPjuik9yMCXCXetXl67dsUQj0amVVJ1OLhwZCm9QRHGA6I
LddMha9qS2REF6IRb0f71TKtF5RrbkD3UjZypXSESOv96zh6Vyo5BC+2vYgta1wU7maKm4+AGXue
PJNOuGGre477fiknsL8SO2eGe0vS3d5aCd4rrG1rG3tPlvtcH5aGVFDbUZCg4SQgyRBPFfrAilFQ
MG5x/lxDX2LCQY84m3pEMQzjSj4TLu1PuoO1BS1OyiHmWgPUlujLMOUqDsrziEWp240L5F2ZgGAo
tMxPNci6brbpySVWze4riQawCcjcCLi9YyesT1T8YCIgjEDrTEoUv01XTMnOU6OfqrKCF6sxBtcv
zLbsBZqHQOafHhNCa17SWpisj9JVomNbQrHCELoPA07p/NhWJaclsVi4FWBwEVf1hbzoUyTS51Fh
2/BK6BnSN6X+GemUwbqot5gyvPah/uDYYh223Hr8noG1LLEwNcpyDGHPQyMOaRIyB+i2pmz38zXP
a1IVJv2PNlRXLQuPetxfdBv8wHIA2qdSRzHT+nGWPzhqdqxDuXeQGPTJMkxSsYB2C/k4AqYyEzQx
mfNo0HMhZOqu2QThJkLhUNevSAQOOXhEYZqv862ZXyp2+q1gZ3NBxvT6lLh/TOjadOyY4NXyPXDt
r0E4z8RfefCzh8F5ybgd3VC9jzxDPR7JrvZiBdGnhYu654Z+kFlMvFAlaJmzCyd7Xyn53tM6X0uz
2fqmP4HBL0x8+V0g8G5od8pwG0bcawyg08wV2BiE8DHCD/CUx/FxDDN6RhW5L4inGZiw5nA9jibv
ETKTgOgHjTHLBK3qYYJr6/dceIjAr3bsPDRu/lFM4b4try6gTtbU+L2Km5KQpGJEykfDTtYmIEsk
b5v+pGHlxeT+ZGCTU5/aQT/2SsoZmMBJ1UT6OFjjD5jYG6WKL6rqq44PbsIyLDiuluAHOyyW05WZ
H4YcpzDchVWvOUyTCNa2BrPCS92HEYDD6S3kYC3aw9o0sDpIBOIl/FjGQl12tJKAovkxIGoYdMQ6
2MBrmgeZn4e5Nw9t4uKkn52pq0N/tJvJt+LgJgbxU2H8YLeNB28mxIFCW4lcsQ7DqG7/D3fnsRu5
kqXhd5k9G/RmMZv0Tj4llXJDqEolehP05NPPF1Hdg+47QA9mO8AtXJVKymTSRJzzu5PWJatBiQjc
1epN508/20z8dFt2/dLmJtQzKFYHULm+FMa0leE+PlFtMfNRpnb8jgfSEAlKXLeOiYenRPKbOdHH
qHGvjQtSRsy0a7yU21EjoLrwsWXpfdesey9uSVMSR81LXy0iQrBsmaizbNqLuESmPdFSFQ3KpNHy
zi4epFWqPYNwP7maZa1lPpODcxqzSsaVn8eTkRrPM0WSRF6yDfoHAGXaQTK6q7kfD6mmn9Mps/es
fr8MI3xzIi3BXDp89IyT24Ev4XKb+lsFgRoT12ckj1W1fOhTOa66kj29noeLTfiFo7Fj2zYyw+p9
MLlHxrR47wOA0wzXzq5MsPy4wG1srnfmTGRFOPYfcxzveh0jnYcjeb0gfFiXifYa5TbnBJ26Nsx3
bhK/Fjp2bJPYkHkh3qwb+3NqOvvRlbkOJlkz4CYIcmoovGQLDYIgeBm+GWmYrzYOXNeq8uOrcILH
sfBfkUW5VvbTXqR3xbpzPVCpuaAXzorkKWUc8xjaB9usP4b+wejWjm/8FAvMK39mdBHU6zgnTRi4
EQ0uM0Jg3xmCM+6IS13B8YKKiRKwy7GBYe2VPmZb+Ws+e7f5939LJnNtU943BBexy0E+F+uWG0Tn
LVxeXr5aQryIqI39EH82RBr+41fNuGY1QiwifwQDQTYhnuTtKic4yJfoMQ9nYbievX4783JU8vKv
plVurOR1YeA0rxsJLAj8X/5wyHv0se+RipKxEnJUk1WSZd6vk+zqV8isAebAzgLEpQYbUh27m5qv
LYLs1Nfy3/hTB6QQc+cwOpApsvwMRapBDFGTAljoP9F7VVjLrFj9v4bepatAjrNvpIpXQ/jI78sf
qRmPLb+Wj2PA66RlcNcMhOoSVNaeTfuBdWhtgNjhlfuWB1YyABeKEpg3GZ/q1ASbG3bkpSC3PQf8
dSgCIBwUttO+th1iN0yCcsnyJx0irsqNPFanFfmWVLSbRQyrfPO66bfqA0BcW9mEf+9hEiWRGuZa
Hpd8W01+HOJv1GfnNYg6iui25G+TV/FA+ANzA0BM+NFmDNfy9MiPJ0/hPz5qwFGZE9UcuJlAv+4S
r59ArJGxs2X93omUu43vtTBgs1ds5NfyZyr4fjzzOm2LTfKRzo+22Z8fJyFpryfhOuTlMhKbfLNb
G+BYIBQi9nbyWxH/XEnZID9Sd8lm6elQME7bRv5LvpSugV0bHA2gO/7jn2NFqBa/I38mqO7z5UH+
hDymsvod3//joCK+KQ84qpyjfCve4m4kvKukeU5bQ72dfDl37AljvLeaDG/G/BwshzHGP9OneMGq
S9H80CtILF8OuTYBFhvGZ3cWrB4zOFdl34jNYMJ0RFbyTebw1eKpSkfNWGFAQZoa6Rrb/fyoCHws
r99st1dt4nYtHMFUquIapYwR1gv90MOYm6MJHZwSsdCBResltyI5tHdpGE575AjfddAepgk2e6kw
nJRZuHJHRxAZQf6tSC8i+kwB9NhszCe6hZ/FMBUQ7t6DkkHYght1KIjEoynqJSlii6tdtYTiFl67
aVok6YndlkemJsRmER+tqHypBjKaFx+1DrPABDUOcEN+aqvhSf4pAmFuSaEDDKU8bBENmYwi2g07
co5gsNhE1mPMxPlwqHaJ94vIXTypzvzehc0AUwNErScg3wsVm2MhN7Aa7xXDy4dVeog2RcOgTpnL
yg5R32ane8ki6qHFAWR3Tdgma2bPsAfaOP3oTSVOTLlhNakc2IQ5eO3W1J5+pF8V3E18OT9ZJd5G
2zRFQfgXl5MZW5ztAsKkseFjEutArkdyCJoqXoOxcnsDCs/F/Nj1GQLZvLqLmPG8ciVlhiwb61iZ
/bIb3FDMrjgH5sjxl78rv4KstfIP9BMkiXRUTJD7x7ExDnoBgWQm0sIRbkVXEz5nlJeRGLdNiJW2
sezdYkC0dH6Pr6/XX8jJhyUz81tYEWy0CALQJElBLlpyEBa9jiInqZ0PpQd2UJIhwBgMCvAutPZL
2MHE4jQjucEi6H7eW25V7sxpOOt1bh/rRj83AWDEPCbWepRkpmNWFwXh58ei4jCV8qpCKrbS6xH9
37BLJmLF9RAs25A0NM6DmsialyikSFU3uu/F06Yv3W2DYHhrT2G/K+hkZm9I9mUL6VcWdUuFBe/c
y1u+1jyXftxJdw6JLbNDOpXGVe0xcI8ZdaPm+4fSmcc70ns30CrOg+6dgkp7wzz5K/EXY5sE6U69
tZjQX7iZlmwns4zXgx2VR5362inloB7i6NIJ19kXraDsK2VYBA8rMjcpByvLu3RJxk0bMVIp4b7A
C/SWM4NjXWNBw/Pm7IaAumVJHrBzzftk5je91CHFgYoKRdjVksqMkTU6TXbdpDGcCCXDnnSla4Gf
lLRe3MzmHJ4s28TWNhzznmubvDthhUURdMMltnpHKFOJXf0XFWfFHLbZ3KNpOHcM4gwn84duQE7E
Y36hD3TW8yTjTsby0YqrX/DdMdJmM9jGdn3qQ/HYt/HFcNNvP78LAkojkTc26dagzvJZCHvuba2Y
XtG69OvaZQ0wGHaFw5qyTO8ugUHCIzjhFKPeKkpnxXRYVBaKTpWEolJJFRXHQ5G3bpfk5o7WnUG9
7+VIRLqR8qhLqQZbbiVgmziIdTyVlEY2kZRrKKhzmien3icvGbpIkQZNDi9H+XHLKJjWTFeAQeJv
ul09OovzXKAghOyBuOEB7muE/L315qQ0cKW2x+98y4bqMrgC9/i001MXzmfss13owQhUPR6MapeF
j5PeA+CST0xEBeiBRVUm32SEiS5D453IyFubOy9ZjA5IqrzYOqgeIcuWDptbwgNcuNxmuZ/vwkL/
LfkzJcxZBtZh3vTsWOgmwIrvojmEp6VHs2PGyCQXeg9QJNnnktBnIGn1zyLNbiZuE6vmXiiDmEwW
5OwtpLZJ/MwuHz2e54l5VD3675ANv1uC/tJ2dKD69B5H7UcsYSBnQMlD4GWz8qVGBhHK1VjAiEo+
YTPVEz2JlRHLRaCeGyGsZHzVFwIxC1KV8QkREJlG3MqaCtzfuM14GPucJByRB5dC83e1Y17sbHhm
dEQCdMgN4g58iEReJDtEKm4UzbaSsUZ+Zb3UbYCovCdipuqnlWug9KhSJz8Grv1gVc4tdc1fdd/+
1FM4ZGuhBij1Dt06lyAgdUpEa8Pz/tCMhCWf4hDfRNyTUYymB89KxgwUJnRzIiXN1Dd0D3bv7zw4
qQJyronat2wKMABw5hoPTtvrMLf61z/iqbH9LOtvbXxKqmNp9+eMIP6tovzyxL1bTOOkS1lnK5We
DOfdEBQHblIPCGraBtFIVN4kY+dKkn2CvNnOc/ItSUHXr99wbL5kRgBYQ78xzNy9AMHMR6jdJ+6b
57LRVrqG1VdxZ0Qmr+oq+NGMy49xYgGqUrhPEcQswgbBnAMDuP69oFklXP9VFWwwVhZpNVMO0Z3/
q+S7MXnQ0MB2ZDqjoZh7RYrC/Po+IUrsoC8L4tBD0QIj2hr5mktAfBiPetpzkrDb/5EG6h0L38TG
LrVKghAZIsiqR01S+AQUANoG3lH9zQknebvnN86JOMWRS5Bt597NFh2OXp/SvKd/G6AjA0ngiV6c
aECfl4jz9u8/uPPX6G8ph5Yf2/Icg88eyGTsf4rWR8ZVFXUqugNt2iFn4ZgW4y7wEI9qbM2rpbnL
6u9qJvOPuZXOSviGteKV0FxUKQ8EnRyqAMqVCv3dLGU+MUqALczSN0XIp2hlAbYEP30xIDjxd73D
2VO7KADbOkNQMORsa2ZcvAxNyIOABDnUkm9ZNsXyPmW2FGuCxfX4o7WXAoeyBAoiauSRKutjbFix
5QpHyCEtUTzgIRHJAetg/Vsky0Oj5fb/ctKs/xHnzEnjg5qW6zM4OvjrSfM9kiYHDX8RGRoI4Orw
il//wPhc1jLJ5U7NS2dCiykxpZJHwLocKxs4Tm4tNCwXrwpc1iDtdSi1+0iYOyWOUbKmZWHx8Ny5
oo3Lz1nXcuZcbqFYj5+AST/+qNls63Uw4XEXWiQpbojG5LBkzVM3TGyqWFErRh8CSssn8N/fM97/
vGfI1Ea1Kz8+BoO/WhCiHv9gkESkOOotWab5Rgv9aO0RXgeWG8FvDQnKbdYK3SR1mmSwsxLpaRaX
MsGFtk+lmjyc8XfXy8US3pbF77C4LHXFcGxrJJaqYJjE/DShNKjkphLZxW32OTOYMa9lXvCGBnAL
GgjWH40JaiMcUYCFSRauThojmaOtyGucmcXYbkevIsjfR0mVTig8iAwlOeyQLrPSIaWjLU5OWx9d
n+lZrtzbbExdeyexj5UUYvnRUK+NHBrIAj5KaMH3QYP6M7vpIdqjaH7NkCYsXkskktxdoatqCvJM
oCfniptpsEHHDQBmHwVKrM2/vyKm7v01wZ5R6ZaJacXCmMFINP0vIzIcxhzU+Tw2h7RiDPdAsbrv
/HTamMT2FyV5E4uLvbDz2EpFf3JdYW6aIf5mT657hM1mRwaq1NTVUmdVivJMFv8dc25dBirzS1pS
vjemdD3CX/1ZlFrjaLv9qh1EutUM85NkvS8viW5oz3Zjm1zNIP/2MxaOQnsB+GBDbQhNkqqyrHH1
dVt5d6nd35airrezCLke7oeQOk6GmyZbcpqTbUyQbuFpr8QQYk6u+/Eh8PAlL91ZEx3RbNiY/aZ0
zqUxOmcHuWuWWcWhgSaJeWmizKZTGAwN3ylJsRyxIxbioQWrOzDCPqPwapl9VbU6anK0s5t6BG7M
9WLL0oZ5o7pJDb5H3sOUs+BJZZiSs1kdCnSHOBoEsU1OjSSLNLfJv/Mg2nU+a5NjszUoJZX6d5NC
zmq0J32IvssiX2kpQwbM9ksVlFFRP7oaDGZT9qRkySdDCrcaz7kuYXORfXFENKRHGEZQha+slDfZ
mtJFW+tZYkMEKf0YA+dHiEk+c3okvQOZdsQA7YEhL2Kh4go0aoQF8zWztj6kMIiKf20z+2WHhvGb
SMMnURRnU49dmkQ09IlFFb4EX4RovEVNflBK1S7+rKL+p2bK14rpIRjP4ZVYIpyCpNzK1rZ4jRHb
k4a50vuKWFo60USUl8b1rpmGglequmTF2eatKcUg+RpR+cXPsflFxAcxCUOKjXvZd5QDD51e9PSR
jTgkaEh9QASVASMFdDYpvKuMcahkt6KfbMn1hHtCe2/X195Azy/aAS0OB0Alu20RRu7a3npiVvwP
opWwHCy8ud6Jt0SYP9QDHjdExTjl9BSnAwqAOsIAI8zHOiUblnkCBryKlGs7DCNp3v1ofHQsjcWG
vodUE9Ik6Ml9jRnazHaleQ5oiwxPf55E9Vwn1eMsfROdzIemPQ5aNn89zBlZhQ9dAzzfhES+NJYI
/rTdnQZwMhhAAQvlvSHlj5XGLzKQNE7GSx99gvRrmrpt4/hsGA27B5xRbvnn2kXhn3ZWcm44yfZS
I5IgqRmX+Vb4GNmyEeIaZvy1zyrjTLKj45DjPo5Z8pia43Ge/fFQmQFAD35T/LRDuMOQBmRBDkFV
DuwneuDs7SV+dOgtj1rm5ps61CEA/fEyzstPJ5vNl2wBS86GixbjBVswsXSeTLlhOWoKHWMAiFOC
3lOPi03jkWFXdyWAbJcQkh8TATya1rClQ/c3JE9Bred7t9Mc6P++2FTBJFHSjk7VhrjrajI3EWmW
B68l6k2qkwhBIG0eF7nDnDwnDk+oyk5WVotdppWnZUncTTPpFiNaljsT1HwfDxpClrI8Ft1snpZg
uYtLm7S8xXzUeqPm5eplLUPQFnvREXT9qGch2LxFtBud9nsy+a6jgTEwQcA6IUmzTp7X/v0raEMj
C4uTZupPi+GaO+Rrh1q3zE3sWlc3INw96N5GkbjgS0hRxlk4BRU8XxJ+nfddsq/ibEKvKLSz6TVn
JA8TcYqLdk681Ds1y7f6Syu/o77CUQcJ2tjIbMs53bKPE15h+XcL4vWDbXvBOeyXdO+X1nsiggyL
8sRMg6Ug2aVwoKZm/cxk7bue/odkveU+8qSxn1gknCM9cvNcFOdcK7V1NSSMSasc5xwP5iMiOmev
jlIdhUVOHaqM9rsK0bCEVUmkU5BAqfizsQ5pQ9fVaDn7wh/2ZkR0hpvn8DsiI6Y/DdZOwtvpVXIu
dZ2JwTnAuQF5uLUMdLwtCsGzX7yJHnmd6UTHzGvccy2LkNBgJIs/MbgGs9mTHXXdYXT8vWfIRBjq
ToiW6Q1v725JZsLpzC9rTLNt2psEawjSNabY+CUQp++KqerPcT2ReugX0a5y5VCAwTh6dgmZA0p4
Hk2yWNMI2pC1+CWM/LcsGYikCXXkLCGmo8JdM4CLoUNWeh7nJ6eb78uWxyUOjEdTBj6AmKAf1Nr0
ML1E5WKc/OS0cAD9Qu5TkTL4DZHTsG+N/BT1c7fXC5cuWYilPTma14JkWKthgURZp7PxWKJwOiGw
T8mNCtEe41wAIzSy7kRbmGEyOfms1Gw8qbdRrxEh5WWErjWtTY8wjTyJ7xMU4hQrQKA0YwlDGiHj
WuOkFMBZixOlqjqUWRpxdW0ErO7FB2XhqroOBDgbviMXvQ6CtYtatUrpzUBe/UXK6KtdLK+qumC+
dcWwEXs/mtB5Udf+GCLUjj50H0ru/OYz3S1bJrLPpZ/BqQDaUxtzerhV0uh8mpJ9jKFqdpg62mQ/
Z2I0lTy7NHOXOHCTHgwQvzIxrY2udo8+aqeOUgmmJUS0hMXjFG8QNZ6M2Lg3bEJ2IVXWSx9Af7VX
VSc1M9vHGBX7OEVulYdE5Gg93RlblAHgvXbK5Ulun0pDjvkFVX/D2s+nINwvfV7I1t8UbXYbpTRY
R3ZOmd5cF1HcpB5Wqs9dCwU6xiaoxGnTYglIMEGG1UJwKaj5GM0bdn1KaZdXqkekOQxnIsYPVxYm
RIsgkXUt1pnITym44qrveZ8O6XMmEJ1pvaC14jvKJLNEtb66KW3/QCJa4iU7LwcjKLJxb/TjdemS
4VgWjP8l4+2uycdqx7wJ5dlSAmHG8pK6o9OLDujst57AWYaQ8tuqIzQlLThnYdHfimkhz8clB7bD
+ZpW0oMamIdJE/eNHlwjZ4GrNB/pbvGGuOPVQblb5Mn3InKeVSioXrtmE7iZ6+IdaOYbU/LEqtPF
1pzFo/DsQzm7GE2cg2qgPak27lvvAbXEw0jM0m5oUXF1XnPMFZom/YCBdmzC5lGX47OKaMYS4YKu
Vqc2qDdLbr0wSwPVnHTXaCl4jC6C8xj3FC3WxTHRTdHpDy3OF/6fEOK6mRk5wUjlaZ3qItsJ5p6B
Gp+s0MogZHBRReHvgTkaK3VHLLEFFkkZuUrN+p4ielwpsGUK6U+8IX/3GLaXJs0PrGnHCH4FX3FG
BGNKPGrKQbfHokeuYk9UT2VEXcSA9o3VL4SPF8Wt1bRdm2vv6g0ihwFAUq1M/HW3IuThKk07NusD
q614l7Wnwg9ChkZ2gvEBsj5vRfOSQV1jkqH2LQBt0pS2nuTPS9IQuuGP3nM+W/dC6+4SDxV02KB0
bpvgqjPlfWAsBtQgpy7Qa4wz6b0jw5LkoelE5o/kJK6j6V030EObzPOBDubyRE5iokPgBw3Q57U+
e1+AW+j5R2kCKyp5hdzf/kDu7+AmwaWTVtREWpEYmMah2fB0qkXUeImAAQP+EH1p0V2F5xy0+lW3
wu9aWzJ0k9m+wr5DmlRFTT4uj2PJsYZzSq4y0adkeVcPOXwrqw9WlynfJlr00yg5h7JKZcPeugRM
LKO4Hao5+NCL4tswMQvI57Yz4ieXCMihq39nYXY0JABSgPzi69WP2dx8DSCnljxGskyutUeeYhos
HYdICnRa0n0USxWelqY+FpaJXMy1dRqNw6jx6ASh7Ww0jfGeg4W5sRf23iG7GhdL+q0QER+lQ6Qx
+8QDCNzYkO7q21rM5N2BPK3M//Sn4B4MaivrpZjUbX3wQ6m14gxIt18V3UrHxiFJuh6g3jmTDfuf
tSziQpPReQum7JOkvd9Mkxag0TVOagLcQiLYCE/ZzTGdPCJxlsMW38QMG2qNFNXWvq56GhzpuWsZ
2LYehLeTphXZj8uWxJlpr6nJeJMsXgv0M3M10ypIf31qfTKsEcOgdHio/qiO2bWjuMY80+Urbwiu
yjilHBiGvKlIh3llvtKhxE6tADiFW5uyavZaTCndiPuGQAV0pRGWXwq/QuLM9lhmpKj0OH/gtfrJ
wGafESYnb0Xlz9HxOTLCHcjfG5DSyq7DZlxX0jLq+ti4DnUvlf1gEMXlo+kI7vul2xcV+UUG2pNj
0hJp2bo+LE6Sn5I5LtlaXnubFO/BOad2dDRs01lbrZfvUtelH0P4j0lXux8W97mryW1mUikcTzeA
elu/ZrnKZvSgY9eEhJkiPKdfw09G1ugaKMOednWMpFVPXG9L8BOpX3xIybvoycxOVAZb7LRTzkRT
o6TRL0a6PXUIdsqKO4biw47Jw5IPtzbZD+1UsruyIqUFzaKwce17ALR6S3HA3IetCOdHYzYQYOC6
6JegPFq17jHKBiMRZg1GvtAzE25nOz2tUbfB6qmVD4rgVE2uSTRbbXkX8tvg2UHfm6L6sDrCyKvl
vh15UJXrNvTgKx0x9TvrZx9MV2YJTZvOxqCWTGR9pzozrzP3q8IGsesK71KXCGhnDyC/nokSrRi4
V8VgDzqZalF4UDEdc6/Nd6b9lkeOvi7GAWOJRHxIBMTz1/rlBWz6ROpehBI9+27m8bvKNPSfXsZD
V6XrPH9ME1RCPlVTJS2GyrOsnCfxIo6saNfAFh+Kcptn9jq/mz+WwLik+vLEDIp0hRQeYCzIpEqh
3Igg/VCwFU5R9tW4/+mRBT+h2x4r79qJ6Y154Mzjda9jONw1lbP3Zf/aA1WgGsOzJXMdwkirtoV0
eUm6mWSji1z/FY2r6eQ1jFqUruIqA/JJKgTnglhe9ju186V189j2sMewmTvpQFRPV2bNO1u0Z780
kS5lr3bERyHw7hj0aOjCbpXL8k50LM/qkSskI6NIDUkU9cNPzzUqEHBd7Jm4ndvIFDpuLit9TBz9
q+x5LklV2g0uK2dQkHYgkWPfQ+uqB8g+5JbsZ9FPjRETisL8Q0kbDAxBEuVKT1S/aBfGBLwopldd
Q6QWcPUpoHMDmd/UzbH34CZa7wrRxM4ia6RKZ2Xqfexy6K+P00QYsyTjNV37PdjDjy4cn4DDIByy
KN3Eh8Tl8SC2D1iXE6o1Sb1Vz4XCEDQIFigfXhB8kkHT3rOsmRFtZhvFXCgCq3M+Q797UV6iAGvz
SkPU6CwM9Jj8aAZIXN5igv9WvpxsQD0M9six2oCGqzx31lCNvHzG4yRyEi0YEoJ7gJMDkEiMgYQz
puUSyRuyJi2TshHm0yJPgR70qDXlY8CoG1SH5cXIWXxbaqYk0lA8oPamEJoOltzxfCSfWLnzR1mP
WdW0KYiukX5BsiEk9iUrLYPSU53lNLbfR+pOfwLwURYv49VbiPyMMh1estXYxTJGD9H6hv15JolT
cn1JjD5lEff1kO7VazmS1V1qmNS0EVca/++S6TMbRqeefK78WhmL5VhfueoD2zFzM2F0i/SYojpR
ePMUGQhODZp5riD6M3etU+3B4NZEIibfYuyWnaQwkZrBeflclqJ5xN78o6W5XUTwivUB4gIsA0W9
eZfl8Q/1DAnDGHfe1GBYIZA6Iu7V73CYyIwaaYljhiK3vx+RCYqRluDDP25eT/vKASlwMQV7vCWU
GfLJ9If8BnCkL/TBaqXoIbSNedqSy3ebUlOejDdFcSwFoQS1+zLHr/1vZ2ZsN1OmEHx59/hybiUt
9SoAuiCfAXqpzL8tr7wlxfiYBAyJ0SND8d+2txMMl1or/6Tms6maNTtn0ZaXWYYJFB5zUuppb+MH
qGz6Bnmzzgm1fSfRKVm2wJElGybyMtOR9UTWc4mMQrAK7K/So6hkI45V7HI7BTIWkNrIp3BragfL
q9YurqBtSdD4BqSTh5wHC9rn5Ez2EzN1a4Qf87izMTuPtc0M9upbCQaQ2MOZlt1mtKJuc2sazUBR
XjwmS0+BErk3vDAyyvDGSvdDJ8BNtjOJ9NbabfEYe1THkvyWq15a91vU/kzbEJG1Inz/S2KQY08N
qRzc7B9vEVk6JDlwX/sZ1mAdr4+s02ug3x6f6BI6x9H1CbiVHyEemNQdlMtKVLGLLvxFMRilvDcn
P7yqXIsMmzV7JOpfctorMgGyWu/XmWPegpl2Kee5SirwdD9anicN4kyQXsS/ky1AG1Kb+FWjVnMR
A+NpIVmPhZxM3cgQz3PuCjpemr+eyxLU+GOJWx80jMTcFqpYwQn1WJY+Ptr4W55R+W6x1dCRSUdH
a0KJSEyagaMb2LN65TjZpQRBXpwy3ymYX6cxNTZlU3yRYXwnK6clo0Sjtt3laYKrmDlC0OT1m24A
w4R4RAtjHFfm8i56DLgeQIcrCwnHtJkNFi1ntWa00peepgiaMvyTJHJa57CZdsDiWw6XRg8y/Y8t
nspm6j1aZx8s1yBhqXGBSatpmddUGxmWCrrdqNjI5AtgIugd6XAomu63DuGhEWOyNgcWkuIb6Sjg
bugdeyMAT6EDs6Xh1iECGS0Z44yJ9kKNMfxy03Qvb3e1JmZpwtv16U7xIa6O65/RWpi9sWjJMlOP
faT8zi+/wgLRF5fUZhCE75fhCU5zPQrN3UgMXEUW+Imzo4+6V1EFhjTFxzMob+VgliqoIdXzE1se
Bg5gXgbfFda2WaKLrL1sDz60jpZ78nhJSE4aVHze6yzaGhn3qwITFI5BDmmEEsh8UeEYTT6jts2I
vpR+oCFjGfUD5vY1lneK8+qJHH2i89hsXJOc0fa62GzdBMeDM5H23tffzBFlRpeG9VQ4zksMA74q
tYXEWe6BsmRjZyyAsSMEu5cxL4VX3Wm9TQaJO3/642/lUg9Fhrwk4Jz3YDU+TapTJ5cYp67vD2wF
C76uYDTFWgoDOjoiYHgG0Aw8RBVhnVPMOmQxUXQdJgz3KE6x0cOjkb4K+64zBjIZ5FY31m8dS7JE
VooKPMaoD4LOyAsQ/SEe/lYNNPHIL5bVvzEThjB9rk+W5cleZSyF0CUarO3YW5tpnGLac8S3Iw2G
52a/s7o6zrlOCeguK9uTUl8J1KMu+5iT4tOMWSJg5wbS03XWOiRbpoc4Q8Okk4itXSPkGnP3nIT6
jKTOfiqk4iMfh3vRmAt8TXJv+2iwmgUdXCHFU3VE8e7wVALObge2lmh2SdZcQN8EKOlGDwhWlpKL
zvXpPJ3o4lKkrEXAehwuvz0KW7Q5uF5KryxJ6KIa1ZfiRyFwYzgNKUCNx+tNqbPhCUXYRTitEg/F
Llq6OaI9bZkDzzz1/MfkWH8CjozhM+3adZ9wyF5zs0yZPo4kdy13csmJqeSdxIUAEQ4vqjGdXrN1
ZmVSUHKpBVXJuwpXSTJxR6rvi9w3BRp0gPv+TEIVNnLZwqewQ57BY95G+a+qf1dLqFrPyvSWuDQF
Vo2W0n7P5fzNBHzAHSYGOzXNHZMqsh1t/o1czq1R1E+x+M04is9awKv7KdcsNynZElR168nDgGll
l5bZ24rGU1EhFOP1ijQ/8Neb7O7KKDj4ybgaEOpYpQvIE+3FcjGHWMYDtOA16Jd3dh2cNS3cF0b2
U4VyFBorXCGhaTwETCoAsoxCn1F2VGChRQXms5xL9MsjFEBpOsYlPjF97QeKQ8C9aaVgzhqqh9Ep
/j5gyO9BBUMppddIpGfEPqCEA5L8y1xEtH6U/UbyRGUU9uHKFtlvFSzkuOwoDFDfsAO/9ylDQNr8
VQYYyW1Tr1JMGlXz5VftHSLKL0XXofbbz239vvjUQaTu1GS7yNwGUE6pGRo61JYtzG4sH76mq65Y
NI+KADY8GDsAmpUdBI9kAT6EyP22mDJYaiM07134IgvmaaK8rwhkgpIEzBs8mWBFdVhIiV9vF3du
FpjrpdR+K3DYdKWdeBqAp/o1DAlCVofrbrQo4cuGiGeaAxREJInr8HOYioioRfy2VjcpxOiwdgZ3
Tcgzs2tS97mPUc/Ks8/Nja4HArLo6gsw4UVqlXAvHFTtp3q3SrtPGNiw+HCaucvAFXyf+L8ahI8I
sy0CmpDoJqRYZ/sudd8NkyUZtenPWEpqY4M47daEIqUOsRr/2aenZRhQ/d4ZvthA76wDt7tHa4YQ
XkaJyS5tkpFI+P1sctM/JOY7FDnRARrgp4TXq/ba2miuVXvTyaQxRaP2vfnl2CUzWZyv3JlwFMo4
CdnZSHQ0YQcsW/IYrMnDlkjLlvPPnrTPSimIjTQkHfyHudfvmGeIVMCiP7MdcSKtk2W09D7lA5EW
SNNMfDWyilYCuKyl0vKW5EM8pA0NRSE/aCwrgK5/YCJIU5RbglJJCTHaJ5XflS1s14m/Qzfv0wGa
ZPdBt25dpOFtZcU8y4SHlzPGaRPKal2TXm6Y7lWi40vlfZVa8ykTrWTPCPHxiqeF0Z/iUWaKVIlz
WQA9AJGpGSeiXpvghdjSH7gI8WGykrPcsa48Fot+VdmHuTz8QLtMuqZvRYaHuJVpdCSJFIyvRKbb
ngExPxXKYkysHHG70Ig2rxU4P8ZTBopEibWRp5BJejWHPDz7UsxTVaEFgYIIhlbLysu3XFesupJQ
ysZTPbmLTNeTPZjCnsAoThbVS24XvyyJn8qz7NfLXVH7J6+GrlvcX8UosMkg0dWL71lmHnn2l8lw
Unl5LIfRwzH0Jss9ZIDLfcjV0ACZ4GyER33INbXFMxY+NnRoPPnPJiXahEtjJWRlJU+zqoglnK76
68njoVdpRfKnZ9LhUItTMqsOsCNeAedxdmaYHA0TOzieo6wjea+fUkQSNYPlZk36NkG2LY3xV/TD
dA03fMkfTsvCqzUuBTc5NZyJRZbavoTvybp8cCf8alLlufQorhvhP6udZEDlQ9yRTikPv5/WVCLc
oh8ugYXFUpzsMCKzjSWqv8vK/kOuNWrvd8Ll3kJ4tEUnas87GcXWI8dZmVHyHZKDsXL05GzUZBsm
Zf2jq15my7mqBClZ9LrWcstLYp0XGsZytJIVkzLeu3u9jT9qzfqqn+xdZlfOpqm5oLKqUJuNRsRw
OM87JJF+KEtViV4QjU5YwsoehmNajkdsUg9I9N/aMZhWuOuv5fgcFzDJWCKuwmQUD/MaWLqym6pv
tdLW1kW4SlrntWrE+AeNMwzAAMfB2WhG1h8V5P/bIGKDDeWfhFKbz+7z75HD95/F7//8j7ukbeV/
dZ38Sxbxn9/7exax7//N0G3DIBDWQwqJnO+/s4gD42+ubTuW8c8pxEQXo7JinDkBxWZgBoQH/yOF
WP+b4TFjhHwbRjS4nuP/X1KITdOQmq1/EaU6Ds43jsy1rMAm8fdftZmwdLTmdZsd8+G/uDuT5raZ
dEv/lRu1RzeAxHijby9IgjMlWbYlyxuEPCXmKTH/+n4A1S25XF9UR297IQUHEARBEMh833OeU2K9
GNqvlI/v/Lz1mSejS0HGCiyynzEdpt4xiYuTHLFY2S2EKk7RYmNVNOXc6SFtxOLgn8F4t+UJl+Rr
NpYwu4zu55iHnOnRBZ1TqDwUbIdfPSf+q5qg0LuU3txFFK2KRN+g/JqYQUwunisC3u4QQuiIFFPT
LHfziEpRb1xszBHzg1b8akyuYqMtL1gOEX4/dAt3X6/U17yWw3KCcvdTwhgcTUrUfUeqGNGEsj46
i6BnHUUJiTQ8nDPK7eF8zBmnjF2F7E5vwLx4MZccA3IhrAtKHVpR7BNq1T5M1TsukunDaGO0QYWt
DvEYI8XLdIAlufyuYb04W3kraPKK+NjW4UskkvjOL/vojtpcvGsNPd65YzhdEwaZqKk4ZQCfPFm5
sGLa4RUDikTTAhqIgv4TStl0VKScxC4bV6sIx0509OgLEjCVtTcAjLfJZzhtp/1twpR6LNPqkIfx
8JBF80cPFiwXkzT96Onfxr489VHR/2xom8wqfBkwuiz0whFcadhhdaqNHVO7Oo7n/VDiNolH+B2Q
1J+K0LOQ6E6fjKqgpIhAqF8yUOnLMIIK+xCeVX/xhmF8mNfiuIimQwmA/zTXBJrNWoaroV64rDDb
PJLX4rKBxkhG8bL0tEBHytm/jPFjHmYXcpHr8zpm0llhktcgr3QagwNjdAoU5GaKCjTR1KTo78wG
ZwIfUhfGmUoGSV6E1++HNv7eR3ZyaZd/ejT8/R8O8vS3u+uz63LrIn91d30itBL9wIXqut7THJoU
mLzAOyQdSV9/vMe6vmp9Zr1Jkpm/r6Xz+MdmWImHC33unmuh8vP7Vrxvis1RvQnbWuzeH3tf7v1t
18fWu1AbjcDTYzRyy2d+f2K9KxPZM3Bdnvlt+96W1OYn28mwJMh0QsX6jwV/u7kuuL7NzHwFJTIs
HZOcj8gr9ev6T5GRvstmEpSdYdKvg8S4bWG83PUTQhHbBx0l5PipyK9rQu/7P22y0qtrZunV0epy
y8i52eH5Ydo+4HUHq+jWw8u6+Ppo583TRngmaUnSOtuDem70rAy4yskGBVWtjpiRI62+Ie0rgshn
8GroOdX8dtCu6y0R5R71P7yMLcKWS+aO58Ef5lODTC1oa1TgKYZX3Tg6+SyuvueJK3YobtFevlp0
y01RMcbLnumiicP6PC0xB5lYj/tcmy6FZrOrHcJz+mqwrlI61nW91WZ0+NWE5ZH5EmVnbGUcWLOZ
2FdZaJhvSKnavT/mRhQbO705j8sSUxN+b7AU7bJUHLEFokvKC+cSDVVGoSvFG7vs93mMBJisymuo
j9AqTfZhQlevUvaMbocU9XWp9Z/uZMbbXeFFyaEa0i+mg8d2SrJXmnb5QeQQquj8I21zu6Pp+fZF
mfxNen3MI+QTBq2x0Cq+Yy8GMslkZQ/FobpRB34qqtY5MLYgULIm+GciDCfQO3giYi7Hq+u443VK
IialeYmofBqvYJZHoM60Fiuj8WkjsYTZPAz9DHuBM/0Z8/9d9BAPqM+0ENmk3mMzHbGURFMRXZPl
H7VUcVa0fvXRBlUjtJ2nBHo6lxWCAEV/HRMMQgHVEchD5/CgD2ARGmU3+4Ga1FWbjPmKzW6+KoJO
T8jvz9HMQ+vj80CTlwSDZL/eTZYjf731rSbW2PfK65SdBs2L9jGqEXYHX0HhD8w9AHPeFxbpylWL
cksnAcqIe5xyfZNdQ58tkbOWHImhKDBc9nDJU84bV4xmBtnWw9EqW4eUKp8co6JCviE0aR8qYT+t
B1YjaCCSDEUQphdmt9oq89usejrT1kQez3LX0pTaTxbdi16f8luL1XKHar1j4Az5gCoNabGSmVX+
0HRZG6A3ALxGJx9wKVlRIqmyU5dOajtqClAgI/57186BK4vsOdZIYBNhAnMjMo7mQjMbVywYJTdk
8QsCzFoenMJk2Mpm6PeksDBNaik9ICVhmUG15Xm99fbg+/31hYleUiVZn/9j8fWuydcDvKq7X9+a
QCqXpjgz4j9e8Nuq324ilv6swLrty/ctWd9vffs5z9k8PNuIEB0wnb9txG/LNwjYtqYkDlDqBn0Q
KsXQJpZ/nsaP9v1uaoKq++Ox9dmOZFVmU1GWeQcTpfu2CUlQK6R7J7o60CbIqWW45DY63+pCfmtD
wPF6Xn9zZverMTY9SsoEfQZUSuJSvtgUykb264lOET8giKx0/ikAjol1sEwDik+YurslSQ95e0n7
3wLPMhOUqbJsOuWV8az5zcmBdRdDx7DwxIKSJjbNdqvHHgBZVEyPrTGMG6YhfGYtuteqwABXhThc
xLuqNDrsdfmGSf0QODI3tpZXxpwl5oQZyhK2FLZHwH7KDcudYZz9hPLLPHj1KcMfqVu9QzmE1ZcO
vkfmfYEtzS9DkZA9GWHLg7eVN7l+c00IEXWryDciNzJ8RoGyiNad9uiAJN/ht6D/NXt3SUn6DN7s
bZRrX/OKdFIYl6gCCVYC82wSKmeg+cVDufP6uLt2OZdaToQbXXfkziiZqCY6XU5mc0Wv/BMSZeJw
KVMsZaxT2kZI7wY7DsJ60U4LuTXjiMQ60PWkztImLj0Bnwh2MzkloEFqRdUFNdrGUy1Wf38kAkAN
z5nBCAzyy4hjyf2g8T1gbE6OqIRiAgYk83dbpUsTmZ0wZK9Vr1AA2QemncwRxY/YLqN9rtP0G8nj
s6rbRAGafDz1hZSycOeECx0IBm5KKvU5zPIG+3Ga7WINi5TWp58qeBpY6kghamfnq5x7CSCrQYfC
4clYzHmYbBoSSIq+Fk9ul8EgyqrDoJVqm+vdF+XQiPNH99vg6g1sRFwCLRblyhk3cLdx8A+0AswF
wC9HeaCkTQmHibBJ4vHOv7ne8FC5FdoyPHEnY6JUR05gP4DuyhKbgIn2eZ7Dn1HnH1FZkQhBNUSP
O+fkzyRqUJ26NYWkxnkx5p7YRA7HlgS43TD4TBqycWEklATFVWerpNgCtxrficSO+su1AL3QyNUv
U8TixWtZhPFO6SAfbQpPU44PN3GuetVFt0LP6KKzBwWRiW2BwM+P6YKIxr8IhI0WqCFgmeIrzaTp
A+hQ8l/T5hYPHEueg/PEp1potxygXgUQQus/5t0ZT7ax8bnAbUuM9WTmUoh3rOWc7H/2I60LamtE
kp+AbghFdogBh5O91Gx02wOLmORoeTjp7FI5XgklEhRG/ENEhT3xvb0Bksyo3ScLeScoT3nsG10c
YZWASXbis1tC2C5cTLJFDY393JhtFpRGee9ObKMNkaMgp9jwLGufy6Q7dmI4QubpRMgoGwL/TujH
nnLEk2+3nx0Rv47Yx5D+YBLHJCcOWXcH8MQh1ZDTih2njEA8oESILrXdNNkuDVr/86jEU5KqdtdX
GfmbDQZjqKgOOmp/RsvNKAz7NRybMGcOqKS0Lkl67yw+6Tqi0B/rsCArROJ0sGGTxACxfPklRLNy
GghcGqCSBd5AQTR2vevCW/La4t7WPT1oszbaGQMJrM5IY2WMmgzlFDn3M0FW+cR2J5USaIJyQgR9
2FJJpO9tmT7ZmasFZkRR3awibWv67J9uAh0rEu0AID/GyQA4PfYkgpVQ3ZYhTiaHLVIuEhvdDG1e
q5xz7JD6JSV2FZ0ArK7SbjOuj5DTfqoBcGhL+Ftg+0PH9y5l1wdVRjsoQui37Sdb3zkIBjaF9B40
RvIFAontiIiO3oyjef7R5hyiJWbMQApqnKEzlEddc67QVeJb/GUiriOgPYdYLiWIacS9+6JL7o2e
LAXsI3VkGpACsnwPpg5SCt9GYqNTItf0h7SvSfvNW+rU1rhYpuPxKzNWiD09+dnFzLnKi0q81cgO
jzPSzcVoxREskBS5ydYkNXmnEQ27g4KHW72jMes7/an1MRANKaWq2X0peoJbYotGN+YKckoWtmdb
J18MEi2DLEQRwvhpltTjgUZF5NUTuxXlC2DYg2TReO6+16wfsjtDdw0/Knb6Rj5AJQwv4SQpK0rr
V0QJg5py3B0FWA5EamfOVGRZ+i+iaU5NFjFN14ij1ZrkPBkBE2QErln9ghaJUlvb/qpi2W1zdvSG
8youi2U6GpkDmfQRxvYs/tTgPwEig5urH5JNrOffcQ2goqIpaGDCoqeVJ8ehoCvpAY1K7A8SDbFI
xc7KhuYw9R0elCUhbiK1PVc0QY1Cv+MouAovv9dj77EY0pvUH4EH3HSwwDVqbGLeJBTFAh5AqVsv
xFs8DTZfgwOTyx/jXZLJJ3vuSZOhon3oi8eKmWdth2jw7apEaQgsNPWQURrws90wIWHV+WrlXYsJ
wz8m2KYBRX03k7Kkp0Iehl/HFxhbKAMpQe7IIq5JCxg650EpGCeaiMB+0d2wJqPaP1R40wOvdj7S
kf+QFvz8tAivdVqoH1khjwORsod2tL87c6Q/WtpPYIPHTkkfexNkrZnZENiPg6iNY2X3X5qEgYU3
PQymZOSfy9eCtv4WyVO/ySPJEHneli0F9Mras9vBm+IJ2s1V/HOorRcHnAhaS07jSRWmwZyweBhe
spK6Fk0FvkTNhcOGiZgLY0ELgdNuZZevbe5hKHHIvS6T6MWFp42VGlriSGELpNInONxkRHyucjpZ
c4W3x5rI93O8L7NTGccyIubHnO/Lku8V/uRWMm3Yxvb4tUUUD3xqSo6qpYwwPsY1nB5ZfHdgsTWY
aOqKtWrHSS+o2mKEtluNcyIUQered72XxCcV9UirU2BWtTXNdz18kNWvXFCjKfT0cRqKryBPk2Pc
VruJFMNDOzU2lTj52Utoyq9DLjP1oA40XKCNhNlptsx9Z9uvQUvRMajlwTK8PenMN+H3+iGrtXLv
25CGMHouRIM93XHOH3pDdzCl/azm53KRgfQgysSoK8KrK/9+8kj/w4596V0yFUVKW3iAQVATiX0Y
+9DfqSZ88LPxHkWkjQNrP+ZobGA4WntvxgWa59Fz10kLPLn1sej0pylqxMGLmMIn3c3ISnGR4mwL
fTh9TZc0Zd9p2M0NnWXLuxCXXFxG087xkddffJeLam67P7W2/ClNTpuhg8GviuhsRapMgig3y30W
3pW+NdxPOaUObSFxlxazz8iLTwBiUYl6R1qlDCO8hLwNZ2ivzQdAPPoujhNjl3nl/NDN1l1bo0V0
a2/aldXsXOoq+nwkQudr5QQkBImTNqBZtKRBsrc/ojlZpuyufSgX6EkOAWDLdTJkfB0eTdeS94MQ
uxRMqMob52PcWb/MXO8J5cXkaLbTiOsnXhKqdHVlXFemxreIQVMXjmlQuQ3KkdpFdMWkdA9HYpxv
HRqmml//GQgRdQc++pSMh6Fz6Zf7jK7NHGHLrBhPCyR+KNw82z6XczMGBUj7E0b2m67Jz0VZY92f
AXIBtol2rpO/aPb0EQBXzJW21gPbp1MjDOfkKByEeys1v3dUZna2OUPrFOYT1rRLM0/+zmgEkVb6
fbZA6iZC0c2oA+HVcVFEiN/K6q5XPZGmWsPA2i6tQFT11fTsY5dgTZWzv5tGIKgDXLuNnSYch/VD
b0aPum/lOy8hnAwPAxaDq2MU/dlSc7dV4xzkJq6xfGnruz7QD5n7TF4wGIcaDRVKpc+KBG2jHZav
ghkOTPM7DNmglqrk3skRJ89IalNpP2CBvdh5ezMiNodB1Y39RKJPeG9GFnnNrQdGVdnk+6inCu5C
WllPtQA1mrUklxZa+pgZHbbAaiLYOjBiQjiir9kQYZx1s34H8RDLuh9S2jhM4/AYk4R2rEAr617t
XuYucXYkKOTJGZrElJp7XcCW6lxz2AuDeYzTwOVC5XTXdcVdpsYxWOgGVTUxm8NmclRU+aP90Jtf
fGBOcFzyKKgE4IYCAGC/mA+tUnqBr5k/KkdzAQhEgCUp/lcNo+TZRk1bnZqR1blRddEQAR3zkBai
tP2nntr1sxO1FaHx3owCBBFQUfwQ2ceuTqedkHRyWy99jM0qDqYGiFPOxWFXyZ+LOxvOFlFARbft
kmrc6W5uBySJMPlqsjiAhlTwLRb5vizi45hzUXQS7CPaUsJqjzTd84BZjwOuL8YGAgCudvw26Mby
GCqKCw6njrAmRriP0D1Y4b10rVuaeP2eI9k+heNAOHX/0HjK24aThkrb1z65vlQ7Ry+ZTKvTQmPz
0SZZQDlBHh7naLp4ZdRueivMubSa1zlzXPx4VredVGMwgzZthvmUSKU3uwemlSerlb9Cvc+OcUF6
YBPH2G06PP8uww1r9s91B6zNcjgH91wLA5TS9F99zGtdCTZZAflTEZOePDGNS943J3oNtCl0jXmh
C8+77Qi7TT4ZjiDlvm4fRwz1gSSibaM6h1ocQheChPc9+SM70l6BcLvnvlPF3sXFtLcL9BEZB5Qh
qqNrQoOXvj0B/bbyYBpw6DSQPhBBEB3hzyaSAcCzGKXo2Ns/XZj2l2qQL3FyROqKVDqykn3U2V9b
2F6A5HqmGGgJY9d9nWSFqjXrGAeDV+2a6c6n3kzyRQJECVWlbmX+lj3G1IYYlmkejv3ofCI8W9sZ
HVKyqtUhAXDqr/T8RcqRoUrhPcmw6djHBdUaUoy3omPyrBdQEbuqPkgVfaiM+cT4jeaRrmMsq78K
StaGemoyeqhWh2V1jrWJr+hLOtHvlY32DZsGg+xRXJVR1wEzEjLp9l5eu49aBomU6vu5LcaKMuAU
UoawfvqzfEL4CsIvGvElaMCPTTG8lpXK95GePCFflkkrb01UlA9xlsKqY2weFM1TQYub6wmFHFfL
9q1V7+1M5/oxFsYmzTFV1cSdHfoh/yRk2AUjYFaUZMWzEtSAZ1Qqczr/YCo42/iOCppG1ZR9wJVO
sIKRcJ1/EAND6FanBjHi1+1854NVo+zBqtHn/adGG9zARZcMRbCaYetZCFZlH4hXYPr5QasdmG0x
E9JZkIqCP/pTxszsZFj+Yzeb58IdD7Fn3hrQxYdF+MFInrnqElSBzJfm5BNV0XJjWe1ju/xIqUeC
Z820bZFZ56GV8WVAK/Nt7pvlUANvbgwTbToR+vBBEHp1Gi7HyDrguT562J1wSbnTwlzMATG6xkF3
6W8n1tPgSGRmKH4QEc+/5kGooNUsfviwxevvoSTEPBo+ojGjpz/+sOcO9/aknRuv/hKOOAiLEjNb
BC4GWZv/K8dYua9q++ssMuPIZRMnTaYmXLv9PYdFG+QTBlxPoHOJcwmyerk6ooR/0GnMbha+t5LX
xqugF4IVjEO4C11lUIpOP+i69YkIAw4vpXJq9u5zbaKrTqwCWKmBU1UyB56/GVZpgKxvLlHjQ9Ox
mSrKxjKxshVBZjnJFRcVtDWyQoahvK+WRDw23IXvJyOqx9mXRogqiCqD9MNF6myYSKeosWioOnz/
mHf4OvU8JGBhOonGZWit7xJp/cAf/KnJuvtMM20SDsfXApH6xiDnL3AEbLZW3ShP7jSpsqMGe0d9
S2oAibUQCKQK0IX0Xo24wxeuK/3kjD8YYyZEjtNttLv+MnvlqesbqoCVz6R8AC6eBKltM2mLO4bP
S6ROm/WA02L359zPaCst+850GZHXSlF5KR5Mn8ZzZGmAeJuBTeOMXXm9d+eL0jjaCR8/08WPVHbF
3miyH21KCzyqu3Dn2gDZpi6kccXwEpos2SOjRpBAxgmNmDZAAQ6mGiSW+R4J0k13puZUNowPjcE7
VJ488AOC7jV0Z3+xSJNNt/diPGCIOTg06unz1CoQA0Ri7bEAn9q4Ts5Wn+yI96EHVXposbEzbEq4
a5u+MOKrpd1U0tNVafJ7K1HXqaB42LhpeXApHZ9Fv2A4xXMZDnYAS4r+g9PcxQxfAddfrE6ztq02
PGixQTyBYERStOkHv0u4Zg5NE3RD2+1UrkEZNcjNFThGS8N/aDP9xbEXdXJU7vu+9K/C+ZzhBNhk
apkeJR7cT70D+9wfyHN6ZWZ1m/WTOWve/VD7dyNZvZQFta9tRS2sp1JwmLxcbEWmbpoT4X3ykzqY
bDjsZQQJyi4A8v+IJ1iM9nBaE8mV8LFm4Dnpfet7vMAZovKjICC3m3SK5BrjWRSFARRDN0DNEiIt
nsDbUWXQtEdPHAfUbZvGUAha0nxHEYi6uf7gUS09FLgkOaAGBvWZuMWWQxRNc7C9tjuAsG5AKM0u
mWAZeNCI2sB4dULKnX1nw9mujA+FN13shBCaiqi0U5yNN9MDC1sRCAxQutzqekU1GhekGuNAxMWH
OTVf6U2ZG/dkQrvag3IrmYfGVKGxsVIk+NZEvnzk3PwL3wlFFMxT6NrNfp8xUYLneIo9N3uI8/Ja
IgNNW4mEuJNnFWr5yYDLdARp8UDnHwJSAoyWxDJGDaFDIYcAnVNf45WQAHRRPj5HNTttbtN2Q5I5
cQrt6FBJj54YiWDr46A2dR1gfRafZkVJddKAqqh9qKz+izs5B03vcYQQW7W1HOx0E/Ek2xHB5DZs
3O6ARHo+4wWjjNDL7sBVnPKnGl9djgQaEsdWJ5x0qBV6ByuTW8e82mIwNrglPhNTWpzbNSBHxcXZ
XqNx3u+vt5rl6ffH1pd4UvOwXC+vWe+vt/5YJqaLjRkh1vkpsAayOOMFuZFke80jTGR557fVvL3r
X67Sw8u70Sdl7t4WWt+HqyFN6Pc3f3ulmxSXtoTbQsOXOWUYHvsUX8b2j+17W0/RGlfd1/39b6tt
mu7CnAkL2j8+1m/b9Lbg+kmUZ79G2PaCddURpSd2xfJx3l64vHpdbt1x62MR9C7AOuGEkYpn3/eo
bhsF0VvgphqQSD3aQ+BkEaGRmFzNRttFulPuENc0FO9Qf+P+Z+bSc8UcTZOZZMpF1zQMeAxMihkz
f7hzhKMDyzD9UyKSg6NbWDdbKmHT3H3OOMMlrbkjwuo7U36JdTBBec0AP0iIFhAxHKPBp30P10Aj
SWY3TorRfFF89rv6OAn0LHbymPXfelJ7EZjk8Lm79E5fkuVy/JmbSXMLdMxX/NYXEFLflxZGM2GX
SrrqVon5NVXESWFOugLaOPhoSYg32bj2HvLInchHzvczPFuRSKScfYvNmOvJkJMYITihJi4KAWHH
HPUDNqy5gsMZMQD07x3MOvSKoPCWNoxJ/9zUUR7EwsI46Bw6evEb0qoIzcaW4DhwwKvcvAxt/m1u
2L0lLS7CzwIJVp2KofrcYj3G9ka7BhZSvxHZeOLCdtQq70AhDUcWBglBLW8atC/odLQtDOkr0hzg
18iSemiNsE6aQ5WqIYgisbfV9IIsh5lDuw8J1UDglewtEpGCGNchQ+vqKc/wuw5i3PX19GNw85YJ
IlB0IQA8LTwSBtktcR/zl0ian8qM4S1pNhQB+wq16nOnUwUdZyLUjMBE17pttNg+DmkXBoWB49Br
aKAnMc6M3PcOtV6xvvQShrGxw7SvtpYosJ62nE17DHCbzjWMUzus5q/uSz1g8sEmjFGVcYVDJjbN
npeZZAQKaS7tqObbtJNd9m3iohZoSDz27QLJxGN5dRv4XJb9sabEWY+N3JsuXfl8Jiml1RYXO6Sp
ViNgMbfZ+No/63P4oVLg9pDAlcGonKdBkBHqFc620DJCVgk6D7kggMKaSbYuiX30n9Rcne20fc3H
+GGe6FpaUQcjv3MC20B8Grauu181T6vR8Tf14cObcu8/ii5/II2sVf/1N3MR7P2zoM8xbSEszxIM
ldD1/bOgLwqtKYs7ilNkOWNDB4F4dlM6C7GRPWQ66o4FCGVXNTkdeWHSn4nCPeQ5B8xdaWCqOKnG
PNBDIVhCyu5CUJf/wRoX6qGb36ccCKWrPnIqkJt/v+GG/hcb7hBzR2vVFg51/3/ecOIyG2eiRnui
EZyetCXvo6Cct4QxLkHDLaXBhICBOIvuQe/F50kQfvp/2Ya/2HnUPxxhLFJIj1HeP29DXMeJM0Y5
TJuune6rzDylRhKdGPkZW38mqL0E8bEPmR1oNUOGTj8793DKqpd/vx3C/td9gVTU8i3D1D3D+ZN+
mJbTZDWpK09dFU77yGusU9fSntc5CQ4q+dLPsjyUmfPJ8GR981JjPMYUW/oKqnSotFsP7PvKgB7g
mzfcQIrBHSM6FgdBNASW5DSNItS4ha68QIE4Yx9Rt0qDilW59MOh8Ne7IoPUUcbGq+MR+zOW9SH1
SbNY/5HK6F7JF/7y7z/2Xxy7rukLC8Cs4eme6y5fz++gUL31oraP5MkxTBzvivCYxE+nwJDuHgru
NrLm5trXA3PLfj7aJliLsaC/nwFNr8drkcv+mOsD8Yh23p9CiwiVHmDjYgTqD9kcmYDeh49dWIr9
uuX/36qahb4ccv/zf/+v7+N/yp/lv6ia7372rz9e/0nQ/PaSvwuaaQH9D13AgHQMDlOHmuk/BM0c
sX/7jwJcXfRff7NMhMycguiC2nAjXQ/K538LmReNs+3wqGeZlGUN5/9FyGzYFpro3897Oj1PBNMm
x4/wHfNffrpRa4190VTiFoGpT+ghBm5DMqlEdLvgDgi41eBeJyTkVtFrB5yMPOPIJkieK/5sNp/D
kh5ab0skVFivitZsAtpulQbjtHWMGawA+Wql2eA1NsZXI+r3UQjzs+uQ/gwWBlhdIayl9JB1RrEv
R/dzk4dT4Cc4mHyjeAgVTAXDOzdIqW79BOq7JEwKNMtE3zQmK0Gfz0pE3rFJ2o+iG4luta1PnpAQ
ugh8ZoKqY+MbejdgRnDSIcCcDbpSe6Mb1VMrm082XsQm08tnQVUfQM+d74UKjsKAGBKP4pY5bHn2
rPo+ciGmT3aTIasxvruaLwNiykLQQ65xCU3rnOlcfzSaQS6ni51vdt6lA/aA2Sn7ALMLDyjN48LU
nzsuZIkxX3w7I/ROVi9lqR5grNzmKkJQ0dfGxiyGsxcRJheDhg5G4BTp8ELPkaI8CJOgnumKkIDz
SB2JhPflFY6ESec5/rw1vQKVtN35eM2yHGwGrWgmKpjsE6ZVxAbaaJYObZmrQOyJNzsYWJv2ZW2x
s6tfXWecmxJ7dNRiopJxsZ9FEVJn+oE4Pd4qL4QyJmCskYNxx3zNMS7zBN5+0BnZFOm9Vbf0adEi
kts0/HLV8DLaeX3UQqqlCUEGPpKWuBtdIoVjQquTDLVUkanTTPSjnZLiZYMm27pomzd2udiYTAsz
TudTPkGbZrXEyKWB2Xo91dWcy7LLmIh85WiXzKLb9ZrxUDU0ecXUJIHX+Dcnw2avuWj/MkquaAbP
4QPZlPGNWABC+9g35Zxon2gSVRlnfkoTFQDznt+BN3UHWRaQRRDXZg9VrV8Ys7RX9yMVcXkExEdc
Q/fLBup5q43yW8FA/qD0ot+Dh3BgEESEZlb6s7RQ/cG3tdg94WUmsv6ECrFE5mVt+r4Xd0KBE8ll
cxGi3pVU1p7TykME6R7jxk4vI+rvzPXFhakAoYWhNZNARC3LiuVnf3FZ+bXgsG2BjIJ2vzOjUR0g
NuRBaIwICPgWh7hD4RKDJO+1dNw5tciOushOzmCDHFKN98BWHz2HUbIcMjuYeonPLi2eyahXV68s
aQ+ITyJjPEbY8MdMFp91Xet3JYToIz4a8LrjZewHeWkMrTrRW3T3Qxx628kYZvKwYkQ61HxfNRHf
jIUlBalSBZXBOcQLqV5r2olhsn7XxN1wCGfNpeqTP5tuXt7wZNNjL9FSgjq0DxkBnqSBeNfIMiE8
cboiJCEXTSCRgL7omXFrda/7WXdVeXUBB1AN6/dpktmbyAiji9LZB4TolTsSLkrSlj39QKPpxbSr
8CLreAyGUSHYU2l9hgsiNg6W392sjdl96Kfq6LhxeIori6QuchzJ/iHuQTaqX3rLfWDTRAALVSJA
ciKTHkRBcaVnOqQbNiE9PTKlJEcS4obhU9tayacOAXhZe862N2Nr4Wl751LXDkqq+YHP2U6CPWFO
0ybuTRBzCeDtzHbe/mVJcivs8KRcMpIKvnJopRQhh7a998X4k/kpaQAytsiWbgNJwBRE0XFn2zSQ
at35OmkVcVUyv3DuL4H4hSD0DDqKRpGr8/qPYB44hpGiXvh+f71VCJr7NG67/36ejL+G/cX99fn3
u29Lrg8iIWZN61O/3VyfGm0y7NVoPKyrWBdZH/9jjZ1A7SpS87P3anpEDXfEhZ19oKEZ/T7gom83
tZKb6/311rrQ+u/9NbBwE9Smy4Keinn5+1Pvr3l/bH31+oSbLfOQji4N2AjyGNYH/3oLtHW71gXe
3m5dy2833162vsvbTeEnF37u2eF9439b9fuG/eVnfVvyj8+5vmZsQmZebkMcwbKT3tezvrVq+o+T
DdPyz7d6+4DvH/2PVf+5+J+fbn2b37b0/eVvr/xt9et2uFK1829bWFXog2yVlZvG1NjT6+vXf5ZT
K/zsy5f320asT71/tspnRJ/ZzYFT4Iu0wQa/PwdBy4GdgeSlhX3hpPBteZPQviUlDS7kZSgno5hu
34jBXTPKszsRd42GG9cpw2YOl/XR96da/FQHJ9TOfzy+3rWXF69reH/2bS1KNqzrtzWGOAKSCibD
WKf1hRTWREf2TJ4p/oT1plZP9d/vTzGFa/Lkvd1vDxKy3J/S8vntJesT6+tCEBf7UR/uwzT2OQ9o
MOPo0NP+KKaZUz8NhczzL3VKvgE2qPq83mosrzqLTlBXaLOE6uY5Bf8V+0uu0/J7X3+i1XoqIJsA
A4fJL7K8oEjhcpXynTEGLggfJaJZ9T9d9ZMzOQbrYvqakZCJlMglgnpe/k0kNr39czpUa3919325
9WV8Gyge+4KJF8aKcfw/3J3ZcttIt6WfCCcSYwK3nAVqtiUPNwjJLmOehwTw9OdDqv6j6oqOju7b
vjACICmaA4jM3HutbzXXue8lqpKKevD8TqBQd+q6nkJYAGWEwoj6EZXelzpimE+9ntCuLZtcx5wP
m1BOH7Yz3EFvqC6LopVleyEVWC8UgeGFgUQkGc0j/fM4VqHeIKxkjlbntK7LcoKmVsd8MASaBygN
Qh1trg+bYSWBjq4MqYPJVW9UnaOjXhjNayB1NWA3v7r2BYofpm4+YjYE/3ojV3tnqUhedOS3dgPo
zZgafxrTVUcyRusaypidnr3ZewTUmF4Xmw7ywmJ0P8Ni84rIuBQg6Qx3ragc0yqnBoPadfTq/DCt
TB0HkuAP7QZIhktlh0YMnbVUmTgkttWGWMoBV6gtzWxqf5iNd9cxI2E443PL5ufSdJabpElwx2Og
p8HTkiyMNjC6ETRFF9C5gZGYoelcpaMgeZg+U7/Nt5DF1t++BeXh2aVGdvnwPIB12BUkmB8r1i1h
GY8WI5bx9x5lVSZZtXunY+P1d8CZTUhGPLaQUMiYRmPO5y+3jRp886Ytnj8C6+XUhBJtGkNXYV9E
26uzfg00lbFYyi1SVm27+rhYK6YGTPN0xLs2R7htBFXSpGS1Tze9+rDVgINyJmT0fzbgkv1lb5fO
vTIq8ySRs/DJb+e3u/jUzYW1TBdYHHsnbf55AupT8V+3LcMIkXiO0YFvV8MASgVzxlPPLBCU6OQ0
obW9pX8cexC4CPhg/V6l28XFI+vl77ezfdio9P7+2IMGeWW5IsfRp5N+e/qE+wim//Se+NGNk0hx
I1yoL/oN673Pjb5tyA3rqHz7u86QB8rLR7K9Z1LEqKn7W7C8vnHuGrJhB7To+lenTyG997nRn4E+
ZKxkupo5FzdgsLe3TbwxxPXm8xAkzA8EeTjCFwECS6Fh9F2uXB+7tjMHlHJRwy8pUS0U4Dih9Vm9
bf51WPeotpEAnIGwdlzM1D83BLAz3dlui2lYnTktQp9KL+AHZf01iKWDtBcNod4kCR6/OeL76lvi
ExynQiUxIn/NnWO/NVH054e66+89fdvnIS63sLdoXEWuQ93b9U4IKjmNVsjki4Iz7o2etZubrDlk
ysISEbtmf14Y8/QbcvhJu7VJcrnAxVSh0EEvjKz1YBmLxS+rm0PLcOiHd4dJWA9+JLGnThJ59UL7
e12sLSVVFNfZzmDXZV8VhtBj3DfoqTq8VfrFjronE20XdB/nnn4/H78CQxymampoASBQVy0AaDr9
RBAu6Di3E2Gwy/w0J8XXnOZ++PFNb3ufJ4Nsbbq6XypIcrQqY3S629rIKd5ms7bDoCNVQm4bJMwn
wiZwVddYhgY9qgUqDRH9AYwJQo+p9SUVyWlKxtexCeBXdkV8aAsb4eSUdMAtTPc2HQnNXjdb5+BU
41n2zVObG+gwqFvyOy8MLP1OfVjaESOxoCdAx4wIAIk3sl+t/JKI9GI2/Y2dIZ0YK0V0znb5Hhwu
cU4k0AToYxNBN2kUDLUBiPKwqmgPIwxt94HPtFlsc+15G1WlZbNSHY1XnM8UC6b7gujDo+yDRz+j
z+J33VflnW2WvQittmd3am4uwPMc9P+jCCbct+K2RAQVy64FnZqgOxmY6dAjKXsyV7ptnO9VR3an
WRvQYExqnkLA1Nhu0/euJF3DER++JiPXmnWNX6KoiE7Ia+pr77yvaANCq48RSmFiT3k64iFVmLbT
i0s5dBeXCGFxwiGQydf+qF9Y5Wf9ecyt2zqoHzrqAkexojE3/iQ9T5q003ezj2H5qeEYxco6Tb6X
7OYAodR2pdSbyjBi2vWkl/X8Fv0thKEXX/yITKENaT0MYbFt9N64oECKAnMIPQfLi5wepD9nxyxJ
RmJqAEVWHa6Cjwfw673JvTc5deNpyBTSAbQe00CHWUS9+nhvpGlJXJGKQDpvu+hum6lEjDNRZDkU
I5eZBeXu0r0SVbWy2F5NDNpIyAGevA6JVxyXPKr2Nmqwu2yoMILQ9/IHRgf96ZQLSGRW9BbgeaMO
QJ+aZchiswz1nu9jYWdM/s+NwXYPmLFraYjkrG8HZ1l9PFgf6o1+GKS8//ytPtbPmqcVIhaTL3B7
zn88Tu8KUD8YSL0/H3+rbyszdZMiit5X7q9clMTCk319UPVAZPbiGLjBsi8oste7YDVRTneAATL1
nHWBcbQtOiad3EpoxoIh2e53NOl27hK8x6p8XTfM5EqHAJ3B5O2alcwHsqu9/ew13xCZnEufSGm7
cI5dggQd0xIMURvffNzNVwgG3a9oxiylmuCnzgupF2pK0dTKvdOPinxxapKGyBGITKvxvFrJLzM7
z0Anfva2L0ACquhBJnF3ByrN3Fd5urzJLsUIXHsvCNQxIcXteDInd/qZG1d9v7ILHHqmKkI04xF9
sfEFUsr85iQ9Xd8SKmQbNz2ZAmOlSy5viVU/V1YkbuOihlXZp+7NsKI52eoxbzC3kBnlb1Bni9OI
7P0mi2X10iXrvX5WPjVO9dR17oK0Vg8udeGdvmPwjR9J5pRfVNNZoesgyy8XsoMFbexHgjBhEATr
j9ac5amqUAC1fbC+qia50W9iwdBNim1q3zZ9az6y+uEHwXz90ffIh+4X2sF4vKMnLHvEkczkcutX
u1JTWAMv/14a3XqW82CezWJMvmPDwmzAhzAuyXxIMo/erCz8Jzf36T7rTydG0UmUiP1IqoB5W9kL
jKPtA1ikgw7RtV6XKhsAetfBCdm2+lEmzcdfJrWfHYfexpwM6vfLOM0/9TOKAhZUGUfzg7WU9t3q
DTQ5tv8K5c29X4j2hcpgfdPPXXkyDY9kd/XxBZMS6BzTrvduJiXGr2m+PusnVI1LXCRilntSorz7
Gk3Gxxfo+tWLJTDBEX9eHPtxzEPTzeaPL1BAKMLH8nP1/AENiI3YHNnpy2ptOFJezQoCE0kvpxjp
FBExR5x2+o07rfhFNdp6dsSSXhM/J4tq+4MK1+hgyfo1rSFBl2I+LS1NqkTWwVMWU2ANyKP7VY1O
6GSJ9W1G439ioRyHcdbNT/FGrNWPGIkSdT0j+25A3j3hZ27DhgvSU2+4CEdEWf9KZ+ccuenyfUzB
UCd2uzJVozpq1t4loOX48TwllozZKZIfzLZAwsa2H5pB1D8ug09pc3sepDvHjBj2H4W75cVLlyx6
u0oeuw55i35EXNaHWEzRjz6Q4LKbUl1ZGJgPlImhg2zvpyNHvq+X4SdYXb7uCKu8RBH6IKKk+3gO
TxI2Nbj+z7WVwWFuzOy2qqlDg+tAvbe9jnEiaHFd+ze/d228Ow4xBksq7t2op6Gw/S8z14Ag89+K
2p8P1WygQAWMhBwd/5R+imC6eL1d3OoHYGLsDxJX5h3JE8EdQ0T08SiJOiVb5Ps0esSzeLK/Azq9
cgqa9BqnvvhF0ph+QbWZHGZH2Xe2o+o7KBu4PDtlvlPX/Hg9rfDx/RjJfWR00W2aoinDA0gUsnHV
z2Cu0EDp6Q7geTtxO0aJ2OAr1tvkfNMP6Jd52XeixS1hLs2t05feYYgHcV+PfD0TIeKU7rvfTMkp
RapBPMs4aRjb1v5CD5+ETN+ArWd67e++gGvsjc5ba5fGvkh5jpbz81rxGo9TlhqvxhA/fzxbkHzB
neS+wtE1jnSz8qs0DeeekwnpWeJHbz5fln5obg8oLyGMPWM4mICsoECw69p9rj0aGvohFTCsiuLs
myNVdmjytru3TEddc/hUR2tqSEmAL6Yfyq/n6yi64ZXSSn4COIm0e/WTB4XdhJlP1b/bSbZztnds
s6jdeYNnPJnLYl2YPBnn1bNRS8aUpCtm+b9Lzkr4mcbPzHCIGzgURh/fJ3J2rkPsz8e05Ofl4EPR
Hw+EztdJdOkrDNj2RDiPGVr03x/m3hB7y2m2mdE3/ch1jJwd7W/zaYZjdlHgr47DRIjN2I5flARv
oB+2xLhHnWD5aWCcPEzj4N4pESe38yjokUUy+b6OOfiB7dtrgu9iGu0XCeDntFb+EObgkB5Maah9
Stnmlznd6Q+oZSWHk2PtnqZe5TdpMi1nCMnul3SDYeuHRB5aa9pVPyPBtdq3AoUrnGQJgpOJnUr7
4btZmlf9UCp1b+ChGSdLVV8lHuizacygisAOP3lruVB8tZ1fI2GqVtAZP3K8rgc11D1pvyZsmgx9
C5PI4b30n5axdPn9FQyKEPUf7FJYYdM6ySmqp/Fbp5Y7/VwJqfRGFmdf6S/Icz+P84VcDYPTFmAM
r9r9NZExPy+R+T3AmXdcvWS+ZmsVP5Q95rCP59helD4c8Qje+4KTydwuTfrPtr/XD7Pj8P/vlrZD
5/f/1NJ+yIu3pC7/16b2xx/93dQOnP9ybNOUroX+Ax/1P5vawqZd7cHbkmQ4m4hr/qfHbcvtHuLl
SeskTkl6aEb+0+O2/8sjsNSl34T9m7/9f4N1meJfmaDcYEtwYIHJyzARqvwrgLFDQFjNngkXKZWb
X9HaqYVSkGS0pZ/0qijoNPNq7Jt8tg6j8SXHl7WvKSkfErhbVTmo6xKITbqEchMP7BC2w9bWdRwE
ZYYRChwOoeOEVRd39nG0bhJVpdeRtA3hgr+cIhSd3fCOKDEG+FyrXUklCBMPE2fzEiQB6FIcy+EK
LgbjUTwdWH2BqKs9GTae+8qUJGcxxlKhE9Qip34mWmzb+9wgq5utdA4X+FiuDIyLvsuKTYzJercl
riDMy7g/1Ub+GoB8DHEt/b1hbW+FzGPBVbnY4fUhWNJizxre2n8+WN+hN+n2F3pPP4veW6oejKNb
Hc0ZOH/ZsbBTtEiI6NqvoihpfLIhcIaW0xp56MjhTS4U+IKe2t7H3sAKNZdwf1eCT2JTDjfEoe2z
dYVrVQaCQmdgPI1tKk91dOsQon6Yevi6dPur6+cmMwk59byc9mMekUEapZN7mALmnpZrNdfUS2/b
aFqP/X3pMR9seys7Qywilq4rHy3l//KabYVPj/3oieJ7sZaU4dLmJ6hkHMGLfIoU9VISPqAJZFvh
tq48Chzy4DMdH31Ez/ZUnCYsp3szmNdL7ZX4j7Hjqm6UzO9a6y5G7nk3K1J50SNHfGyxJ05Zl11E
siDi8tHOs7yed81oJjBy/gCwrVAn4SDk1dypHrymdK5dZo+30TIes8FiJcUUKJ0BhVZCWHetwaHZ
Ue+23dq+azp3RVXN8jUt6PjUzWHOg4XZ6RgcicYydrHhJnfW1HF2DhvYrQj6i3KwtDVVee9QT98l
ZYdgVcWTg/qaIHqX6/XZaQ2oq7RufJHEO4uk10pGDnp3HPu0Uq/+XLu3zNK9s/TXV30ftUc+PVCf
5ZY+px/gZZ6/1a4YWXz7Dq8rJvftVQ998joZ1nLq0oT5O/chkbfvvLR8WCxkIIlYXzymvOfBGYj3
yqv1tlO8LeWlfB4unjrL+CXXIT6tS2uGCpDK2cVT6I2w5vf9VqIBgC5PvYfn4h+3qe4HGIr7dEB3
XORJeTWsQFwWoztZhECEXVAPmMW2rAq9q2/83FQJbd8SaToXQKS1W+HSdPifswHl+3ZkUQdl8KaF
P6+SCr0FqcxIo2PbPa1u/IK+FQMmtTii05D11l3ozvxYWtt7LGITgsS4hGlTGKc8hvSXBzOY87XZ
BUNHHa9NgVB6lWPe+PNjTrRZCDafSE9Y6roEq7YCNAHH+0DXZmu9/Ne7DWXADtoyE8OmWPe/iIrH
4DnOKrS2DfAUx+WbI+OWhHa4X2HZe3wW03DoczJ79U1B1+K5N6lYdTbUXS4J1W40FJmHDeFmygMb
IvD6HUFWwPsBydeFmu1TeNkvMvwmFiBbx2Hb6Hqt3tO3zYQRZnnhnnvTIAkn8l3sE96lHLz00uCZ
A/Ddt9hvgjfQIgAZ4oZa7PYqV2zuZtph9dGf5KgcyDKzsad90YXkCB1Se1aXJZDtwXJXlDemAy64
YoY2c2LjwkusvRhqco/j2sI3u/UPxFZ3J5WSKrNoMeVGJyo36JBEJcIhs0s02OpEJDtWRAJWxiA5
lQYt7ikbXux18cLW9+eTVVdfva32mk4tYlpDAVeGrg8qFgMSQyVf42AHB5V63c5CtYmQB1825oV+
ahPYIMZvsP/BTeruzbFyL4Zr7HQJ2dPif72rexcf9dqt6qxaf2eDZ6xJuqJspOu1+gRYtuq+3uvr
+nkQRHToWm26FWY9pNor5nTq+dG4DV4oHIlSJF2iBLt9SLNBhUZH+c8hmh6VdTcjVbepD07WL0tK
zMvMhU/22j/RkonCVvX2ZYQE3MOe/Ss26Xe2hL9RZTQYRSVIeH6peLiBc5i07hLf+5NS+jzqR8Jj
Bg3foGDVjybhdDlE2Et2UTYeZZk1F19Z6cW1h1O33KBC8m8I4aDMyOUQ8MGCwYUZulU8q3aebv71
3vXhlAqqZZs5aekTNKtbVQ0H0d7aSJf6SG8+Wjqzd1tYy7uqwOGvmYe9d7KZPzfotkAyitAqU7nD
vbUvNpVavp2ghEoc1mWVtJyDEfYRiUPM5wHz38+SDhgE8VM/VGPoV92tImDxDCsdSyFY4OMYYIyn
RtWS4+eMW3SkTCW/lq2gL8SpmV3UvahxQjElX8TABWIsmxgpnaLfOdMnFe500PGSerMS8UKsQiWw
VxMHdwz2XhY0N6wWdroqX+LLZ/JOMJPHWNB0zeGzaarbVXqjb8MF/iSAaJz05e2zX/N5KLZLXpmS
0hhTlcaMFDO2js1F//pjTf/Su3oDJ48KaCTBfLN8ZyGAfllASPbmSIV6M5hjf7b66OMaVK5c0hO8
1BWV3V1vTXC1vPU4OOKn/n/19Va/ln8dwjA0zhVOH2/rGMlgb0aDfxPlAI8Z/yEIkOX0rQfoTdNK
iVBvgIM7h77kE6lF7Nyasm3P1uD+KZl/HWdIJldyvQ9r1cwXq/pqRB6BTNV2ZiZOfKy1eUb/NnEp
bRVfryPabUiHvW6hQA00bhog01NiniwsvwXBDQSSHVMfynCPDm3dtzahXnWfnz9bdx9du88u3mej
WN9mlhcKVvaN7vB9/pXeyyKnoTr+0y6o4rP2xm+wZbxvR7qNlo3oAT4PP/ZY7N/YuFDG1oO8oG+j
Dw7dRn+OjevV0zVr6zOBrMBHuHpUVjVTqirEbTbJ9RZt4s3UGP45luVCGa76i3R5esQGHNK2qdcT
IN+njzbs1rLUe7pV+9HW/Ozafj7mf3eb7Ge1r404xzP+n76u3qM50l3MdtqCdP759J+Heu+zfYqu
1Ngbhu18/PSapkzVg/4Vtp2HagSnzjZhLzOUNg5l7Jr0SVFcZrvmsvg/Q+jnod6b1o0gr+/Wx3qY
/TwsEQOW07qEwwyWpDKBoOkhRzd9u2kBBKePqV82Fxe01FRuWq2EBjWNHTa+mKl54cvzL5v4W9nN
eKs3s5Q0tBiRyS+FCtuYOO4iS/qMyFyiQ61aiEAR9Zd0yqPzggIV45CzKVm8Jp5XdOTszsE2FBab
Qubfd/3jUelI8swRpgAYse2vquMo6uZmJcBpPVbb7ANKNK6ybU9vxlL0f9/T5N5KqPJ2F6uWtrzo
3XUbrAimqcEEbLuk5PJz/XwWq3dJX5XzVFxj4pkPdctaYGdOuD53H0/+z1s+nzLaeir6GfVtc2/5
oB9IPOHmfz0q0V1+fc/Hrv7fP16Ifqg+ToGFoFLWL1+/hs+nEhmyRStAbHKVEkfmv57/81V8vOzP
uz+f/f/itrq8bmarbjqxEEJgu6DTzfcpAifLO7QkqdvrRajlK2l9gJpThUHebO/B9a7gA8BiTWv1
mqU+Os+gec0bUhpcIBWnqhPO2YzkY5/PzXeWwn+Yor8NMmmPeAUy3PQGSm5MlXuzdmKoIJTU0z55
md1KHMYsj0JUyjiER4qCEUXavifBGXvscBogMdh1ykjjQ01aGVHQnExfcbYQStuKbyBk1t1AILuc
5DWuMgrI1PEyq6Lpur1NzFi4ucb+hMKIAUaeBrXkx5b56R5T/5Z1OPSHrMfEN3VNcSaQ8K/IS1J+
voogTjH9sAZMp5733ScKdicb8qcXbOFO152W2SQylLSP6TTV88hEmwCq1cP4IxEJlfxcLnmfh+Qv
E/XSO1fSmEcufemPBHrafZL8Vst7EUTnjIbSbsoo4cVV8m2YRLWTdnLjtCxIKYKGsW3D3GgezCbG
9RZvATjx+NuLiLTc0t2tiIpE5lW0slm5jd3wzZAelvJD520FjHJhbOVPd+BGn/M5OhF963ZojfuG
eq5TeMeksN+pvz4FlCZep/JdgEkbmXKROlG8lR1z3bYj6ycVj+0il12d2jTb4Ipje69YcTigVsj7
WgNfHJwqgNyRFxSVCzIzM5vyPavs89wRCFJ6BgmIECW6wglg/A5vYu0phHfxa499+ZobOQQsZxxw
/g68dazQaORJVYNMMndOcUqbpNqbtv+WcaaH2AF4/UTmnkSSfl1n8yVCjs+MBAScxwS0ZJpWuZ55
nocoVKLCFNnM2Jhj84uvOudsF2Buy9Z5hpD2BUHdvdrAghnuQM6n+GHsM0QfMzRNCz8b5YwDfRrI
gYABDQVIMy7H2wpYzG9j6m/510Kcgw5KwxyCc8oFrncI71wTLpMpGeBkkR2yOlvPBDKF7ioegrQj
eTYeulDI7FZMy/IQLEZ+UxrFPQXQ3dxzvppoBPZO452ntoWfWfRHRy2cnONqn2ZLDvsxUI8WIA8n
hvHdD8O7ta0mfSHnG9V8M8AqrRKeWGE33SFzwACVKMyriqKyv9YoPyYEhlaQZ1fHmuxzO5GICJwW
OolRmHg33Px7a7vvbu8+OxhQvjd9/a3hErVfphwSSQvvXM1rd7ZWNd0JAeLfASQ0o/BxrBpZNQkp
u8LeRaSI3dfVwfFAoKncfPLqkU5R9Ues6Zd66T0YyKA/54Rr31d520Inf+7Idmrj2aGAZfxeTfMV
QtgJntyFqjeOwsyHlxl7wzkvyNRc8j7dAxP9HaGGPkRO8MWVUKvb65j1gFodBHEtItEdLgOH4b9Q
O8+J+Lm54UpVi2mef1QG8I5yim77wiJ/Mxr/YpJL02C21QEez64uJ+gWBfaCUUJ574Ow9JP5VLvZ
fRuZA3DW/GediwV6HvHgSdHt7Zorn8QLDj4jh3JYwU5Nom9lNGXEpWWIVIpLosSXRhK3VwxEhEg3
OA6tc82FbJ8QpcL0MAlOknn/Ww1Bf464Ru3BDY9HWqaXBnAgvVN6ypl6jCfbO43eGeLBVzUSsRV4
hPP5lvid0nV1F9vaWyp9WxVGcz8hENSKyTTl/DpVwXQXWd2r3blqt4ilOi345BPrdZoK9En4hP2g
g3Uw7SrX4PRt3ihT8J4mwadj5j9Qf0LGq7+aCRbhvs5/jzVKlHpNAOgC74EaYZdf0LGfgiA4+KY5
PgLf6+3SQ7NXPE8AqaCses5RxXAzB1J6T/TADiiZhmNCn+uY0j6O1U/CajAOqpchLkLqV8hk++IL
4NAXmPnoIKwcT2lyReP4UFne+1SdhoJLTSqzMJg8+9iilqolgoJZ/FFJA9PUnP74xErmySQoykmI
ECunX9qA6e+b9R7qJ6sHPyFQDzlnMgcD+aZOdDTMMtiPOTzHxq6Q4DE/Osxj+t6A0SvAZGbjdMaf
OzATxuEUs/T0GaqKcxGMd4VNz8yG8Ib50mn3ojJ/L1VMbE/6nfyX6kAvbMsRmt7HfjDJcGv4XeSY
YRKUW/1ECPjPSbbWPmpyeaEOhQdi39Oau497sE0ihpSwLHAZ5d4bungflF5O2ELyw3Hv1jK6R/pJ
+VrV6dmJxh+OnYfwwf1Tp9zr6HnevVkRJi9qmPWBg0Oi8O+pN0MxLOFjxHFAghHlYWISUEPBZ2EU
brccyVMmU/pxGUqXJCMmMRu84+RZ1SFh0rhTUw2tReVPXorYiZiK0E7QRFgO4BO+kb4vXtE0ELBi
WH9Z9WOMR37v1IuiPQo+2Xj1cuvavxGV/OKsxttAJlU4R0QUw6eFJT5390uEkGSNkwd7Mu+cBM+9
2zyUlfnor91wwB/eniZjPq7BAAZ/iKF/O1yMk6g9jZP9MrQJjtiEcZkCArBEWmkRF8g8bcRTE6P9
6qoMr3ZsPEOGAWk2br1TQuCwbKf7hM4lET0zROdAnNehJ7mDA5luJ8R6C6rycSa9FkiJRYynvFni
hauDg8rAlPJqVHFyU9eNe3FApkbwf6Iihxkrhn0s5QuYD9wZySOpIv21npx3oqB2ZtOFtYNNPh3Q
x8wRtcAk84/eCPYwMklYIsbrl5nMX0fUGJBL23ZfRB2JCi0Moi7o6Uq3zGAn69l0QfvF2f1KQ9Yy
bEzpiRyPTZ+BaYYk7EzVe1ErmCdtB+yZKDKKv/jlXf8tyqaUIipTQKgaD4gcS2SH9n6y5Rm81zF2
6/gv1hxU8Z14DL51RvUcNBgJTQdeiy+aR5GGqqrPCpxoaGVbyJgQwRGJxKkZ1TOrXAZqfnXYhrjC
uT5lT1S4sxPTTjWXr2hYv9QWiWAqNY+qAE9gVDNX8wC3IsuQtXx2WXUecnzzpo/0aLGbJzMV5tUg
0wzC7bXH/ww5tBn3Qlr5pipqnoKpo9aMpGiNCUVf4walW1tfKYknLQ3lqpMsOI3vBrjmHajpbg+Q
EpsOiE+qTdVjnAbyYUlP81AHP7kc4T5jMn9qBjNAtzeb91OXXxEKhkHACJ6a8cxIW81HojvpwKij
XAiRrK3luXGW+VHaooTpa3YHauBwmPAW0QyouwsAogyT4sWKKX1VZX3dwlMlzj0g3HQRxFj9qjPn
d4rKH3PYiLaRqdVOFWJ+ULM65uorvvD1bNWAEr1ixHEGjBWJz3qxuTRwQQzEkxrm2yRvrYfVd28A
KB/8QqEBKVnrulPe7VnD7ku3v8+h+bD2mtUOubraI9/AvCYI/EUjd8hSp7tBHZ6doVcV+6FoCALG
Y1bYsHOs1DvVdG4YO97RSTQnLfNKLRJp3D66zWqEWl6U/En7uwy5dMn4yjQyurhl82x7X6A/m1+j
zjyoWPWnYAugxrLhtu2PfqJwPg7Wq2MxuYdI+VTG7jfMEwcKeE+mjyYDY+pwnE1y1OYe55Wo1+fa
IiNiLm1YzHziS2IADEVgiutiRCJ/nUYc3q4UFJPn59FTAoOPKg9yDuWYZHuntB4HGp37Qcy/ALqh
h/IVMYEjNxkRYB9BWrRPPu9+jZBDQzkF7ocWWxn9zzGmM2c263CQjWAKQ18stdBEIM6siKDZqaH4
upTdvJdp+duuJCyQUnqsx/we2JNBPGuLCr79y0rK4QR8lqD1fESwG1xqQGqHjoxNMszq5mJGyOAz
2TTHIsigymFYykhOpbeI9IT/uajdZh/0pGcr+0GMDFqE5h2bFJxrngLtyNLx58i1H8hbiowx9350
EEK54PlH1L6SH9P45kGAzEf4Bu0G0FqpMZjwL6IVeCmQVntB0FWVvDsr+DaVgASFFLu1ab3duDYs
1wCEc2arI4U09D3wbmkxUdKnAFT6wU3eGdu7RETqZg9RA6dJnFVfTmF9ndL03U2lt5vITiXN9lVl
6k+3Miq5s3vy4ukvB4prmW9fICI6vjOWbU61B9u+nKCav/gt48dSBt9yLBmNnP4ay/nFwjhfx86Z
af1blCfLDd5nkiQC71n0FVTb+WsOSRyg2hAO7niuanc5kDuHV7UkhpAfZD07IDzs+a7GEFJHEb4L
+WaRj7wD2hcc14a06TSm0RyXMEuok5m3o7AaWpTtjOj4ntYQhO81r3bJWr4IwlKxWVc7vjL7sBTL
A2sXKkGucR2Yk3IVDijXiGF8XSu7vmeVYm1mpn7lI2uWCMhj55yWZAANs/xJxnW7i8JjjDrZ9ZwX
rhK/W5pnp6a0z+a05SHUsJUGjMRQOf0D43N8O6GTWIPYP2R01nfxQGsBZC3cyvbVQ8J1OmRG7D/z
61EuwF5HEYyxgAcnn/y3WBOQYqX7A7RRv6ykveQ9pt/0HXwqRT/OyV6iTptpV+NqlNrFfQD/xWyy
q/8kK3zqJFkuSbq8m7jJ9+2U3UTR9gLEVF3MpBsRgO7z1vgOZQ4eg5T3zBG+2YP9pbOmR7synnwz
fQgyvqUyA+ualeqXDSW3HRifWMi3oz2j605eYgksqkFqaG8A12RBrewZCSvkJH4MrNo8JyUJt6xC
mQFgTj8SR4i7aACg13NVWwibwLtFpRRmjWkxex/nig8kYoh0BMr32h32c0zvJlla4vkW0kJS3zFv
cyoMqYtwu5DqDeTaD38kS24F+Z82PcYXlb0uJnpR80dcEhE29G6zI4kRO72zTyezvydVQhYGjZLZ
u7Ns6V6blFHZIWwUOQVWNnGl+gTEpw2KS9GL9n4q5r0zji8peMm7ToWF7zEOW9Z7PW5RKeM0ngyW
8eyp56WRcNSFOE55/ifo6E8brQhJU9h8J0l8TCTkqcAmRIW1A064waSSuEhkU3V9Gt3nuTZeRvUn
SKh6e+aLcttxX/g+FOUXMASMcuRbMOeTF3RE+BYGGt0jVwCSzOilEma9p/mFm0jeu80GkiQq5bZa
8P6OzFTbjLBpK0/3c40R3URBbmAJ35d+/5gYNAXb3OHykD0GKOziUbybYCvPCy9hj7ydyzBKJdsn
6Iieucl0tAvE3bZGhV4f7cyIeEDP4y3NYv42jh1IRmGeMsOy9nGMp6TBNL1r/EckcekRht5hDGLC
O9bgJe+7PwAY/2yaErdMH6YKkjsrFSBr2D/S10QF/sFK/X2eFszOje92mpAC07vLnUx/OUX56JYr
XNm1g1jMvHNayTWy4KSI3njpF5MuMeymwxShEn4toxFXVz1xMV6rgzkkvwz4Yac2v8ys7vdD2QBW
Ne/sZn2SMadnebS378nMswCqmM17LPgApxYy0hpztojkv7k7r+XIkSzb/sr8AMoAh3DHa2hFEWSQ
SfIFlkwBrRwaXz8L7Oqu6rZ7x2xe54VGkYxkRADux8/Ze+3FHB+LLYpAajP/CaLYe5lk/s5H/mJ7
xyoh+JA87OeIBjRa6rvURWKQBcUpDqNH+nHDyh3SR+kyPkVmganq5k3JDanZ0zjG1zCejsCz71sg
nVrfu6l4L3kKAfknsv5RRRw2BuORbCUuLxJA4wq9zSx3y8F0RuzFjUtBS16OnYbfRWAjqe0sMPnd
vkvq30kkIbpySujzlixT40X506Fyzbu+g+ioY+SOpFfH5BF4H87cXwXvlh04W5COZuQ8E4N9Iyki
OVjveKXsjAKRUykExj7ftTlXjHaKEjOR3kAn2sam/pil/PDymhaCdWda+e+u8T/srvssis+hCSTg
HYwXZvDCGOlaA0rNveK34I/N5uo3kXnPmVveit4G0VD4eHIK+elzPe9hyb0XFNirOWZJAnNIWkZb
fs8SoPpaPheElCsno1EwHp2pID25enZJZtON+U1aDXJCAKgjo+JSBVc1znSWe/07VZAKw9fBIdqn
MS5Rmxw7M/tRmUyVtDTOmdHtkIxgaggjZ6f7Osf27lcbYdXfjPixIk42bZtfeQieAFR4VUHXDFt1
VwrQkl30EFgIFgz7Tvbub4JggOBDLl0rYd/3PeE4zNDoIlFpkznayvgUtN9spzlE4RukdOOYt9PV
CDgKShMFWvw0x//HAzNtFHT/kw7v/tfwX6dfuvk1/Tte5uvX/lTiSfsPH2uG9B1n0eGx9v8LLyPd
P0isdBzFHmCp5Qf/ZM1Yf0CNklIJ1xdS2g4SvX/q8NQfPo8Gb8YXpmOZ/0vWjJA81N9ZMxAcXWTv
yiLRjR/CKvp3TpGodZHbnavJ0ObMBRz2jnP00oGgCk40Z88GXgH1CyfUOo9uhvaCjRHTsmvydtOl
QX0L/fapC2v6CW2SXopmqMCvtASE6YwwXLwL6yQrk12DMnylOu76fCS/Avm3LqkQrWkGVO16oJ1J
7iSNvNrbb8mQ67OP7Jymn0NOPTpl1lWWAKfz840tJrprsT09198DK/nUqkyuDYeOrdPI+wIL5QX/
1asoCd4bDL8+Zw3GlIYbiQwew9hFg+Hsu6x6VEXb3qs+uy1ZwpNL+CX3Abxw+GuGaRIHQ+M5Sn0a
DeP0G03xhhWyqzs0VdUI69FwcJShH4Bp0+zDMX9AwRrcusL5AQD/o4bptS9N1T/WSbqpapJEQbwq
kDtEJE4pJLPCJpQ7TtZ3GlQws5nkLgEuR2aPbjaqKedVOsJknUpuTVa9WzJbcgfUMt+6tiaso543
fpjkex0OL1Onl0ncnjDdYi8GHrny6LGGeVxsphinSlkyKjfCt7CaKeuJiNb4eFeRvJV1wmBgiC95
xOgeMrRRRPiWK73LO2dhhlo+ba653SY9rDVLwgxamu9FRxQKkd6krZm0CScL9bDPt3kRN7p3OIGF
BcKGRnw4cYHlDEB3RyoE5Ds+qSnraJV3QLGbdZmgbpNjvpMVD54F6TmzvffWx2NEXE6JavmpJCWE
6PneXoNGaIlIpLudm9Pqizk3eMTYJIGxxNhbKK4SHiUHRb9p3eaxbaeDKXg5NE1r6KVglXsHqLN+
NY2RNyU6Ti1/Jz5n+pK+c5g7BHER3n53zrYqQXg5M2d5bhehYBzcWbP0LiptL8NgEU04iWFD/Rau
bKtn2oXcRqTj1hhlQewJL2+fvxBF9eRr7e2SqbJXcXqalL8YhelXgwvipV0SVy2biPUYsmpwSOea
MzR5BNH8KkYuNcYue65hpEmZCNacZ9tZndovfshcH22SwJIR8GDok/nMLjMVFnk20oo3ouRAL+nU
eYNt0BxJ3woSOwj9PmcwVdayze5tl5wul1jUYQRTkvroxOoh5prvh08GbhWizefO+OYi0Vve1Jmx
OYCZ2jP2yCLVZUSUSChZ9MakxjjZw0yhO4Xe0bHJmyBuYh8lonytJf3zsPH2IxjjA7UoOtC6cI+l
pZ/xh7cXFZj01CkWLEIdr/ix1rlm8uTl7bXUHQA/wVFqdBpsezlmjixL1SqCxIlxoNoHFIWgVdZW
nKb7EhoambIeCQZcPPmWJGnigwT9FZ1XF4MTUdSTtZTZo7/mYI8tu/Pg2PgHe842nhIfVutetc1C
EuvseRrm8MKfItfh45Qb3bpSRfOMpHUlJ40sRfYZKV+kOSne0o3ZdL+8ErtVopa61uWftWJwd6nB
vCqgSTKPwy0LF7ISmjrc7hGDudhnWWzsFblsxb5yqusoBzRui2GVwc0neYreOp+Sn2WY0uoI61va
BDjl3axFvsvbm+gBD8AMWl42qcshbDR2Lq1AgyaV85tUlhjAH++z8ucDw9LTLDU25NjPLjCbbQby
tPmU7J+zjJ4fIyoKXY2YC5PNq+Fh+pyVBeSqAKxs/ErN9CWcJ7WxjP5oky+8ihqgH4Xch3X5S5XF
oQowAAsT40kUfxpLZAE2zEObVuLoNUz2RJl+6saAzEmebU86vIlyjwuaUDoXueBai/ShbGuClqKA
+3TEBeJ2apfG4znTMt96yz8aQ2BeuJBpv+c2A7DM36eutYFiOW1ckOhbMicxWH8IW1D+RB3QxYlh
HiOEm+poEQz2dPFtLoWi3BrHIvCREzJ/XGGF7O5SywdkBBxtGIJk45RVsOsKSTchJliezHvs23H4
KzEqxHLLohr/DKP+LqxqwuThCHNmLreNmgDcGzmhfYuTpsHL1faOsQXNzbJlACcryvA+NW2MOIVL
iyRWv2NpiIuHEGk/F957U5nepbYasctyZhOjHZj3Y1zvbQc6mM5tzpFLyGkQz9G6W2TNuWjrR0Gl
BwLWOIS6uqbSqR5kb8SXIgsBT+WENQm834Afr/hY+uPADy8AF0+5pdMrPCo0cewqRmnUeyc0gmvf
ElNgJ/XZlTEN2Fj9xJV1Cg0R3BFvTP+0E79nQYJrQHbUrhAECwk65Xd1U2hmeixNLbdnIdBpoVVk
/KM6RNnjuwlPFs64u1wGhxxXyXqkk5P3Rbp2ln2rU3BvkuaeRmy7JZLX2E41rCR5wozFfV9695HX
kR03mlCyok92eyINl4cb8/551N+xAuWrHq3gSvUI9mezTncdcIy1LOMnH0z0Kezu6KVBx/Y5aRs0
HZpaIwZt8w5zGL6dr5txhuXeVwB9ycvcjiWGHFeF2yp15oPTA+5IaHV7o/WeidDfe5lPFvYIoF+/
UtfL9eCbiB5CUCKapcbkYbmKaXXH431XmPPB8oIfynEI5QVAsbYHFawK+mm06Elr4vVExZmYB7uP
n1oDLbLdPctR7h0vE+t2QJdGAub3WTBnZIa2KVqbsSFdz03XkX6iHNrxLUGnGxoyuNaKQWxVY/1m
Y3Ysa7pPusnYaa+7zxPrMOGpo3/SipWV63fbbrkwWG3ToCICIp12nBZwuU7WZx6k3zBFiUtAWbhs
ZXZUtBitwIIv0WjuUEuiu5q1tDLQvqbYQ5kKUASBBR/aYhNMfrVC5bqLk/cmNsmWSEZr13bRzXea
e3tCSo5GnCfGi7tOA8QRcwnqPqucb5WBwp90RpdWjUtClnrQc6vvSsuloyZOZkQOAYsctQkaWhYG
0pFFt82qI2nv9M/hPE/mmb0wXideSJAqwCXU+x5vaLeQBGkhbB3lD0c2RU0nNsYI3wAVzAjueZpU
+0PNzrMHdPMRa+lOw219yovnEoz4yhNxc07Jszlj34WY615K9uacvfGpmG1eorT1MX0QaxO2u9gE
Foz0lFOcU3enMJ1ZUUPOkGg4hRcMN61s/5LW9s8kKObnlOBdlGLP3XhKmrC/fX0YquQFW2FyP8im
vzkj5F423P5AgmqGdFPMuxD15L7S5NDHNFxcUreeWwA8V8Ngoy8dsSGG1GINRAJb1YV9DKrWXU2l
yabtBje2xPLeCQJzF9K42EbuKG9mKCQgOCa5KkFdUcytPNq4QO/aen4nx8zfQqQm3b0brCdq5ZWf
5+7NdCf3FqTpjgFrc/3Ht3wMgAUqkPM0VSs3ap1bGnJzNHWJ9h0v26YZarGfDGNCvNiJHUPB8QVh
bbqzsiDZuTlPIRqdH+6EfgwCIRL91uBZ/Ggq392IURTkWlaIsSuPePpcnAgF+xI2ps0pJoST25W2
w2Cmm47MDPTdKaaMo5LlDIdqVqtLrSL1ZFk0Txyvf8myTBLIoQHHVICahHNlyv0gO0RJxmyc8EuQ
uhRa4aEBlLaeB0RSkAxRzzev3hhLtChH3Hj9dujgbM+wbzdBEb9m4cQYSQzMy406ItaHHXoYMmsV
l9a3waRzEg2o00FzbtB1v3mogrbGkv8a9eLQir2ep2iNxZ75AaFJ/rnI6/3IrnW0/OJlWBnjPiUo
Kqyig4sUIYcETRcNlUOhRXfPgeNahN0ux8RDyk6P8IvNjuCJFQHQ/ZaBi9xF9EOhkIBQaXt5A0mL
7STWcj23UHPRruD68KcTFs7PjIVikztkVud2Qyap55w77hswCvSPCEvbEV2A3sWvLRJK5jl5Q3VI
gVh2pC5Vbb0NY9Ogi4YhaERwlCAKQ3/S/0w+GgyMV2oRuaK9tlepBql/81y/QZbnJhscFTYO9eqi
hbwVuV8/1DMz58j9pDhvtw4ab97q7pT6w2eDQO7KcnPWwP/WqRjsNW5wSORWqFEJ70bLM6l7hH3A
0dLSGuJcKdPfeYTuHzAU4R91+mwmYi/c6aioTVBiuByObfXL9bg3TE6TeYNBralRuRtqZ+TDdWTu
fBih8I8wz+OIxqHzFrrOnR3Gzb5fiB9tQ5JRSFqmporbuEXy7EbWG0AhE6tVyvQ+l3gCGIPTkrsr
ZmCFQZ8948e8YEb+UB6HFfiOz30RAMuc2p8h++48SEWrsajWvRRvquaASrsn3M5jRUod81x0o/ID
gSmn2FF0R+TkM3HKIf5dvM1+lg8o8VIPqDunCDMjU50pZ8WzC1FOiaS7AHjf0BeUx0YhyAjtJ2gK
yzbI8GZACoSm4ncVljvRzP2+jgOECBmQyOinlIO7JxQJDZQS4yHxcBsDb2CE5rF1M9zBvdBiZV2P
6JQ06tutWxKAQXg9DvQueElDJddMPo8jcTCcoAb/rEeG9R3NUcEmcetntQ8gZ+KCkdYh6PMN1Inq
TCuYPLS8xYPsvNMCI84nEvcIkeQhLcMHpLrGsWnauwC1HV1m+uWOwwCo9WGDD7P3UCPd50Ipv1Me
/EiXSTW0rcj3DnIs54Ocq7Mpm1uYxmTvxEpvBhzBC2MN9YBrccs7xqu76HUGbq7VWLNcxILGLmM1
tjntUbUwqUtSi0USwdMSLQPGAxrR3kqRF3lWlDMybOXdLMQdec7pxdWfnuzaMyLNO7sm3i5hvIDU
JrovBJM7qsP66MesDx3W62M3dOOG1tIA2ZKSWtUAvwVVXtpiSK7vIvajI1dksGhb7gJD2htJlF1n
BQpZ80DMpFFxj3b+i+WgeabA+lUk1SfUzRSUKNeJ4I6Fq0kVBomIcKwE+iRD5Ztb/wDxndDA74pD
jmjOm4koNCr+OLMo9mXj6X0Psw0pHwlgBjfTbL6LwvLRLiMScwdbINJiK4fMz84cOPa5cJpHRmXW
utbZO+KZavII+tYMN8i0Fupp6hrv4Jiy3GZLsPXSwI7MCGFxGdjoZRuSKB3qbKSrp5H82ZoBytSc
YYUGa6owy7xNFUojoTH9DO2mdjjgZY2/n31mK0WCbLFsrDuiZa3rPa7+PQfXV3au3/3EU/BT/4oJ
bIEBdquk4eYOQoJd7IE+FWj9Q1P69rYdcqbRpvOcg05aS4JC9rMZEdw1fssi09x37bi3LDpoGtCd
NudfjiAJGE/kR0ABTqScT7d6+t5j4F6TOFdtrkkZfCAHQBFVoI2yMw4TbqNYNWbnB6QFGPOd3tpe
hX0p+nTwjYPTHA18tJRoqsS3Yjfxbm4pDTn6bcs8JCSte3Bl99zq8uxlSwOeUgjFYkPqk+U+ziMZ
pEmKdDiqk9e44SzTURoAV0I6TBzNou2iFW/q9/ShcEx3HZQ62oAtaHez8SNCugxB9cOyeQACKAsC
a0hLHxYnjD0/SpCtDGvJRu05vXrC43AQJvOO0TDHEtpZWz3522J0nR0nygbtEUWTjY5+GA1jG2bJ
J6wof7EDhRQzybnwWrwqHcNe+mu00argNrmMPScAtl+nuKTugDTa9wGb2X4Op27jtpsM7SyJ8xwl
FPERYUbFGMEq0YA+xlL6yOPGUzRfB0HbxigZEDZY+qcBAUyDZydMiJejmtB7p4WXs9T9VTJzFdXB
meOZuwtabl/mVfbSQzNnTaABrZpcFtWhxIy5IgB42DY14TFeTo5w0zqfKJI53mNyQVbV49cgxFTl
R5k9G5b7pidSMUzJkbioSe7xxCZcWpVTz9h/NEOS0YAr+lDgNunQM7nPyJtFo3qblAT/leSPwYSf
LiMYh+s7J+e5Ch4yDk53fTmBRgvCHwMEmVOAyM/ppuwskuTaesOFrBRx0QiggY67FullXG7FSNMF
kNb0lNvxt47oWlrrE2mM6Ofikdxnr8NAXGKX6azuFOBlJOYYYYNTjc/xjPSTa6RJ/OJChPcKGZB7
/r8OALDpw///mfYPUVz+28jBEcsv/DlyUOYfrkVj31yANpZPBum/Rg7K+UNZGO4d33ORntoWnIG/
hg6EsArP5wLkFuPX/j50sH1pkpBuC+YSi1n/n7j9P2M8mv/4+u+xHg4P9G8jB4nrn9GGK1GKM4VX
y0jib9EIwWBwvKD1cSygdEnlTHCcMQn0Lo1bFEOfdkeumPpUvfWEKNBcZ74DFLNRb7VPc8DljMgp
OAy22ukRKBNapfk5vYp5l9Jtz8oc9+UwBifKiPlQqJrcH32tLEieVa+IThtysaiBUNTnSxka+cc5
uS9bgSUps5qVa76nqRltZUFud3NDKZdNc3TI0aPCNhNEKHZi+7d378+X6O8vifh/vCTC5DXnVRG2
51n/kRbhd0pjMwUWCGfbP6BZtddhZtyj25r2pWHsvWLp1jcVvYjZvmc6eBBz+mFYyIySKidphmfa
Vn6KHL3g2YQXv4Jlxy21Emnp7dQSqRb63tsk0eD8z3+7xdv3H2+oYrKlLMdzPVMqz7H/g+UQRCKr
yJKuj0EYvOU16byVnV/zkeI6b5mCTLP1UAzfiphzx1TV/qqW9XB0tPpWJsawt3RIly4kJpGjUE2j
BgjBMB068CzemDB8lZzvGhbyvP7sq0oyADJqDMNonEP2+sbNznZGSBjmyL0l5mts1XQADf0rd1Py
iIL2TPhXBpZ1PANR/4Yg4y4dUI5Go3oTffgiK2QcxIMcTVj/q55RVJrEZ089htEima26bhf76ct8
wSo7H4xeoIul0RurGYlnswX6yQQAzXkaEzg0O0SfQduNvP7HRGxVrZw1ovYZ/OqDQlO4bRaSq+X1
PlbinwJhC3UxDMEkQOSU4eqKYKgTdfitHuhHWE3dkUe4qGBeGSEtUHLjR9ulBqOb1n2IljgygWDH
RAizagOsa4gsLsQKgdOIerj9JqpXx7sVAhyAHnPqWx7EKMN6TdDy1cmLH4igaN2Rok7IF6o9dC4p
7qM+RYQ7Ot9VdCReBUVg3T7Grjo7JmLIGeASIZ00PwgkYvt9n2dvi3qWBEvtOCssCNDRc3qBDi4J
M7LRZM1iL4vi+5xOau25lEPIPjddr98qFx5iOcTVul66V3WJJgrfXKujcw5Les3ZAFl2QlJCnCn7
QQRdvaazYwcWm0XdXVODlrxKD5kWuGoVAFVrcVWMJ4zQnwFmJTdig2oRpEVx8d3wciKRyWHdkEqL
nKGcr6FCdzJV03vev+DgQ7BbF6/V5HzotvmUGXpyp3uTalT4TYufTRJfRaQrMpjiB53Svoy7/ptX
V+8zwUpOgE9XThmi73kbKsoKJziTUlmgYHHeJCOesRR3Nbs/Yy+xj9FOMyYlf6iywr2sLJi+sIUY
1qlpRZl6NCMCU2E4pG3/MPXdHnTAJaLEaEl/xB91bFL9Q4orIeYnBqMvjUW7AIrfd+oDJDWcge1k
O2veFjXwYUa1gkERzz3n2El+RGCEiK7vji7HxlVZRmvHdL6pVN7Qo5wcY74kVWRuozEhqTAJzUPh
eOsun5hzlk+J13xHBvweZT0N42zncietiqj7aNXBhm9KPeihe1OHBsMBsyVEFKR2bCQ5z7LwbjgZ
CebMPhulfgf8LTqbMP7b340mqtYCUCcTjYSBnf8IKOQt4f1EFf2QBvE5rbEF6fqFtv6p7sNH6bo/
ApcnUDjfnWnQe2ml9FqCJ5VUd4lvUCSFZMca7lMGRKB1oGNaAgNLiMsMtTJpj6H1iy55s8JNgrrc
yV4wau1op1HUe0RwuiatWzGXmqYzx6UG5EkjyycGaDsrTXkMPCmsGhPSwsx+gDuyoThc8ch0jNAm
jek18ZZeOmpq+GhWhaVzcrtwi62T5drflkNzz3iOA2pYOotn5dgE3THR5PlmwSdGvQsj2We6o4zy
pvGlyij15sBlBDyYj//4f9N2xhyFHA3kdTgn37NUkudBy6qBVqG5lTQ5UMBCt3Zibq0JnZETvvc1
8/W5H38xZWCIHfS8SISntiD/K+u6/CDx5Vs6MKcY/U/RBk+hl9Glo3Il2hVWjvpQo30J1TlIj7Lx
wx1502/zEQcLLFcLSmgVEOw0A+yiJRPVHekoBpYVEzdVKQCsoD3DhBi5OAG86Ebap3VA6XoUgiUz
aj16g1a4s4irN319JFXwm+2SY6PRliMw9GT5LfT1OY3dtzZjCaNPy2HzuykJWqGXeyGEi4ajDwK4
49CSRAxDC2I3qk4BAWvljVEyfUgrWg/TnBzRg3lryfZGmzQO2L9eUYQdOBwNRJAuUeOO/ZBV+jWI
xkdPotAJC/lqAYlMsAZFWP7p/9o/SSZflS3aroWxoYOYSUTe668fTX6Nuty/QOhiD1TAJSL7QxAU
OFdZwSAv3ET+DMjWYQJBW5AD+JyuvHSmzTz3v0e7w8CxTL/yT88czdOok+EQe94FuC5bO73rXWn3
1U5M7kPYOt52yvNjmXW3Ebk0NMCJ9YW9Z2JC7qbWj7zW1OgwI2SKJEHa7nvKHHKTBOJ7ZQTfYHre
2QFeC9SsBUw1k9mTt5An73IZM8gTaD97PRnrjnrd9yfnrhLpfpjUM6rfjaHkW64m9HS5H20+kir+
PuWESnqu/d2lEEnaaKfpt6FhQPVVxQToplreo5PJ6ZRyKVat9zgrnqBph5wrKlaWAahv3OpHJ/Y4
3EN6gpgKRrSy24eIWOg1KKLqzitiE0Fu+HNW5g2YxEwuBFH3ywVvNI1mOLHqcTpvENdkTOfKX1By
6flbpbmaSE5m0roP6aW24cL+aO1gq9wbWc1ob4OjHPFU6lw+Ai3jzXaGn3Nst7TGpr2YxEukm2Lv
GCHqV1ETMy5vg8cOGqqTaPt7BlFOVAE/drHiGfy1rFvB3H7PPOwALpfE3c7Nkjs8b99muFysxbm3
YiQ4tM4zockbSbrp+/LStUESsoCjvnbdt7DufgKmRb4RmW8D7EPXKBZfnfwWWhi+JKzerrXAllhv
UotqJ5HJtk72ExS0uamottvYZWSCQMbPjMeh6xHklTg40M0OQfHikRe07jPcK3Vdvqpw3kBYZfpW
H7vJezLE8JBUmoTz9Eb5eTK68YawfsFDdCxN89KSXjX8FppG9+Xr2bE9rrFtACuZsuPy39qesxOp
/6wS71eT0OacRvlayfja8ww9p9kOqXNQwb031Q+Gr/nDnWEToQYMQCK2WmH4wNDx2PWfc5+Ti5QC
oNDNHiyYzbB4kGgbhmNLfOaRqCXG4gN95SWjgqXewr5TF9XL0E7vcCu7E/OLw2jgubbhcK3o95YY
wOnjQ5k80fCrgcMbCRmNVD4+OVoVo6UdQvOtU+XtucQEmkmxJFogrUfQjoFf2CcU+DED24xRU19d
Uie7WWQk7RLBCYZsnR+qTSxguSO64HnYzzFyEaOjVjAwMEWOuiVp5CG9bHgbaSsGqfkM06Qo4mIb
uMm+K0Nuf2s4Upd0B7/wf8WhJpVyXsZKCS98OiDrmQQZ68hhBwwVcQHBQxNl3JlPRTGyEYbxtc5T
Y5/6BrOUwkGDnHcN2lzkpM0RMRRtEhouTaAxBCrP2oyoKbbmYtTMBvNYL5pFh97JRFrYqggdLCZB
fifz+jmKZEp/O2s3fRSdO4gp+8bl9jDqvGdJo4MH5g11QCwS9DB0ZjYl6lu6HRp88/LBXOJk/vry
6zNr8s7aIx3r64eDQdwP3m7I9X/9gv2Y6XmkMgKW8ddDfH02mXO/Y+79WHdw+svB9CGIA+QV9j4K
Z49oREk4Wh9HNVk1ZYJyJMQTslwwXx++MlG+Hujry2oUj0VCjnW9sBLGL5TB16epGXC+CPBkK0XO
FjSEIrKZ+rtDtZWJgCUirGOuIcjYUtb7GKf/kfQdZ8UBLjyxfTxLWpBdMgU3x614WZaHXx7m67Ov
/yJETpiuvr6ZLRAhuphYXgMWpvCLyTB5mEZB1PJ+1cMlbkJ57OWAgC+EOpNYxdHXJsFZPvqiLFLz
fcLcirXeRXtnNAfSveczl0z0oA0rehhVZO0wVUnWgYYY9qomsdxqkvsogJQ5DjROK9Du3JXz8zCy
KYxBK+BChhlJYl20o4KhmstqrGnD5G4cD1cXUFL36gorBseTEqPr4NDD1V+tZW7ZWxrlq7xEilgG
qqZuJ+yuSRNEqZGx9fryg3qkPDqhH1/iSL+2TAapEottTWLaZOX1ndnSVDQYVlkqZx7MJHdnEDC3
Sy3+/8bFTDH07jv9hR+znjF851SpjQ5OOLayhslxnKPvp53vPEVWcvInyEguLq+L17A+FBiatmi6
qQIjN/uY2ZBUYqtVxmjlXC/rLMM09A6hvuaOo8/C0nJLRMEzAZnj3TBzmDLzqWH4XUDzpNUReTp8
sMaYszqyKM74zhG9Is02n0ZiyC1DqVF89u1lTglALR02sIa803NhUYklddi8hFOMGsfA3WtJDCBB
1GdvUoZX+t+SBkCCSTruw9swF79tXNjHoanW1qjboz8E9mnqh/c6zce9HOR8xyWiNkrgMB9IcDgQ
P0aNKdV58Ax57le17yZPExnoG47cb3RhOO5V/vTAyPQxRdC+T7vwk0C26ViVzmc2yuiMEwZrsEfA
RNXGyX0btPG9YQ9Mt7DHbTrhnaa5nm6GZ1ibtOhZLTPx5Pq+uoVGUxwNIuXWJXYdTvXe4zhpe61S
eOQAG6hYi0SJy0JTu/Sm84ixgHQ63wKUPrfiJZbeY1oN+QHX+V3DROPRh0s8JFZ2UHbbnMNxeMGj
TBaQD7x3lo9qUxRd8qQtRvFx5qGMrlYRR5OnaSrwbGkXXl3lvEH/8ngT036HzksdiQPBLOaFYlv4
7Kpm/RZQjSAWNUmgdRP/mPXl1sl1BVYAAp0DAeBIi30du/ZjOKTmwWhQm6R+1uINEd5quFmEqVCj
e3deGYUPQtAxRpRa7sklP8VOUeyiPPjZ9mn1ZI2Lj7eX+ykizXC2XF4wa37v9cjAr90bo1ke6dGf
7d4szy5XLnjtnWHaL3ncn6II26McxmYno+JbsDDiZdFtrEA3SBo4gpp5vKkkFwT+B4NyLjyHdGUk
Y7EUjUkRDPcudPij8sZrPFk+Xvy5WSNRdQ8mpoCV5VYuw05mb/CyDOJZz22vJggZGHjDrvuVZG30
0I3qPcjt196nkhlBGVTDpFHhyRXB7kBlQthc0BaOFpxv8DgdgriZ4sgJcB3r+MOOy55RZLg1kPbo
vAivyFPuAwRqW1KHGTiRthgh78OEdK5ID9xYdp4wJX4FfYmhIsnJCE8AQihB6wUdKg2FVQjv+uzg
IT+j/Cr01Y3zx5iSxloHyhn33gRrQnV2tY/GwjxHxvRAPZ3sSl0AqoJmjA/vwTQrWvbosdAuTfdB
OiNIyBwmEjjw9nHre/euN7DK6GLam2aAtNIrXlxjeGt7y7zT32qkwLcOqElKl+MxWECZIwVjbrpP
Zgisfw6xMYMU3NZo/1NJdc7kRlNkD+mGgTzmZBd2aDOqnzjcpv08dPV5zOYNdtWdQPWxoVe6q0KQ
fQIH2uTn7aF3MeiClmISm/iHapmLMpC66PRFiwRPwZIW2Q7BafIZFVfnvKzq05w1Z1E25pWe5Yrg
NuRe1YTNEo4gaR9y+fD1WRxfyGqsTka95Jjr5dNRXzgCE7sRRcYp7BOAzH1+AHc2YaWnl2QwQ3HX
mVF068nuaNsYlXFiXvG7MKxp25gQShP6xSvLBNoWpxPjHqsjjOQfn8agRugo1NmJyaNCeBI8EBhp
b2bkedQf3Gtdm+yGMUXV6nOAR1KbbzNXTqeocTaRRGPGCQOx6PKtrw9T47+iyM12aVsOGMoWuiCz
9v7PT9Oyjo9mn67N3DVP0/Lh6zPhjkiu+2WM8/V1S6b1hvhRwK5fkVJ6CTpaPis4h1PhLwBMbwxt
zjt46pYfdHGo1uWYADRdCpevrAuReD4uQWJGvr4XfJUuf/3YY+8nHib9YJn31m7qw7b71+9+PcDX
h//43l9fmuaSZ4TGRax1yBn0r1+pJfVsiIjtvzk7r+XKkSzL/spYv6MGwuGAj03Pw9WSmiH4Aosg
GdBaOfD1s8DsrMyIrK4cm4dkkkF1eS/g7uecvdf+9QdiLeBbPr7wt3ctDKx038IcxTBoxj995o+P
fYNBOLdTtv71L/j4mj8e0MeHyrcqSmDA8x+fwBouEdlqVOr//AW/fMe/+il/fImluXMxj+2q5bTI
QhiuBNIXfFwxfiBiuwF0wFRA9sen6yV6zWauSwHbPMQhAUyyBLb58cYjBfZE8xS25cfH/vIZUuhp
3QVZua2gHAJiy/NhI4eeXXQyHrPCf5KKsEl7uQK4r14VLR/ED8ix0I9C8GKswSfCJTQKfAs6Yxve
RjcDNtL13nDyaMLZgBJZM1j4LZElga6ni/nYDONblJfjzo7WMgyuvV2dCJTHOz8EbJCTa7NkMG/l
KoI9yzndHZ4xFuCuSqvHOPZ+4Fq+VdjHQkfdlVb4jViycmUNKehw+aPpN+0Q39UISVeAN7wNiqsj
ZfeXYbGKMSogHcH5LlsspTR8OizYxreeWaecwZIkc3Uwav0K9QVxfaUBYhi9WHshgRRNN12d0vgR
SA7AynosRvGc4JqP6qna9rZ/9zFBKAJc2lmGg3R0N2FJZSTt6nMj3n0Cb3D/Dre5ORzs/AjHiW5T
A7s+irp3wUg9cvQZzTMJLeHetsIXe/mbDcYViKGx6JzRF2EUcbFH9eOm4/yX9Ax/+5IQgrB4hI50
Hpnrdjij0xpnmStubbdnGr52IprpWf1pmFx4+i3TcIHsFxxo6wPaUG18a9f6ETX1c1oO+kBU7IKD
KC9dA7PQaE4ZZ7c0DdJT1QXhIVeQCEI53AzBD6+cOBbVSNeiRZURwHNupXOtQwQvsew4d2Lqh7Ha
oJ2Zo9VoUQ2o7FmjH0LMzwz93HDYAqPtq42iD6Hq2Vl7rElrkXD8D436oaufp3Qaf9iUpgzSyIAi
iXTc1To4Wn1wU7vjQQ3q2hX4AzqSkGL7xvSTJwGuYOWV6hGyQDJdaxdfcTdca989yHjaqO5lGFtB
e9N4HVV9SQcLhX4oPlXJJ2CcnzUBEjRhIXL7FdCwvs23akRmTRPhwbfhSPmy+l6Co1+pVm0HFpK9
kzjeeuodNHO1dHdcPeNqtGs8cIGCOcowaRl5rfuKIUTuwDEQlasPDtr21PetnSg5yIdLISPLMtjU
+VtjIAGdbfhM7YEsG8UhumDkgMp+NSc8gdWIxFIhKVhTqZ98Zu3TgzJic13N/hssilvhgaO1dZCu
gxq0Vhnc2w3Sp7xIwzUtRTKvwah5bvAcl96+MNtPFGVHagmJ4pnXTpgKoYtw72JnAWdpF91MM5/L
KHtHGEgw1WOZqR/+iGAWjMuJKBqs/DO23EDZL63pyJVo9WZOK9wBdFTXNhR/VHBEVpoC9Q/9e/tz
mTU0JXOPRlAWM5GAV7MydV2tWFLSQ1oRRMb8Ca8yQM+ZiEuP502F6Rfo6sdex2saRRVq3GQNu8Pd
6OIlY5Pb2cu9VsmcouVUudbN8l+QIEHPOLrS4HS2acf+argNgQGalYaIwI1qQICkSC+akpYdghqa
0zObY7lQGRoMZ9p0iOpJ5Br7S0iLodzEI9E53SzxptnhDSnkNHVo/y6wncsie5ZQccyJpDuUlacI
HhqN4q8QQgBalWm0m33kdwBG9aZMkW3M+JMbP/3S0B7ZOjnhIk5TPwaZR6iZyG7TdqbdZHzJtceA
auS+kh4NO/lik2fC4+WJtBJQ2yiabqhWmGoFj4OYXlpXvTb0Q3g1rBe8OI22t0EerJJZv3fMIeGS
PcSq3Hoj7l9iHp6XgTTTrhoXVNTtfZntm7EGcpejyPBSnAVQgfU6CDjSW+msYcFCsZxGFFtYKzZI
yACSfKi+cXFufGgjdeO4dPK8fVYD1okE9aB2JL8QPU3rmnedYYxAgepXu47afWJP4bY2jy2DtCbD
fBbagpmf+DH4VMO1e3YH41YvDftuuSOL/kjSCVKrPoa3H0So4IxXO0ouaVa+Nks/3R5wxVe0Cs9X
XxHVPKhgVTkG0BECa1AOHQN7egUhTNjHgAHO+jSg41t1U/w10D+0MVVrtKmbtmxuRovxrkHrO+Wi
M2mdmvJHSstgV1WMDujIADMpyKSciwOVU7POKWZIDfUhG8wRIXaCHiw0FvdrbDE1TtJXLMSEw2cz
HcGEdC8Vjvdz47+mrKHVYoBPiduCQANi2r418gEmjCW+dW0fr7i/mzVSzZsRVfimMJx4HRTyFhU0
6rWiVStfdxvudp59iVaIIwK4n+WlEE8M1iowZAQcjfXEBRGY2OmU8eBzW65ysDTrDg9Qiftkj0c4
3XSkgRrvTYaMuw6Z7PQuYmcrD7kHdP0pzW6zUs2baR6J7IIC4lT2te9riA2Vt037G9Ms6m3VT6Qd
9ldlwgYjgQhUzMzhwM7Cw8fA/3++6v8Vvpc/CTpey2pq8Ix3v+k7/vnh/9m/lzff8vf2fy/f9cc/
//wh3/RfP3Tzrfv20wfbAnzudN+/N9PDe0vq3O/6keUr/18/+T/eP34K8rz3//yPb2+LlzFu6ce+
dn/WxiCnWBQm/72Y5nPcvpYFXbR/8V2/K2rkP3xT2q6FQANYDA3kfypqlP0P9g5JkgW6ByIzXD71
u6LG+4fpOwhc0LmIDx/vPxU1wv6HwAsMHVIK2/QVj/D3Z+CnF+CPF+TP8pFFtfMnRY3wlXI91zFt
QcfctqTDY/izosa2kDv2biQRvYIp8oJO34ruwbWK5uDW+FIIXCf1hdNQZVFJAzxbgn2A/EI62vdi
vP7p6fsXahZr8QyX2RSWxfHtP//jt4fj2dJUwnJNusK/CHw4QNiVXeXu2XFtH6htVNHzfh0mr7o1
i2+qojfq+nlH9kF1i843+y3u5afr889Px89ylP/69QKTNDw7ppD2L5Zmlci5xVct0AkHX0t/6B9d
8EUSWzMBzkzIR9nlGzTol9aFpPU3f/vyVP/yt3OpcK24LmoYc7Fu//mlaKIxwuhlgRDMR/dbGUwp
/QK0fhPbXtLE9hMhOmf2vLT05pORJG8yzwhxTsDCtqLbo8vkVIR8lbRBdqO/eXBYyv/y4NAEcb35
JkQ9zOM/PbixTgdgjo04Z0HbbJO2/upmdbUjDxXOUxvT4mkjzoQ4ZA1YSovPe59R8W7SwX7M0Fof
C8Tgo/Z3//5xiUUg9MuTxt1gKRsaqC+Jnvn5cWm4mrmnY3GOyGXBTwhKqe1ABLJA/jDTNHwWJigr
OzM2ycwIqM0G95TVOTbZpov36aFNhH1w2gEaWD1hMOk8tgWQFqMXJrcmacdq2DBrbB4dkE3g+XBe
yZAAvVHqNxk18r4vv8q6xXzFwCkml4JskZA+c6eeDaY1D0Za3XGTpVcFK9HkLHgvzQQVPGVVr1jm
wuBHW4jmPigRLset7xyjxPtqSPsz5mN1+ffPloV875dnS5rcVtJEyic9Yf8it0qsKOgzOq/nGFf3
LgzoV+Dq6TYpT+OqzQJ0tLpGbl5iBQFZ/1oSYr7+/30gS8gQGUM0r3nWfn7ZwsShTzNN4uz64F57
M7oC2nAe5l7vK7t7ZIINCxCpNSruY9flR6IR9dO/fzL+euWAfEFCiJrQdH3T/UU4B8akMWCZivMA
scywD8SbkwjfT0ehFMPiZMdr9HfL219XW36ntOGd83+2hF+uVnNIhNfZgLIc0z3opnQ3Rms/lqF/
Vwa5sUuUOZ8XaprdUfSms3c1BSCd2nI+NY37N7eO/df1RpqO7Vm2dAQvxK85Sn6A93w2LOdcYksv
09G5OKq7+jDp6TGpB9OfXl0PqgB4dQ7n8UhM2VBcLUaax3ZGKoGc3Lr2XYTUkcSJ0+hP2VbJ7MEx
F4/2lPQcaABV+12JF7rFulmyeFsAg7jd+tW/fzHtv67c0hTsY3D1eQehx88XVMAhLADOL84jc+Iz
JqLgtlnEga6O8r1OTFQqyr9URmus6aSLY9a65DVM8sWhF/nQIvQaYanQxEwLhrMe4MgRcHJZRQN+
COc8AHRAlBxSPUTkYuYWmD+0PltjCr1d5i2WbZlOK5co0H2i2ubw7/882CF/uW+hgCihlsvVM3+5
XdJMSZ2nFddN6tYMmyvkXiYPdyz68lwPCzyr/Bth6Ydw9OeVVbIbkWRkeRxD7F/vD135dIWRnZ9j
V+kHTpTTXRU3d1aF/U25DR1wILp7ANT++eONb6+FfEvrIv+bTdn6ee9hoxdUs+bCQbF5LH+5U6uI
vJa6poXbBSk+UMt8FJnKqBCIAoh0rMFWJHTifJ/aOIRhYzOSI/aqcQ605vu9IiU6DJvwESp18zeb
tvvziro8Nph2HvWy5JYWznKG+/OmXaWzWITP6lSrJZcxY2Dndsk6HXJCXTEskwKY5Pj//avp2e3Z
wjFV5YF/u+wr4ZjZW7v2zBUEYOM8unhqcAAe3CF0yEyomX+5at+UXMbkvXoHPfpbWmugxUL6GjCk
0RBNLjXUFJy1hYlU11l4BZtq3fixrA9LnCcw1oAwDyr00McI0bqnjhnKDjOqudc4SFb+cu4jFCne
56ne1U2ZbzkepZQMsb1JknJrkWdyEGFl3iEbssryN4H9f3vk4iVcVto/rjSXo6/HHs6Nq0zHQUD+
y9WN7Q/bYO6IUxhaGUWnfF6wc0wepbGTRX6LeA7MGcBqQHUEQ9FfMdelBGTFCQ3datCAz0gS9pHa
1AXZGjRfzbKeTrlD+lZiyFUGcvUUd2Oy49j1koscoXMKG1XjMV7A4qdpSXtRnrzXoxnvszSlq0Am
zMbSHXAO2zsVPkjxUY4EAScw8MPB5sX22lMkGPQ3xOes51nQXaFpTjGXFxNNso+kqOVjnTA9aBXT
C7Nx2GQqzyeKBiWng2r4aGQEJY2VU55x/DEJiRt1GvUh6MfppqANF2RkrBEeUsDflN2O4wGX0Jie
AcM6GKz9A+tGfC87x9jXDrLtuPicVelwnKPiofTdB9a16LAci5pseJlINSFPuX2MbCrXISL+VdVU
jJUkyDZ1vWU4Ke461tDb0SC/jdi0aCvNajxy/t/XSdRe8tZHr+iG1I8IXiBatOpCqxkZKIIyXj2b
aJCCWNV6zmjOamDLJpzXk9Na+NbsL56ZLRdwTyrJQFYymzAMiZekSL447iGbrXhr9R3i/gEhXivG
km6K+bkcwhCHmfsNOQty7DZhgmegByphrO9bDxkcfReDSczgnHZlgVdGQGk+usNN3Dvy2qpkT/7z
cC6adp3h03scw1mtSpKeakIE9ooEO0bJ03NSxONFJ87Bds3oaObyvdAMu9pI1dvMw6tKnEG8E1aP
HDXqwrthQPVv9jEtwDZ6SQum2Ti3ciLqHjyb13x0OMh3/YNMh/QSZATLhW6A3CDBIZyW0ZOgGXwf
MTVd+yEHjzxv9qOW3ZF8GHq0RfaDKLPwwaCZG5h2sB2xS22HCHCF7joOszQnrkVIlgPxICVrTQx1
mCk5IZ727PtfiJEOV0lxrZPROweRqPYcVHtM8gg6rGxwNkCNmyeAgVvVVPveCFBmttODn0d7F27B
jeHKtZPHLsxLs4JomxcoswDJdp5hbf3qxsY+uzUzdz5wrTkbkCucZyxeG0fRF4zswudWysZNHfbV
b1d4U5gIIBh01or3rDr4AUq/PZdz+aaIOEUQOJd3o1/esJLZWEBxQYXOQltvzemkelREbfvd4NZ4
DpyvJAk8qDS2L/PIycKhkt5XkUjOYzFcjR73cT3Vj60T7kOQlnedxCoMCZjlI7dI+H2PyVzdujkM
yZbgYjxIQ3nMw/ncQnKkC5JE+P6S8H5K6m+CLIRDAwXq0IbZtwCeDAuGuhmEqO/4A8FQJ41Hpyr4
JlQwnRd8oCGG8Rr2Ftm+peMTNU+Enmj6+Cl0ucKK+ARbdfokAjCXyEAYaXtv3cWdh+gBabQJmpCD
t/Cc5rYt0s3M/OeUmQUOt/qHGi3jmrnttzbratrIA9zZ+XtoFuOp6CfGQKlT7tO4+RKbRzLdvc80
x15ii+lE6Ua35Kwg+gSUvQEnlF6DkCSZ0QMo3fILMavl665mCZxrGgBpn930omHKbPBqmRimwXbC
ny88I7mUtfGpoRzeu6NHfgJSLxaC8jXnSLEiOgOLmlXdVSlQLFqDF9zqwdWOSG6x5+KRtIBgh53o
iPbrJQJwv03qCRit4WXHehAb1MAvaM+TPkeSV7QeUiq6V90qGRn+W/IS+wt/IkCjrVsk7Lsi8O2d
7IZ+Ldwm4bYrF7VCRxla2tZTAXC988Kn3nKGlZvlz5hM9cWw0uBTLcQ7qvcJCfCUUkbzSIaid+6z
qsIPIEf1qVdpeeMErEgJI+dNEZnuis26OMQeOQ9NNuOSrz8TIg6YWoTNoYGkcckH9RRNdcz9Rsai
tsTtQiLVIvc3tW41QT/u9BRetDlwuhYmeubQvIlLlb5AcF2PVrKIl6mpc42qpyVDakBaTXuWbxfg
LtvWvxrztYFXvPsozgoq453dkVYAdw1zs+XH5b6BP7Me7ZncIuMR99FHAh4+X1ane6C0XQnF2sp9
9zyl813BOGnb2MWwy/O42ZpJ+0RzjFSWfEFspuolyGX5kM+qWMNqG7dyHJHo29r5PAgLNQDR6dpg
cWLEwA5ht+/z1IabYnQGQDn0fencuqvRrXtSUfYjNQODNTFtS5lqLhL7Hr3OhLuDWkLZAUSPOnW3
ePLFtiqyJwiz2cVpLxgUjYMq636DciiczvCHqRYrfddCQWnw0qwBkbkXUkSeVWOhEjIGtCbwPve6
ryjj04WHDiwRsDdrimz8NSbQ/KRND3cImg0mm+3Orkf1pW6nL0MWN2AWRL+3Vf3VqDlmhwDo14GV
y60ZpvmmqM0FuwXKvVqKC1+M7duULI1mDzVxivRz1Wu6RrUofuTwVje+4TqXOvJwQ9b5LWgVCFRd
peGl+Zdh6Jp7zuFAvpXC3Bq4O1TjEXNaxOmh1SAlhPLr6eJkRNQvzrR1TTwyyHyYDxcOEhffMbcj
BuvjOGmqS6fbCGUM+3i2zJ1OqzWhFNh1Oq0vQ5MQyJ4QwydHaGwRzDOsN/RvrNpvoFkYRFRqolUH
m8CXeRhPrMMmgSk75S2K2G4YN7LE9mopeduUkOqHRbyaiKg7TtIyz/aQ3ai+eattZ3qJw+UABoBi
IQRqxnoiTfqbNpAx6XcpeaWDuklqh0bfXKFTKpBG+x0tLzI6JZu/new6DUAvnVgWwyH1D0GZa0AH
JaENLQpCQwkbAlEe7HCQJtcpo+GA3tBwtx+/kbw+EgJkHK9S9yuBm+MlCTAV0MkTxMNAISJrHiMu
WTkXQTpFjqGrKyb3GEUFjOxeplfNDr53JG173fgmXFuD4ZSEYD+rd6/zmXgP+Gl88TIU8q2qEspd
wRw+SLoNc87vqRHElCQ5gZkGiri8c4H9MLuObLWrGqfZMre7mM5wU8ieQkV0X20DJbk+GxPXd25V
78IlrEjZ3F22dFeBTvZo/tg7BO31MYJVln/pGVkdhjRmmS7DVWvJB51rvSNXk2ioInqR8rw0w3Tk
RHuv1BNVyg/G/eSW2/l33+s/uyAUPVPClNIKsFkecohjTgq0ikFb+6i5ZUE9F2BQqpfWr9J9Dosd
q8CwCmvdHTMVBjtQg5uGUHAGseQ51E2wHpL2ati+PpjFruitbuc/DSPu3UY7n3z+j+Yy2CGkfnF1
KndxpI++C0Mrc7uJ17r8htyR+X9y6Cfr1d0OVg1U28weh2kMERUv2TmVOOTNJ6MHJJCnSEljl4F8
477ZmbtIP5tsm1g1rvaMQSUvRimQt/rKrldlZSM40u7NNOCGHuuu4mCcMtarGFoWicHLUmO9mzDW
RGFxP5j43jzCeS1wloGD4NBn9GROSA+WzMcmToEp15dak9ORAtldtWPYbIoMIHeOrafty01mioUC
Vt5A+u+2HYJihAM8Fd1jXzG2ymp7OJJJEgO3FwjGWqtFVDJmd2G35A/PzP6JVV7NQ0XtEbowdiqK
na49THbKJosfzBhc2O+EaFEGj8yhq5Zs3wTzD/N4sPMW9nRzX3bxyFk2A8akmPXJ+bZOEVWmX/vU
fMkjbHlCarnucKk7bnFreM2+Dwi2GBQLOpXahjMieTAtA2G0wySlxO9UvAdkCR222gCycSM+sTHc
cRZ9E6i1WZPYuUOPECZvHDfC8O59I473dkuMaIOFp5jrh4xE5CUPr96mfrTjhL7SHQNFhvgsoaxy
nonYoX6fXEoMhxhNls3PTYASVNFKcp2cY2XIWBUu+qMZsVrkS9zH7JVnkcCyBXyG/p3w2LFllEpO
2JoHui9C8Dhobg6qrwg+aJGesWmpVdZ7+T5I3/zIfR81kdKRY3q7FosHJoOnOKinbVpHbARJsM3x
4mxkGF5My6l3Tkdu4OAPIKrz4D6vyBz2x4eKQzDrRyeoKdXrYLBUDg1teo+20Q6TifSNV1zwG2dw
HxG3QnEeg2e8Um9ORVCEwyy1RoCzaeoYgqK90yrdBpa0wGmXnBxLtp+2k4uC7btT3M0ZvtZRMW9P
vW1oYIydyRJKXYcs7sEl8qH8nhkTYrEibInrfEtRWmxJg3XBVmGPMOqtRczvBYvsauysr4Pt4h3r
skvIQRBN2XAoPIQHqMs9VlodfZ73Xd3e+AHq2WBkgJuJ9t62+ZlGgCOWB3JETFieW1MSQDcESPPW
uJJ2qaga8rozqnXvvhiiFlQZsA/TQk8pv7qNZeIGKTXWxUOQ2DCiE1LnkiEyViORDSsuXcbhSXqD
dZD4YYtyXNCsQiorGOjOJUvF9/il1ECYhdbfMuy12lCclJEnQ5J11MpFcdJyzl/G42YjeniAGN+K
8EGQHL2qUqdfBUDC8NzKy2KoA33kklflfSYIeY2Iaggb62BjHfbk8K1xv2R292aolOMJQcVsYTZW
iU1IclzrxHhjY5jL5Wxd4oYEdFxI3cbo05MYo4OXh5+gT/2wQpbnXoPKGBXlMFKozs9uQna5wM4h
ECl5Z3RTtXMygoFoTx88sCSAK9QDDthN1hbDhRbo+EjcgbWltpi39qJ+cea62bp+UbL7pMnWIsYS
wEJarx20mIESL3Q8zVMTOMTt2X4Al6XPDtYCzkmB4O16ozA22YRKpa69aeeNsb3XZf3uIqi7AiS6
DCzDJyItSuKUvJ05IG+2zVLCktPJDT8nufl4L9MFqv8wv3OmaIZg9Pu/w6rAiAEmjlWnjKmoTB8b
FPfFx4cfbyhKKtRCWN+36OeTdU/wKAFSQ7cfsjq6qRyHOLOuHGBLBSOgXP6t+fg3YINvUZFHh5KU
hJvRhm9otibK0ii8+Xjj/vM9CSgReSBuLyCRz84ov4jMGQ69RKjGczuqYxQa5JAvH3ojiqTK5RJK
15WymBMQ0k3kRla9ZLuy6qsVmbIgdUHCUCaS6VR4g7/ujTRY27n5QlWMvgZW2E5VqDTB4ZgWgbB5
9dYWySKoSTpMM8O9j3SqoP7xSpHuKjw2pSKNI42Iw5la9m9Teif+pKFod72bTmta29fGHXfR0CWb
jOEhC2cuNp403ly3ucwCUyjYNPKM2WZSt39MkvC2ByKzF2W048fe0pQJ1/FMNacsla1WTGlTqHu2
WmFufmpr59sUt5KsmeRHPy+x5KLmBlp6jJHD6b+ONrlLl3pNS5RGeuM1xxZd2YNvDReE3NEduliQ
d9EVkC9EVzqiTiuHy7JSjtPksHMjbnfIbDob4ejSEGnRO6VUg+XcIsTOlH/WVQ/0ta2BM/bFLWij
+aYKs3LPJqX3scPNEySx8eD21kJKszcU0VhiTe2es3x+m9B1PTK9uHp2F138hWvUVFD99RSoW6RN
hds292YKRaHhaIEN1/IeUcU3cHlgJRpRmp9bN79tXZfNOszGQ5JP+SFNsSuaZO/gUscbPFXcosjP
T2ZsJUe9eIEMZC5th8JuaOEjN2jG7kxaZSvtlZhWVHsJknnr2ePnPDJCyHume2mL4lHW9S35B+lC
pF61tSevYwXs0Ld5yEVo+3v2zXEv6zvEYd42Cnzr3o0ekP3W2zGIw89Dm9/4lRV9L6td52uabnIR
XNZEdOKgHLbcLV+J08sOedbNq0wTE4T/vDmU3vMHPWoiHfDK78pSgMWNZh+Aq9Q8ZskxswWOgAgF
T920twKNy2Ee/IpWILsrouUXNXifgE9pBkBWfuZPj/ZVbg9brXEpjc6Jg2q6b3whqVCEPINe3HkU
t6lQ4XWc7uwZsZ4OxxDdGQg8BSGCxFELb+3Ekt26DRpHjvddiDC9DMvPdpljpteZe/C8FDZpXeB5
TncYuOsd0UEt5IIsv5Q5/RPE4ttOq/BzUwXfDN+OEd2CgRpFc0Fw8WxlrnW2NEkKkh7dqZqNZzQx
5YPlOChjfX9T1pZYfxSfMMJDUGjySqcovOtbOFA5Cqd16oT1npBU8wpHw7xmIrGurZmVCMIEzN7W
xEv/8Y8fXzOCvb76j8TX4UuQ7X0kzOhxHNN2FzMDpmHFEQD+AyeTAqjxoER3ZCuEu6OXFJm+FJAj
A+1sc4laTeWiwNyimQQ4/Uh3pMC66z9ZFTJRkdDGmNE6lUU5bWvKn8M4yicVOOpQNyBnPVzqkrYo
JgowGz60BGSe6B87G7delVA+Z4G9jpDQLdfxQzRbX0wNbj3o8fOgYyWT7tKayGc9j1y2qdIkLAOI
wD3B0ZMFy6QO3TY44WPuRh4ti5yN7pEk0EPlx4cxIfAuL6O32IFV5E0b8K9XxvliVcduscuF2vTN
raIgW+EUQ3lYp9GrIyNyv+A+nhL0ZX0k1cFvEfcLu5dHM/xUDf10+njDffQwi+RVGD4rqa8JVTBp
tcyLU7Af6dF/vEf0Dz38KsHQUdA3wG4clmeToh9GDOkG2pPQyluXZyXzaWlGczmehsxYcxo7zVYb
n4dhGcpR94/QI/rS2Aw+Wr9xgMwUoqAthyKhwKB/4jsXgqbzs8nSbIaG3qkIZ58TeatOZdmxbShC
7ElCkpavePAgpsuP9dV6GqHL7Qeruh8b1H6a5Rq/hr6Nk5CeFGSSoOVpdgCflj2qp1CwfrUOYH2j
T06R03LGw7+0jfp34lP10RPt2ZhHZlUc1Zlruke0xBQMYfnDbVLjzOp/oAtXrZxeTIfU36PTRkss
nXFf9E128iv1DG8xvo/BHfhu+N6LWp7KiUesXSPZDh2rIyUZmbJNeLVkAWQNh9M6MRJOWQV0hRyr
2YEqNsygJdesnOQrBggyay0WA9WVRlO6xbbN4ZBWxMpM1ScH5OJ5zIxH3ZhLB2TlGSEUEY/mvk9O
IHMyTDRYWFcqa14GasljEtNYtzKWqIGLG3/ksOrFttduvZpbE8xvhgnYTkyUkmmNqIU22GRPJ8rO
lZiS+c6xjuh92z1d/n0oxUPFSGvtzn29hZObLNEmbhcT4It4ljaIjPa5wRzDrQS++PGIyjRbW95M
Y9NwkBfa5t7ImmsnmvyYaTyMugz2oOP3jBR88FZkvNn6ldacQbVGS09yDKW/6IXUO/5cv5k0ifLM
o4VbLy0fnYPRr755qR3dRPp+jiZo9Kl5Z4VVt0c5Azyh8G/iXCxBdVEAyg0vbTn2wEIaxtgWLgW7
AfdoJ8SE4qaNZgxfg+z52/yIUx1y3aKS77XI+52n0nuHOpvCB6y1UX6G49rswpGqxxKHwA2+QvLD
LmqpEU467vscYDOS9gIWcEVUkob1i2UZpxfaUSe1ISxV5T2x5MHOqr63NMMPUo1QXZGB5vIhFJj6
Ojt4a6Tx7oZOth0CIBgc/F5i9DwrQ3G4FhmjtNqjDooj72TWFYFZdHkjnOymDXo5lMHXMZfzJhmA
QOmGLsHYomtAuC4IiWRO0+XeITOdrSqcT0EYflXNont3EJcW0g9JRIotQrNjVgWqVQBb7IkBw1Qn
QH4JscwvcH4Q9sJwwrFvvCn51EXgMMa0eUia/hUAHpfijzHmtFAzdrJRJp+DAqLiIrJPaIrE/XY2
v8xNTAs/JkghS7HzYDnbzWqIcYbLjRfm6ZkCXurxVS2eg4aJ9GYUKUkbdb4Hy8MxHTx+Yu6ZCLPj
ZRpxljVdLFoUO2Rkzy5A1s3YZp9cCQIv5mS1yl0Ozaqqie7KZb1JM3k/G+JlMgfJeuDbJyxs20mK
cqtsp1nTdya0IBAsFgh0mQv/cJNpgekvCOFJuHua07Q8rHMtAmfP8JU1fqrfkIhxe/jtmxm0RJJ3
KO+7BBIhWEZstTSBRupx5XEAnwcaGaa/w3zwbOTlvQLPqbCBHNrFAlVXhJZWS8riYJ6T5SBJ86th
e4iZkdLVZhCniYYOreRRU8KfxxJKF0XYxNH75KiEM6kEc4WyJtmwrMLckbU4ufD61wRifPXCrntO
YIrcymi47QcV3tttcFDEIT0tBGNOwUEjL2PGmhCQN7y3ierYjSaH+FxMw3nkbGd7YEz7/IjQEgp2
vcfU+QwK7JvMiPKDm3Oo0867rcgOI9gBiXmM9c/MKCxym/LJarNbUKnnvHf0I/mvBHcW3dMMUv0c
icK/iD7ifCVgKRA8PvfkcFceB6UqJ/4vpQFK/57qKK9srsV6W7aScf6EPp65Addfbz1nwai3LYCc
IsVON4jwEWvye284tHLIn7rmpb5xe3/cT7ZTY9XPX4t5oMRIWjwOhv8NyRY0wMoxP9nQotddjDuT
PLhDFRN1mfoQ4R19V3DgOkUFnRfxf7k7jyW3lbRN38ofsx6cgDeLf0OQBMnyTippg1BVSfDe4+rn
yaSOqKPpXvS2F4VIgKZIAkjzvc77XAmwI9Sjr8ZcfS4mIgQA16IDs9J3veLbVEiaMOBAz5Otaxf0
qVPuqp4YscrW7tWoVoPSKeYtM8D+kNTKXht3eZwl5B6jFsTm1sd+yMPQlQj4MKlUoGBQopF/9GxF
5UflDO8mMv2gD7UbizzcayMZD2jw8mPr1rVfGbmfx5UR6FqOC6rFCA2G5JIADd0bk9gI2yLWGmXm
5jDZI8OfVLejZjVoAbyYN/BoTMnS5sGlLw4MN4doj52Tr3Yt/MOSpBLh3lPkCgEfScjpoXqZWDUI
12w+4LMR2ESw3RZNBnmh3VoJvdtgMvlBjshsy2xI8fKankmvFgyJ9zi06ALDCBF4NLv2DmKq3zXF
DeYAUbCQCgNXJ9qNiiNEEQOwJHg4TrA6igwG3RDHpr2R6F/CkTOHKuqU63MNzyA7qvScvpsAilLQ
zaw+P64jV3tI+DNpqZ3GHJqK4LZLu0PYKPHJ2BHgrObgmencxJ9qbFd6lalIBXLjY9TEoL9m1Auc
cWGosY2jhdn1XlfbwcdRlfzZ1a6vsPS+ypz+WOLjRUBDGZBXQcaBimzSCtMfBM/gATQZb7OFyHlw
UVrmCyt01LqogpegiZocdSlaL3fG9MRJCH1UFAy9wgbbZwI0EwfE0IQ7YjuE3ZffHaxTork2rysE
HmjddYKJEBlktqUf6mpfcpbu8INA4tsyeMOeIUmiPWDrkICeTRRbSVJdQNb6DgFvbONiX8U4J1EG
RSem9PArNLhmDcvrzg4PZMJgw5SxoFJYFkU6kLgCTwkBkqjkOHGyTwoWn5Fj7vQ28064mKT3kKie
VVhpCIf123wylb3bM4NL9SYMNAx/7Vd9LsgtZK5ybYKvK3P6hVW2y+jqqfuwtX40bokvsAtlUEsO
RVJEICCJGDY6mNTedGIAJT2wD0yWpXdWh3OqonXXetu2fm5HUGiH+nq025uxCfu9US1X5ljltw3i
bkInNYfKAamoPVzyTbvMQo+IDIV8lpjBC6VZODYvzsKt4ir5CxLgeh+HE/Vytbtauxj/eHgZW2u0
1tuBXw4+TX8yHf513eFztHouPlTkHmxLfJzgxRwivT8YHr7udqNoPgWJFuiBtWuKddoGP5qCCxva
lQi/2sQpCMqCviHVimq3pM5yP1kqk86wc3fu0FzDWiBZw8TaAfnFzmAV5ut6DbHBwa3A68zitq21
JRgXG3GT7hDHmhJFiBIuPGXjp9S3O1W/cypcyOZQRfM+wyCJR2eDlMLY6yZl92UGyalHMBO3GB8j
qIJPhadfZYTAMBtKw1OoYus6D7tOGT8n/Hx4i1kruql2m0aeEAe+WGv6pg3xgXnhwNCb/r6Rx8Z/
PiCPKbnaMCIYhPmpmbIza8DoDlVoEunVCftD8pdlUx6Um8ZxsUfr7Mkf2rINKiiaYdO1p1RP25Oy
api6y/3LQUdR21PD2JUz06Ypn9mRhr2Je0D2wnFYf0/0Fpswa1HTiXcryvUqrBgmMwJJRb2OzxTL
jyObalEW5HbhnVyWaGN/bZoRd+3fDjoL89DETt+VFG+Vhq93Wi31sZ2WZm9alRUoehfIxy5PUM/i
3tr1OyCZ86fVorVDfSu+otzEouUM4/XYJCnTejS3BSr5UyF+9onbPy+yBavuEIGQoT41mVHs0WxV
COng7uH5vZePyUOTa1T7LjKfMIgr6EHJmIqyrDoS5wsSvCNtJqiwqTmMITArRirf7NX6kC/PxEmq
ScoItPK5Mw2qJwTw+ooH5UESSP9rlTeaqcHg/ffKmydu6/h/tt+yqv/2D/HN+YU/xTee/ZeJhkbI
FgzLMpEH/BLfaKr5l8okFuqzZ6I4+V18Y/0F1VR1Hc+FrAgKA0v7Z4aeEN+4ON06tuFpULh51X8k
vnEEtfE36iO0VljgKlxwm4WYCtX2n/RRwl7KnohhFtoK64c6DusdE8bBx9uEHAEwWepKgCZd9+pa
IWadS3hK5+51LZR7qvIOjDoVx9uJ9AesVvb6SJURagzdUW6SdRlN99GwZWFN34r8PxQe56saYllW
rlvFzKlXixBYLXUDDBOWzUABE+z3EaHnq8F8LFLXCbF+ybKyDJrGvdcMxNxEb1tHo8XSAksrHxLA
F7V1njwCmdN1vaUfeHdrrM9zc2AuzCBSLic3nBFIlNcYyA14jjk3mUfFV9WzR+DIN/x38cc9lDVU
zUbtHuEhkmzfJA7KtBg43qr8Ns13zFisaw2jCQLPtm5BxvColD/iPA9Uc0bRsC9rco674X6Yodfp
uFCNM+76IVmuMU9O8oTx2zRfhok59JB9UhxBrDX4zhZhn9nUPRBQW6EyFY7Ukf6+auZu6XFGyhr9
scmzk2tbT6xEmNKSQgE7ydu6rfK1t8ZnElG+YVc1og4CJzxq0HB83cCnEhLITpnbF8r1/VZFGQ7B
kcrQyJCC+/8Q2TeK4/TQRj+p6Xgzwm0hJK+4sQq+bsav0Ck1ytFyvK9ZbPu1Hpa43sWHDAeBtH7s
y/ngrjqq+SG7XlNr9t0JZ3lFT741S4xecsFHYXWzjyq/zyLrDhctHLmjvS0KydlQw09JEvIHdHWr
U5YCcqfvShUF0xECWxJrfmuL7FpB2rxp8jzZe+sj4Z61/Q6djWp0Pp16foQFe9zHZS4P6YJdj/fm
ZsmVUrdInQdy/+b1PuZc68zPgykZjxaqHGZtjXPUzEzzBSjVakQoxHn8MhiTe4jb/obgr/qqdsbn
ysXLTXjVaquV7Uen59frun3HyaQMCY1pSbXPRT4DwhrkKUZQzWxyCfeAdLU5P3RxmR+gtt0aVMww
zQptPx5LLAbrVyTSy6ZUP5lO9rlGywzehbEvcolPWVm+L+ON6pU3WEztXab/G/xoCToiRAGjuX3d
V0/VZD+uhXusUMxS7ZxObUQOjY3A04jCe9vqbvXylroU6ZOJ9QgSPftNdbBWD58BVhBUtFbIpLB4
50nzibvObi6bzk5APUq+YuGCR3cZOWpLPi2vnouGX9N2odt/HzLG/IwZ32Yllc9fmuKlrjlF+mhT
GY9wuje/NNi7bvpYpJph07PFLnJDXu1DTqoYWJgybhLV+GhgA21JZUZjHR9Dqy/3rVqqJxYL64lI
p/XcuhxTUM2zSsmFv4jcDMJsQrZYW1b44ZBbMJvu688HUzCERhqUgNz9aisrBj/F0FLIlY/99na4
I23MmtDtWjeH0wwMfeDCPO9lLT8T8Ga6YOVMcQwBPQkK4OPCUwHrfrOLx5M7JO9wWWa6D7UhnjTC
twbS86FgmYj5o3eI0wp9jVcx6mMT3p8iSjTn1mTU9yymNOKQ/j4kn5G2+m0yJ87+8vxEPEM+bWEs
IeeCEiWlmuok3d5qgxrd6kB7kjZ1fzjAyeeVUWgdI2qB/8InLnEyUM5E+OmT5XqS3nHndzrb3skD
Y5I+Rt6Im2DL1W2N1VM3WOE+KxPzeSoU1GwU87P0G1xGJyfTbohc48tUvRCwoeHmkLhBUznNvdaF
omA9m1fFOAZD00OhHatnQLkW+49YP9haeWuLyc/QU55t6zI5pp1fEg2g4373bY7HxwSJPr7iyaZW
wL+IBrLQkd2uRWhez8v4XAAQ78oRvkLorMoWUqLLelVvDnpUvXQuxqXoSa+Vuh6gpaFMzhNgmriH
4fc6k0+E5zAJo+H6CrArFM5fVgMi1qq0azDPaX+LQv+YATsD2HTfmk5zDkppdIdiqd7MGU59D9J7
iFnwvBCzSlaPkx1w2LDhyhCKoLjRl2YZvuNA3D3aaljd65i0GsQa4Yg2PK/lkJzWqrwfwhlH1bkX
Nc8Mx8/4sUihsSqdzcQ/tlPoUerr2MdrkEVkrGQeA26nDdv4Y6jn9laPH1qurv2EN/WmWpruRPoV
lahyaAAYe3zuKMP59CQbKA3R0WRtHdh6eGWK+yy1uLEwCm3Kg9x3yYAxRu84T1jnkFqIz5/cUIS8
G/Hr2zObgNiYqHj99fAcVvD4gWTX0cJHs+u4Cx1n1I55il8Q8Z8+utvytA6JvbVmoN9WRxgvNyGZ
Z6fUExfjZX+pSWlDNI6JVaWTfi00DnLT0wHj18MV355san/42MQbW1HKIwmVDcllzOHbXy157LJL
Ls4nhRjKnYqb3wkuUH1asPnH8riciOvWs4NGcNQmUTTdl4+awmkx0YnwLChFEaoHF78ul+SY40R1
khsLffXqy6ZrYcLjGtZn2x7d3ZIMzcliVqCbI6z2JoIcJDYEqnJifu1qMVFCYeSMfuHaxNTMmI2c
zs1Yg3Qv95XJJAIrq99NuciwFQo//J5ckfwMRKvn5BAsznKYVjgdYkVSEXtE2uwIqiPO64oVFUsp
0bTqwg4a29vLs8yydssvXB/GZf15guVZHoRxYyc2siWP5Uv23VpUSrXFjN/jpP3cyAvhsitba4N3
ILxTahHivCN0+blJxK48VhcOsxcKntGe0jAuXlwQprbiJySbGvMGaORK9xoiKdqhWKuPavLWgTiw
0A3NbRaVBPHJ31H8ZKvY9I6R7QbhAiF35Ub+3lHaaYE1U0URq8vLRsG9+bdd+YA8ttpfmirtkRZO
LVQm8ZvKy022sgIOSha6ri+vt8vmcg1eLkQHKq3KjRWMivCgIrrlLisryvJy5Sc2SHU5L8oIMCgP
wrap6Z+a75NY0p7P3fkelQtd2UzKnq4tQ/z168Q5kULN5nKnXs6hMRBzPTnDQZ6bUd6z5zv33LbS
+h3zzw5mHGfncorkafvjmENuHG4jJGJe7lY7qbEFk+dO3s3yEVz1wl0Tq5+0HPeJ883bdvwCcr+D
687oMzrgU8xCEKIQ9SJvGXkrxYb+8/66HNMiiqKdbgZ4xLenjvikbCh9y+nmoNMm8OdWoTsQj52f
II5VEW7MozU4W0+lP1SVuDs5v1p/HFPaBm05c/eN6bqrGBv7ZO/k8FPneCXyO4E4LTsOQhVOsgUd
A3TYa7/KU6iJDkWeQblLODh9mtzH3NZGB04wgrgF5S1ZEXum7pCj0VNambsbMuzRW01Yp5772Vtv
atJzn2sIp5dpTSnHilsSp0/WYF0e7+QptouJKZ98UW1oD1B8sNsWd2fZ2FQ85d0qN6HLmI/WN+Ti
HaAFwckrT55l8mp5pn/b71xbAY4nLHgpZ4or5zMsTnMt7lNVHsQlCHNejHRARX6eYUso0uSubMmN
PPXyWIhxZFg23uHSXeYhFuPAuvSc5ybv/6X0ohiBI+xNqKrFqRBfxl6yqji48ivMxiy+mHyMILh1
J58xa8yPDrIpH2Ie9vO1cjfSVbIodFt5G+s6jt/CPiuCSHylEcHxSbYum391rFQUetHLc6JC/DT/
6i1m1iq7Yo1/yLfJ5evCSL2yLCMJfnvZv3rtH8eyGNR87UQSqvis8lE1d77hnjORD8OhCgWh3Qnf
2rb/0CYxHJUat48JeeW8GTtGq8uxKRU3G1nIe5VKZDBPOZ5jQwGBVJwL+TJMW2nKl8gXy4N/vI3c
/e013kL9NjWucebG17Y1Pmux7u7ks85vd37uWOOoALKiXiGWyQL5uNzY4vOeHx0BXtWCC0Uxa7qJ
TtAnak1VV0Y3wlk6GxvGcagQEOHbhaud0EkmMalzlPmCVdyjBGCjipSDe20Iu8C+0rLT+lSJucGl
kBfFNh8mCovXVjUtvPW4I5a4D/duPV03Y1SdwhrjdxIKwvJ6ESHddDLlCUz250buurLnlQdTr9Do
LtJE4J/USOVGdtuyWfcGlxAujw+mq/b7yRg+CniqO1meJIIOoz8xIshdU44IafniOnCUFxZ4W1P0
PKMaAWYwW5XfRR66lCejVLMD4rmD3rNmxGRi4JKVSOxUsp3rwZgF72xPkZhbAMt5LPXEGIgen3ye
ucTx103o+2IxS1nEmCpbXV/EJ/LIV9GBWrn6xZpW2A2NRUcsNrKlWYBKpK8detH1zuKpstXapt9q
pNMMonPGTaw5ZTijMRKIHlvuT2ZOUUlXfbO31ApLXC5YR3QKUJhMeskQ59F1om4pJour6G7OLdWK
ToKxWxhQf2TZ1f1VaG74Yig+hpu0saDZ6ijRGGflF5cbYr8GTDyAQ2oxqSiwjQR1EhOKirW86jcx
tuEuQW0Qt1nGTbGyj6kABms+RerOErfeokT3jVWhgpBdqVaUJ8yf6E890cRpmgHZDK8blIfH1cIl
W6WehRmUaA5iSl3q6gLNJUXdyRycsAdUrKLFOWJcuBxU4SVvhxaPO1nQvWwKN3WCtXP2l0OyYtxH
JSKhDsi7RrC2R4X0IN9tFFMK2bpsInGR9lr3GQ9dlyhwfqVcjl2yiS0AP7yJnMloRwvogMXYFdmf
wyEme9ESc3C5QXTEpWZBx0pz1BiZwgmWDyiVweKgb76da/7ianO9YviJAVilSTPujYGTa3zTR53c
2GhhMiAuPrlJqBGq4LDRD4p9DaRjXeWtIY2uJa6mTV3OJ5yz5pOqmhmL/V/7JIdMh6x2txf59lnO
rTUx4I48moDtk6RQviMMGE849Y2nKGQjd/+/Y2lL5Zz41WK6HvWyumsAgm+HsIV9qaN3VSkUofTB
pyXcrwU6gt5WnkZ3TU+JGhJfq9u273pVCY+zCHf1WjR7bN+TXau6671WPC4qQkITd2ZszJ/qbnWv
0rl6Xgk9PnRwVze9YX/RtSW+nprYb6tVvR8GrbrGRKsO3Rum2ynh4aqBUr9BleFwQ0TxbtKIfE/g
FJJQdO9Rzf3kJmZ2zEZk093oPAKxiioMiPioOqcJ6e5mTsfw0IYrIj5ABRS9/VU9AWSQmn1ANyeo
PdY+QdWIbFS5GRyWH0uXNgfbITBKmQxcEefOOJpdfluGUEpAG8ifWLii7cYm3XUgESBKCj9qLOs2
cojySQaFUvDyGeIBGLgzLShAJwO5Js6iEB21IxzBOypbhOWmRnMlW0PWfO+MYtxbTVdfG7Gc5BaG
nylzjNthM8AH0ha/GUgJLy0M3krBclMwrvOx50hu87yg8MlqfA/RCCU5HFvDrA5pHoPKt+3tOjp3
dGfTszEk7n7R8WrGhSHdmKU6BZBzi7sMDX6st6IMEhGVmyLgaZ15vxjRcK27peqP9TBuDRPSRC0C
KxXBSC5bQUXVCnh01tGE4kSp8MGqlefcM7Dbc6C99BRSC2N4txLEGZ4O2WmJgyEna8Ec2IR9TIjn
7BFAOn5U2ga6pea761RvSTd7tspivglr6PumtbzMqh7vmrTEcm9wrRN6Z3eXDsPXSmBpQ4kZQktl
fUnVN7ujiFuOH3VEGhKxUFT4vcM6J6tv2MNNif/TxjMmfd8aKpXgPH1sbK0NjCbu92FnIGiC3PAA
zrlpJ2hAxErpW5zkgfYZKfwMS4mxj7BG9RBZUQQHaF+swMIb0VT0AeNnzMwrdTH2WVGthGdFw8Zm
6r83lgJjgFVf/GImjmZKPkZyGcYeZpcoSCvpd7jtRIkw7fNVjUROmBWbzimqG8NQiKFo+MdgusoG
Uk18i60JYZSJiGwDQN/2A2AGQvjvvSXmmwYqoowF5oakzO2Q4fCBrSOjeY82CWAc+nffH6JSC/DM
8LZGlevbMNF2RtPhgcEF6pedexeqxZWn2Bkax/6g5nUB3bF5q/GB8CuEXdv/atBNt2yRLvjvQbf7
72XZLfn4rUz+Abr9fOFP0M0x/7I93TZxptMM1QVe+wW6yXhJTwPqwuXDw3OIf/e3453+F4dsV1V1
PKEMw8Lg5yfoZnh/OaBkNumRuOeD2f1njnesHP4Jupmug5cOpmEwFRyQN97vH54teWF0a1Gry2HO
66cppToWFukT0XMVykX4CNRfEJPdUbihcKzahAXpJgIgXEe6EpK51zj5Y61v4F2Vm7WHROitPVLa
xIzgYXNvODNLM5skuevK6R4mGJi7Qunr7RyTWuCCaMUoxG2kfyEl42Lgz8CFPjLmx3miS/W0z2UY
pVy+2GdXJhJDO8eQ1DWUWz2PYU3cNrkV3ldvaTsmxzarULWj9FsnLz5AhLF3Zi4iy0sTJXyT1eie
BzdYHFPoIaPPnkFmfK5Y5NZ4rO3byU6vhg7qW/yYpG0dLN4IDzUdIWA4X7ALA5vuhbY/+jF1dtAZ
WrhD2k5Fq/auzQof1kynLoqO4JTDPPWJbsNJZmTQaUBk9h1d1EYtKTBHSan7OTbTJCtpy3ZFqAxb
CP6Ro7dvwOM/UDA028pQXmxIurs1VeHoLgmxarl7LMbYxLNYvyG/hxSd1E2PidndZMbNNPdgd2ZE
IuiINLCEdxra67wdTMc9zlBifccbmuOqw0ptcYu4XWIyxlLM5St7vEmQ215p9lsXd9m1MZo3hmI4
N7bDaDKn3bBra5Su+LNizW43+nacnWwvHPJNGzNsZ4GdtdQ5A2oPoDeKtG5EswpmwwlRkSiE4nnp
SZpMm01SI3GrmHZgsou0ngjwsZ3Wg1eDd2Fs6yIpgUb0HhIajtQCbchq3w0iT9wSyeLwzp2tosKV
67v+ZhX547iq3lkikRzuk37rEZQwE1buiNTyMKqv55occ4VAcw8vv4MiMs4pPwZYZC/PIdS2TUcQ
Oh443tUistGhqh5zIfoKiU2fPYqetkhSp5RRgDwZmz15COpGEYnrOvI9kGVS2DObPHYUdfNhEBnt
LoveoIk/Wrx3W5HiXhS4H2gOxIlS+d5ksFKzGRStpQ/HTcp47N19PJEKnxIPD3VxuC5FYjwcxXqv
2rl2zUuQIolk+VBkzItq/BZ77/thxIJ3mvXhuIpM+nR0vvYipV6dGT/ymuT6rukBlHv1dabi4Y+4
hfnU03Fgaj4mkXwPhP7kIfxAoBd+LZTpulDLpzUGWx7K5MaEWMiiBUQpy1D6A99vtdF49dr8qVvV
bku2z7oduvbYhkRRt3ndBdVi31TfktVeNuM8o9bQn5aEynxUTg+e4u5VrUFMBsmzW4ooyJPwOZqU
724CtJHNIMyGtQAaE3TZZE+LHTe7oldFlhK+AYh/WEH0JFHAk8cAU90gRnW1qL223B5khMQRhjb6
LWSbV3xY44Ff+S1JpxPeyBoE5mgAOXfeGqcKKiw87gzPe2619rprTVBTx0q3eMn3V332AkvqegoR
hMHox89sLR6yr9o8fmTTwoeYB8KabPjpCczCCQSceLBhBgZPwZjXNX0NGw23c4SLlR9jwLYfULqh
LxdEbvMqdIlcKfqZETvLoBE35hvZ5yu19nhfzmMTTA6oS4jRxp7Fw3Nps4rQnMTal5mGrtBEtDzj
s5LBjk4aXFVINmAKmY97tbIeWiMab6lnF/j20BlpphNMa3LoGriSSzBvdK98AQDzjlXRBLV3BcQf
xO28UZh/+VhswXXWD62+bpMQBk/hNq+WO6HVzo0mwP8VUoKBGXat4Ts8JPthXOLDhNPFxtKs9jDM
GabEYwi5Wvh3lag7xu64EEDuz73VfSKMxUcf9txbtqBquBFYNt3FWsRXY4OoyTaKu0U3H5xR308V
k2sWvOS4pQt5jca0IfnWfXxdsVmjqD2su9U9LmOPv4qQWKjARjMG7wvTPt8FtE1zlZxAtLPGCd0E
CNzSh7DUouoms0F3euud0A9cJwZj6y2EK3mF8654llCyhnCpcA5CmozcoDcJYswgTdrTSbHD7epY
H2ahPaqWA2kgRB7fOtrWthEzNVXytvaIp9GbfEbXjsW+Ao93q8LE3qKW3fah7R7DgzOobxieNLse
DwJlRQtf1yC7IPwbZD1HCtLtxkohnOj91oiMH41dfspIf90srYcAuE18uGkg+y4z4MHCNCX28ptw
zR71auFS6HX0rK3xZOjJDdmp1GSaZgAH5D5mIhKMkIEoZAMjd0ZKLMyytwSdxiA8DOk/ohSRnSqM
aPrbfgwfMC/YmwV5fFAQ4cQQO+lpX5o4b3dzt8T7KEbMqCCk7NUJrYqu4SRko0zK3Se10nq/cPR1
b/XEGMwqTlw4ze6N2mEohhTj409P209KfuPIroImY+Jhh9FDq63HkhUBgX8PBK4cq5RLDoCQyPMw
+TqqlnUTKSorhIyvYlFeb9Hxb5qZ6F7PuC28kjigjBWBBhd19RxhLiKY39P07o64erZuoKfht2hx
XrzFczcGyuDIKlia4wORNct7BhS6pQaWcHqmAOfObR9l75PnHAe7sP3GgrjovlsxVOGh/QRsG0xZ
f6+Z0+doXJdt2nR3whgIzxOxFrvq7fQu5AP2uCn45nCjmCZpirhnNxEmJQkrPN8ZoWXSF/gDqBBj
27Lrw6YWMvwgr8OjoIu0CHYiZSIqa+neYDkWCW4ymR2f9Na9xoyQ6YgZ7Qed5GqCF++qcfyUoTzZ
EB5/E/VcXOQOkAZGBkBKXBrWlvoxqqrP7SCq7fRuhEY7QaJ1L57XhsTJZR9w8FxqMsZdXY4va0qK
YarBVPGsfjvNjn4V9UvAxb1z0QRT0Kg57+g3Uhy7KIc+lkn8UjbNhzLaLJdKyOuhHUS4oaAZezbJ
wKLm7wQhHsp2PKUbljVE+WTtPmEpxNyqNtDIFVbJ7WQDUITpCPhfvkSuOhkHRvaIVIS/sb2pRzIP
HbjaZVnPgDvBnxrCJidMm4ILOP3vG3nMFk568gEuAKGMGeH7/EJLL4X/VuWWVaL9IgpSEhFhWUY5
Xe5zc+Y4EsFOaaD6S1RuHZHyDxTuN9B8kFvVT0VGNMeYtIpwCepPEhmUm0yU62RLPmDVEzoW8UUU
WZDDXYcCmyjYxSkIwdKXqIi1LpDHXVm4+7WRz+iG5t0S8Jh8hjx0eY/ze17eTqvBK6/qJauPafO2
Cte/anyKEtU72g45pLWSoVIvsb7HJck8ySc466IGiUuO5wWMcc91RPExJTgTDungE1oOi0iAdK2o
TZP4CYQqm/LgZfPHMfkOfxwLk26LZRB+UuKt/tVL3ZCQnzQlNYvIzww7GeqhfyDqtU0sG/EEFNVN
x/qU14u3k6jl5bSmsp4oS+DyNOdz267M9jntSI0+FRnJv6U8pqJtOXTIMC8vlq0/3rDNsB+h1JQI
N4+fML5sSVRf4nJyN0FKvW0dDATlR5BvlclrTL7huUnQ8medFPrdLGqvEk+TrWzFkQBToUIMJsOH
RNe8PNa264QZW2qXYElY0oJLIfWICBy0Nk4qvBXlaYuQlUJBk23526c2vXll9RivSOiMLOSfUJps
XeC1STDTiOHQpdejRM3Ozaih8p27UWA1Cpk4Tv/5TDcQRXLHSTkLtbijoCgtWzdhUaPVBFStHrV+
A5H/aVmou8pd2VLFrjlSDvTlvjem5GaoGM+UxCIYdfVF8dzhSkTzbRClHhbKIfccBoGskb5QTKOi
v9Px1ekQD1AImx8h+ptLmz26CYWdNnxFzJSfHGVK0ALPOsFUTbuvUYLgKHOaSrN+LiuD2EO3eCgN
jLWQ06RBXC0Ml4ORif6SxRxZLTvqnMw8hCbdtACDYmo6mwYpzKFb7Xddw7tnBJkw4BNutNXBZy5V
b5shx4EvwRavaz3YkjOziChTji7ZCX5HqetqGpC5aGNY3Op6xQhJ6ue2d1ha14adnUKHuDdqUncq
kcG2pepXwzxiVVJizVgTGxpHbbdLc4R9TYQwxp7KH9zhzyYD/bH1WJcpChzKQVXzfTEMyxaLwhg3
kPu+g5Ae2nZ0XBSCiT039PGJbzdxNCa3usGMUGvbZDMBS6H71+GAruR0MKMAK5DIJtG6dFljy9Ai
m5eDfzxHPiqBz8vzEGx9adEl+a3h3cjH8jNELJBS9PXDvpr1+1CQxaRYGZM3GEZi97xhWeJ7ecY4
P4BDpSxnYL6sjX3E4sGuZ0jpHmRNGWuFo+v9LCJN5RtJAE+22gwyQNYSgmrP95fHQkrt21FEpspj
jVjiq+SpyhdK9fTlLS67EEPwoVwQlHaSApeJ0FZKsTuZTEZ4DFibbF42uZt2AS6rRzBQYTKDqeQs
bgUudu6RvGzEEpRkUnHs8sBl126JBNi0pBQEmN+dnyIfjbLlm96RYH55bt3Vpq8xz8Pzmd9L/i5Q
z7Bvxh69liwM0zavc0Vz9xKslqfElhC3PK9RgeUmYAOjsS6GJBVuET4BxM2IfDm5WQZC5fSYuvvY
Qv4ZUTluB5HU0lqRfprSWoe+uyD9Aq1iXg7PRLRQu/1sXY7hjOz6WFqQPl2ZIX5w/AKlGH49kYKw
aTMCREnyS3fgAlWRJEeFoCA8SVbM4G7O8grJixB98ihS/XJlOkQC7DOBawNr1A8sXBEMcWtsWOTA
7pGfZZUdYiU+m/ww7YTZWlWqMeZ3/PfZXiw8T4xbQ4CFaa50R3f8uqQTIgr4YbUgikn0TbeTdg9x
48EQ37CT42OaRf2V3J9zbDkwBPDSXTpHCV6SFnpsJ1oXdF8tpmDZ9wuom/aeWeAIxoigFkpLFme6
VCQ352eETsJ0XZ8REOTwc2sCsJMvlg8MlqCg5nL8SOV2EJKVuODa+u1Z4s0v/1H+L/nyf3vM7WLG
lMs7yJZ83eXYZffyNpePdzmWNtysYUTNrHPST+HlneWTHUkoOX/2y2vi3I0Pq6bvLofOT1F07IJt
q+83Q22Mp3UZxlM9RjbWcxmxhtzviPWT3cDQyxL/b+iW4lVcAXbRw8iD1Tq/TPhL7vFFtQ/rFPkS
CYcun2zN1tCEBy6XjLxy5XVy2cyOe0uePdDEmtao1R9SA1qci5kmXCaG/0lA52tZlDAaEFhtejEO
15KAJM2U5YdQ2/Fp0m2s2QkBjRKjOEhWgYOIeuu6RMe5BYHAfAVSHXpM/EAeY7NNMQ6dwvQolT2k
jN5reP8mPkP2pv/FTGAUB1meVqsPWtyn6jzGMrEvfrSQGc4m9f+tIhzdsW1K4/8eD3iMq4/v/3Ps
8m/lx+8inJ8v/BsP0P7C0QDJs0F9X3d/T8BxtL9cIbXxWA7iJorv+wUN4BWa6dqod0yRn/MLDTB5
OxNQUcAHHP4P5DeYxP0JBLgu6i0TX32Tz2VIY/L3b4+UAbr//T/a/23aCAI6wpUDFBWooFH8lcW8
rT4vbq8Hggncdky6FqB1fyzhqk3ebGMvnTKL0DRMI5xbBNeYWrnN+IyC+irRrVc3smNMTrApEr7F
mmDvfyvC7MYhcGNSMHBIb8hXPHbYsVjJA1UiUoUxxLCmGVePdoMvfE9JxXUDqPePyWy7J61+AGTY
w1jCCbiaCPYi6C8q8lvi1Ppt7woavMFiuskonuSD+mnA4gh3nW2CXZXfKOZJGHX7SopAQoWsMuL9
2DfqVal8xTVyJsdb/aSk9q1Xoklo1n5DsVfbpAlRhBj1+KWe/kiXGRSkc27rnBWjPmvoi0H6TOdj
pDLdemK93U34EnbmwTOKGz3CN103yeOagqYdnnuT/512mEkU3+GVPyqUHtY4ws9v6xhUMUOMOKxh
QsirPDk2JatQH2+ysLqKuv/H3Zk0N45k2fqvPOs9yjA5hkVvOIsUB1EUpYgNTKEMYZ7hmH59f66s
7o7KzFdpb/vKrGSilCFRJOB+/d5zvsOr6Y4afur+adCzY9xlx7Kwd7Io+Sd0VAgj04bpEjfuSYO6
ihzhUPr6xQ/0e6SJnVVMlwBXjZqN5sa90dqNSJt1i4k4drIjITCfBoHcRPO9BrCvY0/ezEi8yZRZ
DjLGdu2W3sm1xm0+pkcHMb0h5gPgCGVnOg5Gf4304MEMH/y029iMRG0zZcw/X+xkOiTOsPWbdD/4
8b5BX9jPyTFmiiSM+FgZcCvSjdvLTWd3K0L+dmY2bEWX7o3ch1YG4t513mrivl1tuuizc+ymVz2j
6+jb0aeVcx3QPDqMInoIHOMQ1PZuKELMr+TaajbZmRaQZMlvLttA4Z2MVcwIyuist7TP3kMB0m9Y
Q3G7VJHYVV20T2h0Gma415v0qN5hIxjusiXuc05/gMX5FGH0WXfjVb2MlTbfa4+L2p5vRr2lbvyY
dEnJjqFeH7cToPPGM1YIUR/qVC5Da7j6jNYXTTkcsH/T9yKnvbX8/WgMF2YdbOcx9AD4YOKEuwyx
PK9gNR6MCKMKpN84yj5BuxAIOoKCAgiJmORoifmursm5JjRaR50k4n0glPvMPHreekzHmxNN8O/t
t8hCXqaMNlV6RKfz/vU7JqnYX9aljZlODSBaZB1+4hgGV1uM23DM3l19PDgYkGzelYiWZopWweb6
66ZLr1qzevwmZPLZpC2LRLfJ3WSvTxmNLoAT3Oc5+oygJEWkme7jXC9zHNdjMl/iOT2mQ7epE65V
rXlO4RUm47ap+6udyVuj5cdeLQfeD6Std3+WV9QWZThe4fvB3M7e2/6bP3X7bpjvbj3f1Tso9emg
ZemRic27emHU9WiEw9WNByjY872FhNEbtHcHE7YH3RKgD6Bb8ETZO2Hy1mj1fBla/cKonKzNDSP1
h9Bq+HnNyufvIQcYa3myGAbx1o7t2p/FLra9Hz4cyog1IbDls9Silbq203Q8qOeWhaxlQ9/dYmMk
vdXcJklxTGKWAhnNB0fI1Ryo9jRcmbzNPkfbXsfx29C3GHzGG03VjbqY/LrdQNi7Bx05gvm945Wy
evdtrKD8p/p81+2HVvOfw6rdNCJBPojA1uKwVMwXsHCXSIw3oq9XXbGu8vGiyenuJsPWI6JgQVrv
O/LAVwX7eGxhwdqN/hE19GaDcNWbIQNF3TlZ7vjhE8QJaYHgk+SzK6aDKQ38XAOounjdTSiZnROp
yZV2CYby0SI5whkMVCkdwJeUxoBzskV/m2v9UgG0GtWnYies+UDYbZI+6WWy74grqc3smNdfBz1I
chGXBK+0wyy1+U4v6CzlfPCr7ta282bG4pgE44FOxFH9H6LqpkQ8aXF5jVhBRQiHRciPNhgvoKA3
jS1vtcktltjVNohm+vcCSF56jFtuq9mQBaTsTCkzb2rBRoCCSic5++xsXTLfjSR/7+r6xQzuMh9v
VgC3JcbpaUY/29h/CEfnpG5JtSbovnuKoNqom6g1uccMAz5IH3pvUjkOjYKdxrffail27IlQ8fTu
6tjc8yxUi7S/MHx+7/gdGQyR0ZfHiA7HYrAcbrX8PfEH7o/osYlO6nflpnv6uuOM8WQAMVoG8GtI
rDwZBcANBOVnWpDJwkk4I+FCfJlNZqshGbIIINFUmZO1y8YQbIWgYwPof2KSuxOJ8ZGEdAFqwpFd
GqvQ1DjWmYOzT1hiH9OIoKN4mnRoPChdXGfPdveSEf61S3radlFNyIRMyQIdL36ZToepBIJntN8t
TdjgUIgdSBmtILYepoJ9ttNQQI3+gjPe/JDptxG0wN5QZ6jYwQD39dnX14hkmbZD3j1I13mKo8Tc
fDUo/7dV+fVQs5t/di4RQfC0Gb+rc6I6Qv9+ZnZhA4LRWfVW9+jKKNjrfoAER8sC0n2j2Fr6zWzs
vz5gszf2Obhi4ko43Xp0PCaJE0txlMrsNYrpu4YdPWW0qyFTelSqWa90c/HdcI3oAX0QbXIYB77U
d3XnML3R1nPRr0CEwGPQ1oNsF+wBi1J789pPp6FnDktpKrDGTN0KgKBbr4jExIdrYg+LhnXe0hqv
paa6uCXKN/VBmiNTfK8mh8JtTy6TPWILwa90BRAT8EeZFl2KEowR9dcd500m3meBC5BdAA+E994U
hreuZY9EuZDfGRwsCzS7a1K8CHbAliWdkd04s+/O6OJKJNqXRHknZbnRFwbnlUVYcGHPBBVmoIZg
QMA8raBS9PoybbwdSZlvHL44X3GbJw2LB7dAMckrTrBr2EzMppv1FFDo2ML7lumM8PWERGN0quQY
IJndjDBAFlPqvrmacxL5cDOb6Zba5SlzGNMF3nYW8Xts77ShOdg0yH4p6i+/u9F/DUU0/lwm+yZm
eIcxKPNg94/Zf3HCZZgMabljZvJZpw+Q1AhVGG6BN56aaEkSy6GmjhpB0f3Nb/5DuhINAd/0OT1Y
wsbm6P0xGci3B1mgfSiYfBiXycILPWXOQwaojvWFQifGhziiCNF856RKpb/59UoI9Is7X/16lEie
yzPQTf9PsVuD645WElTlzuwo4llrgFxvtLqi23BNjeHqWPF7W8Jqf4pFfmhsVjUK2yiZ/iZlSrEP
/vxEPM5VFG1QCdw/pEyF6Foirw2KnXrzxdhfBZVJph08Vz+DWryaWXd1yRfyarGURrMuMnllrrYu
kNVnGQWrTzhhQZqC+/rvXyJ1RvvzM/NpsrpotAz3K5/xlyMUAR9YXyZCb3zJEUovDlZkPWkt+tFx
AIJIYBa8f/nj6/KuWurzbPqgEruF7aUUybvujx9WxALwVR56Yr6EW1wgr1U23zu2LishFgIfqqrt
HNpWbj1uVQkCJG6bJmIXcQOoKl2Haehl4zWPkr2X65fZEjvopOsh9FaQMpcRHtVENmvDfss8fVOz
+QWeRNw9wSFtr/U07LJOLNEGU8PG3LrBpnCajU67sgbsMgJp1kImpLOO+9M+KXqBazUXz5DXoMo/
a1/y45N3whBQdPRLhGf9wuWqWWTEhi4zzn/AtUDyDv0tasrib9Lv/urysJGzCTASxKP9MbbUzGI/
LwFm7iKzJasc5bGf7fPsx1dlPd6Nrnn492+7Yf3V+46+T53aPWLP/hge6A+Gx9mUOzN0JiJzkuck
3ziJdU/K4dqy8QGNSt+nkUVtBhqky/7GcReAS763qOtJ4Xww5ueoJXS7PM4Qc3yfAZpZnJHtcTHo
FKRZP10sMPaNZ55b8xB3HlTWAiWKZOsYiseZ9VBSiqmfO3i4jrWF6J2dTQGqTgUZV4If5XvDHA8+
CvXJne89p6pcNGs/QS6Tf3eIpMJRtuV8vwUqfQTZvInbH16EIsdIJSFBjOxHI12ZbrWLJ5M51OCJ
h8QQ2K8qbQHdMDSrNRxMyVUUHAMvgG4RpB+kvKHS6W9mXa1zGZ6LdLxjpb/FMQwsjmBU4NabmVEd
N+U6E9a3huNomcXvqmjtqmEL4vWEPpcp9fTRm5RjRcyRPbrWzQNBFkKGD3RrL6FIjqmeHyPPfjNL
sRv6PSi6x1FLPjVco2YoVl4oN0jU3o0s2Lsmw/3LWFm7aBI7RhyHvvPenN64qOMeFcthWmOKtgXu
Z3VOgoxvypllN9rXxdNosmnxdzCKP/kOPG2rZMqPONiAfefpH4Fnn1yDNsG/v9L+NddRfC3BSPVQ
qWGiN4X3h2y42QXia2tWQdPRWKoj3cjbbtzdoHpVf3LhVLvib1bbv1r1hU7J6Xmu6wtTff+XJa1h
ZoEtdGKxTTmQtRxMy7/fUv/ilnUdw7Rt9dEnRvBff0kcKZySrhc72+sLpkUtTZxsvjVjCtzMX7q0
gp5Svb7OM7WB165HQz+0UfqpquzGnw9J56xjyycP0FCdlp2vmSeg9ZvetN9cFkK3yPZJxL8pYbgl
yQ/sy9RNfXr0qOggv4BDYTnLx7sMzXufsFQ3TRqSzrSupvyIBJbBorxavP8ySN9Nfzp0XXcokaqr
c5lrzffIt08p8RujRUneFkfhXmdy6wQHHfUkBXUI86vTZDm3kqYFsrzeq14qOgwe5pB4vKRWcvQH
eSMm9g3b3cFzkmPRWMfIDNfEAR3UsamL4qM+uwQYNI9cHoc5PHsBrY+WfoHZ0ESgu7cY+/LVkAiT
gqgA6krppZvxp2C70CbOJHF67Md0b+JJyXgnvczaqb6C+nV6w0LTJ+KN7JVb3jYEO7hv0C8Qc3ZX
f8yWxMavg2C4qRXc5rz27y9uQ/+LAodLzMdPRnlh20JFI/5yrRVm1Y1MVQu87WyfRQ5Gr4aMG3ec
mxrXdhh46Ycy07olVnRir8d4O7TVQ0SkE3qnbGXP/anhmNdzNJS2Q1yXt2+7u2CcUnNCV0e3vr+0
+XiFLf7YeibK9+Qb6Rk45RXDRj8xF3+dvPQ9Mfn5rslLOhTywY6DTUnjr8CAJU3WPCiFac+dTzWq
igrZjFcZiJNaVeu5Jyi4RU3XHuJg+HBZ+XMWM9cqj3bFb5q8vYZ/j/CirUFzge5doI1X3+uvhpQr
KQhAKr+rQ6qbJvtGG7di7oiUIorNklsgpVfVFWOEecewfOGANw720qJZpqqxICVHk8McwXqnotuE
hsRq3F7zfviYCBNWRZBoVcsCAWdC1gbQFCdwt7Ic7o7gL5Yht4QVPFW06DrvRyq0K7X7P50A/9eQ
y79YxSjc1P9QsNPZ/sPbPIRIxruhL3aDh68HKItdufQ1h2GrLnKrGy+2g5kx/JvryxT/Gjj8tXx6
lM/s0IZhojn4w/JZ29ZkQVEpdl0k7nmTHdU+57WIquV6wClTZvkxGEAT0T9LgXwHlr1rFMluovFC
h9PkRrFasQD4vyokLSuK7JS2ZqMbS1WLoZ3GNLewgYeresmjUeoyOqa7ATXzjcwYorwS5qO4KeOj
1LRt2ztbpEP4hyJlN9kRVviBzOMUMa0nZ5tjH0jXKoOApN/Vuptw0SUFLcQCElUucDWu2yQ/Tr5c
EfsJILjYUU+U9fyhBl2wio+w+x8dNP2IJI9QQFZ5Ml/HbDrkLuuGuodDK31Xf7M163eyse7JrB9r
yfuS/iCA7jjhNZL82zQGq+zi/nRYfRFLqEIHZf+h47JvObmCc5Z1duqQ9IvgjX6gEvt4b6pDEfaQ
RKOI7dY+YST7VO0Qrx/PBZX5b2Xt4wEdjwbxmsbw2WQEXIF8cmyqjmmeP8iysQJWIvCRTrHU4vGE
tpGzIWXdLIr3WWemMExnuGCEddogLKJaMYBgy3PcTdJsPwGhjjz9WGV0YhP3hED1XU7uSXWtDfp1
qts01eEGjcNaNeE4e32oP9q3qFhSgua0eK+ThNYk8qp2+Jh7Y+jxggXTRT2uzOmgS7CC2Z5Aw2NB
O7mHB4WEHmnETM5AiiYJ4CgQYnunVl/VWSs5L9pdfzaG9dchdpI3bxo+jDJ5nmnOGFJ/1vZq1ZU0
yfUgOYLX3Rpz8m6T6WUUksNm9G5jw2g0wQpN9zXvEfkECSKVEOu2eFOdtpw0jIa7t9BJZLHpwGds
H1SXVfSc1M6jKpiMbLojw3xLcN+VAcbAdP7oI7Y6qome7GKth5Pu00f0mw1a92XoMqcMN6rXRowA
7cV6jRCK6nZfVdPh64Jn6KHKyJhteBx4PVm9bLoCdlFgFOAAVrknH1kKPcSliWFKbT6F3XGCFKe+
JVMw/NA1+vrqglPd14RNtRo5O7Q10oeRPF4iqpkF9/dsZsITzeykNYv/3G/7mq4zy7HqExJ5/fNv
tifrT04ZT502hfB14bCI6KqK+WV7yiaLyFZb5LvWnT6KlhdyHh6s4IU+Fw0PCelAHUY9mT/SxmRG
Myjqw0r1ntWF1UY+ss2OM0Dn0yIuh+xKwtbXsv31A1zzR51Q4DbxJ1KKj8TTFDfoxOb97Kf+CsUU
FDmsCY/0g4Z1+5SiuF3oZbwcYxQWds+eUzSavdYz3G+jnHZWTTC2JeUldzmkwxRY6KKiZPaISS3j
N7yW5qMzc5uMDhgGbPjvVeNjR2QwvXBpajSwh5UXnbLCAsRzKmgWLJ1ILkYTeFkS0QknN6Wb7iRh
Rn3/SZwvFGFucLW+RDN89SSBUgrvhVXdsbvD2mRxUmvOM8LdEzAqBtTRu+5RhfTD3dJx/CT2rqtI
SzX2fdms1R6exR3rcLsBT7UChX1QS6AvsyNSpI26/1rXfzas5565RpboF/XTVJkUmupoHO/Ts0YS
UslMQF0VqYtdiB/i0+9vaC+rzgAmUOXa2auTht32NyN1dqKcPqacJ0DfPlfUaN/Y7JqKKqiUV/0x
rl1cENOw7REYO0W1xgDymXXyZqEUUjd05/536f//67jcsphL/3KDrd679//zs+jibjq95z//8z9u
P8f39tc5+T//xX/DKq1/CJ2BtO4YwuRmU62W4Wfb/ed/aIbu/MOxTAK9PQ4LqMW5D/85KbdAXOKJ
Y1Cnuz71paA19E/fnCn+Ac+IGsDWOTt9Dd7/H6blglRB7vZf2mFUEMJmgA8cmSeEMVZVOb+sBjqN
9b4uSx1jbNPvnLZ/rnsy6roQsQ7DyiOJrsHCDKprHqLl9+fpsUBxFtNl7SeVr5DRSQ/mEseFtxFe
c7VE/t60IbMn3YXCPJNC1N98G9wwUManSnjPsN8emxKeczSLZcAyvShm+yXVnHKZ6mb7CErvvdAl
LEtUh1O9GmPz7Bgu83eDvjkTYlnhlfayjSvb17lIxcKOCtKbGGQFtXiqrfYkGvq9ZTEES+mPMWMw
i6MwW37RztvBSzdwiZj2MHsin3jZaB8J6ZwbJzUxTTXuIoeIDjPQXA1lDBLPyEEKPzRxxHoSG9Xa
S+etNOQ9xxAIRnngDyu2SKxurY9Fb3DxGcmEFklNJTrEI6IDRHyVzDde0H6vPTQGjf0oXWDWoxk9
OC6vx9LCKbM3oOf07rSPszo/lIPGEzCB/qHsMY/Iu/SDm3i/P8L4ZB6/vm40wLg5cx7xRxo4Q3id
WRV9CMAIwQBhtY8ASsdDq1nOahpnY4VhUzsXogwvgTWHFxJ/t0U5zI8z28K6yTq07YKRVjgLXPo5
CYdfD2UZ1JfJZjYX+xvLnKJ1LADSuX1LoIDb2wuR99GxL4PXMCi0s+6HWIXCGCG+5gXnrw+NN2nn
yiyfe+tH7o/uLgDUbC68zJlPeVhKIATmtrJzvqY3ZHAEvMsEP5EHaRGesSCDFva/KIkRS0wjOlSF
S7uOy3vZaan3OBSu+9hMYhFpY3UQmPoe/aFsVhk/ZxVnfXQZGzc+xUO2JD8g8yjlpETVx/qaDcXF
d3QNJcAknzmERtspRKqNfKp7LhphPxn6CS5bZBvNi66VfNC/h9YcPH89MIE9EGneX5izLAwib176
3COhW4vfoMZkB0vvYbE5bfI2q8TtiV15nbTWG/ms2Pas7g5CuP+RDHmNQdC2n3onMPa0HMd1FOjD
ErmHPExc03Ancdw5+DO8sTrhMrKVi7Jc68BJ9n4hxc10LLo4mF0cfYhXRWM+j1o5/ebVTH2HSoZo
/OiEak70rRy4xUkch7ZOw52m3zXCWPTdAB2wGIzSw54u2A50N9q0A20Dr+iZYpGcs6t5n5/mgOiP
GIPjd28OHyqSPn70Zsecbjz7Yze8tG457yLOsxuvtdq3lOy+LHDMswhGemgDsXmjJgLMSgM556ln
b6q8tNfe6IeI0y0INiLUN1/f9Qdza8CiXCb0kyBLyOnVbY3XKdXKS2tbKKUbeLokFaJmbtv+t/xd
ww5wTWfSNEavJiKs90/tmDMgNBx/mxFR9hgZZry0i7a6RY7cioRfnbUwE5jc9zcvaNq905svvmlz
0M3C91xDStCEcMZLQ5+OURrhTc8JsvG42Q51ZaFJ9WacIJk/PpckyjwXGM+k8DMSScheTtTXmf7N
uKgmY/31X7htQyCZqrf6KF+C5JqeUjgGT8LuBjqW8f5/v8R7mQJqiA+x4+g4PIvqVa+sfDt7pbb+
ejhNhHJBGeZZ5eGhGfrsVRjpGZFC+0ScTfoylVjw0+G7U1MzAbIAS11kpxhn5vnrkUrlWpkRUIuU
ewKSkndjBYoJrZnCxylO9ddcJya0EeKGZEheGuHfEXOtwHFm19Iwsydyp7fF0BLdinZ0DdkmP9rN
iGiCtjlz+2TjhaaTLiq4jYfAvNnoroGhe+6mdAPxXNlOwwwoqH9GPvyARAG86Ws6GjEQc8aBtajb
5sz7R3e276OtOzE00f3yHtpa+6ypyCXJdrliZlptXICpu8qxziG+tN88zzh7pCZ8jBtpMGRyw+lV
w8+rfNJUdOrhqlQ+5EaSKte0tvuWcVVhO0hfbU7+B3cmBHPKc+9t8LFl6FxeC6JeoHo7Yfkm12z5
zRu0lOAAPq5eGlX32WvcT6ZjnKsh7++OZkF9io2crDHin32foHmb+I+nwhBIlFo6rkHnonjsa/vS
TG1Bm4pbuC48nJF+TvSqbIKdg33s7pa8KTm43MMYFydA7P55mEnmjUI33POUkxdXEIcUZdObGai6
0g7j51wv5ZPX50z2SSGrB5u1OqDBis84ezST7jGtvf5ip5XGbZ7I10ZomyQuYZ6Rv/sytsRr227R
PpAoE7+YTZ2uY52/6Ou7VJRks1ER5PNDGOr0DBy3mS/CkU+w2eXh96+ph0WflEg19HtQzd3RUx++
PsOVwHbZi2jdjWl/GF2zP3x9ljLCJ3SwMhi9B+PaCtl9x4LlSW+IK8RugVTBNKtVkiq7vZ/Xl8wY
dm7afgKtMrYkyFbEllpkIUN/Nm0nYwwckMDuAaaaeRG4frydFeb+kgvfApz6zXKM4SGNw12U6ZKU
2ngzaQkb+yCocho3eKygMBskgJzMfZU2F9z/+ZPGKqvaTcZGc34aAAiIu9DKba4C4VKzrQ+9ohA7
sf5MfF+yJDPA2M1WQPaP1/ibEsuSZdXfQj/fGmFvrsc+HXZiaH6wCM+YHTX/TDx5u3BK+VrTSDv2
9vhuc060ZSUZ7LM/gJUjLmZ6jvuMs21PthrMDH4tTljXttHNuh/ulNywsrGipstBi2g1NOMTkjcy
pZv6E6DGUkrSTWoHgVnbGRetI9zHMvvfrHF6QKrd4ks14k2nIegrbagzEJAgutjt2+yT4JWQNt7o
mblxnbGmJYQSLIqSFWb1j7CFsMjdetc6lYtg0dnGU0oixNqP/btVmx9Grh07Vz9pejAupf3Nq6It
Y6gnWQIzSrLhpytpqtU1DOY4dl5C2d6xEW1bBwNeLVNgS9PPFLrDQhDZJrvxVQTVB0zafunP4YFS
w7UGY6UTadSBXxmi6CmcieoRG33Q+3XQB99LX+PI+RucVC7mTiKUwPsdSlgAemNsO5PgqWHCUZyJ
Fu9b+GGmiE/0XDxV/qKrsw8AC2+zLVb4lulMNqgS4/wxQHVcD2iYZ2G8lp3+HLhg0aXvQ97kftI/
B+Qvw3QPcKdWZrqqQrpmprZHXHUOZm3foMDkalrP1H9zfxlbb+kR6MfFql17S3tXYHM91B9aJlqJ
hlnILXcpKzFUi/HmkbW6LLWq5eDOWDKSCtg6wyyALd1jZqRrY8ZzvppJ64YdVQOTqMYFWoEPTCAq
jJJbskkealO0C4v8tHHIubMtB/O+Rfhc/VK6nKh99nprH1f1uQ6BbBOn+0j9lG5Z1dwowMyDfMcs
Bn+V2ZhsUNtC3yG4RifNJfLdc+vD7m6wubtFcDBrPlNld6yzwOQhsqCgOGV+/83NiYOcgUV1erVt
AR3o3I+rrhkSXkZrl5vz44BfdCFqbkTA/ABjGXUVPl2tadB5+mlB5m5AThRvTxPJ54nEz1xPkkXh
6Q0ea+QHQWNsuNRh2nhOtJpD/a6X1inVmb2PvoWZSiTf5tqCdENPomu9kOjfBAilOVLI9fc2t76B
44FsZIhvYZOdLBkQlOYBTp6in7XNPWJp9UdfxcOilYTdOi9u7n93PeNH4v3GDnAJmoanWsViUQ8L
kDafXj79sB3z0cQ+u0Tq02DQJ/6nRayGVmIVa9N7b3n3ybB/9s7wc4rrR7v62bY2o9CSJJkiehAt
b7nIoo8IRXI3wGcvRfVuYC16dKOJ7WuqFjp7UR9X38HO+5iFva0nRmLaoiMF85sx9K+hFNfWcYgc
9Z8yc7qUKrt7ysdvuiePJXhPm5QDSiPsIw25vIZVf12ADCwDxjLtppfMPebKOTepA/cZmT85Y7id
Q6KvS6+9BEXKTdkUXCQzQwnL4pE2XDQjudAw+y70mHlov3S0AhfAOJebvpWPBDDv6t6K1kQGYP0l
PCa/kEKNPWh2l3OI56DJ83Po4OrH3MAEDG+xjELaLtGq8r7bqY+/ep5/SnAAiwbAVeuctDxB4hEg
GutjD/KBk+6sIT63JEBvHaO/eBMRPgQPBr58KDU32djk1i8zqPXFSA+c9Kd11xnG1onDlYF8eTfV
Yt1qJcNf8Fu2CyKh0DVx4ry/scOqod4oibd2OB8bHq+BP48RbXwEQX4bXdyGsXLZfKYTIYuyt6DK
Z5sAvftHeE2ePWk9O34R39LSeg0CtvawrbSVhmKrF22+ocpqH4TPJVX4ctzNDODtuoMNaWePQ0O3
LYgJUk1hLzSrmqMcY8bh2NaJftWyGwY+YhoEIYeZBdRG9mdOfvYqnFhNwn6cVrUf7+0p8jcweIJl
zZxtq41exNrt3KMuLlUu9dlNp2TTox5ZQWE7pLxrBFJujLZDPWb14brSs7OmEeZbC+88DF4LuV5J
DXxQAHbjrypI+iuPpX9paeN3p3HlA+fEBxEBuMV4n+8akX6LkxJLVs4pvmj139BDED6Zad5q8CHZ
VxagL9AHm8zo6reWzmDXQIjm4P+c5kRqzoHzblokAoYla993sFj2EorPvOs8zs0Ob/6itnSg3rH7
BFxmw7HWW9aNd3WgzC3CxrrrpsN22WSQERoi2zvv3IriaQpY4MGzHVup9esiCTzYVIeB7dXL/W7v
NbYKXpy0lxYqIZa9GKE9guOM2I5GDMeh0D/RNCJbJiZqV6XEPRm1zcE6ZBSgLG2NA2UTYJpidP7P
468vQll6Tc0ZwIv6+kCImuIn//m/+/p2ouOsCYg8//qnaB1UQFX08Icf+fVNPaAitEedQDt+5NeX
hrpfEfagYijYaAMrLA6QXttFkgPvtgeAQuJhaMpTMtFIKoafUU4x202gW0zWFpS9gB5MrXso2+5s
o2PxaPswHiWpUqIIjfsfaTX/dJPpZ22BgpYTIYy+9WANw88Zw+GiLCMlVTuQu1X73bjEMqzohFCI
Ztv8SUIhZ8po1VTGsZzictn/Ns+lu8lIygNMDIKmIqI4Loolrld96XZ+tGw9pPs5jeI92TTdvp9A
nH59NmeBh7y6dpemdOVODjr4Z7759SHqunwzD+KlTiGc9wR05FHm7PUu2/WDXXNcddHoyxENTEdA
aYn6T7dDWq5Ku1mbJJosiIUBTa4eV5zx95XcoSB4KoVB7F2CE7poywFeAMJhP4r2qZMVRNpRnc1m
/poRxL2ZXazppHkxZ46S77MHUK23QvOg95bx+wfzfz5z6P9RSoXcxCPJk15vpg/TAEfOTJ4z5WBs
rZMGE8R06MHpz50Z3gFvHto0X3WxcfRF8xG1wYsbjzv84MIcTzk2/zR/hD+4NrVibxty2yfz0TJw
bDu2+RhqNdITbWFKHTcEHqwRzynhNRGHHq4NDikqlIVMKdCZLRmHuc1Rn+DZXtnaJnIDHHfd+dr3
GjTOYnAL4hr83xg9P8TIilWJIATlbBOsXD97Irrv4BbNvqufxlAeq6LGPBJusHjCHCTSJRhW9P4o
8Zkeg9eqZfTdYEpo1URgtXPY06ML6KY0Hc0G/eIVfr2KrkVqEv0mh5OPkAkPBoVUtplb+9CTQl1G
i1SrHm09wUlC6oWsDfZ982wGyTkNySMeE6KNm4IOOwfqhRan/JkuV3BRZ7dS0rgss73gFOVlt2my
ORiawauh9dtASzhfANk0z8SpDRuGIT8CD5NjkwSC2V12MZMHS+9IsrWqz7RSJmFt76EpOZid3AuH
joAHrL0f/fJUsfAvRqoW4ZUPZjEqnlJfPeDVX49etYbA9FjnwUtZOfoKkcc5gSq0LKvzRD7ltrG/
TUHwrGWRylSL9mVykYLo6q4lTjESkaBuJCdZdlvCwagvW+Izy/w1kHg1EKAtsziiwxrFt8reypwc
w77mFEDBwaXfYv1umBQa3sLzO3PZOKG1aO3pJRIs3nbfwAavv0W0HTxobpyYFnnTftilu+/stF4n
cfKRlLm3onFLZ3IaVuZwxNTyfQRwtrdaLs4ibNb2UO0YV0XLvEIIyAzzt2my5Cm2qR6BKI4p21jm
+a8JchQwZvKWoBhzHQmBtRjeagJYky77OTjtq2FP24TJYueDL/kvvs5ruVWg29ZPRFWT4VagZDln
+4ZyJNPEJjz9/tDatddfq/5zbly2bAVL0Myec4xvEEAqoRq5rAykAZfLQ4F0Beb5ABZlmgNbaFCE
GXhZCSEP8wAia7BPIt3DXr8vUXiSD40na75TGAyOev/KGPSg9S+Dm16YCTmz8M1EYd1nFRwZ4erX
o46PnlAY4pCV/dtq5pUGDgBhyY1sMFyW0VVBMsVmQRtAD+W6K9RPs6RvcXZr6s1LAbk4rOqypJp0
zN3osKLZdr9TY3Lpqyh+G2r5pTv50ey0y8ka4I09A8a8MxVViGc2Qe1Fd7o/+SGckB2hDA9NJ14s
OzsRQfsQE/rdFSPX6Py0NEXQte5DmbVHq5cfMGjAoKXwfaTpd5s+H94Syyc7frE+o8whFtyD6Vna
8hHc10O51L8JC4WxNL+11gQi6u9QWz4hVL2cOkCpsvpEZvQZsSjoevnr+fpVPxAq4bo4lOv3YVnV
U6RjWxXJSpLev9JluRt1lhU8TxC9N8Zba03ZwV+Wx87TH4omsCKL9B3tSYrxrvC89zrCIdelStHI
h1Lk0jXzJrKu5qehhG8Wz/KiWkvVqK5+e63fC4wjWABMEhXSjyHWbywf+I4gQFqfq51c3B1s73JD
INYVlz6CleO7QgdUZX8ZXMJqQtk5gt9M/XqgenPmCrfUiP44vsvUgouComxZAW+0PewGD0p+a0ly
sNNUu5l6/Gy2CX7Gukp1QqxS031oCJ4M2vlomyOBQ5FHd1p/G4V/n4CIi73U2LrUhiI2ls3YGC0x
Mvy7EqpAIPKMfshMBU34b0zBs8jpbn2LCaB99AscjQ4rApyendEnXziQqjUnijKHfyF5yxYYhHBn
w37Gk9Rl/pMx6Vejww8VKaTt0rJ6lsSM2QXuyvRLwRK4stIEspWtvRZp8Wam3rq1IoJryZ/bGFTO
+DRWkqD1Mr05n0h9waFf/1J8PJXEgW4xdIVZL9ijebeNg3lonH267ZphBK7Q2X/AqpnF9OI6/FNG
RM2uLWwWnYHLZL5cGTr7IsihjMd4LLJ5TY4YrugkyTPt2ieD+IxINdbz5DYd9c/C9Vjk/eY21kmS
NLpxO8uas9LgDWwzOtjrdlvO6zw71i+dWtAQzP1rPv2jqqoUwh7tEG3CHxPjuB/WAJbYQ7XJtSMg
no5YM/vJbpz3yQal6+pPUUKDQ42/1LjPQ/FgD0ruoDWF0eggM1k/p8gcZ2R4wAi61INXPSUxdeRM
KpzFopDnv/boCGggHhaM+T6uef5iwJ5YD2CbRsP4JPcEGcJ4kc12dGUPw9NYEL3SiQYHno8btMMx
isIbGSN+Q4eN9komKIfZpuVKXdrRfBIec3OdodsSkFEsd0lhMDqsYqK7Df1t0T/KMXuGQJpsyjyi
z7CukE33pk3qwzHBdXsExTul0i+9gjq08Epjw6HSwj60e9ZRHCMR11Y1kShtGCgDlwUGRU+aYuMC
4XWtnTOQv4ZNDNVfMei4P6gmiL8rQxyQ+h56JsPsBGXljH3EinOPybq3Gwt39cMmT+3qA+raFo2J
/0Lo6d4c+6+hATI1WXAcPDu+cQv/rjPokvbmQ99ML7XpX6uYWUbRaK90bG1BGu+UyOpQarQonSTl
OssFLU3nzzSZD+nSwFPJ298FoQKCIvaszPmCeTKIMXK5EIxAEuiv+8co/aRt73IKgfC1+qAyjTdY
AVyyi/R78sTWKl0+uCTPkYbgv9Ld+43T9QrStXxOrGEre16ASoQL842u8uIT1lrK+FKzvXDwOcR1
uU43VdyETWnuG0vZu173vyhvnkAzDFRCWhgPCwHoxfw7Jf1X2Vq7PnWpXX0ocJHusIGMdqh15DWS
6GfdZ/80dDdIWvh4Ty5gzHCW440mEzMcFIPgbkCj2eZP7pLTjAoplgZUxU4znZQw6NLGUr9M4EoC
DYqSZ4GYlDZI7G+ZsJEH231Yi9MEsRou3EhdVZMFncBbeOMSGGkLTtozbWNkn84M6sLrfNKEpkeR
11duzJrnSzZouLuOrl9/WAbjJGKFsaLRxFI/HmHUzFVecjiNG6AfT9OYz7u0EXThk2xnO/Wxwo64
lfp8Pcvup9Iam3AoEyRNj8X4We+ZS0M3ppmXpp/1aepKksoU8V/1PrGzG6fM8drO3s/QefT/metV
tKs1bV0BSosR9LjlpZW7sinbjVIlMSEgObM6TinKfVwJvONtDLsXKy0Q6q2vY82BjoRzSYpt17l3
bGgfieT9MHLP3cy9B6HJ6/e9QH5euvM+6gc4JRNWw4L+lp4OWZhMVr7VB3zBs35jMyi0I1GTQcDK
Z2p4DsmbU1Ni0VTPEJqQi2NAH1sjtck2cH2GOK1DCVp4B3K5qNGh9ZQKA7bjfI+WYAfj4p8akOhF
QnfCzNH1UHXZNzbFKRir7NFdQ6YNOgFBW2ms7DQBeWaDiUCoGHOFk9a921GSbiaTwlgg5vJdLw30
dnmONVwH5YDef/RAvTuVRxi1mL4Gl5vs0rj1BqDS3nQRM3kJaYxx63Tf2wAW3QSZQSJPiBcPyIMW
iEAe8ltAhnOJx6A2NBXQcr+fOz8KZ30BKdhU/dbwnDIcU7GKCigm7ZfINe+sKS5IJqdL6Oke7vfq
TWIq9YfnIUMnlaB6OhQq0k/mmgDrEmlrDNS2j25tuFjkxHxRLlDae2OXMtZ3rqOCM5nJk3nIXM3e
aLFF8LOpzN0wcZGpHUgmkOp+UjZ/QYKYMvHtXSslS/aaKlkc83m+TMZuPJTFQsCk5RxHn0tcVrVA
1uY7OTDsycbkSjOZNqTFdExziOCiEMe40HHXeZQhjmUF0A2Dye8gRg55SKoIgewdJYK1Gu9I/uAC
07dB5rAhXzrtVbZI6EBu7eo67Bp5Itd9CgSe8MDEJL615sy4UKsZIsoX1iKJaHTu50/iGZYrEAch
07MiFOV9Gk+omjX3KhryiSEtJwZRD1Jm+WUVpQ/RMFJ4kK9Ce3YNbLS9DaNaiMj5LmM6uenb4Z59
7G4Qwt/qGZNaVbkFdj25X9KLzqhu7YrBQs0+e6N5xf2oYv8lgoaVbmRta99057ZL7+wLZQT6zGXG
8rubyPBUqGUq3fN8H4mqWTXVwEoNsHYioGxnqupToByTXRYDPXZZYzUTpgQdESvOru3KuOASel+7
zlERPBDaPTZ6eOQrxox6M3Kgh3Ivmm3uF/ofTAlDueosMw8SPc5W2RlbaYB/tddODvPI2NU/Ky3u
TkOt3TRwgRLXffJmKOlRVKANywK7LXY1/xLszTg5si05EQVrMT+gHYI04pg3RoDkaAkyUd7Ow3Jp
umkRMtzZCCBZAGkZdSCj1oG5cXUge9IFHs9wiR1T6wIozZMH06vMoImrAdZtLe68KGaUqJlPjS/v
VdIPbDsStpzKfEqjZrdYKzyfoeNRwWIIgDgR4+pDAe5KlHBYYgrt2tJ6khkMGga5do2oAOXHRKje
ouhLsIdDvJMSdbFoH02SPXmvNPTxxz2P1nwkyJzdfGw7geFz6RE/5qgmioKCoE8QrvSCmDgMH4LN
l1OjEELecKeUrDd+zie5mBOVq1fii3E0xoPm+KIMj/FbZe7mpW4QtywEn9Z3ao4NSGE+lAAwtxtT
Oh59JO8am4TadYJqz6iSKyTYcCpyF2iRjQgKLIEdDW8p6qH9XHsTh3lEo+JKaMkb3UF2Ij2mZsfA
4jF44HO9KrDaZMvkw7ou1BCMJAUDLDi4ZWkEJcNlDew2HuTeoJPN5fZEoogekLD+6UgLf5TVVKGp
Xlnba+aT+rfeeU2QuRksR8Sf2xK7dbn3IhWObYJIHyLElFP/5oPa+9joqA63wKHYUtGUb0xCBJhZ
ViF7Oj9YczUQ07Ji20SGtIrGt+34XJ+jaL42q9WuHpenqdYVybOA7ZCaHCy3+4USS5sr/0VC7oU1
n4inHHPrNOkFfBV0EeQxJNbnnI43vq2hJAdxNbv8VaqeesTD2eplAaRJOuT4NPPfGKp/n9OP3u6J
aUOHsk2EESaOW+3Q4xZbiTp6u6hx/Ziy+94kb69E/6Prw21EbkDFp8Z2v3zIraknaCEp9kq6hLVI
uKAJUx7hyMeINGNkE28D43f4LixEftN9LFlyoJIW7uIeIB8w75byl0HV88pZE+zuLLq2cJ2GZ2xS
V93sRbtopl03KtLTK1kGQ1p8OMj1WTmNEzEq35FTUdFS+1Pfeo8I5xNCPnYyG4kobTDR984GBRII
MRDPER3XYJRGt/fy7htzas7mkwq4EG5zNzTWCYCnD1Y63zWuFl0UuvFAXoJiqsKgUBB0kUQvDKba
Hc0KPpt+FZwbWZh3dUv24RxadDQgb2Ca89we6h+XJS+ZWPf9i4zrOL7vbF+XoBs0rpg2nqCwdhyo
imX3wyhOsvtAeAVEcKPo01Uz/sRYNy+cicn2yLCLjqYVYFHqNjw0K0PWWfv25LgNnQ7Lf9CSwkZ8
0X0j7WITVeAgMJy538+mCStsZcTYhraXmFaErj8vQvtu48m66Gp5bIUP9fDSe9SnpDp1sbcZZebQ
74wfHPPHKTKMqNlyFw/A3KFZRUD6r6dlwynCjqvLW/R2wNlnZwEX3MAbLhX8j67deyY6X5ThYtM4
fRU0nXzBfiFenc6+b037U9o5riY9wlk4ix2rmnLvbRqse5M0TZJWoUux9V9har195ZQskLnlBbSZ
2lC4Sq4g7eNUv+QdNL5zbp+wm0/ZqeairE14uQNGQXOl7FBiyoGGT91q7baF8RLHNgR/JJJzBy62
aaxNpRXXEQkvR13N843uZqTS9EQrpi050ou4oXFADztb9q2E4stiLOA4gvfRO/Ylo9j2dOgJDyAT
Oh47Cuyxu5RpFn0nJSO2CZNj5vh7MNHFPmK+FApD2w7NNIY0R/aTHV0TscY1y+Qw8FR2Pc/Ogy4j
E9iJPPpju2YG6g8ps6jDJAgOB1l9IW1H3wMFu1AM9i90zycn24DPOelPOh1C21LLLo+ERszBqF8Y
pveR1bQd59YqdjM2EVKTnI3UFbuWfsH1C7s8L2sSENZutr/iCZYuCUExfHRky+wTVprK0cpwbumQ
RUm/J125C/SCYAE2wgQsVH53RAciWEregTjXgP8qbcfsnaDplDEQ381cw8Rt10BjjTArLgO+CLvR
b/RBbcfyMxJ2/lxExV1amJ92QUpzXWo0Y+GitxHGM383JON9waGAohZXiXbe/Wph5Drffdu/aM3g
b1MYaJGbEL8sDWj7XJdF3X47cUlh6rsd+8D6ZgRehTjmYpQ1LpgmPrJOsZuqkpcx01h9TaR9pR/t
p3XH+Z1Ckb+20vStllyXS9rVqQZioehwU3BQH0zPuhAok45mQ209ygkd+dY1KZ/meHk32QxPxKM6
dZZvhWSKkfavkdGmW0wAb53RRkFECy+gQv4Z27rY5x0hzH7fw4JKado1FQXyAF9+67q7UuN4XcYB
RBNCkkK0vFij8oM4TYFwVhljCPdUs9i40lroDosXQXUfuko9irgFm7W2iS2Z1uEgezKH/X7Xd85M
z8k2QzsZ5o3L4gRLNbqY7UqQHAaq2bDLwJAW2lnDVEG7aNVOkMmGpBMMf2zOHy0wuD6faoRS7q1s
hbV3/MXeFcwdAoQrz3lKCTgu1fMw8r5ZWCbDwpXXShAYQSYymez1+CiUWg5NCDmbOAVuaaLOzgNG
VMfEjyf+USs5nWMgxYoQPX9HPwWx5prm+v+/zWD3jr/y//7wDL79e5eaUihwCAKqTnpWEaiw/uH5
b2rsmf97R/r4Hn6d/3vGKK/51fnndE741fkO//Ht38f/8xubxcbwjv/PV/HnRf55Rq533bL9z1ti
As1CtyFr7OS0JsfH+hrPz/7nhZyfzThjV/8+MaxmSojznza5s0aArvf68+Dnb/8+yvk74UL62yoO
0qOv3mOYFpACoDeQyGQc+zVl8kxUPX93Jqr+c5u3rPG3f/8mQ2RFV20FsP69T7yyO//e1mH+nyIs
Hufb/zzC+bd/7vzf7nf+9d+HsbVV1kO6aqA79NG36QB5joHYzd8X0hgaE4jzY/3HtxLnryAzkddz
fjTwWyvVyX7KzwBJlYt55w3ihrOQVNn1S7ZSL5P1yz+3/f3x/F3Vu5duXvm7f24/3/982/lB/v64
UIWy98E7fP7t31/8fbK/t53/pDhDL//bY51v++dhzj/6PeRhvbOTYIU6/H28P//u+efz01UDztLg
n4f580f/7WHP98kX/8Lvhnrv4Mm5gEDTh7qlKXZf/OhGKWO09cs/P4qpJxj0n1+PgtRDb5f5a8dF
tP97p/M9z1/+uU1IBZR+suzg7zP88zR/7/vPU/23v9P9iNf097HQFxLJfbGcbz7fwaqJe/zzn/19
gP/4/T9Pcv7x319rflkf5mzY/te34O/D/n0d//Vhzn/4z9+cb0tQkG1H1/wZ0pUyrxJkhOdw3mrs
GX3opdn2t3E/prs/y8VoPmt2R4TtVWLUT+fVQK7c3iST8miBcCLReO0+lFsD2yUtRbZsjqmtFzES
q3UdHlUs90x/29OMDOlkr9/RrWsttthOvSXn1N7zP1+T+Yx3zCsfRdSKg59k+xzYVzOktBw1Wpou
/N3NRCwO6oV4V0fqptPlFamUKMsGauaunG/nWn0TKhjmBCIhSuvZezCHpQeI56yY51B4BE0STRnt
S118+8X0qNd+vksaRBHlJBEXtfZm1qN0a5RUSfibS9kkmzYVEvdMnWDVa8ureJ3DSLNjClJelzpa
AIbYNsiLCkEApTBT9BpyS48zuhmOk5hdPLuLuAPZacBi4JU5bFcn94XShK1NT0DC2FHoGF4X71Jy
kVqLGbgq2erznoaSvQo7vRsYV07AzEfbRlrPLJd+DKYWhP7Lk2kVx6qur1DpAmDrrLdmJCpdzsWO
Aird2lzbqVAugXvT9sQEGbJjlyEEkTkZLulKsMfIaANqQnY4+nQsfEwBot5Kd2PDe2f35Cd4SfIY
M0NcagLhtMgjg4SNeefNN7mafjuXN8ZT/hszdcajyifqDp52WvA4VSYAcdYT6HNxaSgAyIWZsW9p
k5dG/WbkXARCUBFMi+3tAS66Wt0feoPxt9Z6+9RyeKct2ul1N1pbauNnaslp1zVCBkXffbvpbRkz
tEcXyH0dWsl7UwOUaayhxsOoUZkXS0CgwHun/GTL+L481DCoECIk2K4XfPUW0TlYamnCWvzjMbrG
Q+7dTanfHryOFz0taD5jrAAERPNBA0xJXB98qW6S9+sJxgacS73Bzj7RfvuoXMJ2ulqPICNz+qsi
WX4YYVMmd4wHGgvKmhtdS2P4asDrBuCp3QAZoIKoiFQuSQg4sURmsZ9yLxlTjGGLN8TquikEcLUz
rVzbLzl5CU4/MxQpmS2ifHmJ0hwxvwNJGBYL6kGdF8xzOSjJQuikKhgmNeM6ttHRabuS+Ka7WQdf
13ifdVFZm1jEH7PSdr2nacGoU5fp5hX9hOSUVFi5/ORbW5Wvckroa0/Lq9/MAvXJQdd+XL9CfJKa
6dHURRn4mbhb+sgLzLkIo0Q9znDAE+FfDh7Vt4SwucsVVnUt/8obfdgtDYUxjcd6p3mARzmh7YwY
0baoBoKBK3ohmrxcOKWDsR9piuv6TTzRnSiZvg7iw24syp7ZVdBkHrq8eUJMXwQ+nUrHr9/0XkF2
sMrAA5JQ9OpZisgMrA6MTUukIU0axX5Dn0gii2WEfIpxR+YmB9vSBHWyfu9kFohXmqLY1oqCPVJX
NiKsMgIaiJLaCn046CaCy6KYX2JffURxA4Qild/Z8roYOeFbqENFSrJlZzx5TfKkcB+cqrTXd+MJ
p6hwlP/RE2IZ0q6aZsR4GSRmSAvGb1WgpxbOWzZiAp+WF1X4l5bBn5X6eGUK9Hf9YmVbhaSlr7vL
CH0Iral5nyeJs0mXKjnMnw5O56h4zKGzASpkLgSA08q0cBzwDDp0EjFJsHZbDMIaIjmwi9Ngbccw
5pgginVAHZd9KN6kDY5WfYPN4lhPWLCwaTVBzx4xEdTsLn6fjkzPegdoIAKwt/TbESZ5sI6QCdoN
TTgEWNboOBTF6xgPRaj7xaqMpx3RdeVLbZPFZRPxUJDJFMb5uIROK2jIYI0VqOy3nVY8O5lxp6a1
Of2iHKa+GOSxUiKISI1vqeXfZWp8dY1Jl6NF5S4Ilh3cEscMiUUebKEg1RHSeAVTrWSOX0ErbqYS
Xec4yweRNddNB5O+mi/rgUZnR8PKGHnBibHzO6x3ojfa7aQ59DVFfcPcapNKB0yvG7Nvjaej1Lko
lASfOTU0yYz2aO/EQaYfydi+cTsX81Ahr8ucxpbpHpvG+ejSeisn6zbxijK0RHFIdBecaoQJfxgj
9B/eCNoSN45TWSHETH07mBm69lHloaMxu0HcN6NvICgnMrUv6DSXSaRAfKYmk4ERjZLr7Jl6P1r6
snf70tpLywAQMl7lSfVUTWJn6QVC9AR5yNwUbymhtVKTr/5KOVBBnHhQgpt7NMCPpV08z0sPNKXt
oHAtX3IiXkSiq6E1XDrNzomnq8UL3ZyGq94hZdUdYt1qZDSSuFGaa27oWN0xj1CopM5+TDXcJSjV
3pjav/tx8ejUw+Xk2GBVRgSuxaGzird84pjI+m5nDNQGprokyC0oZnxuoqWpldfGbaq1odlyfoJW
tosDu27UhwWzvnR0kNjLOeDcfJ/76T3umAm6BZJQT9ImSJn4liQ0uemT2Uxvqll+Moa0Kjb3C9GQ
g1U+Ml9dmbzyvsZVOqQa0/Fc54uZPFgLghS5pGqb67jDSwyvlh9/dF53jAdsOXQ3t5VXIv3o3Z/O
6haSvBicw8YACm0xfhLILTRr3DSVqMJo9Qj11V0er8ltCCO2mKL2k+Mf39agTBpk3lFOjOkxqZFD
PFtyk8Asxbp6aoqB/XKEoN1yjcOqo27I6dnUbn4isEyUGI/E+Drwoo6ifknrvNkA/Xz2yfZl5XtI
W7KPhsHlrY+v9ZoywTb2fTYeJhntukNHC7njbWGRQCqRYrnajIwJ35OZweDg1tept6oXAMiJbnbC
yb/MpXwoBhM1g1FhUuHsHb3opyimC5mPdkAezguqkEvD728HrwjcYbyr+/jdJgSbOQRtqGws3lzf
R3+A2TPoFppapkVveOHYyMGdEzNI2dBCOpP9tAVRfskpubfgRh+JMI5keY03ALUNZiA8M5wuw4vT
05ZbChL1uljeFBkNElw+vJsWek6zjB+lU/wAE0L41pNnApDuKaURf2gTpioIelxcC3gM0J1XsToh
3Uo2aBjfscGELLnGziHu2u3Uldn6V72sc9KK0dIXKZ4vRuumhq4AC3WZo071YqLFzMWmyW/yJru8
ja6Lg6BEZRUOhutvOjzs9FmYrJYP6KlrjjnETGioN3bXpve9IubL6R+5wFFJ3vnfUJ2HS+gMAblD
9sGL+kfNmtnN+cM7mt/NPBNKoY/De9uRzKo8phrpzG+RzBU0aVqmIgRQNlA/NE4eirAGTWATMz5j
1ocgtcwP5aK8o7cUL2Qd+DVX8EHV6MCpjeeR0xNgb5WllxZ+LBWPN5Ofcbg06b3O8hN2A+daFOWM
CZvLOJW/bpfSHtcZl+fmE8DoawQnn/qEKmVpO0pvTEIRodSMe6+GuDk5FIsxTTYow9eUIJusta+M
NH+m1n72HAgSsHrRRxvTF10phi2QYq49cHiRM4e5N3zEdcrV3LnT4oz2uNMg3YYyWI+B09K7tWHJ
UIwXsG3gmQVOYe2yOP1VOx/+hC11gqTPmYjT+GTLcasb9kRhRVJY6rIPdoZbbKgMe7X81qQ3zsz1
k5ZYtWfMdtM0C1PMhUAEdLlmx3xbJ4oMBdEnO+UmsAljDBOdib/LQaP9GpHxkcocHDnTwTQBzmpd
E7NrBX6CmLgoKUQXO0Zwl3uBjyknW+yrdvAfS234YbQDpf8ynYibqudwxim9wWq07VV8mynLQkTS
vE1tdjFUy/1i0nJR9TtgONSqPqIxAqyeagvJ6FRHT96IgLYRMXUnpny0shjAPbQcAoQA4hTGK8tB
OTNpgPZHNpQQiEcYrLFj7CxzfjQE5qWMMzDhHc6tNF4lZz82gpKwIGqWPWKiOyhBpvdlumDu81S4
nKVlORLaCRhwY43WdTxBKMLKvG6SDMqx7qrL7ReyKNAPKr4o9Wp0J03fOWJiDGBrD5a0dspiO8Yi
RfKN8PCBzs/e6t0dCYXLcxY2zTyZSfemEvMTROa8g5H/IOYINq6eBXNcFAGs4zXPkqNfamR9UZjE
nCE5BZXJxQJJn8zNX5NxxcaZhh+G2ud1c5M2thHMhrhLUdeDEwK3RtgpUFWOEtc2PgDl/aTMl7AK
yqNpjAc1Ax/LDf2+sX2kUzo5OL6JdS6XAJNtA4o3WXkIsA6TlzMYJx9cRxTp6sqjDsjqQPeR8CDu
eM30hhTV/qQhUGwkor+uqJ+yorpKhHOh2oa8A+rnkdQOmvlGQxDyavnLwo3slmtaAa+19T0jSarL
JQsZWOET64Y7txrf3G78Ssv+sDDUdgz9HX2nHdZAmoJqARQ3tdj6FkC+HQdPbT2o3L0bGIZu4Odf
KRxLGjNKQjj9t8xGf4L+6TGCTWQJBqFs3eHOeAWjvohM5+qqsK1LS2fySaDN1iGVPWyFewPx96QA
S4QEpt5Csn0ylPYk/KEiPXK+x+GmQtAGd2XkMwjPIujJy6vn33v02hGZlMTPMkcO+j6jwKbAJFMt
DjNDhvNoXyAb26h22PcuUZo1rufiqcEBeiGyiHjqLmjrxNxOmc5OTCF4w29QbTXDofO8Ru8hcu/w
+cXpsvUHvKeVux0b8bpmOHvtQGLPBI1yAgCnCkwvjQt9S/VfCZG/s20eqS/whFNgjCRrUlWy+xpv
RH6kkraP2qo8UamPQkY5PI2zpd7X8H34r1VjosHzsu/ZTV6TPtnOM4ZkTQ1mkPkGoqv5RVppsY2M
fQGGZFNBY9p0uFqcjNGeNbzmFRP2iGlnGGV8ar7TooUh79lrdSyc7oE/y1bxlZM/TRNXb1siaK1H
Sg7l9IHvdfWGIUCFSMi/sOR3HbnxJk/q6z5OdmZup5hep1OdG5+AIA5Rkg1s2tAjN/1XOs5POSq2
nSZhQjec8Vtfc9kb+pxK49hBc975BW7VOY3RevYNky/IsZqM4oCASqtQNekXDoOBiF5Imn7LqLgU
LpomtmA223q7hojYHZKJLA+POhsuqPE9mpg6iied2fUe4du7i5rFXSb6Jz659Wb9LZkB7VxZfGcF
Vt9RjbvGSK6XGKEqEZs5aeXM78Vy0yb+wb2duJpyKl7jVP5IjWhn2OoXJMt15OPzSlmjdGBnpXKf
fX06za2GkqNhFy8Bz6vWQlfG9M9lepX7BvmgtMKTer4sbAJSCrDZuxQBo8OweVPX4zPnKGoQvUbk
MlrOto1J28j9TbkMcZhnyVEvxBMeVC1Mmf49g6GP0BdHd33y7U8vjWe+oJ95dEug9APUFRudBelQ
UbpB1IEiCS2ly26BgpdzE82ubPYN5HDzTTgG/g/zeSoHjTe0vZe8eZtqhEhc5HPYQ11VcD/IRVDh
glaLT8aPL7EQPMaLA4KRAt2KCepmdaICcDiy+DgMNGfNYJb04XA9KuPWT+K7+oeFN4oR8zXm5ZSo
u8Jip+a0BrqdsUFCIF6TtiO71pDXdjE+TugUdnOS3mauujR9dGQeM1mLMWzIJpDUZQrP2XzQP5BS
f7g4lzvBgZnbz27iPBhOFeLPv0r8ZZ/3WFCK+aJrOVsIiUc0cuhM8Tr0NvQ6JCH8X0dMVTvcuDRj
Mq7/7pKaG2GoYzNc541z1bEA+BaE5rbX36J18+rBhlxatBq6vMwNZ6Fx133VzbRqBZ6LoUHLkCDX
GgHqCAFBv4w4WqhiCGHxD4vATWUzQZZR/1lZ6q5OhgU+gM2eZnhwC+uEyKILGFJQUyG195hY8sI0
GLpl9kMBoDOUMcClZfIrKZNDZsMzw1sscvs78Vr6VG27Jufq8Q76pTHX17mTk7JGzmmtJvwkot42
0v7I9e6iNZjE+na6hYPXb7Le/Eyi6q5N7S0v4TQkNy40hG4ZLysN+k3uIN1IwV+M5n0Ehd+Iot+l
0sD2qnDCsfOo5e8KjYO9GIEWC0iWo4G2s6xDs9e/3KE/Gn76ABEnPsoq/+6j9c1OivdZVy85TPlN
ZeI07tZs9HS8nvPxSmbpAxaKD0qID7HKnF2pdnY9vw91TMCO4EKulX5O2Le0gsVwkTcP507ltJ9Y
MkNzpjUrUuMC1TrdhOTdxxK0zlQvyyI+oYK+L73R2rhCe1vi8VI0Piw7KI4s4UBR9r2USAzI6RkR
LKZj+poWrRX8Nnb9ZZvFZ1TX5NMZ8q7USENzSxYXB3dMhPnDaU5LNYJCZVdAR6/I9fpE5tADYshN
5aIhqVC/zCMWpkSPXrIMVSwBxYqj0T2lC0HjokZMr8l47zTVGIigX6Zs47ppvvsf7s6ku1Iky9Z/
5a0cP6IAM7pBTW7fqW9dE5bcXQKM1ujh178PRWZWlEe+jFXTmvjyTrpXFzCzc87e354j75yVxbsr
9RvS8Zs+D/1twn3KE/KC28HbGqCYwUQnHQGbdq3W3tBFUASLtVDztREWpyLr5712xNbpIP2w5Rlb
JyOVkqcLFSWJDj0K80VPPfpY7JYfqhLB/ejRvAHTRFXOiY67uLgS2TMEmU2cEf0Ut69xj/Z1uQXn
SdurguPRLnK5UejlX2P329MRfw299prO7U3YhCZVgj2wOllbR1XnTOYPbWx/y0dXUujFHGuHau8H
M4nF0Hv7InlAvcA+bNKUoXlcHajGHtopf61a9YPq93Hw2/bo4QcRxRxuIAi8OtWlrsJvHA+6Yxxz
RAlp1F8MX25rdFRrxPYpKCbCzA1JW09NgiODJhl5Mi6lVxnX1JovY05vd+68XV0lxQalxUBNjxAH
Qw2dcVKJDkUNL89gQMA3gGFl/KDuJRWwfwQL6x/G2biuqMqPUZ7SxPSjU58MFI1GvRNTY6wrhei+
mpz91OTWycjQMusZ3mSUehRqPnGUeWjtCTbVR8fwkeOTRbzGAZbfG1ODpgYyx/7rj7//XZgfFM8l
45uNlyUpWuDKZq9qHcr4vNxnsb+JivHVl8kVg59u53p4qnQwHUuPUG/T995c+sgWBuqVJzrjwM+z
my0Oqp0M6fRZEAMb93nO6mbfc0KvB/awvqYBmbQP1Vi+dy0IqMRl95mN4SitPth74afnTcBeMkZD
mr7x3OgeuSQqggZvChkzLRYmjvbuYH3gBuah4YSdh+F3oQgAp0Xkb6AqSaKyVrGJBKt2WZZ8fcI5
sjTPDUSb/sELvR9xYGN+kSs1sQiHXXgUc3IxJR2rNrBfgvS6Q4qAR/hKLy+XLBMY4VoagejbEPjP
voSIAZxf4r9Z95O6zKZ7n1c3lQLDgLLmoYhwuGNkOtbQBIfIu8HDuKo9/2c9Oh6bISQvJ7sju4eW
vJHTNhzrszSjAReE4IkIimnbme2p69E96kiPq3KJ7UDoxmMtjkUvP0BLUr3BT0EnrtOYTqgLJd3y
qoY7S3gre8J4B0Lqplb965g3HIdGha1R5J9DMjdXbdruI9rbpkOlLKKADXYCwoKrahvE5msyeVdB
9IkKSp3NevEiUHBWiV+wPKqHfHgOBbaU3qdGiyPksSXW77EFjzyWKDMWJDAgPrCVsFJVYlovacBq
nbZA6lJaLNCgnL2VnGVH98Xt5TU19qNr5i9N7mdbo8Zg0FsgKCLSo3Lf3ieLFE4tEVKEflK0mwdJ
55AmFTpN2p4Yf+eMWQmW5oq8zBlu4uik6R5lEF9lnwWzsJ3pu+8zhsR8oFUZ9gxX+oivahbGWztS
wxkCwlKR+evUdS0CPwE4wrVm3qVxFkP6WQFHhXzxM1X6tg4Kkg2mxV2U4Rmx5bHNgdNPEYOpZqb5
5HnAYWnysduUZHVrOmZZGR8j1S8HaPub4+J/pVsZ7fnf9a2Zo1kabORty+gpfNN0WDAuGZxd2wvG
AUyDGCojomQ6DiN3IZgXIHM0OzvTAHt73RsLgibvqm1QODVnfsYebj/4x07T8UvmbmBexg0TiCiF
wVFvEM8Bv6vT7k7nDIEap+HSDOWZvvxV5MBV6OjbjBly5IG2Jmcpkr17LDRUU/tYS7ADXWJetYzd
cZSyiHm2h8cGaq00b4JKir00O73rp/I4a4VBIy22sQ3XdI7YHKJINueBfnvqY2lQ0O9d0pDpoj8x
NeP6F4SsznRkSetWp6ykrU7dmmN8dc+16HeFKer1oIvk0nrMT3VN074So3GuuYthgAELbJF7UkC8
BkGxLZzl/Fm2UM7JvU9ZSbOkfC7cWRzwnCmWsHI6yWaZCZEuu+qsHN+Wl9acazNnVXa01SQ5oGRe
SvvMvDFvedAos1zIzxm2MY9QpLUv14UNJcIZKnyzPKJN5S+P5A0RrDSgJx5hkdXOWkopUNHpC/7a
l9blsw2t1oWyl6Kh4bHfgI6vXX5i7fCSdorBbIxcljVGMq7fvziA6ZGC5xefpuQ5Ku9MWijcUQy6
uSrbOIUWLEAibENe26qmndAsodZyyvKY9WxdHyW4ivqDpHBfmUZubO1OFnuGxSJ2il2ADJNQD15P
v8Pyb+9zOyRFbXoBx3Cpeq+HmqBK9JRYK4qJEdEMQGBMZv6T8SlzwtIdJ/peCRdotN+dImaoNA4D
OyD3aqJt7lY/7TbjI5rUbb84df3QfyYb1D/gU+rBn1bVqkWDurG1PnTFuS64k50Q1xQPEmSW6kpO
LcvNWNhHz8bZybHC4Z6TlfVzjJx30/7sx/lnV+i7oFJbx9G3c+OapybBWN6E72j3+Gppuxi6H0PI
UpuxYsnMOPG4xtBfD8yYXfxTKu63TWx8C2rpI1WozTXrHZICaXjbbPZ/xKlkpsPYa40ylrPGzFlk
4sRKXbu3S9bKfJzSDdv2UYlwOrlYcVYJpY8sOg6zUTnujMrYZ1Xy0BqZuav9W1saHAzN6bkfAVQ1
Jl3hsX5qeyYi7oDvLirI5BngTLtjNvPuI8jQ7bfMZUQmPu0+uSXzZ6IIZlfs+/FF2pQDHX61VRyA
cVeHunTim6jElVAKxgacVYYGPW/ZfwMegaY7vEq7FIJ693PwaehXihZ8HxmPLU2B0s4CsgULkjqU
eOpDykNFTDwZVcO7Qelex94EOSyRx1ypO0PCVfYd6DbeTAZkGdC/tnpqPqhxNP+r4sMUw/e2Nzmx
uMPBYu3Zp0UJ6zP7jqM85Gsxlxjgj9e2V5MdGSruKnxFdeVk+1iA8Zz1JjXUITdhC9WhuNUNaOkS
XfJaaPhIeAGnKjhzHxVri7ixbdwOw3WFNUvWCFlG0Flx9z5N5Q07rOIULFaYShKYqAU6kGo3qbK5
4Cyj6x+oipTI6qdq0IK0sXqwifVax5rWa1w6EPo0jRMMdN1N4a6T3PhBr314M6ID01dk7IaERc2Y
bR6LH54HH9STlEZ1c60XZ46yzHkfQbW7SZZfHLpvuRF4p6+/wqfyo3foPFSpy0/b+I+AC8ZDjkB8
lSKBoEGU7nwjgCxY99Om0qzDYWU9qi5R3AfmS0Ow18aybY+gSGIZ8IzJOXiJkhioTE1Pu2yIEatD
Cpkc6vqKZOex1Ec9No+9V817GwPStgemNKYyYnbMdA4WiN7z8OAi9rEotT7eX4tJHEc41lgXlT2V
F7GLom66677y77OCD7SY8atWVn3dBgQkpAlISr4eAbzRMt7Qg7qpw4kmP21GHIXfh86CSeoxlled
9Sxc7aHueKt0Ee7jEYN1Cbqs9m5yJmIbLOzIiVHOh5Wx6xmxWmRlb0qgZQrTVuj2WMNLotc7shBy
DTwsvAZKdhW51CqUZehgK3ixRko/xkIPHVQVh5zxgyUXGJvn31qivtNdShvGhcQxMf+U7EtR1lIJ
4M0M+1sV4hpPHNGThJgDf8/Av2nL//ScHu9h+zy2KM1kzXHDm1DYNljxhZh/ytEnEAA6q/r0XG7Q
Oc9+6BGShum1nP0MVP/FFJ0HUT3VKWKKlpvLbh7HtDkHBCowCY636MyfyNOxkd/KH7Kv8ckLC7Rc
YIt1aHsXO6qI3FRcxMg9Bkh+TpUan6wlOCiqDKbtJR+AJ3/CDdh3sbHGKZLtxtBXm0FljxAimJt6
OPmRkaPBm256wfTAkeG3+BYFCqvKOiQPoLPbjdHXV4DHsj2yjOPUhzdVw4DYoxeRWiNSHY/viQ3q
JS+cj3oeryR4A06pmziMzxiSCdhyXQNBECEIEp9WupzOmKPcuCrG0p02GDZ7cdBOe7QgJpGU+GBM
s3XVoQWyK4dtIDnApXA4vIsPOxXgjGFFGCW5u92cshnwudnkhGpET7Ufn1tmafTc3m3Zthf0n6z2
/rQz2jbYNHCUCYLlbknushIuX8RaX9b7RlpHt8/YygEkbzOresvcBGsdmamTbXxETveeyvR7C1GZ
u9/eD5rrIpNhjQ8q3blzA66WJqRS+daAdc+xFT+fXYIEkbjY6DAwsXX4mHs0ywifWGFPqlVPXP97
73uNX3IT0S+gTUvTvwlMfIeUVU70MTbjfWN7H1VG0uLUPDCFgEKqDMJqvZa5M+4yHVIOSGtR7zBH
NfBcuxK8kRkH/qrLZ03JbzJ19kJxrrT1nXxaMEsFOrFlmlW0EcKXzAcWVlRH8gjOfX2aBIlhPEEF
6r2chTt0jVfRJZ+1jRMblvW4LwE1DyHu+fqj8JoXUgzpRhfljZY7K2TnZE3P4NcdctlfjQAl8M4O
DE+2nZ8gqTNltYs4qOqKiEJnsbmw+Pz07A8Gmv42noOrEUnaprDkD9Lq7jALxycYQqfRmb8M5VcV
gDAO7uDzAQWmhc737eSYW2RzDqcLiI2FS2TKSHJLW+ld1Oh7fGBb0yl5/FN5IlcdmpQ2MMqDHsgD
3bLCYyRTHzHENUwL7VEUBj83OEXp0sXheEsRRhSPMQ1YIOLgTGdjPTbFsg8m1nb0ise4qm9FJzYj
UAfeRrIZ8NFufLrl65qenwswd6UZl6+TaQkBEelFufougnVLMHTFxGpkiDHmimZVttetAaCkumln
04La3O9wTYBXSzmUVc2hJGca70q0SQrIO+1YLGGRVwn86nUY62JrVu0p8tUxjEyE6iiOLACMW/g1
LwnFYkZsImBcjgBtBAeOQz8AiJ8RAz1SBXqkUEayMSb73W31jTTbQx5k07a1OO9mLe4QztUEb2Yl
rO3hto3E90oSDcKqOSaDxzjsM0DjUEoHYmUffHhT+07zS2r/mQnKfiyIMarTs6AojSOOEWNk33hq
vIkHJNVDh9rDOlZRlu8s2gNu7t6ONmY42lP1vtLmCa4MaLPafmlGeDeahqmTg1lpe7UOlnTIWTyE
Qt1L1pSd73X7tJ73QWWRbwyP2Cd1vGRA5oJMUopuJBY4hUXC1qPYIKPkT37EYadCF9PAMzbb/JiU
oKp7a+e1RJHQG6SCHpEAGNlFjvXPUPU/Se3QoZpXlr7PdNfx0ExYYcpXdPc/k9H56PpyG0I6F2ZW
7U1jZF5GfKmlqdrd+DstWQb2GMhonhk3opwfY8d7Vt54MG1xxJSpN0ZrX5LBWPCyaHQ6NkSnwWt7
+URLvdVmxYbR1Os+kDtHs8Oaw3ck67dZ+l2KBXCQHmnq3mEJs7l+5cscBpsa9AFWJ+spKGvUSMG3
uMN1zqTzYoBJWCG06xDOjhcn9x/wWtHgzv0ns+4vXVjefKH8/9eGFTimTQjRf/wjEOBPYQXPH3WO
9ey/xRX8/jV/jyvwrN+gZkKKE6YFCN4RpAX8Pa7AE79xSTzTc5l6mkQSkEr097gC6fyGl19aPily
pkBs8M+0Amn/5pH1GfAvDmEGjvT+9o83d/t7CEHzy5//mFm6BGL+IarADhyHvCWPNwhVWUrzl3g1
HxP2nJQAUyI3+OF3SyLAHSLZEROqFn8RUSeWb/aHF0PybAl+UkIYCHfi8/glJSXsem2LMgoPU22l
O9tfTjo9si8LGd9Ww7QyfzaNeSS3UEMFDwr/VRvjMcsRSiV9/kZj4lRmjM7rAZ0s8tANAJZoI1Oe
Yb9Inmg7P1bMl9auK8jPdGAe2nrYdDVzXomWYhw9IPJOcikj/zA0bPsG/Qzq3Pr2D3fA3z/kP36o
3p/iYPhBHdf0TepgC03PL59q7KKBEqkfHKaI2X7L8VgoP910CfRX/OKphQbBQb+IDvAzSwQpNnSM
koLRWUjlllTkc9HNjc38M5f5Jcv6YeOnWGTc2tmmhZ2vJxfiml3C3ymbJe+JflyHL9vep10mj7Yv
jj0KPMidEtd7K8B2pFeZqhhvCTgVpWAuYpYIb9Rzsvh7shlZIs4xzPgMxEmIz5Bt14htDA/kuiN5
221P+TgQ/Yrdm0xmL2pfJ03zJI70Ifatp4JdjrEV6HWahQeFup2cJOHwJcmnpaZDUQ23WFrh2jSC
oEhIGfOHzvRtakafDC/QbKXJQ9XRJxhGckHLxt9MMv1W6kVThNK2hxi7zl0kW39xrf4UMMi18iTX
aQnv4Qn95aY0a1mJvJ2JOY4Nn2U6fFQifQtazLWoJpF44gKsCyDukWRUh5lulZZIZpGoHRqDwIkQ
ThvKykOUCh8gVmweas/dhoCANnYynHBbultH+69jw8jfptZamf2EMF/lCJeiPUfBcVVnLY2V6c56
6U20jgSqfzoqaChdKNS0RwQYBgxItr2xrYch2M4y+J7FcjyJWr+CkbvAQfBh4TkKoSW9LCc953a1
GO1u85IbzyNSNZ36S2Khi3eK27Ahnsw5lf1wJK1zY1vZtQqNG07+F8dbZ9jDhNn0a7RDjI1tFxgN
V1ESFkVeVnBnWgPzlGnpwCuSz4Np4wHUGpv0k53+xIW6zwPumL+4Tv9i7fCpnCySX8iCtH8JaIPl
0ZHNNQSHhMQhdCOUoH7kTLBNwWDaD9DrXv/9C1r/6iEmZUY4kjw4olZ+uTEc+EsUubyiGDlIu+7t
7DMLJpuQYrfoXpgJXQN3YTDqI7mYFtom0kIslzZWmIJBQRJ9NmTd6+jQd9/+/Xv7V/dsYHr+Upmz
xIhfYvJojBdFbmSoFexL0HBi8WLeGjsZzUzHI9q4hCFazPlfXIN/8bLStKRwPF8AvJa/XIOAqbGf
DYZ/QCH8iTT70axYD/xSfTYazmNEJmdKV+Pf/6yWuXzbX7YNx+avPXfZpv60R6nIssmscP2D2SJg
SaKbaEC+GQ/ZJaxM4lAqK1vJHo2nRGToPaZICFZ6tIlJAApuWQEmchwRAdsSjx0Bcqo8a8UiE5op
cgu+TWYF+ylA5VKoCbWSiXujytx0g8f4Vi5E5GxKXkjQuitIHyx6PurJi7JN6pZbkkLRdYxI8KHE
7FRFXF5t3rqixG7rcuROs/wYuGwAkTgXZonX+i2aGBJ5RcQ8LYZn6THv1SVmM9evf7TIPaoUQ3gH
xiFcGNwhRFP0JW/tQOHj8M6G1Es3qQYzHSLs5JArP0cwiFYI8lwlLV7bHKlsCvYL0ZqL/GRaFp5s
nC8yYjMwJd6bictGnWS4BIclTNlIiZweRV8+EejA/2VrXQWYaryWPUcbhPR1SfAIY5k3FvDhOlq8
utMM3nrZHSYPy44GmGEHzGTi9FCTB0C1QriAJChg6aj/xR1hy18SlpgekTjAHssUwneDwFme3R/v
90kRNf/5N+v/hnaYdfFcj4doEeUMYqeK/gZZ8Lw3QgYffXCHa2hixl5dCYEuN269q3mYDWbO0XEa
ZbDpt1nvi2WqCHTQNw+WP8AeyxEz5WgPAAj2jE+QcnRQZAyzQyRpW0+daiwk8CnjlF3Hgr5pOwWe
SPYBEyGkNOAHicTVhFvM+HxBjTg+MSB51iKR8xyqAm/diNlnB0FKFefTZ1u4xA0n5kY6wXcCo2qc
7UG5CGMgvCDea/d2KusruuI/aRiiywynR6SbqCd9B6IPvWJkUtX8IMwYiVFx72t/0SzWKONKEC2V
Zb+SiDbsyNneIbvG1MLBf9tiCXF85PVzxxErIkejnS0mURY9kwKJUtwbL3QXGSfF097PxRNNlG8h
cFV0ZM4LgRr44rPkQSnkDxrllhsaG5xdwObou7mNca1nrHBEh2z61rvjdZt16AWHqKuZqvnTSsfD
g1AEL2NX8808gTY6XNX4ILEkelho+Kjkcztk9Md1f19o55OpLp0JBAZFRRoAPj61cT3eNxjfu5iD
9ZpcIXqYZEak9HeJ/LP52njCU0wLHS3Yhs9qQ7uPObexaE8ZoG3R2h0NGqlVlR7HMedO5mvXtJjf
OZoBLIcxr9opW06n1k5aMKyo/kinYo7ux/rURS6uxGZBe81JQSgo5G8lyuPoBQuMllsiqYDZIhxB
vK9QrAoyl8AoK4CRqc0cxDGP1bI5iyRf+Vncbn1ZxfTX8ldaGys16viZ4dqDcvQ5UUzr3Nhe6xRA
E4S9Qw53ItMCp0G1GwhviCU3w4R1xPTKjkPumHLbHbRJLR36Zbe2p+AuiFxwDEb/QH8kWNO/fcp5
XKF5irt48Ixj36RnCz4VEraTm/Jt2ErcfRXKZ0c7BCARI9BYscEyJPaFye6iR80qaEfEccXIC51p
45TJE+HXZ2X1DTIoU0B4r55GGx3aHGS0JMZSrPLO2ns42Q4yZS+NU+jeqATHHTNv+BeorAq418ME
XrafvRswBec5FjdT320rw3gnH/6OQ+uK3QaIgrA5PY05JXXYf+vt4j4yuf55bZpnAstOjWce7Z4T
qsNppXSqfFd0xoMIWZmR6dwEMioOiNTXmUrulF/wPPnEsqO1JL4D5b80bPReS9SDxVONfPgwpQkd
7tXIjIVR35hCRQ8naHgDCeOKBIQ032tdfqtF2ayaxEZNg6QEQi5SsjET70F7CuPuJ/3k4VgPPMfB
2OwbyB+Z1g8Fmel3uyGIrwBX0zE3iivYTSDc203lxc9pDn7WQ97QmyHuoYoMpnPn6m+t7h6Dxn6j
z5Xq+aQnCIhJUEKamzxq+7pQ69kbXjLH2XRtyKG73aNIv57HlmF2AfpQobBBtVISeJQ/1VmP1iAL
3lNfI+lOx4eMBvsqRy/kok9bhFj9LmOpLwyozG2dzZupj+1tlIaoREdrD/U9xefWIELJLn0RPtLJ
WA9jOTM3QV1U2dk3Godcd/lcmUOOIzUpVwZgTxQlw0tgs5sYykzvKiMoDl5JnlNg6Ttk58aupDpA
FXkwxhYDxbQOqRsRD0yoCGyX1rgE9MX3RNjeIEwU/b3GSKoWjWxVEmqtZfuEe/HOgP2RilZtCoAU
Ch7tqvX9LYYIxJOz90T8TnGci1ySrZSwRs5NhWwdWwNNmKPfxtnWCvDsYlp+D5NHlLXtephYNGNx
V0RM+aEMrVyxb0cZI6aHzqdZSVXtntIFRESUS0uGX0CHLQUYQ07gxvGkt0XeKzhKIicfhqcqQH3Z
2B186Lk70SEDfMV2OxnQvrlWaTB9N5I3nvJmG6pBbZwgeO6a4G7Ei7SKgvSpqeq9HC0uP1Fmqzuz
zqOj2+T7VCfeVsRTuYkrDZEFbKmZmxfTp/LjHMl0q6MdOovXKiA3RiK/QMuCFXaVJX13dtwCQVj0
Q8CzyqIfucS/kGskHZymnqC0JCTZVkgtneFkh82LaQQ/wjw5uBXirSk0nqFPDCvPKjfU+r3elmN6
6Ez5iojoMWd5IYfDv6ETBgnbyw5BH2zSgTKSpN4u8D6VspFP+jVvlBjzYZGGesg6hiK+LkX8Gkav
CEMyoq6xEEpG4iLYW9UIwCy2D19fOyA6poHa7RqAxtOIFEAEHA0Gy5mgbq8ZvjHSiYaX2B0QRxpE
H/YKS2DtSSY73fxkdBlGsz4+FEGWbUb+vcChNLXpp9O7KD8zcobgP76U8xKMYTpbW0tra8rmNLPG
0YswsYr6/nmsA2C7vBhxYzxqUfYcV5h3dAXRR0dPsU25JpZco+Fba5R0eL1XO7KcV6O+Q3lzz2iv
3jILwIRrzMF6wIqGyj7Pv6WlscfNvhkmpQB3+uPWqZhvGIH1ESuzPnXTe9G6t8NgwBChi3A0qvG1
9aJLG4fQ/TDCFEa8Lh3jaSIEBSs79L2hQhvLgQcyEDHObAMZvBd5m1b4DYujrBHnGFSujdyFrmPS
7YybpQCsf//FmZlwyDJnlOY6dxxX510pIMP6KfqXbjbo69D/RnKLwo0ftzuNZLqRR8nv/uuXaGlQ
5IpQHrPrh9XohfOpR+AIqtffIxDDmpuZ5DJozt/tXF5PYzqfMPnPJ5UTDxVkM0iQ5Vv6rU2eOfol
7UQH6QfnyCdUEEbWdWwFNWtn8Vz7OYhGgpFPSWizcwwMZWMv1qtUWftO2FeVY16Bad0Ug00oWGtf
KRv9Upo/cYuz7coU/0gEZauLOI04DIS1AeUI1e559pkDNYhp0UB+dHVyO8y5oP9cfDhWduUR45lQ
e8wTGZLheMUxaUSqH98OZfNUNOmDTpMzyZEf9TCeExvHpW+/+537Jk9gGF/TPiChPS8/7Cy6tVuU
RvaQU/7gW1fYGjhlXPWdy77ePY0d9re6O/d6OabIeKPMma2PZhh6YySGxI4YU8pi2vIqcwIiqgry
N+q+6eSY3QQ6EWdAj7MLh5WV58zxeVztQh57BIxEPUNLAozSLZwU18al5HTls8tJCCNSxOCWC03k
zhlKQ0lkNxyxhe92+vqlGODtm0l6zbkb5JvBLTt3LGPZ4Oxp0oDfMFNA1Eleuytdl48qbZnNc1b5
urpfv/u6V8hRtTbJFHLOFlEX70MLPBZBNPnp63e+7ARtHhd/UhwgzwseXRuinpPP3+0ytxCLxUd4
X1De6f4QRf8c+uG+WBoapko/VR8+UjAdQHLh1yocrJzRE5nByX5yg0Vj7RySkd2tQPe5wvlGgAD9
HWQVFK49SVg8BMcvyiZzhpZROcW6hE5mgBrYOjZj5Gk4fvUwW7VYA5ldRuibfGISV2QZ7ea6e6Vq
43hkEvnjzlcuwRWKfxCsm1uA+tY65OOpW/XZSxpyiyVr7BUzjpofoLVBG1bk5kQzwx/JEfPkUV4S
xMaDSOThVruf6bKtL62/ryIxRPxUuWg+JBYhv5QWggRK7rnne1sJ3rC8b4+YcPzNuLxcEoony5q2
AWFyVC8+c1jaXCi1H7WZvREQxLkWvNjKzNSPJoRlOIKRbbOjO/Lzqfo6Ng2xHiJUarZpkofamvfK
9umxIfFDA3djwJtcBSW7qxtbxRpJm7klIQ++LvDGMZp3HXC/vrXmjeWSV+3atyF6G7ZnjnAqqd79
Nnxw6gIOpfTWtUgPXta95+6Evbu3j2TbMWNPLhlZpgQf2qghC3sduxi5PPqpINBKKqjljsHr5270
0sd0ZxI24l1v0T0AgFUhUBrxTU/JOjJ9hzYC7WjmZsgCCjM7jg7PeLe0FYcSRns4jHetx1TJpSNQ
DNO5siLO6z2NClc1L6Ff7dEYUIia5bOFspKpGqgTlQ7nmlQLbHbs2kMtt6Xg0ETPvdjktQcD0+BN
uUZ7O/bEwZw7i4f76/LErDRJDHTEDdVby4XY9nPxbJtsZYrO4OCUN8QFFSTSzsOSfXQ/yxEJylzx
eKTi2hA+6jQaJ4nmNE0i+r2xiMJHIJfrlk/FU3QxmKJ/S7rkziBc4ve7Lh1jHH8miOuR08kwkqdl
mZ/zzPkh7n9vhKQ1N8+MbInbCxnM0l+EAPGYKXL60H1g7jWWnLzm6Dv4BHgpES8l9dKJQX1/V9fM
javF3ITBmUbSR0KIeCEf4h6p3pKr9PWRJgoqJ7yApVE5RTyjWAKW3L7gsUyhpuclB58+vnj50sdd
cubdBmQEN/h2aElRGMdrxcgc5Si1XJ5IZu1mZhOyNbfMzqyrrEIPTrNh5bBRYAlaNreW6/rV3C5o
xtHZHo6wdogEoMNjuHmxLRF7YLnNlyAttbVhdoDQlcnBakGpZFNK2yh3jl07AHiZ1Fsk6cJYxqW3
aErUqjxlubwPfVRDtO/ZjmPvrAcr3jLKBivc46zNydwlt6E9BOFD3DTJPg5nHlrk7JRfRVfC0VVl
ussGKoU5GI9WMh1rw3klOuqTqgDDSBGe2ij9PkRpf4RHqhBBz5+5CVOUG9iJaawZQfqWDPie65Dy
uOBFUvpmKOzuhsrb54LunAmjdz07CZxLaOjLjUf/AoN4ev6ayWSG+qS9wmUe/Mcks69JLrvDJmBv
OUA1Wd5uPdzqGGPS1dc9NkvcggjXkB5AIUz62t4iTr1rGkklUKaf5sxK29VXgqWSnIzc3oQTzjFk
SGcbVd6Ghr2ZI+uz8d+NfbaBs0ZfzaiOU4qa14y5dEHZ/MDEcbV0ccP00mqciH30YuY81KOLIWtJ
bgj6ZumjcQrGbH10QyfeTDzP/ITNhybPcg119Oww7KUqEdZBSRqkAX57yPmsK/Fs0X9g1JZHPaFp
QRVuh+Q+dcf3WvcntthNCJWXgn9JXQaoSscQMRGnxJEyBwx1uLdb4yZCc1Emx1IfatMm2LtEcTPs
owqiJ5OCl0S2dyYg65KOlGWriHgpVC4eZQcg7Zjr8ey2JJh0EKI3g/uttjIGHdn05AJntXLvvfeN
H3VbksVgGRL56rzT4uhaHAsTldCKcsS6pr6pbPVS4aBF6zC+oRM3Vg3A4V5klzS3qGsKC53B4uPp
3WYx0h2c1n7UdbGGOn9tavL9poR8SkInsjy5zIFyV2FWH4LajM66dL9bXfZKfPolT5CTBwtwQWXc
j97CUzARs1uJ82qFc7QbGhKKAqn3tGyhh84EXyxkeNl2PSfhtDyPpCac3PYukfQzoZcepjmftrYj
PsLZ1j7pKJpUYYu3GjKcP339Epm6Q9f7zz9/yZJhdJyMpvTPtbbqvTCi+5p3cLLybFp7kjWkH43p
3GD/Zy3RG2A5NERn0zwB8Z9gcKBNPn39OYgR9goMcSn6crqLoriEDGRx/BfM6jygM0hp4sSOtsVg
Ih0lWnUyhHVq0xRbBDumdaqcyD59/e7rF9hcTEzZu7dZO9mnr1/CLoupcdG1tHEqfv+7r3+Y4+RC
z3/cRoo+YV3CXIvEQ9QJ5MGbCLZUzpOXLsl6tEUORch8kpYppXGzaNF9AngWXW7Jrr36gj/91y9O
gCFfyI7UbbK3gWfXp69G8P9aLQFTK0Yq/38twctH0/6f56SOkPG8/zdFwe9f+Q9FgYcCAB2BH2Bx
CCw4GP9UFPj2b67DjJ1hhnRt/gP/9A9FgfnbIkFgauShRfBdj6FRg9g9/s+/Ce839ATuMmEJTEah
bvA/kRTYzp9HZ4Lu6yJd8CwLc461qA7+0J4HqDygUwSa/v+YO5PdyJEsXb9Ko/cUSDPSSDZwN/LZ
Nc8KbQhJoeQ8z3z6+1ERXamI6kpUty/SUSghMjxTktNtOOc//wAHjqBqkX+kHWprMcc/4tQNCxJV
QFJAKoNA89qw7ncIr2LymC471J+z337b0V/7CEWmaJFlsQcpPOVU6XGDU/YrpOKrdtC5QdXg4fTh
I7PHC2WTRAFcf9+7CNVZMU5qOeqY3o7uovJRV7eiipnMTk89IjqLJNgWXLKdtk7LZMP2iy35tcQK
5HEJgOWuukYupxLhvTPgfmfietuNMK9F1r/afkAkqNOvIzUHo3jDWecnxKZyuU5zQpUflFdMnTTM
N5gVoHAk4vy0T4Sxc4M62GRedqHlBimxUadWhrhrA1BwiX34mvnMRaLL6RphpbZKR2Wya6l66yaq
GJoz8Smawl0Nkpw3ywjSjemgNs192gFEXwx9xHAXt7NnOup6QicAhXGeF+1rNSYmwHczUuORCZEI
m0AGyqN26FcEl17QWbao/GxtqUqQVUMbopkXC/sawQGfEyg2Xs/AXCA8ovDXwTQOzIwclJQ12BEW
xZjWUORY9QXGgqfGNi3EfdF0qCsD7d4QBv4L9aMK+hvLhL2EY0+pYC5WJBnhX5CHT9MnbjnC/SDc
kRxugjzpWt0H7rxXkyF8V4yI8CWpk/GI62/j7OZXZULV2AQ23IP6pY9QJVkZTqBN6hIZZJiXTVjN
Uip8hXBkOpPDAFfRyECaA4NcQLXvfXTCBGju/dxKzhy9u8C07jnM6/h8GoWzFINB/I6EOFlSwoZC
o+7OiwYWhGlsCJOCVeZY7ZIMl2ZDubom+Tw+TUm2WYF8M5q2UhLOS5tsnzApnyeuSwxmG9uuWHA+
SJhDGE+BDdCCNI9FPgp/AwOSWKPhHS/Fe12kxRzfibcDDA5RcWN7urxlrnMee9YNOO1VHpNUVPYv
pp/Ys7jxuSyC6qpKuG3CiVpD0jLEEHuscED4AKt2peEOE1aGOh0YX5/XFnaIRMrBODQ2cGEnnmS5
r7tPTbq7kSOcDKiQAR6/GrRi31ulbfskEgabvgfKjK8e0yubbTYUTFfoRIrKO/eYlnaCbC27rK7Q
RF94WIEbNUSWnPkylO+cm94mmyEM7uKajN1xciEckLYGR/SyMdPywiYzrmua/iG4N0Vxi0odwebs
cJChcymm71GTktCI/t9yyksGY+BXOnvRBOZsk4pJfEfROE5Vv8pBbZ9769rDSmPrDthRdVMt8dax
t0GHeCh+jqJbsK3wtO2LZcdAbiUN69KuCPgOfbzjxqfMGD5GrbOxlrcuSzXskJBgyWiUAGZQjacY
VDMYOgznAyCy3EJF6KDVrlomYz2mcYlbbpTn31TE55LXfFN3RGLg7lvh+czCu7SzHB14rORCFEBL
IMKQ2yd6SZ944IVrAVJjj7HV61d3nCxct16HoU2XcMuWo6+/6tP8AflTQJFnrm2v3diA8gRo1f5W
c9AX4yfz3gqdWpc8yE1STbtSuOI86Wk5dOndDqXrPQQpCdvJXRqUuGOG2evYBuYScNXHylXxZvLg
oyh04O9ewt0Emk2kfSV9r9sPQf9oo9Lcg+p7KkLQCa4wy9XCOHBuOirkuOhSiu1p5gcRQoj/HhKV
ILAgvTbnVNUfKvoj1NRjMqGzT0e3oeUUHz3OBn2qo0dTkCw1S8fsIMXStH73Q9lfSouJXp5QWXUp
ESJCGWTHvDHHwTUPJGvpSg6sRqJ/dqqlU3Aylfm0GfIOhimW5TeQhm36hEYDjyxCupWgCtONxyBL
NVV92uHscmqW+nlso1SKJakMTNoDl2o4MB+w7InQWBXlso5245SEew9s3skTsZKMGPDt1+i0DH0d
QKjUpd1elKn/QI4xAtarvus3CJUQoUWZv+y4Jb3KEzepq+OlQ8NQFmlPDJ3WLQ2AIUY3teYCSBCP
jSfD3I4P9GZxiikjiUDOmN3hgzUucGmIsIt0X5Rrd9v0DzdpniNnzv9MaI/GggYPVTICQhDYq0TH
V0HB/hk4XpqiZY49a1ob6SxDLNdIs6OsVQU0JbcMSCeiEifW6JoJMjJUydoJAa5hvnuxHm9szTcu
uwDeWcW11qfltYQKcp0bCKegiynTzkiqxbxbBQyNJxvTtSYrIJk1+Xmoioua3llpVyZSsChQHaoa
rGXyTkdE696FtSYhK2G9pLU6X5I+3WmR2gZQo63IXhlNezfZ5YNFfxx7LBQ/fiI5zEHGzkQJwfTe
GMp1D7sMrXM5MLCWG1xEEUwxAi6Zn2+7ese5Wq5Hrd6TLHblAETfxM5ZAXVelnZ16fZM+fLJIWPT
5t+rJnc9wjKAGj3eeG1Zkd+MSG0ESAuH0lmz1V6Kqr9tm1Hb1T7r30W1lxYsTGqOfgu83CymUe4Z
UAmKNJjsOcFRZDfkMa7sGeBV3qOcI4E8t8x2XQ75R9mOaqFKsuoMJsZVZ1br0OoNciEwq4lHIgDq
AA29vK9aJ153pnnrU4CECUPr1iWzbI48c1uMDZj47LwRGSpTg4XkOgrRviw7HXm1oboLm9wTEW69
aQAFo7/GaH9roYW/0kl7nvuQl9K263VoaPFW78qAx4LPZe5hbZ6Kl8ALNz1ziQ7jKtethydVYU8l
yvTeiO0nC90O33ih9nnPFFMWoBVlk4mtchu8Qf2Z626QfDKEr5Y29c/0f+85UN+mwiBJCnmmyh6n
OocnNnc6p1K4Dx3OR3boqHPIUtg3+r0BNwD/et8S6Dmpu/BJfSXQsAHTxhSwZDxn0VMuNK27TccG
345uWuL862O+i3R+Knej7zbkNcAPn+zuoXSRQ08RJ1eNsAhrCrouGyHcBXaO9SnjMVG80TVKwluA
V22Frjscov00Nrs0DG5Co7DO4sJ6LbqwWpG5dRNqNJ6Wv1CT/4yqjROxfFGVBnGpwWIy8JAX+bSD
HrFdWzyALmoTIChIppsEpzoitCNmKY7xR5oyejBVB8tjgm5G+TRr8qMdUp1V4kRwHrwn6PDuuhLR
2uZz3lGtJOeOMVAicdaB2VTrFDvLVVPjhgubLl+EcTeuy9kWtaqwPrbJ5bXforhg7tLDZienMMH3
RyNncNEJfL+gkb7VvngxRa52tRZeJdyiZ0bqmktcEspT7QrSE1ZS/UQo7pjdemVJrEYN1NZGt0g0
yzy48cw4XTWkvJNyaJKcDHi8MCZyo4o8vbd71J21eTNmJMEimV6MpS7XFUlQ+dBllw21D/OZXeVC
K9F7wENLzId7BAIwzV1De2vpZEwMeXVjS+vcSZsL/KuxmeiGdptoiuvFA9Qytbrmlp1QcwwdWViq
IMOqnqpvuEk/UfJS29WQAqBIGQsEGddtRgvfGxr8K0TgyKPL+7hBxZV1UXthJNj71lJz2N08bxtr
ASSp1747DBuzYwSDwRdleYWO28E9amrS8azTIjL4GAEjvvOh48yhIJGAmav9wRkD2wUE4sXqdnaJ
tkG2j5VerzXM8c8nU5Cb6OByy3s+7eekFKOo0GwhYAOZxQbRqhBgcq7ahkttpmGqzriFOZVmx1cR
6AmFdVu+lBi94sNCWvbkTdxrmj8nSJa4hnv9oxnamwmXPggFQEbAzs+AC+8duLGH2PuqDrqPVtYo
gkwFlJla19hOmudWy4mCdHFIMczDQN3ACIOXWH+5hz2o6sO3WnZnusMajdkAKCLEW5Cca6nFj9Ly
EEZI+TRa44co49s6Yj5FxYrV0SDO6wvUtZusxNLLwBE3B/sDyqxQo0LitfXgzY/RilCJvKR1tXPU
yL13XUXkl7XFK13UjerGxx4nDh1x+lKIszQpsWru8VDIsIUIJ/c27fyN5UHAZaRM8g/TMD9h9HGr
CvfWGvxXx/F5wkhrENEl0Kmx9H31tHbnVgaUaQMHFPR7Zn8hYvLsPQNvli6Hv+7s9cTehels6UpU
kcUITtVqq7zgzTUehgk7Kbq3bii+FTVTYOU+mDbOSjN3xr33Rved6vOb3XGGmJ6+0IpvghhxRNMV
btARV4ujA7p52fXUcPzZ3vVEGHgWFI+h1q0KrQcArK+ZGXeIwOxbK8JrK0CopBtEDgURjqEDcX+Q
n2uf1EW+VZSkN4WJP4ySYFuYQzEYmRGh4cpSwXnRV9eYXjxnVb6NoMsx8txnHie05q0Siwi7zL/M
LaYvBhygU86FgafJcsREFiHQTa6jBy2rbYI3LZe29RZ3+KPmF5PmMEwq43vXlBdRUV2NtnYN529V
q2+kKq/Ao859dNF2rS0LBiBTUYTnz1WYRWtD6vdBpm9J7nrTjZ2XC6wHIvNqqMyXMi/u9Vpc+KV3
ichAIGd0Cnvmrb4gw6feK623NnXPqX+ZogQDdHCzfR9KtR4pcWLC46Cawr0cuAooBOBFl5R2Ksou
bdGu0jp4d63hJiEcz/Ai2j5hX1uOWsqiuw9DyFspoMH80WTwxTAEXKcgnAyXc3S+mijvotyPlwRS
ndoDekbhQMbX0v2Qiz0yyG2Agorxx5OD9wOu0d4TA2QMVDmDAc2r3Ny4fnDvFRddX7zaRHBmAlVS
p2CcWpCvRvcag6RHv0MQV3cr14OGhpYaGOSBsuIR9AJaS0P3rAXeday6tR+FhLR0pnV3W6igOsMI
ql0NTQyMnsbX8aCFO9lTT4G4XGixrp+HVo00d6p3TcehgQq36yf6qJzoWYePKdHVzocUF6m6oFEm
0kY6pA7N81tfNhehr18NLQgAFxfodgFNt9fuwlys8T6utppnXmekSS3pAOFFJhhyxKN3lvnD+RQz
aMrwiKjy8iNHmElt0y0ke2jCuOiqLu0nN+26LUnUp1A7GGy2NU7oEY5+kzZdJsjTY3zsRItUmKHj
KyK2mxCigZegSwZ7PZfI2ECuKON8eYlqvV3bl8q5qErKgigQNPPBBbXjm93JN4xv6ooyLuq5LVTz
6YmtCHJCwTrQosEBC7dI6N+KkIFBahYEArlGvzDSfh249XXhl2SRajnsywj5PQo8r9bfKq0f7/Xw
qiQe8NT1sAbzGgs6rgNtoLzuZIRwTrcZFWr3qoPFL/tHUQPB5DVolV64ay1Ec2fh09Hm04uBGylc
xIAEWuLKYHVuWZcAv1ifFClckj6LL0LdcS5D30DLK9DGFQFJ02Gw1+Jk3ZE0s8hLwq4S1h20unYT
FOJF5jlFdIFqGbnqgCY/yhNrJ3V7FQkEJWjIXyHBQW5CeTnZ53jj5Ze6Hzb3WYgRKrGoQVA1ZwmI
59JC/OlPG71HcRx2mKzZ9cyOjlHly+IsMzzckn1YzInRf0+jGranrcHwnaotFh2MpYE6V2ncnxNf
OAs1mflYtBz5cIcFxJJyy8P3u3mBQAE7isKmT6plb2rjjkHNnCbWnI0BAFvTes8+86Sy0hggx/qa
YKt6OVXMcYyqv0RJTISCBTgZTohMGZynHRu0tUs6Sat7Vg0ptXl/lySw3/wK0mqIpxlSbrqSPrEl
Gr5JrUWh3bSJIN47RjVA5kZ2Cn9/M8gm3grh0d1NUA2UD2/XQe/cdTVdAsWZG3HZ9vPkPLbmrGu1
rwJ8kMvUXpmmp4GjAG+kxtjdDu33XPbDsq/zipu7B62SF2VrOjssRPqla9YrsgmoC1D/NQVAZVLU
l31UXdsDEyKg2FPkOMOKEIHYKN8tDyiQKPTvuCvai5iGbkEl+o4v40eKa8q6T6A0to4dnXWFflcR
DKtrRb00W/+60f0bGWqXnoO5KbmIKClwLi7ocqgFiWA1HMhUsR9dMzJ/D3F/WDoRgpXcv4CavI4J
yGKLynRZ2SWureiBF36s7TJx700ZOYU233jmC4/JZaIDX2ZRg9xb3rcwqE6BbV8yTchlauvwUGxs
kUoVMKHXLjxJZaIV61AnEFmRpVDrMt5YaYe0f4Pj6mNe++CxvoIGg9TbjLuFKcjSw3MUH2WmLm29
CvrK/a7pgqEZiJSKfFx1LGx1AFS3XpducT5D7x4mxGpVQ7b3m3BT+BEuW0aKcaVN8Tu0Dm5sLt5C
u9JDjgBVoyrf8SYT5BXG/dwy3SDKFXt7/uLXhYDQklhrZdTXcmiMbRgZCy2OqC1yZe/7oP75p8on
yqnv8dV2PU3bs1HoCOl1lpYD9vn5JQ0StR9RmuzFWLIAP/8SI9lxIUi3XdScmXCdw3YtAawwPxHl
3m8N3ENHC+v7tN4XGb7NQDOC1GZ4Pub8Rfp+gB58pvyM6GcTmDhY04LC0GxExtYcwxFb+LbcF1O3
7dOUhHASX/ayM/ky/6lvKGqccZcUXGAJlJwWtz2jDKNVTa6M18+R6Z8//ZO7VZjeUuGxiGW9Q8f+
+XP/JB0Bif+kH/35d1ShTJALsa3n0VmXYibcu9jU9tWESw8OK6fA0GKfKfHzS5DRtjJZeZIznWiw
SB8LUmici88/4pNOtlg554I5IUyjsOH+wR/6vAx1XqhNC4vbMNqw84o9uttyHxTYSBhzLI+R8RA/
v+C1ra96ob/++VfCcvZUucWmFC2Q2p8vQBH++V99/l00zpFpc7TTny/0KP+WsqSYywuONx/jNlrJ
fP/nF7eSjO0+/zkMm1WJLSces+wCB1braSpabWO32j6rMQhsfAQmTlriVOmlF7lPPdzhDjT0ANhl
6p2ldqbvHDMkj64jSbAlpFrvUrmsmgrzKRhCQUxsQkT50NaLPKNZiVyNNL6UhBNugps04+KHSKvf
Jl51GSKvwuoL7H4Qk+A+xa3IjvwJa1RAXoUR6iro1MckNNi0WbejJ7DOSfTe4KWRrgpQKW24Ez4u
kCnVLSgksTqmAxeZJEBDA1Ucw/RhjGriYEY4qSzKs8iU71DrkMdYc/bqGN0bXlKca3i8F4YdwNcV
+9Ef5kuALHELcuAq99prrFHrM30KVkY+Vusiy9aTg3Anh8O5xViKW9X29xP6YDJZsIiYOlSvbqsP
izTWt5k+tviBdt/gCT7oAxnFEXgQUWRtn97QJ2LSaBX2LvFa2qXKxhOUzNey3mhRy5ecIk74b/S+
yXWhGeGaZEmMMAgKzEw0clnxvRT5Va1fIgPdlpJWBZ+HxAb3TK3H2CAHKa7kB64QdxVNdVJixZiM
yW7On+w0LMHMJEI+Ix7Q+YxQyU7TGJaD2VYMT/Ca8rvhvh7tfRTfQ7wHb5H9ldeat25VEJcdXWLM
vSzK/BEwnn4/G/Fn87KH0eTEnfCV69ruJUjd6/nHFo7BqAQ3WVsVJEeG0fcsh+cOgs8gbnz2Sn2V
eqggNT29s0z7ydSY4HSAsgnOdlnLyZpP1fe+ks8N79CKAEYawnVlK+pvwQiGnYu7qjnP21AhMTBw
zxjrp/ndLUzghotYKVwDpubVxkXdxS/Tyi1+y4BjiHqCTJnId+jcyG/XrfvCo/6Z2B4JSTob6HAP
ZTNsMKyjSwzb73XfUF7R54KAc1eKXaGb2lnd3ItoZkPOtEB6wJ0ow00oyBgJGNSoOaq+D9OP2DQT
JiZdvsyQiIaweEhx4ra0BvjT1XQqjfG+EO678q3prC7AoAw0not4xLNLG/GndOdxPc5odPdBBeKw
sVpgekeDZogeuduWQaiuM1DM3EK/oTPLwFE0W6UVhJlsZjJlTPbmR8egSL6iNll1Unu5THO6VOEx
hLBbiMiKxJhG3RltRG5Fbl4IRnBRh9+nJ8C8PQPA1ysvKgU7f/48qjzM1njUufia1hfG6Dx1lU4g
ysyjzeW3Dpsaelnec1l1p0k3vkMHK061ZOUTf7NBB9TzcnWvzBgAYVQUNvIKhyuEL31Jqia4MGQU
69wArNsqO9chN0RvI64chqiRitR/2DFA6ASja0wx6fMtrV9gz5QsYgYROp/iUg5wqAP5AtONjweX
zdJ0YaGUt4SNfe9T8otqD8w1r2HyNDi4mfxhfikM8cCMyREWEIFyx4Tpyib1wo7tmD9WtnHljrhN
W3GHL5OJPVj5SJPlLiSze2g2RJabfRXtXOyv4QzNMgPrnom6ySIF/HV7m85NwnO3y5WMiDcO647S
OQyX5Te9xTLLQmPFOuEjcQhbs/MneHJklKbJEhiB7K+nuit3wuyvGkyBw0bxkwXGdnHY7nBKM3D3
D+6jwCrXjkKl51czjVAzN74PI7LRSg5OvFLzmG7LFbiUKoARAd/S2YJmP2uB9NfYnJrjWWwb51Wl
XkpKMPTFkruUbFfsokpXvTkEvuJp/JzJ9kPk001RXtsiX40mMCDmRCB+vICZMYPg0nueF/zsudOG
7gpv1p00tf1Qw+MLWvMmju2lNkavdedvXZWv+dWmZavA4txevx49kBiKBbG0xuEhyDGkimLtNo0T
jO7eNN+rTh3oqhPCq7GMiFGufGzCDIaHFkZisyTIwi9XFA7yUdudY3a2sRovwalw01DXMmluUA+d
ZpnCkEpeff7cEe87BAcx7ozEilV2fhuQYX4K85lsF0puE0LzaahmSz8dMiCj63VrJg92MLhMXX0M
LrPxQ3PJl3FEwM0z94gWIJslsCxpb2vce9H72HhtVhmOCN6tMlCMjX21Sc1XTI0LaObWe8G51Y9M
bavyISqjTV3BO8u0S+l2+zDgVBzcawc0STYARX4TcIKZ8rWG062NSEsd5w8nedNzzNyYnd1ncB/q
KMLnC2uhOGfqTkYfhytGA1il4JQON6l6AcalWXQi2shmk3HQaln5SnT5LWSKK7ylF0lhTlvMspJl
lxJ3Tw1yHuj+XnfNe0s3nxDHLeBAooZjNeJOmiyJ9XqBmDnrQBIixfHGZQyDBQFJgTJeMX3dR5Za
MQ581Vsg4zYhAqEbMNW91a3mXfepcUS8aDBSStgnXLQbIsCudC4DI2BkA5kOvR15KBO4pFMY6aI0
mLZXWCtFIzOxIhIbdOVAzLm4gMC8IgH9uZz0eXrlnWHavSQqbtXaSAJ9i1kKMRl2WXyL2u6pjuHc
izC8kjgInjaIyfom++44IEj4Xz07Sbmqm/qtHM2XFJlBhlX4og0fStV9M21c6HEauKHWyNb0jzYX
QDggwo1fg0auXaYTp8Cl0IarN4vP03MGsicY6A+5sXISI946450fac1NlOvnxbAUeokClZToq8Qz
sBwoYXvSt2EPz1bK5TK0+USLdhjgk4WsBKsqmVMWzwD6s78Qxohlw1zSiLHshRFAkjd8M8KzsQe6
0FPmxTC9TegERLJ3pBf1wv9Wa9gvjuVZ1lD5mA43JRSSM5DXa2tm39nBLhrMV6KsMKUb753ReAU0
Q1nZdxsNHRX3ZfY+728v99FgYY0GxIaKT6BQG0x1b+rwr4OO00cxhevliEsBkzanIstKCXvkKG23
vt1YV3Ub04AKjJhLvoulPWacmjrq9FOVUrdYlfkENWBrZqpa6coYdwGQ8We5bzffhQKfanytwsLX
mK/mq6zzZqUSRyaaBgO9gWbyW9Sa8VYTzIbNMapGYqijjOyFjnCsCs8R2zd2Mf/dVtuXRvhAakS7
9mcxruVc63EUotnDdx7+fT5NTGSQEaS5d++G6lkPmAv4qD/G2Hts9O5M1Q7Km7I+89oAInSGmX5J
VIEQ001GCDmm4HPwQ3yW0w6BKjAKaZwSz7gIVpP9KusQzZhtLfEJhrdfRyu8h7ZZaqxMJvwET/hq
QRqoIDpQ9ptcs57KKex3ZZ2C0hnMJ+3wqRTTVUsRucGnDOcPEd9QAsFRGO1niDfbaqpcUoGCCi09
foG5ZMbdjiuDEJpV0l6OgKtdi1PqoKuXAbhiNeWcK3y4JvLB4LbECXlleCTx9dFa5f5VHtTPYopQ
dQ1yWmoQk2pXgoTa/saQ2M4xPdm7PvIcpjfY703fGQadFTVdRV5bl0hA7Y10hgeWQsVlci1QkqCm
yG80G+c1neAJ6Dv+Isy4yEqvWUVDny+hh5VLijWDqpl3zhG1y+AOeWQpLep6ltGzV1BmxRR5Ntlj
6DzadU9C9LbwdxMpAnC0s71eotjsesalRmP24ATq2h0hhuAoeZGAW22YOeubzohvrQIHLT+OznVr
58aXqBCKm9aYzgZsl3eMzBp94iNpUiobLqz001/Yd6adWSCeK3TrdCoiuFKgeSSVUUcGOtzh4aEB
FurRv2JWeV52AndBvXpsahje0np2i3fVQCjWcE1FbhXepuF0i+m+oknQMAjw+1svviEq7WwCE7E1
YLEc9F7N0vFk0v6opomRUtgrjuXBXeSi21lW+4dwsV9OvHFjRvqDqb0ksfrQ8bfpM5GdyQzmjOxg
8xo++Sm+mIPQJG762SXmzo/YaJx5GSRqDbAtmsiSgMKOI0Gg1nj8Y8/TXHYENS7NUQAOYsblBQbG
h6blnApkrqgFdM7EEfW95A7hU6O2iXZ1C/k2AEQdcVaecnejBtR7yDY2zvAIPANGqDR77TQd6U2M
ZdLCu+sH+9kQwyNwxEObofiCC1NttBTP6awFix6/GxWIbII/plcxtfGROCzS1kOYqu2mQsd0zMGO
2eh9a8kdyjJN6utI4Y2Mz2CG1K5bN5m1K12wekzaXqeErq1Nn/sE+pPXvtQIFLKmYi5feCUFVX/B
QPxiHJgc6KWvYNGvbJl9qKzDyRoxEtLkAUdH2k9kPFsUq1dO6MA5mzD/Hrmyt2hSrizfpNAC6rTk
OoCS3/UihrRrvPUjoadxYixTHwtZQrM3ufHQ4oK5YEwM+SRJs7VE+kxM4XVkBWjEZHfjZuKus7/X
Ubp0XRRiVOtvRdM+q2jhFVVKsA8J3w3/n6AsnaIHSTaeN51LnRSBVCDGzYS5Z9y9jUO1atwJLL3W
t3R9GrjfqqcRI/RR5elDGOJek2K7XJiVXLo6yn1Shbw2+6PMsCF1W9/A4Ua9meOA8Wg6O4WHxm1g
6s1u6DHnI5juuX1zchFs45JpEhBjayMsQHcD3NPQcmXFOvBoaeP+wbFKco5VuHEcRbgmXs1W+RB6
dUlE8XQHyT/eh+xfCr4kWjWiMJftENTrKmnFCpYM9PuGyVpGImhD/BcDnMlHNGT5V1YFso4U81U5
Itx1oruqNfzoqqElGwvF4yIIh3E5mWQhZ519q1lELyn9PNJkvwqAV6BTIm7KK1L4cLYNjWTLMMdb
5WNPRIO2Fch2iQ/kNxNRB0OvY4brFyupD98/2cd/N7/658+frdRWWQPj9Kb9qMbbj7olwfe/vcvm
V69pDJv7/P/2L/31N/qPj8+ffD8WH//vP1+/z4qXsG6q8L35yru2lYS6/Ath+/N3+vyF/+pbJK+8
r/Y731s6J2wJi4rWsPRP27P//A96akYbny9rhm6dAFk4Aka2KTFHw+qEH/jlGf2rp/DXb/DH4/zr
f+ev3sGP57P7jp2K6ThwxQ97Cu4JlnUuDlsSxznddniXX5+Co06EY8xRjzwBXQns7v6Wh/Cetxy1
rEXiCbOvK0GY5r/3CH77Dl8WgnvCAoCqJ1zbsfAkwezv6yNwXRz/HAz5BOY2+E3JH1KBY1oIGHn+
ew/htw315SGYJwK7KhaBKy19ttX69SEYhnGilKkQMHCTI0g4voegTAeDqsN2g31iCXuGWlx47/rn
R/11KTgWuwHthGsLZf19m+G3T/HLiaDrLN7DHgEulnzQApNEvmIo9s8HgmPqgMs/zS//ltPgXz8A
1/pxTL8P/+V/5P+4q/4394J54nAx8PZg6M6LgPPl6xpwBd6gmBJaPBuF/Gt+QMf1EHAP+F3N9L+9
HE3jBA8hw7INUCp2xHzIfn0INqsEpznn0//0uN69hafKoXvAPhGWqWyp/ywOftsDMBVOlGELm2tz
fjjHdyM4zuxme9hBwLVHthQlkMSf0FT6bzeCbZ2YijMCudvs+/h5bR7XSoBAfvCFQJGo8+44DcVc
c87avF/2gT27AVMY2BbXhimMH0vviGoDQRABJnwHLQVTPzGokLFIZorpcs/+fhqYJ2ounbguPh/C
7Mh5XEvBMHR5aKksnBPIhrxLHoUx6yh/2xBIPE00BrhWcVx+FghH9xQw5/g3q+XfbtgvhSJCVpOT
3+EdMtT+bIu+7ghHnpjmbFmtO8f6FKgTD74f2RGYX5qwfNlfFparv54LjntCd8bBwCskoB9hkWCY
kBQOPRfME4mUGdNf5BzG7JP+61NgIorq2ZU22mUh58dwbDtCGLZzaLVgcgdgmE1TYM77n+vit6eg
Uy2YnBuKswFD958N6xHdEUjBnYPvCHGi26bCEg8nYmCV35+CK+mydUY3tNoslL8NSPjtYPvSOyla
vgM3BJgSlyMpAFQMs8p+7sa+Ho6uw4bh8fAMcMv+cYUc10UpFUaOBz4FghBAlJRQOLcrFF24Fvzy
FAydNtsyTIsdMdsR2H8XqPQv14KcP75DnwJnn5wdkNn0n8DSb4cjVwTVEq8woPsEVI6ujzRcSpkD
n4LUT1yHq4EoC0kvQV/y61pwDbptNoRtWSwXbssfj/2YDkcCPQ5tIwgNkeZcKxGQ+D+108o9EcAN
jMtNhOFADz8e+xE9BaFztx26Fmim5ndPngON5Q8PlK+no61ObN0AhgTOlEeILAgyXQ7dD5yNAAeg
zcr6vCV/PxsJpVE6FyUFBaUlj+ro9oMA/Th09mKCsbHUOfwA2EySEn5rq8FZKaRcxg7gzUf6FEzj
0IbSVJwKIIns/E8cca6Jvu4H15zdf8BXTAdqIVvi6E4Fack5QucgcAGPI2pjkDSDe9B0/xlnck4w
RVCAK7qyfnggHRm4IBggHroW5BwexanIwFFJ3J6s3+5JqgUgNuy+jhZtA2g6GGKR5gkYGkUh/dJn
cfjbuWDo6sTQMcykYqKq+Gwyjqt+Zi0cfC7QRfAI5kuATQGw+PsIZp5A2Dbwwz9Ojs8teEzVAkPz
g9tqRhACCghNM3WREOq3+pmx7LwEXCZxn2jc8YGO6CflwXNZ94RKAKAd6E45P+qBr3eEYSgOBspK
dh8HyGfHeWQ7Yr7ID7wjTHmiHAv03VZgCHN3/etNSdWEpZ3iFnEYXzO6+bH4jmlHzOPEQ58CfbUk
UpiOWVjziJ6r9+taYCKDHSGFuiWES1F1jMMISp0Dn4KEliPBFAGtgNqYOvy+FoBeHQoFUF62zfFh
CwCh4tCaCcjRNOGlOiQt4Q/5Cax+XQlYljKcg88h6NssDJ+ProuQEvzn0JVAgCfFEigFZ8JMSfh1
O3BBSP6SFAiTQeCP7XJkRyOK5IOhBT5pyAg0EkSOf3YJvz4FplI2RBaLTsv6wdr4fOpHdDSCjIhD
G0rJZy3kfAUAtBtgikwaftkQM32JbpMy4hixZ5ob91BkYT4X58kjcR5M5v4HAJ4+i9J5pm4dI7Zi
0t0ceB5QJcDYolT6giX+sgiEDu782Tcc5cXAyjx0ETCpd8DcZ+TkH9ff10dg2yckRDrkCgMyHedC
mNlnhy4ENjujV5eGeh5E/9N0di4XOSJ0ukxITvTaRwe9c5Qbh94Mku0AsXkmI1AG/XPR7MxrhTE9
1E5r7q/m6e1x3Y/zUzh4Ug+kIAFOaKPJUvzRIH3dEXOpxC0MDof3tjF3WEf3FOBfHVwqWSdk0kLz
ZiXAmOa5/no/QvOGxgbp7WgbKFjJM0rMAv2/UzuBnRk0Cf7H4O1nWfx1LcBqVNQixL5itvNzQHFk
O8KimD30KdA8ADhTLkrWxExI+HUtgMNyTTKa/Tm9PT5g5f8L2IOieAUPcJANvL4ZOKIKHGcDreJE
DQVg6Qhc3WsOW+tFUkeSiMY1cDsNSFVyTmpikR0AAAD//w==</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15</xdr:col>
      <xdr:colOff>189633</xdr:colOff>
      <xdr:row>1</xdr:row>
      <xdr:rowOff>11545</xdr:rowOff>
    </xdr:from>
    <xdr:to>
      <xdr:col>27</xdr:col>
      <xdr:colOff>165100</xdr:colOff>
      <xdr:row>18</xdr:row>
      <xdr:rowOff>55995</xdr:rowOff>
    </xdr:to>
    <xdr:graphicFrame macro="">
      <xdr:nvGraphicFramePr>
        <xdr:cNvPr id="2" name="Chart 1">
          <a:extLst>
            <a:ext uri="{FF2B5EF4-FFF2-40B4-BE49-F238E27FC236}">
              <a16:creationId xmlns:a16="http://schemas.microsoft.com/office/drawing/2014/main" id="{14466CEF-8F79-4A93-9898-343BFDDF0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160769</xdr:colOff>
      <xdr:row>1</xdr:row>
      <xdr:rowOff>0</xdr:rowOff>
    </xdr:from>
    <xdr:to>
      <xdr:col>43</xdr:col>
      <xdr:colOff>441324</xdr:colOff>
      <xdr:row>56</xdr:row>
      <xdr:rowOff>-1</xdr:rowOff>
    </xdr:to>
    <mc:AlternateContent xmlns:mc="http://schemas.openxmlformats.org/markup-compatibility/2006">
      <mc:Choice xmlns:cx4="http://schemas.microsoft.com/office/drawing/2016/5/10/chartex" Requires="cx4">
        <xdr:graphicFrame macro="">
          <xdr:nvGraphicFramePr>
            <xdr:cNvPr id="4" name="Диаграмма 11">
              <a:extLst>
                <a:ext uri="{FF2B5EF4-FFF2-40B4-BE49-F238E27FC236}">
                  <a16:creationId xmlns:a16="http://schemas.microsoft.com/office/drawing/2014/main" id="{256D47CF-0176-4E47-B755-CD70F57E7D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9064719" y="533400"/>
              <a:ext cx="10034155" cy="96265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1378527</xdr:colOff>
      <xdr:row>1</xdr:row>
      <xdr:rowOff>11545</xdr:rowOff>
    </xdr:from>
    <xdr:to>
      <xdr:col>15</xdr:col>
      <xdr:colOff>224848</xdr:colOff>
      <xdr:row>18</xdr:row>
      <xdr:rowOff>55995</xdr:rowOff>
    </xdr:to>
    <xdr:graphicFrame macro="">
      <xdr:nvGraphicFramePr>
        <xdr:cNvPr id="5" name="Chart 4">
          <a:extLst>
            <a:ext uri="{FF2B5EF4-FFF2-40B4-BE49-F238E27FC236}">
              <a16:creationId xmlns:a16="http://schemas.microsoft.com/office/drawing/2014/main" id="{FB8DCAE2-A3E2-4720-BE36-F96FDA1E3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1394402</xdr:colOff>
      <xdr:row>18</xdr:row>
      <xdr:rowOff>43294</xdr:rowOff>
    </xdr:from>
    <xdr:to>
      <xdr:col>15</xdr:col>
      <xdr:colOff>224847</xdr:colOff>
      <xdr:row>35</xdr:row>
      <xdr:rowOff>87744</xdr:rowOff>
    </xdr:to>
    <xdr:graphicFrame macro="">
      <xdr:nvGraphicFramePr>
        <xdr:cNvPr id="6" name="Chart 5">
          <a:extLst>
            <a:ext uri="{FF2B5EF4-FFF2-40B4-BE49-F238E27FC236}">
              <a16:creationId xmlns:a16="http://schemas.microsoft.com/office/drawing/2014/main" id="{5288AC36-1889-45BC-817F-3FDB39BB1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217633</xdr:colOff>
      <xdr:row>18</xdr:row>
      <xdr:rowOff>43294</xdr:rowOff>
    </xdr:from>
    <xdr:to>
      <xdr:col>27</xdr:col>
      <xdr:colOff>165100</xdr:colOff>
      <xdr:row>35</xdr:row>
      <xdr:rowOff>87744</xdr:rowOff>
    </xdr:to>
    <xdr:graphicFrame macro="">
      <xdr:nvGraphicFramePr>
        <xdr:cNvPr id="7" name="Chart 1">
          <a:extLst>
            <a:ext uri="{FF2B5EF4-FFF2-40B4-BE49-F238E27FC236}">
              <a16:creationId xmlns:a16="http://schemas.microsoft.com/office/drawing/2014/main" id="{F984B852-9673-4C35-BDC5-A2BE6B9C8D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168835</xdr:colOff>
      <xdr:row>55</xdr:row>
      <xdr:rowOff>147412</xdr:rowOff>
    </xdr:from>
    <xdr:to>
      <xdr:col>43</xdr:col>
      <xdr:colOff>429079</xdr:colOff>
      <xdr:row>81</xdr:row>
      <xdr:rowOff>29882</xdr:rowOff>
    </xdr:to>
    <xdr:graphicFrame macro="">
      <xdr:nvGraphicFramePr>
        <xdr:cNvPr id="10" name="Chart 9">
          <a:extLst>
            <a:ext uri="{FF2B5EF4-FFF2-40B4-BE49-F238E27FC236}">
              <a16:creationId xmlns:a16="http://schemas.microsoft.com/office/drawing/2014/main" id="{3C25705F-2F2C-4D82-970F-2FE3624F3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1366982</xdr:colOff>
      <xdr:row>55</xdr:row>
      <xdr:rowOff>145594</xdr:rowOff>
    </xdr:from>
    <xdr:to>
      <xdr:col>27</xdr:col>
      <xdr:colOff>161365</xdr:colOff>
      <xdr:row>81</xdr:row>
      <xdr:rowOff>37353</xdr:rowOff>
    </xdr:to>
    <xdr:graphicFrame macro="">
      <xdr:nvGraphicFramePr>
        <xdr:cNvPr id="11" name="Chart 10">
          <a:extLst>
            <a:ext uri="{FF2B5EF4-FFF2-40B4-BE49-F238E27FC236}">
              <a16:creationId xmlns:a16="http://schemas.microsoft.com/office/drawing/2014/main" id="{2BEB540A-734F-415C-AC1D-E8646EC2F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694871</xdr:colOff>
      <xdr:row>21</xdr:row>
      <xdr:rowOff>58964</xdr:rowOff>
    </xdr:from>
    <xdr:to>
      <xdr:col>8</xdr:col>
      <xdr:colOff>380587</xdr:colOff>
      <xdr:row>30</xdr:row>
      <xdr:rowOff>54428</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95E06932-3B3C-4018-A3DA-D5F8E2A40B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409621" y="4329339"/>
              <a:ext cx="2892466" cy="1424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19502</xdr:colOff>
      <xdr:row>1</xdr:row>
      <xdr:rowOff>278947</xdr:rowOff>
    </xdr:from>
    <xdr:to>
      <xdr:col>5</xdr:col>
      <xdr:colOff>227732</xdr:colOff>
      <xdr:row>7</xdr:row>
      <xdr:rowOff>88448</xdr:rowOff>
    </xdr:to>
    <mc:AlternateContent xmlns:mc="http://schemas.openxmlformats.org/markup-compatibility/2006" xmlns:tsle="http://schemas.microsoft.com/office/drawing/2012/timeslicer">
      <mc:Choice Requires="tsle">
        <xdr:graphicFrame macro="">
          <xdr:nvGraphicFramePr>
            <xdr:cNvPr id="13" name="Month">
              <a:extLst>
                <a:ext uri="{FF2B5EF4-FFF2-40B4-BE49-F238E27FC236}">
                  <a16:creationId xmlns:a16="http://schemas.microsoft.com/office/drawing/2014/main" id="{14F73C70-9796-444B-A289-B803343F7082}"/>
                </a:ext>
              </a:extLst>
            </xdr:cNvPr>
            <xdr:cNvGraphicFramePr/>
          </xdr:nvGraphicFramePr>
          <xdr:xfrm>
            <a:off x="0" y="0"/>
            <a:ext cx="0" cy="0"/>
          </xdr:xfrm>
          <a:graphic>
            <a:graphicData uri="http://schemas.microsoft.com/office/drawing/2012/timeslicer">
              <tsle:timeslicer name="Month"/>
            </a:graphicData>
          </a:graphic>
        </xdr:graphicFrame>
      </mc:Choice>
      <mc:Fallback xmlns="">
        <xdr:sp macro="" textlink="">
          <xdr:nvSpPr>
            <xdr:cNvPr id="0" name=""/>
            <xdr:cNvSpPr>
              <a:spLocks noTextEdit="1"/>
            </xdr:cNvSpPr>
          </xdr:nvSpPr>
          <xdr:spPr>
            <a:xfrm>
              <a:off x="622752" y="818697"/>
              <a:ext cx="3319730" cy="131762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0</xdr:colOff>
      <xdr:row>35</xdr:row>
      <xdr:rowOff>133805</xdr:rowOff>
    </xdr:from>
    <xdr:to>
      <xdr:col>3</xdr:col>
      <xdr:colOff>5443</xdr:colOff>
      <xdr:row>43</xdr:row>
      <xdr:rowOff>47625</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B04C7971-1053-46DB-A57F-A746891E69E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6626680"/>
              <a:ext cx="1815193" cy="1183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29482</xdr:colOff>
      <xdr:row>35</xdr:row>
      <xdr:rowOff>131536</xdr:rowOff>
    </xdr:from>
    <xdr:to>
      <xdr:col>4</xdr:col>
      <xdr:colOff>1280596</xdr:colOff>
      <xdr:row>50</xdr:row>
      <xdr:rowOff>111119</xdr:rowOff>
    </xdr:to>
    <mc:AlternateContent xmlns:mc="http://schemas.openxmlformats.org/markup-compatibility/2006" xmlns:a14="http://schemas.microsoft.com/office/drawing/2010/main">
      <mc:Choice Requires="a14">
        <xdr:graphicFrame macro="">
          <xdr:nvGraphicFramePr>
            <xdr:cNvPr id="15" name="Sub-Category">
              <a:extLst>
                <a:ext uri="{FF2B5EF4-FFF2-40B4-BE49-F238E27FC236}">
                  <a16:creationId xmlns:a16="http://schemas.microsoft.com/office/drawing/2014/main" id="{C54C73A5-6BFE-45EB-913D-6B913F65F30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839232" y="6624411"/>
              <a:ext cx="1854364" cy="23608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1391227</xdr:colOff>
      <xdr:row>35</xdr:row>
      <xdr:rowOff>94673</xdr:rowOff>
    </xdr:from>
    <xdr:to>
      <xdr:col>27</xdr:col>
      <xdr:colOff>161636</xdr:colOff>
      <xdr:row>55</xdr:row>
      <xdr:rowOff>138545</xdr:rowOff>
    </xdr:to>
    <xdr:graphicFrame macro="">
      <xdr:nvGraphicFramePr>
        <xdr:cNvPr id="17" name="Chart 16">
          <a:extLst>
            <a:ext uri="{FF2B5EF4-FFF2-40B4-BE49-F238E27FC236}">
              <a16:creationId xmlns:a16="http://schemas.microsoft.com/office/drawing/2014/main" id="{B4EDF3A7-E586-4E8A-92B4-CB6BD1706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498475</xdr:colOff>
      <xdr:row>58</xdr:row>
      <xdr:rowOff>114301</xdr:rowOff>
    </xdr:from>
    <xdr:to>
      <xdr:col>7</xdr:col>
      <xdr:colOff>73025</xdr:colOff>
      <xdr:row>66</xdr:row>
      <xdr:rowOff>63501</xdr:rowOff>
    </xdr:to>
    <mc:AlternateContent xmlns:mc="http://schemas.openxmlformats.org/markup-compatibility/2006" xmlns:a14="http://schemas.microsoft.com/office/drawing/2010/main">
      <mc:Choice Requires="a14">
        <xdr:graphicFrame macro="">
          <xdr:nvGraphicFramePr>
            <xdr:cNvPr id="18" name="Segment">
              <a:extLst>
                <a:ext uri="{FF2B5EF4-FFF2-40B4-BE49-F238E27FC236}">
                  <a16:creationId xmlns:a16="http://schemas.microsoft.com/office/drawing/2014/main" id="{9ED1C510-F156-491A-A830-F4590BD2535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213225" y="10258426"/>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6350</xdr:colOff>
      <xdr:row>2</xdr:row>
      <xdr:rowOff>12700</xdr:rowOff>
    </xdr:from>
    <xdr:to>
      <xdr:col>15</xdr:col>
      <xdr:colOff>0</xdr:colOff>
      <xdr:row>20</xdr:row>
      <xdr:rowOff>63500</xdr:rowOff>
    </xdr:to>
    <xdr:graphicFrame macro="">
      <xdr:nvGraphicFramePr>
        <xdr:cNvPr id="2" name="Chart 1">
          <a:extLst>
            <a:ext uri="{FF2B5EF4-FFF2-40B4-BE49-F238E27FC236}">
              <a16:creationId xmlns:a16="http://schemas.microsoft.com/office/drawing/2014/main" id="{2AFA1287-A0B2-402E-81A1-BA90F66B6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6350</xdr:colOff>
      <xdr:row>2</xdr:row>
      <xdr:rowOff>12700</xdr:rowOff>
    </xdr:from>
    <xdr:to>
      <xdr:col>15</xdr:col>
      <xdr:colOff>0</xdr:colOff>
      <xdr:row>20</xdr:row>
      <xdr:rowOff>63500</xdr:rowOff>
    </xdr:to>
    <xdr:graphicFrame macro="">
      <xdr:nvGraphicFramePr>
        <xdr:cNvPr id="2" name="Chart 1">
          <a:extLst>
            <a:ext uri="{FF2B5EF4-FFF2-40B4-BE49-F238E27FC236}">
              <a16:creationId xmlns:a16="http://schemas.microsoft.com/office/drawing/2014/main" id="{061CD63A-9E9C-4EB2-980E-A0D48787B0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2</xdr:row>
      <xdr:rowOff>146050</xdr:rowOff>
    </xdr:from>
    <xdr:to>
      <xdr:col>16</xdr:col>
      <xdr:colOff>9525</xdr:colOff>
      <xdr:row>26</xdr:row>
      <xdr:rowOff>146049</xdr:rowOff>
    </xdr:to>
    <mc:AlternateContent xmlns:mc="http://schemas.openxmlformats.org/markup-compatibility/2006">
      <mc:Choice xmlns:cx4="http://schemas.microsoft.com/office/drawing/2016/5/10/chartex" Requires="cx4">
        <xdr:graphicFrame macro="">
          <xdr:nvGraphicFramePr>
            <xdr:cNvPr id="8" name="Диаграмма 11">
              <a:extLst>
                <a:ext uri="{FF2B5EF4-FFF2-40B4-BE49-F238E27FC236}">
                  <a16:creationId xmlns:a16="http://schemas.microsoft.com/office/drawing/2014/main" id="{7993BAD0-85DC-47B4-9915-C6AD8A4876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06800" y="476250"/>
              <a:ext cx="7324725" cy="39623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190500</xdr:colOff>
      <xdr:row>2</xdr:row>
      <xdr:rowOff>12700</xdr:rowOff>
    </xdr:from>
    <xdr:to>
      <xdr:col>15</xdr:col>
      <xdr:colOff>25400</xdr:colOff>
      <xdr:row>21</xdr:row>
      <xdr:rowOff>0</xdr:rowOff>
    </xdr:to>
    <xdr:graphicFrame macro="">
      <xdr:nvGraphicFramePr>
        <xdr:cNvPr id="2" name="Chart 1">
          <a:extLst>
            <a:ext uri="{FF2B5EF4-FFF2-40B4-BE49-F238E27FC236}">
              <a16:creationId xmlns:a16="http://schemas.microsoft.com/office/drawing/2014/main" id="{88E45D57-3515-49F7-84ED-9A62F91D5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6350</xdr:colOff>
      <xdr:row>2</xdr:row>
      <xdr:rowOff>12700</xdr:rowOff>
    </xdr:from>
    <xdr:to>
      <xdr:col>15</xdr:col>
      <xdr:colOff>0</xdr:colOff>
      <xdr:row>20</xdr:row>
      <xdr:rowOff>63500</xdr:rowOff>
    </xdr:to>
    <xdr:graphicFrame macro="">
      <xdr:nvGraphicFramePr>
        <xdr:cNvPr id="2" name="Chart 1">
          <a:extLst>
            <a:ext uri="{FF2B5EF4-FFF2-40B4-BE49-F238E27FC236}">
              <a16:creationId xmlns:a16="http://schemas.microsoft.com/office/drawing/2014/main" id="{4B8047C5-7E97-4450-8AD1-E787B0170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590550</xdr:colOff>
      <xdr:row>2</xdr:row>
      <xdr:rowOff>12700</xdr:rowOff>
    </xdr:from>
    <xdr:to>
      <xdr:col>13</xdr:col>
      <xdr:colOff>584200</xdr:colOff>
      <xdr:row>21</xdr:row>
      <xdr:rowOff>19050</xdr:rowOff>
    </xdr:to>
    <xdr:graphicFrame macro="">
      <xdr:nvGraphicFramePr>
        <xdr:cNvPr id="19457" name="Chart 1">
          <a:extLst>
            <a:ext uri="{FF2B5EF4-FFF2-40B4-BE49-F238E27FC236}">
              <a16:creationId xmlns:a16="http://schemas.microsoft.com/office/drawing/2014/main" id="{051C5C4F-B45D-4C64-A88C-19ACB88CA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425450</xdr:colOff>
      <xdr:row>1</xdr:row>
      <xdr:rowOff>158750</xdr:rowOff>
    </xdr:from>
    <xdr:to>
      <xdr:col>16</xdr:col>
      <xdr:colOff>603250</xdr:colOff>
      <xdr:row>21</xdr:row>
      <xdr:rowOff>139700</xdr:rowOff>
    </xdr:to>
    <xdr:graphicFrame macro="">
      <xdr:nvGraphicFramePr>
        <xdr:cNvPr id="10245" name="Chart 1">
          <a:extLst>
            <a:ext uri="{FF2B5EF4-FFF2-40B4-BE49-F238E27FC236}">
              <a16:creationId xmlns:a16="http://schemas.microsoft.com/office/drawing/2014/main" id="{2EA671FC-AE9F-4482-B1C5-FE7759E68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590550</xdr:colOff>
      <xdr:row>2</xdr:row>
      <xdr:rowOff>12700</xdr:rowOff>
    </xdr:from>
    <xdr:to>
      <xdr:col>14</xdr:col>
      <xdr:colOff>6350</xdr:colOff>
      <xdr:row>21</xdr:row>
      <xdr:rowOff>158750</xdr:rowOff>
    </xdr:to>
    <xdr:graphicFrame macro="">
      <xdr:nvGraphicFramePr>
        <xdr:cNvPr id="5129" name="Chart 1">
          <a:extLst>
            <a:ext uri="{FF2B5EF4-FFF2-40B4-BE49-F238E27FC236}">
              <a16:creationId xmlns:a16="http://schemas.microsoft.com/office/drawing/2014/main" id="{37A5CC27-D464-4A3B-9F63-B3F800E95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S/github/datalearn/DE-101%20Modules/Module01/DE%20-%20101%20Lab%201.1/Sample%20-%20Superstore%20-%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Содержание"/>
      <sheetName val="Dashboard"/>
      <sheetName val="Orders"/>
      <sheetName val="People"/>
      <sheetName val="Returns"/>
      <sheetName val="Атрибуты"/>
      <sheetName val="Returned Pivot"/>
      <sheetName val="Region Pivot"/>
      <sheetName val="Map Pivot"/>
      <sheetName val="Sparklines Pivot"/>
      <sheetName val="Segments Dynamic Pivot"/>
      <sheetName val="Segments Pivot"/>
      <sheetName val="Manager Pivot"/>
      <sheetName val="Category Pivot"/>
      <sheetName val="Line Pivot"/>
      <sheetName val="Доп. материалы"/>
    </sheetNames>
    <sheetDataSet>
      <sheetData sheetId="0"/>
      <sheetData sheetId="1"/>
      <sheetData sheetId="2"/>
      <sheetData sheetId="3"/>
      <sheetData sheetId="4"/>
      <sheetData sheetId="5"/>
      <sheetData sheetId="6"/>
      <sheetData sheetId="7"/>
      <sheetData sheetId="8"/>
      <sheetData sheetId="9">
        <row r="5">
          <cell r="E5">
            <v>0.17210147999265288</v>
          </cell>
          <cell r="F5">
            <v>0.12658227848101264</v>
          </cell>
        </row>
        <row r="6">
          <cell r="E6">
            <v>0.19078075316843848</v>
          </cell>
          <cell r="F6">
            <v>0.17608695652173917</v>
          </cell>
        </row>
        <row r="7">
          <cell r="E7">
            <v>8.9553037187743902E-3</v>
          </cell>
          <cell r="F7">
            <v>0.16751592356687878</v>
          </cell>
        </row>
        <row r="8">
          <cell r="E8">
            <v>0.1233006771961961</v>
          </cell>
          <cell r="F8">
            <v>0.10999999999999989</v>
          </cell>
        </row>
        <row r="9">
          <cell r="E9">
            <v>0.11581006269079865</v>
          </cell>
          <cell r="F9">
            <v>0.15532786885245889</v>
          </cell>
        </row>
        <row r="10">
          <cell r="E10">
            <v>0.14385044210676631</v>
          </cell>
          <cell r="F10">
            <v>0.17199999999999985</v>
          </cell>
        </row>
        <row r="11">
          <cell r="E11">
            <v>-2.4788571793179975E-2</v>
          </cell>
          <cell r="F11">
            <v>0.17167832167832153</v>
          </cell>
        </row>
        <row r="12">
          <cell r="E12">
            <v>0.19054841549562296</v>
          </cell>
          <cell r="F12">
            <v>0.13104575163398682</v>
          </cell>
        </row>
        <row r="13">
          <cell r="E13">
            <v>0.10183870373066675</v>
          </cell>
          <cell r="F13">
            <v>0.15996268656716425</v>
          </cell>
        </row>
        <row r="14">
          <cell r="E14">
            <v>0.10963069389683966</v>
          </cell>
          <cell r="F14">
            <v>0.16006289308176089</v>
          </cell>
        </row>
        <row r="15">
          <cell r="E15">
            <v>0.11817726766994271</v>
          </cell>
          <cell r="F15">
            <v>0.15116352201257877</v>
          </cell>
        </row>
        <row r="16">
          <cell r="E16">
            <v>0.12917520665445784</v>
          </cell>
          <cell r="F16">
            <v>0.19082733812949665</v>
          </cell>
        </row>
        <row r="17">
          <cell r="E17">
            <v>-0.18053226322003429</v>
          </cell>
          <cell r="F17">
            <v>0.17793103448275863</v>
          </cell>
        </row>
        <row r="18">
          <cell r="E18">
            <v>0.23544088643591959</v>
          </cell>
          <cell r="F18">
            <v>0.12968750000000001</v>
          </cell>
        </row>
        <row r="19">
          <cell r="E19">
            <v>0.251304923595498</v>
          </cell>
          <cell r="F19">
            <v>0.14014492753623176</v>
          </cell>
        </row>
        <row r="20">
          <cell r="E20">
            <v>0.12245856608828683</v>
          </cell>
          <cell r="F20">
            <v>0.17593749999999986</v>
          </cell>
        </row>
        <row r="21">
          <cell r="E21">
            <v>0.1549156234583815</v>
          </cell>
          <cell r="F21">
            <v>0.16609589041095876</v>
          </cell>
        </row>
        <row r="22">
          <cell r="E22">
            <v>0.13451296214118863</v>
          </cell>
          <cell r="F22">
            <v>0.17246376811594188</v>
          </cell>
        </row>
        <row r="23">
          <cell r="E23">
            <v>0.1143268257876454</v>
          </cell>
          <cell r="F23">
            <v>0.17035714285714271</v>
          </cell>
        </row>
        <row r="24">
          <cell r="E24">
            <v>0.14515041956286581</v>
          </cell>
          <cell r="F24">
            <v>0.1564150943396225</v>
          </cell>
        </row>
        <row r="25">
          <cell r="E25">
            <v>0.12708485232766559</v>
          </cell>
          <cell r="F25">
            <v>0.14095563139931755</v>
          </cell>
        </row>
        <row r="26">
          <cell r="E26">
            <v>8.971096522492715E-2</v>
          </cell>
          <cell r="F26">
            <v>0.16234939759036132</v>
          </cell>
        </row>
        <row r="27">
          <cell r="E27">
            <v>0.16420123035600873</v>
          </cell>
          <cell r="F27">
            <v>0.16231481481481502</v>
          </cell>
        </row>
        <row r="28">
          <cell r="E28">
            <v>0.1070077033540891</v>
          </cell>
          <cell r="F28">
            <v>0.13724683544303809</v>
          </cell>
        </row>
        <row r="29">
          <cell r="E29">
            <v>0.15234324773300423</v>
          </cell>
          <cell r="F29">
            <v>0.13258426966292133</v>
          </cell>
        </row>
        <row r="30">
          <cell r="E30">
            <v>0.21779101750895324</v>
          </cell>
          <cell r="F30">
            <v>9.6385542168674718E-2</v>
          </cell>
        </row>
        <row r="31">
          <cell r="E31">
            <v>6.984253867888722E-2</v>
          </cell>
          <cell r="F31">
            <v>0.19092024539877286</v>
          </cell>
        </row>
        <row r="32">
          <cell r="E32">
            <v>7.6846758786487945E-2</v>
          </cell>
          <cell r="F32">
            <v>0.15588235294117631</v>
          </cell>
        </row>
        <row r="33">
          <cell r="E33">
            <v>0.1520002060794563</v>
          </cell>
          <cell r="F33">
            <v>0.18444444444444449</v>
          </cell>
        </row>
        <row r="34">
          <cell r="E34">
            <v>0.11774527126772621</v>
          </cell>
          <cell r="F34">
            <v>0.13869346733668331</v>
          </cell>
        </row>
        <row r="35">
          <cell r="E35">
            <v>0.112905151991509</v>
          </cell>
          <cell r="F35">
            <v>0.15945273631840781</v>
          </cell>
        </row>
        <row r="36">
          <cell r="E36">
            <v>6.6271717644097186E-2</v>
          </cell>
          <cell r="F36">
            <v>0.18562499999999985</v>
          </cell>
        </row>
        <row r="37">
          <cell r="E37">
            <v>0.12707607186767206</v>
          </cell>
          <cell r="F37">
            <v>0.14942148760330604</v>
          </cell>
        </row>
        <row r="38">
          <cell r="E38">
            <v>0.27213530181111717</v>
          </cell>
          <cell r="F38">
            <v>0.14719387755102023</v>
          </cell>
        </row>
        <row r="39">
          <cell r="E39">
            <v>5.0513892454227577E-2</v>
          </cell>
          <cell r="F39">
            <v>0.15762162162162205</v>
          </cell>
        </row>
        <row r="40">
          <cell r="E40">
            <v>0.18438645111168775</v>
          </cell>
          <cell r="F40">
            <v>0.1354261363636366</v>
          </cell>
        </row>
        <row r="41">
          <cell r="E41">
            <v>0.16238835520582093</v>
          </cell>
          <cell r="F41">
            <v>0.16129032258064505</v>
          </cell>
        </row>
        <row r="42">
          <cell r="E42">
            <v>7.9496645246417585E-2</v>
          </cell>
          <cell r="F42">
            <v>0.1819626168224297</v>
          </cell>
        </row>
        <row r="43">
          <cell r="E43">
            <v>0.25057417953236621</v>
          </cell>
          <cell r="F43">
            <v>0.13084033613445364</v>
          </cell>
        </row>
        <row r="44">
          <cell r="E44">
            <v>2.5554511109405282E-2</v>
          </cell>
          <cell r="F44">
            <v>0.19443349753694592</v>
          </cell>
        </row>
        <row r="45">
          <cell r="E45">
            <v>0.14329922524175628</v>
          </cell>
          <cell r="F45">
            <v>0.15243801652892566</v>
          </cell>
        </row>
        <row r="46">
          <cell r="E46">
            <v>0.15521079374732402</v>
          </cell>
          <cell r="F46">
            <v>0.1719183673469388</v>
          </cell>
        </row>
        <row r="47">
          <cell r="E47">
            <v>0.15360015249064515</v>
          </cell>
          <cell r="F47">
            <v>0.14004424778761046</v>
          </cell>
        </row>
        <row r="48">
          <cell r="E48">
            <v>0.14323239083708708</v>
          </cell>
          <cell r="F48">
            <v>0.14357798165137592</v>
          </cell>
        </row>
        <row r="49">
          <cell r="E49">
            <v>0.12509359751182966</v>
          </cell>
          <cell r="F49">
            <v>0.14738562091503316</v>
          </cell>
        </row>
        <row r="50">
          <cell r="E50">
            <v>0.11925485244703024</v>
          </cell>
          <cell r="F50">
            <v>0.17422818791946335</v>
          </cell>
        </row>
        <row r="51">
          <cell r="E51">
            <v>8.1809047147974157E-2</v>
          </cell>
          <cell r="F51">
            <v>0.16098039215686324</v>
          </cell>
        </row>
        <row r="52">
          <cell r="E52">
            <v>0.10119784964780118</v>
          </cell>
          <cell r="F52">
            <v>0.14658008658008698</v>
          </cell>
        </row>
      </sheetData>
      <sheetData sheetId="10"/>
      <sheetData sheetId="11"/>
      <sheetData sheetId="12"/>
      <sheetData sheetId="13"/>
      <sheetData sheetId="14"/>
      <sheetData sheetId="1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ksim Skarakhod" refreshedDate="44972.981424421298" createdVersion="6" refreshedVersion="6" recordCount="9994" xr:uid="{00000000-000A-0000-FFFF-FFFF12000000}">
  <cacheSource type="worksheet">
    <worksheetSource name="Orders"/>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1/3/2016"/>
          <s v="Jan"/>
          <s v="Feb"/>
          <s v="Mar"/>
          <s v="Apr"/>
          <s v="May"/>
          <s v="Jun"/>
          <s v="Jul"/>
          <s v="Aug"/>
          <s v="Sep"/>
          <s v="Oct"/>
          <s v="Nov"/>
          <s v="Dec"/>
          <s v="&gt;12/31/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No"/>
        <s v="Yes"/>
      </sharedItems>
    </cacheField>
    <cacheField name="Years" numFmtId="0" databaseField="0">
      <fieldGroup base="2">
        <rangePr groupBy="years" startDate="2016-01-03T00:00:00" endDate="2019-12-31T00:00:00"/>
        <groupItems count="6">
          <s v="&lt;1/3/2016"/>
          <s v="2016"/>
          <s v="2017"/>
          <s v="2018"/>
          <s v="2019"/>
          <s v="&gt;12/31/2019"/>
        </groupItems>
      </fieldGroup>
    </cacheField>
    <cacheField name="Field1" numFmtId="0" formula="(Profit/Sales)" databaseField="0"/>
    <cacheField name="Field2" numFmtId="0" formula="Sales/SUM(Sales)" databaseField="0"/>
  </cacheFields>
  <extLst>
    <ext xmlns:x14="http://schemas.microsoft.com/office/spreadsheetml/2009/9/main" uri="{725AE2AE-9491-48be-B2B4-4EB974FC3084}">
      <x14:pivotCacheDefinition pivotCacheId="5995635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x v="0"/>
    <x v="0"/>
    <s v="Henderson"/>
    <x v="0"/>
    <n v="42420"/>
    <x v="0"/>
    <s v="FUR-BO-10001798"/>
    <x v="0"/>
    <x v="0"/>
    <s v="Bush Somerset Collection Bookcase"/>
    <n v="261.95999999999998"/>
    <n v="2"/>
    <n v="0"/>
    <n v="41.913600000000002"/>
    <x v="0"/>
    <x v="0"/>
  </r>
  <r>
    <n v="2"/>
    <s v="CA-2018-152156"/>
    <x v="0"/>
    <d v="2018-11-11T00:00:00"/>
    <s v="Second Class"/>
    <s v="CG-12520"/>
    <s v="Claire Gute"/>
    <x v="0"/>
    <x v="0"/>
    <s v="Henderson"/>
    <x v="0"/>
    <n v="42420"/>
    <x v="0"/>
    <s v="FUR-CH-10000454"/>
    <x v="0"/>
    <x v="1"/>
    <s v="Hon Deluxe Fabric Upholstered Stacking Chairs, Rounded Back"/>
    <n v="731.93999999999994"/>
    <n v="3"/>
    <n v="0"/>
    <n v="219.58199999999997"/>
    <x v="0"/>
    <x v="0"/>
  </r>
  <r>
    <n v="3"/>
    <s v="CA-2018-138688"/>
    <x v="1"/>
    <d v="2018-06-16T00:00:00"/>
    <s v="Second Class"/>
    <s v="DV-13045"/>
    <s v="Darrin Van Huff"/>
    <x v="1"/>
    <x v="0"/>
    <s v="Los Angeles"/>
    <x v="1"/>
    <n v="90036"/>
    <x v="1"/>
    <s v="OFF-LA-10000240"/>
    <x v="1"/>
    <x v="2"/>
    <s v="Self-Adhesive Address Labels for Typewriters by Universal"/>
    <n v="14.62"/>
    <n v="2"/>
    <n v="0"/>
    <n v="6.8713999999999995"/>
    <x v="1"/>
    <x v="0"/>
  </r>
  <r>
    <n v="4"/>
    <s v="US-2017-108966"/>
    <x v="2"/>
    <d v="2017-10-18T00:00:00"/>
    <s v="Standard Class"/>
    <s v="SO-20335"/>
    <s v="Sean O'Donnell"/>
    <x v="0"/>
    <x v="0"/>
    <s v="Fort Lauderdale"/>
    <x v="2"/>
    <n v="33311"/>
    <x v="0"/>
    <s v="FUR-TA-10000577"/>
    <x v="0"/>
    <x v="3"/>
    <s v="Bretford CR4500 Series Slim Rectangular Table"/>
    <n v="957.57749999999999"/>
    <n v="5"/>
    <n v="0.45"/>
    <n v="-383.03100000000006"/>
    <x v="0"/>
    <x v="0"/>
  </r>
  <r>
    <n v="5"/>
    <s v="US-2017-108966"/>
    <x v="2"/>
    <d v="2017-10-18T00:00:00"/>
    <s v="Standard Class"/>
    <s v="SO-20335"/>
    <s v="Sean O'Donnell"/>
    <x v="0"/>
    <x v="0"/>
    <s v="Fort Lauderdale"/>
    <x v="2"/>
    <n v="33311"/>
    <x v="0"/>
    <s v="OFF-ST-10000760"/>
    <x v="1"/>
    <x v="4"/>
    <s v="Eldon Fold 'N Roll Cart System"/>
    <n v="22.368000000000002"/>
    <n v="2"/>
    <n v="0.2"/>
    <n v="2.5163999999999991"/>
    <x v="0"/>
    <x v="0"/>
  </r>
  <r>
    <n v="6"/>
    <s v="CA-2016-115812"/>
    <x v="3"/>
    <d v="2016-06-14T00:00:00"/>
    <s v="Standard Class"/>
    <s v="BH-11710"/>
    <s v="Brosina Hoffman"/>
    <x v="0"/>
    <x v="0"/>
    <s v="Los Angeles"/>
    <x v="1"/>
    <n v="90032"/>
    <x v="1"/>
    <s v="FUR-FU-10001487"/>
    <x v="0"/>
    <x v="5"/>
    <s v="Eldon Expressions Wood and Plastic Desk Accessories, Cherry Wood"/>
    <n v="48.86"/>
    <n v="7"/>
    <n v="0"/>
    <n v="14.169399999999996"/>
    <x v="1"/>
    <x v="0"/>
  </r>
  <r>
    <n v="7"/>
    <s v="CA-2016-115812"/>
    <x v="3"/>
    <d v="2016-06-14T00:00:00"/>
    <s v="Standard Class"/>
    <s v="BH-11710"/>
    <s v="Brosina Hoffman"/>
    <x v="0"/>
    <x v="0"/>
    <s v="Los Angeles"/>
    <x v="1"/>
    <n v="90032"/>
    <x v="1"/>
    <s v="OFF-AR-10002833"/>
    <x v="1"/>
    <x v="6"/>
    <s v="Newell 322"/>
    <n v="7.28"/>
    <n v="4"/>
    <n v="0"/>
    <n v="1.9656000000000002"/>
    <x v="1"/>
    <x v="0"/>
  </r>
  <r>
    <n v="8"/>
    <s v="CA-2016-115812"/>
    <x v="3"/>
    <d v="2016-06-14T00:00:00"/>
    <s v="Standard Class"/>
    <s v="BH-11710"/>
    <s v="Brosina Hoffman"/>
    <x v="0"/>
    <x v="0"/>
    <s v="Los Angeles"/>
    <x v="1"/>
    <n v="90032"/>
    <x v="1"/>
    <s v="TEC-PH-10002275"/>
    <x v="2"/>
    <x v="7"/>
    <s v="Mitel 5320 IP Phone VoIP phone"/>
    <n v="907.15200000000004"/>
    <n v="6"/>
    <n v="0.2"/>
    <n v="90.715200000000038"/>
    <x v="1"/>
    <x v="0"/>
  </r>
  <r>
    <n v="9"/>
    <s v="CA-2016-115812"/>
    <x v="3"/>
    <d v="2016-06-14T00:00:00"/>
    <s v="Standard Class"/>
    <s v="BH-11710"/>
    <s v="Brosina Hoffman"/>
    <x v="0"/>
    <x v="0"/>
    <s v="Los Angeles"/>
    <x v="1"/>
    <n v="90032"/>
    <x v="1"/>
    <s v="OFF-BI-10003910"/>
    <x v="1"/>
    <x v="8"/>
    <s v="DXL Angle-View Binders with Locking Rings by Samsill"/>
    <n v="18.504000000000001"/>
    <n v="3"/>
    <n v="0.2"/>
    <n v="5.7824999999999998"/>
    <x v="1"/>
    <x v="0"/>
  </r>
  <r>
    <n v="10"/>
    <s v="CA-2016-115812"/>
    <x v="3"/>
    <d v="2016-06-14T00:00:00"/>
    <s v="Standard Class"/>
    <s v="BH-11710"/>
    <s v="Brosina Hoffman"/>
    <x v="0"/>
    <x v="0"/>
    <s v="Los Angeles"/>
    <x v="1"/>
    <n v="90032"/>
    <x v="1"/>
    <s v="OFF-AP-10002892"/>
    <x v="1"/>
    <x v="9"/>
    <s v="Belkin F5C206VTEL 6 Outlet Surge"/>
    <n v="114.9"/>
    <n v="5"/>
    <n v="0"/>
    <n v="34.469999999999992"/>
    <x v="1"/>
    <x v="0"/>
  </r>
  <r>
    <n v="11"/>
    <s v="CA-2016-115812"/>
    <x v="3"/>
    <d v="2016-06-14T00:00:00"/>
    <s v="Standard Class"/>
    <s v="BH-11710"/>
    <s v="Brosina Hoffman"/>
    <x v="0"/>
    <x v="0"/>
    <s v="Los Angeles"/>
    <x v="1"/>
    <n v="90032"/>
    <x v="1"/>
    <s v="FUR-TA-10001539"/>
    <x v="0"/>
    <x v="3"/>
    <s v="Chromcraft Rectangular Conference Tables"/>
    <n v="1706.1840000000002"/>
    <n v="9"/>
    <n v="0.2"/>
    <n v="85.309199999999805"/>
    <x v="1"/>
    <x v="0"/>
  </r>
  <r>
    <n v="12"/>
    <s v="CA-2016-115812"/>
    <x v="3"/>
    <d v="2016-06-14T00:00:00"/>
    <s v="Standard Class"/>
    <s v="BH-11710"/>
    <s v="Brosina Hoffman"/>
    <x v="0"/>
    <x v="0"/>
    <s v="Los Angeles"/>
    <x v="1"/>
    <n v="90032"/>
    <x v="1"/>
    <s v="TEC-PH-10002033"/>
    <x v="2"/>
    <x v="7"/>
    <s v="Konftel 250 Conference phone - Charcoal black"/>
    <n v="911.42399999999998"/>
    <n v="4"/>
    <n v="0.2"/>
    <n v="68.356800000000021"/>
    <x v="1"/>
    <x v="0"/>
  </r>
  <r>
    <n v="13"/>
    <s v="CA-2019-114412"/>
    <x v="4"/>
    <d v="2019-04-20T00:00:00"/>
    <s v="Standard Class"/>
    <s v="AA-10480"/>
    <s v="Andrew Allen"/>
    <x v="0"/>
    <x v="0"/>
    <s v="Concord"/>
    <x v="3"/>
    <n v="28027"/>
    <x v="0"/>
    <s v="OFF-PA-10002365"/>
    <x v="1"/>
    <x v="10"/>
    <s v="Xerox 1967"/>
    <n v="15.552000000000003"/>
    <n v="3"/>
    <n v="0.2"/>
    <n v="5.4432"/>
    <x v="0"/>
    <x v="0"/>
  </r>
  <r>
    <n v="14"/>
    <s v="CA-2018-161389"/>
    <x v="5"/>
    <d v="2018-12-10T00:00:00"/>
    <s v="Standard Class"/>
    <s v="IM-15070"/>
    <s v="Irene Maddox"/>
    <x v="0"/>
    <x v="0"/>
    <s v="Seattle"/>
    <x v="4"/>
    <n v="98103"/>
    <x v="1"/>
    <s v="OFF-BI-10003656"/>
    <x v="1"/>
    <x v="8"/>
    <s v="Fellowes PB200 Plastic Comb Binding Machine"/>
    <n v="407.97600000000006"/>
    <n v="3"/>
    <n v="0.2"/>
    <n v="132.59219999999993"/>
    <x v="1"/>
    <x v="0"/>
  </r>
  <r>
    <n v="15"/>
    <s v="US-2017-118983"/>
    <x v="6"/>
    <d v="2017-11-26T00:00:00"/>
    <s v="Standard Class"/>
    <s v="HP-14815"/>
    <s v="Harold Pawlan"/>
    <x v="2"/>
    <x v="0"/>
    <s v="Fort Worth"/>
    <x v="5"/>
    <n v="76106"/>
    <x v="2"/>
    <s v="OFF-AP-10002311"/>
    <x v="1"/>
    <x v="9"/>
    <s v="Holmes Replacement Filter for HEPA Air Cleaner, Very Large Room, HEPA Filter"/>
    <n v="68.809999999999988"/>
    <n v="5"/>
    <n v="0.8"/>
    <n v="-123.858"/>
    <x v="2"/>
    <x v="0"/>
  </r>
  <r>
    <n v="16"/>
    <s v="US-2017-118983"/>
    <x v="6"/>
    <d v="2017-11-26T00:00:00"/>
    <s v="Standard Class"/>
    <s v="HP-14815"/>
    <s v="Harold Pawlan"/>
    <x v="2"/>
    <x v="0"/>
    <s v="Fort Worth"/>
    <x v="5"/>
    <n v="76106"/>
    <x v="2"/>
    <s v="OFF-BI-10000756"/>
    <x v="1"/>
    <x v="8"/>
    <s v="Storex DuraTech Recycled Plastic Frosted Binders"/>
    <n v="2.5439999999999996"/>
    <n v="3"/>
    <n v="0.8"/>
    <n v="-3.8160000000000016"/>
    <x v="2"/>
    <x v="0"/>
  </r>
  <r>
    <n v="17"/>
    <s v="CA-2016-105893"/>
    <x v="7"/>
    <d v="2016-11-18T00:00:00"/>
    <s v="Standard Class"/>
    <s v="PK-19075"/>
    <s v="Pete Kriz"/>
    <x v="0"/>
    <x v="0"/>
    <s v="Madison"/>
    <x v="6"/>
    <n v="53711"/>
    <x v="2"/>
    <s v="OFF-ST-10004186"/>
    <x v="1"/>
    <x v="4"/>
    <s v="Stur-D-Stor Shelving, Vertical 5-Shelf: 72&quot;H x 36&quot;W x 18 1/2&quot;D"/>
    <n v="665.88"/>
    <n v="6"/>
    <n v="0"/>
    <n v="13.317599999999999"/>
    <x v="2"/>
    <x v="0"/>
  </r>
  <r>
    <n v="18"/>
    <s v="CA-2016-167164"/>
    <x v="8"/>
    <d v="2016-05-15T00:00:00"/>
    <s v="Second Class"/>
    <s v="AG-10270"/>
    <s v="Alejandro Grove"/>
    <x v="0"/>
    <x v="0"/>
    <s v="West Jordan"/>
    <x v="7"/>
    <n v="84084"/>
    <x v="1"/>
    <s v="OFF-ST-10000107"/>
    <x v="1"/>
    <x v="4"/>
    <s v="Fellowes Super Stor/Drawer"/>
    <n v="55.5"/>
    <n v="2"/>
    <n v="0"/>
    <n v="9.9899999999999949"/>
    <x v="1"/>
    <x v="0"/>
  </r>
  <r>
    <n v="19"/>
    <s v="CA-2016-143336"/>
    <x v="9"/>
    <d v="2016-09-01T00:00:00"/>
    <s v="Second Class"/>
    <s v="ZD-21925"/>
    <s v="Zuschuss Donatelli"/>
    <x v="0"/>
    <x v="0"/>
    <s v="San Francisco"/>
    <x v="1"/>
    <n v="94109"/>
    <x v="1"/>
    <s v="OFF-AR-10003056"/>
    <x v="1"/>
    <x v="6"/>
    <s v="Newell 341"/>
    <n v="8.56"/>
    <n v="2"/>
    <n v="0"/>
    <n v="2.4823999999999993"/>
    <x v="1"/>
    <x v="1"/>
  </r>
  <r>
    <n v="20"/>
    <s v="CA-2016-143336"/>
    <x v="9"/>
    <d v="2016-09-01T00:00:00"/>
    <s v="Second Class"/>
    <s v="ZD-21925"/>
    <s v="Zuschuss Donatelli"/>
    <x v="0"/>
    <x v="0"/>
    <s v="San Francisco"/>
    <x v="1"/>
    <n v="94109"/>
    <x v="1"/>
    <s v="TEC-PH-10001949"/>
    <x v="2"/>
    <x v="7"/>
    <s v="Cisco SPA 501G IP Phone"/>
    <n v="213.48000000000002"/>
    <n v="3"/>
    <n v="0.2"/>
    <n v="16.010999999999981"/>
    <x v="1"/>
    <x v="1"/>
  </r>
  <r>
    <n v="21"/>
    <s v="CA-2016-143336"/>
    <x v="9"/>
    <d v="2016-09-01T00:00:00"/>
    <s v="Second Class"/>
    <s v="ZD-21925"/>
    <s v="Zuschuss Donatelli"/>
    <x v="0"/>
    <x v="0"/>
    <s v="San Francisco"/>
    <x v="1"/>
    <n v="94109"/>
    <x v="1"/>
    <s v="OFF-BI-10002215"/>
    <x v="1"/>
    <x v="8"/>
    <s v="Wilson Jones Hanging View Binder, White, 1&quot;"/>
    <n v="22.72"/>
    <n v="4"/>
    <n v="0.2"/>
    <n v="7.3839999999999986"/>
    <x v="1"/>
    <x v="1"/>
  </r>
  <r>
    <n v="22"/>
    <s v="CA-2018-137330"/>
    <x v="10"/>
    <d v="2018-12-13T00:00:00"/>
    <s v="Standard Class"/>
    <s v="KB-16585"/>
    <s v="Ken Black"/>
    <x v="1"/>
    <x v="0"/>
    <s v="Fremont"/>
    <x v="8"/>
    <n v="68025"/>
    <x v="2"/>
    <s v="OFF-AR-10000246"/>
    <x v="1"/>
    <x v="6"/>
    <s v="Newell 318"/>
    <n v="19.459999999999997"/>
    <n v="7"/>
    <n v="0"/>
    <n v="5.0595999999999997"/>
    <x v="2"/>
    <x v="0"/>
  </r>
  <r>
    <n v="23"/>
    <s v="CA-2018-137330"/>
    <x v="10"/>
    <d v="2018-12-13T00:00:00"/>
    <s v="Standard Class"/>
    <s v="KB-16585"/>
    <s v="Ken Black"/>
    <x v="1"/>
    <x v="0"/>
    <s v="Fremont"/>
    <x v="8"/>
    <n v="68025"/>
    <x v="2"/>
    <s v="OFF-AP-10001492"/>
    <x v="1"/>
    <x v="9"/>
    <s v="Acco Six-Outlet Power Strip, 4' Cord Length"/>
    <n v="60.339999999999996"/>
    <n v="7"/>
    <n v="0"/>
    <n v="15.688400000000001"/>
    <x v="2"/>
    <x v="0"/>
  </r>
  <r>
    <n v="24"/>
    <s v="US-2019-156909"/>
    <x v="11"/>
    <d v="2019-07-18T00:00:00"/>
    <s v="Second Class"/>
    <s v="SF-20065"/>
    <s v="Sandra Flanagan"/>
    <x v="0"/>
    <x v="0"/>
    <s v="Philadelphia"/>
    <x v="9"/>
    <n v="19140"/>
    <x v="3"/>
    <s v="FUR-CH-10002774"/>
    <x v="0"/>
    <x v="1"/>
    <s v="Global Deluxe Stacking Chair, Gray"/>
    <n v="71.371999999999986"/>
    <n v="2"/>
    <n v="0.3"/>
    <n v="-1.0196000000000005"/>
    <x v="3"/>
    <x v="0"/>
  </r>
  <r>
    <n v="25"/>
    <s v="CA-2017-106320"/>
    <x v="12"/>
    <d v="2017-09-30T00:00:00"/>
    <s v="Standard Class"/>
    <s v="EB-13870"/>
    <s v="Emily Burns"/>
    <x v="0"/>
    <x v="0"/>
    <s v="Orem"/>
    <x v="7"/>
    <n v="84057"/>
    <x v="1"/>
    <s v="FUR-TA-10000577"/>
    <x v="0"/>
    <x v="3"/>
    <s v="Bretford CR4500 Series Slim Rectangular Table"/>
    <n v="1044.6299999999999"/>
    <n v="3"/>
    <n v="0"/>
    <n v="240.26490000000001"/>
    <x v="1"/>
    <x v="0"/>
  </r>
  <r>
    <n v="26"/>
    <s v="CA-2018-121755"/>
    <x v="13"/>
    <d v="2018-01-20T00:00:00"/>
    <s v="Second Class"/>
    <s v="EH-13945"/>
    <s v="Eric Hoffmann"/>
    <x v="0"/>
    <x v="0"/>
    <s v="Los Angeles"/>
    <x v="1"/>
    <n v="90049"/>
    <x v="1"/>
    <s v="OFF-BI-10001634"/>
    <x v="1"/>
    <x v="8"/>
    <s v="Wilson Jones Active Use Binders"/>
    <n v="11.648000000000001"/>
    <n v="2"/>
    <n v="0.2"/>
    <n v="4.2224000000000004"/>
    <x v="1"/>
    <x v="0"/>
  </r>
  <r>
    <n v="27"/>
    <s v="CA-2018-121755"/>
    <x v="13"/>
    <d v="2018-01-20T00:00:00"/>
    <s v="Second Class"/>
    <s v="EH-13945"/>
    <s v="Eric Hoffmann"/>
    <x v="0"/>
    <x v="0"/>
    <s v="Los Angeles"/>
    <x v="1"/>
    <n v="90049"/>
    <x v="1"/>
    <s v="TEC-AC-10003027"/>
    <x v="2"/>
    <x v="11"/>
    <s v="Imation 8GB Mini TravelDrive USB 2.0 Flash Drive"/>
    <n v="90.570000000000007"/>
    <n v="3"/>
    <n v="0"/>
    <n v="11.774100000000004"/>
    <x v="1"/>
    <x v="0"/>
  </r>
  <r>
    <n v="28"/>
    <s v="US-2017-150630"/>
    <x v="14"/>
    <d v="2017-09-21T00:00:00"/>
    <s v="Standard Class"/>
    <s v="TB-21520"/>
    <s v="Tracy Blumstein"/>
    <x v="0"/>
    <x v="0"/>
    <s v="Philadelphia"/>
    <x v="9"/>
    <n v="19140"/>
    <x v="3"/>
    <s v="FUR-BO-10004834"/>
    <x v="0"/>
    <x v="0"/>
    <s v="Riverside Palais Royal Lawyers Bookcase, Royale Cherry Finish"/>
    <n v="3083.4300000000003"/>
    <n v="7"/>
    <n v="0.5"/>
    <n v="-1665.0522000000001"/>
    <x v="3"/>
    <x v="0"/>
  </r>
  <r>
    <n v="29"/>
    <s v="US-2017-150630"/>
    <x v="14"/>
    <d v="2017-09-21T00:00:00"/>
    <s v="Standard Class"/>
    <s v="TB-21520"/>
    <s v="Tracy Blumstein"/>
    <x v="0"/>
    <x v="0"/>
    <s v="Philadelphia"/>
    <x v="9"/>
    <n v="19140"/>
    <x v="3"/>
    <s v="OFF-BI-10000474"/>
    <x v="1"/>
    <x v="8"/>
    <s v="Avery Recycled Flexi-View Covers for Binding Systems"/>
    <n v="9.6180000000000021"/>
    <n v="2"/>
    <n v="0.7"/>
    <n v="-7.0532000000000004"/>
    <x v="3"/>
    <x v="0"/>
  </r>
  <r>
    <n v="30"/>
    <s v="US-2017-150630"/>
    <x v="14"/>
    <d v="2017-09-21T00:00:00"/>
    <s v="Standard Class"/>
    <s v="TB-21520"/>
    <s v="Tracy Blumstein"/>
    <x v="0"/>
    <x v="0"/>
    <s v="Philadelphia"/>
    <x v="9"/>
    <n v="19140"/>
    <x v="3"/>
    <s v="FUR-FU-10004848"/>
    <x v="0"/>
    <x v="5"/>
    <s v="Howard Miller 13-3/4&quot; Diameter Brushed Chrome Round Wall Clock"/>
    <n v="124.20000000000002"/>
    <n v="3"/>
    <n v="0.2"/>
    <n v="15.524999999999991"/>
    <x v="3"/>
    <x v="0"/>
  </r>
  <r>
    <n v="31"/>
    <s v="US-2017-150630"/>
    <x v="14"/>
    <d v="2017-09-21T00:00:00"/>
    <s v="Standard Class"/>
    <s v="TB-21520"/>
    <s v="Tracy Blumstein"/>
    <x v="0"/>
    <x v="0"/>
    <s v="Philadelphia"/>
    <x v="9"/>
    <n v="19140"/>
    <x v="3"/>
    <s v="OFF-EN-10001509"/>
    <x v="1"/>
    <x v="12"/>
    <s v="Poly String Tie Envelopes"/>
    <n v="3.2640000000000002"/>
    <n v="2"/>
    <n v="0.2"/>
    <n v="1.1015999999999997"/>
    <x v="3"/>
    <x v="0"/>
  </r>
  <r>
    <n v="32"/>
    <s v="US-2017-150630"/>
    <x v="14"/>
    <d v="2017-09-21T00:00:00"/>
    <s v="Standard Class"/>
    <s v="TB-21520"/>
    <s v="Tracy Blumstein"/>
    <x v="0"/>
    <x v="0"/>
    <s v="Philadelphia"/>
    <x v="9"/>
    <n v="19140"/>
    <x v="3"/>
    <s v="OFF-AR-10004042"/>
    <x v="1"/>
    <x v="6"/>
    <s v="BOSTON Model 1800 Electric Pencil Sharpeners, Putty/Woodgrain"/>
    <n v="86.304000000000002"/>
    <n v="6"/>
    <n v="0.2"/>
    <n v="9.7091999999999885"/>
    <x v="3"/>
    <x v="0"/>
  </r>
  <r>
    <n v="33"/>
    <s v="US-2017-150630"/>
    <x v="14"/>
    <d v="2017-09-21T00:00:00"/>
    <s v="Standard Class"/>
    <s v="TB-21520"/>
    <s v="Tracy Blumstein"/>
    <x v="0"/>
    <x v="0"/>
    <s v="Philadelphia"/>
    <x v="9"/>
    <n v="19140"/>
    <x v="3"/>
    <s v="OFF-BI-10001525"/>
    <x v="1"/>
    <x v="8"/>
    <s v="Acco Pressboard Covers with Storage Hooks, 14 7/8&quot; x 11&quot;, Executive Red"/>
    <n v="6.8580000000000014"/>
    <n v="6"/>
    <n v="0.7"/>
    <n v="-5.7149999999999999"/>
    <x v="3"/>
    <x v="0"/>
  </r>
  <r>
    <n v="34"/>
    <s v="US-2017-150630"/>
    <x v="14"/>
    <d v="2017-09-21T00:00:00"/>
    <s v="Standard Class"/>
    <s v="TB-21520"/>
    <s v="Tracy Blumstein"/>
    <x v="0"/>
    <x v="0"/>
    <s v="Philadelphia"/>
    <x v="9"/>
    <n v="19140"/>
    <x v="3"/>
    <s v="OFF-AR-10001683"/>
    <x v="1"/>
    <x v="6"/>
    <s v="Lumber Crayons"/>
    <n v="15.76"/>
    <n v="2"/>
    <n v="0.2"/>
    <n v="3.5460000000000007"/>
    <x v="3"/>
    <x v="0"/>
  </r>
  <r>
    <n v="35"/>
    <s v="CA-2019-107727"/>
    <x v="15"/>
    <d v="2019-10-23T00:00:00"/>
    <s v="Second Class"/>
    <s v="MA-17560"/>
    <s v="Matt Abelman"/>
    <x v="2"/>
    <x v="0"/>
    <s v="Houston"/>
    <x v="5"/>
    <n v="77095"/>
    <x v="2"/>
    <s v="OFF-PA-10000249"/>
    <x v="1"/>
    <x v="10"/>
    <s v="Easy-staple paper"/>
    <n v="29.472000000000001"/>
    <n v="3"/>
    <n v="0.2"/>
    <n v="9.9467999999999979"/>
    <x v="2"/>
    <x v="0"/>
  </r>
  <r>
    <n v="36"/>
    <s v="CA-2018-117590"/>
    <x v="16"/>
    <d v="2018-12-10T00:00:00"/>
    <s v="First Class"/>
    <s v="GH-14485"/>
    <s v="Gene Hale"/>
    <x v="1"/>
    <x v="0"/>
    <s v="Richardson"/>
    <x v="5"/>
    <n v="75080"/>
    <x v="2"/>
    <s v="TEC-PH-10004977"/>
    <x v="2"/>
    <x v="7"/>
    <s v="GE 30524EE4"/>
    <n v="1097.5440000000003"/>
    <n v="7"/>
    <n v="0.2"/>
    <n v="123.47369999999989"/>
    <x v="2"/>
    <x v="0"/>
  </r>
  <r>
    <n v="37"/>
    <s v="CA-2018-117590"/>
    <x v="16"/>
    <d v="2018-12-10T00:00:00"/>
    <s v="First Class"/>
    <s v="GH-14485"/>
    <s v="Gene Hale"/>
    <x v="1"/>
    <x v="0"/>
    <s v="Richardson"/>
    <x v="5"/>
    <n v="75080"/>
    <x v="2"/>
    <s v="FUR-FU-10003664"/>
    <x v="0"/>
    <x v="5"/>
    <s v="Electrix Architect's Clamp-On Swing Arm Lamp, Black"/>
    <n v="190.92"/>
    <n v="5"/>
    <n v="0.6"/>
    <n v="-147.96300000000002"/>
    <x v="2"/>
    <x v="0"/>
  </r>
  <r>
    <n v="38"/>
    <s v="CA-2017-117415"/>
    <x v="17"/>
    <d v="2017-12-31T00:00:00"/>
    <s v="Standard Class"/>
    <s v="SN-20710"/>
    <s v="Steve Nguyen"/>
    <x v="2"/>
    <x v="0"/>
    <s v="Houston"/>
    <x v="5"/>
    <n v="77041"/>
    <x v="2"/>
    <s v="OFF-EN-10002986"/>
    <x v="1"/>
    <x v="12"/>
    <s v="#10-4 1/8&quot; x 9 1/2&quot; Premium Diagonal Seam Envelopes"/>
    <n v="113.328"/>
    <n v="9"/>
    <n v="0.2"/>
    <n v="35.414999999999999"/>
    <x v="2"/>
    <x v="0"/>
  </r>
  <r>
    <n v="39"/>
    <s v="CA-2017-117415"/>
    <x v="17"/>
    <d v="2017-12-31T00:00:00"/>
    <s v="Standard Class"/>
    <s v="SN-20710"/>
    <s v="Steve Nguyen"/>
    <x v="2"/>
    <x v="0"/>
    <s v="Houston"/>
    <x v="5"/>
    <n v="77041"/>
    <x v="2"/>
    <s v="FUR-BO-10002545"/>
    <x v="0"/>
    <x v="0"/>
    <s v="Atlantic Metals Mobile 3-Shelf Bookcases, Custom Colors"/>
    <n v="532.39919999999995"/>
    <n v="3"/>
    <n v="0.32"/>
    <n v="-46.976400000000012"/>
    <x v="2"/>
    <x v="0"/>
  </r>
  <r>
    <n v="40"/>
    <s v="CA-2017-117415"/>
    <x v="17"/>
    <d v="2017-12-31T00:00:00"/>
    <s v="Standard Class"/>
    <s v="SN-20710"/>
    <s v="Steve Nguyen"/>
    <x v="2"/>
    <x v="0"/>
    <s v="Houston"/>
    <x v="5"/>
    <n v="77041"/>
    <x v="2"/>
    <s v="FUR-CH-10004218"/>
    <x v="0"/>
    <x v="1"/>
    <s v="Global Fabric Manager's Chair, Dark Gray"/>
    <n v="212.05799999999999"/>
    <n v="3"/>
    <n v="0.3"/>
    <n v="-15.146999999999991"/>
    <x v="2"/>
    <x v="0"/>
  </r>
  <r>
    <n v="41"/>
    <s v="CA-2017-117415"/>
    <x v="17"/>
    <d v="2017-12-31T00:00:00"/>
    <s v="Standard Class"/>
    <s v="SN-20710"/>
    <s v="Steve Nguyen"/>
    <x v="2"/>
    <x v="0"/>
    <s v="Houston"/>
    <x v="5"/>
    <n v="77041"/>
    <x v="2"/>
    <s v="TEC-PH-10000486"/>
    <x v="2"/>
    <x v="7"/>
    <s v="Plantronics HL10 Handset Lifter"/>
    <n v="371.16800000000001"/>
    <n v="4"/>
    <n v="0.2"/>
    <n v="41.756399999999957"/>
    <x v="2"/>
    <x v="0"/>
  </r>
  <r>
    <n v="42"/>
    <s v="CA-2019-120999"/>
    <x v="18"/>
    <d v="2019-09-15T00:00:00"/>
    <s v="Standard Class"/>
    <s v="LC-16930"/>
    <s v="Linda Cazamias"/>
    <x v="1"/>
    <x v="0"/>
    <s v="Naperville"/>
    <x v="10"/>
    <n v="60540"/>
    <x v="2"/>
    <s v="TEC-PH-10004093"/>
    <x v="2"/>
    <x v="7"/>
    <s v="Panasonic Kx-TS550"/>
    <n v="147.16800000000001"/>
    <n v="4"/>
    <n v="0.2"/>
    <n v="16.556399999999996"/>
    <x v="2"/>
    <x v="0"/>
  </r>
  <r>
    <n v="43"/>
    <s v="CA-2018-101343"/>
    <x v="19"/>
    <d v="2018-07-22T00:00:00"/>
    <s v="Standard Class"/>
    <s v="RA-19885"/>
    <s v="Ruben Ausman"/>
    <x v="1"/>
    <x v="0"/>
    <s v="Los Angeles"/>
    <x v="1"/>
    <n v="90049"/>
    <x v="1"/>
    <s v="OFF-ST-10003479"/>
    <x v="1"/>
    <x v="4"/>
    <s v="Eldon Base for stackable storage shelf, platinum"/>
    <n v="77.88"/>
    <n v="2"/>
    <n v="0"/>
    <n v="3.8939999999999912"/>
    <x v="1"/>
    <x v="0"/>
  </r>
  <r>
    <n v="44"/>
    <s v="CA-2019-139619"/>
    <x v="20"/>
    <d v="2019-09-23T00:00:00"/>
    <s v="Standard Class"/>
    <s v="ES-14080"/>
    <s v="Erin Smith"/>
    <x v="1"/>
    <x v="0"/>
    <s v="Melbourne"/>
    <x v="2"/>
    <n v="32935"/>
    <x v="0"/>
    <s v="OFF-ST-10003282"/>
    <x v="1"/>
    <x v="4"/>
    <s v="Advantus 10-Drawer Portable Organizer, Chrome Metal Frame, Smoke Drawers"/>
    <n v="95.616"/>
    <n v="2"/>
    <n v="0.2"/>
    <n v="9.5616000000000092"/>
    <x v="0"/>
    <x v="0"/>
  </r>
  <r>
    <n v="45"/>
    <s v="CA-2018-118255"/>
    <x v="21"/>
    <d v="2018-03-13T00:00:00"/>
    <s v="First Class"/>
    <s v="ON-18715"/>
    <s v="Odella Nelson"/>
    <x v="1"/>
    <x v="0"/>
    <s v="Eagan"/>
    <x v="11"/>
    <n v="55122"/>
    <x v="2"/>
    <s v="TEC-AC-10000171"/>
    <x v="2"/>
    <x v="11"/>
    <s v="Verbatim 25 GB 6x Blu-ray Single Layer Recordable Disc, 25/Pack"/>
    <n v="45.98"/>
    <n v="2"/>
    <n v="0"/>
    <n v="19.7714"/>
    <x v="2"/>
    <x v="0"/>
  </r>
  <r>
    <n v="46"/>
    <s v="CA-2018-118255"/>
    <x v="21"/>
    <d v="2018-03-13T00:00:00"/>
    <s v="First Class"/>
    <s v="ON-18715"/>
    <s v="Odella Nelson"/>
    <x v="1"/>
    <x v="0"/>
    <s v="Eagan"/>
    <x v="11"/>
    <n v="55122"/>
    <x v="2"/>
    <s v="OFF-BI-10003291"/>
    <x v="1"/>
    <x v="8"/>
    <s v="Wilson Jones Leather-Like Binders with DublLock Round Rings"/>
    <n v="17.46"/>
    <n v="2"/>
    <n v="0"/>
    <n v="8.2061999999999991"/>
    <x v="2"/>
    <x v="0"/>
  </r>
  <r>
    <n v="47"/>
    <s v="CA-2016-146703"/>
    <x v="22"/>
    <d v="2016-10-25T00:00:00"/>
    <s v="Second Class"/>
    <s v="PO-18865"/>
    <s v="Patrick O'Donnell"/>
    <x v="0"/>
    <x v="0"/>
    <s v="Westland"/>
    <x v="12"/>
    <n v="48185"/>
    <x v="2"/>
    <s v="OFF-ST-10001713"/>
    <x v="1"/>
    <x v="4"/>
    <s v="Gould Plastics 9-Pocket Panel Bin, 18-3/8w x 5-1/4d x 20-1/2h, Black"/>
    <n v="211.96"/>
    <n v="4"/>
    <n v="0"/>
    <n v="8.4783999999999935"/>
    <x v="2"/>
    <x v="0"/>
  </r>
  <r>
    <n v="48"/>
    <s v="CA-2018-169194"/>
    <x v="23"/>
    <d v="2018-06-25T00:00:00"/>
    <s v="Standard Class"/>
    <s v="LH-16900"/>
    <s v="Lena Hernandez"/>
    <x v="0"/>
    <x v="0"/>
    <s v="Dover"/>
    <x v="13"/>
    <n v="19901"/>
    <x v="3"/>
    <s v="TEC-AC-10002167"/>
    <x v="2"/>
    <x v="11"/>
    <s v="Imation 8gb Micro Traveldrive Usb 2.0 Flash Drive"/>
    <n v="45"/>
    <n v="3"/>
    <n v="0"/>
    <n v="4.9500000000000011"/>
    <x v="3"/>
    <x v="0"/>
  </r>
  <r>
    <n v="49"/>
    <s v="CA-2018-169194"/>
    <x v="23"/>
    <d v="2018-06-25T00:00:00"/>
    <s v="Standard Class"/>
    <s v="LH-16900"/>
    <s v="Lena Hernandez"/>
    <x v="0"/>
    <x v="0"/>
    <s v="Dover"/>
    <x v="13"/>
    <n v="19901"/>
    <x v="3"/>
    <s v="TEC-PH-10003988"/>
    <x v="2"/>
    <x v="7"/>
    <s v="LF Elite 3D Dazzle Designer Hard Case Cover, Lf Stylus Pen and Wiper For Apple Iphone 5c Mini Lite"/>
    <n v="21.8"/>
    <n v="2"/>
    <n v="0"/>
    <n v="6.104000000000001"/>
    <x v="3"/>
    <x v="0"/>
  </r>
  <r>
    <n v="50"/>
    <s v="CA-2017-115742"/>
    <x v="24"/>
    <d v="2017-04-22T00:00:00"/>
    <s v="Standard Class"/>
    <s v="DP-13000"/>
    <s v="Darren Powers"/>
    <x v="0"/>
    <x v="0"/>
    <s v="New Albany"/>
    <x v="14"/>
    <n v="47150"/>
    <x v="2"/>
    <s v="OFF-BI-10004410"/>
    <x v="1"/>
    <x v="8"/>
    <s v="C-Line Peel &amp; Stick Add-On Filing Pockets, 8-3/4 x 5-1/8, 10/Pack"/>
    <n v="38.22"/>
    <n v="6"/>
    <n v="0"/>
    <n v="17.9634"/>
    <x v="2"/>
    <x v="0"/>
  </r>
  <r>
    <n v="51"/>
    <s v="CA-2017-115742"/>
    <x v="24"/>
    <d v="2017-04-22T00:00:00"/>
    <s v="Standard Class"/>
    <s v="DP-13000"/>
    <s v="Darren Powers"/>
    <x v="0"/>
    <x v="0"/>
    <s v="New Albany"/>
    <x v="14"/>
    <n v="47150"/>
    <x v="2"/>
    <s v="OFF-LA-10002762"/>
    <x v="1"/>
    <x v="2"/>
    <s v="Avery 485"/>
    <n v="75.179999999999993"/>
    <n v="6"/>
    <n v="0"/>
    <n v="35.334599999999995"/>
    <x v="2"/>
    <x v="0"/>
  </r>
  <r>
    <n v="52"/>
    <s v="CA-2017-115742"/>
    <x v="24"/>
    <d v="2017-04-22T00:00:00"/>
    <s v="Standard Class"/>
    <s v="DP-13000"/>
    <s v="Darren Powers"/>
    <x v="0"/>
    <x v="0"/>
    <s v="New Albany"/>
    <x v="14"/>
    <n v="47150"/>
    <x v="2"/>
    <s v="FUR-FU-10001706"/>
    <x v="0"/>
    <x v="5"/>
    <s v="Longer-Life Soft White Bulbs"/>
    <n v="6.16"/>
    <n v="2"/>
    <n v="0"/>
    <n v="2.9567999999999999"/>
    <x v="2"/>
    <x v="0"/>
  </r>
  <r>
    <n v="53"/>
    <s v="CA-2017-115742"/>
    <x v="24"/>
    <d v="2017-04-22T00:00:00"/>
    <s v="Standard Class"/>
    <s v="DP-13000"/>
    <s v="Darren Powers"/>
    <x v="0"/>
    <x v="0"/>
    <s v="New Albany"/>
    <x v="14"/>
    <n v="47150"/>
    <x v="2"/>
    <s v="FUR-CH-10003061"/>
    <x v="0"/>
    <x v="1"/>
    <s v="Global Leather Task Chair, Black"/>
    <n v="89.99"/>
    <n v="1"/>
    <n v="0"/>
    <n v="17.098099999999988"/>
    <x v="2"/>
    <x v="0"/>
  </r>
  <r>
    <n v="54"/>
    <s v="CA-2018-105816"/>
    <x v="25"/>
    <d v="2018-12-17T00:00:00"/>
    <s v="Standard Class"/>
    <s v="JM-15265"/>
    <s v="Janet Molinari"/>
    <x v="1"/>
    <x v="0"/>
    <s v="New York City"/>
    <x v="15"/>
    <n v="10024"/>
    <x v="3"/>
    <s v="OFF-FA-10000304"/>
    <x v="1"/>
    <x v="13"/>
    <s v="Advantus Push Pins"/>
    <n v="15.260000000000002"/>
    <n v="7"/>
    <n v="0"/>
    <n v="6.2566000000000006"/>
    <x v="3"/>
    <x v="0"/>
  </r>
  <r>
    <n v="55"/>
    <s v="CA-2018-105816"/>
    <x v="25"/>
    <d v="2018-12-17T00:00:00"/>
    <s v="Standard Class"/>
    <s v="JM-15265"/>
    <s v="Janet Molinari"/>
    <x v="1"/>
    <x v="0"/>
    <s v="New York City"/>
    <x v="15"/>
    <n v="10024"/>
    <x v="3"/>
    <s v="TEC-PH-10002447"/>
    <x v="2"/>
    <x v="7"/>
    <s v="AT&amp;T CL83451 4-Handset Telephone"/>
    <n v="1029.95"/>
    <n v="5"/>
    <n v="0"/>
    <n v="298.68549999999999"/>
    <x v="3"/>
    <x v="0"/>
  </r>
  <r>
    <n v="56"/>
    <s v="CA-2018-111682"/>
    <x v="26"/>
    <d v="2018-06-18T00:00:00"/>
    <s v="First Class"/>
    <s v="TB-21055"/>
    <s v="Ted Butterfield"/>
    <x v="0"/>
    <x v="0"/>
    <s v="Troy"/>
    <x v="15"/>
    <n v="12180"/>
    <x v="3"/>
    <s v="OFF-ST-10000604"/>
    <x v="1"/>
    <x v="4"/>
    <s v="Home/Office Personal File Carts"/>
    <n v="208.56"/>
    <n v="6"/>
    <n v="0"/>
    <n v="52.139999999999986"/>
    <x v="3"/>
    <x v="1"/>
  </r>
  <r>
    <n v="57"/>
    <s v="CA-2018-111682"/>
    <x v="26"/>
    <d v="2018-06-18T00:00:00"/>
    <s v="First Class"/>
    <s v="TB-21055"/>
    <s v="Ted Butterfield"/>
    <x v="0"/>
    <x v="0"/>
    <s v="Troy"/>
    <x v="15"/>
    <n v="12180"/>
    <x v="3"/>
    <s v="OFF-PA-10001569"/>
    <x v="1"/>
    <x v="10"/>
    <s v="Xerox 232"/>
    <n v="32.400000000000006"/>
    <n v="5"/>
    <n v="0"/>
    <n v="15.552000000000001"/>
    <x v="3"/>
    <x v="1"/>
  </r>
  <r>
    <n v="58"/>
    <s v="CA-2018-111682"/>
    <x v="26"/>
    <d v="2018-06-18T00:00:00"/>
    <s v="First Class"/>
    <s v="TB-21055"/>
    <s v="Ted Butterfield"/>
    <x v="0"/>
    <x v="0"/>
    <s v="Troy"/>
    <x v="15"/>
    <n v="12180"/>
    <x v="3"/>
    <s v="FUR-CH-10003968"/>
    <x v="0"/>
    <x v="1"/>
    <s v="Novimex Turbo Task Chair"/>
    <n v="319.41000000000003"/>
    <n v="5"/>
    <n v="0.1"/>
    <n v="7.0980000000000061"/>
    <x v="3"/>
    <x v="1"/>
  </r>
  <r>
    <n v="59"/>
    <s v="CA-2018-111682"/>
    <x v="26"/>
    <d v="2018-06-18T00:00:00"/>
    <s v="First Class"/>
    <s v="TB-21055"/>
    <s v="Ted Butterfield"/>
    <x v="0"/>
    <x v="0"/>
    <s v="Troy"/>
    <x v="15"/>
    <n v="12180"/>
    <x v="3"/>
    <s v="OFF-PA-10000587"/>
    <x v="1"/>
    <x v="10"/>
    <s v="Array Parchment Paper, Assorted Colors"/>
    <n v="14.56"/>
    <n v="2"/>
    <n v="0"/>
    <n v="6.9888000000000003"/>
    <x v="3"/>
    <x v="1"/>
  </r>
  <r>
    <n v="60"/>
    <s v="CA-2018-111682"/>
    <x v="26"/>
    <d v="2018-06-18T00:00:00"/>
    <s v="First Class"/>
    <s v="TB-21055"/>
    <s v="Ted Butterfield"/>
    <x v="0"/>
    <x v="0"/>
    <s v="Troy"/>
    <x v="15"/>
    <n v="12180"/>
    <x v="3"/>
    <s v="TEC-AC-10002167"/>
    <x v="2"/>
    <x v="11"/>
    <s v="Imation 8gb Micro Traveldrive Usb 2.0 Flash Drive"/>
    <n v="30"/>
    <n v="2"/>
    <n v="0"/>
    <n v="3.3000000000000007"/>
    <x v="3"/>
    <x v="1"/>
  </r>
  <r>
    <n v="61"/>
    <s v="CA-2018-111682"/>
    <x v="26"/>
    <d v="2018-06-18T00:00:00"/>
    <s v="First Class"/>
    <s v="TB-21055"/>
    <s v="Ted Butterfield"/>
    <x v="0"/>
    <x v="0"/>
    <s v="Troy"/>
    <x v="15"/>
    <n v="12180"/>
    <x v="3"/>
    <s v="OFF-BI-10001460"/>
    <x v="1"/>
    <x v="8"/>
    <s v="Plastic Binding Combs"/>
    <n v="48.480000000000004"/>
    <n v="4"/>
    <n v="0.2"/>
    <n v="16.361999999999998"/>
    <x v="3"/>
    <x v="1"/>
  </r>
  <r>
    <n v="62"/>
    <s v="CA-2018-111682"/>
    <x v="26"/>
    <d v="2018-06-18T00:00:00"/>
    <s v="First Class"/>
    <s v="TB-21055"/>
    <s v="Ted Butterfield"/>
    <x v="0"/>
    <x v="0"/>
    <s v="Troy"/>
    <x v="15"/>
    <n v="12180"/>
    <x v="3"/>
    <s v="OFF-AR-10001868"/>
    <x v="1"/>
    <x v="6"/>
    <s v="Prang Dustless Chalk Sticks"/>
    <n v="1.68"/>
    <n v="1"/>
    <n v="0"/>
    <n v="0.84"/>
    <x v="3"/>
    <x v="1"/>
  </r>
  <r>
    <n v="63"/>
    <s v="CA-2017-135545"/>
    <x v="27"/>
    <d v="2017-11-30T00:00:00"/>
    <s v="Standard Class"/>
    <s v="KM-16720"/>
    <s v="Kunst Miller"/>
    <x v="0"/>
    <x v="0"/>
    <s v="Los Angeles"/>
    <x v="1"/>
    <n v="90004"/>
    <x v="1"/>
    <s v="TEC-AC-10004633"/>
    <x v="2"/>
    <x v="11"/>
    <s v="Verbatim 25 GB 6x Blu-ray Single Layer Recordable Disc, 3/Pack"/>
    <n v="13.98"/>
    <n v="2"/>
    <n v="0"/>
    <n v="6.1512000000000011"/>
    <x v="1"/>
    <x v="0"/>
  </r>
  <r>
    <n v="64"/>
    <s v="CA-2017-135545"/>
    <x v="27"/>
    <d v="2017-11-30T00:00:00"/>
    <s v="Standard Class"/>
    <s v="KM-16720"/>
    <s v="Kunst Miller"/>
    <x v="0"/>
    <x v="0"/>
    <s v="Los Angeles"/>
    <x v="1"/>
    <n v="90004"/>
    <x v="1"/>
    <s v="OFF-BI-10001078"/>
    <x v="1"/>
    <x v="8"/>
    <s v="Acco PRESSTEX Data Binder with Storage Hooks, Dark Blue, 14 7/8&quot; X 11&quot;"/>
    <n v="25.824000000000002"/>
    <n v="6"/>
    <n v="0.2"/>
    <n v="9.3612000000000002"/>
    <x v="1"/>
    <x v="0"/>
  </r>
  <r>
    <n v="65"/>
    <s v="CA-2017-135545"/>
    <x v="27"/>
    <d v="2017-11-30T00:00:00"/>
    <s v="Standard Class"/>
    <s v="KM-16720"/>
    <s v="Kunst Miller"/>
    <x v="0"/>
    <x v="0"/>
    <s v="Los Angeles"/>
    <x v="1"/>
    <n v="90004"/>
    <x v="1"/>
    <s v="OFF-PA-10003892"/>
    <x v="1"/>
    <x v="10"/>
    <s v="Xerox 1943"/>
    <n v="146.72999999999999"/>
    <n v="3"/>
    <n v="0"/>
    <n v="68.963099999999997"/>
    <x v="1"/>
    <x v="0"/>
  </r>
  <r>
    <n v="66"/>
    <s v="CA-2017-135545"/>
    <x v="27"/>
    <d v="2017-11-30T00:00:00"/>
    <s v="Standard Class"/>
    <s v="KM-16720"/>
    <s v="Kunst Miller"/>
    <x v="0"/>
    <x v="0"/>
    <s v="Los Angeles"/>
    <x v="1"/>
    <n v="90004"/>
    <x v="1"/>
    <s v="FUR-FU-10000397"/>
    <x v="0"/>
    <x v="5"/>
    <s v="Luxo Economy Swing Arm Lamp"/>
    <n v="79.760000000000005"/>
    <n v="4"/>
    <n v="0"/>
    <n v="22.332800000000006"/>
    <x v="1"/>
    <x v="0"/>
  </r>
  <r>
    <n v="67"/>
    <s v="US-2017-164175"/>
    <x v="28"/>
    <d v="2017-05-05T00:00:00"/>
    <s v="Standard Class"/>
    <s v="PS-18970"/>
    <s v="Paul Stevenson"/>
    <x v="2"/>
    <x v="0"/>
    <s v="Chicago"/>
    <x v="10"/>
    <n v="60610"/>
    <x v="2"/>
    <s v="FUR-CH-10001146"/>
    <x v="0"/>
    <x v="1"/>
    <s v="Global Value Mid-Back Manager's Chair, Gray"/>
    <n v="213.11499999999998"/>
    <n v="5"/>
    <n v="0.3"/>
    <n v="-15.222500000000011"/>
    <x v="2"/>
    <x v="0"/>
  </r>
  <r>
    <n v="68"/>
    <s v="CA-2016-106376"/>
    <x v="29"/>
    <d v="2016-12-10T00:00:00"/>
    <s v="Standard Class"/>
    <s v="BS-11590"/>
    <s v="Brendan Sweed"/>
    <x v="1"/>
    <x v="0"/>
    <s v="Gilbert"/>
    <x v="16"/>
    <n v="85234"/>
    <x v="1"/>
    <s v="OFF-AR-10002671"/>
    <x v="1"/>
    <x v="6"/>
    <s v="Hunt BOSTON Model 1606 High-Volume Electric Pencil Sharpener, Beige"/>
    <n v="1113.0240000000001"/>
    <n v="8"/>
    <n v="0.2"/>
    <n v="111.30239999999998"/>
    <x v="1"/>
    <x v="0"/>
  </r>
  <r>
    <n v="69"/>
    <s v="CA-2016-106376"/>
    <x v="29"/>
    <d v="2016-12-10T00:00:00"/>
    <s v="Standard Class"/>
    <s v="BS-11590"/>
    <s v="Brendan Sweed"/>
    <x v="1"/>
    <x v="0"/>
    <s v="Gilbert"/>
    <x v="16"/>
    <n v="85234"/>
    <x v="1"/>
    <s v="TEC-PH-10002726"/>
    <x v="2"/>
    <x v="7"/>
    <s v="netTALK DUO VoIP Telephone Service"/>
    <n v="167.96800000000002"/>
    <n v="4"/>
    <n v="0.2"/>
    <n v="62.988"/>
    <x v="1"/>
    <x v="0"/>
  </r>
  <r>
    <n v="70"/>
    <s v="CA-2018-119823"/>
    <x v="30"/>
    <d v="2018-06-06T00:00:00"/>
    <s v="First Class"/>
    <s v="KD-16270"/>
    <s v="Karen Daniels"/>
    <x v="0"/>
    <x v="0"/>
    <s v="Springfield"/>
    <x v="17"/>
    <n v="22153"/>
    <x v="0"/>
    <s v="OFF-PA-10000482"/>
    <x v="1"/>
    <x v="10"/>
    <s v="Snap-A-Way Black Print Carbonless Ruled Speed Letter, Triplicate"/>
    <n v="75.88"/>
    <n v="2"/>
    <n v="0"/>
    <n v="35.663599999999995"/>
    <x v="0"/>
    <x v="0"/>
  </r>
  <r>
    <n v="71"/>
    <s v="CA-2018-106075"/>
    <x v="31"/>
    <d v="2018-09-23T00:00:00"/>
    <s v="Standard Class"/>
    <s v="HM-14980"/>
    <s v="Henry MacAllister"/>
    <x v="0"/>
    <x v="0"/>
    <s v="New York City"/>
    <x v="15"/>
    <n v="10009"/>
    <x v="3"/>
    <s v="OFF-BI-10004654"/>
    <x v="1"/>
    <x v="8"/>
    <s v="Avery Binding System Hidden Tab Executive Style Index Sets"/>
    <n v="4.6159999999999997"/>
    <n v="1"/>
    <n v="0.2"/>
    <n v="1.7309999999999999"/>
    <x v="3"/>
    <x v="0"/>
  </r>
  <r>
    <n v="72"/>
    <s v="CA-2019-114440"/>
    <x v="32"/>
    <d v="2019-09-17T00:00:00"/>
    <s v="Second Class"/>
    <s v="TB-21520"/>
    <s v="Tracy Blumstein"/>
    <x v="0"/>
    <x v="0"/>
    <s v="Jackson"/>
    <x v="12"/>
    <n v="49201"/>
    <x v="2"/>
    <s v="OFF-PA-10004675"/>
    <x v="1"/>
    <x v="10"/>
    <s v="Telephone Message Books with Fax/Mobile Section, 5 1/2&quot; x 3 3/16&quot;"/>
    <n v="19.049999999999997"/>
    <n v="3"/>
    <n v="0"/>
    <n v="8.7629999999999999"/>
    <x v="2"/>
    <x v="0"/>
  </r>
  <r>
    <n v="73"/>
    <s v="US-2017-134026"/>
    <x v="33"/>
    <d v="2017-05-02T00:00:00"/>
    <s v="Standard Class"/>
    <s v="JE-15745"/>
    <s v="Joel Eaton"/>
    <x v="0"/>
    <x v="0"/>
    <s v="Memphis"/>
    <x v="18"/>
    <n v="38109"/>
    <x v="0"/>
    <s v="FUR-CH-10000513"/>
    <x v="0"/>
    <x v="1"/>
    <s v="High-Back Leather Manager's Chair"/>
    <n v="831.93600000000015"/>
    <n v="8"/>
    <n v="0.2"/>
    <n v="-114.39120000000003"/>
    <x v="0"/>
    <x v="0"/>
  </r>
  <r>
    <n v="74"/>
    <s v="US-2017-134026"/>
    <x v="33"/>
    <d v="2017-05-02T00:00:00"/>
    <s v="Standard Class"/>
    <s v="JE-15745"/>
    <s v="Joel Eaton"/>
    <x v="0"/>
    <x v="0"/>
    <s v="Memphis"/>
    <x v="18"/>
    <n v="38109"/>
    <x v="0"/>
    <s v="FUR-FU-10003708"/>
    <x v="0"/>
    <x v="5"/>
    <s v="Tenex Traditional Chairmats for Medium Pile Carpet, Standard Lip, 36&quot; x 48&quot;"/>
    <n v="97.04"/>
    <n v="2"/>
    <n v="0.2"/>
    <n v="1.2129999999999974"/>
    <x v="0"/>
    <x v="0"/>
  </r>
  <r>
    <n v="75"/>
    <s v="US-2017-134026"/>
    <x v="33"/>
    <d v="2017-05-02T00:00:00"/>
    <s v="Standard Class"/>
    <s v="JE-15745"/>
    <s v="Joel Eaton"/>
    <x v="0"/>
    <x v="0"/>
    <s v="Memphis"/>
    <x v="18"/>
    <n v="38109"/>
    <x v="0"/>
    <s v="OFF-ST-10004123"/>
    <x v="1"/>
    <x v="4"/>
    <s v="Safco Industrial Wire Shelving System"/>
    <n v="72.784000000000006"/>
    <n v="1"/>
    <n v="0.2"/>
    <n v="-18.196000000000002"/>
    <x v="0"/>
    <x v="0"/>
  </r>
  <r>
    <n v="76"/>
    <s v="US-2019-118038"/>
    <x v="34"/>
    <d v="2019-12-11T00:00:00"/>
    <s v="First Class"/>
    <s v="KB-16600"/>
    <s v="Ken Brennan"/>
    <x v="1"/>
    <x v="0"/>
    <s v="Houston"/>
    <x v="5"/>
    <n v="77041"/>
    <x v="2"/>
    <s v="OFF-BI-10004182"/>
    <x v="1"/>
    <x v="8"/>
    <s v="Economy Binders"/>
    <n v="1.2479999999999998"/>
    <n v="3"/>
    <n v="0.8"/>
    <n v="-1.9344000000000006"/>
    <x v="2"/>
    <x v="0"/>
  </r>
  <r>
    <n v="77"/>
    <s v="US-2019-118038"/>
    <x v="34"/>
    <d v="2019-12-11T00:00:00"/>
    <s v="First Class"/>
    <s v="KB-16600"/>
    <s v="Ken Brennan"/>
    <x v="1"/>
    <x v="0"/>
    <s v="Houston"/>
    <x v="5"/>
    <n v="77041"/>
    <x v="2"/>
    <s v="FUR-FU-10000260"/>
    <x v="0"/>
    <x v="5"/>
    <s v="6&quot; Cubicle Wall Clock, Black"/>
    <n v="9.7080000000000002"/>
    <n v="3"/>
    <n v="0.6"/>
    <n v="-5.8248000000000015"/>
    <x v="2"/>
    <x v="0"/>
  </r>
  <r>
    <n v="78"/>
    <s v="US-2019-118038"/>
    <x v="34"/>
    <d v="2019-12-11T00:00:00"/>
    <s v="First Class"/>
    <s v="KB-16600"/>
    <s v="Ken Brennan"/>
    <x v="1"/>
    <x v="0"/>
    <s v="Houston"/>
    <x v="5"/>
    <n v="77041"/>
    <x v="2"/>
    <s v="OFF-ST-10000615"/>
    <x v="1"/>
    <x v="4"/>
    <s v="SimpliFile Personal File, Black Granite, 15w x 6-15/16d x 11-1/4h"/>
    <n v="27.240000000000002"/>
    <n v="3"/>
    <n v="0.2"/>
    <n v="2.724000000000002"/>
    <x v="2"/>
    <x v="0"/>
  </r>
  <r>
    <n v="79"/>
    <s v="US-2016-147606"/>
    <x v="35"/>
    <d v="2016-12-01T00:00:00"/>
    <s v="Second Class"/>
    <s v="JE-15745"/>
    <s v="Joel Eaton"/>
    <x v="0"/>
    <x v="0"/>
    <s v="Houston"/>
    <x v="5"/>
    <n v="77070"/>
    <x v="2"/>
    <s v="FUR-FU-10003194"/>
    <x v="0"/>
    <x v="5"/>
    <s v="Eldon Expressions Desk Accessory, Wood Pencil Holder, Oak"/>
    <n v="19.3"/>
    <n v="5"/>
    <n v="0.6"/>
    <n v="-14.475000000000001"/>
    <x v="2"/>
    <x v="0"/>
  </r>
  <r>
    <n v="80"/>
    <s v="CA-2018-127208"/>
    <x v="1"/>
    <d v="2018-06-15T00:00:00"/>
    <s v="First Class"/>
    <s v="SC-20770"/>
    <s v="Stewart Carmichael"/>
    <x v="1"/>
    <x v="0"/>
    <s v="Decatur"/>
    <x v="19"/>
    <n v="35601"/>
    <x v="0"/>
    <s v="OFF-AP-10002118"/>
    <x v="1"/>
    <x v="9"/>
    <s v="1.7 Cubic Foot Compact &quot;Cube&quot; Office Refrigerators"/>
    <n v="208.16"/>
    <n v="1"/>
    <n v="0"/>
    <n v="56.20320000000001"/>
    <x v="0"/>
    <x v="0"/>
  </r>
  <r>
    <n v="81"/>
    <s v="CA-2018-127208"/>
    <x v="1"/>
    <d v="2018-06-15T00:00:00"/>
    <s v="First Class"/>
    <s v="SC-20770"/>
    <s v="Stewart Carmichael"/>
    <x v="1"/>
    <x v="0"/>
    <s v="Decatur"/>
    <x v="19"/>
    <n v="35601"/>
    <x v="0"/>
    <s v="OFF-BI-10002309"/>
    <x v="1"/>
    <x v="8"/>
    <s v="Avery Heavy-Duty EZD  Binder With Locking Rings"/>
    <n v="16.740000000000002"/>
    <n v="3"/>
    <n v="0"/>
    <n v="8.0351999999999997"/>
    <x v="0"/>
    <x v="0"/>
  </r>
  <r>
    <n v="82"/>
    <s v="CA-2016-139451"/>
    <x v="36"/>
    <d v="2016-10-16T00:00:00"/>
    <s v="Standard Class"/>
    <s v="DN-13690"/>
    <s v="Duane Noonan"/>
    <x v="0"/>
    <x v="0"/>
    <s v="San Francisco"/>
    <x v="1"/>
    <n v="94122"/>
    <x v="1"/>
    <s v="OFF-AR-10002053"/>
    <x v="1"/>
    <x v="6"/>
    <s v="Premium Writing Pencils, Soft, #2 by Central Association for the Blind"/>
    <n v="14.9"/>
    <n v="5"/>
    <n v="0"/>
    <n v="4.1720000000000006"/>
    <x v="1"/>
    <x v="0"/>
  </r>
  <r>
    <n v="83"/>
    <s v="CA-2016-139451"/>
    <x v="36"/>
    <d v="2016-10-16T00:00:00"/>
    <s v="Standard Class"/>
    <s v="DN-13690"/>
    <s v="Duane Noonan"/>
    <x v="0"/>
    <x v="0"/>
    <s v="San Francisco"/>
    <x v="1"/>
    <n v="94122"/>
    <x v="1"/>
    <s v="OFF-ST-10002370"/>
    <x v="1"/>
    <x v="4"/>
    <s v="Sortfiler Multipurpose Personal File Organizer, Black"/>
    <n v="21.39"/>
    <n v="1"/>
    <n v="0"/>
    <n v="6.2030999999999992"/>
    <x v="1"/>
    <x v="0"/>
  </r>
  <r>
    <n v="84"/>
    <s v="CA-2017-149734"/>
    <x v="37"/>
    <d v="2017-09-08T00:00:00"/>
    <s v="Standard Class"/>
    <s v="JC-16105"/>
    <s v="Julie Creighton"/>
    <x v="1"/>
    <x v="0"/>
    <s v="Durham"/>
    <x v="3"/>
    <n v="27707"/>
    <x v="0"/>
    <s v="OFF-EN-10000927"/>
    <x v="1"/>
    <x v="12"/>
    <s v="Jet-Pak Recycled Peel 'N' Seal Padded Mailers"/>
    <n v="200.98400000000004"/>
    <n v="7"/>
    <n v="0.2"/>
    <n v="62.807499999999976"/>
    <x v="0"/>
    <x v="0"/>
  </r>
  <r>
    <n v="85"/>
    <s v="US-2019-119662"/>
    <x v="38"/>
    <d v="2019-11-16T00:00:00"/>
    <s v="First Class"/>
    <s v="CS-12400"/>
    <s v="Christopher Schild"/>
    <x v="2"/>
    <x v="0"/>
    <s v="Chicago"/>
    <x v="10"/>
    <n v="60623"/>
    <x v="2"/>
    <s v="OFF-ST-10003656"/>
    <x v="1"/>
    <x v="4"/>
    <s v="Safco Industrial Wire Shelving"/>
    <n v="230.376"/>
    <n v="3"/>
    <n v="0.2"/>
    <n v="-48.954900000000002"/>
    <x v="2"/>
    <x v="0"/>
  </r>
  <r>
    <n v="86"/>
    <s v="CA-2019-140088"/>
    <x v="39"/>
    <d v="2019-05-30T00:00:00"/>
    <s v="Second Class"/>
    <s v="PO-18865"/>
    <s v="Patrick O'Donnell"/>
    <x v="0"/>
    <x v="0"/>
    <s v="Columbia"/>
    <x v="20"/>
    <n v="29203"/>
    <x v="0"/>
    <s v="FUR-CH-10000863"/>
    <x v="0"/>
    <x v="1"/>
    <s v="Novimex Swivel Fabric Task Chair"/>
    <n v="301.95999999999998"/>
    <n v="2"/>
    <n v="0"/>
    <n v="33.215599999999995"/>
    <x v="0"/>
    <x v="0"/>
  </r>
  <r>
    <n v="87"/>
    <s v="CA-2019-155558"/>
    <x v="40"/>
    <d v="2019-11-02T00:00:00"/>
    <s v="Standard Class"/>
    <s v="PG-18895"/>
    <s v="Paul Gonzalez"/>
    <x v="0"/>
    <x v="0"/>
    <s v="Rochester"/>
    <x v="11"/>
    <n v="55901"/>
    <x v="2"/>
    <s v="TEC-AC-10001998"/>
    <x v="2"/>
    <x v="11"/>
    <s v="Logitech LS21 Speaker System - PC Multimedia - 2.1-CH - Wired"/>
    <n v="19.989999999999998"/>
    <n v="1"/>
    <n v="0"/>
    <n v="6.796599999999998"/>
    <x v="2"/>
    <x v="0"/>
  </r>
  <r>
    <n v="88"/>
    <s v="CA-2019-155558"/>
    <x v="40"/>
    <d v="2019-11-02T00:00:00"/>
    <s v="Standard Class"/>
    <s v="PG-18895"/>
    <s v="Paul Gonzalez"/>
    <x v="0"/>
    <x v="0"/>
    <s v="Rochester"/>
    <x v="11"/>
    <n v="55901"/>
    <x v="2"/>
    <s v="OFF-LA-10000134"/>
    <x v="1"/>
    <x v="2"/>
    <s v="Avery 511"/>
    <n v="6.16"/>
    <n v="2"/>
    <n v="0"/>
    <n v="2.9567999999999999"/>
    <x v="2"/>
    <x v="0"/>
  </r>
  <r>
    <n v="89"/>
    <s v="CA-2018-159695"/>
    <x v="41"/>
    <d v="2018-04-10T00:00:00"/>
    <s v="Second Class"/>
    <s v="GM-14455"/>
    <s v="Gary Mitchum"/>
    <x v="2"/>
    <x v="0"/>
    <s v="Houston"/>
    <x v="5"/>
    <n v="77095"/>
    <x v="2"/>
    <s v="OFF-ST-10003442"/>
    <x v="1"/>
    <x v="4"/>
    <s v="Eldon Portable Mobile Manager"/>
    <n v="158.36800000000002"/>
    <n v="7"/>
    <n v="0.2"/>
    <n v="13.857199999999999"/>
    <x v="2"/>
    <x v="0"/>
  </r>
  <r>
    <n v="90"/>
    <s v="CA-2018-109806"/>
    <x v="42"/>
    <d v="2018-09-22T00:00:00"/>
    <s v="Standard Class"/>
    <s v="JS-15685"/>
    <s v="Jim Sink"/>
    <x v="1"/>
    <x v="0"/>
    <s v="Los Angeles"/>
    <x v="1"/>
    <n v="90036"/>
    <x v="1"/>
    <s v="OFF-AR-10004930"/>
    <x v="1"/>
    <x v="6"/>
    <s v="Turquoise Lead Holder with Pocket Clip"/>
    <n v="20.100000000000001"/>
    <n v="3"/>
    <n v="0"/>
    <n v="6.6329999999999982"/>
    <x v="1"/>
    <x v="1"/>
  </r>
  <r>
    <n v="91"/>
    <s v="CA-2018-109806"/>
    <x v="42"/>
    <d v="2018-09-22T00:00:00"/>
    <s v="Standard Class"/>
    <s v="JS-15685"/>
    <s v="Jim Sink"/>
    <x v="1"/>
    <x v="0"/>
    <s v="Los Angeles"/>
    <x v="1"/>
    <n v="90036"/>
    <x v="1"/>
    <s v="TEC-PH-10004093"/>
    <x v="2"/>
    <x v="7"/>
    <s v="Panasonic Kx-TS550"/>
    <n v="73.584000000000003"/>
    <n v="2"/>
    <n v="0.2"/>
    <n v="8.2781999999999982"/>
    <x v="1"/>
    <x v="1"/>
  </r>
  <r>
    <n v="92"/>
    <s v="CA-2018-109806"/>
    <x v="42"/>
    <d v="2018-09-22T00:00:00"/>
    <s v="Standard Class"/>
    <s v="JS-15685"/>
    <s v="Jim Sink"/>
    <x v="1"/>
    <x v="0"/>
    <s v="Los Angeles"/>
    <x v="1"/>
    <n v="90036"/>
    <x v="1"/>
    <s v="OFF-PA-10000304"/>
    <x v="1"/>
    <x v="10"/>
    <s v="Xerox 1995"/>
    <n v="6.48"/>
    <n v="1"/>
    <n v="0"/>
    <n v="3.1104000000000003"/>
    <x v="1"/>
    <x v="1"/>
  </r>
  <r>
    <n v="93"/>
    <s v="CA-2017-149587"/>
    <x v="43"/>
    <d v="2017-02-05T00:00:00"/>
    <s v="Second Class"/>
    <s v="KB-16315"/>
    <s v="Karl Braun"/>
    <x v="0"/>
    <x v="0"/>
    <s v="Minneapolis"/>
    <x v="11"/>
    <n v="55407"/>
    <x v="2"/>
    <s v="OFF-PA-10003177"/>
    <x v="1"/>
    <x v="10"/>
    <s v="Xerox 1999"/>
    <n v="12.96"/>
    <n v="2"/>
    <n v="0"/>
    <n v="6.2208000000000006"/>
    <x v="2"/>
    <x v="0"/>
  </r>
  <r>
    <n v="94"/>
    <s v="CA-2017-149587"/>
    <x v="43"/>
    <d v="2017-02-05T00:00:00"/>
    <s v="Second Class"/>
    <s v="KB-16315"/>
    <s v="Karl Braun"/>
    <x v="0"/>
    <x v="0"/>
    <s v="Minneapolis"/>
    <x v="11"/>
    <n v="55407"/>
    <x v="2"/>
    <s v="FUR-FU-10003799"/>
    <x v="0"/>
    <x v="5"/>
    <s v="Seth Thomas 13 1/2&quot; Wall Clock"/>
    <n v="53.34"/>
    <n v="3"/>
    <n v="0"/>
    <n v="16.535399999999996"/>
    <x v="2"/>
    <x v="0"/>
  </r>
  <r>
    <n v="95"/>
    <s v="CA-2017-149587"/>
    <x v="43"/>
    <d v="2017-02-05T00:00:00"/>
    <s v="Second Class"/>
    <s v="KB-16315"/>
    <s v="Karl Braun"/>
    <x v="0"/>
    <x v="0"/>
    <s v="Minneapolis"/>
    <x v="11"/>
    <n v="55407"/>
    <x v="2"/>
    <s v="OFF-BI-10002852"/>
    <x v="1"/>
    <x v="8"/>
    <s v="Ibico Standard Transparent Covers"/>
    <n v="32.96"/>
    <n v="2"/>
    <n v="0"/>
    <n v="16.150400000000001"/>
    <x v="2"/>
    <x v="0"/>
  </r>
  <r>
    <n v="96"/>
    <s v="US-2019-109484"/>
    <x v="44"/>
    <d v="2019-11-12T00:00:00"/>
    <s v="Standard Class"/>
    <s v="RB-19705"/>
    <s v="Roger Barcio"/>
    <x v="2"/>
    <x v="0"/>
    <s v="Portland"/>
    <x v="21"/>
    <n v="97206"/>
    <x v="1"/>
    <s v="OFF-BI-10004738"/>
    <x v="1"/>
    <x v="8"/>
    <s v="Flexible Leather- Look Classic Collection Ring Binder"/>
    <n v="5.6820000000000013"/>
    <n v="1"/>
    <n v="0.7"/>
    <n v="-3.7880000000000003"/>
    <x v="1"/>
    <x v="0"/>
  </r>
  <r>
    <n v="97"/>
    <s v="CA-2019-161018"/>
    <x v="45"/>
    <d v="2019-11-11T00:00:00"/>
    <s v="Second Class"/>
    <s v="PN-18775"/>
    <s v="Parhena Norris"/>
    <x v="2"/>
    <x v="0"/>
    <s v="New York City"/>
    <x v="15"/>
    <n v="10009"/>
    <x v="3"/>
    <s v="FUR-FU-10000629"/>
    <x v="0"/>
    <x v="5"/>
    <s v="9-3/4 Diameter Round Wall Clock"/>
    <n v="96.53"/>
    <n v="7"/>
    <n v="0"/>
    <n v="40.5426"/>
    <x v="3"/>
    <x v="0"/>
  </r>
  <r>
    <n v="98"/>
    <s v="CA-2019-157833"/>
    <x v="46"/>
    <d v="2019-06-20T00:00:00"/>
    <s v="First Class"/>
    <s v="KD-16345"/>
    <s v="Katherine Ducich"/>
    <x v="0"/>
    <x v="0"/>
    <s v="San Francisco"/>
    <x v="1"/>
    <n v="94122"/>
    <x v="1"/>
    <s v="OFF-BI-10001721"/>
    <x v="1"/>
    <x v="8"/>
    <s v="Trimflex Flexible Post Binders"/>
    <n v="51.311999999999998"/>
    <n v="3"/>
    <n v="0.2"/>
    <n v="17.959199999999999"/>
    <x v="1"/>
    <x v="0"/>
  </r>
  <r>
    <n v="99"/>
    <s v="CA-2018-149223"/>
    <x v="47"/>
    <d v="2018-09-11T00:00:00"/>
    <s v="Standard Class"/>
    <s v="ER-13855"/>
    <s v="Elpida Rittenbach"/>
    <x v="1"/>
    <x v="0"/>
    <s v="Saint Paul"/>
    <x v="11"/>
    <n v="55106"/>
    <x v="2"/>
    <s v="OFF-AP-10000358"/>
    <x v="1"/>
    <x v="9"/>
    <s v="Fellowes Basic Home/Office Series Surge Protectors"/>
    <n v="77.88"/>
    <n v="6"/>
    <n v="0"/>
    <n v="22.585199999999993"/>
    <x v="2"/>
    <x v="0"/>
  </r>
  <r>
    <n v="100"/>
    <s v="CA-2018-158568"/>
    <x v="48"/>
    <d v="2018-09-02T00:00:00"/>
    <s v="Standard Class"/>
    <s v="RB-19465"/>
    <s v="Rick Bensley"/>
    <x v="2"/>
    <x v="0"/>
    <s v="Chicago"/>
    <x v="10"/>
    <n v="60610"/>
    <x v="2"/>
    <s v="OFF-PA-10003256"/>
    <x v="1"/>
    <x v="10"/>
    <s v="Avery Personal Creations Heavyweight Cards"/>
    <n v="64.623999999999995"/>
    <n v="7"/>
    <n v="0.2"/>
    <n v="22.618399999999994"/>
    <x v="2"/>
    <x v="0"/>
  </r>
  <r>
    <n v="101"/>
    <s v="CA-2018-158568"/>
    <x v="48"/>
    <d v="2018-09-02T00:00:00"/>
    <s v="Standard Class"/>
    <s v="RB-19465"/>
    <s v="Rick Bensley"/>
    <x v="2"/>
    <x v="0"/>
    <s v="Chicago"/>
    <x v="10"/>
    <n v="60610"/>
    <x v="2"/>
    <s v="TEC-AC-10001767"/>
    <x v="2"/>
    <x v="11"/>
    <s v="SanDisk Ultra 64 GB MicroSDHC Class 10 Memory Card"/>
    <n v="95.976000000000013"/>
    <n v="3"/>
    <n v="0.2"/>
    <n v="-10.797300000000011"/>
    <x v="2"/>
    <x v="0"/>
  </r>
  <r>
    <n v="102"/>
    <s v="CA-2018-158568"/>
    <x v="48"/>
    <d v="2018-09-02T00:00:00"/>
    <s v="Standard Class"/>
    <s v="RB-19465"/>
    <s v="Rick Bensley"/>
    <x v="2"/>
    <x v="0"/>
    <s v="Chicago"/>
    <x v="10"/>
    <n v="60610"/>
    <x v="2"/>
    <s v="OFF-BI-10002609"/>
    <x v="1"/>
    <x v="8"/>
    <s v="Avery Hidden Tab Dividers for Binding Systems"/>
    <n v="1.7879999999999996"/>
    <n v="3"/>
    <n v="0.8"/>
    <n v="-3.0396000000000001"/>
    <x v="2"/>
    <x v="0"/>
  </r>
  <r>
    <n v="103"/>
    <s v="CA-2018-129903"/>
    <x v="49"/>
    <d v="2018-12-04T00:00:00"/>
    <s v="Second Class"/>
    <s v="GZ-14470"/>
    <s v="Gary Zandusky"/>
    <x v="0"/>
    <x v="0"/>
    <s v="Rochester"/>
    <x v="11"/>
    <n v="55901"/>
    <x v="2"/>
    <s v="OFF-PA-10004040"/>
    <x v="1"/>
    <x v="10"/>
    <s v="Universal Premium White Copier/Laser Paper (20Lb. and 87 Bright)"/>
    <n v="23.92"/>
    <n v="4"/>
    <n v="0"/>
    <n v="11.720800000000001"/>
    <x v="2"/>
    <x v="0"/>
  </r>
  <r>
    <n v="104"/>
    <s v="US-2017-156867"/>
    <x v="50"/>
    <d v="2017-11-17T00:00:00"/>
    <s v="Standard Class"/>
    <s v="LC-16870"/>
    <s v="Lena Cacioppo"/>
    <x v="0"/>
    <x v="0"/>
    <s v="Aurora"/>
    <x v="22"/>
    <n v="80013"/>
    <x v="1"/>
    <s v="TEC-AC-10001552"/>
    <x v="2"/>
    <x v="11"/>
    <s v="Logitech K350 2.4Ghz Wireless Keyboard"/>
    <n v="238.89600000000002"/>
    <n v="6"/>
    <n v="0.2"/>
    <n v="-26.875800000000012"/>
    <x v="1"/>
    <x v="0"/>
  </r>
  <r>
    <n v="105"/>
    <s v="US-2017-156867"/>
    <x v="50"/>
    <d v="2017-11-17T00:00:00"/>
    <s v="Standard Class"/>
    <s v="LC-16870"/>
    <s v="Lena Cacioppo"/>
    <x v="0"/>
    <x v="0"/>
    <s v="Aurora"/>
    <x v="22"/>
    <n v="80013"/>
    <x v="1"/>
    <s v="FUR-FU-10004006"/>
    <x v="0"/>
    <x v="5"/>
    <s v="Deflect-o DuraMat Lighweight, Studded, Beveled Mat for Low Pile Carpeting"/>
    <n v="102.35999999999999"/>
    <n v="3"/>
    <n v="0.2"/>
    <n v="-3.8385000000000105"/>
    <x v="1"/>
    <x v="0"/>
  </r>
  <r>
    <n v="106"/>
    <s v="US-2017-156867"/>
    <x v="50"/>
    <d v="2017-11-17T00:00:00"/>
    <s v="Standard Class"/>
    <s v="LC-16870"/>
    <s v="Lena Cacioppo"/>
    <x v="0"/>
    <x v="0"/>
    <s v="Aurora"/>
    <x v="22"/>
    <n v="80013"/>
    <x v="1"/>
    <s v="OFF-BI-10002794"/>
    <x v="1"/>
    <x v="8"/>
    <s v="Avery Trapezoid Ring Binder, 3&quot; Capacity, Black, 1040 sheets"/>
    <n v="36.882000000000005"/>
    <n v="3"/>
    <n v="0.7"/>
    <n v="-25.817399999999999"/>
    <x v="1"/>
    <x v="0"/>
  </r>
  <r>
    <n v="107"/>
    <s v="CA-2019-119004"/>
    <x v="51"/>
    <d v="2019-11-28T00:00:00"/>
    <s v="Standard Class"/>
    <s v="JM-15250"/>
    <s v="Janet Martin"/>
    <x v="0"/>
    <x v="0"/>
    <s v="Charlotte"/>
    <x v="3"/>
    <n v="28205"/>
    <x v="0"/>
    <s v="TEC-AC-10003499"/>
    <x v="2"/>
    <x v="11"/>
    <s v="Memorex Mini Travel Drive 8 GB USB 2.0 Flash Drive"/>
    <n v="74.112000000000009"/>
    <n v="8"/>
    <n v="0.2"/>
    <n v="17.601600000000001"/>
    <x v="0"/>
    <x v="0"/>
  </r>
  <r>
    <n v="108"/>
    <s v="CA-2019-119004"/>
    <x v="51"/>
    <d v="2019-11-28T00:00:00"/>
    <s v="Standard Class"/>
    <s v="JM-15250"/>
    <s v="Janet Martin"/>
    <x v="0"/>
    <x v="0"/>
    <s v="Charlotte"/>
    <x v="3"/>
    <n v="28205"/>
    <x v="0"/>
    <s v="TEC-PH-10002844"/>
    <x v="2"/>
    <x v="7"/>
    <s v="Speck Products Candyshell Flip Case"/>
    <n v="27.992000000000004"/>
    <n v="1"/>
    <n v="0.2"/>
    <n v="2.0993999999999993"/>
    <x v="0"/>
    <x v="0"/>
  </r>
  <r>
    <n v="109"/>
    <s v="CA-2019-119004"/>
    <x v="51"/>
    <d v="2019-11-28T00:00:00"/>
    <s v="Standard Class"/>
    <s v="JM-15250"/>
    <s v="Janet Martin"/>
    <x v="0"/>
    <x v="0"/>
    <s v="Charlotte"/>
    <x v="3"/>
    <n v="28205"/>
    <x v="0"/>
    <s v="OFF-AR-10000390"/>
    <x v="1"/>
    <x v="6"/>
    <s v="Newell Chalk Holder"/>
    <n v="3.3040000000000003"/>
    <n v="1"/>
    <n v="0.2"/>
    <n v="1.0737999999999999"/>
    <x v="0"/>
    <x v="0"/>
  </r>
  <r>
    <n v="110"/>
    <s v="CA-2017-129476"/>
    <x v="52"/>
    <d v="2017-10-20T00:00:00"/>
    <s v="Standard Class"/>
    <s v="PA-19060"/>
    <s v="Pete Armstrong"/>
    <x v="2"/>
    <x v="0"/>
    <s v="Orland Park"/>
    <x v="10"/>
    <n v="60462"/>
    <x v="2"/>
    <s v="TEC-AC-10000844"/>
    <x v="2"/>
    <x v="11"/>
    <s v="Logitech Gaming G510s - Keyboard"/>
    <n v="339.96000000000004"/>
    <n v="5"/>
    <n v="0.2"/>
    <n v="67.991999999999962"/>
    <x v="2"/>
    <x v="0"/>
  </r>
  <r>
    <n v="111"/>
    <s v="CA-2019-146780"/>
    <x v="53"/>
    <d v="2019-12-30T00:00:00"/>
    <s v="Standard Class"/>
    <s v="CV-12805"/>
    <s v="Cynthia Voltz"/>
    <x v="1"/>
    <x v="0"/>
    <s v="New York City"/>
    <x v="15"/>
    <n v="10035"/>
    <x v="3"/>
    <s v="FUR-FU-10001934"/>
    <x v="0"/>
    <x v="5"/>
    <s v="Magnifier Swing Arm Lamp"/>
    <n v="41.96"/>
    <n v="2"/>
    <n v="0"/>
    <n v="10.909600000000001"/>
    <x v="3"/>
    <x v="0"/>
  </r>
  <r>
    <n v="112"/>
    <s v="CA-2018-128867"/>
    <x v="54"/>
    <d v="2018-11-10T00:00:00"/>
    <s v="Standard Class"/>
    <s v="CL-12565"/>
    <s v="Clay Ludtke"/>
    <x v="0"/>
    <x v="0"/>
    <s v="Urbandale"/>
    <x v="23"/>
    <n v="50322"/>
    <x v="2"/>
    <s v="OFF-AR-10000380"/>
    <x v="1"/>
    <x v="6"/>
    <s v="Hunt PowerHouse Electric Pencil Sharpener, Blue"/>
    <n v="75.959999999999994"/>
    <n v="2"/>
    <n v="0"/>
    <n v="22.78799999999999"/>
    <x v="2"/>
    <x v="0"/>
  </r>
  <r>
    <n v="113"/>
    <s v="CA-2018-128867"/>
    <x v="54"/>
    <d v="2018-11-10T00:00:00"/>
    <s v="Standard Class"/>
    <s v="CL-12565"/>
    <s v="Clay Ludtke"/>
    <x v="0"/>
    <x v="0"/>
    <s v="Urbandale"/>
    <x v="23"/>
    <n v="50322"/>
    <x v="2"/>
    <s v="OFF-BI-10003981"/>
    <x v="1"/>
    <x v="8"/>
    <s v="Avery Durable Plastic 1&quot; Binders"/>
    <n v="27.240000000000002"/>
    <n v="6"/>
    <n v="0"/>
    <n v="13.3476"/>
    <x v="2"/>
    <x v="0"/>
  </r>
  <r>
    <n v="114"/>
    <s v="CA-2016-115259"/>
    <x v="55"/>
    <d v="2016-08-27T00:00:00"/>
    <s v="Second Class"/>
    <s v="RC-19960"/>
    <s v="Ryan Crowe"/>
    <x v="0"/>
    <x v="0"/>
    <s v="Columbus"/>
    <x v="24"/>
    <n v="43229"/>
    <x v="3"/>
    <s v="OFF-FA-10000621"/>
    <x v="1"/>
    <x v="13"/>
    <s v="OIC Colored Binder Clips, Assorted Sizes"/>
    <n v="40.096000000000004"/>
    <n v="14"/>
    <n v="0.2"/>
    <n v="14.534799999999997"/>
    <x v="3"/>
    <x v="0"/>
  </r>
  <r>
    <n v="115"/>
    <s v="CA-2016-115259"/>
    <x v="55"/>
    <d v="2016-08-27T00:00:00"/>
    <s v="Second Class"/>
    <s v="RC-19960"/>
    <s v="Ryan Crowe"/>
    <x v="0"/>
    <x v="0"/>
    <s v="Columbus"/>
    <x v="24"/>
    <n v="43229"/>
    <x v="3"/>
    <s v="OFF-EN-10002600"/>
    <x v="1"/>
    <x v="12"/>
    <s v="Redi-Strip #10 Envelopes, 4 1/8 x 9 1/2"/>
    <n v="4.7200000000000006"/>
    <n v="2"/>
    <n v="0.2"/>
    <n v="1.6519999999999997"/>
    <x v="3"/>
    <x v="0"/>
  </r>
  <r>
    <n v="116"/>
    <s v="CA-2016-115259"/>
    <x v="55"/>
    <d v="2016-08-27T00:00:00"/>
    <s v="Second Class"/>
    <s v="RC-19960"/>
    <s v="Ryan Crowe"/>
    <x v="0"/>
    <x v="0"/>
    <s v="Columbus"/>
    <x v="24"/>
    <n v="43229"/>
    <x v="3"/>
    <s v="OFF-PA-10004965"/>
    <x v="1"/>
    <x v="10"/>
    <s v="Xerox 1921"/>
    <n v="23.976000000000003"/>
    <n v="3"/>
    <n v="0.2"/>
    <n v="7.4924999999999988"/>
    <x v="3"/>
    <x v="0"/>
  </r>
  <r>
    <n v="117"/>
    <s v="CA-2016-115259"/>
    <x v="55"/>
    <d v="2016-08-27T00:00:00"/>
    <s v="Second Class"/>
    <s v="RC-19960"/>
    <s v="Ryan Crowe"/>
    <x v="0"/>
    <x v="0"/>
    <s v="Columbus"/>
    <x v="24"/>
    <n v="43229"/>
    <x v="3"/>
    <s v="OFF-EN-10002504"/>
    <x v="1"/>
    <x v="12"/>
    <s v="Tyvek  Top-Opening Peel &amp; Seel Envelopes, Plain White"/>
    <n v="130.464"/>
    <n v="6"/>
    <n v="0.2"/>
    <n v="44.031599999999997"/>
    <x v="3"/>
    <x v="0"/>
  </r>
  <r>
    <n v="118"/>
    <s v="CA-2017-110457"/>
    <x v="56"/>
    <d v="2017-03-06T00:00:00"/>
    <s v="Standard Class"/>
    <s v="DK-13090"/>
    <s v="Dave Kipp"/>
    <x v="0"/>
    <x v="0"/>
    <s v="Seattle"/>
    <x v="4"/>
    <n v="98103"/>
    <x v="1"/>
    <s v="FUR-TA-10001768"/>
    <x v="0"/>
    <x v="3"/>
    <s v="Hon Racetrack Conference Tables"/>
    <n v="787.53"/>
    <n v="3"/>
    <n v="0"/>
    <n v="165.38129999999995"/>
    <x v="1"/>
    <x v="0"/>
  </r>
  <r>
    <n v="119"/>
    <s v="US-2017-136476"/>
    <x v="57"/>
    <d v="2017-04-10T00:00:00"/>
    <s v="Standard Class"/>
    <s v="GG-14650"/>
    <s v="Greg Guthrie"/>
    <x v="1"/>
    <x v="0"/>
    <s v="Bristol"/>
    <x v="18"/>
    <n v="37620"/>
    <x v="0"/>
    <s v="OFF-BI-10003650"/>
    <x v="1"/>
    <x v="8"/>
    <s v="GBC DocuBind 300 Electric Binding Machine"/>
    <n v="157.79400000000004"/>
    <n v="1"/>
    <n v="0.7"/>
    <n v="-115.71559999999999"/>
    <x v="0"/>
    <x v="0"/>
  </r>
  <r>
    <n v="120"/>
    <s v="CA-2018-103730"/>
    <x v="1"/>
    <d v="2018-06-15T00:00:00"/>
    <s v="First Class"/>
    <s v="SC-20725"/>
    <s v="Steven Cartwright"/>
    <x v="0"/>
    <x v="0"/>
    <s v="Wilmington"/>
    <x v="13"/>
    <n v="19805"/>
    <x v="3"/>
    <s v="FUR-FU-10002157"/>
    <x v="0"/>
    <x v="5"/>
    <s v="Artistic Insta-Plaque"/>
    <n v="47.04"/>
    <n v="3"/>
    <n v="0"/>
    <n v="18.345599999999997"/>
    <x v="3"/>
    <x v="0"/>
  </r>
  <r>
    <n v="121"/>
    <s v="CA-2018-103730"/>
    <x v="1"/>
    <d v="2018-06-15T00:00:00"/>
    <s v="First Class"/>
    <s v="SC-20725"/>
    <s v="Steven Cartwright"/>
    <x v="0"/>
    <x v="0"/>
    <s v="Wilmington"/>
    <x v="13"/>
    <n v="19805"/>
    <x v="3"/>
    <s v="OFF-BI-10003910"/>
    <x v="1"/>
    <x v="8"/>
    <s v="DXL Angle-View Binders with Locking Rings by Samsill"/>
    <n v="30.84"/>
    <n v="4"/>
    <n v="0"/>
    <n v="13.878"/>
    <x v="3"/>
    <x v="0"/>
  </r>
  <r>
    <n v="122"/>
    <s v="CA-2018-103730"/>
    <x v="1"/>
    <d v="2018-06-15T00:00:00"/>
    <s v="First Class"/>
    <s v="SC-20725"/>
    <s v="Steven Cartwright"/>
    <x v="0"/>
    <x v="0"/>
    <s v="Wilmington"/>
    <x v="13"/>
    <n v="19805"/>
    <x v="3"/>
    <s v="OFF-ST-10000777"/>
    <x v="1"/>
    <x v="4"/>
    <s v="Companion Letter/Legal File, Black"/>
    <n v="226.56"/>
    <n v="6"/>
    <n v="0"/>
    <n v="63.436800000000005"/>
    <x v="3"/>
    <x v="0"/>
  </r>
  <r>
    <n v="123"/>
    <s v="CA-2018-103730"/>
    <x v="1"/>
    <d v="2018-06-15T00:00:00"/>
    <s v="First Class"/>
    <s v="SC-20725"/>
    <s v="Steven Cartwright"/>
    <x v="0"/>
    <x v="0"/>
    <s v="Wilmington"/>
    <x v="13"/>
    <n v="19805"/>
    <x v="3"/>
    <s v="OFF-EN-10002500"/>
    <x v="1"/>
    <x v="12"/>
    <s v="Globe Weis Peel &amp; Seel First Class Envelopes"/>
    <n v="115.02"/>
    <n v="9"/>
    <n v="0"/>
    <n v="51.758999999999993"/>
    <x v="3"/>
    <x v="0"/>
  </r>
  <r>
    <n v="124"/>
    <s v="CA-2018-103730"/>
    <x v="1"/>
    <d v="2018-06-15T00:00:00"/>
    <s v="First Class"/>
    <s v="SC-20725"/>
    <s v="Steven Cartwright"/>
    <x v="0"/>
    <x v="0"/>
    <s v="Wilmington"/>
    <x v="13"/>
    <n v="19805"/>
    <x v="3"/>
    <s v="TEC-PH-10003875"/>
    <x v="2"/>
    <x v="7"/>
    <s v="KLD Oscar II Style Snap-on Ultra Thin Side Flip Synthetic Leather Cover Case for HTC One HTC M7"/>
    <n v="68.040000000000006"/>
    <n v="7"/>
    <n v="0"/>
    <n v="19.731599999999997"/>
    <x v="3"/>
    <x v="0"/>
  </r>
  <r>
    <n v="125"/>
    <s v="US-2016-152030"/>
    <x v="58"/>
    <d v="2016-12-28T00:00:00"/>
    <s v="Second Class"/>
    <s v="AD-10180"/>
    <s v="Alan Dominguez"/>
    <x v="2"/>
    <x v="0"/>
    <s v="Houston"/>
    <x v="5"/>
    <n v="77041"/>
    <x v="2"/>
    <s v="FUR-CH-10004063"/>
    <x v="0"/>
    <x v="1"/>
    <s v="Global Deluxe High-Back Manager's Chair"/>
    <n v="600.55799999999999"/>
    <n v="3"/>
    <n v="0.3"/>
    <n v="-8.5794000000000779"/>
    <x v="2"/>
    <x v="0"/>
  </r>
  <r>
    <n v="126"/>
    <s v="US-2016-134614"/>
    <x v="59"/>
    <d v="2016-09-25T00:00:00"/>
    <s v="Standard Class"/>
    <s v="PF-19165"/>
    <s v="Philip Fox"/>
    <x v="0"/>
    <x v="0"/>
    <s v="Bloomington"/>
    <x v="10"/>
    <n v="61701"/>
    <x v="2"/>
    <s v="FUR-TA-10004534"/>
    <x v="0"/>
    <x v="3"/>
    <s v="Bevis 44 x 96 Conference Tables"/>
    <n v="617.70000000000005"/>
    <n v="6"/>
    <n v="0.5"/>
    <n v="-407.68200000000013"/>
    <x v="2"/>
    <x v="0"/>
  </r>
  <r>
    <n v="127"/>
    <s v="US-2019-107272"/>
    <x v="60"/>
    <d v="2019-11-12T00:00:00"/>
    <s v="Standard Class"/>
    <s v="TS-21610"/>
    <s v="Troy Staebel"/>
    <x v="0"/>
    <x v="0"/>
    <s v="Phoenix"/>
    <x v="16"/>
    <n v="85023"/>
    <x v="1"/>
    <s v="OFF-BI-10003274"/>
    <x v="1"/>
    <x v="8"/>
    <s v="Avery Durable Slant Ring Binders, No Labels"/>
    <n v="2.3880000000000003"/>
    <n v="2"/>
    <n v="0.7"/>
    <n v="-1.8308"/>
    <x v="1"/>
    <x v="0"/>
  </r>
  <r>
    <n v="128"/>
    <s v="US-2019-107272"/>
    <x v="60"/>
    <d v="2019-11-12T00:00:00"/>
    <s v="Standard Class"/>
    <s v="TS-21610"/>
    <s v="Troy Staebel"/>
    <x v="0"/>
    <x v="0"/>
    <s v="Phoenix"/>
    <x v="16"/>
    <n v="85023"/>
    <x v="1"/>
    <s v="OFF-ST-10002974"/>
    <x v="1"/>
    <x v="4"/>
    <s v="Trav-L-File Heavy-Duty Shuttle II, Black"/>
    <n v="243.99200000000002"/>
    <n v="7"/>
    <n v="0.2"/>
    <n v="30.498999999999981"/>
    <x v="1"/>
    <x v="0"/>
  </r>
  <r>
    <n v="129"/>
    <s v="US-2018-125969"/>
    <x v="61"/>
    <d v="2018-11-10T00:00:00"/>
    <s v="Second Class"/>
    <s v="LS-16975"/>
    <s v="Lindsay Shagiari"/>
    <x v="2"/>
    <x v="0"/>
    <s v="Los Angeles"/>
    <x v="1"/>
    <n v="90004"/>
    <x v="1"/>
    <s v="FUR-CH-10001146"/>
    <x v="0"/>
    <x v="1"/>
    <s v="Global Task Chair, Black"/>
    <n v="81.424000000000007"/>
    <n v="2"/>
    <n v="0.2"/>
    <n v="-9.1601999999999961"/>
    <x v="1"/>
    <x v="0"/>
  </r>
  <r>
    <n v="130"/>
    <s v="US-2018-125969"/>
    <x v="61"/>
    <d v="2018-11-10T00:00:00"/>
    <s v="Second Class"/>
    <s v="LS-16975"/>
    <s v="Lindsay Shagiari"/>
    <x v="2"/>
    <x v="0"/>
    <s v="Los Angeles"/>
    <x v="1"/>
    <n v="90004"/>
    <x v="1"/>
    <s v="FUR-FU-10003773"/>
    <x v="0"/>
    <x v="5"/>
    <s v="Eldon Cleatmat Plus Chair Mats for High Pile Carpets"/>
    <n v="238.56"/>
    <n v="3"/>
    <n v="0"/>
    <n v="26.241599999999977"/>
    <x v="1"/>
    <x v="0"/>
  </r>
  <r>
    <n v="131"/>
    <s v="US-2019-164147"/>
    <x v="62"/>
    <d v="2019-02-05T00:00:00"/>
    <s v="First Class"/>
    <s v="DW-13585"/>
    <s v="Dorothy Wardle"/>
    <x v="1"/>
    <x v="0"/>
    <s v="Columbus"/>
    <x v="24"/>
    <n v="43229"/>
    <x v="3"/>
    <s v="TEC-PH-10002293"/>
    <x v="2"/>
    <x v="7"/>
    <s v="Anker 36W 4-Port USB Wall Charger Travel Power Adapter for iPhone 5s 5c 5"/>
    <n v="59.969999999999992"/>
    <n v="5"/>
    <n v="0.4"/>
    <n v="-11.993999999999993"/>
    <x v="3"/>
    <x v="0"/>
  </r>
  <r>
    <n v="132"/>
    <s v="US-2019-164147"/>
    <x v="62"/>
    <d v="2019-02-05T00:00:00"/>
    <s v="First Class"/>
    <s v="DW-13585"/>
    <s v="Dorothy Wardle"/>
    <x v="1"/>
    <x v="0"/>
    <s v="Columbus"/>
    <x v="24"/>
    <n v="43229"/>
    <x v="3"/>
    <s v="OFF-PA-10002377"/>
    <x v="1"/>
    <x v="10"/>
    <s v="Xerox 1916"/>
    <n v="78.304000000000002"/>
    <n v="2"/>
    <n v="0.2"/>
    <n v="29.363999999999997"/>
    <x v="3"/>
    <x v="0"/>
  </r>
  <r>
    <n v="133"/>
    <s v="US-2019-164147"/>
    <x v="62"/>
    <d v="2019-02-05T00:00:00"/>
    <s v="First Class"/>
    <s v="DW-13585"/>
    <s v="Dorothy Wardle"/>
    <x v="1"/>
    <x v="0"/>
    <s v="Columbus"/>
    <x v="24"/>
    <n v="43229"/>
    <x v="3"/>
    <s v="OFF-FA-10002780"/>
    <x v="1"/>
    <x v="13"/>
    <s v="Staples"/>
    <n v="21.456"/>
    <n v="9"/>
    <n v="0.2"/>
    <n v="6.9731999999999976"/>
    <x v="3"/>
    <x v="0"/>
  </r>
  <r>
    <n v="134"/>
    <s v="CA-2018-145583"/>
    <x v="63"/>
    <d v="2018-10-19T00:00:00"/>
    <s v="Standard Class"/>
    <s v="LC-16885"/>
    <s v="Lena Creighton"/>
    <x v="0"/>
    <x v="0"/>
    <s v="Roseville"/>
    <x v="1"/>
    <n v="95661"/>
    <x v="1"/>
    <s v="OFF-PA-10001804"/>
    <x v="1"/>
    <x v="10"/>
    <s v="Xerox 195"/>
    <n v="20.04"/>
    <n v="3"/>
    <n v="0"/>
    <n v="9.6191999999999993"/>
    <x v="1"/>
    <x v="1"/>
  </r>
  <r>
    <n v="135"/>
    <s v="CA-2018-145583"/>
    <x v="63"/>
    <d v="2018-10-19T00:00:00"/>
    <s v="Standard Class"/>
    <s v="LC-16885"/>
    <s v="Lena Creighton"/>
    <x v="0"/>
    <x v="0"/>
    <s v="Roseville"/>
    <x v="1"/>
    <n v="95661"/>
    <x v="1"/>
    <s v="OFF-PA-10001736"/>
    <x v="1"/>
    <x v="10"/>
    <s v="Xerox 1880"/>
    <n v="35.44"/>
    <n v="1"/>
    <n v="0"/>
    <n v="16.656799999999997"/>
    <x v="1"/>
    <x v="1"/>
  </r>
  <r>
    <n v="136"/>
    <s v="CA-2018-145583"/>
    <x v="63"/>
    <d v="2018-10-19T00:00:00"/>
    <s v="Standard Class"/>
    <s v="LC-16885"/>
    <s v="Lena Creighton"/>
    <x v="0"/>
    <x v="0"/>
    <s v="Roseville"/>
    <x v="1"/>
    <n v="95661"/>
    <x v="1"/>
    <s v="OFF-AR-10001149"/>
    <x v="1"/>
    <x v="6"/>
    <s v="Sanford Colorific Colored Pencils, 12/Box"/>
    <n v="11.52"/>
    <n v="4"/>
    <n v="0"/>
    <n v="3.4559999999999995"/>
    <x v="1"/>
    <x v="1"/>
  </r>
  <r>
    <n v="137"/>
    <s v="CA-2018-145583"/>
    <x v="63"/>
    <d v="2018-10-19T00:00:00"/>
    <s v="Standard Class"/>
    <s v="LC-16885"/>
    <s v="Lena Creighton"/>
    <x v="0"/>
    <x v="0"/>
    <s v="Roseville"/>
    <x v="1"/>
    <n v="95661"/>
    <x v="1"/>
    <s v="OFF-FA-10002988"/>
    <x v="1"/>
    <x v="13"/>
    <s v="Ideal Clamps"/>
    <n v="4.0199999999999996"/>
    <n v="2"/>
    <n v="0"/>
    <n v="1.9697999999999998"/>
    <x v="1"/>
    <x v="1"/>
  </r>
  <r>
    <n v="138"/>
    <s v="CA-2018-145583"/>
    <x v="63"/>
    <d v="2018-10-19T00:00:00"/>
    <s v="Standard Class"/>
    <s v="LC-16885"/>
    <s v="Lena Creighton"/>
    <x v="0"/>
    <x v="0"/>
    <s v="Roseville"/>
    <x v="1"/>
    <n v="95661"/>
    <x v="1"/>
    <s v="OFF-BI-10004781"/>
    <x v="1"/>
    <x v="8"/>
    <s v="GBC Wire Binding Strips"/>
    <n v="76.176000000000002"/>
    <n v="3"/>
    <n v="0.2"/>
    <n v="26.661599999999996"/>
    <x v="1"/>
    <x v="1"/>
  </r>
  <r>
    <n v="139"/>
    <s v="CA-2018-145583"/>
    <x v="63"/>
    <d v="2018-10-19T00:00:00"/>
    <s v="Standard Class"/>
    <s v="LC-16885"/>
    <s v="Lena Creighton"/>
    <x v="0"/>
    <x v="0"/>
    <s v="Roseville"/>
    <x v="1"/>
    <n v="95661"/>
    <x v="1"/>
    <s v="OFF-SU-10001218"/>
    <x v="1"/>
    <x v="14"/>
    <s v="Fiskars Softgrip Scissors"/>
    <n v="65.88"/>
    <n v="6"/>
    <n v="0"/>
    <n v="18.446400000000004"/>
    <x v="1"/>
    <x v="1"/>
  </r>
  <r>
    <n v="140"/>
    <s v="CA-2018-145583"/>
    <x v="63"/>
    <d v="2018-10-19T00:00:00"/>
    <s v="Standard Class"/>
    <s v="LC-16885"/>
    <s v="Lena Creighton"/>
    <x v="0"/>
    <x v="0"/>
    <s v="Roseville"/>
    <x v="1"/>
    <n v="95661"/>
    <x v="1"/>
    <s v="FUR-FU-10001706"/>
    <x v="0"/>
    <x v="5"/>
    <s v="Longer-Life Soft White Bulbs"/>
    <n v="43.120000000000005"/>
    <n v="14"/>
    <n v="0"/>
    <n v="20.697599999999998"/>
    <x v="1"/>
    <x v="1"/>
  </r>
  <r>
    <n v="141"/>
    <s v="CA-2018-110366"/>
    <x v="64"/>
    <d v="2018-09-07T00:00:00"/>
    <s v="Second Class"/>
    <s v="JD-15895"/>
    <s v="Jonathan Doherty"/>
    <x v="1"/>
    <x v="0"/>
    <s v="Philadelphia"/>
    <x v="9"/>
    <n v="19140"/>
    <x v="3"/>
    <s v="FUR-FU-10004848"/>
    <x v="0"/>
    <x v="5"/>
    <s v="Howard Miller 13-3/4&quot; Diameter Brushed Chrome Round Wall Clock"/>
    <n v="82.800000000000011"/>
    <n v="2"/>
    <n v="0.2"/>
    <n v="10.349999999999994"/>
    <x v="3"/>
    <x v="0"/>
  </r>
  <r>
    <n v="142"/>
    <s v="CA-2019-106180"/>
    <x v="65"/>
    <d v="2019-09-23T00:00:00"/>
    <s v="Standard Class"/>
    <s v="SH-19975"/>
    <s v="Sally Hughsby"/>
    <x v="1"/>
    <x v="0"/>
    <s v="San Francisco"/>
    <x v="1"/>
    <n v="94122"/>
    <x v="1"/>
    <s v="OFF-AR-10000940"/>
    <x v="1"/>
    <x v="6"/>
    <s v="Newell 343"/>
    <n v="8.82"/>
    <n v="3"/>
    <n v="0"/>
    <n v="2.3814000000000002"/>
    <x v="1"/>
    <x v="0"/>
  </r>
  <r>
    <n v="143"/>
    <s v="CA-2019-106180"/>
    <x v="65"/>
    <d v="2019-09-23T00:00:00"/>
    <s v="Standard Class"/>
    <s v="SH-19975"/>
    <s v="Sally Hughsby"/>
    <x v="1"/>
    <x v="0"/>
    <s v="San Francisco"/>
    <x v="1"/>
    <n v="94122"/>
    <x v="1"/>
    <s v="OFF-EN-10004030"/>
    <x v="1"/>
    <x v="12"/>
    <s v="Convenience Packs of Business Envelopes"/>
    <n v="10.86"/>
    <n v="3"/>
    <n v="0"/>
    <n v="5.1042000000000005"/>
    <x v="1"/>
    <x v="0"/>
  </r>
  <r>
    <n v="144"/>
    <s v="CA-2019-106180"/>
    <x v="65"/>
    <d v="2019-09-23T00:00:00"/>
    <s v="Standard Class"/>
    <s v="SH-19975"/>
    <s v="Sally Hughsby"/>
    <x v="1"/>
    <x v="0"/>
    <s v="San Francisco"/>
    <x v="1"/>
    <n v="94122"/>
    <x v="1"/>
    <s v="OFF-PA-10004327"/>
    <x v="1"/>
    <x v="10"/>
    <s v="Xerox 1911"/>
    <n v="143.69999999999999"/>
    <n v="3"/>
    <n v="0"/>
    <n v="68.975999999999999"/>
    <x v="1"/>
    <x v="0"/>
  </r>
  <r>
    <n v="145"/>
    <s v="CA-2019-155376"/>
    <x v="66"/>
    <d v="2019-12-27T00:00:00"/>
    <s v="Standard Class"/>
    <s v="SG-20080"/>
    <s v="Sandra Glassco"/>
    <x v="0"/>
    <x v="0"/>
    <s v="Independence"/>
    <x v="25"/>
    <n v="64055"/>
    <x v="2"/>
    <s v="OFF-AP-10001058"/>
    <x v="1"/>
    <x v="9"/>
    <s v="Sanyo 2.5 Cubic Foot Mid-Size Office Refrigerators"/>
    <n v="839.43000000000006"/>
    <n v="3"/>
    <n v="0"/>
    <n v="218.25179999999997"/>
    <x v="2"/>
    <x v="0"/>
  </r>
  <r>
    <n v="146"/>
    <s v="CA-2017-110744"/>
    <x v="67"/>
    <d v="2017-09-12T00:00:00"/>
    <s v="Standard Class"/>
    <s v="HA-14920"/>
    <s v="Helen Andreada"/>
    <x v="0"/>
    <x v="0"/>
    <s v="Pasadena"/>
    <x v="1"/>
    <n v="91104"/>
    <x v="1"/>
    <s v="OFF-ST-10003656"/>
    <x v="1"/>
    <x v="4"/>
    <s v="Safco Industrial Wire Shelving"/>
    <n v="671.93"/>
    <n v="7"/>
    <n v="0"/>
    <n v="20.157899999999998"/>
    <x v="1"/>
    <x v="0"/>
  </r>
  <r>
    <n v="147"/>
    <s v="CA-2016-110072"/>
    <x v="68"/>
    <d v="2016-10-28T00:00:00"/>
    <s v="Standard Class"/>
    <s v="MG-17680"/>
    <s v="Maureen Gastineau"/>
    <x v="2"/>
    <x v="0"/>
    <s v="Newark"/>
    <x v="24"/>
    <n v="43055"/>
    <x v="3"/>
    <s v="FUR-FU-10000521"/>
    <x v="0"/>
    <x v="5"/>
    <s v="Seth Thomas 14&quot; Putty-Colored Wall Clock"/>
    <n v="93.888000000000005"/>
    <n v="4"/>
    <n v="0.2"/>
    <n v="12.90959999999999"/>
    <x v="3"/>
    <x v="0"/>
  </r>
  <r>
    <n v="148"/>
    <s v="CA-2018-114489"/>
    <x v="5"/>
    <d v="2018-12-09T00:00:00"/>
    <s v="Standard Class"/>
    <s v="JE-16165"/>
    <s v="Justin Ellison"/>
    <x v="1"/>
    <x v="0"/>
    <s v="Franklin"/>
    <x v="6"/>
    <n v="53132"/>
    <x v="2"/>
    <s v="TEC-PH-10000215"/>
    <x v="2"/>
    <x v="7"/>
    <s v="Plantronics Cordless Phone Headset with In-line Volume - M214C"/>
    <n v="384.45000000000005"/>
    <n v="11"/>
    <n v="0"/>
    <n v="103.80150000000003"/>
    <x v="2"/>
    <x v="0"/>
  </r>
  <r>
    <n v="149"/>
    <s v="CA-2018-114489"/>
    <x v="5"/>
    <d v="2018-12-09T00:00:00"/>
    <s v="Standard Class"/>
    <s v="JE-16165"/>
    <s v="Justin Ellison"/>
    <x v="1"/>
    <x v="0"/>
    <s v="Franklin"/>
    <x v="6"/>
    <n v="53132"/>
    <x v="2"/>
    <s v="TEC-PH-10001448"/>
    <x v="2"/>
    <x v="7"/>
    <s v="Anker Astro 15000mAh USB Portable Charger"/>
    <n v="149.97"/>
    <n v="3"/>
    <n v="0"/>
    <n v="5.9987999999999815"/>
    <x v="2"/>
    <x v="0"/>
  </r>
  <r>
    <n v="150"/>
    <s v="CA-2018-114489"/>
    <x v="5"/>
    <d v="2018-12-09T00:00:00"/>
    <s v="Standard Class"/>
    <s v="JE-16165"/>
    <s v="Justin Ellison"/>
    <x v="1"/>
    <x v="0"/>
    <s v="Franklin"/>
    <x v="6"/>
    <n v="53132"/>
    <x v="2"/>
    <s v="FUR-CH-10000454"/>
    <x v="0"/>
    <x v="1"/>
    <s v="Hon Deluxe Fabric Upholstered Stacking Chairs, Rounded Back"/>
    <n v="1951.84"/>
    <n v="8"/>
    <n v="0"/>
    <n v="585.55199999999991"/>
    <x v="2"/>
    <x v="0"/>
  </r>
  <r>
    <n v="151"/>
    <s v="CA-2018-114489"/>
    <x v="5"/>
    <d v="2018-12-09T00:00:00"/>
    <s v="Standard Class"/>
    <s v="JE-16165"/>
    <s v="Justin Ellison"/>
    <x v="1"/>
    <x v="0"/>
    <s v="Franklin"/>
    <x v="6"/>
    <n v="53132"/>
    <x v="2"/>
    <s v="OFF-BI-10002735"/>
    <x v="1"/>
    <x v="8"/>
    <s v="GBC Prestige Therm-A-Bind Covers"/>
    <n v="171.55"/>
    <n v="5"/>
    <n v="0"/>
    <n v="80.628500000000003"/>
    <x v="2"/>
    <x v="0"/>
  </r>
  <r>
    <n v="152"/>
    <s v="CA-2018-158834"/>
    <x v="69"/>
    <d v="2018-03-16T00:00:00"/>
    <s v="First Class"/>
    <s v="TW-21025"/>
    <s v="Tamara Willingham"/>
    <x v="2"/>
    <x v="0"/>
    <s v="Scottsdale"/>
    <x v="16"/>
    <n v="85254"/>
    <x v="1"/>
    <s v="OFF-AP-10000326"/>
    <x v="1"/>
    <x v="9"/>
    <s v="Belkin 7 Outlet SurgeMaster Surge Protector with Phone Protection"/>
    <n v="157.91999999999999"/>
    <n v="5"/>
    <n v="0.2"/>
    <n v="17.765999999999991"/>
    <x v="1"/>
    <x v="0"/>
  </r>
  <r>
    <n v="153"/>
    <s v="CA-2018-158834"/>
    <x v="69"/>
    <d v="2018-03-16T00:00:00"/>
    <s v="First Class"/>
    <s v="TW-21025"/>
    <s v="Tamara Willingham"/>
    <x v="2"/>
    <x v="0"/>
    <s v="Scottsdale"/>
    <x v="16"/>
    <n v="85254"/>
    <x v="1"/>
    <s v="TEC-PH-10001254"/>
    <x v="2"/>
    <x v="7"/>
    <s v="Jabra BIZ 2300 Duo QD Duo Corded Headset"/>
    <n v="203.184"/>
    <n v="2"/>
    <n v="0.2"/>
    <n v="15.238799999999991"/>
    <x v="1"/>
    <x v="0"/>
  </r>
  <r>
    <n v="154"/>
    <s v="CA-2017-124919"/>
    <x v="70"/>
    <d v="2017-06-02T00:00:00"/>
    <s v="First Class"/>
    <s v="SP-20650"/>
    <s v="Stephanie Phelps"/>
    <x v="1"/>
    <x v="0"/>
    <s v="San Jose"/>
    <x v="1"/>
    <n v="95123"/>
    <x v="1"/>
    <s v="OFF-PA-10001950"/>
    <x v="1"/>
    <x v="10"/>
    <s v="Southworth 25% Cotton Antique Laid Paper &amp; Envelopes"/>
    <n v="58.379999999999995"/>
    <n v="7"/>
    <n v="0"/>
    <n v="26.270999999999994"/>
    <x v="1"/>
    <x v="0"/>
  </r>
  <r>
    <n v="155"/>
    <s v="CA-2017-124919"/>
    <x v="70"/>
    <d v="2017-06-02T00:00:00"/>
    <s v="First Class"/>
    <s v="SP-20650"/>
    <s v="Stephanie Phelps"/>
    <x v="1"/>
    <x v="0"/>
    <s v="San Jose"/>
    <x v="1"/>
    <n v="95123"/>
    <x v="1"/>
    <s v="OFF-PA-10002254"/>
    <x v="1"/>
    <x v="10"/>
    <s v="Xerox 1883"/>
    <n v="105.52"/>
    <n v="4"/>
    <n v="0"/>
    <n v="48.539199999999994"/>
    <x v="1"/>
    <x v="0"/>
  </r>
  <r>
    <n v="156"/>
    <s v="CA-2017-124919"/>
    <x v="70"/>
    <d v="2017-06-02T00:00:00"/>
    <s v="First Class"/>
    <s v="SP-20650"/>
    <s v="Stephanie Phelps"/>
    <x v="1"/>
    <x v="0"/>
    <s v="San Jose"/>
    <x v="1"/>
    <n v="95123"/>
    <x v="1"/>
    <s v="OFF-ST-10001590"/>
    <x v="1"/>
    <x v="4"/>
    <s v="Tenex Personal Project File with Scoop Front Design, Black"/>
    <n v="80.88"/>
    <n v="6"/>
    <n v="0"/>
    <n v="21.028799999999997"/>
    <x v="1"/>
    <x v="0"/>
  </r>
  <r>
    <n v="157"/>
    <s v="CA-2017-118948"/>
    <x v="71"/>
    <d v="2017-06-03T00:00:00"/>
    <s v="Standard Class"/>
    <s v="NK-18490"/>
    <s v="Neil Knudson"/>
    <x v="2"/>
    <x v="0"/>
    <s v="Seattle"/>
    <x v="4"/>
    <n v="98105"/>
    <x v="1"/>
    <s v="OFF-AR-10001547"/>
    <x v="1"/>
    <x v="6"/>
    <s v="Newell 311"/>
    <n v="6.63"/>
    <n v="3"/>
    <n v="0"/>
    <n v="1.7901"/>
    <x v="1"/>
    <x v="0"/>
  </r>
  <r>
    <n v="158"/>
    <s v="CA-2016-104269"/>
    <x v="72"/>
    <d v="2016-03-06T00:00:00"/>
    <s v="Second Class"/>
    <s v="DB-13060"/>
    <s v="Dave Brooks"/>
    <x v="0"/>
    <x v="0"/>
    <s v="Seattle"/>
    <x v="4"/>
    <n v="98115"/>
    <x v="1"/>
    <s v="FUR-CH-10004063"/>
    <x v="0"/>
    <x v="1"/>
    <s v="Global Deluxe High-Back Manager's Chair"/>
    <n v="457.56800000000004"/>
    <n v="2"/>
    <n v="0.2"/>
    <n v="51.476399999999941"/>
    <x v="1"/>
    <x v="0"/>
  </r>
  <r>
    <n v="159"/>
    <s v="CA-2018-114104"/>
    <x v="73"/>
    <d v="2018-11-24T00:00:00"/>
    <s v="Standard Class"/>
    <s v="NP-18670"/>
    <s v="Nora Paige"/>
    <x v="0"/>
    <x v="0"/>
    <s v="Edmond"/>
    <x v="26"/>
    <n v="73034"/>
    <x v="2"/>
    <s v="OFF-LA-10002475"/>
    <x v="1"/>
    <x v="2"/>
    <s v="Avery 519"/>
    <n v="14.62"/>
    <n v="2"/>
    <n v="0"/>
    <n v="6.8713999999999995"/>
    <x v="2"/>
    <x v="0"/>
  </r>
  <r>
    <n v="160"/>
    <s v="CA-2018-114104"/>
    <x v="73"/>
    <d v="2018-11-24T00:00:00"/>
    <s v="Standard Class"/>
    <s v="NP-18670"/>
    <s v="Nora Paige"/>
    <x v="0"/>
    <x v="0"/>
    <s v="Edmond"/>
    <x v="26"/>
    <n v="73034"/>
    <x v="2"/>
    <s v="TEC-PH-10004536"/>
    <x v="2"/>
    <x v="7"/>
    <s v="Avaya 5420 Digital phone"/>
    <n v="944.93000000000006"/>
    <n v="7"/>
    <n v="0"/>
    <n v="236.23250000000002"/>
    <x v="2"/>
    <x v="0"/>
  </r>
  <r>
    <n v="161"/>
    <s v="CA-2018-162733"/>
    <x v="74"/>
    <d v="2018-05-12T00:00:00"/>
    <s v="First Class"/>
    <s v="TT-21070"/>
    <s v="Ted Trevino"/>
    <x v="0"/>
    <x v="0"/>
    <s v="Los Angeles"/>
    <x v="1"/>
    <n v="90045"/>
    <x v="1"/>
    <s v="OFF-PA-10002751"/>
    <x v="1"/>
    <x v="10"/>
    <s v="Xerox 1920"/>
    <n v="5.98"/>
    <n v="1"/>
    <n v="0"/>
    <n v="2.6909999999999998"/>
    <x v="1"/>
    <x v="0"/>
  </r>
  <r>
    <n v="162"/>
    <s v="CA-2017-119697"/>
    <x v="75"/>
    <d v="2017-12-31T00:00:00"/>
    <s v="Second Class"/>
    <s v="EM-13960"/>
    <s v="Eric Murdock"/>
    <x v="0"/>
    <x v="0"/>
    <s v="Philadelphia"/>
    <x v="9"/>
    <n v="19134"/>
    <x v="3"/>
    <s v="TEC-AC-10003657"/>
    <x v="2"/>
    <x v="11"/>
    <s v="Lenovo 17-Key USB Numeric Keypad"/>
    <n v="54.384000000000007"/>
    <n v="2"/>
    <n v="0.2"/>
    <n v="1.359599999999995"/>
    <x v="3"/>
    <x v="0"/>
  </r>
  <r>
    <n v="163"/>
    <s v="CA-2018-154508"/>
    <x v="76"/>
    <d v="2018-11-20T00:00:00"/>
    <s v="Standard Class"/>
    <s v="RD-19900"/>
    <s v="Ruben Dartt"/>
    <x v="0"/>
    <x v="0"/>
    <s v="Carlsbad"/>
    <x v="27"/>
    <n v="88220"/>
    <x v="1"/>
    <s v="OFF-EN-10001990"/>
    <x v="1"/>
    <x v="12"/>
    <s v="Staple envelope"/>
    <n v="28.4"/>
    <n v="5"/>
    <n v="0"/>
    <n v="13.347999999999997"/>
    <x v="1"/>
    <x v="0"/>
  </r>
  <r>
    <n v="164"/>
    <s v="CA-2018-113817"/>
    <x v="77"/>
    <d v="2018-11-11T00:00:00"/>
    <s v="Standard Class"/>
    <s v="MJ-17740"/>
    <s v="Max Jones"/>
    <x v="0"/>
    <x v="0"/>
    <s v="Seattle"/>
    <x v="4"/>
    <n v="98115"/>
    <x v="1"/>
    <s v="OFF-BI-10004002"/>
    <x v="1"/>
    <x v="8"/>
    <s v="Wilson Jones International Size A4 Ring Binders"/>
    <n v="27.680000000000003"/>
    <n v="2"/>
    <n v="0.2"/>
    <n v="9.6879999999999988"/>
    <x v="1"/>
    <x v="0"/>
  </r>
  <r>
    <n v="165"/>
    <s v="CA-2016-139892"/>
    <x v="78"/>
    <d v="2016-09-12T00:00:00"/>
    <s v="Standard Class"/>
    <s v="BM-11140"/>
    <s v="Becky Martin"/>
    <x v="0"/>
    <x v="0"/>
    <s v="San Antonio"/>
    <x v="5"/>
    <n v="78207"/>
    <x v="2"/>
    <s v="OFF-AR-10004441"/>
    <x v="1"/>
    <x v="6"/>
    <s v="BIC Brite Liner Highlighters"/>
    <n v="9.9359999999999999"/>
    <n v="3"/>
    <n v="0.2"/>
    <n v="2.7324000000000002"/>
    <x v="2"/>
    <x v="0"/>
  </r>
  <r>
    <n v="166"/>
    <s v="CA-2016-139892"/>
    <x v="78"/>
    <d v="2016-09-12T00:00:00"/>
    <s v="Standard Class"/>
    <s v="BM-11140"/>
    <s v="Becky Martin"/>
    <x v="0"/>
    <x v="0"/>
    <s v="San Antonio"/>
    <x v="5"/>
    <n v="78207"/>
    <x v="2"/>
    <s v="TEC-MA-10000822"/>
    <x v="2"/>
    <x v="15"/>
    <s v="Lexmark MX611dhe Monochrome Laser Printer"/>
    <n v="8159.9519999999993"/>
    <n v="8"/>
    <n v="0.4"/>
    <n v="-1359.992000000002"/>
    <x v="2"/>
    <x v="0"/>
  </r>
  <r>
    <n v="167"/>
    <s v="CA-2016-139892"/>
    <x v="78"/>
    <d v="2016-09-12T00:00:00"/>
    <s v="Standard Class"/>
    <s v="BM-11140"/>
    <s v="Becky Martin"/>
    <x v="0"/>
    <x v="0"/>
    <s v="San Antonio"/>
    <x v="5"/>
    <n v="78207"/>
    <x v="2"/>
    <s v="OFF-ST-10000991"/>
    <x v="1"/>
    <x v="4"/>
    <s v="Space Solutions HD Industrial Steel Shelving."/>
    <n v="275.928"/>
    <n v="3"/>
    <n v="0.2"/>
    <n v="-58.634699999999995"/>
    <x v="2"/>
    <x v="0"/>
  </r>
  <r>
    <n v="168"/>
    <s v="CA-2016-139892"/>
    <x v="78"/>
    <d v="2016-09-12T00:00:00"/>
    <s v="Standard Class"/>
    <s v="BM-11140"/>
    <s v="Becky Martin"/>
    <x v="0"/>
    <x v="0"/>
    <s v="San Antonio"/>
    <x v="5"/>
    <n v="78207"/>
    <x v="2"/>
    <s v="FUR-CH-10004287"/>
    <x v="0"/>
    <x v="1"/>
    <s v="SAFCO Arco Folding Chair"/>
    <n v="1740.0599999999997"/>
    <n v="9"/>
    <n v="0.3"/>
    <n v="-24.858000000000175"/>
    <x v="2"/>
    <x v="0"/>
  </r>
  <r>
    <n v="169"/>
    <s v="CA-2016-139892"/>
    <x v="78"/>
    <d v="2016-09-12T00:00:00"/>
    <s v="Standard Class"/>
    <s v="BM-11140"/>
    <s v="Becky Martin"/>
    <x v="0"/>
    <x v="0"/>
    <s v="San Antonio"/>
    <x v="5"/>
    <n v="78207"/>
    <x v="2"/>
    <s v="OFF-AR-10002656"/>
    <x v="1"/>
    <x v="6"/>
    <s v="Sanford Liquid Accent Highlighters"/>
    <n v="32.064"/>
    <n v="6"/>
    <n v="0.2"/>
    <n v="6.8135999999999974"/>
    <x v="2"/>
    <x v="0"/>
  </r>
  <r>
    <n v="170"/>
    <s v="CA-2016-139892"/>
    <x v="78"/>
    <d v="2016-09-12T00:00:00"/>
    <s v="Standard Class"/>
    <s v="BM-11140"/>
    <s v="Becky Martin"/>
    <x v="0"/>
    <x v="0"/>
    <s v="San Antonio"/>
    <x v="5"/>
    <n v="78207"/>
    <x v="2"/>
    <s v="OFF-AP-10002518"/>
    <x v="1"/>
    <x v="9"/>
    <s v="Kensington 7 Outlet MasterPiece Power Center"/>
    <n v="177.97999999999996"/>
    <n v="5"/>
    <n v="0.8"/>
    <n v="-453.84900000000005"/>
    <x v="2"/>
    <x v="0"/>
  </r>
  <r>
    <n v="171"/>
    <s v="CA-2016-139892"/>
    <x v="78"/>
    <d v="2016-09-12T00:00:00"/>
    <s v="Standard Class"/>
    <s v="BM-11140"/>
    <s v="Becky Martin"/>
    <x v="0"/>
    <x v="0"/>
    <s v="San Antonio"/>
    <x v="5"/>
    <n v="78207"/>
    <x v="2"/>
    <s v="TEC-PH-10003931"/>
    <x v="2"/>
    <x v="7"/>
    <s v="JBL Micro Wireless Portable Bluetooth Speaker"/>
    <n v="143.976"/>
    <n v="3"/>
    <n v="0.2"/>
    <n v="8.998500000000007"/>
    <x v="2"/>
    <x v="0"/>
  </r>
  <r>
    <n v="172"/>
    <s v="CA-2016-118962"/>
    <x v="79"/>
    <d v="2016-08-09T00:00:00"/>
    <s v="Standard Class"/>
    <s v="CS-12130"/>
    <s v="Chad Sievert"/>
    <x v="0"/>
    <x v="0"/>
    <s v="Los Angeles"/>
    <x v="1"/>
    <n v="90004"/>
    <x v="1"/>
    <s v="OFF-PA-10000659"/>
    <x v="1"/>
    <x v="10"/>
    <s v="Adams Phone Message Book, Professional, 400 Message Capacity, 5 3/6” x 11”"/>
    <n v="20.94"/>
    <n v="3"/>
    <n v="0"/>
    <n v="9.841800000000001"/>
    <x v="1"/>
    <x v="0"/>
  </r>
  <r>
    <n v="173"/>
    <s v="CA-2016-118962"/>
    <x v="79"/>
    <d v="2016-08-09T00:00:00"/>
    <s v="Standard Class"/>
    <s v="CS-12130"/>
    <s v="Chad Sievert"/>
    <x v="0"/>
    <x v="0"/>
    <s v="Los Angeles"/>
    <x v="1"/>
    <n v="90004"/>
    <x v="1"/>
    <s v="OFF-PA-10001144"/>
    <x v="1"/>
    <x v="10"/>
    <s v="Xerox 1913"/>
    <n v="110.96"/>
    <n v="2"/>
    <n v="0"/>
    <n v="53.260799999999996"/>
    <x v="1"/>
    <x v="0"/>
  </r>
  <r>
    <n v="174"/>
    <s v="CA-2016-118962"/>
    <x v="79"/>
    <d v="2016-08-09T00:00:00"/>
    <s v="Standard Class"/>
    <s v="CS-12130"/>
    <s v="Chad Sievert"/>
    <x v="0"/>
    <x v="0"/>
    <s v="Los Angeles"/>
    <x v="1"/>
    <n v="90004"/>
    <x v="1"/>
    <s v="FUR-CH-10003817"/>
    <x v="0"/>
    <x v="1"/>
    <s v="Global Value Steno Chair, Gray"/>
    <n v="340.14400000000006"/>
    <n v="7"/>
    <n v="0.2"/>
    <n v="21.259"/>
    <x v="1"/>
    <x v="0"/>
  </r>
  <r>
    <n v="175"/>
    <s v="US-2016-100853"/>
    <x v="80"/>
    <d v="2016-09-19T00:00:00"/>
    <s v="Standard Class"/>
    <s v="JB-15400"/>
    <s v="Jennifer Braxton"/>
    <x v="1"/>
    <x v="0"/>
    <s v="Chicago"/>
    <x v="10"/>
    <n v="60623"/>
    <x v="2"/>
    <s v="OFF-AP-10000891"/>
    <x v="1"/>
    <x v="9"/>
    <s v="Kensington 7 Outlet MasterPiece HOMEOFFICE Power Control Center"/>
    <n v="52.447999999999993"/>
    <n v="2"/>
    <n v="0.8"/>
    <n v="-131.12000000000003"/>
    <x v="2"/>
    <x v="0"/>
  </r>
  <r>
    <n v="176"/>
    <s v="US-2016-100853"/>
    <x v="80"/>
    <d v="2016-09-19T00:00:00"/>
    <s v="Standard Class"/>
    <s v="JB-15400"/>
    <s v="Jennifer Braxton"/>
    <x v="1"/>
    <x v="0"/>
    <s v="Chicago"/>
    <x v="10"/>
    <n v="60623"/>
    <x v="2"/>
    <s v="OFF-LA-10003148"/>
    <x v="1"/>
    <x v="2"/>
    <s v="Avery 51"/>
    <n v="20.16"/>
    <n v="4"/>
    <n v="0.2"/>
    <n v="6.5519999999999987"/>
    <x v="2"/>
    <x v="0"/>
  </r>
  <r>
    <n v="177"/>
    <s v="US-2019-152366"/>
    <x v="81"/>
    <d v="2019-04-25T00:00:00"/>
    <s v="Second Class"/>
    <s v="SJ-20500"/>
    <s v="Shirley Jackson"/>
    <x v="0"/>
    <x v="0"/>
    <s v="Houston"/>
    <x v="5"/>
    <n v="77036"/>
    <x v="2"/>
    <s v="OFF-AP-10002684"/>
    <x v="1"/>
    <x v="9"/>
    <s v="Acco 7-Outlet Masterpiece Power Center, Wihtout Fax/Phone Line Protection"/>
    <n v="97.263999999999982"/>
    <n v="4"/>
    <n v="0.8"/>
    <n v="-243.16000000000008"/>
    <x v="2"/>
    <x v="0"/>
  </r>
  <r>
    <n v="178"/>
    <s v="US-2017-101511"/>
    <x v="82"/>
    <d v="2017-11-23T00:00:00"/>
    <s v="Second Class"/>
    <s v="JE-15745"/>
    <s v="Joel Eaton"/>
    <x v="0"/>
    <x v="0"/>
    <s v="Newark"/>
    <x v="24"/>
    <n v="43055"/>
    <x v="3"/>
    <s v="FUR-CH-10004698"/>
    <x v="0"/>
    <x v="1"/>
    <s v="Padded Folding Chairs, Black, 4/Carton"/>
    <n v="396.80200000000002"/>
    <n v="7"/>
    <n v="0.3"/>
    <n v="-11.337199999999939"/>
    <x v="3"/>
    <x v="0"/>
  </r>
  <r>
    <n v="179"/>
    <s v="US-2017-101511"/>
    <x v="82"/>
    <d v="2017-11-23T00:00:00"/>
    <s v="Second Class"/>
    <s v="JE-15745"/>
    <s v="Joel Eaton"/>
    <x v="0"/>
    <x v="0"/>
    <s v="Newark"/>
    <x v="24"/>
    <n v="43055"/>
    <x v="3"/>
    <s v="OFF-SU-10002189"/>
    <x v="1"/>
    <x v="14"/>
    <s v="Acme Rosewood Handle Letter Opener"/>
    <n v="15.88"/>
    <n v="5"/>
    <n v="0.2"/>
    <n v="-3.771500000000001"/>
    <x v="3"/>
    <x v="0"/>
  </r>
  <r>
    <n v="180"/>
    <s v="CA-2017-137225"/>
    <x v="83"/>
    <d v="2017-12-19T00:00:00"/>
    <s v="Standard Class"/>
    <s v="JK-15640"/>
    <s v="Jim Kriz"/>
    <x v="2"/>
    <x v="0"/>
    <s v="New York City"/>
    <x v="15"/>
    <n v="10009"/>
    <x v="3"/>
    <s v="OFF-AR-10001940"/>
    <x v="1"/>
    <x v="6"/>
    <s v="Sanford Colorific Eraseable Coloring Pencils, 12 Count"/>
    <n v="3.28"/>
    <n v="1"/>
    <n v="0"/>
    <n v="1.4104000000000001"/>
    <x v="3"/>
    <x v="0"/>
  </r>
  <r>
    <n v="181"/>
    <s v="CA-2016-166191"/>
    <x v="29"/>
    <d v="2016-12-09T00:00:00"/>
    <s v="Second Class"/>
    <s v="DK-13150"/>
    <s v="David Kendrick"/>
    <x v="1"/>
    <x v="0"/>
    <s v="Decatur"/>
    <x v="10"/>
    <n v="62521"/>
    <x v="2"/>
    <s v="OFF-ST-10003455"/>
    <x v="1"/>
    <x v="4"/>
    <s v="Tenex File Box, Personal Filing Tote with Lid, Black"/>
    <n v="24.816000000000003"/>
    <n v="2"/>
    <n v="0.2"/>
    <n v="1.8612000000000002"/>
    <x v="2"/>
    <x v="0"/>
  </r>
  <r>
    <n v="182"/>
    <s v="CA-2016-166191"/>
    <x v="29"/>
    <d v="2016-12-09T00:00:00"/>
    <s v="Second Class"/>
    <s v="DK-13150"/>
    <s v="David Kendrick"/>
    <x v="1"/>
    <x v="0"/>
    <s v="Decatur"/>
    <x v="10"/>
    <n v="62521"/>
    <x v="2"/>
    <s v="TEC-AC-10004659"/>
    <x v="2"/>
    <x v="11"/>
    <s v="Imation Secure+ Hardware Encrypted USB 2.0 Flash Drive; 16GB"/>
    <n v="408.74399999999997"/>
    <n v="7"/>
    <n v="0.2"/>
    <n v="76.639499999999984"/>
    <x v="2"/>
    <x v="0"/>
  </r>
  <r>
    <n v="183"/>
    <s v="CA-2016-158274"/>
    <x v="84"/>
    <d v="2016-11-24T00:00:00"/>
    <s v="Second Class"/>
    <s v="RM-19675"/>
    <s v="Robert Marley"/>
    <x v="2"/>
    <x v="0"/>
    <s v="Monroe"/>
    <x v="28"/>
    <n v="71203"/>
    <x v="0"/>
    <s v="TEC-PH-10003273"/>
    <x v="2"/>
    <x v="7"/>
    <s v="AT&amp;T TR1909W"/>
    <n v="503.96"/>
    <n v="4"/>
    <n v="0"/>
    <n v="131.02960000000002"/>
    <x v="0"/>
    <x v="0"/>
  </r>
  <r>
    <n v="184"/>
    <s v="CA-2016-158274"/>
    <x v="84"/>
    <d v="2016-11-24T00:00:00"/>
    <s v="Second Class"/>
    <s v="RM-19675"/>
    <s v="Robert Marley"/>
    <x v="2"/>
    <x v="0"/>
    <s v="Monroe"/>
    <x v="28"/>
    <n v="71203"/>
    <x v="0"/>
    <s v="TEC-PH-10004896"/>
    <x v="2"/>
    <x v="7"/>
    <s v="Nokia Lumia 521 (T-Mobile)"/>
    <n v="149.94999999999999"/>
    <n v="5"/>
    <n v="0"/>
    <n v="41.986000000000004"/>
    <x v="0"/>
    <x v="0"/>
  </r>
  <r>
    <n v="185"/>
    <s v="CA-2016-158274"/>
    <x v="84"/>
    <d v="2016-11-24T00:00:00"/>
    <s v="Second Class"/>
    <s v="RM-19675"/>
    <s v="Robert Marley"/>
    <x v="2"/>
    <x v="0"/>
    <s v="Monroe"/>
    <x v="28"/>
    <n v="71203"/>
    <x v="0"/>
    <s v="TEC-AC-10002345"/>
    <x v="2"/>
    <x v="11"/>
    <s v="HP Standard 104 key PS/2 Keyboard"/>
    <n v="29"/>
    <n v="2"/>
    <n v="0"/>
    <n v="7.25"/>
    <x v="0"/>
    <x v="0"/>
  </r>
  <r>
    <n v="186"/>
    <s v="CA-2018-105018"/>
    <x v="85"/>
    <d v="2018-12-02T00:00:00"/>
    <s v="Standard Class"/>
    <s v="SK-19990"/>
    <s v="Sally Knutson"/>
    <x v="0"/>
    <x v="0"/>
    <s v="Fairfield"/>
    <x v="29"/>
    <n v="6824"/>
    <x v="3"/>
    <s v="OFF-BI-10001890"/>
    <x v="1"/>
    <x v="8"/>
    <s v="Avery Poly Binder Pockets"/>
    <n v="7.16"/>
    <n v="2"/>
    <n v="0"/>
    <n v="3.4367999999999999"/>
    <x v="3"/>
    <x v="0"/>
  </r>
  <r>
    <n v="187"/>
    <s v="CA-2016-123260"/>
    <x v="86"/>
    <d v="2016-08-30T00:00:00"/>
    <s v="Standard Class"/>
    <s v="FM-14290"/>
    <s v="Frank Merwin"/>
    <x v="2"/>
    <x v="0"/>
    <s v="Los Angeles"/>
    <x v="1"/>
    <n v="90032"/>
    <x v="1"/>
    <s v="TEC-AC-10002323"/>
    <x v="2"/>
    <x v="11"/>
    <s v="SanDisk Ultra 32 GB MicroSDHC Class 10 Memory Card"/>
    <n v="176.8"/>
    <n v="8"/>
    <n v="0"/>
    <n v="22.984000000000009"/>
    <x v="1"/>
    <x v="0"/>
  </r>
  <r>
    <n v="188"/>
    <s v="CA-2018-157000"/>
    <x v="87"/>
    <d v="2018-07-22T00:00:00"/>
    <s v="Standard Class"/>
    <s v="AM-10360"/>
    <s v="Alice McCarthy"/>
    <x v="1"/>
    <x v="0"/>
    <s v="Grand Prairie"/>
    <x v="5"/>
    <n v="75051"/>
    <x v="2"/>
    <s v="OFF-ST-10001328"/>
    <x v="1"/>
    <x v="4"/>
    <s v="Personal Filing Tote with Lid, Black/Gray"/>
    <n v="37.224000000000004"/>
    <n v="3"/>
    <n v="0.2"/>
    <n v="3.7224000000000004"/>
    <x v="2"/>
    <x v="0"/>
  </r>
  <r>
    <n v="189"/>
    <s v="CA-2018-157000"/>
    <x v="87"/>
    <d v="2018-07-22T00:00:00"/>
    <s v="Standard Class"/>
    <s v="AM-10360"/>
    <s v="Alice McCarthy"/>
    <x v="1"/>
    <x v="0"/>
    <s v="Grand Prairie"/>
    <x v="5"/>
    <n v="75051"/>
    <x v="2"/>
    <s v="OFF-PA-10001950"/>
    <x v="1"/>
    <x v="10"/>
    <s v="Southworth 25% Cotton Antique Laid Paper &amp; Envelopes"/>
    <n v="20.016000000000002"/>
    <n v="3"/>
    <n v="0.2"/>
    <n v="6.2549999999999963"/>
    <x v="2"/>
    <x v="0"/>
  </r>
  <r>
    <n v="190"/>
    <s v="CA-2017-102281"/>
    <x v="88"/>
    <d v="2017-10-14T00:00:00"/>
    <s v="First Class"/>
    <s v="MP-17470"/>
    <s v="Mark Packer"/>
    <x v="2"/>
    <x v="0"/>
    <s v="New York City"/>
    <x v="15"/>
    <n v="10035"/>
    <x v="3"/>
    <s v="FUR-BO-10002613"/>
    <x v="0"/>
    <x v="0"/>
    <s v="Atlantic Metals Mobile 4-Shelf Bookcases, Custom Colors"/>
    <n v="899.13600000000008"/>
    <n v="4"/>
    <n v="0.2"/>
    <n v="112.39199999999991"/>
    <x v="3"/>
    <x v="0"/>
  </r>
  <r>
    <n v="191"/>
    <s v="CA-2017-102281"/>
    <x v="88"/>
    <d v="2017-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x v="3"/>
    <x v="0"/>
  </r>
  <r>
    <n v="192"/>
    <s v="CA-2017-102281"/>
    <x v="88"/>
    <d v="2017-10-14T00:00:00"/>
    <s v="First Class"/>
    <s v="MP-17470"/>
    <s v="Mark Packer"/>
    <x v="2"/>
    <x v="0"/>
    <s v="New York City"/>
    <x v="15"/>
    <n v="10035"/>
    <x v="3"/>
    <s v="OFF-PA-10000061"/>
    <x v="1"/>
    <x v="10"/>
    <s v="Xerox 205"/>
    <n v="51.84"/>
    <n v="8"/>
    <n v="0"/>
    <n v="24.883200000000002"/>
    <x v="3"/>
    <x v="0"/>
  </r>
  <r>
    <n v="193"/>
    <s v="CA-2017-102281"/>
    <x v="88"/>
    <d v="2017-10-14T00:00:00"/>
    <s v="First Class"/>
    <s v="MP-17470"/>
    <s v="Mark Packer"/>
    <x v="2"/>
    <x v="0"/>
    <s v="New York City"/>
    <x v="15"/>
    <n v="10035"/>
    <x v="3"/>
    <s v="FUR-BO-10002545"/>
    <x v="0"/>
    <x v="0"/>
    <s v="Atlantic Metals Mobile 3-Shelf Bookcases, Custom Colors"/>
    <n v="626.35200000000009"/>
    <n v="3"/>
    <n v="0.2"/>
    <n v="46.976400000000012"/>
    <x v="3"/>
    <x v="0"/>
  </r>
  <r>
    <n v="194"/>
    <s v="CA-2017-102281"/>
    <x v="88"/>
    <d v="2017-10-14T00:00:00"/>
    <s v="First Class"/>
    <s v="MP-17470"/>
    <s v="Mark Packer"/>
    <x v="2"/>
    <x v="0"/>
    <s v="New York City"/>
    <x v="15"/>
    <n v="10035"/>
    <x v="3"/>
    <s v="OFF-AR-10003514"/>
    <x v="1"/>
    <x v="6"/>
    <s v="4009 Highlighters by Sanford"/>
    <n v="19.899999999999999"/>
    <n v="5"/>
    <n v="0"/>
    <n v="6.5669999999999984"/>
    <x v="3"/>
    <x v="0"/>
  </r>
  <r>
    <n v="195"/>
    <s v="CA-2017-131457"/>
    <x v="89"/>
    <d v="2017-11-06T00:00:00"/>
    <s v="Standard Class"/>
    <s v="MZ-17515"/>
    <s v="Mary Zewe"/>
    <x v="1"/>
    <x v="0"/>
    <s v="Redlands"/>
    <x v="1"/>
    <n v="92374"/>
    <x v="1"/>
    <s v="OFF-EN-10001509"/>
    <x v="1"/>
    <x v="12"/>
    <s v="Poly String Tie Envelopes"/>
    <n v="14.280000000000001"/>
    <n v="7"/>
    <n v="0"/>
    <n v="6.7115999999999989"/>
    <x v="1"/>
    <x v="0"/>
  </r>
  <r>
    <n v="196"/>
    <s v="CA-2016-140004"/>
    <x v="90"/>
    <d v="2016-03-25T00:00:00"/>
    <s v="Standard Class"/>
    <s v="CB-12025"/>
    <s v="Cassandra Brandow"/>
    <x v="0"/>
    <x v="0"/>
    <s v="Hamilton"/>
    <x v="24"/>
    <n v="45011"/>
    <x v="3"/>
    <s v="OFF-AR-10004685"/>
    <x v="1"/>
    <x v="6"/>
    <s v="Binney &amp; Smith Crayola Metallic Colored Pencils, 8-Color Set"/>
    <n v="7.4080000000000004"/>
    <n v="2"/>
    <n v="0.2"/>
    <n v="1.2037999999999995"/>
    <x v="3"/>
    <x v="0"/>
  </r>
  <r>
    <n v="197"/>
    <s v="CA-2016-140004"/>
    <x v="90"/>
    <d v="2016-03-25T00:00:00"/>
    <s v="Standard Class"/>
    <s v="CB-12025"/>
    <s v="Cassandra Brandow"/>
    <x v="0"/>
    <x v="0"/>
    <s v="Hamilton"/>
    <x v="24"/>
    <n v="45011"/>
    <x v="3"/>
    <s v="OFF-AR-10004027"/>
    <x v="1"/>
    <x v="6"/>
    <s v="Binney &amp; Smith inkTank Erasable Desk Highlighter, Chisel Tip, Yellow, 12/Box"/>
    <n v="6.048"/>
    <n v="3"/>
    <n v="0.2"/>
    <n v="1.5876000000000006"/>
    <x v="3"/>
    <x v="0"/>
  </r>
  <r>
    <n v="198"/>
    <s v="CA-2019-107720"/>
    <x v="44"/>
    <d v="2019-11-13T00:00:00"/>
    <s v="Standard Class"/>
    <s v="VM-21685"/>
    <s v="Valerie Mitchum"/>
    <x v="2"/>
    <x v="0"/>
    <s v="Westfield"/>
    <x v="30"/>
    <n v="7090"/>
    <x v="3"/>
    <s v="OFF-ST-10001414"/>
    <x v="1"/>
    <x v="4"/>
    <s v="Decoflex Hanging Personal Folder File"/>
    <n v="46.26"/>
    <n v="3"/>
    <n v="0"/>
    <n v="12.0276"/>
    <x v="3"/>
    <x v="0"/>
  </r>
  <r>
    <n v="199"/>
    <s v="US-2019-124303"/>
    <x v="91"/>
    <d v="2019-07-13T00:00:00"/>
    <s v="Standard Class"/>
    <s v="FH-14365"/>
    <s v="Fred Hopkins"/>
    <x v="1"/>
    <x v="0"/>
    <s v="Philadelphia"/>
    <x v="9"/>
    <n v="19120"/>
    <x v="3"/>
    <s v="OFF-BI-10000343"/>
    <x v="1"/>
    <x v="8"/>
    <s v="Pressboard Covers with Storage Hooks, 9 1/2&quot; x 11&quot;, Light Blue"/>
    <n v="2.9460000000000006"/>
    <n v="2"/>
    <n v="0.7"/>
    <n v="-2.2585999999999995"/>
    <x v="3"/>
    <x v="0"/>
  </r>
  <r>
    <n v="200"/>
    <s v="US-2019-124303"/>
    <x v="91"/>
    <d v="2019-07-13T00:00:00"/>
    <s v="Standard Class"/>
    <s v="FH-14365"/>
    <s v="Fred Hopkins"/>
    <x v="1"/>
    <x v="0"/>
    <s v="Philadelphia"/>
    <x v="9"/>
    <n v="19120"/>
    <x v="3"/>
    <s v="OFF-PA-10002749"/>
    <x v="1"/>
    <x v="10"/>
    <s v="Wirebound Message Books, 5-1/2 x 4 Forms, 2 or 4 Forms per Page"/>
    <n v="16.056000000000001"/>
    <n v="3"/>
    <n v="0.2"/>
    <n v="5.8203000000000005"/>
    <x v="3"/>
    <x v="0"/>
  </r>
  <r>
    <n v="201"/>
    <s v="CA-2019-105074"/>
    <x v="92"/>
    <d v="2019-06-29T00:00:00"/>
    <s v="Standard Class"/>
    <s v="MB-17305"/>
    <s v="Maria Bertelson"/>
    <x v="0"/>
    <x v="0"/>
    <s v="Akron"/>
    <x v="24"/>
    <n v="44312"/>
    <x v="3"/>
    <s v="OFF-PA-10002666"/>
    <x v="1"/>
    <x v="10"/>
    <s v="Southworth 25% Cotton Linen-Finish Paper &amp; Envelopes"/>
    <n v="21.744000000000003"/>
    <n v="3"/>
    <n v="0.2"/>
    <n v="6.794999999999999"/>
    <x v="3"/>
    <x v="0"/>
  </r>
  <r>
    <n v="202"/>
    <s v="CA-2016-133690"/>
    <x v="93"/>
    <d v="2016-08-05T00:00:00"/>
    <s v="First Class"/>
    <s v="BS-11755"/>
    <s v="Bruce Stewart"/>
    <x v="0"/>
    <x v="0"/>
    <s v="Denver"/>
    <x v="22"/>
    <n v="80219"/>
    <x v="1"/>
    <s v="FUR-TA-10004289"/>
    <x v="0"/>
    <x v="3"/>
    <s v="BoxOffice By Design Rectangular and Half-Moon Meeting Room Tables"/>
    <n v="218.75"/>
    <n v="2"/>
    <n v="0.5"/>
    <n v="-161.875"/>
    <x v="1"/>
    <x v="1"/>
  </r>
  <r>
    <n v="203"/>
    <s v="CA-2016-133690"/>
    <x v="93"/>
    <d v="2016-08-05T00:00:00"/>
    <s v="First Class"/>
    <s v="BS-11755"/>
    <s v="Bruce Stewart"/>
    <x v="0"/>
    <x v="0"/>
    <s v="Denver"/>
    <x v="22"/>
    <n v="80219"/>
    <x v="1"/>
    <s v="OFF-AP-10003622"/>
    <x v="1"/>
    <x v="9"/>
    <s v="Bravo II Megaboss 12-Amp Hard Body Upright, Replacement Belts, 2 Belts per Pack"/>
    <n v="2.6"/>
    <n v="1"/>
    <n v="0.2"/>
    <n v="0.29249999999999987"/>
    <x v="1"/>
    <x v="1"/>
  </r>
  <r>
    <n v="204"/>
    <s v="US-2019-116701"/>
    <x v="94"/>
    <d v="2019-12-21T00:00:00"/>
    <s v="Second Class"/>
    <s v="LC-17140"/>
    <s v="Logan Currie"/>
    <x v="0"/>
    <x v="0"/>
    <s v="Dallas"/>
    <x v="5"/>
    <n v="75220"/>
    <x v="2"/>
    <s v="OFF-AP-10003217"/>
    <x v="1"/>
    <x v="9"/>
    <s v="Eureka Sanitaire  Commercial Upright"/>
    <n v="66.283999999999992"/>
    <n v="2"/>
    <n v="0.8"/>
    <n v="-178.96680000000001"/>
    <x v="2"/>
    <x v="0"/>
  </r>
  <r>
    <n v="205"/>
    <s v="CA-2019-126382"/>
    <x v="95"/>
    <d v="2019-06-07T00:00:00"/>
    <s v="Standard Class"/>
    <s v="HK-14890"/>
    <s v="Heather Kirkland"/>
    <x v="1"/>
    <x v="0"/>
    <s v="Franklin"/>
    <x v="18"/>
    <n v="37064"/>
    <x v="0"/>
    <s v="FUR-FU-10002960"/>
    <x v="0"/>
    <x v="5"/>
    <s v="Eldon 200 Class Desk Accessories, Burgundy"/>
    <n v="35.168000000000006"/>
    <n v="7"/>
    <n v="0.2"/>
    <n v="9.6712000000000025"/>
    <x v="0"/>
    <x v="0"/>
  </r>
  <r>
    <n v="206"/>
    <s v="CA-2019-108329"/>
    <x v="34"/>
    <d v="2019-12-14T00:00:00"/>
    <s v="Standard Class"/>
    <s v="LE-16810"/>
    <s v="Laurel Elliston"/>
    <x v="0"/>
    <x v="0"/>
    <s v="Whittier"/>
    <x v="1"/>
    <n v="90604"/>
    <x v="1"/>
    <s v="TEC-PH-10001918"/>
    <x v="2"/>
    <x v="7"/>
    <s v="Nortel Business Series Terminal T7208 Digital phone"/>
    <n v="444.76800000000003"/>
    <n v="4"/>
    <n v="0.2"/>
    <n v="44.476800000000026"/>
    <x v="1"/>
    <x v="0"/>
  </r>
  <r>
    <n v="207"/>
    <s v="CA-2019-135860"/>
    <x v="96"/>
    <d v="2019-12-07T00:00:00"/>
    <s v="Standard Class"/>
    <s v="JH-15985"/>
    <s v="Joseph Holt"/>
    <x v="0"/>
    <x v="0"/>
    <s v="Saginaw"/>
    <x v="12"/>
    <n v="48601"/>
    <x v="2"/>
    <s v="OFF-ST-10000642"/>
    <x v="1"/>
    <x v="4"/>
    <s v="Tennsco Lockers, Gray"/>
    <n v="83.92"/>
    <n v="4"/>
    <n v="0"/>
    <n v="5.8743999999999943"/>
    <x v="2"/>
    <x v="0"/>
  </r>
  <r>
    <n v="208"/>
    <s v="CA-2019-135860"/>
    <x v="96"/>
    <d v="2019-12-07T00:00:00"/>
    <s v="Standard Class"/>
    <s v="JH-15985"/>
    <s v="Joseph Holt"/>
    <x v="0"/>
    <x v="0"/>
    <s v="Saginaw"/>
    <x v="12"/>
    <n v="48601"/>
    <x v="2"/>
    <s v="TEC-PH-10001700"/>
    <x v="2"/>
    <x v="7"/>
    <s v="Panasonic KX-TG6844B Expandable Digital Cordless Telephone"/>
    <n v="131.97999999999999"/>
    <n v="2"/>
    <n v="0"/>
    <n v="35.634600000000006"/>
    <x v="2"/>
    <x v="0"/>
  </r>
  <r>
    <n v="209"/>
    <s v="CA-2019-135860"/>
    <x v="96"/>
    <d v="2019-12-07T00:00:00"/>
    <s v="Standard Class"/>
    <s v="JH-15985"/>
    <s v="Joseph Holt"/>
    <x v="0"/>
    <x v="0"/>
    <s v="Saginaw"/>
    <x v="12"/>
    <n v="48601"/>
    <x v="2"/>
    <s v="OFF-BI-10003274"/>
    <x v="1"/>
    <x v="8"/>
    <s v="Avery Durable Slant Ring Binders, No Labels"/>
    <n v="15.92"/>
    <n v="4"/>
    <n v="0"/>
    <n v="7.4824000000000002"/>
    <x v="2"/>
    <x v="0"/>
  </r>
  <r>
    <n v="210"/>
    <s v="CA-2019-135860"/>
    <x v="96"/>
    <d v="2019-12-07T00:00:00"/>
    <s v="Standard Class"/>
    <s v="JH-15985"/>
    <s v="Joseph Holt"/>
    <x v="0"/>
    <x v="0"/>
    <s v="Saginaw"/>
    <x v="12"/>
    <n v="48601"/>
    <x v="2"/>
    <s v="OFF-FA-10000134"/>
    <x v="1"/>
    <x v="13"/>
    <s v="Advantus Push Pins, Aluminum Head"/>
    <n v="52.29"/>
    <n v="9"/>
    <n v="0"/>
    <n v="16.209899999999998"/>
    <x v="2"/>
    <x v="0"/>
  </r>
  <r>
    <n v="211"/>
    <s v="CA-2019-135860"/>
    <x v="96"/>
    <d v="2019-12-07T00:00:00"/>
    <s v="Standard Class"/>
    <s v="JH-15985"/>
    <s v="Joseph Holt"/>
    <x v="0"/>
    <x v="0"/>
    <s v="Saginaw"/>
    <x v="12"/>
    <n v="48601"/>
    <x v="2"/>
    <s v="OFF-ST-10001522"/>
    <x v="1"/>
    <x v="4"/>
    <s v="Gould Plastics 18-Pocket Panel Bin, 34w x 5-1/4d x 20-1/2h"/>
    <n v="91.99"/>
    <n v="1"/>
    <n v="0"/>
    <n v="3.6795999999999935"/>
    <x v="2"/>
    <x v="0"/>
  </r>
  <r>
    <n v="212"/>
    <s v="CA-2017-101007"/>
    <x v="97"/>
    <d v="2017-02-13T00:00:00"/>
    <s v="Second Class"/>
    <s v="MS-17980"/>
    <s v="Michael Stewart"/>
    <x v="1"/>
    <x v="0"/>
    <s v="Dallas"/>
    <x v="5"/>
    <n v="75220"/>
    <x v="2"/>
    <s v="TEC-AC-10001266"/>
    <x v="2"/>
    <x v="11"/>
    <s v="Memorex Micro Travel Drive 8 GB"/>
    <n v="20.8"/>
    <n v="2"/>
    <n v="0.2"/>
    <n v="6.4999999999999991"/>
    <x v="2"/>
    <x v="0"/>
  </r>
  <r>
    <n v="213"/>
    <s v="CA-2017-146262"/>
    <x v="98"/>
    <d v="2017-01-09T00:00:00"/>
    <s v="Standard Class"/>
    <s v="VW-21775"/>
    <s v="Victoria Wilson"/>
    <x v="1"/>
    <x v="0"/>
    <s v="Medina"/>
    <x v="24"/>
    <n v="44256"/>
    <x v="3"/>
    <s v="OFF-LA-10004544"/>
    <x v="1"/>
    <x v="2"/>
    <s v="Avery 505"/>
    <n v="23.680000000000003"/>
    <n v="2"/>
    <n v="0.2"/>
    <n v="8.879999999999999"/>
    <x v="3"/>
    <x v="1"/>
  </r>
  <r>
    <n v="214"/>
    <s v="CA-2017-146262"/>
    <x v="98"/>
    <d v="2017-01-09T00:00:00"/>
    <s v="Standard Class"/>
    <s v="VW-21775"/>
    <s v="Victoria Wilson"/>
    <x v="1"/>
    <x v="0"/>
    <s v="Medina"/>
    <x v="24"/>
    <n v="44256"/>
    <x v="3"/>
    <s v="FUR-BO-10004695"/>
    <x v="0"/>
    <x v="0"/>
    <s v="O'Sullivan 2-Door Barrister Bookcase in Odessa Pine"/>
    <n v="452.45"/>
    <n v="5"/>
    <n v="0.5"/>
    <n v="-244.32300000000006"/>
    <x v="3"/>
    <x v="1"/>
  </r>
  <r>
    <n v="215"/>
    <s v="CA-2017-146262"/>
    <x v="98"/>
    <d v="2017-01-09T00:00:00"/>
    <s v="Standard Class"/>
    <s v="VW-21775"/>
    <s v="Victoria Wilson"/>
    <x v="1"/>
    <x v="0"/>
    <s v="Medina"/>
    <x v="24"/>
    <n v="44256"/>
    <x v="3"/>
    <s v="TEC-PH-10002844"/>
    <x v="2"/>
    <x v="7"/>
    <s v="Speck Products Candyshell Flip Case"/>
    <n v="62.981999999999999"/>
    <n v="3"/>
    <n v="0.4"/>
    <n v="-14.695800000000006"/>
    <x v="3"/>
    <x v="1"/>
  </r>
  <r>
    <n v="216"/>
    <s v="CA-2017-146262"/>
    <x v="98"/>
    <d v="2017-01-09T00:00:00"/>
    <s v="Standard Class"/>
    <s v="VW-21775"/>
    <s v="Victoria Wilson"/>
    <x v="1"/>
    <x v="0"/>
    <s v="Medina"/>
    <x v="24"/>
    <n v="44256"/>
    <x v="3"/>
    <s v="TEC-MA-10000864"/>
    <x v="2"/>
    <x v="15"/>
    <s v="Cisco 9971 IP Video Phone Charcoal"/>
    <n v="1188.0000000000002"/>
    <n v="9"/>
    <n v="0.7"/>
    <n v="-950.40000000000009"/>
    <x v="3"/>
    <x v="1"/>
  </r>
  <r>
    <n v="217"/>
    <s v="CA-2017-146262"/>
    <x v="98"/>
    <d v="2017-01-09T00:00:00"/>
    <s v="Standard Class"/>
    <s v="VW-21775"/>
    <s v="Victoria Wilson"/>
    <x v="1"/>
    <x v="0"/>
    <s v="Medina"/>
    <x v="24"/>
    <n v="44256"/>
    <x v="3"/>
    <s v="TEC-AC-10000109"/>
    <x v="2"/>
    <x v="11"/>
    <s v="Sony Micro Vault Click 16 GB USB 2.0 Flash Drive"/>
    <n v="89.584000000000003"/>
    <n v="2"/>
    <n v="0.2"/>
    <n v="4.4792000000000058"/>
    <x v="3"/>
    <x v="1"/>
  </r>
  <r>
    <n v="218"/>
    <s v="CA-2018-130162"/>
    <x v="99"/>
    <d v="2018-11-01T00:00:00"/>
    <s v="Standard Class"/>
    <s v="JH-15910"/>
    <s v="Jonathan Howell"/>
    <x v="0"/>
    <x v="0"/>
    <s v="Los Angeles"/>
    <x v="1"/>
    <n v="90032"/>
    <x v="1"/>
    <s v="OFF-ST-10001328"/>
    <x v="1"/>
    <x v="4"/>
    <s v="Personal Filing Tote with Lid, Black/Gray"/>
    <n v="93.06"/>
    <n v="6"/>
    <n v="0"/>
    <n v="26.056800000000003"/>
    <x v="1"/>
    <x v="0"/>
  </r>
  <r>
    <n v="219"/>
    <s v="CA-2018-130162"/>
    <x v="99"/>
    <d v="2018-11-01T00:00:00"/>
    <s v="Standard Class"/>
    <s v="JH-15910"/>
    <s v="Jonathan Howell"/>
    <x v="0"/>
    <x v="0"/>
    <s v="Los Angeles"/>
    <x v="1"/>
    <n v="90032"/>
    <x v="1"/>
    <s v="TEC-PH-10002563"/>
    <x v="2"/>
    <x v="7"/>
    <s v="Adtran 1202752G1"/>
    <n v="302.37599999999998"/>
    <n v="3"/>
    <n v="0.2"/>
    <n v="22.678200000000018"/>
    <x v="1"/>
    <x v="0"/>
  </r>
  <r>
    <n v="220"/>
    <s v="CA-2017-169397"/>
    <x v="100"/>
    <d v="2017-12-27T00:00:00"/>
    <s v="First Class"/>
    <s v="JB-15925"/>
    <s v="Joni Blumstein"/>
    <x v="0"/>
    <x v="0"/>
    <s v="Dublin"/>
    <x v="24"/>
    <n v="43017"/>
    <x v="3"/>
    <s v="OFF-FA-10000585"/>
    <x v="1"/>
    <x v="13"/>
    <s v="OIC Bulk Pack Metal Binder Clips"/>
    <n v="5.5840000000000005"/>
    <n v="2"/>
    <n v="0.2"/>
    <n v="1.8147999999999997"/>
    <x v="3"/>
    <x v="1"/>
  </r>
  <r>
    <n v="221"/>
    <s v="CA-2017-169397"/>
    <x v="100"/>
    <d v="2017-12-27T00:00:00"/>
    <s v="First Class"/>
    <s v="JB-15925"/>
    <s v="Joni Blumstein"/>
    <x v="0"/>
    <x v="0"/>
    <s v="Dublin"/>
    <x v="24"/>
    <n v="43017"/>
    <x v="3"/>
    <s v="OFF-PA-10004000"/>
    <x v="1"/>
    <x v="10"/>
    <s v="While You Were Out Pads, 50 per Pad, 4 x 5 1/4, Green Cycle"/>
    <n v="22.704000000000004"/>
    <n v="6"/>
    <n v="0.2"/>
    <n v="8.2302"/>
    <x v="3"/>
    <x v="1"/>
  </r>
  <r>
    <n v="222"/>
    <s v="CA-2017-169397"/>
    <x v="100"/>
    <d v="2017-12-27T00:00:00"/>
    <s v="First Class"/>
    <s v="JB-15925"/>
    <s v="Joni Blumstein"/>
    <x v="0"/>
    <x v="0"/>
    <s v="Dublin"/>
    <x v="24"/>
    <n v="43017"/>
    <x v="3"/>
    <s v="OFF-BI-10002852"/>
    <x v="1"/>
    <x v="8"/>
    <s v="Ibico Standard Transparent Covers"/>
    <n v="19.776000000000003"/>
    <n v="4"/>
    <n v="0.7"/>
    <n v="-13.843199999999996"/>
    <x v="3"/>
    <x v="1"/>
  </r>
  <r>
    <n v="223"/>
    <s v="CA-2017-169397"/>
    <x v="100"/>
    <d v="2017-12-27T00:00:00"/>
    <s v="First Class"/>
    <s v="JB-15925"/>
    <s v="Joni Blumstein"/>
    <x v="0"/>
    <x v="0"/>
    <s v="Dublin"/>
    <x v="24"/>
    <n v="43017"/>
    <x v="3"/>
    <s v="FUR-FU-10000087"/>
    <x v="0"/>
    <x v="5"/>
    <s v="Executive Impressions 14&quot; Two-Color Numerals Wall Clock"/>
    <n v="72.703999999999994"/>
    <n v="4"/>
    <n v="0.2"/>
    <n v="19.084800000000005"/>
    <x v="3"/>
    <x v="1"/>
  </r>
  <r>
    <n v="224"/>
    <s v="CA-2017-169397"/>
    <x v="100"/>
    <d v="2017-12-27T00:00:00"/>
    <s v="First Class"/>
    <s v="JB-15925"/>
    <s v="Joni Blumstein"/>
    <x v="0"/>
    <x v="0"/>
    <s v="Dublin"/>
    <x v="24"/>
    <n v="43017"/>
    <x v="3"/>
    <s v="TEC-MA-10001148"/>
    <x v="2"/>
    <x v="15"/>
    <s v="Swingline SM12-08 MicroCut Jam Free Shredder"/>
    <n v="479.98800000000006"/>
    <n v="4"/>
    <n v="0.7"/>
    <n v="-383.99040000000002"/>
    <x v="3"/>
    <x v="1"/>
  </r>
  <r>
    <n v="225"/>
    <s v="CA-2017-169397"/>
    <x v="100"/>
    <d v="2017-12-27T00:00:00"/>
    <s v="First Class"/>
    <s v="JB-15925"/>
    <s v="Joni Blumstein"/>
    <x v="0"/>
    <x v="0"/>
    <s v="Dublin"/>
    <x v="24"/>
    <n v="43017"/>
    <x v="3"/>
    <s v="OFF-AR-10001958"/>
    <x v="1"/>
    <x v="6"/>
    <s v="Stanley Bostitch Contemporary Electric Pencil Sharpeners"/>
    <n v="27.168000000000003"/>
    <n v="2"/>
    <n v="0.2"/>
    <n v="2.7168000000000001"/>
    <x v="3"/>
    <x v="1"/>
  </r>
  <r>
    <n v="226"/>
    <s v="CA-2017-163055"/>
    <x v="101"/>
    <d v="2017-08-16T00:00:00"/>
    <s v="Standard Class"/>
    <s v="DS-13180"/>
    <s v="David Smith"/>
    <x v="1"/>
    <x v="0"/>
    <s v="Detroit"/>
    <x v="12"/>
    <n v="48227"/>
    <x v="2"/>
    <s v="OFF-AR-10001026"/>
    <x v="1"/>
    <x v="6"/>
    <s v="Sanford Uni-Blazer View Highlighters, Chisel Tip, Yellow"/>
    <n v="2.2000000000000002"/>
    <n v="1"/>
    <n v="0"/>
    <n v="0.96800000000000019"/>
    <x v="2"/>
    <x v="0"/>
  </r>
  <r>
    <n v="227"/>
    <s v="CA-2017-163055"/>
    <x v="101"/>
    <d v="2017-08-16T00:00:00"/>
    <s v="Standard Class"/>
    <s v="DS-13180"/>
    <s v="David Smith"/>
    <x v="1"/>
    <x v="0"/>
    <s v="Detroit"/>
    <x v="12"/>
    <n v="48227"/>
    <x v="2"/>
    <s v="FUR-TA-10003748"/>
    <x v="0"/>
    <x v="3"/>
    <s v="Bevis 36 x 72 Conference Tables"/>
    <n v="622.44999999999993"/>
    <n v="5"/>
    <n v="0"/>
    <n v="136.93899999999999"/>
    <x v="2"/>
    <x v="0"/>
  </r>
  <r>
    <n v="228"/>
    <s v="CA-2017-163055"/>
    <x v="101"/>
    <d v="2017-08-16T00:00:00"/>
    <s v="Standard Class"/>
    <s v="DS-13180"/>
    <s v="David Smith"/>
    <x v="1"/>
    <x v="0"/>
    <s v="Detroit"/>
    <x v="12"/>
    <n v="48227"/>
    <x v="2"/>
    <s v="OFF-ST-10002485"/>
    <x v="1"/>
    <x v="4"/>
    <s v="Rogers Deluxe File Chest"/>
    <n v="21.98"/>
    <n v="1"/>
    <n v="0"/>
    <n v="0.21979999999999933"/>
    <x v="2"/>
    <x v="0"/>
  </r>
  <r>
    <n v="229"/>
    <s v="US-2017-145436"/>
    <x v="102"/>
    <d v="2017-03-04T00:00:00"/>
    <s v="Standard Class"/>
    <s v="VD-21670"/>
    <s v="Valerie Dominguez"/>
    <x v="0"/>
    <x v="0"/>
    <s v="Columbia"/>
    <x v="18"/>
    <n v="38401"/>
    <x v="0"/>
    <s v="FUR-CH-10004860"/>
    <x v="0"/>
    <x v="1"/>
    <s v="Global Low Back Tilter Chair"/>
    <n v="161.56800000000001"/>
    <n v="2"/>
    <n v="0.2"/>
    <n v="-28.274400000000021"/>
    <x v="0"/>
    <x v="0"/>
  </r>
  <r>
    <n v="230"/>
    <s v="US-2017-145436"/>
    <x v="102"/>
    <d v="2017-03-04T00:00:00"/>
    <s v="Standard Class"/>
    <s v="VD-21670"/>
    <s v="Valerie Dominguez"/>
    <x v="0"/>
    <x v="0"/>
    <s v="Columbia"/>
    <x v="18"/>
    <n v="38401"/>
    <x v="0"/>
    <s v="FUR-CH-10004477"/>
    <x v="0"/>
    <x v="1"/>
    <s v="Global Push Button Manager's Chair, Indigo"/>
    <n v="389.69600000000003"/>
    <n v="8"/>
    <n v="0.2"/>
    <n v="43.840799999999973"/>
    <x v="0"/>
    <x v="0"/>
  </r>
  <r>
    <n v="231"/>
    <s v="US-2016-156216"/>
    <x v="103"/>
    <d v="2016-09-17T00:00:00"/>
    <s v="Standard Class"/>
    <s v="EA-14035"/>
    <s v="Erin Ashbrook"/>
    <x v="1"/>
    <x v="0"/>
    <s v="Charlotte"/>
    <x v="3"/>
    <n v="28205"/>
    <x v="0"/>
    <s v="OFF-BI-10001679"/>
    <x v="1"/>
    <x v="8"/>
    <s v="GBC Instant Index System for Binding Systems"/>
    <n v="18.648000000000003"/>
    <n v="7"/>
    <n v="0.7"/>
    <n v="-12.431999999999999"/>
    <x v="0"/>
    <x v="0"/>
  </r>
  <r>
    <n v="232"/>
    <s v="US-2019-100930"/>
    <x v="104"/>
    <d v="2019-04-12T00:00:00"/>
    <s v="Standard Class"/>
    <s v="CS-12400"/>
    <s v="Christopher Schild"/>
    <x v="2"/>
    <x v="0"/>
    <s v="Tampa"/>
    <x v="2"/>
    <n v="33614"/>
    <x v="0"/>
    <s v="FUR-TA-10001705"/>
    <x v="0"/>
    <x v="3"/>
    <s v="Bush Advantage Collection Round Conference Table"/>
    <n v="233.86"/>
    <n v="2"/>
    <n v="0.45"/>
    <n v="-102.04800000000003"/>
    <x v="0"/>
    <x v="0"/>
  </r>
  <r>
    <n v="233"/>
    <s v="US-2019-100930"/>
    <x v="104"/>
    <d v="2019-04-12T00:00:00"/>
    <s v="Standard Class"/>
    <s v="CS-12400"/>
    <s v="Christopher Schild"/>
    <x v="2"/>
    <x v="0"/>
    <s v="Tampa"/>
    <x v="2"/>
    <n v="33614"/>
    <x v="0"/>
    <s v="FUR-TA-10003473"/>
    <x v="0"/>
    <x v="3"/>
    <s v="Bretford Rectangular Conference Table Tops"/>
    <n v="620.61450000000013"/>
    <n v="3"/>
    <n v="0.45"/>
    <n v="-248.24579999999992"/>
    <x v="0"/>
    <x v="0"/>
  </r>
  <r>
    <n v="234"/>
    <s v="US-2019-100930"/>
    <x v="104"/>
    <d v="2019-04-12T00:00:00"/>
    <s v="Standard Class"/>
    <s v="CS-12400"/>
    <s v="Christopher Schild"/>
    <x v="2"/>
    <x v="0"/>
    <s v="Tampa"/>
    <x v="2"/>
    <n v="33614"/>
    <x v="0"/>
    <s v="OFF-BI-10001679"/>
    <x v="1"/>
    <x v="8"/>
    <s v="GBC Instant Index System for Binding Systems"/>
    <n v="5.3280000000000012"/>
    <n v="2"/>
    <n v="0.7"/>
    <n v="-3.5519999999999996"/>
    <x v="0"/>
    <x v="0"/>
  </r>
  <r>
    <n v="235"/>
    <s v="US-2019-100930"/>
    <x v="104"/>
    <d v="2019-04-12T00:00:00"/>
    <s v="Standard Class"/>
    <s v="CS-12400"/>
    <s v="Christopher Schild"/>
    <x v="2"/>
    <x v="0"/>
    <s v="Tampa"/>
    <x v="2"/>
    <n v="33614"/>
    <x v="0"/>
    <s v="FUR-FU-10004017"/>
    <x v="0"/>
    <x v="5"/>
    <s v="Tenex Contemporary Contur Chairmats for Low and Medium Pile Carpet, Computer, 39&quot; x 49&quot;"/>
    <n v="258.072"/>
    <n v="3"/>
    <n v="0.2"/>
    <n v="0"/>
    <x v="0"/>
    <x v="0"/>
  </r>
  <r>
    <n v="236"/>
    <s v="US-2019-100930"/>
    <x v="104"/>
    <d v="2019-04-12T00:00:00"/>
    <s v="Standard Class"/>
    <s v="CS-12400"/>
    <s v="Christopher Schild"/>
    <x v="2"/>
    <x v="0"/>
    <s v="Tampa"/>
    <x v="2"/>
    <n v="33614"/>
    <x v="0"/>
    <s v="TEC-AC-10003832"/>
    <x v="2"/>
    <x v="11"/>
    <s v="Logitech P710e Mobile Speakerphone"/>
    <n v="617.97600000000011"/>
    <n v="3"/>
    <n v="0.2"/>
    <n v="-7.724700000000098"/>
    <x v="0"/>
    <x v="0"/>
  </r>
  <r>
    <n v="237"/>
    <s v="CA-2019-160514"/>
    <x v="105"/>
    <d v="2019-11-16T00:00:00"/>
    <s v="Standard Class"/>
    <s v="DB-13120"/>
    <s v="David Bremer"/>
    <x v="1"/>
    <x v="0"/>
    <s v="Santa Clara"/>
    <x v="1"/>
    <n v="95051"/>
    <x v="1"/>
    <s v="OFF-PA-10002479"/>
    <x v="1"/>
    <x v="10"/>
    <s v="Xerox 4200 Series MultiUse Premium Copy Paper (20Lb. and 84 Bright)"/>
    <n v="10.56"/>
    <n v="2"/>
    <n v="0"/>
    <n v="4.7519999999999998"/>
    <x v="1"/>
    <x v="0"/>
  </r>
  <r>
    <n v="238"/>
    <s v="CA-2018-157749"/>
    <x v="30"/>
    <d v="2018-06-09T00:00:00"/>
    <s v="Second Class"/>
    <s v="KL-16645"/>
    <s v="Ken Lonsdale"/>
    <x v="0"/>
    <x v="0"/>
    <s v="Chicago"/>
    <x v="10"/>
    <n v="60610"/>
    <x v="2"/>
    <s v="OFF-PA-10003349"/>
    <x v="1"/>
    <x v="10"/>
    <s v="Xerox 1957"/>
    <n v="25.920000000000005"/>
    <n v="5"/>
    <n v="0.2"/>
    <n v="9.3960000000000008"/>
    <x v="2"/>
    <x v="0"/>
  </r>
  <r>
    <n v="239"/>
    <s v="CA-2018-157749"/>
    <x v="30"/>
    <d v="2018-06-09T00:00:00"/>
    <s v="Second Class"/>
    <s v="KL-16645"/>
    <s v="Ken Lonsdale"/>
    <x v="0"/>
    <x v="0"/>
    <s v="Chicago"/>
    <x v="10"/>
    <n v="60610"/>
    <x v="2"/>
    <s v="FUR-FU-10000576"/>
    <x v="0"/>
    <x v="5"/>
    <s v="Luxo Professional Fluorescent Magnifier Lamp with Clamp-Mount Base"/>
    <n v="419.68000000000006"/>
    <n v="5"/>
    <n v="0.6"/>
    <n v="-356.72799999999995"/>
    <x v="2"/>
    <x v="0"/>
  </r>
  <r>
    <n v="240"/>
    <s v="CA-2018-157749"/>
    <x v="30"/>
    <d v="2018-06-09T00:00:00"/>
    <s v="Second Class"/>
    <s v="KL-16645"/>
    <s v="Ken Lonsdale"/>
    <x v="0"/>
    <x v="0"/>
    <s v="Chicago"/>
    <x v="10"/>
    <n v="60610"/>
    <x v="2"/>
    <s v="FUR-FU-10004351"/>
    <x v="0"/>
    <x v="5"/>
    <s v="Staple-based wall hangings"/>
    <n v="11.688000000000001"/>
    <n v="3"/>
    <n v="0.6"/>
    <n v="-4.6751999999999985"/>
    <x v="2"/>
    <x v="0"/>
  </r>
  <r>
    <n v="241"/>
    <s v="CA-2018-157749"/>
    <x v="30"/>
    <d v="2018-06-09T00:00:00"/>
    <s v="Second Class"/>
    <s v="KL-16645"/>
    <s v="Ken Lonsdale"/>
    <x v="0"/>
    <x v="0"/>
    <s v="Chicago"/>
    <x v="10"/>
    <n v="60610"/>
    <x v="2"/>
    <s v="TEC-PH-10000011"/>
    <x v="2"/>
    <x v="7"/>
    <s v="PureGear Roll-On Screen Protector"/>
    <n v="31.983999999999998"/>
    <n v="2"/>
    <n v="0.2"/>
    <n v="11.194399999999998"/>
    <x v="2"/>
    <x v="0"/>
  </r>
  <r>
    <n v="242"/>
    <s v="CA-2018-157749"/>
    <x v="30"/>
    <d v="2018-06-09T00:00:00"/>
    <s v="Second Class"/>
    <s v="KL-16645"/>
    <s v="Ken Lonsdale"/>
    <x v="0"/>
    <x v="0"/>
    <s v="Chicago"/>
    <x v="10"/>
    <n v="60610"/>
    <x v="2"/>
    <s v="FUR-TA-10002607"/>
    <x v="0"/>
    <x v="3"/>
    <s v="KI Conference Tables"/>
    <n v="177.22499999999999"/>
    <n v="5"/>
    <n v="0.5"/>
    <n v="-120.51299999999998"/>
    <x v="2"/>
    <x v="0"/>
  </r>
  <r>
    <n v="243"/>
    <s v="CA-2018-157749"/>
    <x v="30"/>
    <d v="2018-06-09T00:00:00"/>
    <s v="Second Class"/>
    <s v="KL-16645"/>
    <s v="Ken Lonsdale"/>
    <x v="0"/>
    <x v="0"/>
    <s v="Chicago"/>
    <x v="10"/>
    <n v="60610"/>
    <x v="2"/>
    <s v="FUR-FU-10002505"/>
    <x v="0"/>
    <x v="5"/>
    <s v="Eldon 100 Class Desk Accessories"/>
    <n v="4.0440000000000005"/>
    <n v="3"/>
    <n v="0.6"/>
    <n v="-2.8307999999999995"/>
    <x v="2"/>
    <x v="0"/>
  </r>
  <r>
    <n v="244"/>
    <s v="CA-2018-157749"/>
    <x v="30"/>
    <d v="2018-06-09T00:00:00"/>
    <s v="Second Class"/>
    <s v="KL-16645"/>
    <s v="Ken Lonsdale"/>
    <x v="0"/>
    <x v="0"/>
    <s v="Chicago"/>
    <x v="10"/>
    <n v="60610"/>
    <x v="2"/>
    <s v="OFF-AR-10004685"/>
    <x v="1"/>
    <x v="6"/>
    <s v="Binney &amp; Smith Crayola Metallic Colored Pencils, 8-Color Set"/>
    <n v="7.4080000000000004"/>
    <n v="2"/>
    <n v="0.2"/>
    <n v="1.2037999999999995"/>
    <x v="2"/>
    <x v="0"/>
  </r>
  <r>
    <n v="245"/>
    <s v="CA-2016-131926"/>
    <x v="106"/>
    <d v="2016-06-06T00:00:00"/>
    <s v="Second Class"/>
    <s v="DW-13480"/>
    <s v="Dianna Wilson"/>
    <x v="2"/>
    <x v="0"/>
    <s v="Lakeville"/>
    <x v="11"/>
    <n v="55044"/>
    <x v="2"/>
    <s v="FUR-CH-10004063"/>
    <x v="0"/>
    <x v="1"/>
    <s v="Global Deluxe High-Back Manager's Chair"/>
    <n v="2001.8600000000001"/>
    <n v="7"/>
    <n v="0"/>
    <n v="580.53939999999989"/>
    <x v="2"/>
    <x v="0"/>
  </r>
  <r>
    <n v="246"/>
    <s v="CA-2016-131926"/>
    <x v="106"/>
    <d v="2016-06-06T00:00:00"/>
    <s v="Second Class"/>
    <s v="DW-13480"/>
    <s v="Dianna Wilson"/>
    <x v="2"/>
    <x v="0"/>
    <s v="Lakeville"/>
    <x v="11"/>
    <n v="55044"/>
    <x v="2"/>
    <s v="OFF-ST-10002276"/>
    <x v="1"/>
    <x v="4"/>
    <s v="Safco Steel Mobile File Cart"/>
    <n v="166.72"/>
    <n v="2"/>
    <n v="0"/>
    <n v="41.680000000000007"/>
    <x v="2"/>
    <x v="0"/>
  </r>
  <r>
    <n v="247"/>
    <s v="CA-2016-131926"/>
    <x v="106"/>
    <d v="2016-06-06T00:00:00"/>
    <s v="Second Class"/>
    <s v="DW-13480"/>
    <s v="Dianna Wilson"/>
    <x v="2"/>
    <x v="0"/>
    <s v="Lakeville"/>
    <x v="11"/>
    <n v="55044"/>
    <x v="2"/>
    <s v="OFF-PA-10004082"/>
    <x v="1"/>
    <x v="10"/>
    <s v="Adams Telephone Message Book w/Frequently-Called Numbers Space, 400 Messages per Book"/>
    <n v="47.88"/>
    <n v="6"/>
    <n v="0"/>
    <n v="23.94"/>
    <x v="2"/>
    <x v="0"/>
  </r>
  <r>
    <n v="248"/>
    <s v="CA-2016-131926"/>
    <x v="106"/>
    <d v="2016-06-06T00:00:00"/>
    <s v="Second Class"/>
    <s v="DW-13480"/>
    <s v="Dianna Wilson"/>
    <x v="2"/>
    <x v="0"/>
    <s v="Lakeville"/>
    <x v="11"/>
    <n v="55044"/>
    <x v="2"/>
    <s v="OFF-AP-10002945"/>
    <x v="1"/>
    <x v="9"/>
    <s v="Honeywell Enviracaire Portable HEPA Air Cleaner for 17' x 22' Room"/>
    <n v="1503.25"/>
    <n v="5"/>
    <n v="0"/>
    <n v="496.07249999999993"/>
    <x v="2"/>
    <x v="0"/>
  </r>
  <r>
    <n v="249"/>
    <s v="CA-2016-131926"/>
    <x v="106"/>
    <d v="2016-06-06T00:00:00"/>
    <s v="Second Class"/>
    <s v="DW-13480"/>
    <s v="Dianna Wilson"/>
    <x v="2"/>
    <x v="0"/>
    <s v="Lakeville"/>
    <x v="11"/>
    <n v="55044"/>
    <x v="2"/>
    <s v="OFF-PA-10000061"/>
    <x v="1"/>
    <x v="10"/>
    <s v="Xerox 205"/>
    <n v="25.92"/>
    <n v="4"/>
    <n v="0"/>
    <n v="12.441600000000001"/>
    <x v="2"/>
    <x v="0"/>
  </r>
  <r>
    <n v="250"/>
    <s v="CA-2018-154739"/>
    <x v="107"/>
    <d v="2018-12-15T00:00:00"/>
    <s v="Second Class"/>
    <s v="LH-17155"/>
    <s v="Logan Haushalter"/>
    <x v="0"/>
    <x v="0"/>
    <s v="San Francisco"/>
    <x v="1"/>
    <n v="94109"/>
    <x v="1"/>
    <s v="FUR-CH-10002965"/>
    <x v="0"/>
    <x v="1"/>
    <s v="Global Leather Highback Executive Chair with Pneumatic Height Adjustment, Black"/>
    <n v="321.56799999999998"/>
    <n v="2"/>
    <n v="0.2"/>
    <n v="28.137200000000007"/>
    <x v="1"/>
    <x v="0"/>
  </r>
  <r>
    <n v="251"/>
    <s v="CA-2018-145625"/>
    <x v="108"/>
    <d v="2018-09-17T00:00:00"/>
    <s v="Standard Class"/>
    <s v="KC-16540"/>
    <s v="Kelly Collister"/>
    <x v="0"/>
    <x v="0"/>
    <s v="San Diego"/>
    <x v="1"/>
    <n v="92037"/>
    <x v="1"/>
    <s v="OFF-PA-10004569"/>
    <x v="1"/>
    <x v="10"/>
    <s v="Wirebound Message Books, Two 4 1/4&quot; x 5&quot; Forms per Page"/>
    <n v="7.61"/>
    <n v="1"/>
    <n v="0"/>
    <n v="3.5766999999999998"/>
    <x v="1"/>
    <x v="0"/>
  </r>
  <r>
    <n v="252"/>
    <s v="CA-2018-145625"/>
    <x v="108"/>
    <d v="2018-09-17T00:00:00"/>
    <s v="Standard Class"/>
    <s v="KC-16540"/>
    <s v="Kelly Collister"/>
    <x v="0"/>
    <x v="0"/>
    <s v="San Diego"/>
    <x v="1"/>
    <n v="92037"/>
    <x v="1"/>
    <s v="TEC-AC-10003832"/>
    <x v="2"/>
    <x v="11"/>
    <s v="Logitech P710e Mobile Speakerphone"/>
    <n v="3347.37"/>
    <n v="13"/>
    <n v="0"/>
    <n v="636.0002999999997"/>
    <x v="1"/>
    <x v="0"/>
  </r>
  <r>
    <n v="253"/>
    <s v="CA-2018-146941"/>
    <x v="107"/>
    <d v="2018-12-13T00:00:00"/>
    <s v="First Class"/>
    <s v="DL-13315"/>
    <s v="Delfina Latchford"/>
    <x v="0"/>
    <x v="0"/>
    <s v="New York City"/>
    <x v="15"/>
    <n v="10024"/>
    <x v="3"/>
    <s v="OFF-ST-10001228"/>
    <x v="1"/>
    <x v="4"/>
    <s v="Fellowes Personal Hanging Folder Files, Navy"/>
    <n v="80.58"/>
    <n v="6"/>
    <n v="0"/>
    <n v="22.562400000000004"/>
    <x v="3"/>
    <x v="0"/>
  </r>
  <r>
    <n v="254"/>
    <s v="CA-2018-146941"/>
    <x v="107"/>
    <d v="2018-12-13T00:00:00"/>
    <s v="First Class"/>
    <s v="DL-13315"/>
    <s v="Delfina Latchford"/>
    <x v="0"/>
    <x v="0"/>
    <s v="New York City"/>
    <x v="15"/>
    <n v="10024"/>
    <x v="3"/>
    <s v="OFF-EN-10003296"/>
    <x v="1"/>
    <x v="12"/>
    <s v="Tyvek Side-Opening Peel &amp; Seel Expanding Envelopes"/>
    <n v="361.92"/>
    <n v="4"/>
    <n v="0"/>
    <n v="162.864"/>
    <x v="3"/>
    <x v="0"/>
  </r>
  <r>
    <n v="255"/>
    <s v="US-2017-159982"/>
    <x v="109"/>
    <d v="2017-12-04T00:00:00"/>
    <s v="Standard Class"/>
    <s v="DR-12880"/>
    <s v="Dan Reichenbach"/>
    <x v="1"/>
    <x v="0"/>
    <s v="Chicago"/>
    <x v="10"/>
    <n v="60623"/>
    <x v="2"/>
    <s v="FUR-FU-10002505"/>
    <x v="0"/>
    <x v="5"/>
    <s v="Eldon 100 Class Desk Accessories"/>
    <n v="12.132000000000001"/>
    <n v="9"/>
    <n v="0.6"/>
    <n v="-8.4923999999999982"/>
    <x v="2"/>
    <x v="0"/>
  </r>
  <r>
    <n v="256"/>
    <s v="US-2017-159982"/>
    <x v="109"/>
    <d v="2017-12-04T00:00:00"/>
    <s v="Standard Class"/>
    <s v="DR-12880"/>
    <s v="Dan Reichenbach"/>
    <x v="1"/>
    <x v="0"/>
    <s v="Chicago"/>
    <x v="10"/>
    <n v="60623"/>
    <x v="2"/>
    <s v="OFF-ST-10004804"/>
    <x v="1"/>
    <x v="4"/>
    <s v="Belkin 19&quot; Vented Equipment Shelf, Black"/>
    <n v="82.367999999999995"/>
    <n v="2"/>
    <n v="0.2"/>
    <n v="-19.562399999999997"/>
    <x v="2"/>
    <x v="0"/>
  </r>
  <r>
    <n v="257"/>
    <s v="US-2017-159982"/>
    <x v="109"/>
    <d v="2017-12-04T00:00:00"/>
    <s v="Standard Class"/>
    <s v="DR-12880"/>
    <s v="Dan Reichenbach"/>
    <x v="1"/>
    <x v="0"/>
    <s v="Chicago"/>
    <x v="10"/>
    <n v="60623"/>
    <x v="2"/>
    <s v="OFF-ST-10001590"/>
    <x v="1"/>
    <x v="4"/>
    <s v="Tenex Personal Project File with Scoop Front Design, Black"/>
    <n v="53.92"/>
    <n v="5"/>
    <n v="0.2"/>
    <n v="4.0439999999999969"/>
    <x v="2"/>
    <x v="0"/>
  </r>
  <r>
    <n v="258"/>
    <s v="US-2017-159982"/>
    <x v="109"/>
    <d v="2017-12-04T00:00:00"/>
    <s v="Standard Class"/>
    <s v="DR-12880"/>
    <s v="Dan Reichenbach"/>
    <x v="1"/>
    <x v="0"/>
    <s v="Chicago"/>
    <x v="10"/>
    <n v="60623"/>
    <x v="2"/>
    <s v="TEC-PH-10001580"/>
    <x v="2"/>
    <x v="7"/>
    <s v="Logitech Mobile Speakerphone P710e - speaker phone"/>
    <n v="647.904"/>
    <n v="6"/>
    <n v="0.2"/>
    <n v="56.691599999999966"/>
    <x v="2"/>
    <x v="0"/>
  </r>
  <r>
    <n v="259"/>
    <s v="CA-2019-163139"/>
    <x v="96"/>
    <d v="2019-12-03T00:00:00"/>
    <s v="Second Class"/>
    <s v="CC-12670"/>
    <s v="Craig Carreira"/>
    <x v="0"/>
    <x v="0"/>
    <s v="New York City"/>
    <x v="15"/>
    <n v="10009"/>
    <x v="3"/>
    <s v="TEC-AC-10000290"/>
    <x v="2"/>
    <x v="11"/>
    <s v="Sabrent 4-Port USB 2.0 Hub"/>
    <n v="20.37"/>
    <n v="3"/>
    <n v="0"/>
    <n v="6.9258000000000006"/>
    <x v="3"/>
    <x v="0"/>
  </r>
  <r>
    <n v="260"/>
    <s v="CA-2019-163139"/>
    <x v="96"/>
    <d v="2019-12-03T00:00:00"/>
    <s v="Second Class"/>
    <s v="CC-12670"/>
    <s v="Craig Carreira"/>
    <x v="0"/>
    <x v="0"/>
    <s v="New York City"/>
    <x v="15"/>
    <n v="10009"/>
    <x v="3"/>
    <s v="OFF-ST-10002790"/>
    <x v="1"/>
    <x v="4"/>
    <s v="Safco Industrial Shelving"/>
    <n v="221.54999999999998"/>
    <n v="3"/>
    <n v="0"/>
    <n v="6.6465000000000174"/>
    <x v="3"/>
    <x v="0"/>
  </r>
  <r>
    <n v="261"/>
    <s v="CA-2019-163139"/>
    <x v="96"/>
    <d v="2019-12-03T00:00:00"/>
    <s v="Second Class"/>
    <s v="CC-12670"/>
    <s v="Craig Carreira"/>
    <x v="0"/>
    <x v="0"/>
    <s v="New York City"/>
    <x v="15"/>
    <n v="10009"/>
    <x v="3"/>
    <s v="OFF-BI-10003460"/>
    <x v="1"/>
    <x v="8"/>
    <s v="Acco 3-Hole Punch"/>
    <n v="17.52"/>
    <n v="5"/>
    <n v="0.2"/>
    <n v="6.1319999999999988"/>
    <x v="3"/>
    <x v="0"/>
  </r>
  <r>
    <n v="262"/>
    <s v="US-2019-155299"/>
    <x v="110"/>
    <d v="2019-06-12T00:00:00"/>
    <s v="Standard Class"/>
    <s v="Dl-13600"/>
    <s v="Dorris liebe"/>
    <x v="1"/>
    <x v="0"/>
    <s v="Pasadena"/>
    <x v="5"/>
    <n v="77506"/>
    <x v="2"/>
    <s v="OFF-AP-10002203"/>
    <x v="1"/>
    <x v="9"/>
    <s v="Eureka Disposable Bags for Sanitaire Vibra Groomer I Upright Vac"/>
    <n v="1.6239999999999994"/>
    <n v="2"/>
    <n v="0.8"/>
    <n v="-4.4660000000000002"/>
    <x v="2"/>
    <x v="0"/>
  </r>
  <r>
    <n v="263"/>
    <s v="US-2016-106992"/>
    <x v="111"/>
    <d v="2016-09-21T00:00:00"/>
    <s v="Second Class"/>
    <s v="SB-20290"/>
    <s v="Sean Braxton"/>
    <x v="1"/>
    <x v="0"/>
    <s v="Houston"/>
    <x v="5"/>
    <n v="77036"/>
    <x v="2"/>
    <s v="TEC-MA-10000822"/>
    <x v="2"/>
    <x v="15"/>
    <s v="Lexmark MX611dhe Monochrome Laser Printer"/>
    <n v="3059.982"/>
    <n v="3"/>
    <n v="0.4"/>
    <n v="-509.99700000000075"/>
    <x v="2"/>
    <x v="0"/>
  </r>
  <r>
    <n v="264"/>
    <s v="US-2016-106992"/>
    <x v="111"/>
    <d v="2016-09-21T00:00:00"/>
    <s v="Second Class"/>
    <s v="SB-20290"/>
    <s v="Sean Braxton"/>
    <x v="1"/>
    <x v="0"/>
    <s v="Houston"/>
    <x v="5"/>
    <n v="77036"/>
    <x v="2"/>
    <s v="TEC-MA-10003353"/>
    <x v="2"/>
    <x v="15"/>
    <s v="Xerox WorkCentre 6505DN Laser Multifunction Printer"/>
    <n v="2519.9579999999996"/>
    <n v="7"/>
    <n v="0.4"/>
    <n v="-251.99579999999992"/>
    <x v="2"/>
    <x v="0"/>
  </r>
  <r>
    <n v="265"/>
    <s v="CA-2018-125318"/>
    <x v="112"/>
    <d v="2018-06-13T00:00:00"/>
    <s v="Standard Class"/>
    <s v="RC-19825"/>
    <s v="Roy Collins"/>
    <x v="0"/>
    <x v="0"/>
    <s v="Chicago"/>
    <x v="10"/>
    <n v="60610"/>
    <x v="2"/>
    <s v="TEC-PH-10001433"/>
    <x v="2"/>
    <x v="7"/>
    <s v="Cisco Small Business SPA 502G VoIP phone"/>
    <n v="328.22399999999999"/>
    <n v="4"/>
    <n v="0.2"/>
    <n v="28.7196"/>
    <x v="2"/>
    <x v="0"/>
  </r>
  <r>
    <n v="266"/>
    <s v="CA-2017-155040"/>
    <x v="113"/>
    <d v="2017-11-15T00:00:00"/>
    <s v="Standard Class"/>
    <s v="AH-10210"/>
    <s v="Alan Hwang"/>
    <x v="0"/>
    <x v="0"/>
    <s v="Brentwood"/>
    <x v="1"/>
    <n v="94513"/>
    <x v="1"/>
    <s v="TEC-AC-10004469"/>
    <x v="2"/>
    <x v="11"/>
    <s v="Microsoft Sculpt Comfort Mouse"/>
    <n v="79.900000000000006"/>
    <n v="2"/>
    <n v="0"/>
    <n v="35.156000000000006"/>
    <x v="1"/>
    <x v="0"/>
  </r>
  <r>
    <n v="267"/>
    <s v="CA-2019-136826"/>
    <x v="114"/>
    <d v="2019-06-20T00:00:00"/>
    <s v="Standard Class"/>
    <s v="CB-12535"/>
    <s v="Claudia Bergmann"/>
    <x v="1"/>
    <x v="0"/>
    <s v="Chapel Hill"/>
    <x v="3"/>
    <n v="27514"/>
    <x v="0"/>
    <s v="OFF-AR-10003602"/>
    <x v="1"/>
    <x v="6"/>
    <s v="Quartet Omega Colored Chalk, 12/Pack"/>
    <n v="14.015999999999998"/>
    <n v="3"/>
    <n v="0.2"/>
    <n v="4.7303999999999995"/>
    <x v="0"/>
    <x v="0"/>
  </r>
  <r>
    <n v="268"/>
    <s v="CA-2018-111010"/>
    <x v="115"/>
    <d v="2018-01-28T00:00:00"/>
    <s v="Standard Class"/>
    <s v="PG-18895"/>
    <s v="Paul Gonzalez"/>
    <x v="0"/>
    <x v="0"/>
    <s v="Morristown"/>
    <x v="30"/>
    <n v="7960"/>
    <x v="3"/>
    <s v="OFF-FA-10003472"/>
    <x v="1"/>
    <x v="13"/>
    <s v="Bagged Rubber Bands"/>
    <n v="7.5600000000000005"/>
    <n v="6"/>
    <n v="0"/>
    <n v="0.3024"/>
    <x v="3"/>
    <x v="0"/>
  </r>
  <r>
    <n v="269"/>
    <s v="US-2019-145366"/>
    <x v="34"/>
    <d v="2019-12-13T00:00:00"/>
    <s v="Standard Class"/>
    <s v="CA-12310"/>
    <s v="Christine Abelman"/>
    <x v="1"/>
    <x v="0"/>
    <s v="Cincinnati"/>
    <x v="24"/>
    <n v="45231"/>
    <x v="3"/>
    <s v="OFF-ST-10004180"/>
    <x v="1"/>
    <x v="4"/>
    <s v="Safco Commercial Shelving"/>
    <n v="37.207999999999998"/>
    <n v="1"/>
    <n v="0.2"/>
    <n v="-7.4416000000000011"/>
    <x v="3"/>
    <x v="0"/>
  </r>
  <r>
    <n v="270"/>
    <s v="US-2019-145366"/>
    <x v="34"/>
    <d v="2019-12-13T00:00:00"/>
    <s v="Standard Class"/>
    <s v="CA-12310"/>
    <s v="Christine Abelman"/>
    <x v="1"/>
    <x v="0"/>
    <s v="Cincinnati"/>
    <x v="24"/>
    <n v="45231"/>
    <x v="3"/>
    <s v="OFF-EN-10004386"/>
    <x v="1"/>
    <x v="12"/>
    <s v="Recycled Interoffice Envelopes with String and Button Closure, 10 x 13"/>
    <n v="57.576000000000001"/>
    <n v="3"/>
    <n v="0.2"/>
    <n v="21.591000000000001"/>
    <x v="3"/>
    <x v="0"/>
  </r>
  <r>
    <n v="271"/>
    <s v="CA-2019-163979"/>
    <x v="116"/>
    <d v="2020-01-02T00:00:00"/>
    <s v="Second Class"/>
    <s v="KH-16690"/>
    <s v="Kristen Hastings"/>
    <x v="1"/>
    <x v="0"/>
    <s v="San Francisco"/>
    <x v="1"/>
    <n v="94110"/>
    <x v="1"/>
    <s v="OFF-ST-10003208"/>
    <x v="1"/>
    <x v="4"/>
    <s v="Adjustable Depth Letter/Legal Cart"/>
    <n v="725.84"/>
    <n v="4"/>
    <n v="0"/>
    <n v="210.4935999999999"/>
    <x v="1"/>
    <x v="0"/>
  </r>
  <r>
    <n v="272"/>
    <s v="CA-2017-155334"/>
    <x v="117"/>
    <d v="2017-07-31T00:00:00"/>
    <s v="First Class"/>
    <s v="HA-14920"/>
    <s v="Helen Andreada"/>
    <x v="0"/>
    <x v="0"/>
    <s v="San Francisco"/>
    <x v="1"/>
    <n v="94109"/>
    <x v="1"/>
    <s v="TEC-AC-10003628"/>
    <x v="2"/>
    <x v="11"/>
    <s v="Logitech 910-002974 M325 Wireless Mouse for Web Scrolling"/>
    <n v="209.92999999999998"/>
    <n v="7"/>
    <n v="0"/>
    <n v="92.369200000000021"/>
    <x v="1"/>
    <x v="0"/>
  </r>
  <r>
    <n v="273"/>
    <s v="CA-2017-155334"/>
    <x v="117"/>
    <d v="2017-07-31T00:00:00"/>
    <s v="First Class"/>
    <s v="HA-14920"/>
    <s v="Helen Andreada"/>
    <x v="0"/>
    <x v="0"/>
    <s v="San Francisco"/>
    <x v="1"/>
    <n v="94109"/>
    <x v="1"/>
    <s v="FUR-FU-10003274"/>
    <x v="0"/>
    <x v="5"/>
    <s v="Regeneration Desk Collection"/>
    <n v="5.28"/>
    <n v="3"/>
    <n v="0"/>
    <n v="2.3232000000000004"/>
    <x v="1"/>
    <x v="0"/>
  </r>
  <r>
    <n v="274"/>
    <s v="CA-2017-155334"/>
    <x v="117"/>
    <d v="2017-07-31T00:00:00"/>
    <s v="First Class"/>
    <s v="HA-14920"/>
    <s v="Helen Andreada"/>
    <x v="0"/>
    <x v="0"/>
    <s v="San Francisco"/>
    <x v="1"/>
    <n v="94109"/>
    <x v="1"/>
    <s v="OFF-BI-10002557"/>
    <x v="1"/>
    <x v="8"/>
    <s v="Presstex Flexible Ring Binders"/>
    <n v="10.92"/>
    <n v="3"/>
    <n v="0.2"/>
    <n v="4.0949999999999989"/>
    <x v="1"/>
    <x v="0"/>
  </r>
  <r>
    <n v="275"/>
    <s v="CA-2019-118136"/>
    <x v="118"/>
    <d v="2019-09-17T00:00:00"/>
    <s v="First Class"/>
    <s v="BB-10990"/>
    <s v="Barry Blumstein"/>
    <x v="1"/>
    <x v="0"/>
    <s v="Inglewood"/>
    <x v="1"/>
    <n v="90301"/>
    <x v="1"/>
    <s v="OFF-PA-10002615"/>
    <x v="1"/>
    <x v="10"/>
    <s v="Ampad Gold Fibre Wirebound Steno Books, 6&quot; x 9&quot;, Gregg Ruled"/>
    <n v="8.82"/>
    <n v="2"/>
    <n v="0"/>
    <n v="4.0571999999999999"/>
    <x v="1"/>
    <x v="0"/>
  </r>
  <r>
    <n v="276"/>
    <s v="CA-2019-118136"/>
    <x v="118"/>
    <d v="2019-09-17T00:00:00"/>
    <s v="First Class"/>
    <s v="BB-10990"/>
    <s v="Barry Blumstein"/>
    <x v="1"/>
    <x v="0"/>
    <s v="Inglewood"/>
    <x v="1"/>
    <n v="90301"/>
    <x v="1"/>
    <s v="OFF-AR-10001427"/>
    <x v="1"/>
    <x v="6"/>
    <s v="Newell 330"/>
    <n v="5.98"/>
    <n v="1"/>
    <n v="0"/>
    <n v="1.5548000000000002"/>
    <x v="1"/>
    <x v="0"/>
  </r>
  <r>
    <n v="277"/>
    <s v="CA-2019-132976"/>
    <x v="119"/>
    <d v="2019-10-17T00:00:00"/>
    <s v="Standard Class"/>
    <s v="AG-10495"/>
    <s v="Andrew Gjertsen"/>
    <x v="1"/>
    <x v="0"/>
    <s v="Philadelphia"/>
    <x v="9"/>
    <n v="19140"/>
    <x v="3"/>
    <s v="OFF-PA-10000673"/>
    <x v="1"/>
    <x v="10"/>
    <s v="Post-it “Important Message” Note Pad, Neon Colors, 50 Sheets/Pad"/>
    <n v="11.648000000000001"/>
    <n v="2"/>
    <n v="0.2"/>
    <n v="4.0768000000000004"/>
    <x v="3"/>
    <x v="0"/>
  </r>
  <r>
    <n v="278"/>
    <s v="CA-2019-132976"/>
    <x v="119"/>
    <d v="2019-10-17T00:00:00"/>
    <s v="Standard Class"/>
    <s v="AG-10495"/>
    <s v="Andrew Gjertsen"/>
    <x v="1"/>
    <x v="0"/>
    <s v="Philadelphia"/>
    <x v="9"/>
    <n v="19140"/>
    <x v="3"/>
    <s v="OFF-PA-10004470"/>
    <x v="1"/>
    <x v="10"/>
    <s v="Adams Write n' Stick Phone Message Book, 11&quot; X 5 1/4&quot;, 200 Messages"/>
    <n v="18.175999999999998"/>
    <n v="4"/>
    <n v="0.2"/>
    <n v="5.9071999999999987"/>
    <x v="3"/>
    <x v="0"/>
  </r>
  <r>
    <n v="279"/>
    <s v="CA-2019-132976"/>
    <x v="119"/>
    <d v="2019-10-17T00:00:00"/>
    <s v="Standard Class"/>
    <s v="AG-10495"/>
    <s v="Andrew Gjertsen"/>
    <x v="1"/>
    <x v="0"/>
    <s v="Philadelphia"/>
    <x v="9"/>
    <n v="19140"/>
    <x v="3"/>
    <s v="OFF-ST-10000876"/>
    <x v="1"/>
    <x v="4"/>
    <s v="Eldon Simplefile Box Office"/>
    <n v="59.712000000000003"/>
    <n v="6"/>
    <n v="0.2"/>
    <n v="5.9711999999999996"/>
    <x v="3"/>
    <x v="0"/>
  </r>
  <r>
    <n v="280"/>
    <s v="CA-2019-132976"/>
    <x v="119"/>
    <d v="2019-10-17T00:00:00"/>
    <s v="Standard Class"/>
    <s v="AG-10495"/>
    <s v="Andrew Gjertsen"/>
    <x v="1"/>
    <x v="0"/>
    <s v="Philadelphia"/>
    <x v="9"/>
    <n v="19140"/>
    <x v="3"/>
    <s v="OFF-LA-10002043"/>
    <x v="1"/>
    <x v="2"/>
    <s v="Avery 489"/>
    <n v="24.839999999999996"/>
    <n v="3"/>
    <n v="0.2"/>
    <n v="8.6940000000000008"/>
    <x v="3"/>
    <x v="0"/>
  </r>
  <r>
    <n v="281"/>
    <s v="US-2017-161991"/>
    <x v="120"/>
    <d v="2017-09-28T00:00:00"/>
    <s v="Second Class"/>
    <s v="SC-20725"/>
    <s v="Steven Cartwright"/>
    <x v="0"/>
    <x v="0"/>
    <s v="Houston"/>
    <x v="5"/>
    <n v="77070"/>
    <x v="2"/>
    <s v="OFF-BI-10004967"/>
    <x v="1"/>
    <x v="8"/>
    <s v="Round Ring Binders"/>
    <n v="2.0799999999999996"/>
    <n v="5"/>
    <n v="0.8"/>
    <n v="-3.4320000000000004"/>
    <x v="2"/>
    <x v="0"/>
  </r>
  <r>
    <n v="282"/>
    <s v="US-2017-161991"/>
    <x v="120"/>
    <d v="2017-09-28T00:00:00"/>
    <s v="Second Class"/>
    <s v="SC-20725"/>
    <s v="Steven Cartwright"/>
    <x v="0"/>
    <x v="0"/>
    <s v="Houston"/>
    <x v="5"/>
    <n v="77070"/>
    <x v="2"/>
    <s v="TEC-PH-10001760"/>
    <x v="2"/>
    <x v="7"/>
    <s v="Bose SoundLink Bluetooth Speaker"/>
    <n v="1114.4000000000001"/>
    <n v="7"/>
    <n v="0.2"/>
    <n v="376.11"/>
    <x v="2"/>
    <x v="0"/>
  </r>
  <r>
    <n v="283"/>
    <s v="CA-2017-130890"/>
    <x v="121"/>
    <d v="2017-11-06T00:00:00"/>
    <s v="Standard Class"/>
    <s v="JO-15280"/>
    <s v="Jas O'Carroll"/>
    <x v="0"/>
    <x v="0"/>
    <s v="Los Angeles"/>
    <x v="1"/>
    <n v="90004"/>
    <x v="1"/>
    <s v="FUR-TA-10002903"/>
    <x v="0"/>
    <x v="3"/>
    <s v="Bevis Round Bullnose 29&quot; High Table Top"/>
    <n v="1038.8399999999999"/>
    <n v="5"/>
    <n v="0.2"/>
    <n v="51.942000000000007"/>
    <x v="1"/>
    <x v="0"/>
  </r>
  <r>
    <n v="284"/>
    <s v="CA-2017-130883"/>
    <x v="120"/>
    <d v="2017-10-02T00:00:00"/>
    <s v="Standard Class"/>
    <s v="TB-21520"/>
    <s v="Tracy Blumstein"/>
    <x v="0"/>
    <x v="0"/>
    <s v="Portland"/>
    <x v="21"/>
    <n v="97206"/>
    <x v="1"/>
    <s v="OFF-PA-10000474"/>
    <x v="1"/>
    <x v="10"/>
    <s v="Easy-staple paper"/>
    <n v="141.76"/>
    <n v="5"/>
    <n v="0.2"/>
    <n v="47.843999999999994"/>
    <x v="1"/>
    <x v="0"/>
  </r>
  <r>
    <n v="285"/>
    <s v="CA-2017-130883"/>
    <x v="120"/>
    <d v="2017-10-02T00:00:00"/>
    <s v="Standard Class"/>
    <s v="TB-21520"/>
    <s v="Tracy Blumstein"/>
    <x v="0"/>
    <x v="0"/>
    <s v="Portland"/>
    <x v="21"/>
    <n v="97206"/>
    <x v="1"/>
    <s v="TEC-AC-10001956"/>
    <x v="2"/>
    <x v="11"/>
    <s v="Microsoft Arc Touch Mouse"/>
    <n v="239.80000000000004"/>
    <n v="5"/>
    <n v="0.2"/>
    <n v="47.959999999999987"/>
    <x v="1"/>
    <x v="0"/>
  </r>
  <r>
    <n v="286"/>
    <s v="CA-2017-130883"/>
    <x v="120"/>
    <d v="2017-10-02T00:00:00"/>
    <s v="Standard Class"/>
    <s v="TB-21520"/>
    <s v="Tracy Blumstein"/>
    <x v="0"/>
    <x v="0"/>
    <s v="Portland"/>
    <x v="21"/>
    <n v="97206"/>
    <x v="1"/>
    <s v="OFF-PA-10004100"/>
    <x v="1"/>
    <x v="10"/>
    <s v="Xerox 216"/>
    <n v="31.104000000000006"/>
    <n v="6"/>
    <n v="0.2"/>
    <n v="10.8864"/>
    <x v="1"/>
    <x v="0"/>
  </r>
  <r>
    <n v="287"/>
    <s v="CA-2018-112697"/>
    <x v="122"/>
    <d v="2018-12-20T00:00:00"/>
    <s v="Second Class"/>
    <s v="AH-10195"/>
    <s v="Alan Haines"/>
    <x v="1"/>
    <x v="0"/>
    <s v="Tamarac"/>
    <x v="2"/>
    <n v="33319"/>
    <x v="0"/>
    <s v="OFF-BI-10000778"/>
    <x v="1"/>
    <x v="8"/>
    <s v="GBC VeloBinder Electric Binding Machine"/>
    <n v="254.05800000000002"/>
    <n v="7"/>
    <n v="0.7"/>
    <n v="-169.3719999999999"/>
    <x v="0"/>
    <x v="0"/>
  </r>
  <r>
    <n v="288"/>
    <s v="CA-2018-112697"/>
    <x v="122"/>
    <d v="2018-12-20T00:00:00"/>
    <s v="Second Class"/>
    <s v="AH-10195"/>
    <s v="Alan Haines"/>
    <x v="1"/>
    <x v="0"/>
    <s v="Tamarac"/>
    <x v="2"/>
    <n v="33319"/>
    <x v="0"/>
    <s v="OFF-AP-10002684"/>
    <x v="1"/>
    <x v="9"/>
    <s v="Acco 7-Outlet Masterpiece Power Center, Wihtout Fax/Phone Line Protection"/>
    <n v="194.52800000000002"/>
    <n v="2"/>
    <n v="0.2"/>
    <n v="24.315999999999974"/>
    <x v="0"/>
    <x v="0"/>
  </r>
  <r>
    <n v="289"/>
    <s v="CA-2018-112697"/>
    <x v="122"/>
    <d v="2018-12-20T00:00:00"/>
    <s v="Second Class"/>
    <s v="AH-10195"/>
    <s v="Alan Haines"/>
    <x v="1"/>
    <x v="0"/>
    <s v="Tamarac"/>
    <x v="2"/>
    <n v="33319"/>
    <x v="0"/>
    <s v="OFF-SU-10000646"/>
    <x v="1"/>
    <x v="14"/>
    <s v="Premier Automatic Letter Opener"/>
    <n v="961.48000000000013"/>
    <n v="5"/>
    <n v="0.2"/>
    <n v="-204.31449999999995"/>
    <x v="0"/>
    <x v="0"/>
  </r>
  <r>
    <n v="290"/>
    <s v="CA-2018-110772"/>
    <x v="73"/>
    <d v="2018-11-24T00:00:00"/>
    <s v="Second Class"/>
    <s v="NZ-18565"/>
    <s v="Nick Zandusky"/>
    <x v="2"/>
    <x v="0"/>
    <s v="Columbus"/>
    <x v="24"/>
    <n v="43229"/>
    <x v="3"/>
    <s v="OFF-FA-10002983"/>
    <x v="1"/>
    <x v="13"/>
    <s v="Advantus SlideClip Paper Clips"/>
    <n v="19.096"/>
    <n v="7"/>
    <n v="0.2"/>
    <n v="6.6835999999999993"/>
    <x v="3"/>
    <x v="0"/>
  </r>
  <r>
    <n v="291"/>
    <s v="CA-2018-110772"/>
    <x v="73"/>
    <d v="2018-11-24T00:00:00"/>
    <s v="Second Class"/>
    <s v="NZ-18565"/>
    <s v="Nick Zandusky"/>
    <x v="2"/>
    <x v="0"/>
    <s v="Columbus"/>
    <x v="24"/>
    <n v="43229"/>
    <x v="3"/>
    <s v="OFF-LA-10004689"/>
    <x v="1"/>
    <x v="2"/>
    <s v="Avery 512"/>
    <n v="18.496000000000002"/>
    <n v="8"/>
    <n v="0.2"/>
    <n v="6.2423999999999999"/>
    <x v="3"/>
    <x v="0"/>
  </r>
  <r>
    <n v="292"/>
    <s v="CA-2018-110772"/>
    <x v="73"/>
    <d v="2018-11-24T00:00:00"/>
    <s v="Second Class"/>
    <s v="NZ-18565"/>
    <s v="Nick Zandusky"/>
    <x v="2"/>
    <x v="0"/>
    <s v="Columbus"/>
    <x v="24"/>
    <n v="43229"/>
    <x v="3"/>
    <s v="TEC-AC-10002001"/>
    <x v="2"/>
    <x v="11"/>
    <s v="Logitech Wireless Gaming Headset G930"/>
    <n v="255.98400000000004"/>
    <n v="2"/>
    <n v="0.2"/>
    <n v="54.396600000000007"/>
    <x v="3"/>
    <x v="0"/>
  </r>
  <r>
    <n v="293"/>
    <s v="CA-2018-110772"/>
    <x v="73"/>
    <d v="2018-11-24T00:00:00"/>
    <s v="Second Class"/>
    <s v="NZ-18565"/>
    <s v="Nick Zandusky"/>
    <x v="2"/>
    <x v="0"/>
    <s v="Columbus"/>
    <x v="24"/>
    <n v="43229"/>
    <x v="3"/>
    <s v="FUR-BO-10004709"/>
    <x v="0"/>
    <x v="0"/>
    <s v="Bush Westfield Collection Bookcases, Medium Cherry Finish"/>
    <n v="86.97"/>
    <n v="3"/>
    <n v="0.5"/>
    <n v="-48.703199999999995"/>
    <x v="3"/>
    <x v="0"/>
  </r>
  <r>
    <n v="294"/>
    <s v="CA-2016-111451"/>
    <x v="58"/>
    <d v="2016-12-28T00:00:00"/>
    <s v="First Class"/>
    <s v="KL-16555"/>
    <s v="Kelly Lampkin"/>
    <x v="1"/>
    <x v="0"/>
    <s v="Colorado Springs"/>
    <x v="22"/>
    <n v="80906"/>
    <x v="1"/>
    <s v="FUR-FU-10004091"/>
    <x v="0"/>
    <x v="5"/>
    <s v="Howard Miller 13&quot; Diameter Goldtone Round Wall Clock"/>
    <n v="300.416"/>
    <n v="8"/>
    <n v="0.2"/>
    <n v="78.859200000000001"/>
    <x v="1"/>
    <x v="0"/>
  </r>
  <r>
    <n v="295"/>
    <s v="CA-2016-111451"/>
    <x v="58"/>
    <d v="2016-12-28T00:00:00"/>
    <s v="First Class"/>
    <s v="KL-16555"/>
    <s v="Kelly Lampkin"/>
    <x v="1"/>
    <x v="0"/>
    <s v="Colorado Springs"/>
    <x v="22"/>
    <n v="80906"/>
    <x v="1"/>
    <s v="FUR-CH-10001891"/>
    <x v="0"/>
    <x v="1"/>
    <s v="Global Deluxe Office Fabric Chairs"/>
    <n v="230.35200000000003"/>
    <n v="3"/>
    <n v="0.2"/>
    <n v="20.155800000000013"/>
    <x v="1"/>
    <x v="0"/>
  </r>
  <r>
    <n v="296"/>
    <s v="CA-2016-111451"/>
    <x v="58"/>
    <d v="2016-12-28T00:00:00"/>
    <s v="First Class"/>
    <s v="KL-16555"/>
    <s v="Kelly Lampkin"/>
    <x v="1"/>
    <x v="0"/>
    <s v="Colorado Springs"/>
    <x v="22"/>
    <n v="80906"/>
    <x v="1"/>
    <s v="FUR-FU-10002918"/>
    <x v="0"/>
    <x v="5"/>
    <s v="Eldon ClusterMat Chair Mat with Cordless Antistatic Protection"/>
    <n v="218.35200000000003"/>
    <n v="3"/>
    <n v="0.2"/>
    <n v="-24.564599999999999"/>
    <x v="1"/>
    <x v="0"/>
  </r>
  <r>
    <n v="297"/>
    <s v="CA-2016-111451"/>
    <x v="58"/>
    <d v="2016-12-28T00:00:00"/>
    <s v="First Class"/>
    <s v="KL-16555"/>
    <s v="Kelly Lampkin"/>
    <x v="1"/>
    <x v="0"/>
    <s v="Colorado Springs"/>
    <x v="22"/>
    <n v="80906"/>
    <x v="1"/>
    <s v="OFF-BI-10004593"/>
    <x v="1"/>
    <x v="8"/>
    <s v="Ibico Laser Imprintable Binding System Covers"/>
    <n v="78.600000000000009"/>
    <n v="5"/>
    <n v="0.7"/>
    <n v="-62.88000000000001"/>
    <x v="1"/>
    <x v="0"/>
  </r>
  <r>
    <n v="298"/>
    <s v="CA-2016-111451"/>
    <x v="58"/>
    <d v="2016-12-28T00:00:00"/>
    <s v="First Class"/>
    <s v="KL-16555"/>
    <s v="Kelly Lampkin"/>
    <x v="1"/>
    <x v="0"/>
    <s v="Colorado Springs"/>
    <x v="22"/>
    <n v="80906"/>
    <x v="1"/>
    <s v="OFF-FA-10004854"/>
    <x v="1"/>
    <x v="13"/>
    <s v="Vinyl Coated Wire Paper Clips in Organizer Box, 800/Box"/>
    <n v="27.552000000000003"/>
    <n v="3"/>
    <n v="0.2"/>
    <n v="9.2987999999999964"/>
    <x v="1"/>
    <x v="0"/>
  </r>
  <r>
    <n v="299"/>
    <s v="CA-2018-142545"/>
    <x v="99"/>
    <d v="2018-11-03T00:00:00"/>
    <s v="Standard Class"/>
    <s v="JD-15895"/>
    <s v="Jonathan Doherty"/>
    <x v="1"/>
    <x v="0"/>
    <s v="Belleville"/>
    <x v="30"/>
    <n v="7109"/>
    <x v="3"/>
    <s v="OFF-PA-10002105"/>
    <x v="1"/>
    <x v="10"/>
    <s v="Xerox 223"/>
    <n v="32.400000000000006"/>
    <n v="5"/>
    <n v="0"/>
    <n v="15.552000000000001"/>
    <x v="3"/>
    <x v="0"/>
  </r>
  <r>
    <n v="300"/>
    <s v="CA-2018-142545"/>
    <x v="99"/>
    <d v="2018-11-03T00:00:00"/>
    <s v="Standard Class"/>
    <s v="JD-15895"/>
    <s v="Jonathan Doherty"/>
    <x v="1"/>
    <x v="0"/>
    <s v="Belleville"/>
    <x v="30"/>
    <n v="7109"/>
    <x v="3"/>
    <s v="OFF-ST-10002756"/>
    <x v="1"/>
    <x v="4"/>
    <s v="Tennsco Stur-D-Stor Boltless Shelving, 5 Shelves, 24&quot; Deep, Sand"/>
    <n v="1082.48"/>
    <n v="8"/>
    <n v="0"/>
    <n v="10.824800000000096"/>
    <x v="3"/>
    <x v="0"/>
  </r>
  <r>
    <n v="301"/>
    <s v="CA-2018-142545"/>
    <x v="99"/>
    <d v="2018-11-03T00:00:00"/>
    <s v="Standard Class"/>
    <s v="JD-15895"/>
    <s v="Jonathan Doherty"/>
    <x v="1"/>
    <x v="0"/>
    <s v="Belleville"/>
    <x v="30"/>
    <n v="7109"/>
    <x v="3"/>
    <s v="OFF-PA-10004243"/>
    <x v="1"/>
    <x v="10"/>
    <s v="Xerox 1939"/>
    <n v="56.91"/>
    <n v="3"/>
    <n v="0"/>
    <n v="27.316799999999997"/>
    <x v="3"/>
    <x v="0"/>
  </r>
  <r>
    <n v="302"/>
    <s v="CA-2018-142545"/>
    <x v="99"/>
    <d v="2018-11-03T00:00:00"/>
    <s v="Standard Class"/>
    <s v="JD-15895"/>
    <s v="Jonathan Doherty"/>
    <x v="1"/>
    <x v="0"/>
    <s v="Belleville"/>
    <x v="30"/>
    <n v="7109"/>
    <x v="3"/>
    <s v="FUR-FU-10001861"/>
    <x v="0"/>
    <x v="5"/>
    <s v="Floodlight Indoor Halogen Bulbs, 1 Bulb per Pack, 60 Watts"/>
    <n v="77.599999999999994"/>
    <n v="4"/>
    <n v="0"/>
    <n v="38.023999999999994"/>
    <x v="3"/>
    <x v="0"/>
  </r>
  <r>
    <n v="303"/>
    <s v="CA-2018-142545"/>
    <x v="99"/>
    <d v="2018-11-03T00:00:00"/>
    <s v="Standard Class"/>
    <s v="JD-15895"/>
    <s v="Jonathan Doherty"/>
    <x v="1"/>
    <x v="0"/>
    <s v="Belleville"/>
    <x v="30"/>
    <n v="7109"/>
    <x v="3"/>
    <s v="OFF-BI-10002706"/>
    <x v="1"/>
    <x v="8"/>
    <s v="Avery Premier Heavy-Duty Binder with Round Locking Rings"/>
    <n v="14.28"/>
    <n v="1"/>
    <n v="0"/>
    <n v="6.5687999999999995"/>
    <x v="3"/>
    <x v="0"/>
  </r>
  <r>
    <n v="304"/>
    <s v="US-2019-152380"/>
    <x v="123"/>
    <d v="2019-11-23T00:00:00"/>
    <s v="Standard Class"/>
    <s v="JH-15910"/>
    <s v="Jonathan Howell"/>
    <x v="0"/>
    <x v="0"/>
    <s v="Chicago"/>
    <x v="10"/>
    <n v="60623"/>
    <x v="2"/>
    <s v="FUR-TA-10002533"/>
    <x v="0"/>
    <x v="3"/>
    <s v="BPI Conference Tables"/>
    <n v="219.07500000000002"/>
    <n v="3"/>
    <n v="0.5"/>
    <n v="-131.44500000000005"/>
    <x v="2"/>
    <x v="0"/>
  </r>
  <r>
    <n v="305"/>
    <s v="CA-2017-144253"/>
    <x v="124"/>
    <d v="2017-05-09T00:00:00"/>
    <s v="Second Class"/>
    <s v="AS-10225"/>
    <s v="Alan Schoenberger"/>
    <x v="1"/>
    <x v="0"/>
    <s v="New York City"/>
    <x v="15"/>
    <n v="10024"/>
    <x v="3"/>
    <s v="FUR-FU-10002671"/>
    <x v="0"/>
    <x v="5"/>
    <s v="Electrix 20W Halogen Replacement Bulb for Zoom-In Desk Lamp"/>
    <n v="26.8"/>
    <n v="2"/>
    <n v="0"/>
    <n v="12.863999999999999"/>
    <x v="3"/>
    <x v="0"/>
  </r>
  <r>
    <n v="306"/>
    <s v="CA-2016-130960"/>
    <x v="125"/>
    <d v="2017-01-04T00:00:00"/>
    <s v="Standard Class"/>
    <s v="KB-16600"/>
    <s v="Ken Brennan"/>
    <x v="1"/>
    <x v="0"/>
    <s v="Taylor"/>
    <x v="12"/>
    <n v="48180"/>
    <x v="2"/>
    <s v="OFF-AR-10003651"/>
    <x v="1"/>
    <x v="6"/>
    <s v="Newell 350"/>
    <n v="9.84"/>
    <n v="3"/>
    <n v="0"/>
    <n v="2.8535999999999988"/>
    <x v="2"/>
    <x v="0"/>
  </r>
  <r>
    <n v="307"/>
    <s v="CA-2016-111003"/>
    <x v="106"/>
    <d v="2016-06-06T00:00:00"/>
    <s v="Standard Class"/>
    <s v="CR-12625"/>
    <s v="Corey Roper"/>
    <x v="2"/>
    <x v="0"/>
    <s v="Lakewood"/>
    <x v="30"/>
    <n v="8701"/>
    <x v="3"/>
    <s v="OFF-BI-10001072"/>
    <x v="1"/>
    <x v="8"/>
    <s v="GBC Clear Cover, 8-1/2 x 11, unpunched, 25 covers per pack"/>
    <n v="45.480000000000004"/>
    <n v="3"/>
    <n v="0"/>
    <n v="20.9208"/>
    <x v="3"/>
    <x v="0"/>
  </r>
  <r>
    <n v="308"/>
    <s v="CA-2016-111003"/>
    <x v="106"/>
    <d v="2016-06-06T00:00:00"/>
    <s v="Standard Class"/>
    <s v="CR-12625"/>
    <s v="Corey Roper"/>
    <x v="2"/>
    <x v="0"/>
    <s v="Lakewood"/>
    <x v="30"/>
    <n v="8701"/>
    <x v="3"/>
    <s v="OFF-AR-10002135"/>
    <x v="1"/>
    <x v="6"/>
    <s v="Boston Heavy-Duty Trimline Electric Pencil Sharpeners"/>
    <n v="289.20000000000005"/>
    <n v="6"/>
    <n v="0"/>
    <n v="83.867999999999967"/>
    <x v="3"/>
    <x v="0"/>
  </r>
  <r>
    <n v="309"/>
    <s v="CA-2019-126774"/>
    <x v="4"/>
    <d v="2019-04-17T00:00:00"/>
    <s v="First Class"/>
    <s v="SH-20395"/>
    <s v="Shahid Hopkins"/>
    <x v="0"/>
    <x v="0"/>
    <s v="Arlington"/>
    <x v="17"/>
    <n v="22204"/>
    <x v="0"/>
    <s v="OFF-AR-10002804"/>
    <x v="1"/>
    <x v="6"/>
    <s v="Faber Castell Col-Erase Pencils"/>
    <n v="4.8899999999999997"/>
    <n v="1"/>
    <n v="0"/>
    <n v="2.0049000000000001"/>
    <x v="0"/>
    <x v="0"/>
  </r>
  <r>
    <n v="310"/>
    <s v="CA-2018-142902"/>
    <x v="126"/>
    <d v="2018-09-14T00:00:00"/>
    <s v="Second Class"/>
    <s v="BP-11185"/>
    <s v="Ben Peterman"/>
    <x v="1"/>
    <x v="0"/>
    <s v="Arvada"/>
    <x v="22"/>
    <n v="80004"/>
    <x v="1"/>
    <s v="FUR-FU-10001918"/>
    <x v="0"/>
    <x v="5"/>
    <s v="C-Line Cubicle Keepers Polyproplyene Holder With Velcro Backings"/>
    <n v="15.136000000000003"/>
    <n v="4"/>
    <n v="0.2"/>
    <n v="3.5948000000000011"/>
    <x v="1"/>
    <x v="0"/>
  </r>
  <r>
    <n v="311"/>
    <s v="CA-2018-142902"/>
    <x v="126"/>
    <d v="2018-09-14T00:00:00"/>
    <s v="Second Class"/>
    <s v="BP-11185"/>
    <s v="Ben Peterman"/>
    <x v="1"/>
    <x v="0"/>
    <s v="Arvada"/>
    <x v="22"/>
    <n v="80004"/>
    <x v="1"/>
    <s v="FUR-CH-10004086"/>
    <x v="0"/>
    <x v="1"/>
    <s v="Hon 4070 Series Pagoda Armless Upholstered Stacking Chairs"/>
    <n v="466.76800000000003"/>
    <n v="2"/>
    <n v="0.2"/>
    <n v="52.511399999999981"/>
    <x v="1"/>
    <x v="0"/>
  </r>
  <r>
    <n v="312"/>
    <s v="CA-2018-142902"/>
    <x v="126"/>
    <d v="2018-09-14T00:00:00"/>
    <s v="Second Class"/>
    <s v="BP-11185"/>
    <s v="Ben Peterman"/>
    <x v="1"/>
    <x v="0"/>
    <s v="Arvada"/>
    <x v="22"/>
    <n v="80004"/>
    <x v="1"/>
    <s v="FUR-FU-10001756"/>
    <x v="0"/>
    <x v="5"/>
    <s v="Eldon Expressions Desk Accessory, Wood Photo Frame, Mahogany"/>
    <n v="15.231999999999999"/>
    <n v="1"/>
    <n v="0.2"/>
    <n v="1.7135999999999978"/>
    <x v="1"/>
    <x v="0"/>
  </r>
  <r>
    <n v="313"/>
    <s v="CA-2018-142902"/>
    <x v="126"/>
    <d v="2018-09-14T00:00:00"/>
    <s v="Second Class"/>
    <s v="BP-11185"/>
    <s v="Ben Peterman"/>
    <x v="1"/>
    <x v="0"/>
    <s v="Arvada"/>
    <x v="22"/>
    <n v="80004"/>
    <x v="1"/>
    <s v="OFF-LA-10000634"/>
    <x v="1"/>
    <x v="2"/>
    <s v="Avery 509"/>
    <n v="6.2640000000000002"/>
    <n v="3"/>
    <n v="0.2"/>
    <n v="2.0358000000000001"/>
    <x v="1"/>
    <x v="0"/>
  </r>
  <r>
    <n v="314"/>
    <s v="CA-2016-120887"/>
    <x v="127"/>
    <d v="2016-10-03T00:00:00"/>
    <s v="Standard Class"/>
    <s v="TS-21205"/>
    <s v="Thomas Seio"/>
    <x v="1"/>
    <x v="0"/>
    <s v="Hackensack"/>
    <x v="30"/>
    <n v="7601"/>
    <x v="3"/>
    <s v="FUR-FU-10001588"/>
    <x v="0"/>
    <x v="5"/>
    <s v="Deflect-o SuperTray Unbreakable Stackable Tray, Letter, Black"/>
    <n v="87.539999999999992"/>
    <n v="3"/>
    <n v="0"/>
    <n v="37.642200000000003"/>
    <x v="3"/>
    <x v="0"/>
  </r>
  <r>
    <n v="315"/>
    <s v="CA-2016-167850"/>
    <x v="128"/>
    <d v="2016-08-16T00:00:00"/>
    <s v="Standard Class"/>
    <s v="AG-10525"/>
    <s v="Andy Gerbode"/>
    <x v="1"/>
    <x v="0"/>
    <s v="Saint Petersburg"/>
    <x v="2"/>
    <n v="33710"/>
    <x v="0"/>
    <s v="TEC-PH-10002398"/>
    <x v="2"/>
    <x v="7"/>
    <s v="AT&amp;T 1070 Corded Phone"/>
    <n v="178.38400000000001"/>
    <n v="2"/>
    <n v="0.2"/>
    <n v="22.297999999999973"/>
    <x v="0"/>
    <x v="0"/>
  </r>
  <r>
    <n v="316"/>
    <s v="CA-2016-167850"/>
    <x v="128"/>
    <d v="2016-08-16T00:00:00"/>
    <s v="Standard Class"/>
    <s v="AG-10525"/>
    <s v="Andy Gerbode"/>
    <x v="1"/>
    <x v="0"/>
    <s v="Saint Petersburg"/>
    <x v="2"/>
    <n v="33710"/>
    <x v="0"/>
    <s v="OFF-PA-10001937"/>
    <x v="1"/>
    <x v="10"/>
    <s v="Xerox 21"/>
    <n v="15.552000000000003"/>
    <n v="3"/>
    <n v="0.2"/>
    <n v="5.4432"/>
    <x v="0"/>
    <x v="0"/>
  </r>
  <r>
    <n v="317"/>
    <s v="CA-2016-164259"/>
    <x v="129"/>
    <d v="2016-12-30T00:00:00"/>
    <s v="First Class"/>
    <s v="SP-20860"/>
    <s v="Sung Pak"/>
    <x v="1"/>
    <x v="0"/>
    <s v="Philadelphia"/>
    <x v="9"/>
    <n v="19143"/>
    <x v="3"/>
    <s v="OFF-AR-10003373"/>
    <x v="1"/>
    <x v="6"/>
    <s v="Boston School Pro Electric Pencil Sharpener, 1670"/>
    <n v="99.13600000000001"/>
    <n v="4"/>
    <n v="0.2"/>
    <n v="8.674399999999995"/>
    <x v="3"/>
    <x v="0"/>
  </r>
  <r>
    <n v="318"/>
    <s v="CA-2016-164973"/>
    <x v="130"/>
    <d v="2016-11-09T00:00:00"/>
    <s v="Standard Class"/>
    <s v="NM-18445"/>
    <s v="Nathan Mautz"/>
    <x v="2"/>
    <x v="0"/>
    <s v="New York City"/>
    <x v="15"/>
    <n v="10024"/>
    <x v="3"/>
    <s v="FUR-CH-10002602"/>
    <x v="0"/>
    <x v="1"/>
    <s v="DMI Arturo Collection Mission-style Design Wood Chair"/>
    <n v="135.88200000000001"/>
    <n v="1"/>
    <n v="0.1"/>
    <n v="24.156800000000004"/>
    <x v="3"/>
    <x v="0"/>
  </r>
  <r>
    <n v="319"/>
    <s v="CA-2016-164973"/>
    <x v="130"/>
    <d v="2016-11-09T00:00:00"/>
    <s v="Standard Class"/>
    <s v="NM-18445"/>
    <s v="Nathan Mautz"/>
    <x v="2"/>
    <x v="0"/>
    <s v="New York City"/>
    <x v="15"/>
    <n v="10024"/>
    <x v="3"/>
    <s v="TEC-MA-10002927"/>
    <x v="2"/>
    <x v="15"/>
    <s v="Canon imageCLASS MF7460 Monochrome Digital Laser Multifunction Copier"/>
    <n v="3991.98"/>
    <n v="2"/>
    <n v="0"/>
    <n v="1995.99"/>
    <x v="3"/>
    <x v="0"/>
  </r>
  <r>
    <n v="320"/>
    <s v="CA-2016-164973"/>
    <x v="130"/>
    <d v="2016-11-09T00:00:00"/>
    <s v="Standard Class"/>
    <s v="NM-18445"/>
    <s v="Nathan Mautz"/>
    <x v="2"/>
    <x v="0"/>
    <s v="New York City"/>
    <x v="15"/>
    <n v="10024"/>
    <x v="3"/>
    <s v="TEC-PH-10004093"/>
    <x v="2"/>
    <x v="7"/>
    <s v="Panasonic Kx-TS550"/>
    <n v="275.94"/>
    <n v="6"/>
    <n v="0"/>
    <n v="80.022599999999997"/>
    <x v="3"/>
    <x v="0"/>
  </r>
  <r>
    <n v="321"/>
    <s v="CA-2016-164973"/>
    <x v="130"/>
    <d v="2016-11-09T00:00:00"/>
    <s v="Standard Class"/>
    <s v="NM-18445"/>
    <s v="Nathan Mautz"/>
    <x v="2"/>
    <x v="0"/>
    <s v="New York City"/>
    <x v="15"/>
    <n v="10024"/>
    <x v="3"/>
    <s v="TEC-AC-10000892"/>
    <x v="2"/>
    <x v="11"/>
    <s v="NETGEAR N750 Dual Band Wi-Fi Gigabit Router"/>
    <n v="360"/>
    <n v="4"/>
    <n v="0"/>
    <n v="129.6"/>
    <x v="3"/>
    <x v="0"/>
  </r>
  <r>
    <n v="322"/>
    <s v="CA-2016-164973"/>
    <x v="130"/>
    <d v="2016-11-09T00:00:00"/>
    <s v="Standard Class"/>
    <s v="NM-18445"/>
    <s v="Nathan Mautz"/>
    <x v="2"/>
    <x v="0"/>
    <s v="New York City"/>
    <x v="15"/>
    <n v="10024"/>
    <x v="3"/>
    <s v="OFF-ST-10002974"/>
    <x v="1"/>
    <x v="4"/>
    <s v="Trav-L-File Heavy-Duty Shuttle II, Black"/>
    <n v="43.57"/>
    <n v="1"/>
    <n v="0"/>
    <n v="13.070999999999998"/>
    <x v="3"/>
    <x v="0"/>
  </r>
  <r>
    <n v="323"/>
    <s v="CA-2016-156601"/>
    <x v="111"/>
    <d v="2016-09-24T00:00:00"/>
    <s v="Standard Class"/>
    <s v="FA-14230"/>
    <s v="Frank Atkinson"/>
    <x v="1"/>
    <x v="0"/>
    <s v="Long Beach"/>
    <x v="1"/>
    <n v="90805"/>
    <x v="1"/>
    <s v="OFF-FA-10000624"/>
    <x v="1"/>
    <x v="13"/>
    <s v="OIC Binder Clips"/>
    <n v="7.16"/>
    <n v="2"/>
    <n v="0"/>
    <n v="3.58"/>
    <x v="1"/>
    <x v="0"/>
  </r>
  <r>
    <n v="324"/>
    <s v="CA-2018-162138"/>
    <x v="131"/>
    <d v="2018-04-27T00:00:00"/>
    <s v="Standard Class"/>
    <s v="GK-14620"/>
    <s v="Grace Kelly"/>
    <x v="1"/>
    <x v="0"/>
    <s v="Hesperia"/>
    <x v="1"/>
    <n v="92345"/>
    <x v="1"/>
    <s v="OFF-BI-10004593"/>
    <x v="1"/>
    <x v="8"/>
    <s v="Ibico Laser Imprintable Binding System Covers"/>
    <n v="251.52"/>
    <n v="6"/>
    <n v="0.2"/>
    <n v="81.744"/>
    <x v="1"/>
    <x v="1"/>
  </r>
  <r>
    <n v="325"/>
    <s v="CA-2018-162138"/>
    <x v="131"/>
    <d v="2018-04-27T00:00:00"/>
    <s v="Standard Class"/>
    <s v="GK-14620"/>
    <s v="Grace Kelly"/>
    <x v="1"/>
    <x v="0"/>
    <s v="Hesperia"/>
    <x v="1"/>
    <n v="92345"/>
    <x v="1"/>
    <s v="TEC-AC-10001908"/>
    <x v="2"/>
    <x v="11"/>
    <s v="Logitech Wireless Headset h800"/>
    <n v="99.99"/>
    <n v="1"/>
    <n v="0"/>
    <n v="34.996499999999997"/>
    <x v="1"/>
    <x v="1"/>
  </r>
  <r>
    <n v="326"/>
    <s v="CA-2019-153339"/>
    <x v="132"/>
    <d v="2019-11-05T00:00:00"/>
    <s v="Second Class"/>
    <s v="DJ-13510"/>
    <s v="Don Jones"/>
    <x v="1"/>
    <x v="0"/>
    <s v="Murfreesboro"/>
    <x v="18"/>
    <n v="37130"/>
    <x v="0"/>
    <s v="FUR-FU-10001967"/>
    <x v="0"/>
    <x v="5"/>
    <s v="Telescoping Adjustable Floor Lamp"/>
    <n v="15.991999999999999"/>
    <n v="1"/>
    <n v="0.2"/>
    <n v="0.99949999999999894"/>
    <x v="0"/>
    <x v="0"/>
  </r>
  <r>
    <n v="327"/>
    <s v="US-2018-141544"/>
    <x v="133"/>
    <d v="2018-09-01T00:00:00"/>
    <s v="First Class"/>
    <s v="PO-18850"/>
    <s v="Patrick O'Brill"/>
    <x v="0"/>
    <x v="0"/>
    <s v="Philadelphia"/>
    <x v="9"/>
    <n v="19143"/>
    <x v="3"/>
    <s v="TEC-PH-10003645"/>
    <x v="2"/>
    <x v="7"/>
    <s v="Aastra 57i VoIP phone"/>
    <n v="290.89800000000002"/>
    <n v="3"/>
    <n v="0.4"/>
    <n v="-67.876199999999997"/>
    <x v="3"/>
    <x v="0"/>
  </r>
  <r>
    <n v="328"/>
    <s v="US-2018-141544"/>
    <x v="133"/>
    <d v="2018-09-01T00:00:00"/>
    <s v="First Class"/>
    <s v="PO-18850"/>
    <s v="Patrick O'Brill"/>
    <x v="0"/>
    <x v="0"/>
    <s v="Philadelphia"/>
    <x v="9"/>
    <n v="19143"/>
    <x v="3"/>
    <s v="OFF-ST-10000675"/>
    <x v="1"/>
    <x v="4"/>
    <s v="File Shuttle II and Handi-File, Black"/>
    <n v="54.224000000000004"/>
    <n v="2"/>
    <n v="0.2"/>
    <n v="3.3889999999999993"/>
    <x v="3"/>
    <x v="0"/>
  </r>
  <r>
    <n v="329"/>
    <s v="US-2018-141544"/>
    <x v="133"/>
    <d v="2018-09-01T00:00:00"/>
    <s v="First Class"/>
    <s v="PO-18850"/>
    <s v="Patrick O'Brill"/>
    <x v="0"/>
    <x v="0"/>
    <s v="Philadelphia"/>
    <x v="9"/>
    <n v="19143"/>
    <x v="3"/>
    <s v="FUR-CH-10003312"/>
    <x v="0"/>
    <x v="1"/>
    <s v="Hon 2090 “Pillow Soft” Series Mid Back Swivel/Tilt Chairs"/>
    <n v="786.74400000000003"/>
    <n v="4"/>
    <n v="0.3"/>
    <n v="-258.50160000000011"/>
    <x v="3"/>
    <x v="0"/>
  </r>
  <r>
    <n v="330"/>
    <s v="US-2018-141544"/>
    <x v="133"/>
    <d v="2018-09-01T00:00:00"/>
    <s v="First Class"/>
    <s v="PO-18850"/>
    <s v="Patrick O'Brill"/>
    <x v="0"/>
    <x v="0"/>
    <s v="Philadelphia"/>
    <x v="9"/>
    <n v="19143"/>
    <x v="3"/>
    <s v="OFF-LA-10001074"/>
    <x v="1"/>
    <x v="2"/>
    <s v="Round Specialty Laser Printer Labels"/>
    <n v="100.24000000000001"/>
    <n v="10"/>
    <n v="0.2"/>
    <n v="33.830999999999989"/>
    <x v="3"/>
    <x v="0"/>
  </r>
  <r>
    <n v="331"/>
    <s v="US-2018-141544"/>
    <x v="133"/>
    <d v="2018-09-01T00:00:00"/>
    <s v="First Class"/>
    <s v="PO-18850"/>
    <s v="Patrick O'Brill"/>
    <x v="0"/>
    <x v="0"/>
    <s v="Philadelphia"/>
    <x v="9"/>
    <n v="19143"/>
    <x v="3"/>
    <s v="OFF-BI-10001524"/>
    <x v="1"/>
    <x v="8"/>
    <s v="GBC Premium Transparent Covers with Diagonal Lined Pattern"/>
    <n v="37.76400000000001"/>
    <n v="6"/>
    <n v="0.7"/>
    <n v="-27.693600000000004"/>
    <x v="3"/>
    <x v="0"/>
  </r>
  <r>
    <n v="332"/>
    <s v="US-2018-150147"/>
    <x v="134"/>
    <d v="2018-04-29T00:00:00"/>
    <s v="Second Class"/>
    <s v="JL-15850"/>
    <s v="John Lucas"/>
    <x v="0"/>
    <x v="0"/>
    <s v="Philadelphia"/>
    <x v="9"/>
    <n v="19134"/>
    <x v="3"/>
    <s v="TEC-PH-10004614"/>
    <x v="2"/>
    <x v="7"/>
    <s v="AT&amp;T 841000 Phone"/>
    <n v="82.8"/>
    <n v="2"/>
    <n v="0.4"/>
    <n v="-20.700000000000003"/>
    <x v="3"/>
    <x v="0"/>
  </r>
  <r>
    <n v="333"/>
    <s v="US-2018-150147"/>
    <x v="134"/>
    <d v="2018-04-29T00:00:00"/>
    <s v="Second Class"/>
    <s v="JL-15850"/>
    <s v="John Lucas"/>
    <x v="0"/>
    <x v="0"/>
    <s v="Philadelphia"/>
    <x v="9"/>
    <n v="19134"/>
    <x v="3"/>
    <s v="OFF-BI-10001153"/>
    <x v="1"/>
    <x v="8"/>
    <s v="Ibico Recycled Grain-Textured Covers"/>
    <n v="20.724000000000004"/>
    <n v="2"/>
    <n v="0.7"/>
    <n v="-13.815999999999995"/>
    <x v="3"/>
    <x v="0"/>
  </r>
  <r>
    <n v="334"/>
    <s v="US-2018-150147"/>
    <x v="134"/>
    <d v="2018-04-29T00:00:00"/>
    <s v="Second Class"/>
    <s v="JL-15850"/>
    <s v="John Lucas"/>
    <x v="0"/>
    <x v="0"/>
    <s v="Philadelphia"/>
    <x v="9"/>
    <n v="19134"/>
    <x v="3"/>
    <s v="OFF-BI-10001982"/>
    <x v="1"/>
    <x v="8"/>
    <s v="Wilson Jones Custom Binder Spines &amp; Labels"/>
    <n v="4.8960000000000008"/>
    <n v="3"/>
    <n v="0.7"/>
    <n v="-3.4271999999999991"/>
    <x v="3"/>
    <x v="0"/>
  </r>
  <r>
    <n v="335"/>
    <s v="CA-2017-137946"/>
    <x v="135"/>
    <d v="2017-09-04T00:00:00"/>
    <s v="Second Class"/>
    <s v="DB-13615"/>
    <s v="Doug Bickford"/>
    <x v="0"/>
    <x v="0"/>
    <s v="Los Angeles"/>
    <x v="1"/>
    <n v="90045"/>
    <x v="1"/>
    <s v="OFF-BI-10001922"/>
    <x v="1"/>
    <x v="8"/>
    <s v="Storex Dura Pro Binders"/>
    <n v="4.7520000000000007"/>
    <n v="1"/>
    <n v="0.2"/>
    <n v="1.6037999999999997"/>
    <x v="1"/>
    <x v="0"/>
  </r>
  <r>
    <n v="336"/>
    <s v="CA-2017-137946"/>
    <x v="135"/>
    <d v="2017-09-04T00:00:00"/>
    <s v="Second Class"/>
    <s v="DB-13615"/>
    <s v="Doug Bickford"/>
    <x v="0"/>
    <x v="0"/>
    <s v="Los Angeles"/>
    <x v="1"/>
    <n v="90045"/>
    <x v="1"/>
    <s v="TEC-CO-10001449"/>
    <x v="2"/>
    <x v="16"/>
    <s v="Hewlett Packard LaserJet 3310 Copier"/>
    <n v="959.98400000000004"/>
    <n v="2"/>
    <n v="0.2"/>
    <n v="335.99440000000004"/>
    <x v="1"/>
    <x v="0"/>
  </r>
  <r>
    <n v="337"/>
    <s v="CA-2017-137946"/>
    <x v="135"/>
    <d v="2017-09-04T00:00:00"/>
    <s v="Second Class"/>
    <s v="DB-13615"/>
    <s v="Doug Bickford"/>
    <x v="0"/>
    <x v="0"/>
    <s v="Los Angeles"/>
    <x v="1"/>
    <n v="90045"/>
    <x v="1"/>
    <s v="OFF-BI-10004140"/>
    <x v="1"/>
    <x v="8"/>
    <s v="Avery Non-Stick Binders"/>
    <n v="14.368000000000002"/>
    <n v="4"/>
    <n v="0.2"/>
    <n v="4.4899999999999984"/>
    <x v="1"/>
    <x v="0"/>
  </r>
  <r>
    <n v="338"/>
    <s v="CA-2016-129924"/>
    <x v="136"/>
    <d v="2016-07-17T00:00:00"/>
    <s v="Standard Class"/>
    <s v="AC-10420"/>
    <s v="Alyssa Crouse"/>
    <x v="1"/>
    <x v="0"/>
    <s v="San Francisco"/>
    <x v="1"/>
    <n v="94122"/>
    <x v="1"/>
    <s v="OFF-BI-10003314"/>
    <x v="1"/>
    <x v="8"/>
    <s v="Tuff Stuff Recycled Round Ring Binders"/>
    <n v="7.7120000000000006"/>
    <n v="2"/>
    <n v="0.2"/>
    <n v="2.7956000000000003"/>
    <x v="1"/>
    <x v="0"/>
  </r>
  <r>
    <n v="339"/>
    <s v="CA-2016-129924"/>
    <x v="136"/>
    <d v="2016-07-17T00:00:00"/>
    <s v="Standard Class"/>
    <s v="AC-10420"/>
    <s v="Alyssa Crouse"/>
    <x v="1"/>
    <x v="0"/>
    <s v="San Francisco"/>
    <x v="1"/>
    <n v="94122"/>
    <x v="1"/>
    <s v="FUR-TA-10004575"/>
    <x v="0"/>
    <x v="3"/>
    <s v="Hon 5100 Series Wood Tables"/>
    <n v="698.35200000000009"/>
    <n v="3"/>
    <n v="0.2"/>
    <n v="-17.458800000000053"/>
    <x v="1"/>
    <x v="0"/>
  </r>
  <r>
    <n v="340"/>
    <s v="CA-2017-128167"/>
    <x v="137"/>
    <d v="2017-06-26T00:00:00"/>
    <s v="Second Class"/>
    <s v="KL-16645"/>
    <s v="Ken Lonsdale"/>
    <x v="0"/>
    <x v="0"/>
    <s v="Layton"/>
    <x v="7"/>
    <n v="84041"/>
    <x v="1"/>
    <s v="OFF-FA-10000490"/>
    <x v="1"/>
    <x v="13"/>
    <s v="OIC Binder Clips, Mini, 1/4&quot; Capacity, Black"/>
    <n v="4.96"/>
    <n v="4"/>
    <n v="0"/>
    <n v="2.3311999999999999"/>
    <x v="1"/>
    <x v="0"/>
  </r>
  <r>
    <n v="341"/>
    <s v="CA-2016-122336"/>
    <x v="138"/>
    <d v="2016-04-17T00:00:00"/>
    <s v="Second Class"/>
    <s v="JD-15895"/>
    <s v="Jonathan Doherty"/>
    <x v="1"/>
    <x v="0"/>
    <s v="Philadelphia"/>
    <x v="9"/>
    <n v="19140"/>
    <x v="3"/>
    <s v="OFF-AR-10000122"/>
    <x v="1"/>
    <x v="6"/>
    <s v="Newell 314"/>
    <n v="17.856000000000002"/>
    <n v="4"/>
    <n v="0.2"/>
    <n v="1.1159999999999979"/>
    <x v="3"/>
    <x v="0"/>
  </r>
  <r>
    <n v="342"/>
    <s v="CA-2016-122336"/>
    <x v="138"/>
    <d v="2016-04-17T00:00:00"/>
    <s v="Second Class"/>
    <s v="JD-15895"/>
    <s v="Jonathan Doherty"/>
    <x v="1"/>
    <x v="0"/>
    <s v="Philadelphia"/>
    <x v="9"/>
    <n v="19140"/>
    <x v="3"/>
    <s v="OFF-BI-10003656"/>
    <x v="1"/>
    <x v="8"/>
    <s v="Fellowes PB200 Plastic Comb Binding Machine"/>
    <n v="509.97000000000008"/>
    <n v="10"/>
    <n v="0.7"/>
    <n v="-407.97599999999989"/>
    <x v="3"/>
    <x v="0"/>
  </r>
  <r>
    <n v="343"/>
    <s v="CA-2016-122336"/>
    <x v="138"/>
    <d v="2016-04-17T00:00:00"/>
    <s v="Second Class"/>
    <s v="JD-15895"/>
    <s v="Jonathan Doherty"/>
    <x v="1"/>
    <x v="0"/>
    <s v="Philadelphia"/>
    <x v="9"/>
    <n v="19140"/>
    <x v="3"/>
    <s v="OFF-FA-10002780"/>
    <x v="1"/>
    <x v="13"/>
    <s v="Staples"/>
    <n v="30.991999999999997"/>
    <n v="13"/>
    <n v="0.2"/>
    <n v="10.072399999999996"/>
    <x v="3"/>
    <x v="0"/>
  </r>
  <r>
    <n v="344"/>
    <s v="CA-2016-122336"/>
    <x v="138"/>
    <d v="2016-04-17T00:00:00"/>
    <s v="Second Class"/>
    <s v="JD-15895"/>
    <s v="Jonathan Doherty"/>
    <x v="1"/>
    <x v="0"/>
    <s v="Philadelphia"/>
    <x v="9"/>
    <n v="19140"/>
    <x v="3"/>
    <s v="TEC-PH-10000702"/>
    <x v="2"/>
    <x v="7"/>
    <s v="Square Credit Card Reader, 4 1/2&quot; x 4 1/2&quot; x 1&quot;, White"/>
    <n v="71.927999999999997"/>
    <n v="12"/>
    <n v="0.4"/>
    <n v="8.3915999999999897"/>
    <x v="3"/>
    <x v="0"/>
  </r>
  <r>
    <n v="345"/>
    <s v="US-2017-120712"/>
    <x v="139"/>
    <d v="2017-12-24T00:00:00"/>
    <s v="Standard Class"/>
    <s v="CS-12130"/>
    <s v="Chad Sievert"/>
    <x v="0"/>
    <x v="0"/>
    <s v="Austin"/>
    <x v="5"/>
    <n v="78745"/>
    <x v="2"/>
    <s v="OFF-ST-10000107"/>
    <x v="1"/>
    <x v="4"/>
    <s v="Fellowes Super Stor/Drawer"/>
    <n v="88.800000000000011"/>
    <n v="4"/>
    <n v="0.2"/>
    <n v="-2.2200000000000131"/>
    <x v="2"/>
    <x v="0"/>
  </r>
  <r>
    <n v="346"/>
    <s v="CA-2019-169901"/>
    <x v="140"/>
    <d v="2019-06-19T00:00:00"/>
    <s v="Standard Class"/>
    <s v="CC-12550"/>
    <s v="Clay Cheatham"/>
    <x v="0"/>
    <x v="0"/>
    <s v="San Francisco"/>
    <x v="1"/>
    <n v="94122"/>
    <x v="1"/>
    <s v="TEC-PH-10002293"/>
    <x v="2"/>
    <x v="7"/>
    <s v="Anker 36W 4-Port USB Wall Charger Travel Power Adapter for iPhone 5s 5c 5"/>
    <n v="47.975999999999999"/>
    <n v="3"/>
    <n v="0.2"/>
    <n v="4.7976000000000028"/>
    <x v="1"/>
    <x v="0"/>
  </r>
  <r>
    <n v="347"/>
    <s v="CA-2019-134306"/>
    <x v="141"/>
    <d v="2019-07-12T00:00:00"/>
    <s v="Standard Class"/>
    <s v="TD-20995"/>
    <s v="Tamara Dahlen"/>
    <x v="0"/>
    <x v="0"/>
    <s v="Lowell"/>
    <x v="31"/>
    <n v="1852"/>
    <x v="3"/>
    <s v="OFF-AR-10004027"/>
    <x v="1"/>
    <x v="6"/>
    <s v="Binney &amp; Smith inkTank Erasable Desk Highlighter, Chisel Tip, Yellow, 12/Box"/>
    <n v="7.5600000000000005"/>
    <n v="3"/>
    <n v="0"/>
    <n v="3.0996000000000006"/>
    <x v="3"/>
    <x v="0"/>
  </r>
  <r>
    <n v="348"/>
    <s v="CA-2019-134306"/>
    <x v="141"/>
    <d v="2019-07-12T00:00:00"/>
    <s v="Standard Class"/>
    <s v="TD-20995"/>
    <s v="Tamara Dahlen"/>
    <x v="0"/>
    <x v="0"/>
    <s v="Lowell"/>
    <x v="31"/>
    <n v="1852"/>
    <x v="3"/>
    <s v="OFF-PA-10000249"/>
    <x v="1"/>
    <x v="10"/>
    <s v="Easy-staple paper"/>
    <n v="24.56"/>
    <n v="2"/>
    <n v="0"/>
    <n v="11.543199999999999"/>
    <x v="3"/>
    <x v="0"/>
  </r>
  <r>
    <n v="349"/>
    <s v="CA-2019-134306"/>
    <x v="141"/>
    <d v="2019-07-12T00:00:00"/>
    <s v="Standard Class"/>
    <s v="TD-20995"/>
    <s v="Tamara Dahlen"/>
    <x v="0"/>
    <x v="0"/>
    <s v="Lowell"/>
    <x v="31"/>
    <n v="1852"/>
    <x v="3"/>
    <s v="OFF-AR-10001374"/>
    <x v="1"/>
    <x v="6"/>
    <s v="BIC Brite Liner Highlighters, Chisel Tip"/>
    <n v="12.96"/>
    <n v="2"/>
    <n v="0"/>
    <n v="4.1471999999999998"/>
    <x v="3"/>
    <x v="0"/>
  </r>
  <r>
    <n v="350"/>
    <s v="CA-2018-129714"/>
    <x v="142"/>
    <d v="2018-09-03T00:00:00"/>
    <s v="First Class"/>
    <s v="AB-10060"/>
    <s v="Adam Bellavance"/>
    <x v="2"/>
    <x v="0"/>
    <s v="New York City"/>
    <x v="15"/>
    <n v="10009"/>
    <x v="3"/>
    <s v="TEC-AC-10000290"/>
    <x v="2"/>
    <x v="11"/>
    <s v="Sabrent 4-Port USB 2.0 Hub"/>
    <n v="6.79"/>
    <n v="1"/>
    <n v="0"/>
    <n v="2.3086000000000002"/>
    <x v="3"/>
    <x v="0"/>
  </r>
  <r>
    <n v="351"/>
    <s v="CA-2018-129714"/>
    <x v="142"/>
    <d v="2018-09-03T00:00:00"/>
    <s v="First Class"/>
    <s v="AB-10060"/>
    <s v="Adam Bellavance"/>
    <x v="2"/>
    <x v="0"/>
    <s v="New York City"/>
    <x v="15"/>
    <n v="10009"/>
    <x v="3"/>
    <s v="OFF-PA-10001970"/>
    <x v="1"/>
    <x v="10"/>
    <s v="Xerox 1881"/>
    <n v="24.56"/>
    <n v="2"/>
    <n v="0"/>
    <n v="11.543199999999999"/>
    <x v="3"/>
    <x v="0"/>
  </r>
  <r>
    <n v="352"/>
    <s v="CA-2018-129714"/>
    <x v="142"/>
    <d v="2018-09-03T00:00:00"/>
    <s v="First Class"/>
    <s v="AB-10060"/>
    <s v="Adam Bellavance"/>
    <x v="2"/>
    <x v="0"/>
    <s v="New York City"/>
    <x v="15"/>
    <n v="10009"/>
    <x v="3"/>
    <s v="OFF-BI-10002160"/>
    <x v="1"/>
    <x v="8"/>
    <s v="Acco Hanging Data Binders"/>
    <n v="3.048"/>
    <n v="1"/>
    <n v="0.2"/>
    <n v="1.0668"/>
    <x v="3"/>
    <x v="0"/>
  </r>
  <r>
    <n v="353"/>
    <s v="CA-2018-129714"/>
    <x v="142"/>
    <d v="2018-09-03T00:00:00"/>
    <s v="First Class"/>
    <s v="AB-10060"/>
    <s v="Adam Bellavance"/>
    <x v="2"/>
    <x v="0"/>
    <s v="New York City"/>
    <x v="15"/>
    <n v="10009"/>
    <x v="3"/>
    <s v="OFF-PA-10001970"/>
    <x v="1"/>
    <x v="10"/>
    <s v="Xerox 1881"/>
    <n v="49.12"/>
    <n v="4"/>
    <n v="0"/>
    <n v="23.086399999999998"/>
    <x v="3"/>
    <x v="0"/>
  </r>
  <r>
    <n v="354"/>
    <s v="CA-2018-129714"/>
    <x v="142"/>
    <d v="2018-09-03T00:00:00"/>
    <s v="First Class"/>
    <s v="AB-10060"/>
    <s v="Adam Bellavance"/>
    <x v="2"/>
    <x v="0"/>
    <s v="New York City"/>
    <x v="15"/>
    <n v="10009"/>
    <x v="3"/>
    <s v="OFF-BI-10004995"/>
    <x v="1"/>
    <x v="8"/>
    <s v="GBC DocuBind P400 Electric Binding System"/>
    <n v="4355.1680000000006"/>
    <n v="4"/>
    <n v="0.2"/>
    <n v="1415.4295999999997"/>
    <x v="3"/>
    <x v="0"/>
  </r>
  <r>
    <n v="355"/>
    <s v="CA-2018-138520"/>
    <x v="143"/>
    <d v="2018-04-13T00:00:00"/>
    <s v="Standard Class"/>
    <s v="JL-15505"/>
    <s v="Jeremy Lonsdale"/>
    <x v="0"/>
    <x v="0"/>
    <s v="New York City"/>
    <x v="15"/>
    <n v="10035"/>
    <x v="3"/>
    <s v="FUR-BO-10002268"/>
    <x v="0"/>
    <x v="0"/>
    <s v="Sauder Barrister Bookcases"/>
    <n v="388.70400000000006"/>
    <n v="6"/>
    <n v="0.2"/>
    <n v="-4.8588000000000022"/>
    <x v="3"/>
    <x v="0"/>
  </r>
  <r>
    <n v="356"/>
    <s v="CA-2018-138520"/>
    <x v="143"/>
    <d v="2018-04-13T00:00:00"/>
    <s v="Standard Class"/>
    <s v="JL-15505"/>
    <s v="Jeremy Lonsdale"/>
    <x v="0"/>
    <x v="0"/>
    <s v="New York City"/>
    <x v="15"/>
    <n v="10035"/>
    <x v="3"/>
    <s v="OFF-EN-10001137"/>
    <x v="1"/>
    <x v="12"/>
    <s v="#10 Gummed Flap White Envelopes, 100/Box"/>
    <n v="8.26"/>
    <n v="2"/>
    <n v="0"/>
    <n v="3.7995999999999999"/>
    <x v="3"/>
    <x v="0"/>
  </r>
  <r>
    <n v="357"/>
    <s v="CA-2018-138520"/>
    <x v="143"/>
    <d v="2018-04-13T00:00:00"/>
    <s v="Standard Class"/>
    <s v="JL-15505"/>
    <s v="Jeremy Lonsdale"/>
    <x v="0"/>
    <x v="0"/>
    <s v="New York City"/>
    <x v="15"/>
    <n v="10035"/>
    <x v="3"/>
    <s v="OFF-AR-10002399"/>
    <x v="1"/>
    <x v="6"/>
    <s v="Dixon Prang Watercolor Pencils, 10-Color Set with Brush"/>
    <n v="17.04"/>
    <n v="4"/>
    <n v="0"/>
    <n v="6.9863999999999997"/>
    <x v="3"/>
    <x v="0"/>
  </r>
  <r>
    <n v="358"/>
    <s v="CA-2018-138520"/>
    <x v="143"/>
    <d v="2018-04-13T00:00:00"/>
    <s v="Standard Class"/>
    <s v="JL-15505"/>
    <s v="Jeremy Lonsdale"/>
    <x v="0"/>
    <x v="0"/>
    <s v="New York City"/>
    <x v="15"/>
    <n v="10035"/>
    <x v="3"/>
    <s v="OFF-PA-10002713"/>
    <x v="1"/>
    <x v="10"/>
    <s v="Adams Phone Message Book, 200 Message Capacity, 8 1/16” x 11”"/>
    <n v="34.4"/>
    <n v="5"/>
    <n v="0"/>
    <n v="15.823999999999998"/>
    <x v="3"/>
    <x v="0"/>
  </r>
  <r>
    <n v="359"/>
    <s v="CA-2018-130001"/>
    <x v="131"/>
    <d v="2018-04-28T00:00:00"/>
    <s v="Standard Class"/>
    <s v="HK-14890"/>
    <s v="Heather Kirkland"/>
    <x v="1"/>
    <x v="0"/>
    <s v="Charlotte"/>
    <x v="3"/>
    <n v="28205"/>
    <x v="0"/>
    <s v="OFF-PA-10002666"/>
    <x v="1"/>
    <x v="10"/>
    <s v="Southworth 25% Cotton Linen-Finish Paper &amp; Envelopes"/>
    <n v="36.240000000000009"/>
    <n v="5"/>
    <n v="0.2"/>
    <n v="11.324999999999996"/>
    <x v="0"/>
    <x v="0"/>
  </r>
  <r>
    <n v="360"/>
    <s v="CA-2019-155698"/>
    <x v="144"/>
    <d v="2019-03-11T00:00:00"/>
    <s v="First Class"/>
    <s v="VB-21745"/>
    <s v="Victoria Brennan"/>
    <x v="1"/>
    <x v="0"/>
    <s v="Columbus"/>
    <x v="32"/>
    <n v="31907"/>
    <x v="0"/>
    <s v="OFF-AP-10001124"/>
    <x v="1"/>
    <x v="9"/>
    <s v="Belkin 8 Outlet SurgeMaster II Gold Surge Protector with Phone Protection"/>
    <n v="647.84"/>
    <n v="8"/>
    <n v="0"/>
    <n v="168.4384"/>
    <x v="0"/>
    <x v="0"/>
  </r>
  <r>
    <n v="361"/>
    <s v="CA-2019-155698"/>
    <x v="144"/>
    <d v="2019-03-11T00:00:00"/>
    <s v="First Class"/>
    <s v="VB-21745"/>
    <s v="Victoria Brennan"/>
    <x v="1"/>
    <x v="0"/>
    <s v="Columbus"/>
    <x v="32"/>
    <n v="31907"/>
    <x v="0"/>
    <s v="OFF-LA-10001158"/>
    <x v="1"/>
    <x v="2"/>
    <s v="Avery Address/Shipping Labels for Typewriters, 4&quot; x 2&quot;"/>
    <n v="20.7"/>
    <n v="2"/>
    <n v="0"/>
    <n v="9.9359999999999999"/>
    <x v="0"/>
    <x v="0"/>
  </r>
  <r>
    <n v="362"/>
    <s v="CA-2019-144904"/>
    <x v="145"/>
    <d v="2019-10-01T00:00:00"/>
    <s v="Standard Class"/>
    <s v="KW-16435"/>
    <s v="Katrina Willman"/>
    <x v="0"/>
    <x v="0"/>
    <s v="New York City"/>
    <x v="15"/>
    <n v="10009"/>
    <x v="3"/>
    <s v="OFF-LA-10001158"/>
    <x v="1"/>
    <x v="2"/>
    <s v="Avery Address/Shipping Labels for Typewriters, 4&quot; x 2&quot;"/>
    <n v="20.7"/>
    <n v="2"/>
    <n v="0"/>
    <n v="9.9359999999999999"/>
    <x v="3"/>
    <x v="0"/>
  </r>
  <r>
    <n v="363"/>
    <s v="CA-2019-144904"/>
    <x v="145"/>
    <d v="2019-10-01T00:00:00"/>
    <s v="Standard Class"/>
    <s v="KW-16435"/>
    <s v="Katrina Willman"/>
    <x v="0"/>
    <x v="0"/>
    <s v="New York City"/>
    <x v="15"/>
    <n v="10009"/>
    <x v="3"/>
    <s v="FUR-CH-10000785"/>
    <x v="0"/>
    <x v="1"/>
    <s v="Global Ergonomic Managers Chair"/>
    <n v="488.64600000000002"/>
    <n v="3"/>
    <n v="0.1"/>
    <n v="86.870400000000004"/>
    <x v="3"/>
    <x v="0"/>
  </r>
  <r>
    <n v="364"/>
    <s v="CA-2019-144904"/>
    <x v="145"/>
    <d v="2019-10-01T00:00:00"/>
    <s v="Standard Class"/>
    <s v="KW-16435"/>
    <s v="Katrina Willman"/>
    <x v="0"/>
    <x v="0"/>
    <s v="New York City"/>
    <x v="15"/>
    <n v="10009"/>
    <x v="3"/>
    <s v="OFF-AR-10003732"/>
    <x v="1"/>
    <x v="6"/>
    <s v="Newell 333"/>
    <n v="5.56"/>
    <n v="2"/>
    <n v="0"/>
    <n v="1.4455999999999998"/>
    <x v="3"/>
    <x v="0"/>
  </r>
  <r>
    <n v="365"/>
    <s v="CA-2019-144904"/>
    <x v="145"/>
    <d v="2019-10-01T00:00:00"/>
    <s v="Standard Class"/>
    <s v="KW-16435"/>
    <s v="Katrina Willman"/>
    <x v="0"/>
    <x v="0"/>
    <s v="New York City"/>
    <x v="15"/>
    <n v="10009"/>
    <x v="3"/>
    <s v="FUR-FU-10000023"/>
    <x v="0"/>
    <x v="5"/>
    <s v="Eldon Wave Desk Accessories"/>
    <n v="47.12"/>
    <n v="8"/>
    <n v="0"/>
    <n v="20.732800000000001"/>
    <x v="3"/>
    <x v="0"/>
  </r>
  <r>
    <n v="366"/>
    <s v="CA-2016-123344"/>
    <x v="146"/>
    <d v="2016-09-29T00:00:00"/>
    <s v="Standard Class"/>
    <s v="JD-16060"/>
    <s v="Julia Dunbar"/>
    <x v="0"/>
    <x v="0"/>
    <s v="San Francisco"/>
    <x v="1"/>
    <n v="94109"/>
    <x v="1"/>
    <s v="OFF-ST-10001713"/>
    <x v="1"/>
    <x v="4"/>
    <s v="Gould Plastics 9-Pocket Panel Bin, 18-3/8w x 5-1/4d x 20-1/2h, Black"/>
    <n v="211.96"/>
    <n v="4"/>
    <n v="0"/>
    <n v="8.4783999999999935"/>
    <x v="1"/>
    <x v="0"/>
  </r>
  <r>
    <n v="367"/>
    <s v="CA-2018-155516"/>
    <x v="147"/>
    <d v="2018-10-21T00:00:00"/>
    <s v="Same Day"/>
    <s v="MK-17905"/>
    <s v="Michael Kennedy"/>
    <x v="1"/>
    <x v="0"/>
    <s v="Manchester"/>
    <x v="29"/>
    <n v="6040"/>
    <x v="3"/>
    <s v="OFF-BI-10002412"/>
    <x v="1"/>
    <x v="8"/>
    <s v="Wilson Jones “Snap” Scratch Pad Binder Tool for Ring Binders"/>
    <n v="23.2"/>
    <n v="4"/>
    <n v="0"/>
    <n v="10.44"/>
    <x v="3"/>
    <x v="0"/>
  </r>
  <r>
    <n v="368"/>
    <s v="CA-2018-155516"/>
    <x v="147"/>
    <d v="2018-10-21T00:00:00"/>
    <s v="Same Day"/>
    <s v="MK-17905"/>
    <s v="Michael Kennedy"/>
    <x v="1"/>
    <x v="0"/>
    <s v="Manchester"/>
    <x v="29"/>
    <n v="6040"/>
    <x v="3"/>
    <s v="OFF-SU-10001225"/>
    <x v="1"/>
    <x v="14"/>
    <s v="Staple remover"/>
    <n v="7.36"/>
    <n v="2"/>
    <n v="0"/>
    <n v="0.14719999999999978"/>
    <x v="3"/>
    <x v="0"/>
  </r>
  <r>
    <n v="369"/>
    <s v="CA-2018-155516"/>
    <x v="147"/>
    <d v="2018-10-21T00:00:00"/>
    <s v="Same Day"/>
    <s v="MK-17905"/>
    <s v="Michael Kennedy"/>
    <x v="1"/>
    <x v="0"/>
    <s v="Manchester"/>
    <x v="29"/>
    <n v="6040"/>
    <x v="3"/>
    <s v="OFF-ST-10002406"/>
    <x v="1"/>
    <x v="4"/>
    <s v="Pizazz Global Quick File"/>
    <n v="104.79"/>
    <n v="7"/>
    <n v="0"/>
    <n v="29.341200000000008"/>
    <x v="3"/>
    <x v="0"/>
  </r>
  <r>
    <n v="370"/>
    <s v="CA-2018-155516"/>
    <x v="147"/>
    <d v="2018-10-21T00:00:00"/>
    <s v="Same Day"/>
    <s v="MK-17905"/>
    <s v="Michael Kennedy"/>
    <x v="1"/>
    <x v="0"/>
    <s v="Manchester"/>
    <x v="29"/>
    <n v="6040"/>
    <x v="3"/>
    <s v="FUR-BO-10002545"/>
    <x v="0"/>
    <x v="0"/>
    <s v="Atlantic Metals Mobile 3-Shelf Bookcases, Custom Colors"/>
    <n v="1043.92"/>
    <n v="4"/>
    <n v="0"/>
    <n v="271.41920000000005"/>
    <x v="3"/>
    <x v="0"/>
  </r>
  <r>
    <n v="371"/>
    <s v="CA-2019-104745"/>
    <x v="148"/>
    <d v="2019-06-04T00:00:00"/>
    <s v="Standard Class"/>
    <s v="GT-14755"/>
    <s v="Guy Thornton"/>
    <x v="0"/>
    <x v="0"/>
    <s v="Harlingen"/>
    <x v="5"/>
    <n v="78550"/>
    <x v="2"/>
    <s v="OFF-PA-10002036"/>
    <x v="1"/>
    <x v="10"/>
    <s v="Xerox 1930"/>
    <n v="25.920000000000005"/>
    <n v="5"/>
    <n v="0.2"/>
    <n v="9.3960000000000008"/>
    <x v="2"/>
    <x v="0"/>
  </r>
  <r>
    <n v="372"/>
    <s v="CA-2019-104745"/>
    <x v="148"/>
    <d v="2019-06-04T00:00:00"/>
    <s v="Standard Class"/>
    <s v="GT-14755"/>
    <s v="Guy Thornton"/>
    <x v="0"/>
    <x v="0"/>
    <s v="Harlingen"/>
    <x v="5"/>
    <n v="78550"/>
    <x v="2"/>
    <s v="OFF-ST-10002205"/>
    <x v="1"/>
    <x v="4"/>
    <s v="File Shuttle I and Handi-File"/>
    <n v="53.424000000000007"/>
    <n v="3"/>
    <n v="0.2"/>
    <n v="4.6746000000000016"/>
    <x v="2"/>
    <x v="0"/>
  </r>
  <r>
    <n v="373"/>
    <s v="US-2016-119137"/>
    <x v="149"/>
    <d v="2016-07-27T00:00:00"/>
    <s v="Standard Class"/>
    <s v="AG-10900"/>
    <s v="Arthur Gainer"/>
    <x v="0"/>
    <x v="0"/>
    <s v="Tucson"/>
    <x v="16"/>
    <n v="85705"/>
    <x v="1"/>
    <s v="OFF-BI-10001982"/>
    <x v="1"/>
    <x v="8"/>
    <s v="Wilson Jones Custom Binder Spines &amp; Labels"/>
    <n v="8.1600000000000019"/>
    <n v="5"/>
    <n v="0.7"/>
    <n v="-5.7119999999999997"/>
    <x v="1"/>
    <x v="0"/>
  </r>
  <r>
    <n v="374"/>
    <s v="US-2016-119137"/>
    <x v="149"/>
    <d v="2016-07-27T00:00:00"/>
    <s v="Standard Class"/>
    <s v="AG-10900"/>
    <s v="Arthur Gainer"/>
    <x v="0"/>
    <x v="0"/>
    <s v="Tucson"/>
    <x v="16"/>
    <n v="85705"/>
    <x v="1"/>
    <s v="TEC-AC-10003911"/>
    <x v="2"/>
    <x v="11"/>
    <s v="NETGEAR AC1750 Dual Band Gigabit Smart WiFi Router"/>
    <n v="1023.9360000000001"/>
    <n v="8"/>
    <n v="0.2"/>
    <n v="179.1887999999999"/>
    <x v="1"/>
    <x v="0"/>
  </r>
  <r>
    <n v="375"/>
    <s v="US-2016-119137"/>
    <x v="149"/>
    <d v="2016-07-27T00:00:00"/>
    <s v="Standard Class"/>
    <s v="AG-10900"/>
    <s v="Arthur Gainer"/>
    <x v="0"/>
    <x v="0"/>
    <s v="Tucson"/>
    <x v="16"/>
    <n v="85705"/>
    <x v="1"/>
    <s v="OFF-AR-10000658"/>
    <x v="1"/>
    <x v="6"/>
    <s v="Newell 324"/>
    <n v="9.24"/>
    <n v="1"/>
    <n v="0.2"/>
    <n v="0.92399999999999993"/>
    <x v="1"/>
    <x v="0"/>
  </r>
  <r>
    <n v="376"/>
    <s v="US-2016-119137"/>
    <x v="149"/>
    <d v="2016-07-27T00:00:00"/>
    <s v="Standard Class"/>
    <s v="AG-10900"/>
    <s v="Arthur Gainer"/>
    <x v="0"/>
    <x v="0"/>
    <s v="Tucson"/>
    <x v="16"/>
    <n v="85705"/>
    <x v="1"/>
    <s v="TEC-AC-10002076"/>
    <x v="2"/>
    <x v="11"/>
    <s v="Microsoft Natural Keyboard Elite"/>
    <n v="479.04"/>
    <n v="10"/>
    <n v="0.2"/>
    <n v="-29.940000000000012"/>
    <x v="1"/>
    <x v="0"/>
  </r>
  <r>
    <n v="377"/>
    <s v="US-2018-134656"/>
    <x v="150"/>
    <d v="2018-10-01T00:00:00"/>
    <s v="First Class"/>
    <s v="MM-18280"/>
    <s v="Muhammed MacIntyre"/>
    <x v="1"/>
    <x v="0"/>
    <s v="Quincy"/>
    <x v="10"/>
    <n v="62301"/>
    <x v="2"/>
    <s v="OFF-PA-10003039"/>
    <x v="1"/>
    <x v="10"/>
    <s v="Xerox 1960"/>
    <n v="99.13600000000001"/>
    <n v="4"/>
    <n v="0.2"/>
    <n v="30.979999999999993"/>
    <x v="2"/>
    <x v="0"/>
  </r>
  <r>
    <n v="378"/>
    <s v="US-2019-134481"/>
    <x v="151"/>
    <d v="2019-09-01T00:00:00"/>
    <s v="Standard Class"/>
    <s v="AR-10405"/>
    <s v="Allen Rosenblatt"/>
    <x v="1"/>
    <x v="0"/>
    <s v="Franklin"/>
    <x v="31"/>
    <n v="2038"/>
    <x v="3"/>
    <s v="FUR-TA-10004915"/>
    <x v="0"/>
    <x v="3"/>
    <s v="Office Impressions End Table, 20-1/2&quot;H x 24&quot;W x 20&quot;D"/>
    <n v="1488.4239999999998"/>
    <n v="7"/>
    <n v="0.3"/>
    <n v="-297.68479999999983"/>
    <x v="3"/>
    <x v="0"/>
  </r>
  <r>
    <n v="379"/>
    <s v="CA-2017-130792"/>
    <x v="152"/>
    <d v="2017-05-05T00:00:00"/>
    <s v="Standard Class"/>
    <s v="RA-19915"/>
    <s v="Russell Applegate"/>
    <x v="0"/>
    <x v="0"/>
    <s v="Houston"/>
    <x v="5"/>
    <n v="77095"/>
    <x v="2"/>
    <s v="OFF-AP-10000696"/>
    <x v="1"/>
    <x v="9"/>
    <s v="Holmes Odor Grabber"/>
    <n v="8.6519999999999975"/>
    <n v="3"/>
    <n v="0.8"/>
    <n v="-20.332200000000007"/>
    <x v="2"/>
    <x v="0"/>
  </r>
  <r>
    <n v="380"/>
    <s v="CA-2017-130792"/>
    <x v="152"/>
    <d v="2017-05-05T00:00:00"/>
    <s v="Standard Class"/>
    <s v="RA-19915"/>
    <s v="Russell Applegate"/>
    <x v="0"/>
    <x v="0"/>
    <s v="Houston"/>
    <x v="5"/>
    <n v="77095"/>
    <x v="2"/>
    <s v="OFF-ST-10003327"/>
    <x v="1"/>
    <x v="4"/>
    <s v="Akro-Mils 12-Gallon Tote"/>
    <n v="23.832000000000001"/>
    <n v="3"/>
    <n v="0.2"/>
    <n v="2.6810999999999954"/>
    <x v="2"/>
    <x v="0"/>
  </r>
  <r>
    <n v="381"/>
    <s v="CA-2017-130792"/>
    <x v="152"/>
    <d v="2017-05-05T00:00:00"/>
    <s v="Standard Class"/>
    <s v="RA-19915"/>
    <s v="Russell Applegate"/>
    <x v="0"/>
    <x v="0"/>
    <s v="Houston"/>
    <x v="5"/>
    <n v="77095"/>
    <x v="2"/>
    <s v="OFF-BI-10000309"/>
    <x v="1"/>
    <x v="8"/>
    <s v="GBC Twin Loop Wire Binding Elements, 9/16&quot; Spine, Black"/>
    <n v="12.175999999999998"/>
    <n v="4"/>
    <n v="0.8"/>
    <n v="-18.872800000000009"/>
    <x v="2"/>
    <x v="0"/>
  </r>
  <r>
    <n v="382"/>
    <s v="CA-2018-134775"/>
    <x v="99"/>
    <d v="2018-10-29T00:00:00"/>
    <s v="First Class"/>
    <s v="AS-10285"/>
    <s v="Alejandro Savely"/>
    <x v="1"/>
    <x v="0"/>
    <s v="San Francisco"/>
    <x v="1"/>
    <n v="94109"/>
    <x v="1"/>
    <s v="OFF-PA-10004734"/>
    <x v="1"/>
    <x v="10"/>
    <s v="Southworth Structures Collection"/>
    <n v="50.96"/>
    <n v="7"/>
    <n v="0"/>
    <n v="25.48"/>
    <x v="1"/>
    <x v="1"/>
  </r>
  <r>
    <n v="383"/>
    <s v="CA-2018-134775"/>
    <x v="99"/>
    <d v="2018-10-29T00:00:00"/>
    <s v="First Class"/>
    <s v="AS-10285"/>
    <s v="Alejandro Savely"/>
    <x v="1"/>
    <x v="0"/>
    <s v="San Francisco"/>
    <x v="1"/>
    <n v="94109"/>
    <x v="1"/>
    <s v="OFF-BI-10002225"/>
    <x v="1"/>
    <x v="8"/>
    <s v="Square Ring Data Binders, Rigid 75 Pt. Covers, 11&quot; x 14-7/8&quot;"/>
    <n v="49.536000000000001"/>
    <n v="3"/>
    <n v="0.2"/>
    <n v="17.337599999999998"/>
    <x v="1"/>
    <x v="1"/>
  </r>
  <r>
    <n v="384"/>
    <s v="CA-2017-125395"/>
    <x v="153"/>
    <d v="2017-06-29T00:00:00"/>
    <s v="Second Class"/>
    <s v="LA-16780"/>
    <s v="Laura Armstrong"/>
    <x v="1"/>
    <x v="0"/>
    <s v="Taylor"/>
    <x v="12"/>
    <n v="48180"/>
    <x v="2"/>
    <s v="TEC-AC-10004708"/>
    <x v="2"/>
    <x v="11"/>
    <s v="Sony 32GB Class 10 Micro SDHC R40 Memory Card"/>
    <n v="41.9"/>
    <n v="2"/>
    <n v="0"/>
    <n v="8.7989999999999995"/>
    <x v="2"/>
    <x v="0"/>
  </r>
  <r>
    <n v="385"/>
    <s v="US-2017-168935"/>
    <x v="154"/>
    <d v="2017-12-02T00:00:00"/>
    <s v="Standard Class"/>
    <s v="DO-13435"/>
    <s v="Denny Ordway"/>
    <x v="0"/>
    <x v="0"/>
    <s v="Pembroke Pines"/>
    <x v="2"/>
    <n v="33024"/>
    <x v="0"/>
    <s v="FUR-TA-10000617"/>
    <x v="0"/>
    <x v="3"/>
    <s v="Hon Practical Foundations 30 x 60 Training Table, Light Gray/Charcoal"/>
    <n v="375.45750000000004"/>
    <n v="3"/>
    <n v="0.45"/>
    <n v="-157.00949999999997"/>
    <x v="0"/>
    <x v="0"/>
  </r>
  <r>
    <n v="386"/>
    <s v="US-2017-168935"/>
    <x v="154"/>
    <d v="2017-12-02T00:00:00"/>
    <s v="Standard Class"/>
    <s v="DO-13435"/>
    <s v="Denny Ordway"/>
    <x v="0"/>
    <x v="0"/>
    <s v="Pembroke Pines"/>
    <x v="2"/>
    <n v="33024"/>
    <x v="0"/>
    <s v="TEC-AC-10002335"/>
    <x v="2"/>
    <x v="11"/>
    <s v="Logitech Media Keyboard K200"/>
    <n v="83.976000000000013"/>
    <n v="3"/>
    <n v="0.2"/>
    <n v="-1.049700000000005"/>
    <x v="0"/>
    <x v="0"/>
  </r>
  <r>
    <n v="387"/>
    <s v="CA-2017-122756"/>
    <x v="155"/>
    <d v="2017-12-07T00:00:00"/>
    <s v="Standard Class"/>
    <s v="DK-13225"/>
    <s v="Dean Katz"/>
    <x v="1"/>
    <x v="0"/>
    <s v="Philadelphia"/>
    <x v="9"/>
    <n v="19140"/>
    <x v="3"/>
    <s v="TEC-MA-10001681"/>
    <x v="2"/>
    <x v="15"/>
    <s v="Lexmark MarkNet N8150 Wireless Print Server"/>
    <n v="482.34000000000003"/>
    <n v="4"/>
    <n v="0.7"/>
    <n v="-337.63799999999981"/>
    <x v="3"/>
    <x v="0"/>
  </r>
  <r>
    <n v="388"/>
    <s v="CA-2017-122756"/>
    <x v="155"/>
    <d v="2017-12-07T00:00:00"/>
    <s v="Standard Class"/>
    <s v="DK-13225"/>
    <s v="Dean Katz"/>
    <x v="1"/>
    <x v="0"/>
    <s v="Philadelphia"/>
    <x v="9"/>
    <n v="19140"/>
    <x v="3"/>
    <s v="FUR-FU-10001935"/>
    <x v="0"/>
    <x v="5"/>
    <s v="3M Hangers With Command Adhesive"/>
    <n v="2.9600000000000004"/>
    <n v="1"/>
    <n v="0.2"/>
    <n v="0.77700000000000025"/>
    <x v="3"/>
    <x v="0"/>
  </r>
  <r>
    <n v="389"/>
    <s v="CA-2016-115973"/>
    <x v="156"/>
    <d v="2016-11-26T00:00:00"/>
    <s v="First Class"/>
    <s v="NG-18430"/>
    <s v="Nathan Gelder"/>
    <x v="0"/>
    <x v="0"/>
    <s v="Cincinnati"/>
    <x v="24"/>
    <n v="45231"/>
    <x v="3"/>
    <s v="OFF-AR-10004757"/>
    <x v="1"/>
    <x v="6"/>
    <s v="Crayola Colored Pencils"/>
    <n v="2.6240000000000001"/>
    <n v="1"/>
    <n v="0.2"/>
    <n v="0.42639999999999978"/>
    <x v="3"/>
    <x v="0"/>
  </r>
  <r>
    <n v="390"/>
    <s v="CA-2019-101798"/>
    <x v="157"/>
    <d v="2019-12-15T00:00:00"/>
    <s v="Standard Class"/>
    <s v="MV-18190"/>
    <s v="Mike Vittorini"/>
    <x v="0"/>
    <x v="0"/>
    <s v="New York City"/>
    <x v="15"/>
    <n v="10009"/>
    <x v="3"/>
    <s v="OFF-BI-10000050"/>
    <x v="1"/>
    <x v="8"/>
    <s v="Angle-D Binders with Locking Rings, Label Holders"/>
    <n v="23.36"/>
    <n v="4"/>
    <n v="0.2"/>
    <n v="7.8839999999999986"/>
    <x v="3"/>
    <x v="0"/>
  </r>
  <r>
    <n v="391"/>
    <s v="CA-2019-101798"/>
    <x v="157"/>
    <d v="2019-12-15T00:00:00"/>
    <s v="Standard Class"/>
    <s v="MV-18190"/>
    <s v="Mike Vittorini"/>
    <x v="0"/>
    <x v="0"/>
    <s v="New York City"/>
    <x v="15"/>
    <n v="10009"/>
    <x v="3"/>
    <s v="TEC-AC-10001998"/>
    <x v="2"/>
    <x v="11"/>
    <s v="Logitech LS21 Speaker System - PC Multimedia - 2.1-CH - Wired"/>
    <n v="39.979999999999997"/>
    <n v="2"/>
    <n v="0"/>
    <n v="13.593199999999996"/>
    <x v="3"/>
    <x v="0"/>
  </r>
  <r>
    <n v="392"/>
    <s v="US-2016-135972"/>
    <x v="158"/>
    <d v="2016-09-23T00:00:00"/>
    <s v="Second Class"/>
    <s v="JG-15115"/>
    <s v="Jack Garza"/>
    <x v="0"/>
    <x v="0"/>
    <s v="Des Moines"/>
    <x v="4"/>
    <n v="98198"/>
    <x v="1"/>
    <s v="TEC-PH-10003012"/>
    <x v="2"/>
    <x v="7"/>
    <s v="Nortel Meridian M3904 Professional Digital phone"/>
    <n v="246.38400000000001"/>
    <n v="2"/>
    <n v="0.2"/>
    <n v="27.718199999999968"/>
    <x v="1"/>
    <x v="0"/>
  </r>
  <r>
    <n v="393"/>
    <s v="US-2016-135972"/>
    <x v="158"/>
    <d v="2016-09-23T00:00:00"/>
    <s v="Second Class"/>
    <s v="JG-15115"/>
    <s v="Jack Garza"/>
    <x v="0"/>
    <x v="0"/>
    <s v="Des Moines"/>
    <x v="4"/>
    <n v="98198"/>
    <x v="1"/>
    <s v="TEC-CO-10002313"/>
    <x v="2"/>
    <x v="16"/>
    <s v="Canon PC1080F Personal Copier"/>
    <n v="1799.97"/>
    <n v="3"/>
    <n v="0"/>
    <n v="701.98829999999998"/>
    <x v="1"/>
    <x v="0"/>
  </r>
  <r>
    <n v="394"/>
    <s v="US-2016-134971"/>
    <x v="159"/>
    <d v="2016-06-10T00:00:00"/>
    <s v="Second Class"/>
    <s v="BP-11095"/>
    <s v="Bart Pistole"/>
    <x v="1"/>
    <x v="0"/>
    <s v="Peoria"/>
    <x v="10"/>
    <n v="61604"/>
    <x v="2"/>
    <s v="OFF-BI-10003982"/>
    <x v="1"/>
    <x v="8"/>
    <s v="Wilson Jones Century Plastic Molded Ring Binders"/>
    <n v="12.461999999999996"/>
    <n v="3"/>
    <n v="0.8"/>
    <n v="-20.5623"/>
    <x v="2"/>
    <x v="0"/>
  </r>
  <r>
    <n v="395"/>
    <s v="CA-2019-102946"/>
    <x v="160"/>
    <d v="2019-07-05T00:00:00"/>
    <s v="Standard Class"/>
    <s v="VP-21730"/>
    <s v="Victor Preis"/>
    <x v="2"/>
    <x v="0"/>
    <s v="Las Vegas"/>
    <x v="33"/>
    <n v="89115"/>
    <x v="1"/>
    <s v="OFF-BI-10004492"/>
    <x v="1"/>
    <x v="8"/>
    <s v="Tuf-Vin Binders"/>
    <n v="75.792000000000002"/>
    <n v="3"/>
    <n v="0.2"/>
    <n v="25.579799999999992"/>
    <x v="1"/>
    <x v="0"/>
  </r>
  <r>
    <n v="396"/>
    <s v="CA-2019-165603"/>
    <x v="161"/>
    <d v="2019-10-19T00:00:00"/>
    <s v="Second Class"/>
    <s v="SS-20140"/>
    <s v="Saphhira Shifley"/>
    <x v="1"/>
    <x v="0"/>
    <s v="Warwick"/>
    <x v="34"/>
    <n v="2886"/>
    <x v="3"/>
    <s v="OFF-ST-10000798"/>
    <x v="1"/>
    <x v="4"/>
    <s v="2300 Heavy-Duty Transfer File Systems by Perma"/>
    <n v="49.96"/>
    <n v="2"/>
    <n v="0"/>
    <n v="9.4923999999999964"/>
    <x v="3"/>
    <x v="0"/>
  </r>
  <r>
    <n v="397"/>
    <s v="CA-2019-165603"/>
    <x v="161"/>
    <d v="2019-10-19T00:00:00"/>
    <s v="Second Class"/>
    <s v="SS-20140"/>
    <s v="Saphhira Shifley"/>
    <x v="1"/>
    <x v="0"/>
    <s v="Warwick"/>
    <x v="34"/>
    <n v="2886"/>
    <x v="3"/>
    <s v="OFF-PA-10002552"/>
    <x v="1"/>
    <x v="10"/>
    <s v="Xerox 1958"/>
    <n v="12.96"/>
    <n v="2"/>
    <n v="0"/>
    <n v="6.2208000000000006"/>
    <x v="3"/>
    <x v="0"/>
  </r>
  <r>
    <n v="398"/>
    <s v="CA-2017-122259"/>
    <x v="89"/>
    <d v="2017-11-04T00:00:00"/>
    <s v="Standard Class"/>
    <s v="HP-14815"/>
    <s v="Harold Pawlan"/>
    <x v="2"/>
    <x v="0"/>
    <s v="Jackson"/>
    <x v="12"/>
    <n v="49201"/>
    <x v="2"/>
    <s v="OFF-SU-10002573"/>
    <x v="1"/>
    <x v="14"/>
    <s v="Acme 10&quot; Easy Grip Assistive Scissors"/>
    <n v="70.12"/>
    <n v="4"/>
    <n v="0"/>
    <n v="21.035999999999994"/>
    <x v="2"/>
    <x v="0"/>
  </r>
  <r>
    <n v="399"/>
    <s v="CA-2018-108987"/>
    <x v="162"/>
    <d v="2018-09-10T00:00:00"/>
    <s v="Second Class"/>
    <s v="AG-10675"/>
    <s v="Anna Gayman"/>
    <x v="0"/>
    <x v="0"/>
    <s v="Houston"/>
    <x v="5"/>
    <n v="77036"/>
    <x v="2"/>
    <s v="OFF-ST-10001580"/>
    <x v="1"/>
    <x v="4"/>
    <s v="Super Decoflex Portable Personal File"/>
    <n v="35.952000000000005"/>
    <n v="3"/>
    <n v="0.2"/>
    <n v="3.5951999999999984"/>
    <x v="2"/>
    <x v="0"/>
  </r>
  <r>
    <n v="400"/>
    <s v="CA-2018-108987"/>
    <x v="162"/>
    <d v="2018-09-10T00:00:00"/>
    <s v="Second Class"/>
    <s v="AG-10675"/>
    <s v="Anna Gayman"/>
    <x v="0"/>
    <x v="0"/>
    <s v="Houston"/>
    <x v="5"/>
    <n v="77036"/>
    <x v="2"/>
    <s v="FUR-BO-10004834"/>
    <x v="0"/>
    <x v="0"/>
    <s v="Riverside Palais Royal Lawyers Bookcase, Royale Cherry Finish"/>
    <n v="2396.2655999999997"/>
    <n v="4"/>
    <n v="0.32"/>
    <n v="-317.15280000000007"/>
    <x v="2"/>
    <x v="0"/>
  </r>
  <r>
    <n v="401"/>
    <s v="CA-2018-108987"/>
    <x v="162"/>
    <d v="2018-09-10T00:00:00"/>
    <s v="Second Class"/>
    <s v="AG-10675"/>
    <s v="Anna Gayman"/>
    <x v="0"/>
    <x v="0"/>
    <s v="Houston"/>
    <x v="5"/>
    <n v="77036"/>
    <x v="2"/>
    <s v="OFF-ST-10000934"/>
    <x v="1"/>
    <x v="4"/>
    <s v="Contico 72&quot;H Heavy-Duty Storage System"/>
    <n v="131.136"/>
    <n v="4"/>
    <n v="0.2"/>
    <n v="-32.783999999999999"/>
    <x v="2"/>
    <x v="0"/>
  </r>
  <r>
    <n v="402"/>
    <s v="CA-2018-108987"/>
    <x v="162"/>
    <d v="2018-09-10T00:00:00"/>
    <s v="Second Class"/>
    <s v="AG-10675"/>
    <s v="Anna Gayman"/>
    <x v="0"/>
    <x v="0"/>
    <s v="Houston"/>
    <x v="5"/>
    <n v="77036"/>
    <x v="2"/>
    <s v="TEC-AC-10000158"/>
    <x v="2"/>
    <x v="11"/>
    <s v="Sony 64GB Class 10 Micro SDHC R40 Memory Card"/>
    <n v="57.584000000000003"/>
    <n v="2"/>
    <n v="0.2"/>
    <n v="0.71979999999999933"/>
    <x v="2"/>
    <x v="0"/>
  </r>
  <r>
    <n v="403"/>
    <s v="CA-2016-113166"/>
    <x v="163"/>
    <d v="2016-12-26T00:00:00"/>
    <s v="First Class"/>
    <s v="LF-17185"/>
    <s v="Luke Foster"/>
    <x v="0"/>
    <x v="0"/>
    <s v="Miami"/>
    <x v="2"/>
    <n v="33180"/>
    <x v="0"/>
    <s v="OFF-PA-10001947"/>
    <x v="1"/>
    <x v="10"/>
    <s v="Xerox 1974"/>
    <n v="9.5680000000000014"/>
    <n v="2"/>
    <n v="0.2"/>
    <n v="3.4683999999999999"/>
    <x v="0"/>
    <x v="0"/>
  </r>
  <r>
    <n v="404"/>
    <s v="CA-2016-155208"/>
    <x v="164"/>
    <d v="2016-04-20T00:00:00"/>
    <s v="Standard Class"/>
    <s v="SP-20650"/>
    <s v="Stephanie Phelps"/>
    <x v="1"/>
    <x v="0"/>
    <s v="Wilmington"/>
    <x v="3"/>
    <n v="28403"/>
    <x v="0"/>
    <s v="OFF-AR-10003478"/>
    <x v="1"/>
    <x v="6"/>
    <s v="Avery Hi-Liter EverBold Pen Style Fluorescent Highlighters, 4/Pack"/>
    <n v="39.072000000000003"/>
    <n v="6"/>
    <n v="0.2"/>
    <n v="9.7680000000000007"/>
    <x v="0"/>
    <x v="0"/>
  </r>
  <r>
    <n v="405"/>
    <s v="CA-2019-117933"/>
    <x v="165"/>
    <d v="2019-12-29T00:00:00"/>
    <s v="Standard Class"/>
    <s v="RF-19840"/>
    <s v="Roy Französisch"/>
    <x v="0"/>
    <x v="0"/>
    <s v="New York City"/>
    <x v="15"/>
    <n v="10024"/>
    <x v="3"/>
    <s v="OFF-AP-10004249"/>
    <x v="1"/>
    <x v="9"/>
    <s v="Staple holder"/>
    <n v="35.910000000000004"/>
    <n v="3"/>
    <n v="0"/>
    <n v="9.6956999999999987"/>
    <x v="3"/>
    <x v="0"/>
  </r>
  <r>
    <n v="406"/>
    <s v="CA-2019-117457"/>
    <x v="166"/>
    <d v="2019-12-12T00:00:00"/>
    <s v="Standard Class"/>
    <s v="KH-16510"/>
    <s v="Keith Herrera"/>
    <x v="0"/>
    <x v="0"/>
    <s v="San Francisco"/>
    <x v="1"/>
    <n v="94110"/>
    <x v="1"/>
    <s v="TEC-AC-10000158"/>
    <x v="2"/>
    <x v="11"/>
    <s v="Sony 64GB Class 10 Micro SDHC R40 Memory Card"/>
    <n v="179.95000000000002"/>
    <n v="5"/>
    <n v="0"/>
    <n v="37.789500000000004"/>
    <x v="1"/>
    <x v="0"/>
  </r>
  <r>
    <n v="407"/>
    <s v="CA-2019-117457"/>
    <x v="166"/>
    <d v="2019-12-12T00:00:00"/>
    <s v="Standard Class"/>
    <s v="KH-16510"/>
    <s v="Keith Herrera"/>
    <x v="0"/>
    <x v="0"/>
    <s v="San Francisco"/>
    <x v="1"/>
    <n v="94110"/>
    <x v="1"/>
    <s v="TEC-CO-10004115"/>
    <x v="2"/>
    <x v="16"/>
    <s v="Sharp AL-1530CS Digital Copier"/>
    <n v="1199.9760000000001"/>
    <n v="3"/>
    <n v="0.2"/>
    <n v="434.99130000000002"/>
    <x v="1"/>
    <x v="0"/>
  </r>
  <r>
    <n v="408"/>
    <s v="CA-2019-117457"/>
    <x v="166"/>
    <d v="2019-12-12T00:00:00"/>
    <s v="Standard Class"/>
    <s v="KH-16510"/>
    <s v="Keith Herrera"/>
    <x v="0"/>
    <x v="0"/>
    <s v="San Francisco"/>
    <x v="1"/>
    <n v="94110"/>
    <x v="1"/>
    <s v="OFF-PA-10003724"/>
    <x v="1"/>
    <x v="10"/>
    <s v="Wirebound Message Book, 4 per Page"/>
    <n v="27.15"/>
    <n v="5"/>
    <n v="0"/>
    <n v="13.3035"/>
    <x v="1"/>
    <x v="0"/>
  </r>
  <r>
    <n v="409"/>
    <s v="CA-2019-117457"/>
    <x v="166"/>
    <d v="2019-12-12T00:00:00"/>
    <s v="Standard Class"/>
    <s v="KH-16510"/>
    <s v="Keith Herrera"/>
    <x v="0"/>
    <x v="0"/>
    <s v="San Francisco"/>
    <x v="1"/>
    <n v="94110"/>
    <x v="1"/>
    <s v="FUR-TA-10002041"/>
    <x v="0"/>
    <x v="3"/>
    <s v="Bevis Round Conference Table Top, X-Base"/>
    <n v="1004.0239999999999"/>
    <n v="7"/>
    <n v="0.2"/>
    <n v="-112.95269999999994"/>
    <x v="1"/>
    <x v="0"/>
  </r>
  <r>
    <n v="410"/>
    <s v="CA-2019-117457"/>
    <x v="166"/>
    <d v="2019-12-12T00:00:00"/>
    <s v="Standard Class"/>
    <s v="KH-16510"/>
    <s v="Keith Herrera"/>
    <x v="0"/>
    <x v="0"/>
    <s v="San Francisco"/>
    <x v="1"/>
    <n v="94110"/>
    <x v="1"/>
    <s v="OFF-PA-10002893"/>
    <x v="1"/>
    <x v="10"/>
    <s v="Wirebound Service Call Books, 5 1/2&quot; x 4&quot;"/>
    <n v="9.68"/>
    <n v="1"/>
    <n v="0"/>
    <n v="4.6463999999999999"/>
    <x v="1"/>
    <x v="0"/>
  </r>
  <r>
    <n v="411"/>
    <s v="CA-2019-117457"/>
    <x v="166"/>
    <d v="2019-12-12T00:00:00"/>
    <s v="Standard Class"/>
    <s v="KH-16510"/>
    <s v="Keith Herrera"/>
    <x v="0"/>
    <x v="0"/>
    <s v="San Francisco"/>
    <x v="1"/>
    <n v="94110"/>
    <x v="1"/>
    <s v="OFF-LA-10003766"/>
    <x v="1"/>
    <x v="2"/>
    <s v="Self-Adhesive Removable Labels"/>
    <n v="28.349999999999998"/>
    <n v="9"/>
    <n v="0"/>
    <n v="13.608000000000001"/>
    <x v="1"/>
    <x v="0"/>
  </r>
  <r>
    <n v="412"/>
    <s v="CA-2019-117457"/>
    <x v="166"/>
    <d v="2019-12-12T00:00:00"/>
    <s v="Standard Class"/>
    <s v="KH-16510"/>
    <s v="Keith Herrera"/>
    <x v="0"/>
    <x v="0"/>
    <s v="San Francisco"/>
    <x v="1"/>
    <n v="94110"/>
    <x v="1"/>
    <s v="OFF-PA-10001970"/>
    <x v="1"/>
    <x v="10"/>
    <s v="Xerox 1908"/>
    <n v="55.98"/>
    <n v="1"/>
    <n v="0"/>
    <n v="27.430199999999999"/>
    <x v="1"/>
    <x v="0"/>
  </r>
  <r>
    <n v="413"/>
    <s v="CA-2019-117457"/>
    <x v="166"/>
    <d v="2019-12-12T00:00:00"/>
    <s v="Standard Class"/>
    <s v="KH-16510"/>
    <s v="Keith Herrera"/>
    <x v="0"/>
    <x v="0"/>
    <s v="San Francisco"/>
    <x v="1"/>
    <n v="94110"/>
    <x v="1"/>
    <s v="FUR-BO-10001972"/>
    <x v="0"/>
    <x v="0"/>
    <s v="O'Sullivan 4-Shelf Bookcase in Odessa Pine"/>
    <n v="1336.829"/>
    <n v="13"/>
    <n v="0.15"/>
    <n v="31.454799999999949"/>
    <x v="1"/>
    <x v="0"/>
  </r>
  <r>
    <n v="414"/>
    <s v="CA-2019-117457"/>
    <x v="166"/>
    <d v="2019-12-12T00:00:00"/>
    <s v="Standard Class"/>
    <s v="KH-16510"/>
    <s v="Keith Herrera"/>
    <x v="0"/>
    <x v="0"/>
    <s v="San Francisco"/>
    <x v="1"/>
    <n v="94110"/>
    <x v="1"/>
    <s v="FUR-CH-10003956"/>
    <x v="0"/>
    <x v="1"/>
    <s v="Novimex High-Tech Fabric Mesh Task Chair"/>
    <n v="113.56800000000001"/>
    <n v="2"/>
    <n v="0.2"/>
    <n v="-18.454800000000013"/>
    <x v="1"/>
    <x v="0"/>
  </r>
  <r>
    <n v="415"/>
    <s v="CA-2019-142636"/>
    <x v="132"/>
    <d v="2019-11-07T00:00:00"/>
    <s v="Standard Class"/>
    <s v="KC-16675"/>
    <s v="Kimberly Carter"/>
    <x v="1"/>
    <x v="0"/>
    <s v="Seattle"/>
    <x v="4"/>
    <n v="98105"/>
    <x v="1"/>
    <s v="OFF-PA-10000157"/>
    <x v="1"/>
    <x v="10"/>
    <s v="Xerox 191"/>
    <n v="139.86000000000001"/>
    <n v="7"/>
    <n v="0"/>
    <n v="65.734199999999987"/>
    <x v="1"/>
    <x v="0"/>
  </r>
  <r>
    <n v="416"/>
    <s v="CA-2019-142636"/>
    <x v="132"/>
    <d v="2019-11-07T00:00:00"/>
    <s v="Standard Class"/>
    <s v="KC-16675"/>
    <s v="Kimberly Carter"/>
    <x v="1"/>
    <x v="0"/>
    <s v="Seattle"/>
    <x v="4"/>
    <n v="98105"/>
    <x v="1"/>
    <s v="FUR-CH-10001891"/>
    <x v="0"/>
    <x v="1"/>
    <s v="Global Deluxe Office Fabric Chairs"/>
    <n v="307.13600000000002"/>
    <n v="4"/>
    <n v="0.2"/>
    <n v="26.874400000000023"/>
    <x v="1"/>
    <x v="0"/>
  </r>
  <r>
    <n v="417"/>
    <s v="CA-2019-122105"/>
    <x v="92"/>
    <d v="2019-06-28T00:00:00"/>
    <s v="Standard Class"/>
    <s v="CJ-12010"/>
    <s v="Caroline Jumper"/>
    <x v="0"/>
    <x v="0"/>
    <s v="Huntington Beach"/>
    <x v="1"/>
    <n v="92646"/>
    <x v="1"/>
    <s v="OFF-AR-10004344"/>
    <x v="1"/>
    <x v="6"/>
    <s v="Bulldog Vacuum Base Pencil Sharpener"/>
    <n v="95.92"/>
    <n v="8"/>
    <n v="0"/>
    <n v="25.898399999999995"/>
    <x v="1"/>
    <x v="0"/>
  </r>
  <r>
    <n v="418"/>
    <s v="CA-2018-148796"/>
    <x v="167"/>
    <d v="2018-04-18T00:00:00"/>
    <s v="Standard Class"/>
    <s v="PB-19150"/>
    <s v="Philip Brown"/>
    <x v="0"/>
    <x v="0"/>
    <s v="Los Angeles"/>
    <x v="1"/>
    <n v="90004"/>
    <x v="1"/>
    <s v="FUR-CH-10004886"/>
    <x v="0"/>
    <x v="1"/>
    <s v="Bevis Steel Folding Chairs"/>
    <n v="383.8"/>
    <n v="5"/>
    <n v="0.2"/>
    <n v="38.379999999999981"/>
    <x v="1"/>
    <x v="1"/>
  </r>
  <r>
    <n v="419"/>
    <s v="CA-2019-154816"/>
    <x v="44"/>
    <d v="2019-11-10T00:00:00"/>
    <s v="Standard Class"/>
    <s v="VB-21745"/>
    <s v="Victoria Brennan"/>
    <x v="1"/>
    <x v="0"/>
    <s v="Richmond"/>
    <x v="0"/>
    <n v="40475"/>
    <x v="0"/>
    <s v="OFF-PA-10003845"/>
    <x v="1"/>
    <x v="10"/>
    <s v="Xerox 1987"/>
    <n v="5.78"/>
    <n v="1"/>
    <n v="0"/>
    <n v="2.8322000000000003"/>
    <x v="0"/>
    <x v="0"/>
  </r>
  <r>
    <n v="420"/>
    <s v="CA-2019-110478"/>
    <x v="168"/>
    <d v="2019-03-09T00:00:00"/>
    <s v="Standard Class"/>
    <s v="SP-20860"/>
    <s v="Sung Pak"/>
    <x v="1"/>
    <x v="0"/>
    <s v="Los Angeles"/>
    <x v="1"/>
    <n v="90045"/>
    <x v="1"/>
    <s v="OFF-AR-10001573"/>
    <x v="1"/>
    <x v="6"/>
    <s v="American Pencil"/>
    <n v="9.32"/>
    <n v="4"/>
    <n v="0"/>
    <n v="2.702799999999999"/>
    <x v="1"/>
    <x v="0"/>
  </r>
  <r>
    <n v="421"/>
    <s v="CA-2019-110478"/>
    <x v="168"/>
    <d v="2019-03-09T00:00:00"/>
    <s v="Standard Class"/>
    <s v="SP-20860"/>
    <s v="Sung Pak"/>
    <x v="1"/>
    <x v="0"/>
    <s v="Los Angeles"/>
    <x v="1"/>
    <n v="90045"/>
    <x v="1"/>
    <s v="OFF-EN-10000483"/>
    <x v="1"/>
    <x v="12"/>
    <s v="White Envelopes, White Envelopes with Clear Poly Window"/>
    <n v="15.25"/>
    <n v="1"/>
    <n v="0"/>
    <n v="7.0149999999999988"/>
    <x v="1"/>
    <x v="0"/>
  </r>
  <r>
    <n v="422"/>
    <s v="CA-2016-142048"/>
    <x v="169"/>
    <d v="2016-06-25T00:00:00"/>
    <s v="First Class"/>
    <s v="JE-15745"/>
    <s v="Joel Eaton"/>
    <x v="0"/>
    <x v="0"/>
    <s v="Louisville"/>
    <x v="22"/>
    <n v="80027"/>
    <x v="1"/>
    <s v="TEC-AC-10004114"/>
    <x v="2"/>
    <x v="11"/>
    <s v="KeyTronic 6101 Series - Keyboard - Black"/>
    <n v="196.75200000000001"/>
    <n v="6"/>
    <n v="0.2"/>
    <n v="56.566200000000009"/>
    <x v="1"/>
    <x v="0"/>
  </r>
  <r>
    <n v="423"/>
    <s v="CA-2019-125388"/>
    <x v="15"/>
    <d v="2019-10-23T00:00:00"/>
    <s v="Standard Class"/>
    <s v="MP-17965"/>
    <s v="Michael Paige"/>
    <x v="1"/>
    <x v="0"/>
    <s v="Lawrence"/>
    <x v="31"/>
    <n v="1841"/>
    <x v="3"/>
    <s v="FUR-FU-10004712"/>
    <x v="0"/>
    <x v="5"/>
    <s v="Westinghouse Mesh Shade Clip-On Gooseneck Lamp, Black"/>
    <n v="56.56"/>
    <n v="4"/>
    <n v="0"/>
    <n v="14.705600000000004"/>
    <x v="3"/>
    <x v="0"/>
  </r>
  <r>
    <n v="424"/>
    <s v="CA-2019-125388"/>
    <x v="15"/>
    <d v="2019-10-23T00:00:00"/>
    <s v="Standard Class"/>
    <s v="MP-17965"/>
    <s v="Michael Paige"/>
    <x v="1"/>
    <x v="0"/>
    <s v="Lawrence"/>
    <x v="31"/>
    <n v="1841"/>
    <x v="3"/>
    <s v="OFF-ST-10000918"/>
    <x v="1"/>
    <x v="4"/>
    <s v="Crate-A-Files"/>
    <n v="32.700000000000003"/>
    <n v="3"/>
    <n v="0"/>
    <n v="8.5019999999999989"/>
    <x v="3"/>
    <x v="0"/>
  </r>
  <r>
    <n v="425"/>
    <s v="CA-2019-155705"/>
    <x v="170"/>
    <d v="2019-08-23T00:00:00"/>
    <s v="Second Class"/>
    <s v="NF-18385"/>
    <s v="Natalie Fritzler"/>
    <x v="0"/>
    <x v="0"/>
    <s v="Jackson"/>
    <x v="35"/>
    <n v="39212"/>
    <x v="0"/>
    <s v="FUR-CH-10000015"/>
    <x v="0"/>
    <x v="1"/>
    <s v="Hon Multipurpose Stacking Arm Chairs"/>
    <n v="866.4"/>
    <n v="4"/>
    <n v="0"/>
    <n v="225.26400000000001"/>
    <x v="0"/>
    <x v="0"/>
  </r>
  <r>
    <n v="426"/>
    <s v="CA-2019-149160"/>
    <x v="51"/>
    <d v="2019-11-26T00:00:00"/>
    <s v="Second Class"/>
    <s v="JM-15265"/>
    <s v="Janet Molinari"/>
    <x v="1"/>
    <x v="0"/>
    <s v="Canton"/>
    <x v="12"/>
    <n v="48187"/>
    <x v="2"/>
    <s v="FUR-FU-10003347"/>
    <x v="0"/>
    <x v="5"/>
    <s v="Coloredge Poster Frame"/>
    <n v="28.4"/>
    <n v="2"/>
    <n v="0"/>
    <n v="11.076000000000001"/>
    <x v="2"/>
    <x v="0"/>
  </r>
  <r>
    <n v="427"/>
    <s v="CA-2019-149160"/>
    <x v="51"/>
    <d v="2019-11-26T00:00:00"/>
    <s v="Second Class"/>
    <s v="JM-15265"/>
    <s v="Janet Molinari"/>
    <x v="1"/>
    <x v="0"/>
    <s v="Canton"/>
    <x v="12"/>
    <n v="48187"/>
    <x v="2"/>
    <s v="OFF-BI-10001543"/>
    <x v="1"/>
    <x v="8"/>
    <s v="GBC VeloBinder Manual Binding System"/>
    <n v="287.92"/>
    <n v="8"/>
    <n v="0"/>
    <n v="138.20160000000001"/>
    <x v="2"/>
    <x v="0"/>
  </r>
  <r>
    <n v="428"/>
    <s v="CA-2016-101476"/>
    <x v="171"/>
    <d v="2016-09-13T00:00:00"/>
    <s v="First Class"/>
    <s v="SD-20485"/>
    <s v="Shirley Daniels"/>
    <x v="2"/>
    <x v="0"/>
    <s v="New Rochelle"/>
    <x v="15"/>
    <n v="10801"/>
    <x v="3"/>
    <s v="TEC-MA-10000029"/>
    <x v="2"/>
    <x v="15"/>
    <s v="Epson WorkForce WF-2530 All-in-One Printer, Copier Scanner"/>
    <n v="69.989999999999995"/>
    <n v="1"/>
    <n v="0"/>
    <n v="30.095700000000001"/>
    <x v="3"/>
    <x v="0"/>
  </r>
  <r>
    <n v="429"/>
    <s v="CA-2019-152275"/>
    <x v="172"/>
    <d v="2019-10-08T00:00:00"/>
    <s v="Standard Class"/>
    <s v="KH-16630"/>
    <s v="Ken Heidel"/>
    <x v="1"/>
    <x v="0"/>
    <s v="San Antonio"/>
    <x v="5"/>
    <n v="78207"/>
    <x v="2"/>
    <s v="OFF-AR-10000369"/>
    <x v="1"/>
    <x v="6"/>
    <s v="Design Ebony Sketching Pencil"/>
    <n v="6.6719999999999988"/>
    <n v="6"/>
    <n v="0.2"/>
    <n v="0.50039999999999996"/>
    <x v="2"/>
    <x v="0"/>
  </r>
  <r>
    <n v="430"/>
    <s v="US-2018-123750"/>
    <x v="173"/>
    <d v="2018-04-21T00:00:00"/>
    <s v="Standard Class"/>
    <s v="RB-19795"/>
    <s v="Ross Baird"/>
    <x v="2"/>
    <x v="0"/>
    <s v="Gastonia"/>
    <x v="3"/>
    <n v="28052"/>
    <x v="0"/>
    <s v="OFF-BI-10004584"/>
    <x v="1"/>
    <x v="8"/>
    <s v="GBC ProClick 150 Presentation Binding System"/>
    <n v="189.58800000000005"/>
    <n v="2"/>
    <n v="0.7"/>
    <n v="-145.35079999999999"/>
    <x v="0"/>
    <x v="0"/>
  </r>
  <r>
    <n v="431"/>
    <s v="US-2018-123750"/>
    <x v="173"/>
    <d v="2018-04-21T00:00:00"/>
    <s v="Standard Class"/>
    <s v="RB-19795"/>
    <s v="Ross Baird"/>
    <x v="2"/>
    <x v="0"/>
    <s v="Gastonia"/>
    <x v="3"/>
    <n v="28052"/>
    <x v="0"/>
    <s v="TEC-AC-10004659"/>
    <x v="2"/>
    <x v="11"/>
    <s v="Imation Secure+ Hardware Encrypted USB 2.0 Flash Drive; 16GB"/>
    <n v="408.74399999999997"/>
    <n v="7"/>
    <n v="0.2"/>
    <n v="76.639499999999984"/>
    <x v="0"/>
    <x v="0"/>
  </r>
  <r>
    <n v="432"/>
    <s v="US-2018-123750"/>
    <x v="173"/>
    <d v="2018-04-21T00:00:00"/>
    <s v="Standard Class"/>
    <s v="RB-19795"/>
    <s v="Ross Baird"/>
    <x v="2"/>
    <x v="0"/>
    <s v="Gastonia"/>
    <x v="3"/>
    <n v="28052"/>
    <x v="0"/>
    <s v="TEC-AC-10004659"/>
    <x v="2"/>
    <x v="11"/>
    <s v="Imation Secure+ Hardware Encrypted USB 2.0 Flash Drive; 16GB"/>
    <n v="291.95999999999998"/>
    <n v="5"/>
    <n v="0.2"/>
    <n v="54.742499999999978"/>
    <x v="0"/>
    <x v="0"/>
  </r>
  <r>
    <n v="433"/>
    <s v="US-2018-123750"/>
    <x v="173"/>
    <d v="2018-04-21T00:00:00"/>
    <s v="Standard Class"/>
    <s v="RB-19795"/>
    <s v="Ross Baird"/>
    <x v="2"/>
    <x v="0"/>
    <s v="Gastonia"/>
    <x v="3"/>
    <n v="28052"/>
    <x v="0"/>
    <s v="OFF-ST-10000617"/>
    <x v="1"/>
    <x v="4"/>
    <s v="Woodgrain Magazine Files by Perma"/>
    <n v="4.7679999999999998"/>
    <n v="2"/>
    <n v="0.2"/>
    <n v="-0.7748000000000006"/>
    <x v="0"/>
    <x v="0"/>
  </r>
  <r>
    <n v="434"/>
    <s v="CA-2018-127369"/>
    <x v="112"/>
    <d v="2018-06-07T00:00:00"/>
    <s v="First Class"/>
    <s v="DB-13060"/>
    <s v="Dave Brooks"/>
    <x v="0"/>
    <x v="0"/>
    <s v="Lowell"/>
    <x v="31"/>
    <n v="1852"/>
    <x v="3"/>
    <s v="OFF-ST-10003306"/>
    <x v="1"/>
    <x v="4"/>
    <s v="Letter Size Cart"/>
    <n v="714.30000000000007"/>
    <n v="5"/>
    <n v="0"/>
    <n v="207.14699999999993"/>
    <x v="3"/>
    <x v="0"/>
  </r>
  <r>
    <n v="435"/>
    <s v="US-2016-150574"/>
    <x v="174"/>
    <d v="2016-12-25T00:00:00"/>
    <s v="Standard Class"/>
    <s v="MK-18160"/>
    <s v="Mike Kennedy"/>
    <x v="0"/>
    <x v="0"/>
    <s v="Jacksonville"/>
    <x v="2"/>
    <n v="32216"/>
    <x v="0"/>
    <s v="OFF-BI-10000773"/>
    <x v="1"/>
    <x v="8"/>
    <s v="Insertable Tab Post Binder Dividers"/>
    <n v="4.8120000000000003"/>
    <n v="2"/>
    <n v="0.7"/>
    <n v="-3.6891999999999996"/>
    <x v="0"/>
    <x v="1"/>
  </r>
  <r>
    <n v="436"/>
    <s v="US-2016-150574"/>
    <x v="174"/>
    <d v="2016-12-25T00:00:00"/>
    <s v="Standard Class"/>
    <s v="MK-18160"/>
    <s v="Mike Kennedy"/>
    <x v="0"/>
    <x v="0"/>
    <s v="Jacksonville"/>
    <x v="2"/>
    <n v="32216"/>
    <x v="0"/>
    <s v="TEC-AC-10002600"/>
    <x v="2"/>
    <x v="11"/>
    <s v="Belkin QODE FastFit Bluetooth Keyboard"/>
    <n v="247.8"/>
    <n v="5"/>
    <n v="0.2"/>
    <n v="-18.584999999999994"/>
    <x v="0"/>
    <x v="1"/>
  </r>
  <r>
    <n v="437"/>
    <s v="CA-2018-147375"/>
    <x v="1"/>
    <d v="2018-06-14T00:00:00"/>
    <s v="Second Class"/>
    <s v="PO-19180"/>
    <s v="Philisse Overcash"/>
    <x v="2"/>
    <x v="0"/>
    <s v="Chicago"/>
    <x v="10"/>
    <n v="60623"/>
    <x v="2"/>
    <s v="TEC-MA-10002937"/>
    <x v="2"/>
    <x v="15"/>
    <s v="Canon Color ImageCLASS MF8580Cdw Wireless Laser All-In-One Printer, Copier, Scanner"/>
    <n v="1007.979"/>
    <n v="3"/>
    <n v="0.3"/>
    <n v="43.199100000000044"/>
    <x v="2"/>
    <x v="1"/>
  </r>
  <r>
    <n v="438"/>
    <s v="CA-2018-147375"/>
    <x v="1"/>
    <d v="2018-06-14T00:00:00"/>
    <s v="Second Class"/>
    <s v="PO-19180"/>
    <s v="Philisse Overcash"/>
    <x v="2"/>
    <x v="0"/>
    <s v="Chicago"/>
    <x v="10"/>
    <n v="60623"/>
    <x v="2"/>
    <s v="OFF-PA-10001970"/>
    <x v="1"/>
    <x v="10"/>
    <s v="Xerox 1908"/>
    <n v="313.488"/>
    <n v="7"/>
    <n v="0.2"/>
    <n v="113.63939999999998"/>
    <x v="2"/>
    <x v="1"/>
  </r>
  <r>
    <n v="439"/>
    <s v="CA-2019-130043"/>
    <x v="175"/>
    <d v="2019-09-19T00:00:00"/>
    <s v="Standard Class"/>
    <s v="BB-11545"/>
    <s v="Brenda Bowman"/>
    <x v="1"/>
    <x v="0"/>
    <s v="Houston"/>
    <x v="5"/>
    <n v="77070"/>
    <x v="2"/>
    <s v="OFF-PA-10002230"/>
    <x v="1"/>
    <x v="10"/>
    <s v="Xerox 1897"/>
    <n v="31.872000000000003"/>
    <n v="8"/>
    <n v="0.2"/>
    <n v="11.553600000000003"/>
    <x v="2"/>
    <x v="0"/>
  </r>
  <r>
    <n v="440"/>
    <s v="CA-2019-157252"/>
    <x v="176"/>
    <d v="2019-01-23T00:00:00"/>
    <s v="Second Class"/>
    <s v="CV-12805"/>
    <s v="Cynthia Voltz"/>
    <x v="1"/>
    <x v="0"/>
    <s v="New York City"/>
    <x v="15"/>
    <n v="10024"/>
    <x v="3"/>
    <s v="FUR-CH-10003396"/>
    <x v="0"/>
    <x v="1"/>
    <s v="Global Deluxe Steno Chair"/>
    <n v="207.84600000000003"/>
    <n v="3"/>
    <n v="0.1"/>
    <n v="2.3093999999999895"/>
    <x v="3"/>
    <x v="0"/>
  </r>
  <r>
    <n v="441"/>
    <s v="CA-2018-115756"/>
    <x v="64"/>
    <d v="2018-09-07T00:00:00"/>
    <s v="Second Class"/>
    <s v="PK-19075"/>
    <s v="Pete Kriz"/>
    <x v="0"/>
    <x v="0"/>
    <s v="Detroit"/>
    <x v="12"/>
    <n v="48227"/>
    <x v="2"/>
    <s v="FUR-FU-10000246"/>
    <x v="0"/>
    <x v="5"/>
    <s v="Aluminum Document Frame"/>
    <n v="12.22"/>
    <n v="1"/>
    <n v="0"/>
    <n v="3.6659999999999986"/>
    <x v="2"/>
    <x v="0"/>
  </r>
  <r>
    <n v="442"/>
    <s v="CA-2018-115756"/>
    <x v="64"/>
    <d v="2018-09-07T00:00:00"/>
    <s v="Second Class"/>
    <s v="PK-19075"/>
    <s v="Pete Kriz"/>
    <x v="0"/>
    <x v="0"/>
    <s v="Detroit"/>
    <x v="12"/>
    <n v="48227"/>
    <x v="2"/>
    <s v="OFF-ST-10000060"/>
    <x v="1"/>
    <x v="4"/>
    <s v="Fellowes Bankers Box Staxonsteel Drawer File/Stacking System"/>
    <n v="194.94"/>
    <n v="3"/>
    <n v="0"/>
    <n v="23.392800000000008"/>
    <x v="2"/>
    <x v="0"/>
  </r>
  <r>
    <n v="443"/>
    <s v="CA-2018-115756"/>
    <x v="64"/>
    <d v="2018-09-07T00:00:00"/>
    <s v="Second Class"/>
    <s v="PK-19075"/>
    <s v="Pete Kriz"/>
    <x v="0"/>
    <x v="0"/>
    <s v="Detroit"/>
    <x v="12"/>
    <n v="48227"/>
    <x v="2"/>
    <s v="OFF-ST-10003058"/>
    <x v="1"/>
    <x v="4"/>
    <s v="Eldon Mobile Mega Data Cart  Mega Stackable  Add-On Trays"/>
    <n v="70.949999999999989"/>
    <n v="3"/>
    <n v="0"/>
    <n v="20.575499999999998"/>
    <x v="2"/>
    <x v="0"/>
  </r>
  <r>
    <n v="444"/>
    <s v="CA-2018-115756"/>
    <x v="64"/>
    <d v="2018-09-07T00:00:00"/>
    <s v="Second Class"/>
    <s v="PK-19075"/>
    <s v="Pete Kriz"/>
    <x v="0"/>
    <x v="0"/>
    <s v="Detroit"/>
    <x v="12"/>
    <n v="48227"/>
    <x v="2"/>
    <s v="OFF-PA-10002222"/>
    <x v="1"/>
    <x v="10"/>
    <s v="Xerox Color Copier Paper, 11&quot; x 17&quot;, Ream"/>
    <n v="91.36"/>
    <n v="4"/>
    <n v="0"/>
    <n v="42.025599999999997"/>
    <x v="2"/>
    <x v="0"/>
  </r>
  <r>
    <n v="445"/>
    <s v="CA-2018-115756"/>
    <x v="64"/>
    <d v="2018-09-07T00:00:00"/>
    <s v="Second Class"/>
    <s v="PK-19075"/>
    <s v="Pete Kriz"/>
    <x v="0"/>
    <x v="0"/>
    <s v="Detroit"/>
    <x v="12"/>
    <n v="48227"/>
    <x v="2"/>
    <s v="FUR-CH-10002372"/>
    <x v="0"/>
    <x v="1"/>
    <s v="Office Star - Ergonomically Designed Knee Chair"/>
    <n v="242.94"/>
    <n v="3"/>
    <n v="0"/>
    <n v="29.152800000000013"/>
    <x v="2"/>
    <x v="0"/>
  </r>
  <r>
    <n v="446"/>
    <s v="CA-2018-115756"/>
    <x v="64"/>
    <d v="2018-09-07T00:00:00"/>
    <s v="Second Class"/>
    <s v="PK-19075"/>
    <s v="Pete Kriz"/>
    <x v="0"/>
    <x v="0"/>
    <s v="Detroit"/>
    <x v="12"/>
    <n v="48227"/>
    <x v="2"/>
    <s v="OFF-LA-10001317"/>
    <x v="1"/>
    <x v="2"/>
    <s v="Avery 520"/>
    <n v="22.05"/>
    <n v="7"/>
    <n v="0"/>
    <n v="10.584"/>
    <x v="2"/>
    <x v="0"/>
  </r>
  <r>
    <n v="447"/>
    <s v="CA-2019-154214"/>
    <x v="177"/>
    <d v="2019-03-25T00:00:00"/>
    <s v="Second Class"/>
    <s v="TB-21595"/>
    <s v="Troy Blackwell"/>
    <x v="0"/>
    <x v="0"/>
    <s v="Columbus"/>
    <x v="14"/>
    <n v="47201"/>
    <x v="2"/>
    <s v="FUR-FU-10000206"/>
    <x v="0"/>
    <x v="5"/>
    <s v="GE General Purpose, Extra Long Life, Showcase &amp; Floodlight Incandescent Bulbs"/>
    <n v="2.91"/>
    <n v="1"/>
    <n v="0"/>
    <n v="1.3676999999999999"/>
    <x v="2"/>
    <x v="1"/>
  </r>
  <r>
    <n v="448"/>
    <s v="CA-2018-166674"/>
    <x v="178"/>
    <d v="2018-04-03T00:00:00"/>
    <s v="Second Class"/>
    <s v="RB-19360"/>
    <s v="Raymond Buch"/>
    <x v="0"/>
    <x v="0"/>
    <s v="Auburn"/>
    <x v="15"/>
    <n v="13021"/>
    <x v="3"/>
    <s v="OFF-AR-10000588"/>
    <x v="1"/>
    <x v="6"/>
    <s v="Newell 345"/>
    <n v="59.519999999999996"/>
    <n v="3"/>
    <n v="0"/>
    <n v="15.475200000000001"/>
    <x v="3"/>
    <x v="0"/>
  </r>
  <r>
    <n v="449"/>
    <s v="CA-2018-166674"/>
    <x v="178"/>
    <d v="2018-04-03T00:00:00"/>
    <s v="Second Class"/>
    <s v="RB-19360"/>
    <s v="Raymond Buch"/>
    <x v="0"/>
    <x v="0"/>
    <s v="Auburn"/>
    <x v="15"/>
    <n v="13021"/>
    <x v="3"/>
    <s v="OFF-ST-10001469"/>
    <x v="1"/>
    <x v="4"/>
    <s v="Fellowes Bankers Box Recycled Super Stor/Drawer"/>
    <n v="161.94"/>
    <n v="3"/>
    <n v="0"/>
    <n v="9.716399999999993"/>
    <x v="3"/>
    <x v="0"/>
  </r>
  <r>
    <n v="450"/>
    <s v="CA-2018-166674"/>
    <x v="178"/>
    <d v="2018-04-03T00:00:00"/>
    <s v="Second Class"/>
    <s v="RB-19360"/>
    <s v="Raymond Buch"/>
    <x v="0"/>
    <x v="0"/>
    <s v="Auburn"/>
    <x v="15"/>
    <n v="13021"/>
    <x v="3"/>
    <s v="OFF-AR-10001953"/>
    <x v="1"/>
    <x v="6"/>
    <s v="Boston 1645 Deluxe Heavier-Duty Electric Pencil Sharpener"/>
    <n v="263.88"/>
    <n v="6"/>
    <n v="0"/>
    <n v="71.247600000000006"/>
    <x v="3"/>
    <x v="0"/>
  </r>
  <r>
    <n v="451"/>
    <s v="CA-2018-166674"/>
    <x v="178"/>
    <d v="2018-04-03T00:00:00"/>
    <s v="Second Class"/>
    <s v="RB-19360"/>
    <s v="Raymond Buch"/>
    <x v="0"/>
    <x v="0"/>
    <s v="Auburn"/>
    <x v="15"/>
    <n v="13021"/>
    <x v="3"/>
    <s v="OFF-AR-10003156"/>
    <x v="1"/>
    <x v="6"/>
    <s v="50 Colored Long Pencils"/>
    <n v="30.48"/>
    <n v="3"/>
    <n v="0"/>
    <n v="7.9248000000000012"/>
    <x v="3"/>
    <x v="0"/>
  </r>
  <r>
    <n v="452"/>
    <s v="CA-2018-166674"/>
    <x v="178"/>
    <d v="2018-04-03T00:00:00"/>
    <s v="Second Class"/>
    <s v="RB-19360"/>
    <s v="Raymond Buch"/>
    <x v="0"/>
    <x v="0"/>
    <s v="Auburn"/>
    <x v="15"/>
    <n v="13021"/>
    <x v="3"/>
    <s v="OFF-AR-10004974"/>
    <x v="1"/>
    <x v="6"/>
    <s v="Newell 342"/>
    <n v="9.84"/>
    <n v="3"/>
    <n v="0"/>
    <n v="2.8535999999999988"/>
    <x v="3"/>
    <x v="0"/>
  </r>
  <r>
    <n v="453"/>
    <s v="CA-2018-166674"/>
    <x v="178"/>
    <d v="2018-04-03T00:00:00"/>
    <s v="Second Class"/>
    <s v="RB-19360"/>
    <s v="Raymond Buch"/>
    <x v="0"/>
    <x v="0"/>
    <s v="Auburn"/>
    <x v="15"/>
    <n v="13021"/>
    <x v="3"/>
    <s v="TEC-PH-10002365"/>
    <x v="2"/>
    <x v="7"/>
    <s v="Belkin Grip Candy Sheer Case / Cover for iPhone 5 and 5S"/>
    <n v="35.119999999999997"/>
    <n v="4"/>
    <n v="0"/>
    <n v="9.1311999999999998"/>
    <x v="3"/>
    <x v="0"/>
  </r>
  <r>
    <n v="454"/>
    <s v="CA-2019-147277"/>
    <x v="179"/>
    <d v="2019-10-24T00:00:00"/>
    <s v="Standard Class"/>
    <s v="EB-13705"/>
    <s v="Ed Braxton"/>
    <x v="1"/>
    <x v="0"/>
    <s v="Akron"/>
    <x v="24"/>
    <n v="44312"/>
    <x v="3"/>
    <s v="FUR-TA-10001539"/>
    <x v="0"/>
    <x v="3"/>
    <s v="Chromcraft Rectangular Conference Tables"/>
    <n v="284.36399999999998"/>
    <n v="2"/>
    <n v="0.4"/>
    <n v="-75.830400000000054"/>
    <x v="3"/>
    <x v="0"/>
  </r>
  <r>
    <n v="455"/>
    <s v="CA-2019-147277"/>
    <x v="179"/>
    <d v="2019-10-24T00:00:00"/>
    <s v="Standard Class"/>
    <s v="EB-13705"/>
    <s v="Ed Braxton"/>
    <x v="1"/>
    <x v="0"/>
    <s v="Akron"/>
    <x v="24"/>
    <n v="44312"/>
    <x v="3"/>
    <s v="OFF-ST-10000142"/>
    <x v="1"/>
    <x v="4"/>
    <s v="Deluxe Rollaway Locking File with Drawer"/>
    <n v="665.40800000000002"/>
    <n v="2"/>
    <n v="0.2"/>
    <n v="66.540799999999962"/>
    <x v="3"/>
    <x v="0"/>
  </r>
  <r>
    <n v="456"/>
    <s v="CA-2018-100153"/>
    <x v="180"/>
    <d v="2018-12-17T00:00:00"/>
    <s v="Standard Class"/>
    <s v="KH-16630"/>
    <s v="Ken Heidel"/>
    <x v="1"/>
    <x v="0"/>
    <s v="Norman"/>
    <x v="26"/>
    <n v="73071"/>
    <x v="2"/>
    <s v="TEC-AC-10001772"/>
    <x v="2"/>
    <x v="11"/>
    <s v="Memorex Mini Travel Drive 16 GB USB 2.0 Flash Drive"/>
    <n v="63.88"/>
    <n v="4"/>
    <n v="0"/>
    <n v="24.913200000000003"/>
    <x v="2"/>
    <x v="0"/>
  </r>
  <r>
    <n v="457"/>
    <s v="US-2016-110674"/>
    <x v="181"/>
    <d v="2016-02-18T00:00:00"/>
    <s v="Standard Class"/>
    <s v="SC-20095"/>
    <s v="Sanjit Chand"/>
    <x v="0"/>
    <x v="0"/>
    <s v="Concord"/>
    <x v="1"/>
    <n v="94521"/>
    <x v="1"/>
    <s v="FUR-CH-10000225"/>
    <x v="0"/>
    <x v="1"/>
    <s v="Global Geo Office Task Chair, Gray"/>
    <n v="129.56800000000001"/>
    <n v="2"/>
    <n v="0.2"/>
    <n v="-24.294000000000018"/>
    <x v="1"/>
    <x v="0"/>
  </r>
  <r>
    <n v="458"/>
    <s v="US-2018-157945"/>
    <x v="182"/>
    <d v="2018-10-01T00:00:00"/>
    <s v="Standard Class"/>
    <s v="NF-18385"/>
    <s v="Natalie Fritzler"/>
    <x v="0"/>
    <x v="0"/>
    <s v="Decatur"/>
    <x v="10"/>
    <n v="62521"/>
    <x v="2"/>
    <s v="FUR-CH-10002331"/>
    <x v="0"/>
    <x v="1"/>
    <s v="Hon 4700 Series Mobuis Mid-Back Task Chairs with Adjustable Arms"/>
    <n v="747.55799999999999"/>
    <n v="3"/>
    <n v="0.3"/>
    <n v="-96.11460000000011"/>
    <x v="2"/>
    <x v="0"/>
  </r>
  <r>
    <n v="459"/>
    <s v="US-2018-157945"/>
    <x v="182"/>
    <d v="2018-10-01T00:00:00"/>
    <s v="Standard Class"/>
    <s v="NF-18385"/>
    <s v="Natalie Fritzler"/>
    <x v="0"/>
    <x v="0"/>
    <s v="Decatur"/>
    <x v="10"/>
    <n v="62521"/>
    <x v="2"/>
    <s v="OFF-EN-10001415"/>
    <x v="1"/>
    <x v="12"/>
    <s v="Staple envelope"/>
    <n v="8.9280000000000008"/>
    <n v="2"/>
    <n v="0.2"/>
    <n v="3.3479999999999999"/>
    <x v="2"/>
    <x v="0"/>
  </r>
  <r>
    <n v="460"/>
    <s v="CA-2017-109638"/>
    <x v="83"/>
    <d v="2017-12-22T00:00:00"/>
    <s v="Standard Class"/>
    <s v="JH-15985"/>
    <s v="Joseph Holt"/>
    <x v="0"/>
    <x v="0"/>
    <s v="Seattle"/>
    <x v="4"/>
    <n v="98115"/>
    <x v="1"/>
    <s v="OFF-AP-10002472"/>
    <x v="1"/>
    <x v="9"/>
    <s v="3M Office Air Cleaner"/>
    <n v="103.92"/>
    <n v="4"/>
    <n v="0"/>
    <n v="36.372"/>
    <x v="1"/>
    <x v="0"/>
  </r>
  <r>
    <n v="461"/>
    <s v="CA-2017-109638"/>
    <x v="83"/>
    <d v="2017-12-22T00:00:00"/>
    <s v="Standard Class"/>
    <s v="JH-15985"/>
    <s v="Joseph Holt"/>
    <x v="0"/>
    <x v="0"/>
    <s v="Seattle"/>
    <x v="4"/>
    <n v="98115"/>
    <x v="1"/>
    <s v="TEC-AC-10004571"/>
    <x v="2"/>
    <x v="11"/>
    <s v="Logitech G700s Rechargeable Gaming Mouse"/>
    <n v="899.91"/>
    <n v="9"/>
    <n v="0"/>
    <n v="377.96220000000005"/>
    <x v="1"/>
    <x v="0"/>
  </r>
  <r>
    <n v="462"/>
    <s v="CA-2017-109638"/>
    <x v="83"/>
    <d v="2017-12-22T00:00:00"/>
    <s v="Standard Class"/>
    <s v="JH-15985"/>
    <s v="Joseph Holt"/>
    <x v="0"/>
    <x v="0"/>
    <s v="Seattle"/>
    <x v="4"/>
    <n v="98115"/>
    <x v="1"/>
    <s v="OFF-BI-10001098"/>
    <x v="1"/>
    <x v="8"/>
    <s v="Acco D-Ring Binder w/DublLock"/>
    <n v="51.311999999999998"/>
    <n v="3"/>
    <n v="0.2"/>
    <n v="18.600599999999996"/>
    <x v="1"/>
    <x v="0"/>
  </r>
  <r>
    <n v="463"/>
    <s v="CA-2018-109869"/>
    <x v="183"/>
    <d v="2018-04-29T00:00:00"/>
    <s v="Standard Class"/>
    <s v="TN-21040"/>
    <s v="Tanja Norvell"/>
    <x v="2"/>
    <x v="0"/>
    <s v="Phoenix"/>
    <x v="16"/>
    <n v="85023"/>
    <x v="1"/>
    <s v="FUR-FU-10000023"/>
    <x v="0"/>
    <x v="5"/>
    <s v="Eldon Wave Desk Accessories"/>
    <n v="23.56"/>
    <n v="5"/>
    <n v="0.2"/>
    <n v="7.0680000000000005"/>
    <x v="1"/>
    <x v="1"/>
  </r>
  <r>
    <n v="464"/>
    <s v="CA-2018-109869"/>
    <x v="183"/>
    <d v="2018-04-29T00:00:00"/>
    <s v="Standard Class"/>
    <s v="TN-21040"/>
    <s v="Tanja Norvell"/>
    <x v="2"/>
    <x v="0"/>
    <s v="Phoenix"/>
    <x v="16"/>
    <n v="85023"/>
    <x v="1"/>
    <s v="FUR-TA-10001889"/>
    <x v="0"/>
    <x v="3"/>
    <s v="Bush Advantage Collection Racetrack Conference Table"/>
    <n v="1272.6299999999999"/>
    <n v="6"/>
    <n v="0.5"/>
    <n v="-814.4831999999999"/>
    <x v="1"/>
    <x v="1"/>
  </r>
  <r>
    <n v="465"/>
    <s v="CA-2018-109869"/>
    <x v="183"/>
    <d v="2018-04-29T00:00:00"/>
    <s v="Standard Class"/>
    <s v="TN-21040"/>
    <s v="Tanja Norvell"/>
    <x v="2"/>
    <x v="0"/>
    <s v="Phoenix"/>
    <x v="16"/>
    <n v="85023"/>
    <x v="1"/>
    <s v="OFF-BI-10000315"/>
    <x v="1"/>
    <x v="8"/>
    <s v="Poly Designer Cover &amp; Back"/>
    <n v="28.484999999999999"/>
    <n v="5"/>
    <n v="0.7"/>
    <n v="-20.888999999999989"/>
    <x v="1"/>
    <x v="1"/>
  </r>
  <r>
    <n v="466"/>
    <s v="CA-2018-109869"/>
    <x v="183"/>
    <d v="2018-04-29T00:00:00"/>
    <s v="Standard Class"/>
    <s v="TN-21040"/>
    <s v="Tanja Norvell"/>
    <x v="2"/>
    <x v="0"/>
    <s v="Phoenix"/>
    <x v="16"/>
    <n v="85023"/>
    <x v="1"/>
    <s v="OFF-SU-10003505"/>
    <x v="1"/>
    <x v="14"/>
    <s v="Premier Electric Letter Opener"/>
    <n v="185.376"/>
    <n v="2"/>
    <n v="0.2"/>
    <n v="-34.758000000000017"/>
    <x v="1"/>
    <x v="1"/>
  </r>
  <r>
    <n v="467"/>
    <s v="CA-2018-109869"/>
    <x v="183"/>
    <d v="2018-04-29T00:00:00"/>
    <s v="Standard Class"/>
    <s v="TN-21040"/>
    <s v="Tanja Norvell"/>
    <x v="2"/>
    <x v="0"/>
    <s v="Phoenix"/>
    <x v="16"/>
    <n v="85023"/>
    <x v="1"/>
    <s v="OFF-AP-10002578"/>
    <x v="1"/>
    <x v="9"/>
    <s v="Fellowes Premier Superior Surge Suppressor, 10-Outlet, With Phone and Remote"/>
    <n v="78.272000000000006"/>
    <n v="2"/>
    <n v="0.2"/>
    <n v="5.8704000000000001"/>
    <x v="1"/>
    <x v="1"/>
  </r>
  <r>
    <n v="468"/>
    <s v="US-2017-101399"/>
    <x v="184"/>
    <d v="2017-01-24T00:00:00"/>
    <s v="Standard Class"/>
    <s v="JS-15940"/>
    <s v="Joni Sundaresam"/>
    <x v="2"/>
    <x v="0"/>
    <s v="Park Ridge"/>
    <x v="10"/>
    <n v="60068"/>
    <x v="2"/>
    <s v="FUR-FU-10002918"/>
    <x v="0"/>
    <x v="5"/>
    <s v="Eldon ClusterMat Chair Mat with Cordless Antistatic Protection"/>
    <n v="254.74400000000003"/>
    <n v="7"/>
    <n v="0.6"/>
    <n v="-312.06139999999994"/>
    <x v="2"/>
    <x v="0"/>
  </r>
  <r>
    <n v="469"/>
    <s v="CA-2019-154907"/>
    <x v="185"/>
    <d v="2019-04-04T00:00:00"/>
    <s v="Standard Class"/>
    <s v="DS-13180"/>
    <s v="David Smith"/>
    <x v="1"/>
    <x v="0"/>
    <s v="Amarillo"/>
    <x v="5"/>
    <n v="79109"/>
    <x v="2"/>
    <s v="FUR-BO-10002824"/>
    <x v="0"/>
    <x v="0"/>
    <s v="Bush Mission Pointe Library"/>
    <n v="205.33279999999996"/>
    <n v="2"/>
    <n v="0.32"/>
    <n v="-36.235200000000006"/>
    <x v="2"/>
    <x v="0"/>
  </r>
  <r>
    <n v="470"/>
    <s v="US-2018-100419"/>
    <x v="186"/>
    <d v="2018-12-20T00:00:00"/>
    <s v="Second Class"/>
    <s v="CC-12670"/>
    <s v="Craig Carreira"/>
    <x v="0"/>
    <x v="0"/>
    <s v="Chicago"/>
    <x v="10"/>
    <n v="60610"/>
    <x v="2"/>
    <s v="OFF-BI-10002194"/>
    <x v="1"/>
    <x v="8"/>
    <s v="Cardinal Hold-It CD Pocket"/>
    <n v="4.7879999999999985"/>
    <n v="3"/>
    <n v="0.8"/>
    <n v="-7.9001999999999999"/>
    <x v="2"/>
    <x v="0"/>
  </r>
  <r>
    <n v="471"/>
    <s v="CA-2017-154144"/>
    <x v="139"/>
    <d v="2017-12-24T00:00:00"/>
    <s v="Standard Class"/>
    <s v="MH-17785"/>
    <s v="Maya Herman"/>
    <x v="1"/>
    <x v="0"/>
    <s v="Lindenhurst"/>
    <x v="15"/>
    <n v="11757"/>
    <x v="3"/>
    <s v="OFF-PA-10004071"/>
    <x v="1"/>
    <x v="10"/>
    <s v="Eaton Premium Continuous-Feed Paper, 25% Cotton, Letter Size, White, 1000 Shts/Box"/>
    <n v="55.48"/>
    <n v="1"/>
    <n v="0"/>
    <n v="26.630399999999998"/>
    <x v="3"/>
    <x v="0"/>
  </r>
  <r>
    <n v="472"/>
    <s v="CA-2016-144666"/>
    <x v="187"/>
    <d v="2016-11-11T00:00:00"/>
    <s v="Second Class"/>
    <s v="JP-15520"/>
    <s v="Jeremy Pistek"/>
    <x v="0"/>
    <x v="0"/>
    <s v="San Francisco"/>
    <x v="1"/>
    <n v="94110"/>
    <x v="1"/>
    <s v="OFF-ST-10002743"/>
    <x v="1"/>
    <x v="4"/>
    <s v="SAFCO Boltless Steel Shelving"/>
    <n v="340.92"/>
    <n v="3"/>
    <n v="0"/>
    <n v="3.4091999999999842"/>
    <x v="1"/>
    <x v="0"/>
  </r>
  <r>
    <n v="473"/>
    <s v="CA-2016-144666"/>
    <x v="187"/>
    <d v="2016-11-11T00:00:00"/>
    <s v="Second Class"/>
    <s v="JP-15520"/>
    <s v="Jeremy Pistek"/>
    <x v="0"/>
    <x v="0"/>
    <s v="San Francisco"/>
    <x v="1"/>
    <n v="94110"/>
    <x v="1"/>
    <s v="FUR-BO-10001601"/>
    <x v="0"/>
    <x v="0"/>
    <s v="Sauder Mission Library with Doors, Fruitwood Finish"/>
    <n v="222.66599999999997"/>
    <n v="2"/>
    <n v="0.15"/>
    <n v="10.478399999999979"/>
    <x v="1"/>
    <x v="0"/>
  </r>
  <r>
    <n v="474"/>
    <s v="CA-2016-144666"/>
    <x v="187"/>
    <d v="2016-11-11T00:00:00"/>
    <s v="Second Class"/>
    <s v="JP-15520"/>
    <s v="Jeremy Pistek"/>
    <x v="0"/>
    <x v="0"/>
    <s v="San Francisco"/>
    <x v="1"/>
    <n v="94110"/>
    <x v="1"/>
    <s v="TEC-PH-10002680"/>
    <x v="2"/>
    <x v="7"/>
    <s v="Samsung Galaxy Note 3"/>
    <n v="703.96800000000007"/>
    <n v="4"/>
    <n v="0.2"/>
    <n v="87.995999999999924"/>
    <x v="1"/>
    <x v="0"/>
  </r>
  <r>
    <n v="475"/>
    <s v="CA-2016-144666"/>
    <x v="187"/>
    <d v="2016-11-11T00:00:00"/>
    <s v="Second Class"/>
    <s v="JP-15520"/>
    <s v="Jeremy Pistek"/>
    <x v="0"/>
    <x v="0"/>
    <s v="San Francisco"/>
    <x v="1"/>
    <n v="94110"/>
    <x v="1"/>
    <s v="OFF-ST-10001321"/>
    <x v="1"/>
    <x v="4"/>
    <s v="Decoflex Hanging Personal Folder File, Blue"/>
    <n v="92.52"/>
    <n v="6"/>
    <n v="0"/>
    <n v="24.980400000000007"/>
    <x v="1"/>
    <x v="0"/>
  </r>
  <r>
    <n v="476"/>
    <s v="CA-2016-144666"/>
    <x v="187"/>
    <d v="2016-11-11T00:00:00"/>
    <s v="Second Class"/>
    <s v="JP-15520"/>
    <s v="Jeremy Pistek"/>
    <x v="0"/>
    <x v="0"/>
    <s v="San Francisco"/>
    <x v="1"/>
    <n v="94110"/>
    <x v="1"/>
    <s v="OFF-PA-10001509"/>
    <x v="1"/>
    <x v="10"/>
    <s v="Recycled Desk Saver Line &quot;While You Were Out&quot; Book, 5 1/2&quot; X 4&quot;"/>
    <n v="62.649999999999991"/>
    <n v="7"/>
    <n v="0"/>
    <n v="28.818999999999996"/>
    <x v="1"/>
    <x v="0"/>
  </r>
  <r>
    <n v="477"/>
    <s v="CA-2016-144666"/>
    <x v="187"/>
    <d v="2016-11-11T00:00:00"/>
    <s v="Second Class"/>
    <s v="JP-15520"/>
    <s v="Jeremy Pistek"/>
    <x v="0"/>
    <x v="0"/>
    <s v="San Francisco"/>
    <x v="1"/>
    <n v="94110"/>
    <x v="1"/>
    <s v="OFF-PA-10003465"/>
    <x v="1"/>
    <x v="10"/>
    <s v="Xerox 1912"/>
    <n v="94.85"/>
    <n v="5"/>
    <n v="0"/>
    <n v="45.527999999999992"/>
    <x v="1"/>
    <x v="0"/>
  </r>
  <r>
    <n v="478"/>
    <s v="CA-2018-103891"/>
    <x v="188"/>
    <d v="2018-07-19T00:00:00"/>
    <s v="Standard Class"/>
    <s v="KH-16690"/>
    <s v="Kristen Hastings"/>
    <x v="1"/>
    <x v="0"/>
    <s v="Los Angeles"/>
    <x v="1"/>
    <n v="90008"/>
    <x v="1"/>
    <s v="TEC-PH-10000149"/>
    <x v="2"/>
    <x v="7"/>
    <s v="Cisco SPA525G2 IP Phone - Wireless"/>
    <n v="95.76"/>
    <n v="6"/>
    <n v="0.2"/>
    <n v="7.1819999999999951"/>
    <x v="1"/>
    <x v="0"/>
  </r>
  <r>
    <n v="479"/>
    <s v="CA-2018-152632"/>
    <x v="189"/>
    <d v="2018-11-02T00:00:00"/>
    <s v="Standard Class"/>
    <s v="JE-15475"/>
    <s v="Jeremy Ellison"/>
    <x v="0"/>
    <x v="0"/>
    <s v="Troy"/>
    <x v="15"/>
    <n v="12180"/>
    <x v="3"/>
    <s v="FUR-FU-10002671"/>
    <x v="0"/>
    <x v="5"/>
    <s v="Electrix 20W Halogen Replacement Bulb for Zoom-In Desk Lamp"/>
    <n v="40.200000000000003"/>
    <n v="3"/>
    <n v="0"/>
    <n v="19.295999999999999"/>
    <x v="3"/>
    <x v="0"/>
  </r>
  <r>
    <n v="480"/>
    <s v="CA-2018-100790"/>
    <x v="190"/>
    <d v="2018-07-02T00:00:00"/>
    <s v="Standard Class"/>
    <s v="JG-15805"/>
    <s v="John Grady"/>
    <x v="1"/>
    <x v="0"/>
    <s v="New York City"/>
    <x v="15"/>
    <n v="10024"/>
    <x v="3"/>
    <s v="OFF-AR-10003045"/>
    <x v="1"/>
    <x v="6"/>
    <s v="Prang Colored Pencils"/>
    <n v="14.7"/>
    <n v="5"/>
    <n v="0"/>
    <n v="6.6150000000000002"/>
    <x v="3"/>
    <x v="0"/>
  </r>
  <r>
    <n v="481"/>
    <s v="CA-2018-100790"/>
    <x v="190"/>
    <d v="2018-07-02T00:00:00"/>
    <s v="Standard Class"/>
    <s v="JG-15805"/>
    <s v="John Grady"/>
    <x v="1"/>
    <x v="0"/>
    <s v="New York City"/>
    <x v="15"/>
    <n v="10024"/>
    <x v="3"/>
    <s v="OFF-ST-10000689"/>
    <x v="1"/>
    <x v="4"/>
    <s v="Fellowes Strictly Business Drawer File, Letter/Legal Size"/>
    <n v="704.25"/>
    <n v="5"/>
    <n v="0"/>
    <n v="84.51"/>
    <x v="3"/>
    <x v="0"/>
  </r>
  <r>
    <n v="482"/>
    <s v="CA-2016-134677"/>
    <x v="191"/>
    <d v="2016-10-10T00:00:00"/>
    <s v="Standard Class"/>
    <s v="XP-21865"/>
    <s v="Xylona Preis"/>
    <x v="0"/>
    <x v="0"/>
    <s v="San Diego"/>
    <x v="1"/>
    <n v="92024"/>
    <x v="1"/>
    <s v="TEC-AC-10001445"/>
    <x v="2"/>
    <x v="11"/>
    <s v="Imation USB 2.0 Swivel Flash Drive USB flash drive - 4 GB - Pink"/>
    <n v="9.09"/>
    <n v="3"/>
    <n v="0"/>
    <n v="1.9088999999999996"/>
    <x v="1"/>
    <x v="0"/>
  </r>
  <r>
    <n v="483"/>
    <s v="CA-2016-127691"/>
    <x v="192"/>
    <d v="2016-07-27T00:00:00"/>
    <s v="Standard Class"/>
    <s v="EM-14065"/>
    <s v="Erin Mull"/>
    <x v="0"/>
    <x v="0"/>
    <s v="New York City"/>
    <x v="15"/>
    <n v="10024"/>
    <x v="3"/>
    <s v="OFF-AR-10002053"/>
    <x v="1"/>
    <x v="6"/>
    <s v="Premium Writing Pencils, Soft, #2 by Central Association for the Blind"/>
    <n v="5.96"/>
    <n v="2"/>
    <n v="0"/>
    <n v="1.6688000000000001"/>
    <x v="3"/>
    <x v="0"/>
  </r>
  <r>
    <n v="484"/>
    <s v="CA-2016-127691"/>
    <x v="192"/>
    <d v="2016-07-27T00:00:00"/>
    <s v="Standard Class"/>
    <s v="EM-14065"/>
    <s v="Erin Mull"/>
    <x v="0"/>
    <x v="0"/>
    <s v="New York City"/>
    <x v="15"/>
    <n v="10024"/>
    <x v="3"/>
    <s v="TEC-AC-10002567"/>
    <x v="2"/>
    <x v="11"/>
    <s v="Logitech G602 Wireless Gaming Mouse"/>
    <n v="159.97999999999999"/>
    <n v="2"/>
    <n v="0"/>
    <n v="57.592799999999997"/>
    <x v="3"/>
    <x v="0"/>
  </r>
  <r>
    <n v="485"/>
    <s v="CA-2019-140963"/>
    <x v="193"/>
    <d v="2019-06-13T00:00:00"/>
    <s v="First Class"/>
    <s v="MT-18070"/>
    <s v="Michelle Tran"/>
    <x v="2"/>
    <x v="0"/>
    <s v="Los Angeles"/>
    <x v="1"/>
    <n v="90045"/>
    <x v="1"/>
    <s v="OFF-LA-10003923"/>
    <x v="1"/>
    <x v="2"/>
    <s v="Alphabetical Labels for Top Tab Filing"/>
    <n v="29.6"/>
    <n v="2"/>
    <n v="0"/>
    <n v="14.8"/>
    <x v="1"/>
    <x v="1"/>
  </r>
  <r>
    <n v="486"/>
    <s v="CA-2019-140963"/>
    <x v="193"/>
    <d v="2019-06-13T00:00:00"/>
    <s v="First Class"/>
    <s v="MT-18070"/>
    <s v="Michelle Tran"/>
    <x v="2"/>
    <x v="0"/>
    <s v="Los Angeles"/>
    <x v="1"/>
    <n v="90045"/>
    <x v="1"/>
    <s v="FUR-BO-10001337"/>
    <x v="0"/>
    <x v="0"/>
    <s v="O'Sullivan Living Dimensions 2-Shelf Bookcases"/>
    <n v="514.16499999999996"/>
    <n v="5"/>
    <n v="0.15"/>
    <n v="-30.24499999999999"/>
    <x v="1"/>
    <x v="1"/>
  </r>
  <r>
    <n v="487"/>
    <s v="CA-2019-140963"/>
    <x v="193"/>
    <d v="2019-06-13T00:00:00"/>
    <s v="First Class"/>
    <s v="MT-18070"/>
    <s v="Michelle Tran"/>
    <x v="2"/>
    <x v="0"/>
    <s v="Los Angeles"/>
    <x v="1"/>
    <n v="90045"/>
    <x v="1"/>
    <s v="TEC-PH-10001924"/>
    <x v="2"/>
    <x v="7"/>
    <s v="iHome FM Clock Radio with Lightning Dock"/>
    <n v="279.95999999999998"/>
    <n v="5"/>
    <n v="0.2"/>
    <n v="17.497500000000016"/>
    <x v="1"/>
    <x v="1"/>
  </r>
  <r>
    <n v="488"/>
    <s v="CA-2016-154627"/>
    <x v="194"/>
    <d v="2016-10-31T00:00:00"/>
    <s v="First Class"/>
    <s v="SA-20830"/>
    <s v="Sue Ann Reed"/>
    <x v="0"/>
    <x v="0"/>
    <s v="Chicago"/>
    <x v="10"/>
    <n v="60610"/>
    <x v="2"/>
    <s v="TEC-PH-10001363"/>
    <x v="2"/>
    <x v="7"/>
    <s v="Apple iPhone 5S"/>
    <n v="2735.9520000000002"/>
    <n v="6"/>
    <n v="0.2"/>
    <n v="341.99399999999969"/>
    <x v="2"/>
    <x v="0"/>
  </r>
  <r>
    <n v="489"/>
    <s v="CA-2016-133753"/>
    <x v="3"/>
    <d v="2016-06-13T00:00:00"/>
    <s v="Second Class"/>
    <s v="CW-11905"/>
    <s v="Carl Weiss"/>
    <x v="2"/>
    <x v="0"/>
    <s v="Huntsville"/>
    <x v="5"/>
    <n v="77340"/>
    <x v="2"/>
    <s v="TEC-PH-10000376"/>
    <x v="2"/>
    <x v="7"/>
    <s v="Square Credit Card Reader"/>
    <n v="7.9920000000000009"/>
    <n v="1"/>
    <n v="0.2"/>
    <n v="0.59940000000000015"/>
    <x v="2"/>
    <x v="0"/>
  </r>
  <r>
    <n v="490"/>
    <s v="CA-2016-133753"/>
    <x v="3"/>
    <d v="2016-06-13T00:00:00"/>
    <s v="Second Class"/>
    <s v="CW-11905"/>
    <s v="Carl Weiss"/>
    <x v="2"/>
    <x v="0"/>
    <s v="Huntsville"/>
    <x v="5"/>
    <n v="77340"/>
    <x v="2"/>
    <s v="TEC-AC-10000303"/>
    <x v="2"/>
    <x v="11"/>
    <s v="Logitech M510 Wireless Mouse"/>
    <n v="63.984000000000009"/>
    <n v="2"/>
    <n v="0.2"/>
    <n v="10.397399999999998"/>
    <x v="2"/>
    <x v="0"/>
  </r>
  <r>
    <n v="491"/>
    <s v="CA-2016-133753"/>
    <x v="3"/>
    <d v="2016-06-13T00:00:00"/>
    <s v="Second Class"/>
    <s v="CW-11905"/>
    <s v="Carl Weiss"/>
    <x v="2"/>
    <x v="0"/>
    <s v="Huntsville"/>
    <x v="5"/>
    <n v="77340"/>
    <x v="2"/>
    <s v="OFF-AR-10001953"/>
    <x v="1"/>
    <x v="6"/>
    <s v="Boston 1645 Deluxe Heavier-Duty Electric Pencil Sharpener"/>
    <n v="70.367999999999995"/>
    <n v="2"/>
    <n v="0.2"/>
    <n v="6.1572000000000031"/>
    <x v="2"/>
    <x v="0"/>
  </r>
  <r>
    <n v="492"/>
    <s v="CA-2016-113362"/>
    <x v="80"/>
    <d v="2016-09-19T00:00:00"/>
    <s v="Standard Class"/>
    <s v="AJ-10960"/>
    <s v="Astrea Jones"/>
    <x v="0"/>
    <x v="0"/>
    <s v="Rochester"/>
    <x v="15"/>
    <n v="14609"/>
    <x v="3"/>
    <s v="OFF-ST-10001809"/>
    <x v="1"/>
    <x v="4"/>
    <s v="Fellowes Officeware Wire Shelving"/>
    <n v="449.15"/>
    <n v="5"/>
    <n v="0"/>
    <n v="8.9829999999999899"/>
    <x v="3"/>
    <x v="0"/>
  </r>
  <r>
    <n v="493"/>
    <s v="CA-2016-113362"/>
    <x v="80"/>
    <d v="2016-09-19T00:00:00"/>
    <s v="Standard Class"/>
    <s v="AJ-10960"/>
    <s v="Astrea Jones"/>
    <x v="0"/>
    <x v="0"/>
    <s v="Rochester"/>
    <x v="15"/>
    <n v="14609"/>
    <x v="3"/>
    <s v="OFF-EN-10003845"/>
    <x v="1"/>
    <x v="12"/>
    <s v="Colored Envelopes"/>
    <n v="11.07"/>
    <n v="3"/>
    <n v="0"/>
    <n v="5.0921999999999992"/>
    <x v="3"/>
    <x v="0"/>
  </r>
  <r>
    <n v="494"/>
    <s v="CA-2018-169166"/>
    <x v="195"/>
    <d v="2018-05-14T00:00:00"/>
    <s v="Standard Class"/>
    <s v="SS-20590"/>
    <s v="Sonia Sunley"/>
    <x v="0"/>
    <x v="0"/>
    <s v="Seattle"/>
    <x v="4"/>
    <n v="98115"/>
    <x v="1"/>
    <s v="TEC-AC-10000991"/>
    <x v="2"/>
    <x v="11"/>
    <s v="Sony Micro Vault Click 8 GB USB 2.0 Flash Drive"/>
    <n v="93.98"/>
    <n v="2"/>
    <n v="0"/>
    <n v="13.157200000000003"/>
    <x v="1"/>
    <x v="0"/>
  </r>
  <r>
    <n v="495"/>
    <s v="US-2018-120929"/>
    <x v="196"/>
    <d v="2018-03-21T00:00:00"/>
    <s v="Second Class"/>
    <s v="RO-19780"/>
    <s v="Rose O'Brian"/>
    <x v="0"/>
    <x v="0"/>
    <s v="Memphis"/>
    <x v="18"/>
    <n v="38109"/>
    <x v="0"/>
    <s v="FUR-TA-10001857"/>
    <x v="0"/>
    <x v="3"/>
    <s v="Balt Solid Wood Rectangular Table"/>
    <n v="189.88200000000001"/>
    <n v="3"/>
    <n v="0.4"/>
    <n v="-94.941000000000017"/>
    <x v="0"/>
    <x v="0"/>
  </r>
  <r>
    <n v="496"/>
    <s v="CA-2017-134782"/>
    <x v="17"/>
    <d v="2017-12-31T00:00:00"/>
    <s v="Standard Class"/>
    <s v="MD-17350"/>
    <s v="Maribeth Dona"/>
    <x v="0"/>
    <x v="0"/>
    <s v="Fayetteville"/>
    <x v="36"/>
    <n v="72701"/>
    <x v="0"/>
    <s v="OFF-EN-10001434"/>
    <x v="1"/>
    <x v="12"/>
    <s v="Strathmore #10 Envelopes, Ultimate White"/>
    <n v="105.42"/>
    <n v="2"/>
    <n v="0"/>
    <n v="51.655799999999999"/>
    <x v="0"/>
    <x v="0"/>
  </r>
  <r>
    <n v="497"/>
    <s v="CA-2018-126158"/>
    <x v="197"/>
    <d v="2018-07-31T00:00:00"/>
    <s v="Standard Class"/>
    <s v="SC-20095"/>
    <s v="Sanjit Chand"/>
    <x v="0"/>
    <x v="0"/>
    <s v="Costa Mesa"/>
    <x v="1"/>
    <n v="92627"/>
    <x v="1"/>
    <s v="OFF-BI-10002498"/>
    <x v="1"/>
    <x v="8"/>
    <s v="Clear Mylar Reinforcing Strips"/>
    <n v="119.61600000000001"/>
    <n v="8"/>
    <n v="0.2"/>
    <n v="40.370399999999997"/>
    <x v="1"/>
    <x v="0"/>
  </r>
  <r>
    <n v="498"/>
    <s v="CA-2018-126158"/>
    <x v="197"/>
    <d v="2018-07-31T00:00:00"/>
    <s v="Standard Class"/>
    <s v="SC-20095"/>
    <s v="Sanjit Chand"/>
    <x v="0"/>
    <x v="0"/>
    <s v="Costa Mesa"/>
    <x v="1"/>
    <n v="92627"/>
    <x v="1"/>
    <s v="FUR-FU-10004864"/>
    <x v="0"/>
    <x v="5"/>
    <s v="Howard Miller 14-1/2&quot; Diameter Chrome Round Wall Clock"/>
    <n v="255.76"/>
    <n v="4"/>
    <n v="0"/>
    <n v="81.843199999999996"/>
    <x v="1"/>
    <x v="0"/>
  </r>
  <r>
    <n v="499"/>
    <s v="CA-2018-126158"/>
    <x v="197"/>
    <d v="2018-07-31T00:00:00"/>
    <s v="Standard Class"/>
    <s v="SC-20095"/>
    <s v="Sanjit Chand"/>
    <x v="0"/>
    <x v="0"/>
    <s v="Costa Mesa"/>
    <x v="1"/>
    <n v="92627"/>
    <x v="1"/>
    <s v="FUR-CH-10002602"/>
    <x v="0"/>
    <x v="1"/>
    <s v="DMI Arturo Collection Mission-style Design Wood Chair"/>
    <n v="241.56799999999998"/>
    <n v="2"/>
    <n v="0.2"/>
    <n v="18.11760000000001"/>
    <x v="1"/>
    <x v="0"/>
  </r>
  <r>
    <n v="500"/>
    <s v="CA-2018-126158"/>
    <x v="197"/>
    <d v="2018-07-31T00:00:00"/>
    <s v="Standard Class"/>
    <s v="SC-20095"/>
    <s v="Sanjit Chand"/>
    <x v="0"/>
    <x v="0"/>
    <s v="Costa Mesa"/>
    <x v="1"/>
    <n v="92627"/>
    <x v="1"/>
    <s v="FUR-FU-10000073"/>
    <x v="0"/>
    <x v="5"/>
    <s v="Deflect-O Glasstique Clear Desk Accessories"/>
    <n v="69.3"/>
    <n v="9"/>
    <n v="0"/>
    <n v="22.868999999999996"/>
    <x v="1"/>
    <x v="0"/>
  </r>
  <r>
    <n v="501"/>
    <s v="US-2018-105578"/>
    <x v="198"/>
    <d v="2018-06-04T00:00:00"/>
    <s v="Standard Class"/>
    <s v="MY-17380"/>
    <s v="Maribeth Yedwab"/>
    <x v="1"/>
    <x v="0"/>
    <s v="Parker"/>
    <x v="22"/>
    <n v="80134"/>
    <x v="1"/>
    <s v="OFF-BI-10001670"/>
    <x v="1"/>
    <x v="8"/>
    <s v="Vinyl Sectional Post Binders"/>
    <n v="22.620000000000005"/>
    <n v="2"/>
    <n v="0.7"/>
    <n v="-15.079999999999998"/>
    <x v="1"/>
    <x v="1"/>
  </r>
  <r>
    <n v="502"/>
    <s v="US-2018-105578"/>
    <x v="198"/>
    <d v="2018-06-04T00:00:00"/>
    <s v="Standard Class"/>
    <s v="MY-17380"/>
    <s v="Maribeth Yedwab"/>
    <x v="1"/>
    <x v="0"/>
    <s v="Parker"/>
    <x v="22"/>
    <n v="80134"/>
    <x v="1"/>
    <s v="OFF-BI-10001658"/>
    <x v="1"/>
    <x v="8"/>
    <s v="GBC Standard Therm-A-Bind Covers"/>
    <n v="14.952000000000004"/>
    <n v="2"/>
    <n v="0.7"/>
    <n v="-11.961599999999997"/>
    <x v="1"/>
    <x v="1"/>
  </r>
  <r>
    <n v="503"/>
    <s v="US-2018-105578"/>
    <x v="198"/>
    <d v="2018-06-04T00:00:00"/>
    <s v="Standard Class"/>
    <s v="MY-17380"/>
    <s v="Maribeth Yedwab"/>
    <x v="1"/>
    <x v="0"/>
    <s v="Parker"/>
    <x v="22"/>
    <n v="80134"/>
    <x v="1"/>
    <s v="FUR-CH-10001215"/>
    <x v="0"/>
    <x v="1"/>
    <s v="Global Troy Executive Leather Low-Back Tilter"/>
    <n v="801.5680000000001"/>
    <n v="2"/>
    <n v="0.2"/>
    <n v="50.097999999999985"/>
    <x v="1"/>
    <x v="1"/>
  </r>
  <r>
    <n v="504"/>
    <s v="US-2018-105578"/>
    <x v="198"/>
    <d v="2018-06-04T00:00:00"/>
    <s v="Standard Class"/>
    <s v="MY-17380"/>
    <s v="Maribeth Yedwab"/>
    <x v="1"/>
    <x v="0"/>
    <s v="Parker"/>
    <x v="22"/>
    <n v="80134"/>
    <x v="1"/>
    <s v="OFF-BI-10000831"/>
    <x v="1"/>
    <x v="8"/>
    <s v="Storex Flexible Poly Binders with Double Pockets"/>
    <n v="2.3760000000000003"/>
    <n v="3"/>
    <n v="0.7"/>
    <n v="-1.9007999999999998"/>
    <x v="1"/>
    <x v="1"/>
  </r>
  <r>
    <n v="505"/>
    <s v="US-2018-105578"/>
    <x v="198"/>
    <d v="2018-06-04T00:00:00"/>
    <s v="Standard Class"/>
    <s v="MY-17380"/>
    <s v="Maribeth Yedwab"/>
    <x v="1"/>
    <x v="0"/>
    <s v="Parker"/>
    <x v="22"/>
    <n v="80134"/>
    <x v="1"/>
    <s v="OFF-PA-10000357"/>
    <x v="1"/>
    <x v="10"/>
    <s v="White Dual Perf Computer Printout Paper, 2700 Sheets, 1 Part, Heavyweight, 20 lbs., 14 7/8 x 11"/>
    <n v="32.792000000000002"/>
    <n v="1"/>
    <n v="0.2"/>
    <n v="11.8871"/>
    <x v="1"/>
    <x v="1"/>
  </r>
  <r>
    <n v="506"/>
    <s v="CA-2019-134978"/>
    <x v="105"/>
    <d v="2019-11-15T00:00:00"/>
    <s v="Second Class"/>
    <s v="EB-13705"/>
    <s v="Ed Braxton"/>
    <x v="1"/>
    <x v="0"/>
    <s v="New York City"/>
    <x v="15"/>
    <n v="10024"/>
    <x v="3"/>
    <s v="OFF-BI-10003274"/>
    <x v="1"/>
    <x v="8"/>
    <s v="Avery Durable Slant Ring Binders, No Labels"/>
    <n v="15.920000000000002"/>
    <n v="5"/>
    <n v="0.2"/>
    <n v="5.3729999999999993"/>
    <x v="3"/>
    <x v="0"/>
  </r>
  <r>
    <n v="507"/>
    <s v="CA-2017-145352"/>
    <x v="199"/>
    <d v="2017-03-22T00:00:00"/>
    <s v="Standard Class"/>
    <s v="CM-12385"/>
    <s v="Christopher Martinez"/>
    <x v="0"/>
    <x v="0"/>
    <s v="Atlanta"/>
    <x v="32"/>
    <n v="30318"/>
    <x v="0"/>
    <s v="OFF-AR-10001662"/>
    <x v="1"/>
    <x v="6"/>
    <s v="Rogers Handheld Barrel Pencil Sharpener"/>
    <n v="2.74"/>
    <n v="1"/>
    <n v="0"/>
    <n v="0.73980000000000024"/>
    <x v="0"/>
    <x v="0"/>
  </r>
  <r>
    <n v="508"/>
    <s v="CA-2017-145352"/>
    <x v="199"/>
    <d v="2017-03-22T00:00:00"/>
    <s v="Standard Class"/>
    <s v="CM-12385"/>
    <s v="Christopher Martinez"/>
    <x v="0"/>
    <x v="0"/>
    <s v="Atlanta"/>
    <x v="32"/>
    <n v="30318"/>
    <x v="0"/>
    <s v="OFF-AR-10003856"/>
    <x v="1"/>
    <x v="6"/>
    <s v="Newell 344"/>
    <n v="8.34"/>
    <n v="3"/>
    <n v="0"/>
    <n v="2.1683999999999997"/>
    <x v="0"/>
    <x v="0"/>
  </r>
  <r>
    <n v="509"/>
    <s v="CA-2017-145352"/>
    <x v="199"/>
    <d v="2017-03-22T00:00:00"/>
    <s v="Standard Class"/>
    <s v="CM-12385"/>
    <s v="Christopher Martinez"/>
    <x v="0"/>
    <x v="0"/>
    <s v="Atlanta"/>
    <x v="32"/>
    <n v="30318"/>
    <x v="0"/>
    <s v="OFF-ST-10001228"/>
    <x v="1"/>
    <x v="4"/>
    <s v="Personal File Boxes with Fold-Down Carry Handle"/>
    <n v="46.74"/>
    <n v="3"/>
    <n v="0"/>
    <n v="11.684999999999999"/>
    <x v="0"/>
    <x v="0"/>
  </r>
  <r>
    <n v="510"/>
    <s v="CA-2017-145352"/>
    <x v="199"/>
    <d v="2017-03-22T00:00:00"/>
    <s v="Standard Class"/>
    <s v="CM-12385"/>
    <s v="Christopher Martinez"/>
    <x v="0"/>
    <x v="0"/>
    <s v="Atlanta"/>
    <x v="32"/>
    <n v="30318"/>
    <x v="0"/>
    <s v="OFF-BI-10003527"/>
    <x v="1"/>
    <x v="8"/>
    <s v="Fellowes PB500 Electric Punch Plastic Comb Binding Machine with Manual Bind"/>
    <n v="6354.95"/>
    <n v="5"/>
    <n v="0"/>
    <n v="3177.4749999999999"/>
    <x v="0"/>
    <x v="0"/>
  </r>
  <r>
    <n v="511"/>
    <s v="CA-2019-135307"/>
    <x v="200"/>
    <d v="2019-11-27T00:00:00"/>
    <s v="First Class"/>
    <s v="LS-17245"/>
    <s v="Lynn Smith"/>
    <x v="0"/>
    <x v="0"/>
    <s v="Gladstone"/>
    <x v="25"/>
    <n v="64118"/>
    <x v="2"/>
    <s v="FUR-FU-10001290"/>
    <x v="0"/>
    <x v="5"/>
    <s v="Executive Impressions Supervisor Wall Clock"/>
    <n v="126.30000000000001"/>
    <n v="3"/>
    <n v="0"/>
    <n v="40.415999999999997"/>
    <x v="2"/>
    <x v="0"/>
  </r>
  <r>
    <n v="512"/>
    <s v="CA-2019-135307"/>
    <x v="200"/>
    <d v="2019-11-27T00:00:00"/>
    <s v="First Class"/>
    <s v="LS-17245"/>
    <s v="Lynn Smith"/>
    <x v="0"/>
    <x v="0"/>
    <s v="Gladstone"/>
    <x v="25"/>
    <n v="64118"/>
    <x v="2"/>
    <s v="TEC-AC-10002399"/>
    <x v="2"/>
    <x v="11"/>
    <s v="SanDisk Cruzer 32 GB USB Flash Drive"/>
    <n v="38.04"/>
    <n v="2"/>
    <n v="0"/>
    <n v="12.172799999999999"/>
    <x v="2"/>
    <x v="0"/>
  </r>
  <r>
    <n v="513"/>
    <s v="CA-2018-106341"/>
    <x v="201"/>
    <d v="2018-10-23T00:00:00"/>
    <s v="First Class"/>
    <s v="LF-17185"/>
    <s v="Luke Foster"/>
    <x v="0"/>
    <x v="0"/>
    <s v="Newark"/>
    <x v="24"/>
    <n v="43055"/>
    <x v="3"/>
    <s v="OFF-AR-10002053"/>
    <x v="1"/>
    <x v="6"/>
    <s v="Premium Writing Pencils, Soft, #2 by Central Association for the Blind"/>
    <n v="7.1519999999999992"/>
    <n v="3"/>
    <n v="0.2"/>
    <n v="0.71520000000000028"/>
    <x v="3"/>
    <x v="0"/>
  </r>
  <r>
    <n v="514"/>
    <s v="CA-2019-163405"/>
    <x v="202"/>
    <d v="2019-12-25T00:00:00"/>
    <s v="Standard Class"/>
    <s v="BN-11515"/>
    <s v="Bradley Nguyen"/>
    <x v="0"/>
    <x v="0"/>
    <s v="Los Angeles"/>
    <x v="1"/>
    <n v="90049"/>
    <x v="1"/>
    <s v="OFF-AR-10003811"/>
    <x v="1"/>
    <x v="6"/>
    <s v="Newell 327"/>
    <n v="6.63"/>
    <n v="3"/>
    <n v="0"/>
    <n v="1.7901"/>
    <x v="1"/>
    <x v="0"/>
  </r>
  <r>
    <n v="515"/>
    <s v="CA-2019-163405"/>
    <x v="202"/>
    <d v="2019-12-25T00:00:00"/>
    <s v="Standard Class"/>
    <s v="BN-11515"/>
    <s v="Bradley Nguyen"/>
    <x v="0"/>
    <x v="0"/>
    <s v="Los Angeles"/>
    <x v="1"/>
    <n v="90049"/>
    <x v="1"/>
    <s v="OFF-AR-10001246"/>
    <x v="1"/>
    <x v="6"/>
    <s v="Newell 317"/>
    <n v="5.88"/>
    <n v="2"/>
    <n v="0"/>
    <n v="1.7051999999999996"/>
    <x v="1"/>
    <x v="0"/>
  </r>
  <r>
    <n v="516"/>
    <s v="CA-2019-127432"/>
    <x v="203"/>
    <d v="2019-01-27T00:00:00"/>
    <s v="Standard Class"/>
    <s v="AD-10180"/>
    <s v="Alan Dominguez"/>
    <x v="2"/>
    <x v="0"/>
    <s v="Great Falls"/>
    <x v="37"/>
    <n v="59405"/>
    <x v="1"/>
    <s v="TEC-CO-10003236"/>
    <x v="2"/>
    <x v="16"/>
    <s v="Canon Image Class D660 Copier"/>
    <n v="2999.95"/>
    <n v="5"/>
    <n v="0"/>
    <n v="1379.9769999999999"/>
    <x v="1"/>
    <x v="0"/>
  </r>
  <r>
    <n v="517"/>
    <s v="CA-2019-127432"/>
    <x v="203"/>
    <d v="2019-01-27T00:00:00"/>
    <s v="Standard Class"/>
    <s v="AD-10180"/>
    <s v="Alan Dominguez"/>
    <x v="2"/>
    <x v="0"/>
    <s v="Great Falls"/>
    <x v="37"/>
    <n v="59405"/>
    <x v="1"/>
    <s v="OFF-ST-10004507"/>
    <x v="1"/>
    <x v="4"/>
    <s v="Advantus Rolling Storage Box"/>
    <n v="51.449999999999996"/>
    <n v="3"/>
    <n v="0"/>
    <n v="13.891499999999999"/>
    <x v="1"/>
    <x v="0"/>
  </r>
  <r>
    <n v="518"/>
    <s v="CA-2019-127432"/>
    <x v="203"/>
    <d v="2019-01-27T00:00:00"/>
    <s v="Standard Class"/>
    <s v="AD-10180"/>
    <s v="Alan Dominguez"/>
    <x v="2"/>
    <x v="0"/>
    <s v="Great Falls"/>
    <x v="37"/>
    <n v="59405"/>
    <x v="1"/>
    <s v="OFF-PA-10001667"/>
    <x v="1"/>
    <x v="10"/>
    <s v="Great White Multi-Use Recycled Paper (20Lb. and 84 Bright)"/>
    <n v="11.96"/>
    <n v="2"/>
    <n v="0"/>
    <n v="5.3819999999999997"/>
    <x v="1"/>
    <x v="0"/>
  </r>
  <r>
    <n v="519"/>
    <s v="CA-2019-127432"/>
    <x v="203"/>
    <d v="2019-01-27T00:00:00"/>
    <s v="Standard Class"/>
    <s v="AD-10180"/>
    <s v="Alan Dominguez"/>
    <x v="2"/>
    <x v="0"/>
    <s v="Great Falls"/>
    <x v="37"/>
    <n v="59405"/>
    <x v="1"/>
    <s v="OFF-ST-10004459"/>
    <x v="1"/>
    <x v="4"/>
    <s v="Tennsco Single-Tier Lockers"/>
    <n v="1126.02"/>
    <n v="3"/>
    <n v="0"/>
    <n v="56.300999999999988"/>
    <x v="1"/>
    <x v="0"/>
  </r>
  <r>
    <n v="520"/>
    <s v="CA-2017-157812"/>
    <x v="204"/>
    <d v="2017-03-26T00:00:00"/>
    <s v="Standard Class"/>
    <s v="DB-13210"/>
    <s v="Dean Braden"/>
    <x v="0"/>
    <x v="0"/>
    <s v="Houston"/>
    <x v="5"/>
    <n v="77041"/>
    <x v="2"/>
    <s v="TEC-AC-10000171"/>
    <x v="2"/>
    <x v="11"/>
    <s v="Verbatim 25 GB 6x Blu-ray Single Layer Recordable Disc, 25/Pack"/>
    <n v="18.391999999999999"/>
    <n v="1"/>
    <n v="0.2"/>
    <n v="5.2877000000000001"/>
    <x v="2"/>
    <x v="1"/>
  </r>
  <r>
    <n v="521"/>
    <s v="CA-2017-157812"/>
    <x v="204"/>
    <d v="2017-03-26T00:00:00"/>
    <s v="Standard Class"/>
    <s v="DB-13210"/>
    <s v="Dean Braden"/>
    <x v="0"/>
    <x v="0"/>
    <s v="Houston"/>
    <x v="5"/>
    <n v="77041"/>
    <x v="2"/>
    <s v="OFF-ST-10000736"/>
    <x v="1"/>
    <x v="4"/>
    <s v="Carina Double Wide Media Storage Towers in Natural &amp; Black"/>
    <n v="129.56800000000001"/>
    <n v="2"/>
    <n v="0.2"/>
    <n v="-25.91360000000001"/>
    <x v="2"/>
    <x v="1"/>
  </r>
  <r>
    <n v="522"/>
    <s v="CA-2017-157812"/>
    <x v="204"/>
    <d v="2017-03-26T00:00:00"/>
    <s v="Standard Class"/>
    <s v="DB-13210"/>
    <s v="Dean Braden"/>
    <x v="0"/>
    <x v="0"/>
    <s v="Houston"/>
    <x v="5"/>
    <n v="77041"/>
    <x v="2"/>
    <s v="OFF-BI-10000285"/>
    <x v="1"/>
    <x v="8"/>
    <s v="XtraLife ClearVue Slant-D Ring Binders by Cardinal"/>
    <n v="14.111999999999997"/>
    <n v="9"/>
    <n v="0.8"/>
    <n v="-21.167999999999999"/>
    <x v="2"/>
    <x v="1"/>
  </r>
  <r>
    <n v="523"/>
    <s v="CA-2019-145142"/>
    <x v="205"/>
    <d v="2019-01-25T00:00:00"/>
    <s v="First Class"/>
    <s v="MC-17605"/>
    <s v="Matt Connell"/>
    <x v="1"/>
    <x v="0"/>
    <s v="Detroit"/>
    <x v="12"/>
    <n v="48234"/>
    <x v="2"/>
    <s v="FUR-TA-10001857"/>
    <x v="0"/>
    <x v="3"/>
    <s v="Balt Solid Wood Rectangular Table"/>
    <n v="210.98"/>
    <n v="2"/>
    <n v="0"/>
    <n v="21.097999999999985"/>
    <x v="2"/>
    <x v="0"/>
  </r>
  <r>
    <n v="524"/>
    <s v="US-2018-139486"/>
    <x v="206"/>
    <d v="2018-05-23T00:00:00"/>
    <s v="First Class"/>
    <s v="LH-17155"/>
    <s v="Logan Haushalter"/>
    <x v="0"/>
    <x v="0"/>
    <s v="Los Angeles"/>
    <x v="1"/>
    <n v="90032"/>
    <x v="1"/>
    <s v="TEC-PH-10003555"/>
    <x v="2"/>
    <x v="7"/>
    <s v="Motorola HK250 Universal Bluetooth Headset"/>
    <n v="55.176000000000002"/>
    <n v="3"/>
    <n v="0.2"/>
    <n v="-12.414599999999997"/>
    <x v="1"/>
    <x v="0"/>
  </r>
  <r>
    <n v="525"/>
    <s v="US-2018-139486"/>
    <x v="206"/>
    <d v="2018-05-23T00:00:00"/>
    <s v="First Class"/>
    <s v="LH-17155"/>
    <s v="Logan Haushalter"/>
    <x v="0"/>
    <x v="0"/>
    <s v="Los Angeles"/>
    <x v="1"/>
    <n v="90032"/>
    <x v="1"/>
    <s v="TEC-AC-10003832"/>
    <x v="2"/>
    <x v="11"/>
    <s v="Imation 16GB Mini TravelDrive USB 2.0 Flash Drive"/>
    <n v="66.260000000000005"/>
    <n v="2"/>
    <n v="0"/>
    <n v="27.166600000000003"/>
    <x v="1"/>
    <x v="0"/>
  </r>
  <r>
    <n v="526"/>
    <s v="CA-2017-158792"/>
    <x v="207"/>
    <d v="2018-01-02T00:00:00"/>
    <s v="Standard Class"/>
    <s v="BD-11605"/>
    <s v="Brian Dahlen"/>
    <x v="0"/>
    <x v="0"/>
    <s v="Lawrence"/>
    <x v="31"/>
    <n v="1841"/>
    <x v="3"/>
    <s v="OFF-FA-10002815"/>
    <x v="1"/>
    <x v="13"/>
    <s v="Staples"/>
    <n v="22.200000000000003"/>
    <n v="5"/>
    <n v="0"/>
    <n v="10.434000000000001"/>
    <x v="3"/>
    <x v="0"/>
  </r>
  <r>
    <n v="527"/>
    <s v="CA-2019-113558"/>
    <x v="208"/>
    <d v="2019-10-26T00:00:00"/>
    <s v="Standard Class"/>
    <s v="PH-18790"/>
    <s v="Patricia Hirasaki"/>
    <x v="2"/>
    <x v="0"/>
    <s v="Lakeland"/>
    <x v="2"/>
    <n v="33801"/>
    <x v="0"/>
    <s v="FUR-CH-10003379"/>
    <x v="0"/>
    <x v="1"/>
    <s v="Global Commerce Series High-Back Swivel/Tilt Chairs"/>
    <n v="683.95200000000011"/>
    <n v="3"/>
    <n v="0.2"/>
    <n v="42.746999999999986"/>
    <x v="0"/>
    <x v="0"/>
  </r>
  <r>
    <n v="528"/>
    <s v="CA-2019-113558"/>
    <x v="208"/>
    <d v="2019-10-26T00:00:00"/>
    <s v="Standard Class"/>
    <s v="PH-18790"/>
    <s v="Patricia Hirasaki"/>
    <x v="2"/>
    <x v="0"/>
    <s v="Lakeland"/>
    <x v="2"/>
    <n v="33801"/>
    <x v="0"/>
    <s v="FUR-FU-10001756"/>
    <x v="0"/>
    <x v="5"/>
    <s v="Eldon Expressions Desk Accessory, Wood Photo Frame, Mahogany"/>
    <n v="45.695999999999998"/>
    <n v="3"/>
    <n v="0.2"/>
    <n v="5.1407999999999916"/>
    <x v="0"/>
    <x v="0"/>
  </r>
  <r>
    <n v="529"/>
    <s v="US-2017-138303"/>
    <x v="37"/>
    <d v="2017-09-07T00:00:00"/>
    <s v="Standard Class"/>
    <s v="MG-18145"/>
    <s v="Mike Gockenbach"/>
    <x v="0"/>
    <x v="0"/>
    <s v="Philadelphia"/>
    <x v="9"/>
    <n v="19134"/>
    <x v="3"/>
    <s v="OFF-ST-10004963"/>
    <x v="1"/>
    <x v="4"/>
    <s v="Eldon Gobal File Keepers"/>
    <n v="36.336000000000006"/>
    <n v="3"/>
    <n v="0.2"/>
    <n v="-7.2672000000000043"/>
    <x v="3"/>
    <x v="0"/>
  </r>
  <r>
    <n v="530"/>
    <s v="US-2017-138303"/>
    <x v="37"/>
    <d v="2017-09-07T00:00:00"/>
    <s v="Standard Class"/>
    <s v="MG-18145"/>
    <s v="Mike Gockenbach"/>
    <x v="0"/>
    <x v="0"/>
    <s v="Philadelphia"/>
    <x v="9"/>
    <n v="19134"/>
    <x v="3"/>
    <s v="OFF-SU-10002881"/>
    <x v="1"/>
    <x v="14"/>
    <s v="Martin Yale Chadless Opener Electric Letter Opener"/>
    <n v="666.24800000000005"/>
    <n v="1"/>
    <n v="0.2"/>
    <n v="-149.9058"/>
    <x v="3"/>
    <x v="0"/>
  </r>
  <r>
    <n v="531"/>
    <s v="US-2017-138303"/>
    <x v="37"/>
    <d v="2017-09-07T00:00:00"/>
    <s v="Standard Class"/>
    <s v="MG-18145"/>
    <s v="Mike Gockenbach"/>
    <x v="0"/>
    <x v="0"/>
    <s v="Philadelphia"/>
    <x v="9"/>
    <n v="19134"/>
    <x v="3"/>
    <s v="OFF-EN-10001335"/>
    <x v="1"/>
    <x v="12"/>
    <s v="White Business Envelopes with Contemporary Seam, Recycled White Business Envelopes"/>
    <n v="52.512"/>
    <n v="6"/>
    <n v="0.2"/>
    <n v="19.692"/>
    <x v="3"/>
    <x v="0"/>
  </r>
  <r>
    <n v="532"/>
    <s v="CA-2017-102848"/>
    <x v="209"/>
    <d v="2017-11-09T00:00:00"/>
    <s v="Second Class"/>
    <s v="KB-16240"/>
    <s v="Karen Bern"/>
    <x v="1"/>
    <x v="0"/>
    <s v="Los Angeles"/>
    <x v="1"/>
    <n v="90036"/>
    <x v="1"/>
    <s v="FUR-CH-10000595"/>
    <x v="0"/>
    <x v="1"/>
    <s v="Safco Contoured Stacking Chairs"/>
    <n v="190.72000000000003"/>
    <n v="1"/>
    <n v="0.2"/>
    <n v="11.919999999999987"/>
    <x v="1"/>
    <x v="0"/>
  </r>
  <r>
    <n v="533"/>
    <s v="US-2019-129441"/>
    <x v="210"/>
    <d v="2019-09-11T00:00:00"/>
    <s v="Standard Class"/>
    <s v="JC-15340"/>
    <s v="Jasper Cacioppo"/>
    <x v="0"/>
    <x v="0"/>
    <s v="Los Angeles"/>
    <x v="1"/>
    <n v="90032"/>
    <x v="1"/>
    <s v="FUR-FU-10000448"/>
    <x v="0"/>
    <x v="5"/>
    <s v="Tenex Chairmats For Use With Carpeted Floors"/>
    <n v="47.94"/>
    <n v="3"/>
    <n v="0"/>
    <n v="2.3969999999999985"/>
    <x v="1"/>
    <x v="0"/>
  </r>
  <r>
    <n v="534"/>
    <s v="CA-2018-168753"/>
    <x v="211"/>
    <d v="2018-06-01T00:00:00"/>
    <s v="Second Class"/>
    <s v="RL-19615"/>
    <s v="Rob Lucas"/>
    <x v="0"/>
    <x v="0"/>
    <s v="Montgomery"/>
    <x v="19"/>
    <n v="36116"/>
    <x v="0"/>
    <s v="TEC-PH-10000984"/>
    <x v="2"/>
    <x v="7"/>
    <s v="Panasonic KX-TG9471B"/>
    <n v="979.95"/>
    <n v="5"/>
    <n v="0"/>
    <n v="274.38600000000008"/>
    <x v="0"/>
    <x v="0"/>
  </r>
  <r>
    <n v="535"/>
    <s v="CA-2018-168753"/>
    <x v="211"/>
    <d v="2018-06-01T00:00:00"/>
    <s v="Second Class"/>
    <s v="RL-19615"/>
    <s v="Rob Lucas"/>
    <x v="0"/>
    <x v="0"/>
    <s v="Montgomery"/>
    <x v="19"/>
    <n v="36116"/>
    <x v="0"/>
    <s v="OFF-BI-10002557"/>
    <x v="1"/>
    <x v="8"/>
    <s v="Presstex Flexible Ring Binders"/>
    <n v="22.75"/>
    <n v="5"/>
    <n v="0"/>
    <n v="11.375"/>
    <x v="0"/>
    <x v="0"/>
  </r>
  <r>
    <n v="536"/>
    <s v="CA-2018-126613"/>
    <x v="212"/>
    <d v="2018-07-16T00:00:00"/>
    <s v="Standard Class"/>
    <s v="AA-10375"/>
    <s v="Allen Armold"/>
    <x v="0"/>
    <x v="0"/>
    <s v="Mesa"/>
    <x v="16"/>
    <n v="85204"/>
    <x v="1"/>
    <s v="OFF-ST-10001325"/>
    <x v="1"/>
    <x v="4"/>
    <s v="Sterilite Officeware Hinged File Box"/>
    <n v="16.768000000000001"/>
    <n v="2"/>
    <n v="0.2"/>
    <n v="1.4672000000000001"/>
    <x v="1"/>
    <x v="0"/>
  </r>
  <r>
    <n v="537"/>
    <s v="US-2019-122637"/>
    <x v="213"/>
    <d v="2019-09-08T00:00:00"/>
    <s v="Second Class"/>
    <s v="EP-13915"/>
    <s v="Emily Phan"/>
    <x v="0"/>
    <x v="0"/>
    <s v="Chicago"/>
    <x v="10"/>
    <n v="60653"/>
    <x v="2"/>
    <s v="OFF-BI-10002429"/>
    <x v="1"/>
    <x v="8"/>
    <s v="Premier Elliptical Ring Binder, Black"/>
    <n v="42.615999999999993"/>
    <n v="7"/>
    <n v="0.8"/>
    <n v="-68.185600000000022"/>
    <x v="2"/>
    <x v="0"/>
  </r>
  <r>
    <n v="538"/>
    <s v="CA-2017-147851"/>
    <x v="155"/>
    <d v="2017-12-08T00:00:00"/>
    <s v="Standard Class"/>
    <s v="MP-17470"/>
    <s v="Mark Packer"/>
    <x v="2"/>
    <x v="0"/>
    <s v="New York City"/>
    <x v="15"/>
    <n v="10009"/>
    <x v="3"/>
    <s v="OFF-BI-10004528"/>
    <x v="1"/>
    <x v="8"/>
    <s v="Cardinal Poly Pocket Divider Pockets for Ring Binders"/>
    <n v="10.752000000000001"/>
    <n v="4"/>
    <n v="0.2"/>
    <n v="3.359999999999999"/>
    <x v="3"/>
    <x v="0"/>
  </r>
  <r>
    <n v="539"/>
    <s v="CA-2017-134894"/>
    <x v="214"/>
    <d v="2017-12-11T00:00:00"/>
    <s v="Standard Class"/>
    <s v="DK-12985"/>
    <s v="Darren Koutras"/>
    <x v="0"/>
    <x v="0"/>
    <s v="Henderson"/>
    <x v="0"/>
    <n v="42420"/>
    <x v="0"/>
    <s v="OFF-AP-10001271"/>
    <x v="1"/>
    <x v="9"/>
    <s v="Eureka The Boss Cordless Rechargeable Stick Vac"/>
    <n v="152.94"/>
    <n v="3"/>
    <n v="0"/>
    <n v="41.293800000000005"/>
    <x v="0"/>
    <x v="0"/>
  </r>
  <r>
    <n v="540"/>
    <s v="CA-2017-134894"/>
    <x v="214"/>
    <d v="2017-12-11T00:00:00"/>
    <s v="Standard Class"/>
    <s v="DK-12985"/>
    <s v="Darren Koutras"/>
    <x v="0"/>
    <x v="0"/>
    <s v="Henderson"/>
    <x v="0"/>
    <n v="42420"/>
    <x v="0"/>
    <s v="FUR-CH-10002647"/>
    <x v="0"/>
    <x v="1"/>
    <s v="Situations Contoured Folding Chairs, 4/Set"/>
    <n v="283.92"/>
    <n v="4"/>
    <n v="0"/>
    <n v="70.980000000000018"/>
    <x v="0"/>
    <x v="0"/>
  </r>
  <r>
    <n v="541"/>
    <s v="CA-2016-140795"/>
    <x v="215"/>
    <d v="2016-02-03T00:00:00"/>
    <s v="First Class"/>
    <s v="BD-11500"/>
    <s v="Bradley Drucker"/>
    <x v="0"/>
    <x v="0"/>
    <s v="Green Bay"/>
    <x v="6"/>
    <n v="54302"/>
    <x v="2"/>
    <s v="TEC-AC-10001432"/>
    <x v="2"/>
    <x v="11"/>
    <s v="Enermax Aurora Lite Keyboard"/>
    <n v="468.90000000000003"/>
    <n v="6"/>
    <n v="0"/>
    <n v="206.31600000000006"/>
    <x v="2"/>
    <x v="0"/>
  </r>
  <r>
    <n v="542"/>
    <s v="CA-2018-136924"/>
    <x v="216"/>
    <d v="2018-07-17T00:00:00"/>
    <s v="First Class"/>
    <s v="ES-14080"/>
    <s v="Erin Smith"/>
    <x v="1"/>
    <x v="0"/>
    <s v="Tucson"/>
    <x v="16"/>
    <n v="85705"/>
    <x v="1"/>
    <s v="TEC-PH-10002262"/>
    <x v="2"/>
    <x v="7"/>
    <s v="LG Electronics Tone+ HBS-730 Bluetooth Headset"/>
    <n v="380.86400000000003"/>
    <n v="8"/>
    <n v="0.2"/>
    <n v="38.086400000000026"/>
    <x v="1"/>
    <x v="1"/>
  </r>
  <r>
    <n v="543"/>
    <s v="US-2017-120161"/>
    <x v="217"/>
    <d v="2017-12-23T00:00:00"/>
    <s v="Standard Class"/>
    <s v="LM-17065"/>
    <s v="Liz MacKendrick"/>
    <x v="0"/>
    <x v="0"/>
    <s v="Springfield"/>
    <x v="24"/>
    <n v="45503"/>
    <x v="3"/>
    <s v="OFF-ST-10001809"/>
    <x v="1"/>
    <x v="4"/>
    <s v="Fellowes Officeware Wire Shelving"/>
    <n v="646.77600000000007"/>
    <n v="9"/>
    <n v="0.2"/>
    <n v="-145.52460000000002"/>
    <x v="3"/>
    <x v="0"/>
  </r>
  <r>
    <n v="544"/>
    <s v="CA-2016-103849"/>
    <x v="218"/>
    <d v="2016-05-16T00:00:00"/>
    <s v="Standard Class"/>
    <s v="PG-18895"/>
    <s v="Paul Gonzalez"/>
    <x v="0"/>
    <x v="0"/>
    <s v="Fort Worth"/>
    <x v="5"/>
    <n v="76106"/>
    <x v="2"/>
    <s v="TEC-AC-10001465"/>
    <x v="2"/>
    <x v="11"/>
    <s v="SanDisk Cruzer 64 GB USB Flash Drive"/>
    <n v="58.112000000000002"/>
    <n v="2"/>
    <n v="0.2"/>
    <n v="7.263999999999994"/>
    <x v="2"/>
    <x v="0"/>
  </r>
  <r>
    <n v="545"/>
    <s v="CA-2016-103849"/>
    <x v="218"/>
    <d v="2016-05-16T00:00:00"/>
    <s v="Standard Class"/>
    <s v="PG-18895"/>
    <s v="Paul Gonzalez"/>
    <x v="0"/>
    <x v="0"/>
    <s v="Fort Worth"/>
    <x v="5"/>
    <n v="76106"/>
    <x v="2"/>
    <s v="TEC-PH-10002597"/>
    <x v="2"/>
    <x v="7"/>
    <s v="Xblue XB-1670-86 X16 Small Office Telephone - Titanium"/>
    <n v="100.792"/>
    <n v="1"/>
    <n v="0.2"/>
    <n v="6.2995000000000019"/>
    <x v="2"/>
    <x v="0"/>
  </r>
  <r>
    <n v="546"/>
    <s v="CA-2016-103849"/>
    <x v="218"/>
    <d v="2016-05-16T00:00:00"/>
    <s v="Standard Class"/>
    <s v="PG-18895"/>
    <s v="Paul Gonzalez"/>
    <x v="0"/>
    <x v="0"/>
    <s v="Fort Worth"/>
    <x v="5"/>
    <n v="76106"/>
    <x v="2"/>
    <s v="FUR-FU-10000723"/>
    <x v="0"/>
    <x v="5"/>
    <s v="Deflect-o EconoMat Studded, No Bevel Mat for Low Pile Carpeting"/>
    <n v="66.112000000000009"/>
    <n v="4"/>
    <n v="0.6"/>
    <n v="-84.292799999999986"/>
    <x v="2"/>
    <x v="0"/>
  </r>
  <r>
    <n v="547"/>
    <s v="CA-2019-162929"/>
    <x v="123"/>
    <d v="2019-11-22T00:00:00"/>
    <s v="First Class"/>
    <s v="AS-10135"/>
    <s v="Adrian Shami"/>
    <x v="2"/>
    <x v="0"/>
    <s v="New York City"/>
    <x v="15"/>
    <n v="10035"/>
    <x v="3"/>
    <s v="OFF-BI-10000404"/>
    <x v="1"/>
    <x v="8"/>
    <s v="Avery Printable Repositionable Plastic Tabs"/>
    <n v="41.28"/>
    <n v="6"/>
    <n v="0.2"/>
    <n v="13.931999999999999"/>
    <x v="3"/>
    <x v="0"/>
  </r>
  <r>
    <n v="548"/>
    <s v="CA-2019-162929"/>
    <x v="123"/>
    <d v="2019-11-22T00:00:00"/>
    <s v="First Class"/>
    <s v="AS-10135"/>
    <s v="Adrian Shami"/>
    <x v="2"/>
    <x v="0"/>
    <s v="New York City"/>
    <x v="15"/>
    <n v="10035"/>
    <x v="3"/>
    <s v="OFF-PA-10002986"/>
    <x v="1"/>
    <x v="10"/>
    <s v="Xerox 1898"/>
    <n v="13.36"/>
    <n v="2"/>
    <n v="0"/>
    <n v="6.4127999999999998"/>
    <x v="3"/>
    <x v="0"/>
  </r>
  <r>
    <n v="549"/>
    <s v="CA-2017-113173"/>
    <x v="219"/>
    <d v="2017-11-17T00:00:00"/>
    <s v="Second Class"/>
    <s v="DK-13225"/>
    <s v="Dean Katz"/>
    <x v="1"/>
    <x v="0"/>
    <s v="Chicago"/>
    <x v="10"/>
    <n v="60653"/>
    <x v="2"/>
    <s v="OFF-ST-10000604"/>
    <x v="1"/>
    <x v="4"/>
    <s v="Home/Office Personal File Carts"/>
    <n v="250.27199999999999"/>
    <n v="9"/>
    <n v="0.2"/>
    <n v="15.641999999999982"/>
    <x v="2"/>
    <x v="0"/>
  </r>
  <r>
    <n v="550"/>
    <s v="CA-2017-113173"/>
    <x v="219"/>
    <d v="2017-11-17T00:00:00"/>
    <s v="Second Class"/>
    <s v="DK-13225"/>
    <s v="Dean Katz"/>
    <x v="1"/>
    <x v="0"/>
    <s v="Chicago"/>
    <x v="10"/>
    <n v="60653"/>
    <x v="2"/>
    <s v="OFF-BI-10004738"/>
    <x v="1"/>
    <x v="8"/>
    <s v="Flexible Leather- Look Classic Collection Ring Binder"/>
    <n v="11.363999999999997"/>
    <n v="3"/>
    <n v="0.8"/>
    <n v="-17.045999999999999"/>
    <x v="2"/>
    <x v="0"/>
  </r>
  <r>
    <n v="551"/>
    <s v="CA-2017-113173"/>
    <x v="219"/>
    <d v="2017-11-17T00:00:00"/>
    <s v="Second Class"/>
    <s v="DK-13225"/>
    <s v="Dean Katz"/>
    <x v="1"/>
    <x v="0"/>
    <s v="Chicago"/>
    <x v="10"/>
    <n v="60653"/>
    <x v="2"/>
    <s v="OFF-SU-10001935"/>
    <x v="1"/>
    <x v="14"/>
    <s v="Staple remover"/>
    <n v="8.7200000000000006"/>
    <n v="5"/>
    <n v="0.2"/>
    <n v="-1.7440000000000015"/>
    <x v="2"/>
    <x v="0"/>
  </r>
  <r>
    <n v="552"/>
    <s v="CA-2018-136406"/>
    <x v="173"/>
    <d v="2018-04-17T00:00:00"/>
    <s v="Second Class"/>
    <s v="BD-11320"/>
    <s v="Bill Donatelli"/>
    <x v="0"/>
    <x v="0"/>
    <s v="San Francisco"/>
    <x v="1"/>
    <n v="94110"/>
    <x v="1"/>
    <s v="FUR-CH-10002024"/>
    <x v="0"/>
    <x v="1"/>
    <s v="HON 5400 Series Task Chairs for Big and Tall"/>
    <n v="1121.568"/>
    <n v="2"/>
    <n v="0.2"/>
    <n v="0"/>
    <x v="1"/>
    <x v="0"/>
  </r>
  <r>
    <n v="553"/>
    <s v="CA-2019-112774"/>
    <x v="220"/>
    <d v="2019-09-12T00:00:00"/>
    <s v="First Class"/>
    <s v="RC-19960"/>
    <s v="Ryan Crowe"/>
    <x v="0"/>
    <x v="0"/>
    <s v="Jacksonville"/>
    <x v="2"/>
    <n v="32216"/>
    <x v="0"/>
    <s v="FUR-FU-10003039"/>
    <x v="0"/>
    <x v="5"/>
    <s v="Howard Miller 11-1/2&quot; Diameter Grantwood Wall Clock"/>
    <n v="34.504000000000005"/>
    <n v="1"/>
    <n v="0.2"/>
    <n v="6.0381999999999998"/>
    <x v="0"/>
    <x v="0"/>
  </r>
  <r>
    <n v="554"/>
    <s v="CA-2019-101945"/>
    <x v="221"/>
    <d v="2019-11-28T00:00:00"/>
    <s v="Standard Class"/>
    <s v="GT-14710"/>
    <s v="Greg Tran"/>
    <x v="0"/>
    <x v="0"/>
    <s v="Houston"/>
    <x v="5"/>
    <n v="77070"/>
    <x v="2"/>
    <s v="OFF-FA-10004248"/>
    <x v="1"/>
    <x v="13"/>
    <s v="Advantus T-Pin Paper Clips"/>
    <n v="10.824"/>
    <n v="3"/>
    <n v="0.2"/>
    <n v="2.5707"/>
    <x v="2"/>
    <x v="0"/>
  </r>
  <r>
    <n v="555"/>
    <s v="CA-2019-100650"/>
    <x v="222"/>
    <d v="2019-07-03T00:00:00"/>
    <s v="Second Class"/>
    <s v="DK-13225"/>
    <s v="Dean Katz"/>
    <x v="1"/>
    <x v="0"/>
    <s v="Anaheim"/>
    <x v="1"/>
    <n v="92804"/>
    <x v="1"/>
    <s v="OFF-ST-10001780"/>
    <x v="1"/>
    <x v="4"/>
    <s v="Tennsco 16-Compartment Lockers with Coat Rack"/>
    <n v="1295.78"/>
    <n v="2"/>
    <n v="0"/>
    <n v="310.98720000000003"/>
    <x v="1"/>
    <x v="0"/>
  </r>
  <r>
    <n v="556"/>
    <s v="CA-2016-155852"/>
    <x v="223"/>
    <d v="2016-03-07T00:00:00"/>
    <s v="Second Class"/>
    <s v="AJ-10945"/>
    <s v="Ashley Jarboe"/>
    <x v="0"/>
    <x v="0"/>
    <s v="Wilmington"/>
    <x v="3"/>
    <n v="28403"/>
    <x v="0"/>
    <s v="OFF-AR-10003560"/>
    <x v="1"/>
    <x v="6"/>
    <s v="Zebra Zazzle Fluorescent Highlighters"/>
    <n v="19.456000000000003"/>
    <n v="4"/>
    <n v="0.2"/>
    <n v="3.4047999999999981"/>
    <x v="0"/>
    <x v="0"/>
  </r>
  <r>
    <n v="557"/>
    <s v="CA-2018-113243"/>
    <x v="224"/>
    <d v="2018-06-15T00:00:00"/>
    <s v="Standard Class"/>
    <s v="OT-18730"/>
    <s v="Olvera Toch"/>
    <x v="0"/>
    <x v="0"/>
    <s v="Los Angeles"/>
    <x v="1"/>
    <n v="90045"/>
    <x v="1"/>
    <s v="OFF-LA-10001297"/>
    <x v="1"/>
    <x v="2"/>
    <s v="Avery 473"/>
    <n v="20.7"/>
    <n v="2"/>
    <n v="0"/>
    <n v="9.9359999999999999"/>
    <x v="1"/>
    <x v="0"/>
  </r>
  <r>
    <n v="558"/>
    <s v="CA-2018-113243"/>
    <x v="224"/>
    <d v="2018-06-15T00:00:00"/>
    <s v="Standard Class"/>
    <s v="OT-18730"/>
    <s v="Olvera Toch"/>
    <x v="0"/>
    <x v="0"/>
    <s v="Los Angeles"/>
    <x v="1"/>
    <n v="90045"/>
    <x v="1"/>
    <s v="FUR-TA-10004256"/>
    <x v="0"/>
    <x v="3"/>
    <s v="Bretford “Just In Time” Height-Adjustable Multi-Task Work Tables"/>
    <n v="1335.68"/>
    <n v="4"/>
    <n v="0.2"/>
    <n v="-217.04800000000017"/>
    <x v="1"/>
    <x v="0"/>
  </r>
  <r>
    <n v="559"/>
    <s v="CA-2018-113243"/>
    <x v="224"/>
    <d v="2018-06-15T00:00:00"/>
    <s v="Standard Class"/>
    <s v="OT-18730"/>
    <s v="Olvera Toch"/>
    <x v="0"/>
    <x v="0"/>
    <s v="Los Angeles"/>
    <x v="1"/>
    <n v="90045"/>
    <x v="1"/>
    <s v="OFF-PA-10003441"/>
    <x v="1"/>
    <x v="10"/>
    <s v="Xerox 226"/>
    <n v="32.400000000000006"/>
    <n v="5"/>
    <n v="0"/>
    <n v="15.552000000000001"/>
    <x v="1"/>
    <x v="0"/>
  </r>
  <r>
    <n v="560"/>
    <s v="CA-2019-118731"/>
    <x v="225"/>
    <d v="2019-11-22T00:00:00"/>
    <s v="Second Class"/>
    <s v="LP-17080"/>
    <s v="Liz Pelletier"/>
    <x v="0"/>
    <x v="0"/>
    <s v="San Francisco"/>
    <x v="1"/>
    <n v="94110"/>
    <x v="1"/>
    <s v="FUR-FU-10003347"/>
    <x v="0"/>
    <x v="5"/>
    <s v="Coloredge Poster Frame"/>
    <n v="42.599999999999994"/>
    <n v="3"/>
    <n v="0"/>
    <n v="16.614000000000001"/>
    <x v="1"/>
    <x v="0"/>
  </r>
  <r>
    <n v="561"/>
    <s v="CA-2019-118731"/>
    <x v="225"/>
    <d v="2019-11-22T00:00:00"/>
    <s v="Second Class"/>
    <s v="LP-17080"/>
    <s v="Liz Pelletier"/>
    <x v="0"/>
    <x v="0"/>
    <s v="San Francisco"/>
    <x v="1"/>
    <n v="94110"/>
    <x v="1"/>
    <s v="OFF-BI-10000069"/>
    <x v="1"/>
    <x v="8"/>
    <s v="GBC Prepunched Paper, 19-Hole, for Binding Systems, 24-lb"/>
    <n v="84.056000000000012"/>
    <n v="7"/>
    <n v="0.2"/>
    <n v="27.318199999999983"/>
    <x v="1"/>
    <x v="0"/>
  </r>
  <r>
    <n v="562"/>
    <s v="CA-2016-145576"/>
    <x v="80"/>
    <d v="2016-09-18T00:00:00"/>
    <s v="Second Class"/>
    <s v="CA-12775"/>
    <s v="Cynthia Arntzen"/>
    <x v="0"/>
    <x v="0"/>
    <s v="Tampa"/>
    <x v="2"/>
    <n v="33614"/>
    <x v="0"/>
    <s v="OFF-AP-10003914"/>
    <x v="1"/>
    <x v="9"/>
    <s v="Sanitaire Vibra Groomer IR Commercial Upright Vacuum, Replacement Belts"/>
    <n v="13"/>
    <n v="5"/>
    <n v="0.2"/>
    <n v="1.3000000000000007"/>
    <x v="0"/>
    <x v="0"/>
  </r>
  <r>
    <n v="563"/>
    <s v="CA-2016-145576"/>
    <x v="80"/>
    <d v="2016-09-18T00:00:00"/>
    <s v="Second Class"/>
    <s v="CA-12775"/>
    <s v="Cynthia Arntzen"/>
    <x v="0"/>
    <x v="0"/>
    <s v="Tampa"/>
    <x v="2"/>
    <n v="33614"/>
    <x v="0"/>
    <s v="FUR-FU-10004020"/>
    <x v="0"/>
    <x v="5"/>
    <s v="Advantus Panel Wall Acrylic Frame"/>
    <n v="13.128"/>
    <n v="3"/>
    <n v="0.2"/>
    <n v="3.7743000000000002"/>
    <x v="0"/>
    <x v="0"/>
  </r>
  <r>
    <n v="564"/>
    <s v="CA-2017-130736"/>
    <x v="214"/>
    <d v="2017-12-09T00:00:00"/>
    <s v="First Class"/>
    <s v="JF-15490"/>
    <s v="Jeremy Farry"/>
    <x v="0"/>
    <x v="0"/>
    <s v="Seattle"/>
    <x v="4"/>
    <n v="98105"/>
    <x v="1"/>
    <s v="OFF-FA-10003467"/>
    <x v="1"/>
    <x v="13"/>
    <s v="Alliance Big Bands Rubber Bands, 12/Pack"/>
    <n v="3.96"/>
    <n v="2"/>
    <n v="0"/>
    <n v="0"/>
    <x v="1"/>
    <x v="0"/>
  </r>
  <r>
    <n v="565"/>
    <s v="CA-2017-130736"/>
    <x v="214"/>
    <d v="2017-12-09T00:00:00"/>
    <s v="First Class"/>
    <s v="JF-15490"/>
    <s v="Jeremy Farry"/>
    <x v="0"/>
    <x v="0"/>
    <s v="Seattle"/>
    <x v="4"/>
    <n v="98105"/>
    <x v="1"/>
    <s v="OFF-LA-10000634"/>
    <x v="1"/>
    <x v="2"/>
    <s v="Avery 509"/>
    <n v="2.61"/>
    <n v="1"/>
    <n v="0"/>
    <n v="1.2005999999999999"/>
    <x v="1"/>
    <x v="0"/>
  </r>
  <r>
    <n v="566"/>
    <s v="CA-2019-137099"/>
    <x v="226"/>
    <d v="2019-12-10T00:00:00"/>
    <s v="First Class"/>
    <s v="FP-14320"/>
    <s v="Frank Preis"/>
    <x v="0"/>
    <x v="0"/>
    <s v="Los Angeles"/>
    <x v="1"/>
    <n v="90008"/>
    <x v="1"/>
    <s v="TEC-PH-10002496"/>
    <x v="2"/>
    <x v="7"/>
    <s v="Cisco SPA301"/>
    <n v="374.37600000000003"/>
    <n v="3"/>
    <n v="0.2"/>
    <n v="46.796999999999983"/>
    <x v="1"/>
    <x v="1"/>
  </r>
  <r>
    <n v="567"/>
    <s v="CA-2019-156951"/>
    <x v="172"/>
    <d v="2019-10-08T00:00:00"/>
    <s v="Standard Class"/>
    <s v="EB-13840"/>
    <s v="Ellis Ballard"/>
    <x v="1"/>
    <x v="0"/>
    <s v="Seattle"/>
    <x v="4"/>
    <n v="98105"/>
    <x v="1"/>
    <s v="OFF-PA-10004530"/>
    <x v="1"/>
    <x v="10"/>
    <s v="Personal Creations Ink Jet Cards and Labels"/>
    <n v="91.84"/>
    <n v="8"/>
    <n v="0"/>
    <n v="45.001600000000003"/>
    <x v="1"/>
    <x v="0"/>
  </r>
  <r>
    <n v="568"/>
    <s v="CA-2019-156951"/>
    <x v="172"/>
    <d v="2019-10-08T00:00:00"/>
    <s v="Standard Class"/>
    <s v="EB-13840"/>
    <s v="Ellis Ballard"/>
    <x v="1"/>
    <x v="0"/>
    <s v="Seattle"/>
    <x v="4"/>
    <n v="98105"/>
    <x v="1"/>
    <s v="OFF-BI-10001107"/>
    <x v="1"/>
    <x v="8"/>
    <s v="GBC White Gloss Covers, Plain Front"/>
    <n v="81.088000000000008"/>
    <n v="7"/>
    <n v="0.2"/>
    <n v="27.3672"/>
    <x v="1"/>
    <x v="0"/>
  </r>
  <r>
    <n v="569"/>
    <s v="CA-2019-156951"/>
    <x v="172"/>
    <d v="2019-10-08T00:00:00"/>
    <s v="Standard Class"/>
    <s v="EB-13840"/>
    <s v="Ellis Ballard"/>
    <x v="1"/>
    <x v="0"/>
    <s v="Seattle"/>
    <x v="4"/>
    <n v="98105"/>
    <x v="1"/>
    <s v="OFF-PA-10004451"/>
    <x v="1"/>
    <x v="10"/>
    <s v="Xerox 222"/>
    <n v="19.440000000000001"/>
    <n v="3"/>
    <n v="0"/>
    <n v="9.3312000000000008"/>
    <x v="1"/>
    <x v="0"/>
  </r>
  <r>
    <n v="570"/>
    <s v="CA-2019-156951"/>
    <x v="172"/>
    <d v="2019-10-08T00:00:00"/>
    <s v="Standard Class"/>
    <s v="EB-13840"/>
    <s v="Ellis Ballard"/>
    <x v="1"/>
    <x v="0"/>
    <s v="Seattle"/>
    <x v="4"/>
    <n v="98105"/>
    <x v="1"/>
    <s v="FUR-CH-10004997"/>
    <x v="0"/>
    <x v="1"/>
    <s v="Hon Every-Day Series Multi-Task Chairs"/>
    <n v="451.15199999999993"/>
    <n v="3"/>
    <n v="0.2"/>
    <n v="0"/>
    <x v="1"/>
    <x v="0"/>
  </r>
  <r>
    <n v="571"/>
    <s v="CA-2019-164826"/>
    <x v="116"/>
    <d v="2020-01-04T00:00:00"/>
    <s v="Standard Class"/>
    <s v="JF-15415"/>
    <s v="Jennifer Ferguson"/>
    <x v="0"/>
    <x v="0"/>
    <s v="New York City"/>
    <x v="15"/>
    <n v="10024"/>
    <x v="3"/>
    <s v="OFF-LA-10001297"/>
    <x v="1"/>
    <x v="2"/>
    <s v="Avery 473"/>
    <n v="72.45"/>
    <n v="7"/>
    <n v="0"/>
    <n v="34.775999999999996"/>
    <x v="3"/>
    <x v="0"/>
  </r>
  <r>
    <n v="572"/>
    <s v="CA-2019-164826"/>
    <x v="116"/>
    <d v="2020-01-04T00:00:00"/>
    <s v="Standard Class"/>
    <s v="JF-15415"/>
    <s v="Jennifer Ferguson"/>
    <x v="0"/>
    <x v="0"/>
    <s v="New York City"/>
    <x v="15"/>
    <n v="10024"/>
    <x v="3"/>
    <s v="OFF-FA-10000585"/>
    <x v="1"/>
    <x v="13"/>
    <s v="OIC Bulk Pack Metal Binder Clips"/>
    <n v="13.96"/>
    <n v="4"/>
    <n v="0"/>
    <n v="6.4215999999999998"/>
    <x v="3"/>
    <x v="0"/>
  </r>
  <r>
    <n v="573"/>
    <s v="CA-2019-164826"/>
    <x v="116"/>
    <d v="2020-01-04T00:00:00"/>
    <s v="Standard Class"/>
    <s v="JF-15415"/>
    <s v="Jennifer Ferguson"/>
    <x v="0"/>
    <x v="0"/>
    <s v="New York City"/>
    <x v="15"/>
    <n v="10024"/>
    <x v="3"/>
    <s v="OFF-BI-10001922"/>
    <x v="1"/>
    <x v="8"/>
    <s v="Storex Dura Pro Binders"/>
    <n v="33.264000000000003"/>
    <n v="7"/>
    <n v="0.2"/>
    <n v="11.226599999999999"/>
    <x v="3"/>
    <x v="0"/>
  </r>
  <r>
    <n v="574"/>
    <s v="CA-2019-164826"/>
    <x v="116"/>
    <d v="2020-01-04T00:00:00"/>
    <s v="Standard Class"/>
    <s v="JF-15415"/>
    <s v="Jennifer Ferguson"/>
    <x v="0"/>
    <x v="0"/>
    <s v="New York City"/>
    <x v="15"/>
    <n v="10024"/>
    <x v="3"/>
    <s v="TEC-PH-10000347"/>
    <x v="2"/>
    <x v="7"/>
    <s v="Cush Cases Heavy Duty Rugged Cover Case for Samsung Galaxy S5 - Purple"/>
    <n v="14.850000000000001"/>
    <n v="3"/>
    <n v="0"/>
    <n v="4.0095000000000001"/>
    <x v="3"/>
    <x v="0"/>
  </r>
  <r>
    <n v="575"/>
    <s v="CA-2018-127250"/>
    <x v="54"/>
    <d v="2018-11-07T00:00:00"/>
    <s v="Standard Class"/>
    <s v="SF-20200"/>
    <s v="Sarah Foster"/>
    <x v="0"/>
    <x v="0"/>
    <s v="Marysville"/>
    <x v="4"/>
    <n v="98270"/>
    <x v="1"/>
    <s v="OFF-AR-10003394"/>
    <x v="1"/>
    <x v="6"/>
    <s v="Newell 332"/>
    <n v="8.82"/>
    <n v="3"/>
    <n v="0"/>
    <n v="2.3814000000000002"/>
    <x v="1"/>
    <x v="0"/>
  </r>
  <r>
    <n v="576"/>
    <s v="CA-2017-149713"/>
    <x v="227"/>
    <d v="2017-09-22T00:00:00"/>
    <s v="Second Class"/>
    <s v="TG-21640"/>
    <s v="Trudy Glocke"/>
    <x v="0"/>
    <x v="0"/>
    <s v="Long Beach"/>
    <x v="1"/>
    <n v="90805"/>
    <x v="1"/>
    <s v="OFF-PA-10004530"/>
    <x v="1"/>
    <x v="10"/>
    <s v="Personal Creations Ink Jet Cards and Labels"/>
    <n v="160.72"/>
    <n v="14"/>
    <n v="0"/>
    <n v="78.752800000000008"/>
    <x v="1"/>
    <x v="0"/>
  </r>
  <r>
    <n v="577"/>
    <s v="CA-2017-149713"/>
    <x v="227"/>
    <d v="2017-09-22T00:00:00"/>
    <s v="Second Class"/>
    <s v="TG-21640"/>
    <s v="Trudy Glocke"/>
    <x v="0"/>
    <x v="0"/>
    <s v="Long Beach"/>
    <x v="1"/>
    <n v="90805"/>
    <x v="1"/>
    <s v="OFF-PA-10001450"/>
    <x v="1"/>
    <x v="10"/>
    <s v="Rediform S.O.S. Phone Message Books"/>
    <n v="19.920000000000002"/>
    <n v="4"/>
    <n v="0"/>
    <n v="9.7608000000000015"/>
    <x v="1"/>
    <x v="0"/>
  </r>
  <r>
    <n v="578"/>
    <s v="CA-2017-149713"/>
    <x v="227"/>
    <d v="2017-09-22T00:00:00"/>
    <s v="Second Class"/>
    <s v="TG-21640"/>
    <s v="Trudy Glocke"/>
    <x v="0"/>
    <x v="0"/>
    <s v="Long Beach"/>
    <x v="1"/>
    <n v="90805"/>
    <x v="1"/>
    <s v="OFF-SU-10001574"/>
    <x v="1"/>
    <x v="14"/>
    <s v="Acme Value Line Scissors"/>
    <n v="7.3"/>
    <n v="2"/>
    <n v="0"/>
    <n v="2.1899999999999995"/>
    <x v="1"/>
    <x v="0"/>
  </r>
  <r>
    <n v="579"/>
    <s v="CA-2019-118640"/>
    <x v="228"/>
    <d v="2019-07-26T00:00:00"/>
    <s v="Standard Class"/>
    <s v="CS-11950"/>
    <s v="Carlos Soltero"/>
    <x v="0"/>
    <x v="0"/>
    <s v="Chicago"/>
    <x v="10"/>
    <n v="60610"/>
    <x v="2"/>
    <s v="OFF-ST-10002974"/>
    <x v="1"/>
    <x v="4"/>
    <s v="Trav-L-File Heavy-Duty Shuttle II, Black"/>
    <n v="69.712000000000003"/>
    <n v="2"/>
    <n v="0.2"/>
    <n v="8.7139999999999951"/>
    <x v="2"/>
    <x v="0"/>
  </r>
  <r>
    <n v="580"/>
    <s v="CA-2019-118640"/>
    <x v="228"/>
    <d v="2019-07-26T00:00:00"/>
    <s v="Standard Class"/>
    <s v="CS-11950"/>
    <s v="Carlos Soltero"/>
    <x v="0"/>
    <x v="0"/>
    <s v="Chicago"/>
    <x v="10"/>
    <n v="60610"/>
    <x v="2"/>
    <s v="FUR-FU-10001475"/>
    <x v="0"/>
    <x v="5"/>
    <s v="Contract Clock, 14&quot;, Brown"/>
    <n v="8.7919999999999998"/>
    <n v="1"/>
    <n v="0.6"/>
    <n v="-5.7148000000000003"/>
    <x v="2"/>
    <x v="0"/>
  </r>
  <r>
    <n v="581"/>
    <s v="CA-2017-132906"/>
    <x v="229"/>
    <d v="2017-09-14T00:00:00"/>
    <s v="Standard Class"/>
    <s v="CC-12145"/>
    <s v="Charles Crestani"/>
    <x v="0"/>
    <x v="0"/>
    <s v="Los Angeles"/>
    <x v="1"/>
    <n v="90004"/>
    <x v="1"/>
    <s v="OFF-SU-10004498"/>
    <x v="1"/>
    <x v="14"/>
    <s v="Martin-Yale Premier Letter Opener"/>
    <n v="51.52"/>
    <n v="4"/>
    <n v="0"/>
    <n v="1.5456000000000003"/>
    <x v="1"/>
    <x v="0"/>
  </r>
  <r>
    <n v="582"/>
    <s v="CA-2019-145233"/>
    <x v="96"/>
    <d v="2019-12-05T00:00:00"/>
    <s v="Standard Class"/>
    <s v="DV-13465"/>
    <s v="Dianna Vittorini"/>
    <x v="0"/>
    <x v="0"/>
    <s v="Denver"/>
    <x v="22"/>
    <n v="80219"/>
    <x v="1"/>
    <s v="TEC-PH-10004977"/>
    <x v="2"/>
    <x v="7"/>
    <s v="GE 30524EE4"/>
    <n v="470.37600000000009"/>
    <n v="3"/>
    <n v="0.2"/>
    <n v="52.917299999999955"/>
    <x v="1"/>
    <x v="0"/>
  </r>
  <r>
    <n v="583"/>
    <s v="CA-2019-145233"/>
    <x v="96"/>
    <d v="2019-12-05T00:00:00"/>
    <s v="Standard Class"/>
    <s v="DV-13465"/>
    <s v="Dianna Vittorini"/>
    <x v="0"/>
    <x v="0"/>
    <s v="Denver"/>
    <x v="22"/>
    <n v="80219"/>
    <x v="1"/>
    <s v="TEC-PH-10000586"/>
    <x v="2"/>
    <x v="7"/>
    <s v="AT&amp;T SB67148 SynJ"/>
    <n v="105.584"/>
    <n v="2"/>
    <n v="0.2"/>
    <n v="9.2386000000000053"/>
    <x v="1"/>
    <x v="0"/>
  </r>
  <r>
    <n v="584"/>
    <s v="CA-2019-145233"/>
    <x v="96"/>
    <d v="2019-12-05T00:00:00"/>
    <s v="Standard Class"/>
    <s v="DV-13465"/>
    <s v="Dianna Vittorini"/>
    <x v="0"/>
    <x v="0"/>
    <s v="Denver"/>
    <x v="22"/>
    <n v="80219"/>
    <x v="1"/>
    <s v="OFF-AP-10000358"/>
    <x v="1"/>
    <x v="9"/>
    <s v="Fellowes Basic Home/Office Series Surge Protectors"/>
    <n v="31.152000000000001"/>
    <n v="3"/>
    <n v="0.2"/>
    <n v="3.5045999999999964"/>
    <x v="1"/>
    <x v="0"/>
  </r>
  <r>
    <n v="585"/>
    <s v="CA-2019-145233"/>
    <x v="96"/>
    <d v="2019-12-05T00:00:00"/>
    <s v="Standard Class"/>
    <s v="DV-13465"/>
    <s v="Dianna Vittorini"/>
    <x v="0"/>
    <x v="0"/>
    <s v="Denver"/>
    <x v="22"/>
    <n v="80219"/>
    <x v="1"/>
    <s v="OFF-BI-10002764"/>
    <x v="1"/>
    <x v="8"/>
    <s v="Recycled Pressboard Report Cover with Reinforced Top Hinge"/>
    <n v="6.7830000000000004"/>
    <n v="7"/>
    <n v="0.7"/>
    <n v="-4.7480999999999973"/>
    <x v="1"/>
    <x v="0"/>
  </r>
  <r>
    <n v="586"/>
    <s v="CA-2019-145233"/>
    <x v="96"/>
    <d v="2019-12-05T00:00:00"/>
    <s v="Standard Class"/>
    <s v="DV-13465"/>
    <s v="Dianna Vittorini"/>
    <x v="0"/>
    <x v="0"/>
    <s v="Denver"/>
    <x v="22"/>
    <n v="80219"/>
    <x v="1"/>
    <s v="TEC-PH-10001254"/>
    <x v="2"/>
    <x v="7"/>
    <s v="Jabra BIZ 2300 Duo QD Duo Corded Headset"/>
    <n v="406.36799999999999"/>
    <n v="4"/>
    <n v="0.2"/>
    <n v="30.477599999999981"/>
    <x v="1"/>
    <x v="0"/>
  </r>
  <r>
    <n v="587"/>
    <s v="CA-2017-128139"/>
    <x v="230"/>
    <d v="2017-07-09T00:00:00"/>
    <s v="Standard Class"/>
    <s v="BD-11725"/>
    <s v="Bruce Degenhardt"/>
    <x v="0"/>
    <x v="0"/>
    <s v="Richmond"/>
    <x v="0"/>
    <n v="40475"/>
    <x v="0"/>
    <s v="FUR-CH-10003956"/>
    <x v="0"/>
    <x v="1"/>
    <s v="Novimex High-Tech Fabric Mesh Task Chair"/>
    <n v="70.98"/>
    <n v="1"/>
    <n v="0"/>
    <n v="4.968599999999995"/>
    <x v="0"/>
    <x v="0"/>
  </r>
  <r>
    <n v="588"/>
    <s v="CA-2017-128139"/>
    <x v="230"/>
    <d v="2017-07-09T00:00:00"/>
    <s v="Standard Class"/>
    <s v="BD-11725"/>
    <s v="Bruce Degenhardt"/>
    <x v="0"/>
    <x v="0"/>
    <s v="Richmond"/>
    <x v="0"/>
    <n v="40475"/>
    <x v="0"/>
    <s v="OFF-LA-10003930"/>
    <x v="1"/>
    <x v="2"/>
    <s v="Dot Matrix Printer Tape Reel Labels, White, 5000/Box"/>
    <n v="294.93"/>
    <n v="3"/>
    <n v="0"/>
    <n v="144.51570000000001"/>
    <x v="0"/>
    <x v="0"/>
  </r>
  <r>
    <n v="589"/>
    <s v="US-2018-156986"/>
    <x v="231"/>
    <d v="2018-03-24T00:00:00"/>
    <s v="Standard Class"/>
    <s v="ZC-21910"/>
    <s v="Zuschuss Carroll"/>
    <x v="0"/>
    <x v="0"/>
    <s v="Salem"/>
    <x v="21"/>
    <n v="97301"/>
    <x v="1"/>
    <s v="TEC-PH-10003800"/>
    <x v="2"/>
    <x v="7"/>
    <s v="i.Sound Portable Power - 8000 mAh"/>
    <n v="84.784000000000006"/>
    <n v="2"/>
    <n v="0.2"/>
    <n v="-20.136200000000006"/>
    <x v="1"/>
    <x v="1"/>
  </r>
  <r>
    <n v="590"/>
    <s v="US-2018-156986"/>
    <x v="231"/>
    <d v="2018-03-24T00:00:00"/>
    <s v="Standard Class"/>
    <s v="ZC-21910"/>
    <s v="Zuschuss Carroll"/>
    <x v="0"/>
    <x v="0"/>
    <s v="Salem"/>
    <x v="21"/>
    <n v="97301"/>
    <x v="1"/>
    <s v="OFF-PA-10002005"/>
    <x v="1"/>
    <x v="10"/>
    <s v="Xerox 225"/>
    <n v="20.736000000000004"/>
    <n v="4"/>
    <n v="0.2"/>
    <n v="7.2576000000000001"/>
    <x v="1"/>
    <x v="1"/>
  </r>
  <r>
    <n v="591"/>
    <s v="US-2018-156986"/>
    <x v="231"/>
    <d v="2018-03-24T00:00:00"/>
    <s v="Standard Class"/>
    <s v="ZC-21910"/>
    <s v="Zuschuss Carroll"/>
    <x v="0"/>
    <x v="0"/>
    <s v="Salem"/>
    <x v="21"/>
    <n v="97301"/>
    <x v="1"/>
    <s v="OFF-BI-10002498"/>
    <x v="1"/>
    <x v="8"/>
    <s v="Clear Mylar Reinforcing Strips"/>
    <n v="16.821000000000005"/>
    <n v="3"/>
    <n v="0.7"/>
    <n v="-12.896100000000004"/>
    <x v="1"/>
    <x v="1"/>
  </r>
  <r>
    <n v="592"/>
    <s v="US-2018-156986"/>
    <x v="231"/>
    <d v="2018-03-24T00:00:00"/>
    <s v="Standard Class"/>
    <s v="ZC-21910"/>
    <s v="Zuschuss Carroll"/>
    <x v="0"/>
    <x v="0"/>
    <s v="Salem"/>
    <x v="21"/>
    <n v="97301"/>
    <x v="1"/>
    <s v="OFF-PA-10004101"/>
    <x v="1"/>
    <x v="10"/>
    <s v="Xerox 1894"/>
    <n v="10.368000000000002"/>
    <n v="2"/>
    <n v="0.2"/>
    <n v="3.6288"/>
    <x v="1"/>
    <x v="1"/>
  </r>
  <r>
    <n v="593"/>
    <s v="CA-2016-135405"/>
    <x v="232"/>
    <d v="2016-01-13T00:00:00"/>
    <s v="Standard Class"/>
    <s v="MS-17830"/>
    <s v="Melanie Seite"/>
    <x v="0"/>
    <x v="0"/>
    <s v="Laredo"/>
    <x v="5"/>
    <n v="78041"/>
    <x v="2"/>
    <s v="OFF-AR-10004078"/>
    <x v="1"/>
    <x v="6"/>
    <s v="Newell 312"/>
    <n v="9.3439999999999994"/>
    <n v="2"/>
    <n v="0.2"/>
    <n v="1.1679999999999997"/>
    <x v="2"/>
    <x v="0"/>
  </r>
  <r>
    <n v="594"/>
    <s v="CA-2016-135405"/>
    <x v="232"/>
    <d v="2016-01-13T00:00:00"/>
    <s v="Standard Class"/>
    <s v="MS-17830"/>
    <s v="Melanie Seite"/>
    <x v="0"/>
    <x v="0"/>
    <s v="Laredo"/>
    <x v="5"/>
    <n v="78041"/>
    <x v="2"/>
    <s v="TEC-AC-10001266"/>
    <x v="2"/>
    <x v="11"/>
    <s v="Memorex Micro Travel Drive 8 GB"/>
    <n v="31.200000000000003"/>
    <n v="3"/>
    <n v="0.2"/>
    <n v="9.7499999999999964"/>
    <x v="2"/>
    <x v="0"/>
  </r>
  <r>
    <n v="595"/>
    <s v="CA-2016-131450"/>
    <x v="233"/>
    <d v="2016-08-15T00:00:00"/>
    <s v="Standard Class"/>
    <s v="LR-16915"/>
    <s v="Lena Radford"/>
    <x v="0"/>
    <x v="0"/>
    <s v="San Diego"/>
    <x v="1"/>
    <n v="92024"/>
    <x v="1"/>
    <s v="OFF-AP-10004708"/>
    <x v="1"/>
    <x v="9"/>
    <s v="Fellowes Superior 10 Outlet Split Surge Protector"/>
    <n v="76.12"/>
    <n v="2"/>
    <n v="0"/>
    <n v="22.074799999999996"/>
    <x v="1"/>
    <x v="0"/>
  </r>
  <r>
    <n v="596"/>
    <s v="CA-2016-131450"/>
    <x v="233"/>
    <d v="2016-08-15T00:00:00"/>
    <s v="Standard Class"/>
    <s v="LR-16915"/>
    <s v="Lena Radford"/>
    <x v="0"/>
    <x v="0"/>
    <s v="San Diego"/>
    <x v="1"/>
    <n v="92024"/>
    <x v="1"/>
    <s v="TEC-CO-10004115"/>
    <x v="2"/>
    <x v="16"/>
    <s v="Sharp AL-1530CS Digital Copier"/>
    <n v="1199.9760000000001"/>
    <n v="3"/>
    <n v="0.2"/>
    <n v="434.99130000000002"/>
    <x v="1"/>
    <x v="0"/>
  </r>
  <r>
    <n v="597"/>
    <s v="CA-2016-131450"/>
    <x v="233"/>
    <d v="2016-08-15T00:00:00"/>
    <s v="Standard Class"/>
    <s v="LR-16915"/>
    <s v="Lena Radford"/>
    <x v="0"/>
    <x v="0"/>
    <s v="San Diego"/>
    <x v="1"/>
    <n v="92024"/>
    <x v="1"/>
    <s v="TEC-PH-10002398"/>
    <x v="2"/>
    <x v="7"/>
    <s v="AT&amp;T 1070 Corded Phone"/>
    <n v="445.96000000000004"/>
    <n v="5"/>
    <n v="0.2"/>
    <n v="55.744999999999948"/>
    <x v="1"/>
    <x v="0"/>
  </r>
  <r>
    <n v="598"/>
    <s v="CA-2016-131450"/>
    <x v="233"/>
    <d v="2016-08-15T00:00:00"/>
    <s v="Standard Class"/>
    <s v="LR-16915"/>
    <s v="Lena Radford"/>
    <x v="0"/>
    <x v="0"/>
    <s v="San Diego"/>
    <x v="1"/>
    <n v="92024"/>
    <x v="1"/>
    <s v="FUR-FU-10001979"/>
    <x v="0"/>
    <x v="5"/>
    <s v="Dana Halogen Swing-Arm Architect Lamp"/>
    <n v="327.76"/>
    <n v="8"/>
    <n v="0"/>
    <n v="91.772800000000018"/>
    <x v="1"/>
    <x v="0"/>
  </r>
  <r>
    <n v="599"/>
    <s v="CA-2018-120180"/>
    <x v="216"/>
    <d v="2018-07-16T00:00:00"/>
    <s v="First Class"/>
    <s v="TP-21130"/>
    <s v="Theone Pippenger"/>
    <x v="0"/>
    <x v="0"/>
    <s v="Philadelphia"/>
    <x v="9"/>
    <n v="19134"/>
    <x v="3"/>
    <s v="OFF-SU-10004115"/>
    <x v="1"/>
    <x v="14"/>
    <s v="Acme Stainless Steel Office Snips"/>
    <n v="11.632"/>
    <n v="2"/>
    <n v="0.2"/>
    <n v="1.0178000000000007"/>
    <x v="3"/>
    <x v="0"/>
  </r>
  <r>
    <n v="600"/>
    <s v="US-2018-100720"/>
    <x v="87"/>
    <d v="2018-07-21T00:00:00"/>
    <s v="Standard Class"/>
    <s v="CK-12205"/>
    <s v="Chloris Kastensmidt"/>
    <x v="0"/>
    <x v="0"/>
    <s v="Philadelphia"/>
    <x v="9"/>
    <n v="19120"/>
    <x v="3"/>
    <s v="TEC-PH-10001425"/>
    <x v="2"/>
    <x v="7"/>
    <s v="Mophie Juice Pack Helium for iPhone"/>
    <n v="143.98199999999997"/>
    <n v="3"/>
    <n v="0.4"/>
    <n v="-28.796400000000006"/>
    <x v="3"/>
    <x v="0"/>
  </r>
  <r>
    <n v="601"/>
    <s v="US-2018-100720"/>
    <x v="87"/>
    <d v="2018-07-21T00:00:00"/>
    <s v="Standard Class"/>
    <s v="CK-12205"/>
    <s v="Chloris Kastensmidt"/>
    <x v="0"/>
    <x v="0"/>
    <s v="Philadelphia"/>
    <x v="9"/>
    <n v="19120"/>
    <x v="3"/>
    <s v="TEC-PH-10003963"/>
    <x v="2"/>
    <x v="7"/>
    <s v="GE 2-Jack Phone Line Splitter"/>
    <n v="494.37599999999998"/>
    <n v="4"/>
    <n v="0.4"/>
    <n v="-115.35440000000006"/>
    <x v="3"/>
    <x v="0"/>
  </r>
  <r>
    <n v="602"/>
    <s v="US-2018-100720"/>
    <x v="87"/>
    <d v="2018-07-21T00:00:00"/>
    <s v="Standard Class"/>
    <s v="CK-12205"/>
    <s v="Chloris Kastensmidt"/>
    <x v="0"/>
    <x v="0"/>
    <s v="Philadelphia"/>
    <x v="9"/>
    <n v="19120"/>
    <x v="3"/>
    <s v="OFF-SU-10001574"/>
    <x v="1"/>
    <x v="14"/>
    <s v="Acme Value Line Scissors"/>
    <n v="5.84"/>
    <n v="2"/>
    <n v="0.2"/>
    <n v="0.72999999999999954"/>
    <x v="3"/>
    <x v="0"/>
  </r>
  <r>
    <n v="603"/>
    <s v="CA-2016-149958"/>
    <x v="234"/>
    <d v="2016-03-19T00:00:00"/>
    <s v="Standard Class"/>
    <s v="AS-10240"/>
    <s v="Alan Shonely"/>
    <x v="0"/>
    <x v="0"/>
    <s v="Tampa"/>
    <x v="2"/>
    <n v="33614"/>
    <x v="0"/>
    <s v="OFF-ST-10001490"/>
    <x v="1"/>
    <x v="4"/>
    <s v="Hot File 7-Pocket, Floor Stand"/>
    <n v="142.77600000000001"/>
    <n v="1"/>
    <n v="0.2"/>
    <n v="17.84699999999998"/>
    <x v="0"/>
    <x v="0"/>
  </r>
  <r>
    <n v="604"/>
    <s v="CA-2016-149958"/>
    <x v="234"/>
    <d v="2016-03-19T00:00:00"/>
    <s v="Standard Class"/>
    <s v="AS-10240"/>
    <s v="Alan Shonely"/>
    <x v="0"/>
    <x v="0"/>
    <s v="Tampa"/>
    <x v="2"/>
    <n v="33614"/>
    <x v="0"/>
    <s v="FUR-FU-10001756"/>
    <x v="0"/>
    <x v="5"/>
    <s v="Eldon Expressions Desk Accessory, Wood Photo Frame, Mahogany"/>
    <n v="45.695999999999998"/>
    <n v="3"/>
    <n v="0.2"/>
    <n v="5.1407999999999916"/>
    <x v="0"/>
    <x v="0"/>
  </r>
  <r>
    <n v="605"/>
    <s v="CA-2016-149958"/>
    <x v="234"/>
    <d v="2016-03-19T00:00:00"/>
    <s v="Standard Class"/>
    <s v="AS-10240"/>
    <s v="Alan Shonely"/>
    <x v="0"/>
    <x v="0"/>
    <s v="Tampa"/>
    <x v="2"/>
    <n v="33614"/>
    <x v="0"/>
    <s v="OFF-BI-10000773"/>
    <x v="1"/>
    <x v="8"/>
    <s v="Insertable Tab Post Binder Dividers"/>
    <n v="7.218"/>
    <n v="3"/>
    <n v="0.7"/>
    <n v="-5.5338000000000012"/>
    <x v="0"/>
    <x v="0"/>
  </r>
  <r>
    <n v="606"/>
    <s v="CA-2016-149958"/>
    <x v="234"/>
    <d v="2016-03-19T00:00:00"/>
    <s v="Standard Class"/>
    <s v="AS-10240"/>
    <s v="Alan Shonely"/>
    <x v="0"/>
    <x v="0"/>
    <s v="Tampa"/>
    <x v="2"/>
    <n v="33614"/>
    <x v="0"/>
    <s v="OFF-BI-10001543"/>
    <x v="1"/>
    <x v="8"/>
    <s v="GBC VeloBinder Manual Binding System"/>
    <n v="43.188000000000009"/>
    <n v="4"/>
    <n v="0.7"/>
    <n v="-31.671199999999999"/>
    <x v="0"/>
    <x v="0"/>
  </r>
  <r>
    <n v="607"/>
    <s v="CA-2016-149958"/>
    <x v="234"/>
    <d v="2016-03-19T00:00:00"/>
    <s v="Standard Class"/>
    <s v="AS-10240"/>
    <s v="Alan Shonely"/>
    <x v="0"/>
    <x v="0"/>
    <s v="Tampa"/>
    <x v="2"/>
    <n v="33614"/>
    <x v="0"/>
    <s v="OFF-PA-10002120"/>
    <x v="1"/>
    <x v="10"/>
    <s v="Xerox 1889"/>
    <n v="131.904"/>
    <n v="3"/>
    <n v="0.2"/>
    <n v="47.815200000000004"/>
    <x v="0"/>
    <x v="0"/>
  </r>
  <r>
    <n v="608"/>
    <s v="US-2016-105767"/>
    <x v="235"/>
    <d v="2016-05-27T00:00:00"/>
    <s v="Standard Class"/>
    <s v="AR-10510"/>
    <s v="Andrew Roberts"/>
    <x v="0"/>
    <x v="0"/>
    <s v="Philadelphia"/>
    <x v="9"/>
    <n v="19134"/>
    <x v="3"/>
    <s v="OFF-BI-10000848"/>
    <x v="1"/>
    <x v="8"/>
    <s v="Angle-D Ring Binders"/>
    <n v="3.2820000000000005"/>
    <n v="2"/>
    <n v="0.7"/>
    <n v="-2.6256000000000004"/>
    <x v="3"/>
    <x v="0"/>
  </r>
  <r>
    <n v="609"/>
    <s v="US-2016-105767"/>
    <x v="235"/>
    <d v="2016-05-27T00:00:00"/>
    <s v="Standard Class"/>
    <s v="AR-10510"/>
    <s v="Andrew Roberts"/>
    <x v="0"/>
    <x v="0"/>
    <s v="Philadelphia"/>
    <x v="9"/>
    <n v="19134"/>
    <x v="3"/>
    <s v="OFF-AR-10001246"/>
    <x v="1"/>
    <x v="6"/>
    <s v="Newell 317"/>
    <n v="21.167999999999999"/>
    <n v="9"/>
    <n v="0.2"/>
    <n v="2.3813999999999984"/>
    <x v="3"/>
    <x v="0"/>
  </r>
  <r>
    <n v="610"/>
    <s v="US-2016-105767"/>
    <x v="235"/>
    <d v="2016-05-27T00:00:00"/>
    <s v="Standard Class"/>
    <s v="AR-10510"/>
    <s v="Andrew Roberts"/>
    <x v="0"/>
    <x v="0"/>
    <s v="Philadelphia"/>
    <x v="9"/>
    <n v="19134"/>
    <x v="3"/>
    <s v="TEC-PH-10003092"/>
    <x v="2"/>
    <x v="7"/>
    <s v="Motorola L804"/>
    <n v="55.188000000000002"/>
    <n v="2"/>
    <n v="0.4"/>
    <n v="-10.117800000000003"/>
    <x v="3"/>
    <x v="0"/>
  </r>
  <r>
    <n v="611"/>
    <s v="CA-2018-161816"/>
    <x v="236"/>
    <d v="2018-05-01T00:00:00"/>
    <s v="First Class"/>
    <s v="NB-18655"/>
    <s v="Nona Balk"/>
    <x v="1"/>
    <x v="0"/>
    <s v="Dallas"/>
    <x v="5"/>
    <n v="75217"/>
    <x v="2"/>
    <s v="TEC-PH-10003012"/>
    <x v="2"/>
    <x v="7"/>
    <s v="Nortel Meridian M3904 Professional Digital phone"/>
    <n v="369.57600000000002"/>
    <n v="3"/>
    <n v="0.2"/>
    <n v="41.577299999999951"/>
    <x v="2"/>
    <x v="0"/>
  </r>
  <r>
    <n v="612"/>
    <s v="CA-2018-161816"/>
    <x v="236"/>
    <d v="2018-05-01T00:00:00"/>
    <s v="First Class"/>
    <s v="NB-18655"/>
    <s v="Nona Balk"/>
    <x v="1"/>
    <x v="0"/>
    <s v="Dallas"/>
    <x v="5"/>
    <n v="75217"/>
    <x v="2"/>
    <s v="OFF-LA-10004345"/>
    <x v="1"/>
    <x v="2"/>
    <s v="Avery 493"/>
    <n v="15.712000000000002"/>
    <n v="4"/>
    <n v="0.2"/>
    <n v="5.6955999999999989"/>
    <x v="2"/>
    <x v="0"/>
  </r>
  <r>
    <n v="613"/>
    <s v="CA-2018-121223"/>
    <x v="108"/>
    <d v="2018-09-13T00:00:00"/>
    <s v="Second Class"/>
    <s v="GD-14590"/>
    <s v="Giulietta Dortch"/>
    <x v="1"/>
    <x v="0"/>
    <s v="Philadelphia"/>
    <x v="9"/>
    <n v="19143"/>
    <x v="3"/>
    <s v="OFF-PA-10001204"/>
    <x v="1"/>
    <x v="10"/>
    <s v="Xerox 1972"/>
    <n v="8.4480000000000004"/>
    <n v="2"/>
    <n v="0.2"/>
    <n v="2.6399999999999997"/>
    <x v="3"/>
    <x v="0"/>
  </r>
  <r>
    <n v="614"/>
    <s v="CA-2018-121223"/>
    <x v="108"/>
    <d v="2018-09-13T00:00:00"/>
    <s v="Second Class"/>
    <s v="GD-14590"/>
    <s v="Giulietta Dortch"/>
    <x v="1"/>
    <x v="0"/>
    <s v="Philadelphia"/>
    <x v="9"/>
    <n v="19143"/>
    <x v="3"/>
    <s v="TEC-PH-10004667"/>
    <x v="2"/>
    <x v="7"/>
    <s v="Cisco 8x8 Inc. 6753i IP Business Phone System"/>
    <n v="728.94600000000003"/>
    <n v="9"/>
    <n v="0.4"/>
    <n v="-157.93830000000008"/>
    <x v="3"/>
    <x v="0"/>
  </r>
  <r>
    <n v="615"/>
    <s v="CA-2019-138611"/>
    <x v="237"/>
    <d v="2019-11-17T00:00:00"/>
    <s v="Second Class"/>
    <s v="CK-12595"/>
    <s v="Clytie Kelty"/>
    <x v="0"/>
    <x v="0"/>
    <s v="Grove City"/>
    <x v="24"/>
    <n v="43123"/>
    <x v="3"/>
    <s v="TEC-PH-10000011"/>
    <x v="2"/>
    <x v="7"/>
    <s v="PureGear Roll-On Screen Protector"/>
    <n v="119.93999999999998"/>
    <n v="10"/>
    <n v="0.4"/>
    <n v="15.99199999999999"/>
    <x v="3"/>
    <x v="0"/>
  </r>
  <r>
    <n v="616"/>
    <s v="CA-2019-138611"/>
    <x v="237"/>
    <d v="2019-11-17T00:00:00"/>
    <s v="Second Class"/>
    <s v="CK-12595"/>
    <s v="Clytie Kelty"/>
    <x v="0"/>
    <x v="0"/>
    <s v="Grove City"/>
    <x v="24"/>
    <n v="43123"/>
    <x v="3"/>
    <s v="OFF-BI-10002949"/>
    <x v="1"/>
    <x v="8"/>
    <s v="Prestige Round Ring Binders"/>
    <n v="3.6480000000000006"/>
    <n v="2"/>
    <n v="0.7"/>
    <n v="-2.7967999999999993"/>
    <x v="3"/>
    <x v="0"/>
  </r>
  <r>
    <n v="617"/>
    <s v="CA-2019-117947"/>
    <x v="238"/>
    <d v="2019-08-23T00:00:00"/>
    <s v="Second Class"/>
    <s v="NG-18355"/>
    <s v="Nat Gilpin"/>
    <x v="1"/>
    <x v="0"/>
    <s v="New York City"/>
    <x v="15"/>
    <n v="10011"/>
    <x v="3"/>
    <s v="FUR-FU-10003849"/>
    <x v="0"/>
    <x v="5"/>
    <s v="DAX Metal Frame, Desktop, Stepped-Edge"/>
    <n v="40.479999999999997"/>
    <n v="2"/>
    <n v="0"/>
    <n v="15.787199999999999"/>
    <x v="3"/>
    <x v="0"/>
  </r>
  <r>
    <n v="618"/>
    <s v="CA-2019-117947"/>
    <x v="238"/>
    <d v="2019-08-23T00:00:00"/>
    <s v="Second Class"/>
    <s v="NG-18355"/>
    <s v="Nat Gilpin"/>
    <x v="1"/>
    <x v="0"/>
    <s v="New York City"/>
    <x v="15"/>
    <n v="10011"/>
    <x v="3"/>
    <s v="FUR-FU-10000010"/>
    <x v="0"/>
    <x v="5"/>
    <s v="DAX Value U-Channel Document Frames, Easel Back"/>
    <n v="9.94"/>
    <n v="2"/>
    <n v="0"/>
    <n v="3.0813999999999995"/>
    <x v="3"/>
    <x v="0"/>
  </r>
  <r>
    <n v="619"/>
    <s v="CA-2019-117947"/>
    <x v="238"/>
    <d v="2019-08-23T00:00:00"/>
    <s v="Second Class"/>
    <s v="NG-18355"/>
    <s v="Nat Gilpin"/>
    <x v="1"/>
    <x v="0"/>
    <s v="New York City"/>
    <x v="15"/>
    <n v="10011"/>
    <x v="3"/>
    <s v="OFF-BI-10002824"/>
    <x v="1"/>
    <x v="8"/>
    <s v="Recycled Easel Ring Binders"/>
    <n v="107.42400000000001"/>
    <n v="9"/>
    <n v="0.2"/>
    <n v="33.569999999999986"/>
    <x v="3"/>
    <x v="0"/>
  </r>
  <r>
    <n v="620"/>
    <s v="CA-2019-117947"/>
    <x v="238"/>
    <d v="2019-08-23T00:00:00"/>
    <s v="Second Class"/>
    <s v="NG-18355"/>
    <s v="Nat Gilpin"/>
    <x v="1"/>
    <x v="0"/>
    <s v="New York City"/>
    <x v="15"/>
    <n v="10011"/>
    <x v="3"/>
    <s v="TEC-PH-10002538"/>
    <x v="2"/>
    <x v="7"/>
    <s v="Grandstream GXP1160 VoIP phone"/>
    <n v="37.909999999999997"/>
    <n v="1"/>
    <n v="0"/>
    <n v="10.993899999999996"/>
    <x v="3"/>
    <x v="0"/>
  </r>
  <r>
    <n v="621"/>
    <s v="CA-2019-117947"/>
    <x v="238"/>
    <d v="2019-08-23T00:00:00"/>
    <s v="Second Class"/>
    <s v="NG-18355"/>
    <s v="Nat Gilpin"/>
    <x v="1"/>
    <x v="0"/>
    <s v="New York City"/>
    <x v="15"/>
    <n v="10011"/>
    <x v="3"/>
    <s v="FUR-FU-10000521"/>
    <x v="0"/>
    <x v="5"/>
    <s v="Seth Thomas 14&quot; Putty-Colored Wall Clock"/>
    <n v="88.02"/>
    <n v="3"/>
    <n v="0"/>
    <n v="27.286199999999994"/>
    <x v="3"/>
    <x v="0"/>
  </r>
  <r>
    <n v="622"/>
    <s v="US-2016-111171"/>
    <x v="58"/>
    <d v="2016-12-31T00:00:00"/>
    <s v="Standard Class"/>
    <s v="CA-12265"/>
    <s v="Christina Anderson"/>
    <x v="0"/>
    <x v="0"/>
    <s v="Chicago"/>
    <x v="10"/>
    <n v="60610"/>
    <x v="2"/>
    <s v="OFF-BI-10002103"/>
    <x v="1"/>
    <x v="8"/>
    <s v="Cardinal Slant-D Ring Binder, Heavy Gauge Vinyl"/>
    <n v="8.6899999999999977"/>
    <n v="5"/>
    <n v="0.8"/>
    <n v="-14.773"/>
    <x v="2"/>
    <x v="0"/>
  </r>
  <r>
    <n v="623"/>
    <s v="CA-2017-138009"/>
    <x v="239"/>
    <d v="2017-12-03T00:00:00"/>
    <s v="Standard Class"/>
    <s v="SF-20965"/>
    <s v="Sylvia Foulston"/>
    <x v="1"/>
    <x v="0"/>
    <s v="Dearborn"/>
    <x v="12"/>
    <n v="48126"/>
    <x v="2"/>
    <s v="FUR-CH-10004853"/>
    <x v="0"/>
    <x v="1"/>
    <s v="Global Manager's Adjustable Task Chair, Storm"/>
    <n v="301.95999999999998"/>
    <n v="2"/>
    <n v="0"/>
    <n v="87.568399999999968"/>
    <x v="2"/>
    <x v="0"/>
  </r>
  <r>
    <n v="624"/>
    <s v="CA-2017-138009"/>
    <x v="239"/>
    <d v="2017-12-03T00:00:00"/>
    <s v="Standard Class"/>
    <s v="SF-20965"/>
    <s v="Sylvia Foulston"/>
    <x v="1"/>
    <x v="0"/>
    <s v="Dearborn"/>
    <x v="12"/>
    <n v="48126"/>
    <x v="2"/>
    <s v="OFF-AP-10000179"/>
    <x v="1"/>
    <x v="9"/>
    <s v="Honeywell Enviracaire Portable HEPA Air Cleaner for up to 10 x 16 Room"/>
    <n v="555.21"/>
    <n v="5"/>
    <n v="0.1"/>
    <n v="178.90100000000001"/>
    <x v="2"/>
    <x v="0"/>
  </r>
  <r>
    <n v="625"/>
    <s v="CA-2017-138009"/>
    <x v="239"/>
    <d v="2017-12-03T00:00:00"/>
    <s v="Standard Class"/>
    <s v="SF-20965"/>
    <s v="Sylvia Foulston"/>
    <x v="1"/>
    <x v="0"/>
    <s v="Dearborn"/>
    <x v="12"/>
    <n v="48126"/>
    <x v="2"/>
    <s v="OFF-ST-10001272"/>
    <x v="1"/>
    <x v="4"/>
    <s v="Mini 13-1/2 Capacity Data Binder Rack, Pearl"/>
    <n v="523.48"/>
    <n v="4"/>
    <n v="0"/>
    <n v="130.87"/>
    <x v="2"/>
    <x v="0"/>
  </r>
  <r>
    <n v="626"/>
    <s v="CA-2017-138009"/>
    <x v="239"/>
    <d v="2017-12-03T00:00:00"/>
    <s v="Standard Class"/>
    <s v="SF-20965"/>
    <s v="Sylvia Foulston"/>
    <x v="1"/>
    <x v="0"/>
    <s v="Dearborn"/>
    <x v="12"/>
    <n v="48126"/>
    <x v="2"/>
    <s v="OFF-AR-10004042"/>
    <x v="1"/>
    <x v="6"/>
    <s v="BOSTON Model 1800 Electric Pencil Sharpeners, Putty/Woodgrain"/>
    <n v="161.82"/>
    <n v="9"/>
    <n v="0"/>
    <n v="46.927799999999984"/>
    <x v="2"/>
    <x v="0"/>
  </r>
  <r>
    <n v="627"/>
    <s v="CA-2019-163020"/>
    <x v="175"/>
    <d v="2019-09-19T00:00:00"/>
    <s v="Standard Class"/>
    <s v="MO-17800"/>
    <s v="Meg O'Connel"/>
    <x v="2"/>
    <x v="0"/>
    <s v="New York City"/>
    <x v="15"/>
    <n v="10009"/>
    <x v="3"/>
    <s v="FUR-FU-10000221"/>
    <x v="0"/>
    <x v="5"/>
    <s v="Master Caster Door Stop, Brown"/>
    <n v="35.56"/>
    <n v="7"/>
    <n v="0"/>
    <n v="12.090399999999999"/>
    <x v="3"/>
    <x v="0"/>
  </r>
  <r>
    <n v="628"/>
    <s v="CA-2019-153787"/>
    <x v="240"/>
    <d v="2019-05-23T00:00:00"/>
    <s v="Standard Class"/>
    <s v="AT-10735"/>
    <s v="Annie Thurman"/>
    <x v="0"/>
    <x v="0"/>
    <s v="Seattle"/>
    <x v="4"/>
    <n v="98115"/>
    <x v="1"/>
    <s v="OFF-AP-10001563"/>
    <x v="1"/>
    <x v="9"/>
    <s v="Belkin Premiere Surge Master II 8-outlet surge protector"/>
    <n v="97.16"/>
    <n v="2"/>
    <n v="0"/>
    <n v="28.176399999999987"/>
    <x v="1"/>
    <x v="0"/>
  </r>
  <r>
    <n v="629"/>
    <s v="CA-2019-133431"/>
    <x v="94"/>
    <d v="2019-12-21T00:00:00"/>
    <s v="Standard Class"/>
    <s v="LC-17140"/>
    <s v="Logan Currie"/>
    <x v="0"/>
    <x v="0"/>
    <s v="San Francisco"/>
    <x v="1"/>
    <n v="94122"/>
    <x v="1"/>
    <s v="OFF-BI-10000605"/>
    <x v="1"/>
    <x v="8"/>
    <s v="Acco Pressboard Covers with Storage Hooks, 9 1/2&quot; x 11&quot;, Executive Red"/>
    <n v="15.24"/>
    <n v="5"/>
    <n v="0.2"/>
    <n v="5.1434999999999977"/>
    <x v="1"/>
    <x v="0"/>
  </r>
  <r>
    <n v="630"/>
    <s v="CA-2019-133431"/>
    <x v="94"/>
    <d v="2019-12-21T00:00:00"/>
    <s v="Standard Class"/>
    <s v="LC-17140"/>
    <s v="Logan Currie"/>
    <x v="0"/>
    <x v="0"/>
    <s v="San Francisco"/>
    <x v="1"/>
    <n v="94122"/>
    <x v="1"/>
    <s v="OFF-PA-10002615"/>
    <x v="1"/>
    <x v="10"/>
    <s v="Ampad Gold Fibre Wirebound Steno Books, 6&quot; x 9&quot;, Gregg Ruled"/>
    <n v="13.23"/>
    <n v="3"/>
    <n v="0"/>
    <n v="6.0857999999999999"/>
    <x v="1"/>
    <x v="0"/>
  </r>
  <r>
    <n v="631"/>
    <s v="US-2018-135720"/>
    <x v="25"/>
    <d v="2018-12-13T00:00:00"/>
    <s v="Second Class"/>
    <s v="FM-14380"/>
    <s v="Fred McMath"/>
    <x v="0"/>
    <x v="0"/>
    <s v="Aurora"/>
    <x v="22"/>
    <n v="80013"/>
    <x v="1"/>
    <s v="OFF-ST-10001963"/>
    <x v="1"/>
    <x v="4"/>
    <s v="Tennsco Regal Shelving Units"/>
    <n v="243.38400000000001"/>
    <n v="3"/>
    <n v="0.2"/>
    <n v="-51.719100000000012"/>
    <x v="1"/>
    <x v="1"/>
  </r>
  <r>
    <n v="632"/>
    <s v="US-2018-135720"/>
    <x v="25"/>
    <d v="2018-12-13T00:00:00"/>
    <s v="Second Class"/>
    <s v="FM-14380"/>
    <s v="Fred McMath"/>
    <x v="0"/>
    <x v="0"/>
    <s v="Aurora"/>
    <x v="22"/>
    <n v="80013"/>
    <x v="1"/>
    <s v="TEC-AC-10001267"/>
    <x v="2"/>
    <x v="11"/>
    <s v="Imation 32GB Pocket Pro USB 3.0 Flash Drive - 32 GB - Black - 1 P ..."/>
    <n v="119.80000000000001"/>
    <n v="5"/>
    <n v="0.2"/>
    <n v="29.950000000000003"/>
    <x v="1"/>
    <x v="1"/>
  </r>
  <r>
    <n v="633"/>
    <s v="US-2018-135720"/>
    <x v="25"/>
    <d v="2018-12-13T00:00:00"/>
    <s v="Second Class"/>
    <s v="FM-14380"/>
    <s v="Fred McMath"/>
    <x v="0"/>
    <x v="0"/>
    <s v="Aurora"/>
    <x v="22"/>
    <n v="80013"/>
    <x v="1"/>
    <s v="TEC-PH-10002103"/>
    <x v="2"/>
    <x v="7"/>
    <s v="Jabra SPEAK 410"/>
    <n v="300.76799999999997"/>
    <n v="4"/>
    <n v="0.2"/>
    <n v="30.076800000000006"/>
    <x v="1"/>
    <x v="1"/>
  </r>
  <r>
    <n v="634"/>
    <s v="CA-2019-144694"/>
    <x v="241"/>
    <d v="2019-09-26T00:00:00"/>
    <s v="Second Class"/>
    <s v="BD-11605"/>
    <s v="Brian Dahlen"/>
    <x v="0"/>
    <x v="0"/>
    <s v="Miami"/>
    <x v="2"/>
    <n v="33180"/>
    <x v="0"/>
    <s v="TEC-AC-10002857"/>
    <x v="2"/>
    <x v="11"/>
    <s v="Verbatim 25 GB 6x Blu-ray Single Layer Recordable Disc, 1/Pack"/>
    <n v="17.880000000000003"/>
    <n v="3"/>
    <n v="0.2"/>
    <n v="2.458499999999999"/>
    <x v="0"/>
    <x v="0"/>
  </r>
  <r>
    <n v="635"/>
    <s v="CA-2019-144694"/>
    <x v="241"/>
    <d v="2019-09-26T00:00:00"/>
    <s v="Second Class"/>
    <s v="BD-11605"/>
    <s v="Brian Dahlen"/>
    <x v="0"/>
    <x v="0"/>
    <s v="Miami"/>
    <x v="2"/>
    <n v="33180"/>
    <x v="0"/>
    <s v="OFF-LA-10003930"/>
    <x v="1"/>
    <x v="2"/>
    <s v="Dot Matrix Printer Tape Reel Labels, White, 5000/Box"/>
    <n v="235.94400000000002"/>
    <n v="3"/>
    <n v="0.2"/>
    <n v="85.529700000000005"/>
    <x v="0"/>
    <x v="0"/>
  </r>
  <r>
    <n v="636"/>
    <s v="CA-2017-168004"/>
    <x v="242"/>
    <d v="2017-10-09T00:00:00"/>
    <s v="Second Class"/>
    <s v="DJ-13420"/>
    <s v="Denny Joy"/>
    <x v="1"/>
    <x v="0"/>
    <s v="Warner Robins"/>
    <x v="32"/>
    <n v="31088"/>
    <x v="0"/>
    <s v="FUR-CH-10001482"/>
    <x v="0"/>
    <x v="1"/>
    <s v="Office Star - Mesh Screen back chair with Vinyl seat"/>
    <n v="392.93999999999994"/>
    <n v="3"/>
    <n v="0"/>
    <n v="43.223399999999984"/>
    <x v="0"/>
    <x v="0"/>
  </r>
  <r>
    <n v="637"/>
    <s v="US-2018-123470"/>
    <x v="243"/>
    <d v="2018-08-21T00:00:00"/>
    <s v="Standard Class"/>
    <s v="ME-17725"/>
    <s v="Max Engle"/>
    <x v="0"/>
    <x v="0"/>
    <s v="Aurora"/>
    <x v="22"/>
    <n v="80013"/>
    <x v="1"/>
    <s v="OFF-BI-10001989"/>
    <x v="1"/>
    <x v="8"/>
    <s v="Premium Transparent Presentation Covers by GBC"/>
    <n v="18.882000000000005"/>
    <n v="3"/>
    <n v="0.7"/>
    <n v="-13.846800000000002"/>
    <x v="1"/>
    <x v="0"/>
  </r>
  <r>
    <n v="638"/>
    <s v="US-2018-123470"/>
    <x v="243"/>
    <d v="2018-08-21T00:00:00"/>
    <s v="Standard Class"/>
    <s v="ME-17725"/>
    <s v="Max Engle"/>
    <x v="0"/>
    <x v="0"/>
    <s v="Aurora"/>
    <x v="22"/>
    <n v="80013"/>
    <x v="1"/>
    <s v="OFF-AP-10003287"/>
    <x v="1"/>
    <x v="9"/>
    <s v="Tripp Lite TLP810NET Broadband Surge for Modem/Fax"/>
    <n v="122.328"/>
    <n v="3"/>
    <n v="0.2"/>
    <n v="12.232799999999997"/>
    <x v="1"/>
    <x v="0"/>
  </r>
  <r>
    <n v="639"/>
    <s v="CA-2018-115917"/>
    <x v="244"/>
    <d v="2018-05-25T00:00:00"/>
    <s v="Standard Class"/>
    <s v="RB-19465"/>
    <s v="Rick Bensley"/>
    <x v="2"/>
    <x v="0"/>
    <s v="Vallejo"/>
    <x v="1"/>
    <n v="94591"/>
    <x v="1"/>
    <s v="FUR-FU-10000576"/>
    <x v="0"/>
    <x v="5"/>
    <s v="Luxo Professional Fluorescent Magnifier Lamp with Clamp-Mount Base"/>
    <n v="1049.2"/>
    <n v="5"/>
    <n v="0"/>
    <n v="272.79200000000003"/>
    <x v="1"/>
    <x v="1"/>
  </r>
  <r>
    <n v="640"/>
    <s v="CA-2018-115917"/>
    <x v="244"/>
    <d v="2018-05-25T00:00:00"/>
    <s v="Standard Class"/>
    <s v="RB-19465"/>
    <s v="Rick Bensley"/>
    <x v="2"/>
    <x v="0"/>
    <s v="Vallejo"/>
    <x v="1"/>
    <n v="94591"/>
    <x v="1"/>
    <s v="OFF-BI-10004728"/>
    <x v="1"/>
    <x v="8"/>
    <s v="Wilson Jones Turn Tabs Binder Tool for Ring Binders"/>
    <n v="15.424000000000001"/>
    <n v="4"/>
    <n v="0.2"/>
    <n v="5.0128000000000004"/>
    <x v="1"/>
    <x v="1"/>
  </r>
  <r>
    <n v="641"/>
    <s v="CA-2018-147067"/>
    <x v="122"/>
    <d v="2018-12-22T00:00:00"/>
    <s v="Standard Class"/>
    <s v="JD-16150"/>
    <s v="Justin Deggeller"/>
    <x v="1"/>
    <x v="0"/>
    <s v="Minneapolis"/>
    <x v="11"/>
    <n v="55407"/>
    <x v="2"/>
    <s v="FUR-FU-10000732"/>
    <x v="0"/>
    <x v="5"/>
    <s v="Eldon 200 Class Desk Accessories"/>
    <n v="18.84"/>
    <n v="3"/>
    <n v="0"/>
    <n v="6.0287999999999995"/>
    <x v="2"/>
    <x v="0"/>
  </r>
  <r>
    <n v="642"/>
    <s v="CA-2019-167913"/>
    <x v="245"/>
    <d v="2019-08-03T00:00:00"/>
    <s v="Second Class"/>
    <s v="JL-15835"/>
    <s v="John Lee"/>
    <x v="0"/>
    <x v="0"/>
    <s v="Mission Viejo"/>
    <x v="1"/>
    <n v="92691"/>
    <x v="1"/>
    <s v="OFF-ST-10000585"/>
    <x v="1"/>
    <x v="4"/>
    <s v="Economy Rollaway Files"/>
    <n v="330.4"/>
    <n v="2"/>
    <n v="0"/>
    <n v="85.903999999999996"/>
    <x v="1"/>
    <x v="0"/>
  </r>
  <r>
    <n v="643"/>
    <s v="CA-2019-167913"/>
    <x v="245"/>
    <d v="2019-08-03T00:00:00"/>
    <s v="Second Class"/>
    <s v="JL-15835"/>
    <s v="John Lee"/>
    <x v="0"/>
    <x v="0"/>
    <s v="Mission Viejo"/>
    <x v="1"/>
    <n v="92691"/>
    <x v="1"/>
    <s v="OFF-LA-10002787"/>
    <x v="1"/>
    <x v="2"/>
    <s v="Avery 480"/>
    <n v="26.25"/>
    <n v="7"/>
    <n v="0"/>
    <n v="12.599999999999998"/>
    <x v="1"/>
    <x v="0"/>
  </r>
  <r>
    <n v="644"/>
    <s v="CA-2019-106103"/>
    <x v="193"/>
    <d v="2019-06-15T00:00:00"/>
    <s v="Standard Class"/>
    <s v="SC-20305"/>
    <s v="Sean Christensen"/>
    <x v="0"/>
    <x v="0"/>
    <s v="Rochester Hills"/>
    <x v="12"/>
    <n v="48307"/>
    <x v="2"/>
    <s v="TEC-AC-10003832"/>
    <x v="2"/>
    <x v="11"/>
    <s v="Imation 16GB Mini TravelDrive USB 2.0 Flash Drive"/>
    <n v="132.52000000000001"/>
    <n v="4"/>
    <n v="0"/>
    <n v="54.333200000000005"/>
    <x v="2"/>
    <x v="0"/>
  </r>
  <r>
    <n v="645"/>
    <s v="US-2019-127719"/>
    <x v="246"/>
    <d v="2019-07-25T00:00:00"/>
    <s v="Standard Class"/>
    <s v="TW-21025"/>
    <s v="Tamara Willingham"/>
    <x v="2"/>
    <x v="0"/>
    <s v="Plainfield"/>
    <x v="30"/>
    <n v="7060"/>
    <x v="3"/>
    <s v="OFF-PA-10001934"/>
    <x v="1"/>
    <x v="10"/>
    <s v="Xerox 1993"/>
    <n v="6.48"/>
    <n v="1"/>
    <n v="0"/>
    <n v="3.1752000000000002"/>
    <x v="3"/>
    <x v="0"/>
  </r>
  <r>
    <n v="646"/>
    <s v="CA-2019-126221"/>
    <x v="247"/>
    <d v="2020-01-05T00:00:00"/>
    <s v="Standard Class"/>
    <s v="CC-12430"/>
    <s v="Chuck Clark"/>
    <x v="2"/>
    <x v="0"/>
    <s v="Columbus"/>
    <x v="14"/>
    <n v="47201"/>
    <x v="2"/>
    <s v="OFF-AP-10002457"/>
    <x v="1"/>
    <x v="9"/>
    <s v="Eureka The Boss Plus 12-Amp Hard Box Upright Vacuum, Red"/>
    <n v="209.3"/>
    <n v="2"/>
    <n v="0"/>
    <n v="56.510999999999996"/>
    <x v="2"/>
    <x v="0"/>
  </r>
  <r>
    <n v="647"/>
    <s v="CA-2018-103947"/>
    <x v="178"/>
    <d v="2018-04-08T00:00:00"/>
    <s v="Standard Class"/>
    <s v="BB-10990"/>
    <s v="Barry Blumstein"/>
    <x v="1"/>
    <x v="0"/>
    <s v="Sierra Vista"/>
    <x v="16"/>
    <n v="85635"/>
    <x v="1"/>
    <s v="OFF-FA-10003112"/>
    <x v="1"/>
    <x v="13"/>
    <s v="Staples"/>
    <n v="31.560000000000002"/>
    <n v="5"/>
    <n v="0.2"/>
    <n v="9.8624999999999972"/>
    <x v="1"/>
    <x v="0"/>
  </r>
  <r>
    <n v="648"/>
    <s v="CA-2018-103947"/>
    <x v="178"/>
    <d v="2018-04-08T00:00:00"/>
    <s v="Standard Class"/>
    <s v="BB-10990"/>
    <s v="Barry Blumstein"/>
    <x v="1"/>
    <x v="0"/>
    <s v="Sierra Vista"/>
    <x v="16"/>
    <n v="85635"/>
    <x v="1"/>
    <s v="OFF-AP-10002350"/>
    <x v="1"/>
    <x v="9"/>
    <s v="Belkin F9H710-06 7 Outlet SurgeMaster Surge Protector"/>
    <n v="30.144000000000002"/>
    <n v="2"/>
    <n v="0.2"/>
    <n v="3.0143999999999993"/>
    <x v="1"/>
    <x v="0"/>
  </r>
  <r>
    <n v="649"/>
    <s v="CA-2018-160745"/>
    <x v="25"/>
    <d v="2018-12-16T00:00:00"/>
    <s v="Second Class"/>
    <s v="AR-10825"/>
    <s v="Anthony Rawles"/>
    <x v="1"/>
    <x v="0"/>
    <s v="Vancouver"/>
    <x v="4"/>
    <n v="98661"/>
    <x v="1"/>
    <s v="FUR-FU-10001935"/>
    <x v="0"/>
    <x v="5"/>
    <s v="3M Hangers With Command Adhesive"/>
    <n v="14.8"/>
    <n v="4"/>
    <n v="0"/>
    <n v="6.0680000000000014"/>
    <x v="1"/>
    <x v="0"/>
  </r>
  <r>
    <n v="650"/>
    <s v="CA-2018-160745"/>
    <x v="25"/>
    <d v="2018-12-16T00:00:00"/>
    <s v="Second Class"/>
    <s v="AR-10825"/>
    <s v="Anthony Rawles"/>
    <x v="1"/>
    <x v="0"/>
    <s v="Vancouver"/>
    <x v="4"/>
    <n v="98661"/>
    <x v="1"/>
    <s v="TEC-PH-10003273"/>
    <x v="2"/>
    <x v="7"/>
    <s v="AT&amp;T TR1909W"/>
    <n v="302.37599999999998"/>
    <n v="3"/>
    <n v="0.2"/>
    <n v="22.678200000000018"/>
    <x v="1"/>
    <x v="0"/>
  </r>
  <r>
    <n v="651"/>
    <s v="CA-2018-160745"/>
    <x v="25"/>
    <d v="2018-12-16T00:00:00"/>
    <s v="Second Class"/>
    <s v="AR-10825"/>
    <s v="Anthony Rawles"/>
    <x v="1"/>
    <x v="0"/>
    <s v="Vancouver"/>
    <x v="4"/>
    <n v="98661"/>
    <x v="1"/>
    <s v="TEC-AC-10001142"/>
    <x v="2"/>
    <x v="11"/>
    <s v="First Data FD10 PIN Pad"/>
    <n v="316"/>
    <n v="4"/>
    <n v="0"/>
    <n v="31.599999999999966"/>
    <x v="1"/>
    <x v="0"/>
  </r>
  <r>
    <n v="652"/>
    <s v="CA-2018-132661"/>
    <x v="248"/>
    <d v="2018-10-29T00:00:00"/>
    <s v="Standard Class"/>
    <s v="SR-20740"/>
    <s v="Steven Roelle"/>
    <x v="2"/>
    <x v="0"/>
    <s v="New York City"/>
    <x v="15"/>
    <n v="10024"/>
    <x v="3"/>
    <s v="OFF-PA-10000482"/>
    <x v="1"/>
    <x v="10"/>
    <s v="Snap-A-Way Black Print Carbonless Ruled Speed Letter, Triplicate"/>
    <n v="379.4"/>
    <n v="10"/>
    <n v="0"/>
    <n v="178.31799999999998"/>
    <x v="3"/>
    <x v="0"/>
  </r>
  <r>
    <n v="653"/>
    <s v="CA-2019-140844"/>
    <x v="249"/>
    <d v="2019-06-23T00:00:00"/>
    <s v="Standard Class"/>
    <s v="AR-10405"/>
    <s v="Allen Rosenblatt"/>
    <x v="1"/>
    <x v="0"/>
    <s v="New York City"/>
    <x v="15"/>
    <n v="10035"/>
    <x v="3"/>
    <s v="OFF-PA-10003892"/>
    <x v="1"/>
    <x v="10"/>
    <s v="Xerox 1943"/>
    <n v="97.82"/>
    <n v="2"/>
    <n v="0"/>
    <n v="45.975399999999993"/>
    <x v="3"/>
    <x v="0"/>
  </r>
  <r>
    <n v="654"/>
    <s v="CA-2019-140844"/>
    <x v="249"/>
    <d v="2019-06-23T00:00:00"/>
    <s v="Standard Class"/>
    <s v="AR-10405"/>
    <s v="Allen Rosenblatt"/>
    <x v="1"/>
    <x v="0"/>
    <s v="New York City"/>
    <x v="15"/>
    <n v="10035"/>
    <x v="3"/>
    <s v="TEC-AC-10001101"/>
    <x v="2"/>
    <x v="11"/>
    <s v="Sony 16GB Class 10 Micro SDHC R40 Memory Card"/>
    <n v="103.12"/>
    <n v="8"/>
    <n v="0"/>
    <n v="10.311999999999998"/>
    <x v="3"/>
    <x v="0"/>
  </r>
  <r>
    <n v="655"/>
    <s v="CA-2018-137239"/>
    <x v="250"/>
    <d v="2018-08-28T00:00:00"/>
    <s v="Standard Class"/>
    <s v="CR-12730"/>
    <s v="Craig Reiter"/>
    <x v="0"/>
    <x v="0"/>
    <s v="Columbus"/>
    <x v="24"/>
    <n v="43229"/>
    <x v="3"/>
    <s v="OFF-AP-10002439"/>
    <x v="1"/>
    <x v="9"/>
    <s v="Tripp Lite Isotel 8 Ultra 8 Outlet Metal Surge"/>
    <n v="113.55200000000001"/>
    <n v="2"/>
    <n v="0.2"/>
    <n v="8.5163999999999938"/>
    <x v="3"/>
    <x v="0"/>
  </r>
  <r>
    <n v="656"/>
    <s v="CA-2018-137239"/>
    <x v="250"/>
    <d v="2018-08-28T00:00:00"/>
    <s v="Standard Class"/>
    <s v="CR-12730"/>
    <s v="Craig Reiter"/>
    <x v="0"/>
    <x v="0"/>
    <s v="Columbus"/>
    <x v="24"/>
    <n v="43229"/>
    <x v="3"/>
    <s v="OFF-BI-10002827"/>
    <x v="1"/>
    <x v="8"/>
    <s v="Avery Durable Poly Binders"/>
    <n v="3.3180000000000005"/>
    <n v="2"/>
    <n v="0.7"/>
    <n v="-2.6543999999999999"/>
    <x v="3"/>
    <x v="0"/>
  </r>
  <r>
    <n v="657"/>
    <s v="CA-2018-137239"/>
    <x v="250"/>
    <d v="2018-08-28T00:00:00"/>
    <s v="Standard Class"/>
    <s v="CR-12730"/>
    <s v="Craig Reiter"/>
    <x v="0"/>
    <x v="0"/>
    <s v="Columbus"/>
    <x v="24"/>
    <n v="43229"/>
    <x v="3"/>
    <s v="OFF-EN-10002230"/>
    <x v="1"/>
    <x v="12"/>
    <s v="Airmail Envelopes"/>
    <n v="134.28800000000001"/>
    <n v="2"/>
    <n v="0.2"/>
    <n v="45.322199999999995"/>
    <x v="3"/>
    <x v="0"/>
  </r>
  <r>
    <n v="658"/>
    <s v="US-2018-156097"/>
    <x v="251"/>
    <d v="2018-09-19T00:00:00"/>
    <s v="Same Day"/>
    <s v="EH-14125"/>
    <s v="Eugene Hildebrand"/>
    <x v="2"/>
    <x v="0"/>
    <s v="Aurora"/>
    <x v="10"/>
    <n v="60505"/>
    <x v="2"/>
    <s v="FUR-CH-10001215"/>
    <x v="0"/>
    <x v="1"/>
    <s v="Global Troy Executive Leather Low-Back Tilter"/>
    <n v="701.37199999999996"/>
    <n v="2"/>
    <n v="0.3"/>
    <n v="-50.098000000000013"/>
    <x v="2"/>
    <x v="0"/>
  </r>
  <r>
    <n v="659"/>
    <s v="US-2018-156097"/>
    <x v="251"/>
    <d v="2018-09-19T00:00:00"/>
    <s v="Same Day"/>
    <s v="EH-14125"/>
    <s v="Eugene Hildebrand"/>
    <x v="2"/>
    <x v="0"/>
    <s v="Aurora"/>
    <x v="10"/>
    <n v="60505"/>
    <x v="2"/>
    <s v="OFF-BI-10004654"/>
    <x v="1"/>
    <x v="8"/>
    <s v="Avery Binding System Hidden Tab Executive Style Index Sets"/>
    <n v="2.3079999999999994"/>
    <n v="2"/>
    <n v="0.8"/>
    <n v="-3.4619999999999997"/>
    <x v="2"/>
    <x v="0"/>
  </r>
  <r>
    <n v="660"/>
    <s v="CA-2017-146563"/>
    <x v="252"/>
    <d v="2017-08-28T00:00:00"/>
    <s v="Standard Class"/>
    <s v="CB-12025"/>
    <s v="Cassandra Brandow"/>
    <x v="0"/>
    <x v="0"/>
    <s v="Arlington"/>
    <x v="5"/>
    <n v="76017"/>
    <x v="2"/>
    <s v="OFF-ST-10001490"/>
    <x v="1"/>
    <x v="4"/>
    <s v="Hot File 7-Pocket, Floor Stand"/>
    <n v="999.43200000000002"/>
    <n v="7"/>
    <n v="0.2"/>
    <n v="124.92899999999986"/>
    <x v="2"/>
    <x v="0"/>
  </r>
  <r>
    <n v="661"/>
    <s v="CA-2017-146563"/>
    <x v="252"/>
    <d v="2017-08-28T00:00:00"/>
    <s v="Standard Class"/>
    <s v="CB-12025"/>
    <s v="Cassandra Brandow"/>
    <x v="0"/>
    <x v="0"/>
    <s v="Arlington"/>
    <x v="5"/>
    <n v="76017"/>
    <x v="2"/>
    <s v="OFF-ST-10001511"/>
    <x v="1"/>
    <x v="4"/>
    <s v="Space Solutions Commercial Steel Shelving"/>
    <n v="724.08"/>
    <n v="14"/>
    <n v="0.2"/>
    <n v="-135.7650000000001"/>
    <x v="2"/>
    <x v="0"/>
  </r>
  <r>
    <n v="662"/>
    <s v="CA-2017-146563"/>
    <x v="252"/>
    <d v="2017-08-28T00:00:00"/>
    <s v="Standard Class"/>
    <s v="CB-12025"/>
    <s v="Cassandra Brandow"/>
    <x v="0"/>
    <x v="0"/>
    <s v="Arlington"/>
    <x v="5"/>
    <n v="76017"/>
    <x v="2"/>
    <s v="FUR-TA-10001768"/>
    <x v="0"/>
    <x v="3"/>
    <s v="Hon Racetrack Conference Tables"/>
    <n v="918.78499999999985"/>
    <n v="5"/>
    <n v="0.3"/>
    <n v="-118.12950000000006"/>
    <x v="2"/>
    <x v="0"/>
  </r>
  <r>
    <n v="663"/>
    <s v="CA-2017-146563"/>
    <x v="252"/>
    <d v="2017-08-28T00:00:00"/>
    <s v="Standard Class"/>
    <s v="CB-12025"/>
    <s v="Cassandra Brandow"/>
    <x v="0"/>
    <x v="0"/>
    <s v="Arlington"/>
    <x v="5"/>
    <n v="76017"/>
    <x v="2"/>
    <s v="OFF-BI-10003981"/>
    <x v="1"/>
    <x v="8"/>
    <s v="Avery Durable Plastic 1&quot; Binders"/>
    <n v="2.7239999999999993"/>
    <n v="3"/>
    <n v="0.8"/>
    <n v="-4.2222000000000008"/>
    <x v="2"/>
    <x v="0"/>
  </r>
  <r>
    <n v="664"/>
    <s v="CA-2018-123666"/>
    <x v="253"/>
    <d v="2018-03-30T00:00:00"/>
    <s v="Standard Class"/>
    <s v="SP-20545"/>
    <s v="Sibella Parks"/>
    <x v="1"/>
    <x v="0"/>
    <s v="New York City"/>
    <x v="15"/>
    <n v="10011"/>
    <x v="3"/>
    <s v="OFF-ST-10001522"/>
    <x v="1"/>
    <x v="4"/>
    <s v="Gould Plastics 18-Pocket Panel Bin, 34w x 5-1/4d x 20-1/2h"/>
    <n v="459.95"/>
    <n v="5"/>
    <n v="0"/>
    <n v="18.397999999999968"/>
    <x v="3"/>
    <x v="0"/>
  </r>
  <r>
    <n v="665"/>
    <s v="CA-2018-143308"/>
    <x v="254"/>
    <d v="2018-11-04T00:00:00"/>
    <s v="Same Day"/>
    <s v="RC-19825"/>
    <s v="Roy Collins"/>
    <x v="0"/>
    <x v="0"/>
    <s v="Louisville"/>
    <x v="0"/>
    <n v="40214"/>
    <x v="0"/>
    <s v="OFF-FA-10000621"/>
    <x v="1"/>
    <x v="13"/>
    <s v="OIC Colored Binder Clips, Assorted Sizes"/>
    <n v="10.74"/>
    <n v="3"/>
    <n v="0"/>
    <n v="5.2625999999999999"/>
    <x v="0"/>
    <x v="0"/>
  </r>
  <r>
    <n v="666"/>
    <s v="CA-2019-132682"/>
    <x v="110"/>
    <d v="2019-06-10T00:00:00"/>
    <s v="Second Class"/>
    <s v="TH-21235"/>
    <s v="Tiffany House"/>
    <x v="1"/>
    <x v="0"/>
    <s v="Dallas"/>
    <x v="5"/>
    <n v="75081"/>
    <x v="2"/>
    <s v="OFF-SU-10004231"/>
    <x v="1"/>
    <x v="14"/>
    <s v="Acme Tagit Stainless Steel Antibacterial Scissors"/>
    <n v="23.76"/>
    <n v="3"/>
    <n v="0.2"/>
    <n v="2.0789999999999997"/>
    <x v="2"/>
    <x v="0"/>
  </r>
  <r>
    <n v="667"/>
    <s v="CA-2019-132682"/>
    <x v="110"/>
    <d v="2019-06-10T00:00:00"/>
    <s v="Second Class"/>
    <s v="TH-21235"/>
    <s v="Tiffany House"/>
    <x v="1"/>
    <x v="0"/>
    <s v="Dallas"/>
    <x v="5"/>
    <n v="75081"/>
    <x v="2"/>
    <s v="OFF-PA-10000474"/>
    <x v="1"/>
    <x v="10"/>
    <s v="Easy-staple paper"/>
    <n v="85.055999999999997"/>
    <n v="3"/>
    <n v="0.2"/>
    <n v="28.706399999999991"/>
    <x v="2"/>
    <x v="0"/>
  </r>
  <r>
    <n v="668"/>
    <s v="CA-2019-132682"/>
    <x v="110"/>
    <d v="2019-06-10T00:00:00"/>
    <s v="Second Class"/>
    <s v="TH-21235"/>
    <s v="Tiffany House"/>
    <x v="1"/>
    <x v="0"/>
    <s v="Dallas"/>
    <x v="5"/>
    <n v="75081"/>
    <x v="2"/>
    <s v="TEC-PH-10004042"/>
    <x v="2"/>
    <x v="7"/>
    <s v="ClearOne Communications CHAT 70 OC Speaker Phone"/>
    <n v="381.57600000000002"/>
    <n v="3"/>
    <n v="0.2"/>
    <n v="28.618200000000002"/>
    <x v="2"/>
    <x v="0"/>
  </r>
  <r>
    <n v="669"/>
    <s v="CA-2016-156314"/>
    <x v="163"/>
    <d v="2016-12-26T00:00:00"/>
    <s v="First Class"/>
    <s v="RP-19390"/>
    <s v="Resi Pölking"/>
    <x v="0"/>
    <x v="0"/>
    <s v="Cleveland"/>
    <x v="24"/>
    <n v="44105"/>
    <x v="3"/>
    <s v="FUR-FU-10003096"/>
    <x v="0"/>
    <x v="5"/>
    <s v="Master Giant Foot Doorstop, Safety Yellow"/>
    <n v="30.36"/>
    <n v="5"/>
    <n v="0.2"/>
    <n v="8.7285000000000004"/>
    <x v="3"/>
    <x v="0"/>
  </r>
  <r>
    <n v="670"/>
    <s v="US-2019-106663"/>
    <x v="255"/>
    <d v="2019-06-13T00:00:00"/>
    <s v="Standard Class"/>
    <s v="MO-17800"/>
    <s v="Meg O'Connel"/>
    <x v="2"/>
    <x v="0"/>
    <s v="Chicago"/>
    <x v="10"/>
    <n v="60653"/>
    <x v="2"/>
    <s v="FUR-FU-10002759"/>
    <x v="0"/>
    <x v="5"/>
    <s v="12-1/2 Diameter Round Wall Clock"/>
    <n v="23.976000000000003"/>
    <n v="3"/>
    <n v="0.6"/>
    <n v="-14.385599999999997"/>
    <x v="2"/>
    <x v="0"/>
  </r>
  <r>
    <n v="671"/>
    <s v="US-2019-106663"/>
    <x v="255"/>
    <d v="2019-06-13T00:00:00"/>
    <s v="Standard Class"/>
    <s v="MO-17800"/>
    <s v="Meg O'Connel"/>
    <x v="2"/>
    <x v="0"/>
    <s v="Chicago"/>
    <x v="10"/>
    <n v="60653"/>
    <x v="2"/>
    <s v="FUR-TA-10000688"/>
    <x v="0"/>
    <x v="3"/>
    <s v="Chromcraft Bull-Nose Wood Round Conference Table Top, Wood Base"/>
    <n v="108.925"/>
    <n v="1"/>
    <n v="0.5"/>
    <n v="-71.890500000000017"/>
    <x v="2"/>
    <x v="0"/>
  </r>
  <r>
    <n v="672"/>
    <s v="US-2019-106663"/>
    <x v="255"/>
    <d v="2019-06-13T00:00:00"/>
    <s v="Standard Class"/>
    <s v="MO-17800"/>
    <s v="Meg O'Connel"/>
    <x v="2"/>
    <x v="0"/>
    <s v="Chicago"/>
    <x v="10"/>
    <n v="60653"/>
    <x v="2"/>
    <s v="OFF-PA-10002377"/>
    <x v="1"/>
    <x v="10"/>
    <s v="Adams Telephone Message Book W/Dividers/Space For Phone Numbers, 5 1/4&quot;X8 1/2&quot;, 200/Messages"/>
    <n v="36.351999999999997"/>
    <n v="8"/>
    <n v="0.2"/>
    <n v="11.359999999999998"/>
    <x v="2"/>
    <x v="0"/>
  </r>
  <r>
    <n v="673"/>
    <s v="CA-2019-111178"/>
    <x v="140"/>
    <d v="2019-06-22T00:00:00"/>
    <s v="Standard Class"/>
    <s v="TD-20995"/>
    <s v="Tamara Dahlen"/>
    <x v="0"/>
    <x v="0"/>
    <s v="Quincy"/>
    <x v="10"/>
    <n v="62301"/>
    <x v="2"/>
    <s v="OFF-AR-10001954"/>
    <x v="1"/>
    <x v="6"/>
    <s v="Newell 331"/>
    <n v="19.559999999999999"/>
    <n v="5"/>
    <n v="0.2"/>
    <n v="1.7115"/>
    <x v="2"/>
    <x v="0"/>
  </r>
  <r>
    <n v="674"/>
    <s v="CA-2019-130351"/>
    <x v="256"/>
    <d v="2019-12-08T00:00:00"/>
    <s v="First Class"/>
    <s v="RB-19570"/>
    <s v="Rob Beeghly"/>
    <x v="0"/>
    <x v="0"/>
    <s v="Columbus"/>
    <x v="14"/>
    <n v="47201"/>
    <x v="2"/>
    <s v="OFF-AP-10004532"/>
    <x v="1"/>
    <x v="9"/>
    <s v="Kensington 6 Outlet Guardian Standard Surge Protector"/>
    <n v="61.44"/>
    <n v="3"/>
    <n v="0"/>
    <n v="16.588799999999999"/>
    <x v="2"/>
    <x v="0"/>
  </r>
  <r>
    <n v="675"/>
    <s v="CA-2019-130351"/>
    <x v="256"/>
    <d v="2019-12-08T00:00:00"/>
    <s v="First Class"/>
    <s v="RB-19570"/>
    <s v="Rob Beeghly"/>
    <x v="0"/>
    <x v="0"/>
    <s v="Columbus"/>
    <x v="14"/>
    <n v="47201"/>
    <x v="2"/>
    <s v="OFF-PA-10002137"/>
    <x v="1"/>
    <x v="10"/>
    <s v="Southworth 100% Résumé Paper, 24lb."/>
    <n v="38.9"/>
    <n v="5"/>
    <n v="0"/>
    <n v="17.504999999999995"/>
    <x v="2"/>
    <x v="0"/>
  </r>
  <r>
    <n v="676"/>
    <s v="CA-2019-130351"/>
    <x v="256"/>
    <d v="2019-12-08T00:00:00"/>
    <s v="First Class"/>
    <s v="RB-19570"/>
    <s v="Rob Beeghly"/>
    <x v="0"/>
    <x v="0"/>
    <s v="Columbus"/>
    <x v="14"/>
    <n v="47201"/>
    <x v="2"/>
    <s v="TEC-AC-10003832"/>
    <x v="2"/>
    <x v="11"/>
    <s v="Imation 16GB Mini TravelDrive USB 2.0 Flash Drive"/>
    <n v="99.390000000000015"/>
    <n v="3"/>
    <n v="0"/>
    <n v="40.749900000000004"/>
    <x v="2"/>
    <x v="0"/>
  </r>
  <r>
    <n v="677"/>
    <s v="US-2019-119438"/>
    <x v="257"/>
    <d v="2019-03-23T00:00:00"/>
    <s v="Standard Class"/>
    <s v="CD-11980"/>
    <s v="Carol Darley"/>
    <x v="0"/>
    <x v="0"/>
    <s v="Tyler"/>
    <x v="5"/>
    <n v="75701"/>
    <x v="2"/>
    <s v="OFF-AP-10000804"/>
    <x v="1"/>
    <x v="9"/>
    <s v="Hoover Portapower Portable Vacuum"/>
    <n v="2.6879999999999997"/>
    <n v="3"/>
    <n v="0.8"/>
    <n v="-7.3920000000000021"/>
    <x v="2"/>
    <x v="0"/>
  </r>
  <r>
    <n v="678"/>
    <s v="US-2019-119438"/>
    <x v="257"/>
    <d v="2019-03-23T00:00:00"/>
    <s v="Standard Class"/>
    <s v="CD-11980"/>
    <s v="Carol Darley"/>
    <x v="0"/>
    <x v="0"/>
    <s v="Tyler"/>
    <x v="5"/>
    <n v="75701"/>
    <x v="2"/>
    <s v="TEC-AC-10003614"/>
    <x v="2"/>
    <x v="11"/>
    <s v="Verbatim 25 GB 6x Blu-ray Single Layer Recordable Disc, 10/Pack"/>
    <n v="27.816000000000003"/>
    <n v="3"/>
    <n v="0.2"/>
    <n v="4.5200999999999958"/>
    <x v="2"/>
    <x v="0"/>
  </r>
  <r>
    <n v="679"/>
    <s v="US-2019-119438"/>
    <x v="257"/>
    <d v="2019-03-23T00:00:00"/>
    <s v="Standard Class"/>
    <s v="CD-11980"/>
    <s v="Carol Darley"/>
    <x v="0"/>
    <x v="0"/>
    <s v="Tyler"/>
    <x v="5"/>
    <n v="75701"/>
    <x v="2"/>
    <s v="FUR-FU-10003553"/>
    <x v="0"/>
    <x v="5"/>
    <s v="Howard Miller 13-1/2&quot; Diameter Rosebrook Wall Clock"/>
    <n v="82.524000000000001"/>
    <n v="3"/>
    <n v="0.6"/>
    <n v="-41.261999999999972"/>
    <x v="2"/>
    <x v="0"/>
  </r>
  <r>
    <n v="680"/>
    <s v="US-2019-119438"/>
    <x v="257"/>
    <d v="2019-03-23T00:00:00"/>
    <s v="Standard Class"/>
    <s v="CD-11980"/>
    <s v="Carol Darley"/>
    <x v="0"/>
    <x v="0"/>
    <s v="Tyler"/>
    <x v="5"/>
    <n v="75701"/>
    <x v="2"/>
    <s v="OFF-BI-10004632"/>
    <x v="1"/>
    <x v="8"/>
    <s v="Ibico Hi-Tech Manual Binding System"/>
    <n v="182.99399999999997"/>
    <n v="3"/>
    <n v="0.8"/>
    <n v="-320.23950000000013"/>
    <x v="2"/>
    <x v="0"/>
  </r>
  <r>
    <n v="681"/>
    <s v="CA-2018-164511"/>
    <x v="258"/>
    <d v="2018-11-24T00:00:00"/>
    <s v="Standard Class"/>
    <s v="DJ-13630"/>
    <s v="Doug Jacobs"/>
    <x v="0"/>
    <x v="0"/>
    <s v="New York City"/>
    <x v="15"/>
    <n v="10024"/>
    <x v="3"/>
    <s v="OFF-BI-10003305"/>
    <x v="1"/>
    <x v="8"/>
    <s v="Avery Hanging File Binders"/>
    <n v="14.352000000000002"/>
    <n v="3"/>
    <n v="0.2"/>
    <n v="4.6643999999999988"/>
    <x v="3"/>
    <x v="0"/>
  </r>
  <r>
    <n v="682"/>
    <s v="CA-2018-164511"/>
    <x v="258"/>
    <d v="2018-11-24T00:00:00"/>
    <s v="Standard Class"/>
    <s v="DJ-13630"/>
    <s v="Doug Jacobs"/>
    <x v="0"/>
    <x v="0"/>
    <s v="New York City"/>
    <x v="15"/>
    <n v="10024"/>
    <x v="3"/>
    <s v="OFF-ST-10002583"/>
    <x v="1"/>
    <x v="4"/>
    <s v="Fellowes Neat Ideas Storage Cubes"/>
    <n v="64.959999999999994"/>
    <n v="2"/>
    <n v="0"/>
    <n v="2.598399999999998"/>
    <x v="3"/>
    <x v="0"/>
  </r>
  <r>
    <n v="683"/>
    <s v="CA-2018-164511"/>
    <x v="258"/>
    <d v="2018-11-24T00:00:00"/>
    <s v="Standard Class"/>
    <s v="DJ-13630"/>
    <s v="Doug Jacobs"/>
    <x v="0"/>
    <x v="0"/>
    <s v="New York City"/>
    <x v="15"/>
    <n v="10024"/>
    <x v="3"/>
    <s v="OFF-ST-10004507"/>
    <x v="1"/>
    <x v="4"/>
    <s v="Advantus Rolling Storage Box"/>
    <n v="68.599999999999994"/>
    <n v="4"/>
    <n v="0"/>
    <n v="18.521999999999998"/>
    <x v="3"/>
    <x v="0"/>
  </r>
  <r>
    <n v="684"/>
    <s v="US-2019-168116"/>
    <x v="259"/>
    <d v="2019-11-04T00:00:00"/>
    <s v="Same Day"/>
    <s v="GT-14635"/>
    <s v="Grant Thornton"/>
    <x v="1"/>
    <x v="0"/>
    <s v="Burlington"/>
    <x v="3"/>
    <n v="27217"/>
    <x v="0"/>
    <s v="TEC-MA-10004125"/>
    <x v="2"/>
    <x v="15"/>
    <s v="Cubify CubeX 3D Printer Triple Head Print"/>
    <n v="7999.98"/>
    <n v="4"/>
    <n v="0.5"/>
    <n v="-3839.9903999999988"/>
    <x v="0"/>
    <x v="0"/>
  </r>
  <r>
    <n v="685"/>
    <s v="US-2019-168116"/>
    <x v="259"/>
    <d v="2019-11-04T00:00:00"/>
    <s v="Same Day"/>
    <s v="GT-14635"/>
    <s v="Grant Thornton"/>
    <x v="1"/>
    <x v="0"/>
    <s v="Burlington"/>
    <x v="3"/>
    <n v="27217"/>
    <x v="0"/>
    <s v="OFF-AP-10002457"/>
    <x v="1"/>
    <x v="9"/>
    <s v="Eureka The Boss Plus 12-Amp Hard Box Upright Vacuum, Red"/>
    <n v="167.44000000000003"/>
    <n v="2"/>
    <n v="0.2"/>
    <n v="14.650999999999989"/>
    <x v="0"/>
    <x v="0"/>
  </r>
  <r>
    <n v="686"/>
    <s v="CA-2016-157784"/>
    <x v="260"/>
    <d v="2016-07-08T00:00:00"/>
    <s v="First Class"/>
    <s v="MC-17845"/>
    <s v="Michael Chen"/>
    <x v="0"/>
    <x v="0"/>
    <s v="Jackson"/>
    <x v="35"/>
    <n v="39212"/>
    <x v="0"/>
    <s v="TEC-AC-10003911"/>
    <x v="2"/>
    <x v="11"/>
    <s v="NETGEAR AC1750 Dual Band Gigabit Smart WiFi Router"/>
    <n v="479.97"/>
    <n v="3"/>
    <n v="0"/>
    <n v="163.18979999999999"/>
    <x v="0"/>
    <x v="0"/>
  </r>
  <r>
    <n v="687"/>
    <s v="CA-2016-157784"/>
    <x v="260"/>
    <d v="2016-07-08T00:00:00"/>
    <s v="First Class"/>
    <s v="MC-17845"/>
    <s v="Michael Chen"/>
    <x v="0"/>
    <x v="0"/>
    <s v="Jackson"/>
    <x v="35"/>
    <n v="39212"/>
    <x v="0"/>
    <s v="OFF-LA-10001934"/>
    <x v="1"/>
    <x v="2"/>
    <s v="Avery 516"/>
    <n v="14.62"/>
    <n v="2"/>
    <n v="0"/>
    <n v="6.8713999999999995"/>
    <x v="0"/>
    <x v="0"/>
  </r>
  <r>
    <n v="688"/>
    <s v="CA-2016-157784"/>
    <x v="260"/>
    <d v="2016-07-08T00:00:00"/>
    <s v="First Class"/>
    <s v="MC-17845"/>
    <s v="Michael Chen"/>
    <x v="0"/>
    <x v="0"/>
    <s v="Jackson"/>
    <x v="35"/>
    <n v="39212"/>
    <x v="0"/>
    <s v="OFF-PA-10000304"/>
    <x v="1"/>
    <x v="10"/>
    <s v="Xerox 1995"/>
    <n v="19.440000000000001"/>
    <n v="3"/>
    <n v="0"/>
    <n v="9.3312000000000008"/>
    <x v="0"/>
    <x v="0"/>
  </r>
  <r>
    <n v="689"/>
    <s v="CA-2019-161480"/>
    <x v="53"/>
    <d v="2019-12-29T00:00:00"/>
    <s v="Standard Class"/>
    <s v="RA-19285"/>
    <s v="Ralph Arnett"/>
    <x v="0"/>
    <x v="0"/>
    <s v="New York City"/>
    <x v="15"/>
    <n v="10035"/>
    <x v="3"/>
    <s v="FUR-BO-10004015"/>
    <x v="0"/>
    <x v="0"/>
    <s v="Bush Andora Bookcase, Maple/Graphite Gray Finish"/>
    <n v="191.98400000000001"/>
    <n v="2"/>
    <n v="0.2"/>
    <n v="4.7995999999999768"/>
    <x v="3"/>
    <x v="0"/>
  </r>
  <r>
    <n v="690"/>
    <s v="US-2016-117135"/>
    <x v="261"/>
    <d v="2016-06-23T00:00:00"/>
    <s v="Second Class"/>
    <s v="NP-18325"/>
    <s v="Naresj Patel"/>
    <x v="0"/>
    <x v="0"/>
    <s v="Waynesboro"/>
    <x v="17"/>
    <n v="22980"/>
    <x v="0"/>
    <s v="FUR-FU-10004071"/>
    <x v="0"/>
    <x v="5"/>
    <s v="Luxo Professional Magnifying Clamp-On Fluorescent Lamps"/>
    <n v="104.01"/>
    <n v="1"/>
    <n v="0"/>
    <n v="14.561400000000006"/>
    <x v="0"/>
    <x v="0"/>
  </r>
  <r>
    <n v="691"/>
    <s v="US-2016-117135"/>
    <x v="261"/>
    <d v="2016-06-23T00:00:00"/>
    <s v="Second Class"/>
    <s v="NP-18325"/>
    <s v="Naresj Patel"/>
    <x v="0"/>
    <x v="0"/>
    <s v="Waynesboro"/>
    <x v="17"/>
    <n v="22980"/>
    <x v="0"/>
    <s v="TEC-PH-10002033"/>
    <x v="2"/>
    <x v="7"/>
    <s v="Konftel 250 Conference phone - Charcoal black"/>
    <n v="284.82"/>
    <n v="1"/>
    <n v="0"/>
    <n v="74.053200000000004"/>
    <x v="0"/>
    <x v="0"/>
  </r>
  <r>
    <n v="692"/>
    <s v="US-2016-117135"/>
    <x v="261"/>
    <d v="2016-06-23T00:00:00"/>
    <s v="Second Class"/>
    <s v="NP-18325"/>
    <s v="Naresj Patel"/>
    <x v="0"/>
    <x v="0"/>
    <s v="Waynesboro"/>
    <x v="17"/>
    <n v="22980"/>
    <x v="0"/>
    <s v="OFF-ST-10002444"/>
    <x v="1"/>
    <x v="4"/>
    <s v="Recycled Eldon Regeneration Jumbo File"/>
    <n v="36.839999999999996"/>
    <n v="3"/>
    <n v="0"/>
    <n v="10.315199999999999"/>
    <x v="0"/>
    <x v="0"/>
  </r>
  <r>
    <n v="693"/>
    <s v="CA-2017-131534"/>
    <x v="262"/>
    <d v="2017-04-02T00:00:00"/>
    <s v="Standard Class"/>
    <s v="AB-10165"/>
    <s v="Alan Barnes"/>
    <x v="0"/>
    <x v="0"/>
    <s v="Los Angeles"/>
    <x v="1"/>
    <n v="90036"/>
    <x v="1"/>
    <s v="TEC-AC-10002253"/>
    <x v="2"/>
    <x v="11"/>
    <s v="Imation Bio 8GB USB Flash Drive Imation Corp"/>
    <n v="166.24"/>
    <n v="1"/>
    <n v="0"/>
    <n v="24.936000000000007"/>
    <x v="1"/>
    <x v="0"/>
  </r>
  <r>
    <n v="694"/>
    <s v="CA-2017-131534"/>
    <x v="262"/>
    <d v="2017-04-02T00:00:00"/>
    <s v="Standard Class"/>
    <s v="AB-10165"/>
    <s v="Alan Barnes"/>
    <x v="0"/>
    <x v="0"/>
    <s v="Los Angeles"/>
    <x v="1"/>
    <n v="90036"/>
    <x v="1"/>
    <s v="OFF-PA-10000743"/>
    <x v="1"/>
    <x v="10"/>
    <s v="Xerox 1977"/>
    <n v="33.4"/>
    <n v="5"/>
    <n v="0"/>
    <n v="16.032"/>
    <x v="1"/>
    <x v="0"/>
  </r>
  <r>
    <n v="695"/>
    <s v="CA-2017-119291"/>
    <x v="263"/>
    <d v="2017-05-17T00:00:00"/>
    <s v="First Class"/>
    <s v="JO-15550"/>
    <s v="Jesus Ocampo"/>
    <x v="2"/>
    <x v="0"/>
    <s v="Chester"/>
    <x v="9"/>
    <n v="19013"/>
    <x v="3"/>
    <s v="OFF-AR-10003373"/>
    <x v="1"/>
    <x v="6"/>
    <s v="Boston School Pro Electric Pencil Sharpener, 1670"/>
    <n v="198.27200000000002"/>
    <n v="8"/>
    <n v="0.2"/>
    <n v="17.34879999999999"/>
    <x v="3"/>
    <x v="0"/>
  </r>
  <r>
    <n v="696"/>
    <s v="CA-2017-119291"/>
    <x v="263"/>
    <d v="2017-05-17T00:00:00"/>
    <s v="First Class"/>
    <s v="JO-15550"/>
    <s v="Jesus Ocampo"/>
    <x v="2"/>
    <x v="0"/>
    <s v="Chester"/>
    <x v="9"/>
    <n v="19013"/>
    <x v="3"/>
    <s v="OFF-LA-10002312"/>
    <x v="1"/>
    <x v="2"/>
    <s v="Avery 490"/>
    <n v="47.360000000000007"/>
    <n v="4"/>
    <n v="0.2"/>
    <n v="17.759999999999998"/>
    <x v="3"/>
    <x v="0"/>
  </r>
  <r>
    <n v="697"/>
    <s v="CA-2017-119291"/>
    <x v="263"/>
    <d v="2017-05-17T00:00:00"/>
    <s v="First Class"/>
    <s v="JO-15550"/>
    <s v="Jesus Ocampo"/>
    <x v="2"/>
    <x v="0"/>
    <s v="Chester"/>
    <x v="9"/>
    <n v="19013"/>
    <x v="3"/>
    <s v="OFF-EN-10000927"/>
    <x v="1"/>
    <x v="12"/>
    <s v="Jet-Pak Recycled Peel 'N' Seal Padded Mailers"/>
    <n v="200.98400000000004"/>
    <n v="7"/>
    <n v="0.2"/>
    <n v="62.807499999999976"/>
    <x v="3"/>
    <x v="0"/>
  </r>
  <r>
    <n v="698"/>
    <s v="CA-2017-119291"/>
    <x v="263"/>
    <d v="2017-05-17T00:00:00"/>
    <s v="First Class"/>
    <s v="JO-15550"/>
    <s v="Jesus Ocampo"/>
    <x v="2"/>
    <x v="0"/>
    <s v="Chester"/>
    <x v="9"/>
    <n v="19013"/>
    <x v="3"/>
    <s v="OFF-LA-10003510"/>
    <x v="1"/>
    <x v="2"/>
    <s v="Avery 4027 File Folder Labels for Dot Matrix Printers, 5000 Labels per Box, White"/>
    <n v="97.696000000000012"/>
    <n v="4"/>
    <n v="0.2"/>
    <n v="31.751200000000001"/>
    <x v="3"/>
    <x v="0"/>
  </r>
  <r>
    <n v="699"/>
    <s v="CA-2017-119291"/>
    <x v="263"/>
    <d v="2017-05-17T00:00:00"/>
    <s v="First Class"/>
    <s v="JO-15550"/>
    <s v="Jesus Ocampo"/>
    <x v="2"/>
    <x v="0"/>
    <s v="Chester"/>
    <x v="9"/>
    <n v="19013"/>
    <x v="3"/>
    <s v="OFF-AR-10001118"/>
    <x v="1"/>
    <x v="6"/>
    <s v="Binney &amp; Smith Crayola Metallic Crayons, 16-Color Pack"/>
    <n v="2.6960000000000002"/>
    <n v="1"/>
    <n v="0.2"/>
    <n v="0.8088000000000003"/>
    <x v="3"/>
    <x v="0"/>
  </r>
  <r>
    <n v="700"/>
    <s v="CA-2017-119291"/>
    <x v="263"/>
    <d v="2017-05-17T00:00:00"/>
    <s v="First Class"/>
    <s v="JO-15550"/>
    <s v="Jesus Ocampo"/>
    <x v="2"/>
    <x v="0"/>
    <s v="Chester"/>
    <x v="9"/>
    <n v="19013"/>
    <x v="3"/>
    <s v="OFF-BI-10001575"/>
    <x v="1"/>
    <x v="8"/>
    <s v="GBC Linen Binding Covers"/>
    <n v="18.588000000000005"/>
    <n v="2"/>
    <n v="0.7"/>
    <n v="-13.6312"/>
    <x v="3"/>
    <x v="0"/>
  </r>
  <r>
    <n v="701"/>
    <s v="CA-2017-119291"/>
    <x v="263"/>
    <d v="2017-05-17T00:00:00"/>
    <s v="First Class"/>
    <s v="JO-15550"/>
    <s v="Jesus Ocampo"/>
    <x v="2"/>
    <x v="0"/>
    <s v="Chester"/>
    <x v="9"/>
    <n v="19013"/>
    <x v="3"/>
    <s v="OFF-BI-10001982"/>
    <x v="1"/>
    <x v="8"/>
    <s v="Wilson Jones Custom Binder Spines &amp; Labels"/>
    <n v="4.8960000000000008"/>
    <n v="3"/>
    <n v="0.7"/>
    <n v="-3.4271999999999991"/>
    <x v="3"/>
    <x v="0"/>
  </r>
  <r>
    <n v="702"/>
    <s v="CA-2019-114552"/>
    <x v="264"/>
    <d v="2019-09-08T00:00:00"/>
    <s v="Standard Class"/>
    <s v="Dl-13600"/>
    <s v="Dorris liebe"/>
    <x v="1"/>
    <x v="0"/>
    <s v="Cleveland"/>
    <x v="24"/>
    <n v="44105"/>
    <x v="3"/>
    <s v="FUR-FU-10002960"/>
    <x v="0"/>
    <x v="5"/>
    <s v="Eldon 200 Class Desk Accessories, Burgundy"/>
    <n v="15.072000000000003"/>
    <n v="3"/>
    <n v="0.2"/>
    <n v="4.1448"/>
    <x v="3"/>
    <x v="0"/>
  </r>
  <r>
    <n v="703"/>
    <s v="CA-2018-163755"/>
    <x v="254"/>
    <d v="2018-11-08T00:00:00"/>
    <s v="Second Class"/>
    <s v="AS-10285"/>
    <s v="Alejandro Savely"/>
    <x v="1"/>
    <x v="0"/>
    <s v="Seattle"/>
    <x v="4"/>
    <n v="98103"/>
    <x v="1"/>
    <s v="FUR-FU-10003394"/>
    <x v="0"/>
    <x v="5"/>
    <s v="Tenex &quot;The Solids&quot; Textured Chair Mats"/>
    <n v="209.88"/>
    <n v="3"/>
    <n v="0"/>
    <n v="35.679599999999979"/>
    <x v="1"/>
    <x v="0"/>
  </r>
  <r>
    <n v="704"/>
    <s v="CA-2017-142027"/>
    <x v="265"/>
    <d v="2017-04-14T00:00:00"/>
    <s v="Standard Class"/>
    <s v="JK-15370"/>
    <s v="Jay Kimmel"/>
    <x v="0"/>
    <x v="0"/>
    <s v="Long Beach"/>
    <x v="1"/>
    <n v="90805"/>
    <x v="1"/>
    <s v="FUR-TA-10002774"/>
    <x v="0"/>
    <x v="3"/>
    <s v="Laminate Occasional Tables"/>
    <n v="369.91200000000003"/>
    <n v="3"/>
    <n v="0.2"/>
    <n v="-13.871700000000047"/>
    <x v="1"/>
    <x v="0"/>
  </r>
  <r>
    <n v="705"/>
    <s v="CA-2016-138527"/>
    <x v="171"/>
    <d v="2016-09-17T00:00:00"/>
    <s v="Standard Class"/>
    <s v="BN-11470"/>
    <s v="Brad Norvell"/>
    <x v="1"/>
    <x v="0"/>
    <s v="Cary"/>
    <x v="3"/>
    <n v="27511"/>
    <x v="0"/>
    <s v="OFF-PA-10001800"/>
    <x v="1"/>
    <x v="10"/>
    <s v="Xerox 220"/>
    <n v="10.368000000000002"/>
    <n v="2"/>
    <n v="0.2"/>
    <n v="3.6288"/>
    <x v="0"/>
    <x v="0"/>
  </r>
  <r>
    <n v="706"/>
    <s v="CA-2016-138527"/>
    <x v="171"/>
    <d v="2016-09-17T00:00:00"/>
    <s v="Standard Class"/>
    <s v="BN-11470"/>
    <s v="Brad Norvell"/>
    <x v="1"/>
    <x v="0"/>
    <s v="Cary"/>
    <x v="3"/>
    <n v="27511"/>
    <x v="0"/>
    <s v="OFF-AP-10001469"/>
    <x v="1"/>
    <x v="9"/>
    <s v="Fellowes 8 Outlet Superior Workstation Surge Protector"/>
    <n v="166.84"/>
    <n v="5"/>
    <n v="0.2"/>
    <n v="18.769499999999987"/>
    <x v="0"/>
    <x v="0"/>
  </r>
  <r>
    <n v="707"/>
    <s v="CA-2016-138527"/>
    <x v="171"/>
    <d v="2016-09-17T00:00:00"/>
    <s v="Standard Class"/>
    <s v="BN-11470"/>
    <s v="Brad Norvell"/>
    <x v="1"/>
    <x v="0"/>
    <s v="Cary"/>
    <x v="3"/>
    <n v="27511"/>
    <x v="0"/>
    <s v="TEC-AC-10002399"/>
    <x v="2"/>
    <x v="11"/>
    <s v="SanDisk Cruzer 32 GB USB Flash Drive"/>
    <n v="15.216000000000001"/>
    <n v="1"/>
    <n v="0.2"/>
    <n v="2.2823999999999991"/>
    <x v="0"/>
    <x v="0"/>
  </r>
  <r>
    <n v="708"/>
    <s v="CA-2016-112158"/>
    <x v="266"/>
    <d v="2016-12-04T00:00:00"/>
    <s v="First Class"/>
    <s v="DP-13165"/>
    <s v="David Philippe"/>
    <x v="0"/>
    <x v="0"/>
    <s v="New York City"/>
    <x v="15"/>
    <n v="10035"/>
    <x v="3"/>
    <s v="TEC-AC-10003628"/>
    <x v="2"/>
    <x v="11"/>
    <s v="Logitech 910-002974 M325 Wireless Mouse for Web Scrolling"/>
    <n v="119.96"/>
    <n v="4"/>
    <n v="0"/>
    <n v="52.78240000000001"/>
    <x v="3"/>
    <x v="0"/>
  </r>
  <r>
    <n v="709"/>
    <s v="CA-2016-112158"/>
    <x v="266"/>
    <d v="2016-12-04T00:00:00"/>
    <s v="First Class"/>
    <s v="DP-13165"/>
    <s v="David Philippe"/>
    <x v="0"/>
    <x v="0"/>
    <s v="New York City"/>
    <x v="15"/>
    <n v="10035"/>
    <x v="3"/>
    <s v="FUR-BO-10003272"/>
    <x v="0"/>
    <x v="0"/>
    <s v="O'Sullivan Living Dimensions 5-Shelf Bookcases"/>
    <n v="883.92"/>
    <n v="5"/>
    <n v="0.2"/>
    <n v="-110.49000000000007"/>
    <x v="3"/>
    <x v="0"/>
  </r>
  <r>
    <n v="710"/>
    <s v="CA-2016-112158"/>
    <x v="266"/>
    <d v="2016-12-04T00:00:00"/>
    <s v="First Class"/>
    <s v="DP-13165"/>
    <s v="David Philippe"/>
    <x v="0"/>
    <x v="0"/>
    <s v="New York City"/>
    <x v="15"/>
    <n v="10035"/>
    <x v="3"/>
    <s v="OFF-BI-10000050"/>
    <x v="1"/>
    <x v="8"/>
    <s v="Angle-D Binders with Locking Rings, Label Holders"/>
    <n v="46.72"/>
    <n v="8"/>
    <n v="0.2"/>
    <n v="15.767999999999997"/>
    <x v="3"/>
    <x v="0"/>
  </r>
  <r>
    <n v="711"/>
    <s v="CA-2016-113887"/>
    <x v="267"/>
    <d v="2016-04-07T00:00:00"/>
    <s v="First Class"/>
    <s v="TH-21550"/>
    <s v="Tracy Hopkins"/>
    <x v="2"/>
    <x v="0"/>
    <s v="New York City"/>
    <x v="15"/>
    <n v="10035"/>
    <x v="3"/>
    <s v="OFF-PA-10004071"/>
    <x v="1"/>
    <x v="10"/>
    <s v="Eaton Premium Continuous-Feed Paper, 25% Cotton, Letter Size, White, 1000 Shts/Box"/>
    <n v="55.48"/>
    <n v="1"/>
    <n v="0"/>
    <n v="26.630399999999998"/>
    <x v="3"/>
    <x v="0"/>
  </r>
  <r>
    <n v="712"/>
    <s v="CA-2019-146136"/>
    <x v="213"/>
    <d v="2019-09-07T00:00:00"/>
    <s v="Standard Class"/>
    <s v="AP-10915"/>
    <s v="Arthur Prichep"/>
    <x v="0"/>
    <x v="0"/>
    <s v="Palm Coast"/>
    <x v="2"/>
    <n v="32137"/>
    <x v="0"/>
    <s v="OFF-EN-10001219"/>
    <x v="1"/>
    <x v="12"/>
    <s v="#10- 4 1/8&quot; x 9 1/2&quot; Security-Tint Envelopes"/>
    <n v="24.448"/>
    <n v="4"/>
    <n v="0.2"/>
    <n v="8.8623999999999992"/>
    <x v="0"/>
    <x v="0"/>
  </r>
  <r>
    <n v="713"/>
    <s v="US-2019-100048"/>
    <x v="240"/>
    <d v="2019-05-24T00:00:00"/>
    <s v="Standard Class"/>
    <s v="RS-19765"/>
    <s v="Roland Schwarz"/>
    <x v="1"/>
    <x v="0"/>
    <s v="Mount Vernon"/>
    <x v="15"/>
    <n v="10550"/>
    <x v="3"/>
    <s v="OFF-AP-10001154"/>
    <x v="1"/>
    <x v="9"/>
    <s v="Bionaire Personal Warm Mist Humidifier/Vaporizer"/>
    <n v="281.34000000000003"/>
    <n v="6"/>
    <n v="0"/>
    <n v="109.72260000000001"/>
    <x v="3"/>
    <x v="0"/>
  </r>
  <r>
    <n v="714"/>
    <s v="US-2019-100048"/>
    <x v="240"/>
    <d v="2019-05-24T00:00:00"/>
    <s v="Standard Class"/>
    <s v="RS-19765"/>
    <s v="Roland Schwarz"/>
    <x v="1"/>
    <x v="0"/>
    <s v="Mount Vernon"/>
    <x v="15"/>
    <n v="10550"/>
    <x v="3"/>
    <s v="TEC-PH-10003012"/>
    <x v="2"/>
    <x v="7"/>
    <s v="Nortel Meridian M3904 Professional Digital phone"/>
    <n v="307.98"/>
    <n v="2"/>
    <n v="0"/>
    <n v="89.314199999999971"/>
    <x v="3"/>
    <x v="0"/>
  </r>
  <r>
    <n v="715"/>
    <s v="US-2019-100048"/>
    <x v="240"/>
    <d v="2019-05-24T00:00:00"/>
    <s v="Standard Class"/>
    <s v="RS-19765"/>
    <s v="Roland Schwarz"/>
    <x v="1"/>
    <x v="0"/>
    <s v="Mount Vernon"/>
    <x v="15"/>
    <n v="10550"/>
    <x v="3"/>
    <s v="TEC-AC-10001606"/>
    <x v="2"/>
    <x v="11"/>
    <s v="Logitech Wireless Performance Mouse MX for PC and Mac"/>
    <n v="299.96999999999997"/>
    <n v="3"/>
    <n v="0"/>
    <n v="113.98860000000001"/>
    <x v="3"/>
    <x v="0"/>
  </r>
  <r>
    <n v="716"/>
    <s v="CA-2016-153150"/>
    <x v="268"/>
    <d v="2016-07-06T00:00:00"/>
    <s v="Second Class"/>
    <s v="Dl-13600"/>
    <s v="Dorris liebe"/>
    <x v="1"/>
    <x v="0"/>
    <s v="Seattle"/>
    <x v="4"/>
    <n v="98105"/>
    <x v="1"/>
    <s v="OFF-BI-10003355"/>
    <x v="1"/>
    <x v="8"/>
    <s v="Cardinal Holdit Business Card Pockets"/>
    <n v="19.920000000000002"/>
    <n v="5"/>
    <n v="0.2"/>
    <n v="6.9719999999999995"/>
    <x v="1"/>
    <x v="1"/>
  </r>
  <r>
    <n v="717"/>
    <s v="CA-2016-130092"/>
    <x v="269"/>
    <d v="2016-01-14T00:00:00"/>
    <s v="First Class"/>
    <s v="SV-20365"/>
    <s v="Seth Vernon"/>
    <x v="0"/>
    <x v="0"/>
    <s v="Dover"/>
    <x v="13"/>
    <n v="19901"/>
    <x v="3"/>
    <s v="FUR-FU-10000010"/>
    <x v="0"/>
    <x v="5"/>
    <s v="DAX Value U-Channel Document Frames, Easel Back"/>
    <n v="9.94"/>
    <n v="2"/>
    <n v="0"/>
    <n v="3.0813999999999995"/>
    <x v="3"/>
    <x v="0"/>
  </r>
  <r>
    <n v="718"/>
    <s v="CA-2019-108910"/>
    <x v="241"/>
    <d v="2019-09-29T00:00:00"/>
    <s v="Standard Class"/>
    <s v="KC-16540"/>
    <s v="Kelly Collister"/>
    <x v="0"/>
    <x v="0"/>
    <s v="Newark"/>
    <x v="24"/>
    <n v="43055"/>
    <x v="3"/>
    <s v="FUR-FU-10002253"/>
    <x v="0"/>
    <x v="5"/>
    <s v="Howard Miller 13&quot; Diameter Pewter Finish Round Wall Clock"/>
    <n v="103.05599999999998"/>
    <n v="3"/>
    <n v="0.2"/>
    <n v="24.475800000000007"/>
    <x v="3"/>
    <x v="0"/>
  </r>
  <r>
    <n v="719"/>
    <s v="CA-2016-104472"/>
    <x v="270"/>
    <d v="2016-06-07T00:00:00"/>
    <s v="Standard Class"/>
    <s v="CK-12325"/>
    <s v="Christine Kargatis"/>
    <x v="2"/>
    <x v="0"/>
    <s v="Orem"/>
    <x v="7"/>
    <n v="84057"/>
    <x v="1"/>
    <s v="OFF-BI-10001658"/>
    <x v="1"/>
    <x v="8"/>
    <s v="GBC Standard Therm-A-Bind Covers"/>
    <n v="59.808000000000007"/>
    <n v="3"/>
    <n v="0.2"/>
    <n v="19.4376"/>
    <x v="1"/>
    <x v="0"/>
  </r>
  <r>
    <n v="720"/>
    <s v="CA-2016-104472"/>
    <x v="270"/>
    <d v="2016-06-07T00:00:00"/>
    <s v="Standard Class"/>
    <s v="CK-12325"/>
    <s v="Christine Kargatis"/>
    <x v="2"/>
    <x v="0"/>
    <s v="Orem"/>
    <x v="7"/>
    <n v="84057"/>
    <x v="1"/>
    <s v="FUR-FU-10000246"/>
    <x v="0"/>
    <x v="5"/>
    <s v="Aluminum Document Frame"/>
    <n v="73.320000000000007"/>
    <n v="6"/>
    <n v="0"/>
    <n v="21.995999999999992"/>
    <x v="1"/>
    <x v="0"/>
  </r>
  <r>
    <n v="721"/>
    <s v="CA-2018-112942"/>
    <x v="271"/>
    <d v="2018-02-18T00:00:00"/>
    <s v="Standard Class"/>
    <s v="RD-19810"/>
    <s v="Ross DeVincentis"/>
    <x v="2"/>
    <x v="0"/>
    <s v="Los Angeles"/>
    <x v="1"/>
    <n v="90045"/>
    <x v="1"/>
    <s v="OFF-PA-10004092"/>
    <x v="1"/>
    <x v="10"/>
    <s v="Tops Green Bar Computer Printout Paper"/>
    <n v="146.82"/>
    <n v="3"/>
    <n v="0"/>
    <n v="73.41"/>
    <x v="1"/>
    <x v="0"/>
  </r>
  <r>
    <n v="722"/>
    <s v="CA-2018-142335"/>
    <x v="272"/>
    <d v="2018-12-19T00:00:00"/>
    <s v="Standard Class"/>
    <s v="MP-17965"/>
    <s v="Michael Paige"/>
    <x v="1"/>
    <x v="0"/>
    <s v="Detroit"/>
    <x v="12"/>
    <n v="48205"/>
    <x v="2"/>
    <s v="FUR-TA-10000198"/>
    <x v="0"/>
    <x v="3"/>
    <s v="Chromcraft Bull-Nose Wood Oval Conference Tables &amp; Bases"/>
    <n v="1652.94"/>
    <n v="3"/>
    <n v="0"/>
    <n v="231.41160000000002"/>
    <x v="2"/>
    <x v="0"/>
  </r>
  <r>
    <n v="723"/>
    <s v="CA-2018-142335"/>
    <x v="272"/>
    <d v="2018-12-19T00:00:00"/>
    <s v="Standard Class"/>
    <s v="MP-17965"/>
    <s v="Michael Paige"/>
    <x v="1"/>
    <x v="0"/>
    <s v="Detroit"/>
    <x v="12"/>
    <n v="48205"/>
    <x v="2"/>
    <s v="OFF-ST-10000036"/>
    <x v="1"/>
    <x v="4"/>
    <s v="Recycled Data-Pak for Archival Bound Computer Printouts, 12-1/2 x 12-1/2 x 16"/>
    <n v="296.37"/>
    <n v="3"/>
    <n v="0"/>
    <n v="80.019899999999993"/>
    <x v="2"/>
    <x v="0"/>
  </r>
  <r>
    <n v="724"/>
    <s v="CA-2016-117429"/>
    <x v="273"/>
    <d v="2016-10-13T00:00:00"/>
    <s v="Standard Class"/>
    <s v="MR-17545"/>
    <s v="Mathew Reese"/>
    <x v="2"/>
    <x v="0"/>
    <s v="Philadelphia"/>
    <x v="9"/>
    <n v="19140"/>
    <x v="3"/>
    <s v="FUR-FU-10000222"/>
    <x v="0"/>
    <x v="5"/>
    <s v="Seth Thomas 16&quot; Steel Case Clock"/>
    <n v="129.91999999999999"/>
    <n v="5"/>
    <n v="0.2"/>
    <n v="21.112000000000002"/>
    <x v="3"/>
    <x v="0"/>
  </r>
  <r>
    <n v="725"/>
    <s v="CA-2018-114713"/>
    <x v="274"/>
    <d v="2018-07-12T00:00:00"/>
    <s v="Standard Class"/>
    <s v="SC-20695"/>
    <s v="Steve Chapman"/>
    <x v="1"/>
    <x v="0"/>
    <s v="Hialeah"/>
    <x v="2"/>
    <n v="33012"/>
    <x v="0"/>
    <s v="OFF-SU-10004664"/>
    <x v="1"/>
    <x v="14"/>
    <s v="Acme Softgrip Scissors"/>
    <n v="45.584000000000003"/>
    <n v="7"/>
    <n v="0.2"/>
    <n v="5.1281999999999996"/>
    <x v="0"/>
    <x v="0"/>
  </r>
  <r>
    <n v="726"/>
    <s v="CA-2019-144113"/>
    <x v="118"/>
    <d v="2019-09-20T00:00:00"/>
    <s v="Standard Class"/>
    <s v="JF-15355"/>
    <s v="Jay Fein"/>
    <x v="0"/>
    <x v="0"/>
    <s v="Austin"/>
    <x v="5"/>
    <n v="78745"/>
    <x v="2"/>
    <s v="OFF-EN-10001141"/>
    <x v="1"/>
    <x v="12"/>
    <s v="Manila Recycled Extra-Heavyweight Clasp Envelopes, 6&quot; x 9&quot;"/>
    <n v="17.568000000000001"/>
    <n v="2"/>
    <n v="0.2"/>
    <n v="6.3684000000000003"/>
    <x v="2"/>
    <x v="0"/>
  </r>
  <r>
    <n v="727"/>
    <s v="CA-2019-144113"/>
    <x v="118"/>
    <d v="2019-09-20T00:00:00"/>
    <s v="Standard Class"/>
    <s v="JF-15355"/>
    <s v="Jay Fein"/>
    <x v="0"/>
    <x v="0"/>
    <s v="Austin"/>
    <x v="5"/>
    <n v="78745"/>
    <x v="2"/>
    <s v="TEC-PH-10002170"/>
    <x v="2"/>
    <x v="7"/>
    <s v="ClearSounds CSC500 Amplified Spirit Phone Corded phone"/>
    <n v="55.991999999999997"/>
    <n v="1"/>
    <n v="0.2"/>
    <n v="5.5992000000000015"/>
    <x v="2"/>
    <x v="0"/>
  </r>
  <r>
    <n v="728"/>
    <s v="US-2018-150861"/>
    <x v="275"/>
    <d v="2018-12-06T00:00:00"/>
    <s v="First Class"/>
    <s v="EG-13900"/>
    <s v="Emily Grady"/>
    <x v="0"/>
    <x v="0"/>
    <s v="Oceanside"/>
    <x v="15"/>
    <n v="11572"/>
    <x v="3"/>
    <s v="OFF-PA-10001954"/>
    <x v="1"/>
    <x v="10"/>
    <s v="Xerox 1964"/>
    <n v="182.72"/>
    <n v="8"/>
    <n v="0"/>
    <n v="84.051199999999994"/>
    <x v="3"/>
    <x v="0"/>
  </r>
  <r>
    <n v="729"/>
    <s v="US-2018-150861"/>
    <x v="275"/>
    <d v="2018-12-06T00:00:00"/>
    <s v="First Class"/>
    <s v="EG-13900"/>
    <s v="Emily Grady"/>
    <x v="0"/>
    <x v="0"/>
    <s v="Oceanside"/>
    <x v="15"/>
    <n v="11572"/>
    <x v="3"/>
    <s v="FUR-TA-10002228"/>
    <x v="0"/>
    <x v="3"/>
    <s v="Bevis Traditional Conference Table Top, Plinth Base"/>
    <n v="400.03199999999998"/>
    <n v="2"/>
    <n v="0.4"/>
    <n v="-153.34560000000005"/>
    <x v="3"/>
    <x v="0"/>
  </r>
  <r>
    <n v="730"/>
    <s v="US-2018-150861"/>
    <x v="275"/>
    <d v="2018-12-06T00:00:00"/>
    <s v="First Class"/>
    <s v="EG-13900"/>
    <s v="Emily Grady"/>
    <x v="0"/>
    <x v="0"/>
    <s v="Oceanside"/>
    <x v="15"/>
    <n v="11572"/>
    <x v="3"/>
    <s v="OFF-ST-10004634"/>
    <x v="1"/>
    <x v="4"/>
    <s v="Personal Folder Holder, Ebony"/>
    <n v="33.630000000000003"/>
    <n v="3"/>
    <n v="0"/>
    <n v="10.088999999999999"/>
    <x v="3"/>
    <x v="0"/>
  </r>
  <r>
    <n v="731"/>
    <s v="US-2018-150861"/>
    <x v="275"/>
    <d v="2018-12-06T00:00:00"/>
    <s v="First Class"/>
    <s v="EG-13900"/>
    <s v="Emily Grady"/>
    <x v="0"/>
    <x v="0"/>
    <s v="Oceanside"/>
    <x v="15"/>
    <n v="11572"/>
    <x v="3"/>
    <s v="FUR-CH-10002965"/>
    <x v="0"/>
    <x v="1"/>
    <s v="Global Leather Highback Executive Chair with Pneumatic Height Adjustment, Black"/>
    <n v="542.64599999999996"/>
    <n v="3"/>
    <n v="0.1"/>
    <n v="102.49980000000001"/>
    <x v="3"/>
    <x v="0"/>
  </r>
  <r>
    <n v="732"/>
    <s v="US-2018-150861"/>
    <x v="275"/>
    <d v="2018-12-06T00:00:00"/>
    <s v="First Class"/>
    <s v="EG-13900"/>
    <s v="Emily Grady"/>
    <x v="0"/>
    <x v="0"/>
    <s v="Oceanside"/>
    <x v="15"/>
    <n v="11572"/>
    <x v="3"/>
    <s v="OFF-LA-10001317"/>
    <x v="1"/>
    <x v="2"/>
    <s v="Avery 520"/>
    <n v="6.3"/>
    <n v="2"/>
    <n v="0"/>
    <n v="3.024"/>
    <x v="3"/>
    <x v="0"/>
  </r>
  <r>
    <n v="733"/>
    <s v="CA-2019-131954"/>
    <x v="276"/>
    <d v="2019-01-25T00:00:00"/>
    <s v="Standard Class"/>
    <s v="DS-13030"/>
    <s v="Darrin Sayre"/>
    <x v="2"/>
    <x v="0"/>
    <s v="Seattle"/>
    <x v="4"/>
    <n v="98115"/>
    <x v="1"/>
    <s v="OFF-ST-10000736"/>
    <x v="1"/>
    <x v="4"/>
    <s v="Carina Double Wide Media Storage Towers in Natural &amp; Black"/>
    <n v="242.94"/>
    <n v="3"/>
    <n v="0"/>
    <n v="9.7175999999999902"/>
    <x v="1"/>
    <x v="0"/>
  </r>
  <r>
    <n v="734"/>
    <s v="CA-2019-131954"/>
    <x v="276"/>
    <d v="2019-01-25T00:00:00"/>
    <s v="Standard Class"/>
    <s v="DS-13030"/>
    <s v="Darrin Sayre"/>
    <x v="2"/>
    <x v="0"/>
    <s v="Seattle"/>
    <x v="4"/>
    <n v="98115"/>
    <x v="1"/>
    <s v="TEC-AC-10003610"/>
    <x v="2"/>
    <x v="11"/>
    <s v="Logitech Illuminated - Keyboard"/>
    <n v="179.97"/>
    <n v="3"/>
    <n v="0"/>
    <n v="86.385600000000011"/>
    <x v="1"/>
    <x v="0"/>
  </r>
  <r>
    <n v="735"/>
    <s v="CA-2019-131954"/>
    <x v="276"/>
    <d v="2019-01-25T00:00:00"/>
    <s v="Standard Class"/>
    <s v="DS-13030"/>
    <s v="Darrin Sayre"/>
    <x v="2"/>
    <x v="0"/>
    <s v="Seattle"/>
    <x v="4"/>
    <n v="98115"/>
    <x v="1"/>
    <s v="OFF-BI-10003982"/>
    <x v="1"/>
    <x v="8"/>
    <s v="Wilson Jones Century Plastic Molded Ring Binders"/>
    <n v="99.695999999999998"/>
    <n v="6"/>
    <n v="0.2"/>
    <n v="33.647399999999998"/>
    <x v="1"/>
    <x v="0"/>
  </r>
  <r>
    <n v="736"/>
    <s v="CA-2019-131954"/>
    <x v="276"/>
    <d v="2019-01-25T00:00:00"/>
    <s v="Standard Class"/>
    <s v="DS-13030"/>
    <s v="Darrin Sayre"/>
    <x v="2"/>
    <x v="0"/>
    <s v="Seattle"/>
    <x v="4"/>
    <n v="98115"/>
    <x v="1"/>
    <s v="OFF-BI-10003291"/>
    <x v="1"/>
    <x v="8"/>
    <s v="Wilson Jones Leather-Like Binders with DublLock Round Rings"/>
    <n v="27.936000000000003"/>
    <n v="4"/>
    <n v="0.2"/>
    <n v="9.4283999999999963"/>
    <x v="1"/>
    <x v="0"/>
  </r>
  <r>
    <n v="737"/>
    <s v="CA-2019-131954"/>
    <x v="276"/>
    <d v="2019-01-25T00:00:00"/>
    <s v="Standard Class"/>
    <s v="DS-13030"/>
    <s v="Darrin Sayre"/>
    <x v="2"/>
    <x v="0"/>
    <s v="Seattle"/>
    <x v="4"/>
    <n v="98115"/>
    <x v="1"/>
    <s v="FUR-BO-10001619"/>
    <x v="0"/>
    <x v="0"/>
    <s v="O'Sullivan Cherrywood Estates Traditional Bookcase"/>
    <n v="84.98"/>
    <n v="1"/>
    <n v="0"/>
    <n v="18.695599999999999"/>
    <x v="1"/>
    <x v="0"/>
  </r>
  <r>
    <n v="738"/>
    <s v="CA-2019-131954"/>
    <x v="276"/>
    <d v="2019-01-25T00:00:00"/>
    <s v="Standard Class"/>
    <s v="DS-13030"/>
    <s v="Darrin Sayre"/>
    <x v="2"/>
    <x v="0"/>
    <s v="Seattle"/>
    <x v="4"/>
    <n v="98115"/>
    <x v="1"/>
    <s v="OFF-BI-10000138"/>
    <x v="1"/>
    <x v="8"/>
    <s v="Acco Translucent Poly Ring Binders"/>
    <n v="18.72"/>
    <n v="5"/>
    <n v="0.2"/>
    <n v="6.5519999999999996"/>
    <x v="1"/>
    <x v="0"/>
  </r>
  <r>
    <n v="739"/>
    <s v="CA-2016-132500"/>
    <x v="78"/>
    <d v="2016-09-12T00:00:00"/>
    <s v="Standard Class"/>
    <s v="GZ-14470"/>
    <s v="Gary Zandusky"/>
    <x v="0"/>
    <x v="0"/>
    <s v="San Francisco"/>
    <x v="1"/>
    <n v="94110"/>
    <x v="1"/>
    <s v="TEC-AC-10001383"/>
    <x v="2"/>
    <x v="11"/>
    <s v="Logitech Wireless Touch Keyboard K400"/>
    <n v="49.98"/>
    <n v="2"/>
    <n v="0"/>
    <n v="8.4965999999999937"/>
    <x v="1"/>
    <x v="0"/>
  </r>
  <r>
    <n v="740"/>
    <s v="CA-2016-112326"/>
    <x v="277"/>
    <d v="2016-01-08T00:00:00"/>
    <s v="Standard Class"/>
    <s v="PO-19195"/>
    <s v="Phillina Ober"/>
    <x v="2"/>
    <x v="0"/>
    <s v="Naperville"/>
    <x v="10"/>
    <n v="60540"/>
    <x v="2"/>
    <s v="OFF-LA-10003223"/>
    <x v="1"/>
    <x v="2"/>
    <s v="Avery 508"/>
    <n v="11.784000000000001"/>
    <n v="3"/>
    <n v="0.2"/>
    <n v="4.2716999999999992"/>
    <x v="2"/>
    <x v="0"/>
  </r>
  <r>
    <n v="741"/>
    <s v="CA-2016-112326"/>
    <x v="277"/>
    <d v="2016-01-08T00:00:00"/>
    <s v="Standard Class"/>
    <s v="PO-19195"/>
    <s v="Phillina Ober"/>
    <x v="2"/>
    <x v="0"/>
    <s v="Naperville"/>
    <x v="10"/>
    <n v="60540"/>
    <x v="2"/>
    <s v="OFF-ST-10002743"/>
    <x v="1"/>
    <x v="4"/>
    <s v="SAFCO Boltless Steel Shelving"/>
    <n v="272.73599999999999"/>
    <n v="3"/>
    <n v="0.2"/>
    <n v="-64.774800000000013"/>
    <x v="2"/>
    <x v="0"/>
  </r>
  <r>
    <n v="742"/>
    <s v="CA-2016-112326"/>
    <x v="277"/>
    <d v="2016-01-08T00:00:00"/>
    <s v="Standard Class"/>
    <s v="PO-19195"/>
    <s v="Phillina Ober"/>
    <x v="2"/>
    <x v="0"/>
    <s v="Naperville"/>
    <x v="10"/>
    <n v="60540"/>
    <x v="2"/>
    <s v="OFF-BI-10004094"/>
    <x v="1"/>
    <x v="8"/>
    <s v="GBC Standard Plastic Binding Systems Combs"/>
    <n v="3.5399999999999991"/>
    <n v="2"/>
    <n v="0.8"/>
    <n v="-5.4870000000000001"/>
    <x v="2"/>
    <x v="0"/>
  </r>
  <r>
    <n v="743"/>
    <s v="US-2018-146710"/>
    <x v="278"/>
    <d v="2018-09-01T00:00:00"/>
    <s v="Standard Class"/>
    <s v="SS-20875"/>
    <s v="Sung Shariari"/>
    <x v="0"/>
    <x v="0"/>
    <s v="Dallas"/>
    <x v="5"/>
    <n v="75220"/>
    <x v="2"/>
    <s v="OFF-SU-10004498"/>
    <x v="1"/>
    <x v="14"/>
    <s v="Martin-Yale Premier Letter Opener"/>
    <n v="51.52000000000001"/>
    <n v="5"/>
    <n v="0.2"/>
    <n v="-10.948000000000002"/>
    <x v="2"/>
    <x v="0"/>
  </r>
  <r>
    <n v="744"/>
    <s v="US-2018-146710"/>
    <x v="278"/>
    <d v="2018-09-01T00:00:00"/>
    <s v="Standard Class"/>
    <s v="SS-20875"/>
    <s v="Sung Shariari"/>
    <x v="0"/>
    <x v="0"/>
    <s v="Dallas"/>
    <x v="5"/>
    <n v="75220"/>
    <x v="2"/>
    <s v="OFF-PA-10002615"/>
    <x v="1"/>
    <x v="10"/>
    <s v="Ampad Gold Fibre Wirebound Steno Books, 6&quot; x 9&quot;, Gregg Ruled"/>
    <n v="3.5280000000000005"/>
    <n v="1"/>
    <n v="0.2"/>
    <n v="1.1465999999999998"/>
    <x v="2"/>
    <x v="0"/>
  </r>
  <r>
    <n v="745"/>
    <s v="US-2018-146710"/>
    <x v="278"/>
    <d v="2018-09-01T00:00:00"/>
    <s v="Standard Class"/>
    <s v="SS-20875"/>
    <s v="Sung Shariari"/>
    <x v="0"/>
    <x v="0"/>
    <s v="Dallas"/>
    <x v="5"/>
    <n v="75220"/>
    <x v="2"/>
    <s v="OFF-PA-10004971"/>
    <x v="1"/>
    <x v="10"/>
    <s v="Xerox 196"/>
    <n v="4.6240000000000006"/>
    <n v="1"/>
    <n v="0.2"/>
    <n v="1.6762000000000001"/>
    <x v="2"/>
    <x v="0"/>
  </r>
  <r>
    <n v="746"/>
    <s v="US-2018-146710"/>
    <x v="278"/>
    <d v="2018-09-01T00:00:00"/>
    <s v="Standard Class"/>
    <s v="SS-20875"/>
    <s v="Sung Shariari"/>
    <x v="0"/>
    <x v="0"/>
    <s v="Dallas"/>
    <x v="5"/>
    <n v="75220"/>
    <x v="2"/>
    <s v="OFF-SU-10004261"/>
    <x v="1"/>
    <x v="14"/>
    <s v="Fiskars 8&quot; Scissors, 2/Pack"/>
    <n v="55.167999999999999"/>
    <n v="4"/>
    <n v="0.2"/>
    <n v="6.2063999999999897"/>
    <x v="2"/>
    <x v="0"/>
  </r>
  <r>
    <n v="747"/>
    <s v="CA-2016-124429"/>
    <x v="279"/>
    <d v="2016-05-27T00:00:00"/>
    <s v="Same Day"/>
    <s v="MH-17785"/>
    <s v="Maya Herman"/>
    <x v="1"/>
    <x v="0"/>
    <s v="San Diego"/>
    <x v="1"/>
    <n v="92105"/>
    <x v="1"/>
    <s v="FUR-TA-10002607"/>
    <x v="0"/>
    <x v="3"/>
    <s v="KI Conference Tables"/>
    <n v="567.12"/>
    <n v="10"/>
    <n v="0.2"/>
    <n v="-28.355999999999952"/>
    <x v="1"/>
    <x v="0"/>
  </r>
  <r>
    <n v="748"/>
    <s v="CA-2016-124429"/>
    <x v="279"/>
    <d v="2016-05-27T00:00:00"/>
    <s v="Same Day"/>
    <s v="MH-17785"/>
    <s v="Maya Herman"/>
    <x v="1"/>
    <x v="0"/>
    <s v="San Diego"/>
    <x v="1"/>
    <n v="92105"/>
    <x v="1"/>
    <s v="OFF-ST-10001809"/>
    <x v="1"/>
    <x v="4"/>
    <s v="Fellowes Officeware Wire Shelving"/>
    <n v="359.32"/>
    <n v="4"/>
    <n v="0"/>
    <n v="7.1863999999999919"/>
    <x v="1"/>
    <x v="0"/>
  </r>
  <r>
    <n v="749"/>
    <s v="CA-2018-150889"/>
    <x v="231"/>
    <d v="2018-03-22T00:00:00"/>
    <s v="Second Class"/>
    <s v="PB-19105"/>
    <s v="Peter Bühler"/>
    <x v="0"/>
    <x v="0"/>
    <s v="Evanston"/>
    <x v="10"/>
    <n v="60201"/>
    <x v="2"/>
    <s v="TEC-PH-10000004"/>
    <x v="2"/>
    <x v="7"/>
    <s v="Belkin iPhone and iPad Lightning Cable"/>
    <n v="11.992000000000001"/>
    <n v="1"/>
    <n v="0.2"/>
    <n v="0.89939999999999909"/>
    <x v="2"/>
    <x v="0"/>
  </r>
  <r>
    <n v="750"/>
    <s v="CA-2019-126074"/>
    <x v="280"/>
    <d v="2019-10-06T00:00:00"/>
    <s v="Standard Class"/>
    <s v="RF-19735"/>
    <s v="Roland Fjeld"/>
    <x v="0"/>
    <x v="0"/>
    <s v="Trenton"/>
    <x v="12"/>
    <n v="48183"/>
    <x v="2"/>
    <s v="OFF-BI-10003638"/>
    <x v="1"/>
    <x v="8"/>
    <s v="GBC Durable Plastic Covers"/>
    <n v="58.050000000000004"/>
    <n v="3"/>
    <n v="0"/>
    <n v="26.702999999999999"/>
    <x v="2"/>
    <x v="0"/>
  </r>
  <r>
    <n v="751"/>
    <s v="CA-2019-126074"/>
    <x v="280"/>
    <d v="2019-10-06T00:00:00"/>
    <s v="Standard Class"/>
    <s v="RF-19735"/>
    <s v="Roland Fjeld"/>
    <x v="0"/>
    <x v="0"/>
    <s v="Trenton"/>
    <x v="12"/>
    <n v="48183"/>
    <x v="2"/>
    <s v="FUR-FU-10003577"/>
    <x v="0"/>
    <x v="5"/>
    <s v="Nu-Dell Leatherette Frames"/>
    <n v="157.74"/>
    <n v="11"/>
    <n v="0"/>
    <n v="56.7864"/>
    <x v="2"/>
    <x v="0"/>
  </r>
  <r>
    <n v="752"/>
    <s v="CA-2019-126074"/>
    <x v="280"/>
    <d v="2019-10-06T00:00:00"/>
    <s v="Standard Class"/>
    <s v="RF-19735"/>
    <s v="Roland Fjeld"/>
    <x v="0"/>
    <x v="0"/>
    <s v="Trenton"/>
    <x v="12"/>
    <n v="48183"/>
    <x v="2"/>
    <s v="OFF-AR-10003478"/>
    <x v="1"/>
    <x v="6"/>
    <s v="Avery Hi-Liter EverBold Pen Style Fluorescent Highlighters, 4/Pack"/>
    <n v="56.980000000000004"/>
    <n v="7"/>
    <n v="0"/>
    <n v="22.792000000000002"/>
    <x v="2"/>
    <x v="0"/>
  </r>
  <r>
    <n v="753"/>
    <s v="CA-2019-126074"/>
    <x v="280"/>
    <d v="2019-10-06T00:00:00"/>
    <s v="Standard Class"/>
    <s v="RF-19735"/>
    <s v="Roland Fjeld"/>
    <x v="0"/>
    <x v="0"/>
    <s v="Trenton"/>
    <x v="12"/>
    <n v="48183"/>
    <x v="2"/>
    <s v="OFF-BI-10000546"/>
    <x v="1"/>
    <x v="8"/>
    <s v="Avery Durable Binders"/>
    <n v="2.88"/>
    <n v="1"/>
    <n v="0"/>
    <n v="1.4112"/>
    <x v="2"/>
    <x v="0"/>
  </r>
  <r>
    <n v="754"/>
    <s v="CA-2018-110499"/>
    <x v="281"/>
    <d v="2018-04-09T00:00:00"/>
    <s v="First Class"/>
    <s v="YC-21895"/>
    <s v="Yoseph Carroll"/>
    <x v="1"/>
    <x v="0"/>
    <s v="San Francisco"/>
    <x v="1"/>
    <n v="94110"/>
    <x v="1"/>
    <s v="TEC-CO-10002095"/>
    <x v="2"/>
    <x v="16"/>
    <s v="Hewlett Packard 610 Color Digital Copier / Printer"/>
    <n v="1199.9760000000001"/>
    <n v="3"/>
    <n v="0.2"/>
    <n v="374.99249999999995"/>
    <x v="1"/>
    <x v="0"/>
  </r>
  <r>
    <n v="755"/>
    <s v="CA-2017-135272"/>
    <x v="214"/>
    <d v="2017-12-12T00:00:00"/>
    <s v="Standard Class"/>
    <s v="MS-17830"/>
    <s v="Melanie Seite"/>
    <x v="0"/>
    <x v="0"/>
    <s v="Los Angeles"/>
    <x v="1"/>
    <n v="90036"/>
    <x v="1"/>
    <s v="FUR-FU-10002759"/>
    <x v="0"/>
    <x v="5"/>
    <s v="12-1/2 Diameter Round Wall Clock"/>
    <n v="79.92"/>
    <n v="4"/>
    <n v="0"/>
    <n v="28.7712"/>
    <x v="1"/>
    <x v="0"/>
  </r>
  <r>
    <n v="756"/>
    <s v="CA-2018-140928"/>
    <x v="31"/>
    <d v="2018-09-22T00:00:00"/>
    <s v="Standard Class"/>
    <s v="NB-18655"/>
    <s v="Nona Balk"/>
    <x v="1"/>
    <x v="0"/>
    <s v="Jacksonville"/>
    <x v="2"/>
    <n v="32216"/>
    <x v="0"/>
    <s v="FUR-TA-10001095"/>
    <x v="0"/>
    <x v="3"/>
    <s v="Chromcraft Round Conference Tables"/>
    <n v="383.43799999999999"/>
    <n v="4"/>
    <n v="0.45"/>
    <n v="-167.3184"/>
    <x v="0"/>
    <x v="0"/>
  </r>
  <r>
    <n v="757"/>
    <s v="CA-2016-106803"/>
    <x v="282"/>
    <d v="2017-01-02T00:00:00"/>
    <s v="Standard Class"/>
    <s v="DC-13285"/>
    <s v="Debra Catini"/>
    <x v="0"/>
    <x v="0"/>
    <s v="Cottage Grove"/>
    <x v="11"/>
    <n v="55016"/>
    <x v="2"/>
    <s v="OFF-ST-10002444"/>
    <x v="1"/>
    <x v="4"/>
    <s v="Recycled Eldon Regeneration Jumbo File"/>
    <n v="24.56"/>
    <n v="2"/>
    <n v="0"/>
    <n v="6.8767999999999994"/>
    <x v="2"/>
    <x v="0"/>
  </r>
  <r>
    <n v="758"/>
    <s v="CA-2016-106803"/>
    <x v="282"/>
    <d v="2017-01-02T00:00:00"/>
    <s v="Standard Class"/>
    <s v="DC-13285"/>
    <s v="Debra Catini"/>
    <x v="0"/>
    <x v="0"/>
    <s v="Cottage Grove"/>
    <x v="11"/>
    <n v="55016"/>
    <x v="2"/>
    <s v="TEC-AC-10001267"/>
    <x v="2"/>
    <x v="11"/>
    <s v="Imation 32GB Pocket Pro USB 3.0 Flash Drive - 32 GB - Black - 1 P ..."/>
    <n v="119.8"/>
    <n v="4"/>
    <n v="0"/>
    <n v="47.92"/>
    <x v="2"/>
    <x v="0"/>
  </r>
  <r>
    <n v="759"/>
    <s v="CA-2019-117240"/>
    <x v="283"/>
    <d v="2019-07-28T00:00:00"/>
    <s v="Standard Class"/>
    <s v="CP-12340"/>
    <s v="Christine Phan"/>
    <x v="1"/>
    <x v="0"/>
    <s v="New York City"/>
    <x v="15"/>
    <n v="10009"/>
    <x v="3"/>
    <s v="OFF-BI-10000848"/>
    <x v="1"/>
    <x v="8"/>
    <s v="Angle-D Ring Binders"/>
    <n v="13.128"/>
    <n v="3"/>
    <n v="0.2"/>
    <n v="4.2665999999999986"/>
    <x v="3"/>
    <x v="0"/>
  </r>
  <r>
    <n v="760"/>
    <s v="CA-2019-133333"/>
    <x v="65"/>
    <d v="2019-09-22T00:00:00"/>
    <s v="Standard Class"/>
    <s v="BF-11020"/>
    <s v="Barry Französisch"/>
    <x v="1"/>
    <x v="0"/>
    <s v="Green Bay"/>
    <x v="6"/>
    <n v="54302"/>
    <x v="2"/>
    <s v="OFF-PA-10002377"/>
    <x v="1"/>
    <x v="10"/>
    <s v="Adams Telephone Message Book W/Dividers/Space For Phone Numbers, 5 1/4&quot;X8 1/2&quot;, 200/Messages"/>
    <n v="22.72"/>
    <n v="4"/>
    <n v="0"/>
    <n v="10.223999999999998"/>
    <x v="2"/>
    <x v="0"/>
  </r>
  <r>
    <n v="761"/>
    <s v="CA-2017-112319"/>
    <x v="284"/>
    <d v="2017-09-05T00:00:00"/>
    <s v="Standard Class"/>
    <s v="AR-10510"/>
    <s v="Andrew Roberts"/>
    <x v="0"/>
    <x v="0"/>
    <s v="Los Angeles"/>
    <x v="1"/>
    <n v="90004"/>
    <x v="1"/>
    <s v="OFF-PA-10003441"/>
    <x v="1"/>
    <x v="10"/>
    <s v="Xerox 226"/>
    <n v="58.320000000000007"/>
    <n v="9"/>
    <n v="0"/>
    <n v="27.993600000000001"/>
    <x v="1"/>
    <x v="0"/>
  </r>
  <r>
    <n v="762"/>
    <s v="CA-2019-126046"/>
    <x v="132"/>
    <d v="2019-11-07T00:00:00"/>
    <s v="Standard Class"/>
    <s v="JC-16105"/>
    <s v="Julie Creighton"/>
    <x v="1"/>
    <x v="0"/>
    <s v="Atlanta"/>
    <x v="32"/>
    <n v="30318"/>
    <x v="0"/>
    <s v="OFF-LA-10004484"/>
    <x v="1"/>
    <x v="2"/>
    <s v="Avery 476"/>
    <n v="12.39"/>
    <n v="3"/>
    <n v="0"/>
    <n v="5.6993999999999998"/>
    <x v="0"/>
    <x v="0"/>
  </r>
  <r>
    <n v="763"/>
    <s v="CA-2017-114923"/>
    <x v="285"/>
    <d v="2017-02-13T00:00:00"/>
    <s v="Standard Class"/>
    <s v="LH-17020"/>
    <s v="Lisa Hazard"/>
    <x v="0"/>
    <x v="0"/>
    <s v="Columbus"/>
    <x v="24"/>
    <n v="43229"/>
    <x v="3"/>
    <s v="TEC-PH-10003931"/>
    <x v="2"/>
    <x v="7"/>
    <s v="JBL Micro Wireless Portable Bluetooth Speaker"/>
    <n v="107.982"/>
    <n v="3"/>
    <n v="0.4"/>
    <n v="-26.995499999999993"/>
    <x v="3"/>
    <x v="0"/>
  </r>
  <r>
    <n v="764"/>
    <s v="CA-2016-162775"/>
    <x v="286"/>
    <d v="2016-01-15T00:00:00"/>
    <s v="Second Class"/>
    <s v="CS-12250"/>
    <s v="Chris Selesnick"/>
    <x v="1"/>
    <x v="0"/>
    <s v="Bossier City"/>
    <x v="28"/>
    <n v="71111"/>
    <x v="0"/>
    <s v="OFF-EN-10001990"/>
    <x v="1"/>
    <x v="12"/>
    <s v="Staple envelope"/>
    <n v="11.36"/>
    <n v="2"/>
    <n v="0"/>
    <n v="5.3391999999999991"/>
    <x v="0"/>
    <x v="0"/>
  </r>
  <r>
    <n v="765"/>
    <s v="CA-2016-162775"/>
    <x v="286"/>
    <d v="2016-01-15T00:00:00"/>
    <s v="Second Class"/>
    <s v="CS-12250"/>
    <s v="Chris Selesnick"/>
    <x v="1"/>
    <x v="0"/>
    <s v="Bossier City"/>
    <x v="28"/>
    <n v="71111"/>
    <x v="0"/>
    <s v="OFF-EN-10001532"/>
    <x v="1"/>
    <x v="12"/>
    <s v="Brown Kraft Recycled Envelopes"/>
    <n v="50.94"/>
    <n v="3"/>
    <n v="0"/>
    <n v="25.47"/>
    <x v="0"/>
    <x v="0"/>
  </r>
  <r>
    <n v="766"/>
    <s v="CA-2016-162775"/>
    <x v="286"/>
    <d v="2016-01-15T00:00:00"/>
    <s v="Second Class"/>
    <s v="CS-12250"/>
    <s v="Chris Selesnick"/>
    <x v="1"/>
    <x v="0"/>
    <s v="Bossier City"/>
    <x v="28"/>
    <n v="71111"/>
    <x v="0"/>
    <s v="TEC-AC-10003174"/>
    <x v="2"/>
    <x v="11"/>
    <s v="Plantronics S12 Corded Telephone Headset System"/>
    <n v="646.74"/>
    <n v="6"/>
    <n v="0"/>
    <n v="258.69600000000003"/>
    <x v="0"/>
    <x v="0"/>
  </r>
  <r>
    <n v="767"/>
    <s v="CA-2016-162775"/>
    <x v="286"/>
    <d v="2016-01-15T00:00:00"/>
    <s v="Second Class"/>
    <s v="CS-12250"/>
    <s v="Chris Selesnick"/>
    <x v="1"/>
    <x v="0"/>
    <s v="Bossier City"/>
    <x v="28"/>
    <n v="71111"/>
    <x v="0"/>
    <s v="OFF-BI-10004187"/>
    <x v="1"/>
    <x v="8"/>
    <s v="3-ring staple pack"/>
    <n v="5.64"/>
    <n v="3"/>
    <n v="0"/>
    <n v="2.7071999999999994"/>
    <x v="0"/>
    <x v="0"/>
  </r>
  <r>
    <n v="768"/>
    <s v="CA-2016-162775"/>
    <x v="286"/>
    <d v="2016-01-15T00:00:00"/>
    <s v="Second Class"/>
    <s v="CS-12250"/>
    <s v="Chris Selesnick"/>
    <x v="1"/>
    <x v="0"/>
    <s v="Bossier City"/>
    <x v="28"/>
    <n v="71111"/>
    <x v="0"/>
    <s v="OFF-ST-10000025"/>
    <x v="1"/>
    <x v="4"/>
    <s v="Fellowes Stor/Drawer Steel Plus Storage Drawers"/>
    <n v="572.58000000000004"/>
    <n v="6"/>
    <n v="0"/>
    <n v="34.354799999999955"/>
    <x v="0"/>
    <x v="0"/>
  </r>
  <r>
    <n v="769"/>
    <s v="CA-2016-106810"/>
    <x v="287"/>
    <d v="2016-05-20T00:00:00"/>
    <s v="Standard Class"/>
    <s v="AJ-10795"/>
    <s v="Anthony Johnson"/>
    <x v="1"/>
    <x v="0"/>
    <s v="Saint Petersburg"/>
    <x v="2"/>
    <n v="33710"/>
    <x v="0"/>
    <s v="FUR-FU-10004306"/>
    <x v="0"/>
    <x v="5"/>
    <s v="Electrix Halogen Magnifier Lamp"/>
    <n v="310.88000000000005"/>
    <n v="2"/>
    <n v="0.2"/>
    <n v="23.315999999999988"/>
    <x v="0"/>
    <x v="0"/>
  </r>
  <r>
    <n v="770"/>
    <s v="CA-2018-157245"/>
    <x v="288"/>
    <d v="2018-05-24T00:00:00"/>
    <s v="Standard Class"/>
    <s v="LE-16810"/>
    <s v="Laurel Elliston"/>
    <x v="0"/>
    <x v="0"/>
    <s v="Arlington"/>
    <x v="17"/>
    <n v="22204"/>
    <x v="0"/>
    <s v="FUR-CH-10003746"/>
    <x v="0"/>
    <x v="1"/>
    <s v="Hon 4070 Series Pagoda Round Back Stacking Chairs"/>
    <n v="641.96"/>
    <n v="2"/>
    <n v="0"/>
    <n v="179.74880000000002"/>
    <x v="0"/>
    <x v="0"/>
  </r>
  <r>
    <n v="771"/>
    <s v="CA-2019-104220"/>
    <x v="289"/>
    <d v="2019-02-05T00:00:00"/>
    <s v="Standard Class"/>
    <s v="BV-11245"/>
    <s v="Benjamin Venier"/>
    <x v="1"/>
    <x v="0"/>
    <s v="Des Moines"/>
    <x v="23"/>
    <n v="50315"/>
    <x v="2"/>
    <s v="OFF-BI-10001036"/>
    <x v="1"/>
    <x v="8"/>
    <s v="Cardinal EasyOpen D-Ring Binders"/>
    <n v="18.28"/>
    <n v="2"/>
    <n v="0"/>
    <n v="9.14"/>
    <x v="2"/>
    <x v="0"/>
  </r>
  <r>
    <n v="772"/>
    <s v="CA-2019-104220"/>
    <x v="289"/>
    <d v="2019-02-05T00:00:00"/>
    <s v="Standard Class"/>
    <s v="BV-11245"/>
    <s v="Benjamin Venier"/>
    <x v="1"/>
    <x v="0"/>
    <s v="Des Moines"/>
    <x v="23"/>
    <n v="50315"/>
    <x v="2"/>
    <s v="TEC-PH-10004614"/>
    <x v="2"/>
    <x v="7"/>
    <s v="AT&amp;T 841000 Phone"/>
    <n v="207"/>
    <n v="3"/>
    <n v="0"/>
    <n v="51.75"/>
    <x v="2"/>
    <x v="0"/>
  </r>
  <r>
    <n v="773"/>
    <s v="CA-2019-104220"/>
    <x v="289"/>
    <d v="2019-02-05T00:00:00"/>
    <s v="Standard Class"/>
    <s v="BV-11245"/>
    <s v="Benjamin Venier"/>
    <x v="1"/>
    <x v="0"/>
    <s v="Des Moines"/>
    <x v="23"/>
    <n v="50315"/>
    <x v="2"/>
    <s v="OFF-BI-10000301"/>
    <x v="1"/>
    <x v="8"/>
    <s v="GBC Instant Report Kit"/>
    <n v="32.35"/>
    <n v="5"/>
    <n v="0"/>
    <n v="16.175000000000001"/>
    <x v="2"/>
    <x v="0"/>
  </r>
  <r>
    <n v="774"/>
    <s v="CA-2019-104220"/>
    <x v="289"/>
    <d v="2019-02-05T00:00:00"/>
    <s v="Standard Class"/>
    <s v="BV-11245"/>
    <s v="Benjamin Venier"/>
    <x v="1"/>
    <x v="0"/>
    <s v="Des Moines"/>
    <x v="23"/>
    <n v="50315"/>
    <x v="2"/>
    <s v="OFF-BI-10003910"/>
    <x v="1"/>
    <x v="8"/>
    <s v="DXL Angle-View Binders with Locking Rings by Samsill"/>
    <n v="7.71"/>
    <n v="1"/>
    <n v="0"/>
    <n v="3.4695"/>
    <x v="2"/>
    <x v="0"/>
  </r>
  <r>
    <n v="775"/>
    <s v="CA-2019-104220"/>
    <x v="289"/>
    <d v="2019-02-05T00:00:00"/>
    <s v="Standard Class"/>
    <s v="BV-11245"/>
    <s v="Benjamin Venier"/>
    <x v="1"/>
    <x v="0"/>
    <s v="Des Moines"/>
    <x v="23"/>
    <n v="50315"/>
    <x v="2"/>
    <s v="OFF-AR-10004648"/>
    <x v="1"/>
    <x v="6"/>
    <s v="Boston 19500 Mighty Mite Electric Pencil Sharpener"/>
    <n v="40.299999999999997"/>
    <n v="2"/>
    <n v="0"/>
    <n v="10.881"/>
    <x v="2"/>
    <x v="0"/>
  </r>
  <r>
    <n v="776"/>
    <s v="CA-2019-104220"/>
    <x v="289"/>
    <d v="2019-02-05T00:00:00"/>
    <s v="Standard Class"/>
    <s v="BV-11245"/>
    <s v="Benjamin Venier"/>
    <x v="1"/>
    <x v="0"/>
    <s v="Des Moines"/>
    <x v="23"/>
    <n v="50315"/>
    <x v="2"/>
    <s v="FUR-FU-10002597"/>
    <x v="0"/>
    <x v="5"/>
    <s v="C-Line Magnetic Cubicle Keepers, Clear Polypropylene"/>
    <n v="34.580000000000005"/>
    <n v="7"/>
    <n v="0"/>
    <n v="14.523600000000002"/>
    <x v="2"/>
    <x v="0"/>
  </r>
  <r>
    <n v="777"/>
    <s v="CA-2016-165974"/>
    <x v="290"/>
    <d v="2016-07-06T00:00:00"/>
    <s v="Standard Class"/>
    <s v="DL-12865"/>
    <s v="Dan Lawera"/>
    <x v="0"/>
    <x v="0"/>
    <s v="Cincinnati"/>
    <x v="24"/>
    <n v="45231"/>
    <x v="3"/>
    <s v="OFF-AR-10003405"/>
    <x v="1"/>
    <x v="6"/>
    <s v="Dixon My First Ticonderoga Pencil, #2"/>
    <n v="32.76"/>
    <n v="7"/>
    <n v="0.2"/>
    <n v="3.6854999999999958"/>
    <x v="3"/>
    <x v="0"/>
  </r>
  <r>
    <n v="778"/>
    <s v="CA-2017-144267"/>
    <x v="291"/>
    <d v="2017-08-23T00:00:00"/>
    <s v="First Class"/>
    <s v="NZ-18565"/>
    <s v="Nick Zandusky"/>
    <x v="2"/>
    <x v="0"/>
    <s v="San Francisco"/>
    <x v="1"/>
    <n v="94110"/>
    <x v="1"/>
    <s v="FUR-CH-10002335"/>
    <x v="0"/>
    <x v="1"/>
    <s v="Hon GuestStacker Chair"/>
    <n v="544.00800000000004"/>
    <n v="3"/>
    <n v="0.2"/>
    <n v="40.800600000000003"/>
    <x v="1"/>
    <x v="1"/>
  </r>
  <r>
    <n v="779"/>
    <s v="CA-2017-144267"/>
    <x v="291"/>
    <d v="2017-08-23T00:00:00"/>
    <s v="First Class"/>
    <s v="NZ-18565"/>
    <s v="Nick Zandusky"/>
    <x v="2"/>
    <x v="0"/>
    <s v="San Francisco"/>
    <x v="1"/>
    <n v="94110"/>
    <x v="1"/>
    <s v="OFF-PA-10000157"/>
    <x v="1"/>
    <x v="10"/>
    <s v="Xerox 191"/>
    <n v="59.94"/>
    <n v="3"/>
    <n v="0"/>
    <n v="28.171799999999998"/>
    <x v="1"/>
    <x v="1"/>
  </r>
  <r>
    <n v="780"/>
    <s v="CA-2017-144267"/>
    <x v="291"/>
    <d v="2017-08-23T00:00:00"/>
    <s v="First Class"/>
    <s v="NZ-18565"/>
    <s v="Nick Zandusky"/>
    <x v="2"/>
    <x v="0"/>
    <s v="San Francisco"/>
    <x v="1"/>
    <n v="94110"/>
    <x v="1"/>
    <s v="OFF-PA-10001947"/>
    <x v="1"/>
    <x v="10"/>
    <s v="Xerox 1974"/>
    <n v="23.92"/>
    <n v="4"/>
    <n v="0"/>
    <n v="11.720800000000001"/>
    <x v="1"/>
    <x v="1"/>
  </r>
  <r>
    <n v="781"/>
    <s v="CA-2017-144267"/>
    <x v="291"/>
    <d v="2017-08-23T00:00:00"/>
    <s v="First Class"/>
    <s v="NZ-18565"/>
    <s v="Nick Zandusky"/>
    <x v="2"/>
    <x v="0"/>
    <s v="San Francisco"/>
    <x v="1"/>
    <n v="94110"/>
    <x v="1"/>
    <s v="OFF-PA-10003657"/>
    <x v="1"/>
    <x v="10"/>
    <s v="Xerox 1927"/>
    <n v="4.28"/>
    <n v="1"/>
    <n v="0"/>
    <n v="1.9259999999999997"/>
    <x v="1"/>
    <x v="1"/>
  </r>
  <r>
    <n v="782"/>
    <s v="US-2017-157014"/>
    <x v="292"/>
    <d v="2017-10-06T00:00:00"/>
    <s v="Second Class"/>
    <s v="BM-11785"/>
    <s v="Bryan Mills"/>
    <x v="0"/>
    <x v="0"/>
    <s v="Columbus"/>
    <x v="24"/>
    <n v="43229"/>
    <x v="3"/>
    <s v="OFF-BI-10001098"/>
    <x v="1"/>
    <x v="8"/>
    <s v="Acco D-Ring Binder w/DublLock"/>
    <n v="32.07"/>
    <n v="5"/>
    <n v="0.7"/>
    <n v="-22.448999999999991"/>
    <x v="3"/>
    <x v="0"/>
  </r>
  <r>
    <n v="783"/>
    <s v="US-2017-157014"/>
    <x v="292"/>
    <d v="2017-10-06T00:00:00"/>
    <s v="Second Class"/>
    <s v="BM-11785"/>
    <s v="Bryan Mills"/>
    <x v="0"/>
    <x v="0"/>
    <s v="Columbus"/>
    <x v="24"/>
    <n v="43229"/>
    <x v="3"/>
    <s v="TEC-AC-10002167"/>
    <x v="2"/>
    <x v="11"/>
    <s v="Imation 8gb Micro Traveldrive Usb 2.0 Flash Drive"/>
    <n v="24"/>
    <n v="2"/>
    <n v="0.2"/>
    <n v="-2.6999999999999993"/>
    <x v="3"/>
    <x v="0"/>
  </r>
  <r>
    <n v="784"/>
    <s v="US-2017-157014"/>
    <x v="292"/>
    <d v="2017-10-06T00:00:00"/>
    <s v="Second Class"/>
    <s v="BM-11785"/>
    <s v="Bryan Mills"/>
    <x v="0"/>
    <x v="0"/>
    <s v="Columbus"/>
    <x v="24"/>
    <n v="43229"/>
    <x v="3"/>
    <s v="FUR-BO-10004409"/>
    <x v="0"/>
    <x v="0"/>
    <s v="Safco Value Mate Series Steel Bookcases, Baked Enamel Finish on Steel, Gray"/>
    <n v="35.49"/>
    <n v="1"/>
    <n v="0.5"/>
    <n v="-15.615600000000001"/>
    <x v="3"/>
    <x v="0"/>
  </r>
  <r>
    <n v="785"/>
    <s v="US-2017-157014"/>
    <x v="292"/>
    <d v="2017-10-06T00:00:00"/>
    <s v="Second Class"/>
    <s v="BM-11785"/>
    <s v="Bryan Mills"/>
    <x v="0"/>
    <x v="0"/>
    <s v="Columbus"/>
    <x v="24"/>
    <n v="43229"/>
    <x v="3"/>
    <s v="TEC-AC-10000057"/>
    <x v="2"/>
    <x v="11"/>
    <s v="Microsoft Natural Ergonomic Keyboard 4000"/>
    <n v="47.984000000000002"/>
    <n v="2"/>
    <n v="0.2"/>
    <n v="0.59979999999999656"/>
    <x v="3"/>
    <x v="0"/>
  </r>
  <r>
    <n v="786"/>
    <s v="CA-2017-154921"/>
    <x v="293"/>
    <d v="2017-05-28T00:00:00"/>
    <s v="Standard Class"/>
    <s v="EA-14035"/>
    <s v="Erin Ashbrook"/>
    <x v="1"/>
    <x v="0"/>
    <s v="Columbia"/>
    <x v="20"/>
    <n v="29203"/>
    <x v="0"/>
    <s v="OFF-EN-10000056"/>
    <x v="1"/>
    <x v="12"/>
    <s v="Cameo Buff Policy Envelopes"/>
    <n v="186.69"/>
    <n v="3"/>
    <n v="0"/>
    <n v="87.744299999999981"/>
    <x v="0"/>
    <x v="0"/>
  </r>
  <r>
    <n v="787"/>
    <s v="CA-2019-129567"/>
    <x v="294"/>
    <d v="2019-03-21T00:00:00"/>
    <s v="Second Class"/>
    <s v="CL-12565"/>
    <s v="Clay Ludtke"/>
    <x v="0"/>
    <x v="0"/>
    <s v="Lancaster"/>
    <x v="1"/>
    <n v="93534"/>
    <x v="1"/>
    <s v="OFF-BI-10000014"/>
    <x v="1"/>
    <x v="8"/>
    <s v="Heavy-Duty E-Z-D Binders"/>
    <n v="17.456"/>
    <n v="2"/>
    <n v="0.2"/>
    <n v="5.8914"/>
    <x v="1"/>
    <x v="0"/>
  </r>
  <r>
    <n v="788"/>
    <s v="CA-2017-154620"/>
    <x v="295"/>
    <d v="2017-12-16T00:00:00"/>
    <s v="Standard Class"/>
    <s v="LT-17110"/>
    <s v="Liz Thompson"/>
    <x v="0"/>
    <x v="0"/>
    <s v="Lancaster"/>
    <x v="1"/>
    <n v="93534"/>
    <x v="1"/>
    <s v="FUR-CH-10004675"/>
    <x v="0"/>
    <x v="1"/>
    <s v="Lifetime Advantage Folding Chairs, 4/Carton"/>
    <n v="348.92800000000005"/>
    <n v="2"/>
    <n v="0.2"/>
    <n v="34.89279999999998"/>
    <x v="1"/>
    <x v="0"/>
  </r>
  <r>
    <n v="789"/>
    <s v="CA-2017-115938"/>
    <x v="153"/>
    <d v="2017-06-30T00:00:00"/>
    <s v="Standard Class"/>
    <s v="SA-20830"/>
    <s v="Sue Ann Reed"/>
    <x v="0"/>
    <x v="0"/>
    <s v="Richmond"/>
    <x v="17"/>
    <n v="23223"/>
    <x v="0"/>
    <s v="OFF-BI-10001543"/>
    <x v="1"/>
    <x v="8"/>
    <s v="GBC VeloBinder Manual Binding System"/>
    <n v="143.96"/>
    <n v="4"/>
    <n v="0"/>
    <n v="69.100800000000007"/>
    <x v="0"/>
    <x v="0"/>
  </r>
  <r>
    <n v="790"/>
    <s v="CA-2017-115938"/>
    <x v="153"/>
    <d v="2017-06-30T00:00:00"/>
    <s v="Standard Class"/>
    <s v="SA-20830"/>
    <s v="Sue Ann Reed"/>
    <x v="0"/>
    <x v="0"/>
    <s v="Richmond"/>
    <x v="17"/>
    <n v="23223"/>
    <x v="0"/>
    <s v="OFF-ST-10001321"/>
    <x v="1"/>
    <x v="4"/>
    <s v="Decoflex Hanging Personal Folder File, Blue"/>
    <n v="15.42"/>
    <n v="1"/>
    <n v="0"/>
    <n v="4.1634000000000011"/>
    <x v="0"/>
    <x v="0"/>
  </r>
  <r>
    <n v="791"/>
    <s v="CA-2017-115938"/>
    <x v="153"/>
    <d v="2017-06-30T00:00:00"/>
    <s v="Standard Class"/>
    <s v="SA-20830"/>
    <s v="Sue Ann Reed"/>
    <x v="0"/>
    <x v="0"/>
    <s v="Richmond"/>
    <x v="17"/>
    <n v="23223"/>
    <x v="0"/>
    <s v="OFF-BI-10001132"/>
    <x v="1"/>
    <x v="8"/>
    <s v="Acco PRESSTEX Data Binder with Storage Hooks, Dark Blue, 9 1/2&quot; X 11&quot;"/>
    <n v="43.04"/>
    <n v="8"/>
    <n v="0"/>
    <n v="21.089600000000001"/>
    <x v="0"/>
    <x v="0"/>
  </r>
  <r>
    <n v="792"/>
    <s v="CA-2017-115938"/>
    <x v="153"/>
    <d v="2017-06-30T00:00:00"/>
    <s v="Standard Class"/>
    <s v="SA-20830"/>
    <s v="Sue Ann Reed"/>
    <x v="0"/>
    <x v="0"/>
    <s v="Richmond"/>
    <x v="17"/>
    <n v="23223"/>
    <x v="0"/>
    <s v="FUR-CH-10003199"/>
    <x v="0"/>
    <x v="1"/>
    <s v="Office Star - Contemporary Task Swivel Chair"/>
    <n v="332.94"/>
    <n v="3"/>
    <n v="0"/>
    <n v="79.905599999999993"/>
    <x v="0"/>
    <x v="0"/>
  </r>
  <r>
    <n v="793"/>
    <s v="CA-2018-105256"/>
    <x v="244"/>
    <d v="2018-05-20T00:00:00"/>
    <s v="Same Day"/>
    <s v="JK-15730"/>
    <s v="Joe Kamberova"/>
    <x v="0"/>
    <x v="0"/>
    <s v="Asheville"/>
    <x v="3"/>
    <n v="28806"/>
    <x v="0"/>
    <s v="TEC-PH-10001530"/>
    <x v="2"/>
    <x v="7"/>
    <s v="Cisco Unified IP Phone 7945G VoIP phone"/>
    <n v="1363.96"/>
    <n v="5"/>
    <n v="0.2"/>
    <n v="85.247500000000002"/>
    <x v="0"/>
    <x v="0"/>
  </r>
  <r>
    <n v="794"/>
    <s v="CA-2016-156433"/>
    <x v="59"/>
    <d v="2016-09-26T00:00:00"/>
    <s v="Standard Class"/>
    <s v="ES-14020"/>
    <s v="Erica Smith"/>
    <x v="0"/>
    <x v="0"/>
    <s v="San Francisco"/>
    <x v="1"/>
    <n v="94110"/>
    <x v="1"/>
    <s v="OFF-LA-10001569"/>
    <x v="1"/>
    <x v="2"/>
    <s v="Avery 499"/>
    <n v="9.9600000000000009"/>
    <n v="2"/>
    <n v="0"/>
    <n v="4.5815999999999999"/>
    <x v="1"/>
    <x v="0"/>
  </r>
  <r>
    <n v="795"/>
    <s v="CA-2016-156433"/>
    <x v="59"/>
    <d v="2016-09-26T00:00:00"/>
    <s v="Standard Class"/>
    <s v="ES-14020"/>
    <s v="Erica Smith"/>
    <x v="0"/>
    <x v="0"/>
    <s v="San Francisco"/>
    <x v="1"/>
    <n v="94110"/>
    <x v="1"/>
    <s v="OFF-PA-10003724"/>
    <x v="1"/>
    <x v="10"/>
    <s v="Wirebound Message Book, 4 per Page"/>
    <n v="21.72"/>
    <n v="4"/>
    <n v="0"/>
    <n v="10.642799999999999"/>
    <x v="1"/>
    <x v="0"/>
  </r>
  <r>
    <n v="796"/>
    <s v="CA-2019-151428"/>
    <x v="296"/>
    <d v="2019-09-26T00:00:00"/>
    <s v="Standard Class"/>
    <s v="RH-19495"/>
    <s v="Rick Hansen"/>
    <x v="0"/>
    <x v="0"/>
    <s v="Rochester"/>
    <x v="11"/>
    <n v="55901"/>
    <x v="2"/>
    <s v="OFF-BI-10000546"/>
    <x v="1"/>
    <x v="8"/>
    <s v="Avery Durable Binders"/>
    <n v="20.16"/>
    <n v="7"/>
    <n v="0"/>
    <n v="9.8783999999999992"/>
    <x v="2"/>
    <x v="0"/>
  </r>
  <r>
    <n v="797"/>
    <s v="CA-2017-124653"/>
    <x v="100"/>
    <d v="2017-12-26T00:00:00"/>
    <s v="First Class"/>
    <s v="DB-13120"/>
    <s v="David Bremer"/>
    <x v="1"/>
    <x v="0"/>
    <s v="Rochester"/>
    <x v="15"/>
    <n v="14609"/>
    <x v="3"/>
    <s v="OFF-PA-10000176"/>
    <x v="1"/>
    <x v="10"/>
    <s v="Xerox 1887"/>
    <n v="132.79"/>
    <n v="7"/>
    <n v="0"/>
    <n v="63.739199999999997"/>
    <x v="3"/>
    <x v="0"/>
  </r>
  <r>
    <n v="798"/>
    <s v="CA-2017-124653"/>
    <x v="100"/>
    <d v="2017-12-26T00:00:00"/>
    <s v="First Class"/>
    <s v="DB-13120"/>
    <s v="David Bremer"/>
    <x v="1"/>
    <x v="0"/>
    <s v="Rochester"/>
    <x v="15"/>
    <n v="14609"/>
    <x v="3"/>
    <s v="OFF-PA-10002365"/>
    <x v="1"/>
    <x v="10"/>
    <s v="Xerox 1967"/>
    <n v="12.96"/>
    <n v="2"/>
    <n v="0"/>
    <n v="6.2208000000000006"/>
    <x v="3"/>
    <x v="0"/>
  </r>
  <r>
    <n v="799"/>
    <s v="CA-2017-124653"/>
    <x v="100"/>
    <d v="2017-12-26T00:00:00"/>
    <s v="First Class"/>
    <s v="DB-13120"/>
    <s v="David Bremer"/>
    <x v="1"/>
    <x v="0"/>
    <s v="Rochester"/>
    <x v="15"/>
    <n v="14609"/>
    <x v="3"/>
    <s v="OFF-LA-10002271"/>
    <x v="1"/>
    <x v="2"/>
    <s v="Smead Alpha-Z Color-Coded Second Alphabetical Labels and Starter Set"/>
    <n v="21.560000000000002"/>
    <n v="7"/>
    <n v="0"/>
    <n v="10.348799999999999"/>
    <x v="3"/>
    <x v="0"/>
  </r>
  <r>
    <n v="800"/>
    <s v="CA-2017-101910"/>
    <x v="154"/>
    <d v="2017-12-03T00:00:00"/>
    <s v="Standard Class"/>
    <s v="CD-11920"/>
    <s v="Carlos Daly"/>
    <x v="0"/>
    <x v="0"/>
    <s v="Lake Elsinore"/>
    <x v="1"/>
    <n v="92530"/>
    <x v="1"/>
    <s v="FUR-CH-10002647"/>
    <x v="0"/>
    <x v="1"/>
    <s v="Situations Contoured Folding Chairs, 4/Set"/>
    <n v="283.92"/>
    <n v="5"/>
    <n v="0.2"/>
    <n v="17.745000000000019"/>
    <x v="1"/>
    <x v="1"/>
  </r>
  <r>
    <n v="801"/>
    <s v="CA-2019-105809"/>
    <x v="297"/>
    <d v="2019-02-23T00:00:00"/>
    <s v="First Class"/>
    <s v="HW-14935"/>
    <s v="Helen Wasserman"/>
    <x v="1"/>
    <x v="0"/>
    <s v="San Diego"/>
    <x v="1"/>
    <n v="92105"/>
    <x v="1"/>
    <s v="FUR-FU-10004090"/>
    <x v="0"/>
    <x v="5"/>
    <s v="Executive Impressions 14&quot; Contract Wall Clock"/>
    <n v="22.23"/>
    <n v="1"/>
    <n v="0"/>
    <n v="7.3358999999999988"/>
    <x v="1"/>
    <x v="0"/>
  </r>
  <r>
    <n v="802"/>
    <s v="CA-2019-105809"/>
    <x v="297"/>
    <d v="2019-02-23T00:00:00"/>
    <s v="First Class"/>
    <s v="HW-14935"/>
    <s v="Helen Wasserman"/>
    <x v="1"/>
    <x v="0"/>
    <s v="San Diego"/>
    <x v="1"/>
    <n v="92105"/>
    <x v="1"/>
    <s v="TEC-PH-10001580"/>
    <x v="2"/>
    <x v="7"/>
    <s v="Logitech Mobile Speakerphone P710e - speaker phone"/>
    <n v="215.96799999999999"/>
    <n v="2"/>
    <n v="0.2"/>
    <n v="18.897199999999991"/>
    <x v="1"/>
    <x v="0"/>
  </r>
  <r>
    <n v="803"/>
    <s v="CA-2018-136133"/>
    <x v="298"/>
    <d v="2018-08-23T00:00:00"/>
    <s v="Second Class"/>
    <s v="HW-14935"/>
    <s v="Helen Wasserman"/>
    <x v="1"/>
    <x v="0"/>
    <s v="New York City"/>
    <x v="15"/>
    <n v="10024"/>
    <x v="3"/>
    <s v="OFF-AP-10000576"/>
    <x v="1"/>
    <x v="9"/>
    <s v="Belkin 7 Outlet SurgeMaster II"/>
    <n v="355.32"/>
    <n v="9"/>
    <n v="0"/>
    <n v="99.48960000000001"/>
    <x v="3"/>
    <x v="0"/>
  </r>
  <r>
    <n v="804"/>
    <s v="CA-2018-115504"/>
    <x v="299"/>
    <d v="2018-03-17T00:00:00"/>
    <s v="Standard Class"/>
    <s v="MC-18130"/>
    <s v="Mike Caudle"/>
    <x v="1"/>
    <x v="0"/>
    <s v="Monroe"/>
    <x v="28"/>
    <n v="71203"/>
    <x v="0"/>
    <s v="OFF-PA-10003953"/>
    <x v="1"/>
    <x v="10"/>
    <s v="Xerox 218"/>
    <n v="12.96"/>
    <n v="2"/>
    <n v="0"/>
    <n v="6.2208000000000006"/>
    <x v="0"/>
    <x v="0"/>
  </r>
  <r>
    <n v="805"/>
    <s v="CA-2019-135783"/>
    <x v="300"/>
    <d v="2019-04-24T00:00:00"/>
    <s v="First Class"/>
    <s v="GM-14440"/>
    <s v="Gary McGarr"/>
    <x v="0"/>
    <x v="0"/>
    <s v="San Francisco"/>
    <x v="1"/>
    <n v="94122"/>
    <x v="1"/>
    <s v="FUR-FU-10000794"/>
    <x v="0"/>
    <x v="5"/>
    <s v="Eldon Stackable Tray, Side-Load, Legal, Smoke"/>
    <n v="18.28"/>
    <n v="2"/>
    <n v="0"/>
    <n v="6.2151999999999994"/>
    <x v="1"/>
    <x v="0"/>
  </r>
  <r>
    <n v="806"/>
    <s v="CA-2016-134313"/>
    <x v="301"/>
    <d v="2016-11-07T00:00:00"/>
    <s v="Standard Class"/>
    <s v="RA-19915"/>
    <s v="Russell Applegate"/>
    <x v="0"/>
    <x v="0"/>
    <s v="Denver"/>
    <x v="22"/>
    <n v="80219"/>
    <x v="1"/>
    <s v="OFF-AR-10001897"/>
    <x v="1"/>
    <x v="6"/>
    <s v="Model L Table or Wall-Mount Pencil Sharpener"/>
    <n v="43.176000000000002"/>
    <n v="3"/>
    <n v="0.2"/>
    <n v="4.3176000000000005"/>
    <x v="1"/>
    <x v="0"/>
  </r>
  <r>
    <n v="807"/>
    <s v="CA-2016-134313"/>
    <x v="301"/>
    <d v="2016-11-07T00:00:00"/>
    <s v="Standard Class"/>
    <s v="RA-19915"/>
    <s v="Russell Applegate"/>
    <x v="0"/>
    <x v="0"/>
    <s v="Denver"/>
    <x v="22"/>
    <n v="80219"/>
    <x v="1"/>
    <s v="TEC-PH-10001795"/>
    <x v="2"/>
    <x v="7"/>
    <s v="ClearOne CHATAttach 160 - speaker phone"/>
    <n v="1983.9680000000001"/>
    <n v="4"/>
    <n v="0.2"/>
    <n v="247.99599999999981"/>
    <x v="1"/>
    <x v="0"/>
  </r>
  <r>
    <n v="808"/>
    <s v="CA-2017-140921"/>
    <x v="302"/>
    <d v="2017-02-05T00:00:00"/>
    <s v="First Class"/>
    <s v="AA-10375"/>
    <s v="Allen Armold"/>
    <x v="0"/>
    <x v="0"/>
    <s v="Omaha"/>
    <x v="8"/>
    <n v="68104"/>
    <x v="2"/>
    <s v="FUR-FU-10003347"/>
    <x v="0"/>
    <x v="5"/>
    <s v="Coloredge Poster Frame"/>
    <n v="28.4"/>
    <n v="2"/>
    <n v="0"/>
    <n v="11.076000000000001"/>
    <x v="2"/>
    <x v="0"/>
  </r>
  <r>
    <n v="809"/>
    <s v="CA-2017-140921"/>
    <x v="302"/>
    <d v="2017-02-05T00:00:00"/>
    <s v="First Class"/>
    <s v="AA-10375"/>
    <s v="Allen Armold"/>
    <x v="0"/>
    <x v="0"/>
    <s v="Omaha"/>
    <x v="8"/>
    <n v="68104"/>
    <x v="2"/>
    <s v="TEC-AC-10004901"/>
    <x v="2"/>
    <x v="11"/>
    <s v="Kensington SlimBlade Notebook Wireless Mouse with Nano Receiver"/>
    <n v="149.97"/>
    <n v="3"/>
    <n v="0"/>
    <n v="50.989800000000002"/>
    <x v="2"/>
    <x v="0"/>
  </r>
  <r>
    <n v="810"/>
    <s v="CA-2016-151995"/>
    <x v="303"/>
    <d v="2016-10-15T00:00:00"/>
    <s v="First Class"/>
    <s v="ZC-21910"/>
    <s v="Zuschuss Carroll"/>
    <x v="0"/>
    <x v="0"/>
    <s v="Edmonds"/>
    <x v="4"/>
    <n v="98026"/>
    <x v="1"/>
    <s v="OFF-AR-10003190"/>
    <x v="1"/>
    <x v="6"/>
    <s v="Newell 32"/>
    <n v="11.52"/>
    <n v="4"/>
    <n v="0"/>
    <n v="3.2256"/>
    <x v="1"/>
    <x v="0"/>
  </r>
  <r>
    <n v="811"/>
    <s v="CA-2016-151995"/>
    <x v="303"/>
    <d v="2016-10-15T00:00:00"/>
    <s v="First Class"/>
    <s v="ZC-21910"/>
    <s v="Zuschuss Carroll"/>
    <x v="0"/>
    <x v="0"/>
    <s v="Edmonds"/>
    <x v="4"/>
    <n v="98026"/>
    <x v="1"/>
    <s v="FUR-TA-10002903"/>
    <x v="0"/>
    <x v="3"/>
    <s v="Bevis Round Bullnose 29&quot; High Table Top"/>
    <n v="1298.55"/>
    <n v="5"/>
    <n v="0"/>
    <n v="311.65199999999999"/>
    <x v="1"/>
    <x v="0"/>
  </r>
  <r>
    <n v="812"/>
    <s v="CA-2016-151995"/>
    <x v="303"/>
    <d v="2016-10-15T00:00:00"/>
    <s v="First Class"/>
    <s v="ZC-21910"/>
    <s v="Zuschuss Carroll"/>
    <x v="0"/>
    <x v="0"/>
    <s v="Edmonds"/>
    <x v="4"/>
    <n v="98026"/>
    <x v="1"/>
    <s v="OFF-AP-10000240"/>
    <x v="1"/>
    <x v="9"/>
    <s v="Belkin F9G930V10-GRY 9 Outlet Surge"/>
    <n v="213.92"/>
    <n v="4"/>
    <n v="0"/>
    <n v="62.036799999999971"/>
    <x v="1"/>
    <x v="0"/>
  </r>
  <r>
    <n v="813"/>
    <s v="CA-2016-151995"/>
    <x v="303"/>
    <d v="2016-10-15T00:00:00"/>
    <s v="First Class"/>
    <s v="ZC-21910"/>
    <s v="Zuschuss Carroll"/>
    <x v="0"/>
    <x v="0"/>
    <s v="Edmonds"/>
    <x v="4"/>
    <n v="98026"/>
    <x v="1"/>
    <s v="TEC-AC-10001101"/>
    <x v="2"/>
    <x v="11"/>
    <s v="Sony 16GB Class 10 Micro SDHC R40 Memory Card"/>
    <n v="25.78"/>
    <n v="2"/>
    <n v="0"/>
    <n v="2.5779999999999994"/>
    <x v="1"/>
    <x v="0"/>
  </r>
  <r>
    <n v="814"/>
    <s v="CA-2019-143686"/>
    <x v="304"/>
    <d v="2019-05-14T00:00:00"/>
    <s v="Same Day"/>
    <s v="PJ-19015"/>
    <s v="Pauline Johnson"/>
    <x v="0"/>
    <x v="0"/>
    <s v="Santa Ana"/>
    <x v="1"/>
    <n v="92704"/>
    <x v="1"/>
    <s v="FUR-FU-10000794"/>
    <x v="0"/>
    <x v="5"/>
    <s v="Eldon Stackable Tray, Side-Load, Legal, Smoke"/>
    <n v="18.28"/>
    <n v="2"/>
    <n v="0"/>
    <n v="6.2151999999999994"/>
    <x v="1"/>
    <x v="0"/>
  </r>
  <r>
    <n v="815"/>
    <s v="CA-2019-143686"/>
    <x v="304"/>
    <d v="2019-05-14T00:00:00"/>
    <s v="Same Day"/>
    <s v="PJ-19015"/>
    <s v="Pauline Johnson"/>
    <x v="0"/>
    <x v="0"/>
    <s v="Santa Ana"/>
    <x v="1"/>
    <n v="92704"/>
    <x v="1"/>
    <s v="TEC-AC-10001838"/>
    <x v="2"/>
    <x v="11"/>
    <s v="Razer Tiamat Over Ear 7.1 Surround Sound PC Gaming Headset"/>
    <n v="1399.93"/>
    <n v="7"/>
    <n v="0"/>
    <n v="601.96990000000005"/>
    <x v="1"/>
    <x v="0"/>
  </r>
  <r>
    <n v="816"/>
    <s v="CA-2017-106565"/>
    <x v="305"/>
    <d v="2017-03-23T00:00:00"/>
    <s v="First Class"/>
    <s v="BW-11110"/>
    <s v="Bart Watters"/>
    <x v="1"/>
    <x v="0"/>
    <s v="Milwaukee"/>
    <x v="6"/>
    <n v="53209"/>
    <x v="2"/>
    <s v="OFF-PA-10000061"/>
    <x v="1"/>
    <x v="10"/>
    <s v="Xerox 205"/>
    <n v="51.84"/>
    <n v="8"/>
    <n v="0"/>
    <n v="24.883200000000002"/>
    <x v="2"/>
    <x v="0"/>
  </r>
  <r>
    <n v="817"/>
    <s v="CA-2018-149370"/>
    <x v="306"/>
    <d v="2018-09-19T00:00:00"/>
    <s v="Standard Class"/>
    <s v="DB-13210"/>
    <s v="Dean Braden"/>
    <x v="0"/>
    <x v="0"/>
    <s v="Philadelphia"/>
    <x v="9"/>
    <n v="19140"/>
    <x v="3"/>
    <s v="OFF-PA-10003651"/>
    <x v="1"/>
    <x v="10"/>
    <s v="Xerox 1968"/>
    <n v="5.3440000000000003"/>
    <n v="1"/>
    <n v="0.2"/>
    <n v="1.8703999999999998"/>
    <x v="3"/>
    <x v="0"/>
  </r>
  <r>
    <n v="818"/>
    <s v="CA-2016-140858"/>
    <x v="307"/>
    <d v="2016-07-02T00:00:00"/>
    <s v="Standard Class"/>
    <s v="CA-12775"/>
    <s v="Cynthia Arntzen"/>
    <x v="0"/>
    <x v="0"/>
    <s v="Philadelphia"/>
    <x v="9"/>
    <n v="19140"/>
    <x v="3"/>
    <s v="OFF-PA-10000304"/>
    <x v="1"/>
    <x v="10"/>
    <s v="Xerox 1995"/>
    <n v="41.472000000000008"/>
    <n v="8"/>
    <n v="0.2"/>
    <n v="14.5152"/>
    <x v="3"/>
    <x v="0"/>
  </r>
  <r>
    <n v="819"/>
    <s v="CA-2016-140858"/>
    <x v="307"/>
    <d v="2016-07-02T00:00:00"/>
    <s v="Standard Class"/>
    <s v="CA-12775"/>
    <s v="Cynthia Arntzen"/>
    <x v="0"/>
    <x v="0"/>
    <s v="Philadelphia"/>
    <x v="9"/>
    <n v="19140"/>
    <x v="3"/>
    <s v="OFF-BI-10003094"/>
    <x v="1"/>
    <x v="8"/>
    <s v="Self-Adhesive Ring Binder Labels"/>
    <n v="3.168000000000001"/>
    <n v="3"/>
    <n v="0.7"/>
    <n v="-2.4287999999999998"/>
    <x v="3"/>
    <x v="0"/>
  </r>
  <r>
    <n v="820"/>
    <s v="CA-2016-140858"/>
    <x v="307"/>
    <d v="2016-07-02T00:00:00"/>
    <s v="Standard Class"/>
    <s v="CA-12775"/>
    <s v="Cynthia Arntzen"/>
    <x v="0"/>
    <x v="0"/>
    <s v="Philadelphia"/>
    <x v="9"/>
    <n v="19140"/>
    <x v="3"/>
    <s v="FUR-CH-10001394"/>
    <x v="0"/>
    <x v="1"/>
    <s v="Global Leather Executive Chair"/>
    <n v="1228.4649999999999"/>
    <n v="5"/>
    <n v="0.3"/>
    <n v="0"/>
    <x v="3"/>
    <x v="0"/>
  </r>
  <r>
    <n v="821"/>
    <s v="CA-2016-140858"/>
    <x v="307"/>
    <d v="2016-07-02T00:00:00"/>
    <s v="Standard Class"/>
    <s v="CA-12775"/>
    <s v="Cynthia Arntzen"/>
    <x v="0"/>
    <x v="0"/>
    <s v="Philadelphia"/>
    <x v="9"/>
    <n v="19140"/>
    <x v="3"/>
    <s v="OFF-BI-10004230"/>
    <x v="1"/>
    <x v="8"/>
    <s v="GBC Recycled Grain Textured Covers"/>
    <n v="31.086000000000006"/>
    <n v="3"/>
    <n v="0.7"/>
    <n v="-22.796399999999991"/>
    <x v="3"/>
    <x v="0"/>
  </r>
  <r>
    <n v="822"/>
    <s v="CA-2016-140858"/>
    <x v="307"/>
    <d v="2016-07-02T00:00:00"/>
    <s v="Standard Class"/>
    <s v="CA-12775"/>
    <s v="Cynthia Arntzen"/>
    <x v="0"/>
    <x v="0"/>
    <s v="Philadelphia"/>
    <x v="9"/>
    <n v="19140"/>
    <x v="3"/>
    <s v="OFF-PA-10003395"/>
    <x v="1"/>
    <x v="10"/>
    <s v="Xerox 1941"/>
    <n v="335.52"/>
    <n v="4"/>
    <n v="0.2"/>
    <n v="117.43199999999999"/>
    <x v="3"/>
    <x v="0"/>
  </r>
  <r>
    <n v="823"/>
    <s v="CA-2019-101434"/>
    <x v="308"/>
    <d v="2019-06-27T00:00:00"/>
    <s v="Standard Class"/>
    <s v="TR-21325"/>
    <s v="Toby Ritter"/>
    <x v="0"/>
    <x v="0"/>
    <s v="Belleville"/>
    <x v="30"/>
    <n v="7109"/>
    <x v="3"/>
    <s v="TEC-AC-10002402"/>
    <x v="2"/>
    <x v="11"/>
    <s v="Razer Kraken PRO Over Ear PC and Music Headset"/>
    <n v="239.96999999999997"/>
    <n v="3"/>
    <n v="0"/>
    <n v="71.990999999999985"/>
    <x v="3"/>
    <x v="0"/>
  </r>
  <r>
    <n v="824"/>
    <s v="CA-2019-101434"/>
    <x v="308"/>
    <d v="2019-06-27T00:00:00"/>
    <s v="Standard Class"/>
    <s v="TR-21325"/>
    <s v="Toby Ritter"/>
    <x v="0"/>
    <x v="0"/>
    <s v="Belleville"/>
    <x v="30"/>
    <n v="7109"/>
    <x v="3"/>
    <s v="OFF-LA-10003223"/>
    <x v="1"/>
    <x v="2"/>
    <s v="Avery 508"/>
    <n v="9.82"/>
    <n v="2"/>
    <n v="0"/>
    <n v="4.8117999999999999"/>
    <x v="3"/>
    <x v="0"/>
  </r>
  <r>
    <n v="825"/>
    <s v="US-2016-102071"/>
    <x v="309"/>
    <d v="2016-05-15T00:00:00"/>
    <s v="Standard Class"/>
    <s v="PG-18820"/>
    <s v="Patrick Gardner"/>
    <x v="0"/>
    <x v="0"/>
    <s v="San Francisco"/>
    <x v="1"/>
    <n v="94110"/>
    <x v="1"/>
    <s v="TEC-AC-10003441"/>
    <x v="2"/>
    <x v="11"/>
    <s v="Kingston Digital DataTraveler 32GB USB 2.0"/>
    <n v="67.8"/>
    <n v="4"/>
    <n v="0"/>
    <n v="4.0679999999999978"/>
    <x v="1"/>
    <x v="0"/>
  </r>
  <r>
    <n v="826"/>
    <s v="US-2016-102071"/>
    <x v="309"/>
    <d v="2016-05-15T00:00:00"/>
    <s v="Standard Class"/>
    <s v="PG-18820"/>
    <s v="Patrick Gardner"/>
    <x v="0"/>
    <x v="0"/>
    <s v="San Francisco"/>
    <x v="1"/>
    <n v="94110"/>
    <x v="1"/>
    <s v="TEC-AC-10000109"/>
    <x v="2"/>
    <x v="11"/>
    <s v="Sony Micro Vault Click 16 GB USB 2.0 Flash Drive"/>
    <n v="167.97"/>
    <n v="3"/>
    <n v="0"/>
    <n v="40.31280000000001"/>
    <x v="1"/>
    <x v="0"/>
  </r>
  <r>
    <n v="827"/>
    <s v="CA-2019-126956"/>
    <x v="170"/>
    <d v="2019-08-28T00:00:00"/>
    <s v="Standard Class"/>
    <s v="GT-14710"/>
    <s v="Greg Tran"/>
    <x v="0"/>
    <x v="0"/>
    <s v="Lakeville"/>
    <x v="11"/>
    <n v="55044"/>
    <x v="2"/>
    <s v="OFF-FA-10002280"/>
    <x v="1"/>
    <x v="13"/>
    <s v="Advantus Plastic Paper Clips"/>
    <n v="35"/>
    <n v="7"/>
    <n v="0"/>
    <n v="16.8"/>
    <x v="2"/>
    <x v="0"/>
  </r>
  <r>
    <n v="828"/>
    <s v="CA-2019-126956"/>
    <x v="170"/>
    <d v="2019-08-28T00:00:00"/>
    <s v="Standard Class"/>
    <s v="GT-14710"/>
    <s v="Greg Tran"/>
    <x v="0"/>
    <x v="0"/>
    <s v="Lakeville"/>
    <x v="11"/>
    <n v="55044"/>
    <x v="2"/>
    <s v="OFF-SU-10000381"/>
    <x v="1"/>
    <x v="14"/>
    <s v="Acme Forged Steel Scissors with Black Enamel Handles"/>
    <n v="37.24"/>
    <n v="4"/>
    <n v="0"/>
    <n v="10.799599999999998"/>
    <x v="2"/>
    <x v="0"/>
  </r>
  <r>
    <n v="829"/>
    <s v="CA-2019-126956"/>
    <x v="170"/>
    <d v="2019-08-28T00:00:00"/>
    <s v="Standard Class"/>
    <s v="GT-14710"/>
    <s v="Greg Tran"/>
    <x v="0"/>
    <x v="0"/>
    <s v="Lakeville"/>
    <x v="11"/>
    <n v="55044"/>
    <x v="2"/>
    <s v="OFF-EN-10004459"/>
    <x v="1"/>
    <x v="12"/>
    <s v="Security-Tint Envelopes"/>
    <n v="15.28"/>
    <n v="2"/>
    <n v="0"/>
    <n v="7.4871999999999996"/>
    <x v="2"/>
    <x v="0"/>
  </r>
  <r>
    <n v="830"/>
    <s v="CA-2019-129462"/>
    <x v="114"/>
    <d v="2019-06-21T00:00:00"/>
    <s v="Second Class"/>
    <s v="JE-15745"/>
    <s v="Joel Eaton"/>
    <x v="0"/>
    <x v="0"/>
    <s v="Florence"/>
    <x v="0"/>
    <n v="41042"/>
    <x v="0"/>
    <s v="FUR-CH-10000665"/>
    <x v="0"/>
    <x v="1"/>
    <s v="Global Airflow Leather Mesh Back Chair, Black"/>
    <n v="301.95999999999998"/>
    <n v="2"/>
    <n v="0"/>
    <n v="90.587999999999965"/>
    <x v="0"/>
    <x v="0"/>
  </r>
  <r>
    <n v="831"/>
    <s v="CA-2019-129462"/>
    <x v="114"/>
    <d v="2019-06-21T00:00:00"/>
    <s v="Second Class"/>
    <s v="JE-15745"/>
    <s v="Joel Eaton"/>
    <x v="0"/>
    <x v="0"/>
    <s v="Florence"/>
    <x v="0"/>
    <n v="41042"/>
    <x v="0"/>
    <s v="OFF-AP-10003884"/>
    <x v="1"/>
    <x v="9"/>
    <s v="Fellowes Smart Surge Ten-Outlet Protector, Platinum"/>
    <n v="180.66"/>
    <n v="3"/>
    <n v="0"/>
    <n v="50.584800000000008"/>
    <x v="0"/>
    <x v="0"/>
  </r>
  <r>
    <n v="832"/>
    <s v="CA-2019-129462"/>
    <x v="114"/>
    <d v="2019-06-21T00:00:00"/>
    <s v="Second Class"/>
    <s v="JE-15745"/>
    <s v="Joel Eaton"/>
    <x v="0"/>
    <x v="0"/>
    <s v="Florence"/>
    <x v="0"/>
    <n v="41042"/>
    <x v="0"/>
    <s v="TEC-PH-10001557"/>
    <x v="2"/>
    <x v="7"/>
    <s v="Pyle PMP37LED"/>
    <n v="191.98"/>
    <n v="2"/>
    <n v="0"/>
    <n v="51.834599999999995"/>
    <x v="0"/>
    <x v="0"/>
  </r>
  <r>
    <n v="833"/>
    <s v="CA-2019-129462"/>
    <x v="114"/>
    <d v="2019-06-21T00:00:00"/>
    <s v="Second Class"/>
    <s v="JE-15745"/>
    <s v="Joel Eaton"/>
    <x v="0"/>
    <x v="0"/>
    <s v="Florence"/>
    <x v="0"/>
    <n v="41042"/>
    <x v="0"/>
    <s v="TEC-PH-10002085"/>
    <x v="2"/>
    <x v="7"/>
    <s v="Clarity 53712"/>
    <n v="65.989999999999995"/>
    <n v="1"/>
    <n v="0"/>
    <n v="17.157400000000003"/>
    <x v="0"/>
    <x v="0"/>
  </r>
  <r>
    <n v="834"/>
    <s v="CA-2018-165316"/>
    <x v="310"/>
    <d v="2018-07-27T00:00:00"/>
    <s v="Standard Class"/>
    <s v="JB-15400"/>
    <s v="Jennifer Braxton"/>
    <x v="1"/>
    <x v="0"/>
    <s v="Tampa"/>
    <x v="2"/>
    <n v="33614"/>
    <x v="0"/>
    <s v="OFF-AR-10002956"/>
    <x v="1"/>
    <x v="6"/>
    <s v="Boston 16801 Nautilus Battery Pencil Sharpener"/>
    <n v="35.216000000000001"/>
    <n v="2"/>
    <n v="0.2"/>
    <n v="2.6411999999999995"/>
    <x v="0"/>
    <x v="0"/>
  </r>
  <r>
    <n v="835"/>
    <s v="CA-2018-165316"/>
    <x v="310"/>
    <d v="2018-07-27T00:00:00"/>
    <s v="Standard Class"/>
    <s v="JB-15400"/>
    <s v="Jennifer Braxton"/>
    <x v="1"/>
    <x v="0"/>
    <s v="Tampa"/>
    <x v="2"/>
    <n v="33614"/>
    <x v="0"/>
    <s v="OFF-AP-10003266"/>
    <x v="1"/>
    <x v="9"/>
    <s v="Holmes Replacement Filter for HEPA Air Cleaner, Large Room"/>
    <n v="23.696000000000002"/>
    <n v="2"/>
    <n v="0.2"/>
    <n v="6.5164"/>
    <x v="0"/>
    <x v="0"/>
  </r>
  <r>
    <n v="836"/>
    <s v="CA-2018-165316"/>
    <x v="310"/>
    <d v="2018-07-27T00:00:00"/>
    <s v="Standard Class"/>
    <s v="JB-15400"/>
    <s v="Jennifer Braxton"/>
    <x v="1"/>
    <x v="0"/>
    <s v="Tampa"/>
    <x v="2"/>
    <n v="33614"/>
    <x v="0"/>
    <s v="TEC-MA-10004002"/>
    <x v="2"/>
    <x v="15"/>
    <s v="Zebra GX420t Direct Thermal/Thermal Transfer Printer"/>
    <n v="265.47500000000002"/>
    <n v="1"/>
    <n v="0.5"/>
    <n v="-111.49950000000007"/>
    <x v="0"/>
    <x v="0"/>
  </r>
  <r>
    <n v="837"/>
    <s v="US-2016-115987"/>
    <x v="78"/>
    <d v="2016-09-13T00:00:00"/>
    <s v="Second Class"/>
    <s v="LH-17020"/>
    <s v="Lisa Hazard"/>
    <x v="0"/>
    <x v="0"/>
    <s v="Tyler"/>
    <x v="5"/>
    <n v="75701"/>
    <x v="2"/>
    <s v="OFF-BI-10001071"/>
    <x v="1"/>
    <x v="8"/>
    <s v="GBC ProClick Punch Binding System"/>
    <n v="51.183999999999983"/>
    <n v="4"/>
    <n v="0.8"/>
    <n v="-79.335199999999986"/>
    <x v="2"/>
    <x v="0"/>
  </r>
  <r>
    <n v="838"/>
    <s v="US-2019-156083"/>
    <x v="259"/>
    <d v="2019-11-11T00:00:00"/>
    <s v="Standard Class"/>
    <s v="JL-15175"/>
    <s v="James Lanier"/>
    <x v="2"/>
    <x v="0"/>
    <s v="Columbia"/>
    <x v="18"/>
    <n v="38401"/>
    <x v="0"/>
    <s v="OFF-PA-10001560"/>
    <x v="1"/>
    <x v="10"/>
    <s v="Adams Telephone Message Books, 5 1/4” x 11”"/>
    <n v="9.6640000000000015"/>
    <n v="2"/>
    <n v="0.2"/>
    <n v="3.2615999999999996"/>
    <x v="0"/>
    <x v="0"/>
  </r>
  <r>
    <n v="839"/>
    <s v="US-2018-137547"/>
    <x v="311"/>
    <d v="2018-03-12T00:00:00"/>
    <s v="Standard Class"/>
    <s v="EB-13705"/>
    <s v="Ed Braxton"/>
    <x v="1"/>
    <x v="0"/>
    <s v="Fort Worth"/>
    <x v="5"/>
    <n v="76106"/>
    <x v="2"/>
    <s v="TEC-PH-10002365"/>
    <x v="2"/>
    <x v="7"/>
    <s v="Belkin Grip Candy Sheer Case / Cover for iPhone 5 and 5S"/>
    <n v="21.071999999999999"/>
    <n v="3"/>
    <n v="0.2"/>
    <n v="1.5804"/>
    <x v="2"/>
    <x v="0"/>
  </r>
  <r>
    <n v="840"/>
    <s v="CA-2017-100454"/>
    <x v="312"/>
    <d v="2017-11-25T00:00:00"/>
    <s v="Standard Class"/>
    <s v="BM-11650"/>
    <s v="Brian Moss"/>
    <x v="1"/>
    <x v="0"/>
    <s v="New York City"/>
    <x v="15"/>
    <n v="10035"/>
    <x v="3"/>
    <s v="OFF-AR-10004648"/>
    <x v="1"/>
    <x v="6"/>
    <s v="Boston 19500 Mighty Mite Electric Pencil Sharpener"/>
    <n v="60.449999999999996"/>
    <n v="3"/>
    <n v="0"/>
    <n v="16.3215"/>
    <x v="3"/>
    <x v="0"/>
  </r>
  <r>
    <n v="841"/>
    <s v="CA-2017-100454"/>
    <x v="312"/>
    <d v="2017-11-25T00:00:00"/>
    <s v="Standard Class"/>
    <s v="BM-11650"/>
    <s v="Brian Moss"/>
    <x v="1"/>
    <x v="0"/>
    <s v="New York City"/>
    <x v="15"/>
    <n v="10035"/>
    <x v="3"/>
    <s v="OFF-AR-10002578"/>
    <x v="1"/>
    <x v="6"/>
    <s v="Newell 335"/>
    <n v="11.52"/>
    <n v="4"/>
    <n v="0"/>
    <n v="3.3407999999999998"/>
    <x v="3"/>
    <x v="0"/>
  </r>
  <r>
    <n v="842"/>
    <s v="CA-2017-100454"/>
    <x v="312"/>
    <d v="2017-11-25T00:00:00"/>
    <s v="Standard Class"/>
    <s v="BM-11650"/>
    <s v="Brian Moss"/>
    <x v="1"/>
    <x v="0"/>
    <s v="New York City"/>
    <x v="15"/>
    <n v="10035"/>
    <x v="3"/>
    <s v="FUR-BO-10001519"/>
    <x v="0"/>
    <x v="0"/>
    <s v="O'Sullivan 3-Shelf Heavy-Duty Bookcases"/>
    <n v="186.048"/>
    <n v="4"/>
    <n v="0.2"/>
    <n v="9.3024000000000058"/>
    <x v="3"/>
    <x v="0"/>
  </r>
  <r>
    <n v="843"/>
    <s v="CA-2018-161669"/>
    <x v="77"/>
    <d v="2018-11-09T00:00:00"/>
    <s v="First Class"/>
    <s v="EM-14095"/>
    <s v="Eudokia Martin"/>
    <x v="1"/>
    <x v="0"/>
    <s v="Los Angeles"/>
    <x v="1"/>
    <n v="90036"/>
    <x v="1"/>
    <s v="OFF-BI-10001294"/>
    <x v="1"/>
    <x v="8"/>
    <s v="Fellowes Binding Cases"/>
    <n v="37.44"/>
    <n v="4"/>
    <n v="0.2"/>
    <n v="11.699999999999996"/>
    <x v="1"/>
    <x v="0"/>
  </r>
  <r>
    <n v="844"/>
    <s v="CA-2018-161669"/>
    <x v="77"/>
    <d v="2018-11-09T00:00:00"/>
    <s v="First Class"/>
    <s v="EM-14095"/>
    <s v="Eudokia Martin"/>
    <x v="1"/>
    <x v="0"/>
    <s v="Los Angeles"/>
    <x v="1"/>
    <n v="90036"/>
    <x v="1"/>
    <s v="OFF-BI-10001636"/>
    <x v="1"/>
    <x v="8"/>
    <s v="Ibico Plastic and Wire Spiral Binding Combs"/>
    <n v="26.975999999999999"/>
    <n v="4"/>
    <n v="0.2"/>
    <n v="8.767199999999999"/>
    <x v="1"/>
    <x v="0"/>
  </r>
  <r>
    <n v="845"/>
    <s v="CA-2018-161669"/>
    <x v="77"/>
    <d v="2018-11-09T00:00:00"/>
    <s v="First Class"/>
    <s v="EM-14095"/>
    <s v="Eudokia Martin"/>
    <x v="1"/>
    <x v="0"/>
    <s v="Los Angeles"/>
    <x v="1"/>
    <n v="90036"/>
    <x v="1"/>
    <s v="OFF-SU-10002503"/>
    <x v="1"/>
    <x v="14"/>
    <s v="Acme Preferred Stainless Steel Scissors"/>
    <n v="11.36"/>
    <n v="2"/>
    <n v="0"/>
    <n v="3.2943999999999996"/>
    <x v="1"/>
    <x v="0"/>
  </r>
  <r>
    <n v="846"/>
    <s v="CA-2018-161669"/>
    <x v="77"/>
    <d v="2018-11-09T00:00:00"/>
    <s v="First Class"/>
    <s v="EM-14095"/>
    <s v="Eudokia Martin"/>
    <x v="1"/>
    <x v="0"/>
    <s v="Los Angeles"/>
    <x v="1"/>
    <n v="90036"/>
    <x v="1"/>
    <s v="OFF-LA-10004093"/>
    <x v="1"/>
    <x v="2"/>
    <s v="Avery 486"/>
    <n v="14.62"/>
    <n v="2"/>
    <n v="0"/>
    <n v="6.8713999999999995"/>
    <x v="1"/>
    <x v="0"/>
  </r>
  <r>
    <n v="847"/>
    <s v="CA-2017-114300"/>
    <x v="313"/>
    <d v="2017-10-17T00:00:00"/>
    <s v="Standard Class"/>
    <s v="AF-10885"/>
    <s v="Art Foster"/>
    <x v="0"/>
    <x v="0"/>
    <s v="Louisville"/>
    <x v="0"/>
    <n v="40214"/>
    <x v="0"/>
    <s v="TEC-PH-10001552"/>
    <x v="2"/>
    <x v="7"/>
    <s v="I Need's 3d Hello Kitty Hybrid Silicone Case Cover for HTC One X 4g with 3d Hello Kitty Stylus Pen Green/pink"/>
    <n v="83.72"/>
    <n v="7"/>
    <n v="0"/>
    <n v="23.441600000000005"/>
    <x v="0"/>
    <x v="0"/>
  </r>
  <r>
    <n v="848"/>
    <s v="CA-2017-114300"/>
    <x v="313"/>
    <d v="2017-10-17T00:00:00"/>
    <s v="Standard Class"/>
    <s v="AF-10885"/>
    <s v="Art Foster"/>
    <x v="0"/>
    <x v="0"/>
    <s v="Louisville"/>
    <x v="0"/>
    <n v="40214"/>
    <x v="0"/>
    <s v="FUR-CH-10001891"/>
    <x v="0"/>
    <x v="1"/>
    <s v="Global Deluxe Office Fabric Chairs"/>
    <n v="287.94"/>
    <n v="3"/>
    <n v="0"/>
    <n v="77.743800000000022"/>
    <x v="0"/>
    <x v="0"/>
  </r>
  <r>
    <n v="849"/>
    <s v="CA-2019-107503"/>
    <x v="314"/>
    <d v="2019-01-06T00:00:00"/>
    <s v="Standard Class"/>
    <s v="GA-14725"/>
    <s v="Guy Armstrong"/>
    <x v="0"/>
    <x v="0"/>
    <s v="Lorain"/>
    <x v="24"/>
    <n v="44052"/>
    <x v="3"/>
    <s v="FUR-FU-10003878"/>
    <x v="0"/>
    <x v="5"/>
    <s v="Linden 10&quot; Round Wall Clock, Black"/>
    <n v="48.896000000000001"/>
    <n v="4"/>
    <n v="0.2"/>
    <n v="8.5567999999999991"/>
    <x v="3"/>
    <x v="0"/>
  </r>
  <r>
    <n v="850"/>
    <s v="CA-2016-107755"/>
    <x v="315"/>
    <d v="2016-02-12T00:00:00"/>
    <s v="Standard Class"/>
    <s v="CK-12760"/>
    <s v="Cyma Kinney"/>
    <x v="1"/>
    <x v="0"/>
    <s v="Linden"/>
    <x v="30"/>
    <n v="7036"/>
    <x v="3"/>
    <s v="TEC-AC-10000710"/>
    <x v="2"/>
    <x v="11"/>
    <s v="Maxell DVD-RAM Discs"/>
    <n v="115.36"/>
    <n v="7"/>
    <n v="0"/>
    <n v="49.604800000000012"/>
    <x v="3"/>
    <x v="0"/>
  </r>
  <r>
    <n v="851"/>
    <s v="CA-2018-152534"/>
    <x v="23"/>
    <d v="2018-06-25T00:00:00"/>
    <s v="Second Class"/>
    <s v="DP-13105"/>
    <s v="Dave Poirier"/>
    <x v="1"/>
    <x v="0"/>
    <s v="Salinas"/>
    <x v="1"/>
    <n v="93905"/>
    <x v="1"/>
    <s v="OFF-AR-10002335"/>
    <x v="1"/>
    <x v="6"/>
    <s v="DIXON Oriole Pencils"/>
    <n v="5.16"/>
    <n v="2"/>
    <n v="0"/>
    <n v="1.3416000000000001"/>
    <x v="1"/>
    <x v="0"/>
  </r>
  <r>
    <n v="852"/>
    <s v="CA-2018-152534"/>
    <x v="23"/>
    <d v="2018-06-25T00:00:00"/>
    <s v="Second Class"/>
    <s v="DP-13105"/>
    <s v="Dave Poirier"/>
    <x v="1"/>
    <x v="0"/>
    <s v="Salinas"/>
    <x v="1"/>
    <n v="93905"/>
    <x v="1"/>
    <s v="OFF-PA-10001870"/>
    <x v="1"/>
    <x v="10"/>
    <s v="Xerox 202"/>
    <n v="38.880000000000003"/>
    <n v="6"/>
    <n v="0"/>
    <n v="18.662400000000002"/>
    <x v="1"/>
    <x v="0"/>
  </r>
  <r>
    <n v="853"/>
    <s v="CA-2018-113747"/>
    <x v="316"/>
    <d v="2018-06-04T00:00:00"/>
    <s v="Standard Class"/>
    <s v="VD-21670"/>
    <s v="Valerie Dominguez"/>
    <x v="0"/>
    <x v="0"/>
    <s v="Jackson"/>
    <x v="35"/>
    <n v="39212"/>
    <x v="0"/>
    <s v="OFF-AR-10003373"/>
    <x v="1"/>
    <x v="6"/>
    <s v="Boston School Pro Electric Pencil Sharpener, 1670"/>
    <n v="185.88"/>
    <n v="6"/>
    <n v="0"/>
    <n v="50.187599999999996"/>
    <x v="0"/>
    <x v="0"/>
  </r>
  <r>
    <n v="854"/>
    <s v="CA-2018-123274"/>
    <x v="317"/>
    <d v="2018-02-24T00:00:00"/>
    <s v="Standard Class"/>
    <s v="GT-14710"/>
    <s v="Greg Tran"/>
    <x v="0"/>
    <x v="0"/>
    <s v="New York City"/>
    <x v="15"/>
    <n v="10035"/>
    <x v="3"/>
    <s v="FUR-FU-10004090"/>
    <x v="0"/>
    <x v="5"/>
    <s v="Executive Impressions 14&quot; Contract Wall Clock"/>
    <n v="44.46"/>
    <n v="2"/>
    <n v="0"/>
    <n v="14.671799999999998"/>
    <x v="3"/>
    <x v="0"/>
  </r>
  <r>
    <n v="855"/>
    <s v="CA-2018-123274"/>
    <x v="317"/>
    <d v="2018-02-24T00:00:00"/>
    <s v="Standard Class"/>
    <s v="GT-14710"/>
    <s v="Greg Tran"/>
    <x v="0"/>
    <x v="0"/>
    <s v="New York City"/>
    <x v="15"/>
    <n v="10035"/>
    <x v="3"/>
    <s v="OFF-ST-10000736"/>
    <x v="1"/>
    <x v="4"/>
    <s v="Carina Double Wide Media Storage Towers in Natural &amp; Black"/>
    <n v="242.94"/>
    <n v="3"/>
    <n v="0"/>
    <n v="9.7175999999999902"/>
    <x v="3"/>
    <x v="0"/>
  </r>
  <r>
    <n v="856"/>
    <s v="CA-2016-125612"/>
    <x v="93"/>
    <d v="2016-08-08T00:00:00"/>
    <s v="Standard Class"/>
    <s v="BK-11260"/>
    <s v="Berenike Kampe"/>
    <x v="0"/>
    <x v="0"/>
    <s v="New York City"/>
    <x v="15"/>
    <n v="10035"/>
    <x v="3"/>
    <s v="OFF-PA-10001019"/>
    <x v="1"/>
    <x v="10"/>
    <s v="Xerox 1884"/>
    <n v="39.96"/>
    <n v="2"/>
    <n v="0"/>
    <n v="18.781199999999998"/>
    <x v="3"/>
    <x v="0"/>
  </r>
  <r>
    <n v="857"/>
    <s v="CA-2016-125612"/>
    <x v="93"/>
    <d v="2016-08-08T00:00:00"/>
    <s v="Standard Class"/>
    <s v="BK-11260"/>
    <s v="Berenike Kampe"/>
    <x v="0"/>
    <x v="0"/>
    <s v="New York City"/>
    <x v="15"/>
    <n v="10035"/>
    <x v="3"/>
    <s v="OFF-SU-10002537"/>
    <x v="1"/>
    <x v="14"/>
    <s v="Acme Box Cutter Scissors"/>
    <n v="102.30000000000001"/>
    <n v="10"/>
    <n v="0"/>
    <n v="26.598000000000006"/>
    <x v="3"/>
    <x v="0"/>
  </r>
  <r>
    <n v="858"/>
    <s v="CA-2016-125612"/>
    <x v="93"/>
    <d v="2016-08-08T00:00:00"/>
    <s v="Standard Class"/>
    <s v="BK-11260"/>
    <s v="Berenike Kampe"/>
    <x v="0"/>
    <x v="0"/>
    <s v="New York City"/>
    <x v="15"/>
    <n v="10035"/>
    <x v="3"/>
    <s v="OFF-ST-10003221"/>
    <x v="1"/>
    <x v="4"/>
    <s v="Staple magnet"/>
    <n v="21.36"/>
    <n v="2"/>
    <n v="0"/>
    <n v="5.7672000000000008"/>
    <x v="3"/>
    <x v="0"/>
  </r>
  <r>
    <n v="859"/>
    <s v="CA-2019-161984"/>
    <x v="318"/>
    <d v="2019-04-15T00:00:00"/>
    <s v="Standard Class"/>
    <s v="SJ-20125"/>
    <s v="Sanjit Jacobs"/>
    <x v="2"/>
    <x v="0"/>
    <s v="New Brunswick"/>
    <x v="30"/>
    <n v="8901"/>
    <x v="3"/>
    <s v="OFF-PA-10004569"/>
    <x v="1"/>
    <x v="10"/>
    <s v="Wirebound Message Books, Two 4 1/4&quot; x 5&quot; Forms per Page"/>
    <n v="7.61"/>
    <n v="1"/>
    <n v="0"/>
    <n v="3.5766999999999998"/>
    <x v="3"/>
    <x v="0"/>
  </r>
  <r>
    <n v="860"/>
    <s v="CA-2019-161984"/>
    <x v="318"/>
    <d v="2019-04-15T00:00:00"/>
    <s v="Standard Class"/>
    <s v="SJ-20125"/>
    <s v="Sanjit Jacobs"/>
    <x v="2"/>
    <x v="0"/>
    <s v="New Brunswick"/>
    <x v="30"/>
    <n v="8901"/>
    <x v="3"/>
    <s v="OFF-FA-10000624"/>
    <x v="1"/>
    <x v="13"/>
    <s v="OIC Binder Clips"/>
    <n v="7.16"/>
    <n v="2"/>
    <n v="0"/>
    <n v="3.58"/>
    <x v="3"/>
    <x v="0"/>
  </r>
  <r>
    <n v="861"/>
    <s v="CA-2016-133851"/>
    <x v="3"/>
    <d v="2016-06-16T00:00:00"/>
    <s v="Standard Class"/>
    <s v="CM-12445"/>
    <s v="Chuck Magee"/>
    <x v="0"/>
    <x v="0"/>
    <s v="San Francisco"/>
    <x v="1"/>
    <n v="94122"/>
    <x v="1"/>
    <s v="OFF-SU-10001225"/>
    <x v="1"/>
    <x v="14"/>
    <s v="Staple remover"/>
    <n v="7.36"/>
    <n v="2"/>
    <n v="0"/>
    <n v="0.14719999999999978"/>
    <x v="1"/>
    <x v="0"/>
  </r>
  <r>
    <n v="862"/>
    <s v="CA-2016-133851"/>
    <x v="3"/>
    <d v="2016-06-16T00:00:00"/>
    <s v="Standard Class"/>
    <s v="CM-12445"/>
    <s v="Chuck Magee"/>
    <x v="0"/>
    <x v="0"/>
    <s v="San Francisco"/>
    <x v="1"/>
    <n v="94122"/>
    <x v="1"/>
    <s v="OFF-AR-10003752"/>
    <x v="1"/>
    <x v="6"/>
    <s v="Deluxe Chalkboard Eraser Cleaner"/>
    <n v="23.1"/>
    <n v="2"/>
    <n v="0"/>
    <n v="10.625999999999999"/>
    <x v="1"/>
    <x v="0"/>
  </r>
  <r>
    <n v="863"/>
    <s v="CA-2018-134474"/>
    <x v="319"/>
    <d v="2018-01-07T00:00:00"/>
    <s v="Second Class"/>
    <s v="AJ-10795"/>
    <s v="Anthony Johnson"/>
    <x v="1"/>
    <x v="0"/>
    <s v="Jacksonville"/>
    <x v="2"/>
    <n v="32216"/>
    <x v="0"/>
    <s v="TEC-AC-10001714"/>
    <x v="2"/>
    <x v="11"/>
    <s v="Logitech MX Performance Wireless Mouse"/>
    <n v="191.47200000000001"/>
    <n v="6"/>
    <n v="0.2"/>
    <n v="40.687800000000003"/>
    <x v="0"/>
    <x v="0"/>
  </r>
  <r>
    <n v="864"/>
    <s v="CA-2018-134474"/>
    <x v="319"/>
    <d v="2018-01-07T00:00:00"/>
    <s v="Second Class"/>
    <s v="AJ-10795"/>
    <s v="Anthony Johnson"/>
    <x v="1"/>
    <x v="0"/>
    <s v="Jacksonville"/>
    <x v="2"/>
    <n v="32216"/>
    <x v="0"/>
    <s v="OFF-AR-10003958"/>
    <x v="1"/>
    <x v="6"/>
    <s v="Newell 337"/>
    <n v="5.2480000000000002"/>
    <n v="2"/>
    <n v="0.2"/>
    <n v="0.59039999999999915"/>
    <x v="0"/>
    <x v="0"/>
  </r>
  <r>
    <n v="865"/>
    <s v="CA-2018-134474"/>
    <x v="319"/>
    <d v="2018-01-07T00:00:00"/>
    <s v="Second Class"/>
    <s v="AJ-10795"/>
    <s v="Anthony Johnson"/>
    <x v="1"/>
    <x v="0"/>
    <s v="Jacksonville"/>
    <x v="2"/>
    <n v="32216"/>
    <x v="0"/>
    <s v="TEC-PH-10002923"/>
    <x v="2"/>
    <x v="7"/>
    <s v="Logitech B530 USB Headset - headset - Full size, Binaural"/>
    <n v="59.184000000000005"/>
    <n v="2"/>
    <n v="0.2"/>
    <n v="5.1786000000000012"/>
    <x v="0"/>
    <x v="0"/>
  </r>
  <r>
    <n v="866"/>
    <s v="CA-2016-149020"/>
    <x v="320"/>
    <d v="2016-01-15T00:00:00"/>
    <s v="Standard Class"/>
    <s v="AJ-10780"/>
    <s v="Anthony Jacobs"/>
    <x v="1"/>
    <x v="0"/>
    <s v="Springfield"/>
    <x v="17"/>
    <n v="22153"/>
    <x v="0"/>
    <s v="OFF-LA-10004272"/>
    <x v="1"/>
    <x v="2"/>
    <s v="Avery 482"/>
    <n v="2.89"/>
    <n v="1"/>
    <n v="0"/>
    <n v="1.3583000000000001"/>
    <x v="0"/>
    <x v="0"/>
  </r>
  <r>
    <n v="867"/>
    <s v="CA-2016-149020"/>
    <x v="320"/>
    <d v="2016-01-15T00:00:00"/>
    <s v="Standard Class"/>
    <s v="AJ-10780"/>
    <s v="Anthony Jacobs"/>
    <x v="1"/>
    <x v="0"/>
    <s v="Springfield"/>
    <x v="17"/>
    <n v="22153"/>
    <x v="0"/>
    <s v="FUR-FU-10000965"/>
    <x v="0"/>
    <x v="5"/>
    <s v="Howard Miller 11-1/2&quot; Diameter Ridgewood Wall Clock"/>
    <n v="51.94"/>
    <n v="1"/>
    <n v="0"/>
    <n v="21.295400000000001"/>
    <x v="0"/>
    <x v="0"/>
  </r>
  <r>
    <n v="868"/>
    <s v="CA-2018-134362"/>
    <x v="321"/>
    <d v="2018-10-02T00:00:00"/>
    <s v="First Class"/>
    <s v="LS-16945"/>
    <s v="Linda Southworth"/>
    <x v="1"/>
    <x v="0"/>
    <s v="Philadelphia"/>
    <x v="9"/>
    <n v="19140"/>
    <x v="3"/>
    <s v="OFF-LA-10004853"/>
    <x v="1"/>
    <x v="2"/>
    <s v="Avery 483"/>
    <n v="15.936000000000002"/>
    <n v="4"/>
    <n v="0.2"/>
    <n v="5.1791999999999998"/>
    <x v="3"/>
    <x v="0"/>
  </r>
  <r>
    <n v="869"/>
    <s v="CA-2016-136742"/>
    <x v="322"/>
    <d v="2016-04-10T00:00:00"/>
    <s v="Standard Class"/>
    <s v="GP-14740"/>
    <s v="Guy Phonely"/>
    <x v="1"/>
    <x v="0"/>
    <s v="Lancaster"/>
    <x v="9"/>
    <n v="17602"/>
    <x v="3"/>
    <s v="OFF-BI-10003719"/>
    <x v="1"/>
    <x v="8"/>
    <s v="Large Capacity Hanging Post Binders"/>
    <n v="44.910000000000011"/>
    <n v="6"/>
    <n v="0.7"/>
    <n v="-35.927999999999997"/>
    <x v="3"/>
    <x v="0"/>
  </r>
  <r>
    <n v="870"/>
    <s v="CA-2018-158099"/>
    <x v="323"/>
    <d v="2018-09-05T00:00:00"/>
    <s v="First Class"/>
    <s v="PK-18910"/>
    <s v="Paul Knutson"/>
    <x v="2"/>
    <x v="0"/>
    <s v="Philadelphia"/>
    <x v="9"/>
    <n v="19143"/>
    <x v="3"/>
    <s v="OFF-BI-10000545"/>
    <x v="1"/>
    <x v="8"/>
    <s v="GBC Ibimaster 500 Manual ProClick Binding System"/>
    <n v="1141.4700000000003"/>
    <n v="5"/>
    <n v="0.7"/>
    <n v="-760.98000000000025"/>
    <x v="3"/>
    <x v="0"/>
  </r>
  <r>
    <n v="871"/>
    <s v="CA-2018-158099"/>
    <x v="323"/>
    <d v="2018-09-05T00:00:00"/>
    <s v="First Class"/>
    <s v="PK-18910"/>
    <s v="Paul Knutson"/>
    <x v="2"/>
    <x v="0"/>
    <s v="Philadelphia"/>
    <x v="9"/>
    <n v="19143"/>
    <x v="3"/>
    <s v="TEC-PH-10002496"/>
    <x v="2"/>
    <x v="7"/>
    <s v="Cisco SPA301"/>
    <n v="280.78200000000004"/>
    <n v="3"/>
    <n v="0.4"/>
    <n v="-46.797000000000025"/>
    <x v="3"/>
    <x v="0"/>
  </r>
  <r>
    <n v="872"/>
    <s v="CA-2017-131128"/>
    <x v="324"/>
    <d v="2017-10-20T00:00:00"/>
    <s v="First Class"/>
    <s v="TB-21520"/>
    <s v="Tracy Blumstein"/>
    <x v="0"/>
    <x v="0"/>
    <s v="Concord"/>
    <x v="38"/>
    <n v="3301"/>
    <x v="3"/>
    <s v="OFF-PA-10003591"/>
    <x v="1"/>
    <x v="10"/>
    <s v="Southworth 100% Cotton The Best Paper"/>
    <n v="34.44"/>
    <n v="3"/>
    <n v="0"/>
    <n v="17.22"/>
    <x v="3"/>
    <x v="0"/>
  </r>
  <r>
    <n v="873"/>
    <s v="CA-2016-148488"/>
    <x v="325"/>
    <d v="2016-12-15T00:00:00"/>
    <s v="Standard Class"/>
    <s v="SM-20005"/>
    <s v="Sally Matthias"/>
    <x v="0"/>
    <x v="0"/>
    <s v="New York City"/>
    <x v="15"/>
    <n v="10009"/>
    <x v="3"/>
    <s v="OFF-PA-10004470"/>
    <x v="1"/>
    <x v="10"/>
    <s v="Adams Write n' Stick Phone Message Book, 11&quot; X 5 1/4&quot;, 200 Messages"/>
    <n v="11.36"/>
    <n v="2"/>
    <n v="0"/>
    <n v="5.2255999999999991"/>
    <x v="3"/>
    <x v="0"/>
  </r>
  <r>
    <n v="874"/>
    <s v="CA-2016-148488"/>
    <x v="325"/>
    <d v="2016-12-15T00:00:00"/>
    <s v="Standard Class"/>
    <s v="SM-20005"/>
    <s v="Sally Matthias"/>
    <x v="0"/>
    <x v="0"/>
    <s v="New York City"/>
    <x v="15"/>
    <n v="10009"/>
    <x v="3"/>
    <s v="OFF-BI-10000315"/>
    <x v="1"/>
    <x v="8"/>
    <s v="Poly Designer Cover &amp; Back"/>
    <n v="106.34399999999999"/>
    <n v="7"/>
    <n v="0.2"/>
    <n v="37.220399999999998"/>
    <x v="3"/>
    <x v="0"/>
  </r>
  <r>
    <n v="875"/>
    <s v="CA-2019-114636"/>
    <x v="326"/>
    <d v="2019-08-29T00:00:00"/>
    <s v="Standard Class"/>
    <s v="GA-14725"/>
    <s v="Guy Armstrong"/>
    <x v="0"/>
    <x v="0"/>
    <s v="Charlotte"/>
    <x v="3"/>
    <n v="28205"/>
    <x v="0"/>
    <s v="OFF-PA-10001790"/>
    <x v="1"/>
    <x v="10"/>
    <s v="Xerox 1910"/>
    <n v="192.16000000000003"/>
    <n v="5"/>
    <n v="0.2"/>
    <n v="67.255999999999986"/>
    <x v="0"/>
    <x v="0"/>
  </r>
  <r>
    <n v="876"/>
    <s v="CA-2018-116736"/>
    <x v="327"/>
    <d v="2018-01-21T00:00:00"/>
    <s v="Standard Class"/>
    <s v="CC-12430"/>
    <s v="Chuck Clark"/>
    <x v="2"/>
    <x v="0"/>
    <s v="Concord"/>
    <x v="38"/>
    <n v="3301"/>
    <x v="3"/>
    <s v="FUR-FU-10004017"/>
    <x v="0"/>
    <x v="5"/>
    <s v="Tenex Contemporary Contur Chairmats for Low and Medium Pile Carpet, Computer, 39&quot; x 49&quot;"/>
    <n v="322.59000000000003"/>
    <n v="3"/>
    <n v="0"/>
    <n v="64.518000000000001"/>
    <x v="3"/>
    <x v="1"/>
  </r>
  <r>
    <n v="877"/>
    <s v="CA-2018-116736"/>
    <x v="327"/>
    <d v="2018-01-21T00:00:00"/>
    <s v="Standard Class"/>
    <s v="CC-12430"/>
    <s v="Chuck Clark"/>
    <x v="2"/>
    <x v="0"/>
    <s v="Concord"/>
    <x v="38"/>
    <n v="3301"/>
    <x v="3"/>
    <s v="TEC-AC-10003628"/>
    <x v="2"/>
    <x v="11"/>
    <s v="Logitech 910-002974 M325 Wireless Mouse for Web Scrolling"/>
    <n v="29.99"/>
    <n v="1"/>
    <n v="0"/>
    <n v="13.195600000000002"/>
    <x v="3"/>
    <x v="1"/>
  </r>
  <r>
    <n v="878"/>
    <s v="CA-2018-116736"/>
    <x v="327"/>
    <d v="2018-01-21T00:00:00"/>
    <s v="Standard Class"/>
    <s v="CC-12430"/>
    <s v="Chuck Clark"/>
    <x v="2"/>
    <x v="0"/>
    <s v="Concord"/>
    <x v="38"/>
    <n v="3301"/>
    <x v="3"/>
    <s v="TEC-AC-10002049"/>
    <x v="2"/>
    <x v="11"/>
    <s v="Logitech G19 Programmable Gaming Keyboard"/>
    <n v="371.96999999999997"/>
    <n v="3"/>
    <n v="0"/>
    <n v="66.954599999999971"/>
    <x v="3"/>
    <x v="1"/>
  </r>
  <r>
    <n v="879"/>
    <s v="US-2016-158638"/>
    <x v="328"/>
    <d v="2016-09-21T00:00:00"/>
    <s v="Standard Class"/>
    <s v="AG-10765"/>
    <s v="Anthony Garverick"/>
    <x v="2"/>
    <x v="0"/>
    <s v="Philadelphia"/>
    <x v="9"/>
    <n v="19120"/>
    <x v="3"/>
    <s v="OFF-BI-10003712"/>
    <x v="1"/>
    <x v="8"/>
    <s v="Acco Pressboard Covers with Storage Hooks, 14 7/8&quot; x 11&quot;, Light Blue"/>
    <n v="5.8920000000000012"/>
    <n v="4"/>
    <n v="0.7"/>
    <n v="-4.1243999999999996"/>
    <x v="3"/>
    <x v="0"/>
  </r>
  <r>
    <n v="880"/>
    <s v="CA-2019-111689"/>
    <x v="329"/>
    <d v="2019-12-02T00:00:00"/>
    <s v="Second Class"/>
    <s v="HP-14815"/>
    <s v="Harold Pawlan"/>
    <x v="2"/>
    <x v="0"/>
    <s v="New York City"/>
    <x v="15"/>
    <n v="10024"/>
    <x v="3"/>
    <s v="OFF-BI-10003984"/>
    <x v="1"/>
    <x v="8"/>
    <s v="Lock-Up Easel 'Spel-Binder'"/>
    <n v="68.472000000000008"/>
    <n v="3"/>
    <n v="0.2"/>
    <n v="23.109299999999998"/>
    <x v="3"/>
    <x v="0"/>
  </r>
  <r>
    <n v="881"/>
    <s v="CA-2019-111689"/>
    <x v="329"/>
    <d v="2019-12-02T00:00:00"/>
    <s v="Second Class"/>
    <s v="HP-14815"/>
    <s v="Harold Pawlan"/>
    <x v="2"/>
    <x v="0"/>
    <s v="New York City"/>
    <x v="15"/>
    <n v="10024"/>
    <x v="3"/>
    <s v="FUR-CH-10004287"/>
    <x v="0"/>
    <x v="1"/>
    <s v="SAFCO Arco Folding Chair"/>
    <n v="1242.8999999999999"/>
    <n v="5"/>
    <n v="0.1"/>
    <n v="262.38999999999987"/>
    <x v="3"/>
    <x v="0"/>
  </r>
  <r>
    <n v="882"/>
    <s v="CA-2017-129098"/>
    <x v="330"/>
    <d v="2017-10-13T00:00:00"/>
    <s v="Standard Class"/>
    <s v="DK-13090"/>
    <s v="Dave Kipp"/>
    <x v="0"/>
    <x v="0"/>
    <s v="Springfield"/>
    <x v="17"/>
    <n v="22153"/>
    <x v="0"/>
    <s v="OFF-ST-10001321"/>
    <x v="1"/>
    <x v="4"/>
    <s v="Decoflex Hanging Personal Folder File, Blue"/>
    <n v="30.84"/>
    <n v="2"/>
    <n v="0"/>
    <n v="8.3268000000000022"/>
    <x v="0"/>
    <x v="0"/>
  </r>
  <r>
    <n v="883"/>
    <s v="US-2019-123463"/>
    <x v="331"/>
    <d v="2019-12-23T00:00:00"/>
    <s v="Same Day"/>
    <s v="GZ-14470"/>
    <s v="Gary Zandusky"/>
    <x v="0"/>
    <x v="0"/>
    <s v="San Francisco"/>
    <x v="1"/>
    <n v="94109"/>
    <x v="1"/>
    <s v="OFF-AR-10001118"/>
    <x v="1"/>
    <x v="6"/>
    <s v="Binney &amp; Smith Crayola Metallic Crayons, 16-Color Pack"/>
    <n v="13.48"/>
    <n v="4"/>
    <n v="0"/>
    <n v="5.9312000000000014"/>
    <x v="1"/>
    <x v="0"/>
  </r>
  <r>
    <n v="884"/>
    <s v="CA-2018-165148"/>
    <x v="332"/>
    <d v="2018-10-24T00:00:00"/>
    <s v="First Class"/>
    <s v="PM-19135"/>
    <s v="Peter McVee"/>
    <x v="2"/>
    <x v="0"/>
    <s v="Detroit"/>
    <x v="12"/>
    <n v="48227"/>
    <x v="2"/>
    <s v="FUR-FU-10000732"/>
    <x v="0"/>
    <x v="5"/>
    <s v="Eldon 200 Class Desk Accessories"/>
    <n v="31.400000000000002"/>
    <n v="5"/>
    <n v="0"/>
    <n v="10.047999999999998"/>
    <x v="2"/>
    <x v="0"/>
  </r>
  <r>
    <n v="885"/>
    <s v="CA-2016-134061"/>
    <x v="333"/>
    <d v="2016-05-04T00:00:00"/>
    <s v="Standard Class"/>
    <s v="LL-16840"/>
    <s v="Lauren Leatherbury"/>
    <x v="0"/>
    <x v="0"/>
    <s v="Rochester"/>
    <x v="15"/>
    <n v="14609"/>
    <x v="3"/>
    <s v="FUR-FU-10001424"/>
    <x v="0"/>
    <x v="5"/>
    <s v="Dax Clear Box Frame"/>
    <n v="17.46"/>
    <n v="2"/>
    <n v="0"/>
    <n v="5.936399999999999"/>
    <x v="3"/>
    <x v="0"/>
  </r>
  <r>
    <n v="886"/>
    <s v="CA-2017-143602"/>
    <x v="334"/>
    <d v="2017-04-28T00:00:00"/>
    <s v="Second Class"/>
    <s v="JS-15595"/>
    <s v="Jill Stevenson"/>
    <x v="1"/>
    <x v="0"/>
    <s v="Los Angeles"/>
    <x v="1"/>
    <n v="90045"/>
    <x v="1"/>
    <s v="OFF-BI-10002071"/>
    <x v="1"/>
    <x v="8"/>
    <s v="Fellowes Black Plastic Comb Bindings"/>
    <n v="13.943999999999999"/>
    <n v="3"/>
    <n v="0.2"/>
    <n v="4.5317999999999996"/>
    <x v="1"/>
    <x v="1"/>
  </r>
  <r>
    <n v="887"/>
    <s v="CA-2019-115364"/>
    <x v="335"/>
    <d v="2019-07-02T00:00:00"/>
    <s v="Standard Class"/>
    <s v="OT-18730"/>
    <s v="Olvera Toch"/>
    <x v="0"/>
    <x v="0"/>
    <s v="San Diego"/>
    <x v="1"/>
    <n v="92105"/>
    <x v="1"/>
    <s v="OFF-ST-10002486"/>
    <x v="1"/>
    <x v="4"/>
    <s v="Eldon Shelf Savers Cubes and Bins"/>
    <n v="83.76"/>
    <n v="12"/>
    <n v="0"/>
    <n v="1.6751999999999967"/>
    <x v="1"/>
    <x v="0"/>
  </r>
  <r>
    <n v="888"/>
    <s v="CA-2019-150707"/>
    <x v="336"/>
    <d v="2019-10-19T00:00:00"/>
    <s v="Standard Class"/>
    <s v="EL-13735"/>
    <s v="Ed Ludwig"/>
    <x v="2"/>
    <x v="0"/>
    <s v="Columbia"/>
    <x v="39"/>
    <n v="21044"/>
    <x v="3"/>
    <s v="OFF-BI-10001078"/>
    <x v="1"/>
    <x v="8"/>
    <s v="Acco PRESSTEX Data Binder with Storage Hooks, Dark Blue, 14 7/8&quot; X 11&quot;"/>
    <n v="37.659999999999997"/>
    <n v="7"/>
    <n v="0"/>
    <n v="18.453400000000002"/>
    <x v="3"/>
    <x v="0"/>
  </r>
  <r>
    <n v="889"/>
    <s v="CA-2016-104976"/>
    <x v="337"/>
    <d v="2016-12-16T00:00:00"/>
    <s v="Standard Class"/>
    <s v="CK-12760"/>
    <s v="Cyma Kinney"/>
    <x v="1"/>
    <x v="0"/>
    <s v="San Francisco"/>
    <x v="1"/>
    <n v="94122"/>
    <x v="1"/>
    <s v="OFF-PA-10003845"/>
    <x v="1"/>
    <x v="10"/>
    <s v="Xerox 1987"/>
    <n v="34.68"/>
    <n v="6"/>
    <n v="0"/>
    <n v="16.993200000000002"/>
    <x v="1"/>
    <x v="0"/>
  </r>
  <r>
    <n v="890"/>
    <s v="CA-2019-132934"/>
    <x v="308"/>
    <d v="2019-06-26T00:00:00"/>
    <s v="Standard Class"/>
    <s v="JE-15475"/>
    <s v="Jeremy Ellison"/>
    <x v="0"/>
    <x v="0"/>
    <s v="New Rochelle"/>
    <x v="15"/>
    <n v="10801"/>
    <x v="3"/>
    <s v="TEC-AC-10000927"/>
    <x v="2"/>
    <x v="11"/>
    <s v="Anker Ultrathin Bluetooth Wireless Keyboard Aluminum Cover with Stand"/>
    <n v="149.94999999999999"/>
    <n v="5"/>
    <n v="0"/>
    <n v="14.994999999999994"/>
    <x v="3"/>
    <x v="0"/>
  </r>
  <r>
    <n v="891"/>
    <s v="CA-2019-132934"/>
    <x v="308"/>
    <d v="2019-06-26T00:00:00"/>
    <s v="Standard Class"/>
    <s v="JE-15475"/>
    <s v="Jeremy Ellison"/>
    <x v="0"/>
    <x v="0"/>
    <s v="New Rochelle"/>
    <x v="15"/>
    <n v="10801"/>
    <x v="3"/>
    <s v="OFF-BI-10001098"/>
    <x v="1"/>
    <x v="8"/>
    <s v="Acco D-Ring Binder w/DublLock"/>
    <n v="51.311999999999998"/>
    <n v="3"/>
    <n v="0.2"/>
    <n v="18.600599999999996"/>
    <x v="3"/>
    <x v="0"/>
  </r>
  <r>
    <n v="892"/>
    <s v="CA-2019-133256"/>
    <x v="335"/>
    <d v="2019-06-27T00:00:00"/>
    <s v="First Class"/>
    <s v="TH-21550"/>
    <s v="Tracy Hopkins"/>
    <x v="2"/>
    <x v="0"/>
    <s v="Detroit"/>
    <x v="12"/>
    <n v="48227"/>
    <x v="2"/>
    <s v="OFF-PA-10001622"/>
    <x v="1"/>
    <x v="10"/>
    <s v="Ampad Poly Cover Wirebound Steno Book, 6&quot; x 9&quot; Assorted Colors, Gregg Ruled"/>
    <n v="4.54"/>
    <n v="1"/>
    <n v="0"/>
    <n v="2.0429999999999997"/>
    <x v="2"/>
    <x v="0"/>
  </r>
  <r>
    <n v="893"/>
    <s v="CA-2019-133256"/>
    <x v="335"/>
    <d v="2019-06-27T00:00:00"/>
    <s v="First Class"/>
    <s v="TH-21550"/>
    <s v="Tracy Hopkins"/>
    <x v="2"/>
    <x v="0"/>
    <s v="Detroit"/>
    <x v="12"/>
    <n v="48227"/>
    <x v="2"/>
    <s v="OFF-AR-10003158"/>
    <x v="1"/>
    <x v="6"/>
    <s v="Fluorescent Highlighters by Dixon"/>
    <n v="15.92"/>
    <n v="4"/>
    <n v="0"/>
    <n v="5.4127999999999989"/>
    <x v="2"/>
    <x v="0"/>
  </r>
  <r>
    <n v="894"/>
    <s v="CA-2019-133256"/>
    <x v="335"/>
    <d v="2019-06-27T00:00:00"/>
    <s v="First Class"/>
    <s v="TH-21550"/>
    <s v="Tracy Hopkins"/>
    <x v="2"/>
    <x v="0"/>
    <s v="Detroit"/>
    <x v="12"/>
    <n v="48227"/>
    <x v="2"/>
    <s v="TEC-PH-10002660"/>
    <x v="2"/>
    <x v="7"/>
    <s v="Nortel Networks T7316 E Nt8 B27"/>
    <n v="543.91999999999996"/>
    <n v="8"/>
    <n v="0"/>
    <n v="135.98000000000002"/>
    <x v="2"/>
    <x v="0"/>
  </r>
  <r>
    <n v="895"/>
    <s v="CA-2018-105494"/>
    <x v="338"/>
    <d v="2018-11-12T00:00:00"/>
    <s v="First Class"/>
    <s v="PC-18745"/>
    <s v="Pamela Coakley"/>
    <x v="1"/>
    <x v="0"/>
    <s v="San Francisco"/>
    <x v="1"/>
    <n v="94122"/>
    <x v="1"/>
    <s v="OFF-ST-10002205"/>
    <x v="1"/>
    <x v="4"/>
    <s v="File Shuttle I and Handi-File"/>
    <n v="155.82000000000002"/>
    <n v="7"/>
    <n v="0"/>
    <n v="42.071400000000011"/>
    <x v="1"/>
    <x v="0"/>
  </r>
  <r>
    <n v="896"/>
    <s v="CA-2018-105494"/>
    <x v="338"/>
    <d v="2018-11-12T00:00:00"/>
    <s v="First Class"/>
    <s v="PC-18745"/>
    <s v="Pamela Coakley"/>
    <x v="1"/>
    <x v="0"/>
    <s v="San Francisco"/>
    <x v="1"/>
    <n v="94122"/>
    <x v="1"/>
    <s v="OFF-BI-10003364"/>
    <x v="1"/>
    <x v="8"/>
    <s v="Binding Machine Supplies"/>
    <n v="70.00800000000001"/>
    <n v="3"/>
    <n v="0.2"/>
    <n v="24.502800000000001"/>
    <x v="1"/>
    <x v="0"/>
  </r>
  <r>
    <n v="897"/>
    <s v="CA-2018-140634"/>
    <x v="339"/>
    <d v="2018-10-06T00:00:00"/>
    <s v="Second Class"/>
    <s v="HL-15040"/>
    <s v="Hunter Lopez"/>
    <x v="0"/>
    <x v="0"/>
    <s v="Houston"/>
    <x v="5"/>
    <n v="77095"/>
    <x v="2"/>
    <s v="OFF-EN-10001099"/>
    <x v="1"/>
    <x v="12"/>
    <s v="Staple envelope"/>
    <n v="15.648"/>
    <n v="2"/>
    <n v="0.2"/>
    <n v="5.0855999999999986"/>
    <x v="2"/>
    <x v="0"/>
  </r>
  <r>
    <n v="898"/>
    <s v="CA-2016-144407"/>
    <x v="340"/>
    <d v="2016-09-15T00:00:00"/>
    <s v="Standard Class"/>
    <s v="MS-17365"/>
    <s v="Maribeth Schnelling"/>
    <x v="0"/>
    <x v="0"/>
    <s v="Detroit"/>
    <x v="12"/>
    <n v="48227"/>
    <x v="2"/>
    <s v="OFF-LA-10003923"/>
    <x v="1"/>
    <x v="2"/>
    <s v="Alphabetical Labels for Top Tab Filing"/>
    <n v="103.60000000000001"/>
    <n v="7"/>
    <n v="0"/>
    <n v="51.800000000000004"/>
    <x v="2"/>
    <x v="0"/>
  </r>
  <r>
    <n v="899"/>
    <s v="CA-2019-160983"/>
    <x v="341"/>
    <d v="2019-10-31T00:00:00"/>
    <s v="Second Class"/>
    <s v="GB-14530"/>
    <s v="George Bell"/>
    <x v="1"/>
    <x v="0"/>
    <s v="Auburn"/>
    <x v="15"/>
    <n v="13021"/>
    <x v="3"/>
    <s v="OFF-PA-10002250"/>
    <x v="1"/>
    <x v="10"/>
    <s v="Things To Do Today Pad"/>
    <n v="46.96"/>
    <n v="8"/>
    <n v="0"/>
    <n v="22.540800000000001"/>
    <x v="3"/>
    <x v="0"/>
  </r>
  <r>
    <n v="900"/>
    <s v="US-2018-114622"/>
    <x v="342"/>
    <d v="2018-04-12T00:00:00"/>
    <s v="First Class"/>
    <s v="JR-16210"/>
    <s v="Justin Ritter"/>
    <x v="1"/>
    <x v="0"/>
    <s v="Springfield"/>
    <x v="24"/>
    <n v="45503"/>
    <x v="3"/>
    <s v="OFF-BI-10004716"/>
    <x v="1"/>
    <x v="8"/>
    <s v="Wilson Jones Hanging Recycled Pressboard Data Binders"/>
    <n v="8.9040000000000017"/>
    <n v="2"/>
    <n v="0.7"/>
    <n v="-6.5296000000000003"/>
    <x v="3"/>
    <x v="0"/>
  </r>
  <r>
    <n v="901"/>
    <s v="CA-2019-150959"/>
    <x v="343"/>
    <d v="2019-11-13T00:00:00"/>
    <s v="First Class"/>
    <s v="TD-20995"/>
    <s v="Tamara Dahlen"/>
    <x v="0"/>
    <x v="0"/>
    <s v="Garland"/>
    <x v="5"/>
    <n v="75043"/>
    <x v="2"/>
    <s v="OFF-LA-10001045"/>
    <x v="1"/>
    <x v="2"/>
    <s v="Permanent Self-Adhesive File Folder Labels for Typewriters by Universal"/>
    <n v="10.440000000000001"/>
    <n v="5"/>
    <n v="0.2"/>
    <n v="3.3929999999999989"/>
    <x v="2"/>
    <x v="0"/>
  </r>
  <r>
    <n v="902"/>
    <s v="CA-2019-150959"/>
    <x v="343"/>
    <d v="2019-11-13T00:00:00"/>
    <s v="First Class"/>
    <s v="TD-20995"/>
    <s v="Tamara Dahlen"/>
    <x v="0"/>
    <x v="0"/>
    <s v="Garland"/>
    <x v="5"/>
    <n v="75043"/>
    <x v="2"/>
    <s v="OFF-BI-10001510"/>
    <x v="1"/>
    <x v="8"/>
    <s v="Deluxe Heavy-Duty Vinyl Round Ring Binder"/>
    <n v="18.335999999999999"/>
    <n v="4"/>
    <n v="0.8"/>
    <n v="-32.088000000000008"/>
    <x v="2"/>
    <x v="0"/>
  </r>
  <r>
    <n v="903"/>
    <s v="CA-2019-132353"/>
    <x v="175"/>
    <d v="2019-09-17T00:00:00"/>
    <s v="First Class"/>
    <s v="DB-13060"/>
    <s v="Dave Brooks"/>
    <x v="0"/>
    <x v="0"/>
    <s v="Chicago"/>
    <x v="10"/>
    <n v="60653"/>
    <x v="2"/>
    <s v="TEC-PH-10004536"/>
    <x v="2"/>
    <x v="7"/>
    <s v="Avaya 5420 Digital phone"/>
    <n v="323.97600000000006"/>
    <n v="3"/>
    <n v="0.2"/>
    <n v="20.248499999999993"/>
    <x v="2"/>
    <x v="0"/>
  </r>
  <r>
    <n v="904"/>
    <s v="CA-2018-130477"/>
    <x v="143"/>
    <d v="2018-04-12T00:00:00"/>
    <s v="Standard Class"/>
    <s v="LC-17140"/>
    <s v="Logan Currie"/>
    <x v="0"/>
    <x v="0"/>
    <s v="Los Angeles"/>
    <x v="1"/>
    <n v="90032"/>
    <x v="1"/>
    <s v="OFF-PA-10002947"/>
    <x v="1"/>
    <x v="10"/>
    <s v="Xerox 1923"/>
    <n v="20.04"/>
    <n v="3"/>
    <n v="0"/>
    <n v="9.6191999999999993"/>
    <x v="1"/>
    <x v="1"/>
  </r>
  <r>
    <n v="905"/>
    <s v="CA-2018-130477"/>
    <x v="143"/>
    <d v="2018-04-12T00:00:00"/>
    <s v="Standard Class"/>
    <s v="LC-17140"/>
    <s v="Logan Currie"/>
    <x v="0"/>
    <x v="0"/>
    <s v="Los Angeles"/>
    <x v="1"/>
    <n v="90032"/>
    <x v="1"/>
    <s v="OFF-ST-10002583"/>
    <x v="1"/>
    <x v="4"/>
    <s v="Fellowes Neat Ideas Storage Cubes"/>
    <n v="64.959999999999994"/>
    <n v="2"/>
    <n v="0"/>
    <n v="2.598399999999998"/>
    <x v="1"/>
    <x v="1"/>
  </r>
  <r>
    <n v="906"/>
    <s v="CA-2018-130477"/>
    <x v="143"/>
    <d v="2018-04-12T00:00:00"/>
    <s v="Standard Class"/>
    <s v="LC-17140"/>
    <s v="Logan Currie"/>
    <x v="0"/>
    <x v="0"/>
    <s v="Los Angeles"/>
    <x v="1"/>
    <n v="90032"/>
    <x v="1"/>
    <s v="OFF-PA-10000019"/>
    <x v="1"/>
    <x v="10"/>
    <s v="Xerox 1931"/>
    <n v="12.96"/>
    <n v="2"/>
    <n v="0"/>
    <n v="6.2208000000000006"/>
    <x v="1"/>
    <x v="1"/>
  </r>
  <r>
    <n v="907"/>
    <s v="CA-2019-143259"/>
    <x v="247"/>
    <d v="2020-01-03T00:00:00"/>
    <s v="Standard Class"/>
    <s v="PO-18865"/>
    <s v="Patrick O'Donnell"/>
    <x v="0"/>
    <x v="0"/>
    <s v="New York City"/>
    <x v="15"/>
    <n v="10009"/>
    <x v="3"/>
    <s v="FUR-BO-10003441"/>
    <x v="0"/>
    <x v="0"/>
    <s v="Bush Westfield Collection Bookcases, Fully Assembled"/>
    <n v="323.13600000000002"/>
    <n v="4"/>
    <n v="0.2"/>
    <n v="12.117599999999968"/>
    <x v="3"/>
    <x v="0"/>
  </r>
  <r>
    <n v="908"/>
    <s v="CA-2019-143259"/>
    <x v="247"/>
    <d v="2020-01-03T00:00:00"/>
    <s v="Standard Class"/>
    <s v="PO-18865"/>
    <s v="Patrick O'Donnell"/>
    <x v="0"/>
    <x v="0"/>
    <s v="New York City"/>
    <x v="15"/>
    <n v="10009"/>
    <x v="3"/>
    <s v="TEC-PH-10004774"/>
    <x v="2"/>
    <x v="7"/>
    <s v="Gear Head AU3700S Headset"/>
    <n v="90.93"/>
    <n v="7"/>
    <n v="0"/>
    <n v="2.7278999999999964"/>
    <x v="3"/>
    <x v="0"/>
  </r>
  <r>
    <n v="909"/>
    <s v="CA-2019-143259"/>
    <x v="247"/>
    <d v="2020-01-03T00:00:00"/>
    <s v="Standard Class"/>
    <s v="PO-18865"/>
    <s v="Patrick O'Donnell"/>
    <x v="0"/>
    <x v="0"/>
    <s v="New York City"/>
    <x v="15"/>
    <n v="10009"/>
    <x v="3"/>
    <s v="OFF-BI-10003684"/>
    <x v="1"/>
    <x v="8"/>
    <s v="Wilson Jones Legal Size Ring Binders"/>
    <n v="52.775999999999996"/>
    <n v="3"/>
    <n v="0.2"/>
    <n v="19.791"/>
    <x v="3"/>
    <x v="0"/>
  </r>
  <r>
    <n v="910"/>
    <s v="CA-2019-137596"/>
    <x v="264"/>
    <d v="2019-09-07T00:00:00"/>
    <s v="Standard Class"/>
    <s v="BE-11335"/>
    <s v="Bill Eplett"/>
    <x v="2"/>
    <x v="0"/>
    <s v="Jackson"/>
    <x v="12"/>
    <n v="49201"/>
    <x v="2"/>
    <s v="TEC-PH-10001494"/>
    <x v="2"/>
    <x v="7"/>
    <s v="Polycom CX600 IP Phone VoIP phone"/>
    <n v="1199.8"/>
    <n v="4"/>
    <n v="0"/>
    <n v="323.94600000000003"/>
    <x v="2"/>
    <x v="0"/>
  </r>
  <r>
    <n v="911"/>
    <s v="CA-2019-137596"/>
    <x v="264"/>
    <d v="2019-09-07T00:00:00"/>
    <s v="Standard Class"/>
    <s v="BE-11335"/>
    <s v="Bill Eplett"/>
    <x v="2"/>
    <x v="0"/>
    <s v="Jackson"/>
    <x v="12"/>
    <n v="49201"/>
    <x v="2"/>
    <s v="TEC-AC-10004666"/>
    <x v="2"/>
    <x v="11"/>
    <s v="Maxell iVDR EX 500GB Cartridge"/>
    <n v="1928.7800000000002"/>
    <n v="7"/>
    <n v="0"/>
    <n v="829.37540000000024"/>
    <x v="2"/>
    <x v="0"/>
  </r>
  <r>
    <n v="912"/>
    <s v="CA-2019-137596"/>
    <x v="264"/>
    <d v="2019-09-07T00:00:00"/>
    <s v="Standard Class"/>
    <s v="BE-11335"/>
    <s v="Bill Eplett"/>
    <x v="2"/>
    <x v="0"/>
    <s v="Jackson"/>
    <x v="12"/>
    <n v="49201"/>
    <x v="2"/>
    <s v="OFF-ST-10003816"/>
    <x v="1"/>
    <x v="4"/>
    <s v="Fellowes High-Stak Drawer Files"/>
    <n v="352.38"/>
    <n v="2"/>
    <n v="0"/>
    <n v="81.047399999999982"/>
    <x v="2"/>
    <x v="0"/>
  </r>
  <r>
    <n v="913"/>
    <s v="CA-2017-133627"/>
    <x v="70"/>
    <d v="2017-06-07T00:00:00"/>
    <s v="Standard Class"/>
    <s v="SC-20050"/>
    <s v="Sample Company A"/>
    <x v="2"/>
    <x v="0"/>
    <s v="Norwich"/>
    <x v="29"/>
    <n v="6360"/>
    <x v="3"/>
    <s v="FUR-FU-10001935"/>
    <x v="0"/>
    <x v="5"/>
    <s v="3M Hangers With Command Adhesive"/>
    <n v="22.200000000000003"/>
    <n v="6"/>
    <n v="0"/>
    <n v="9.1020000000000021"/>
    <x v="3"/>
    <x v="0"/>
  </r>
  <r>
    <n v="914"/>
    <s v="CA-2019-102519"/>
    <x v="344"/>
    <d v="2019-11-29T00:00:00"/>
    <s v="First Class"/>
    <s v="BM-11650"/>
    <s v="Brian Moss"/>
    <x v="1"/>
    <x v="0"/>
    <s v="Milwaukee"/>
    <x v="6"/>
    <n v="53209"/>
    <x v="2"/>
    <s v="FUR-FU-10004091"/>
    <x v="0"/>
    <x v="5"/>
    <s v="Howard Miller 13&quot; Diameter Goldtone Round Wall Clock"/>
    <n v="46.94"/>
    <n v="1"/>
    <n v="0"/>
    <n v="19.2454"/>
    <x v="2"/>
    <x v="1"/>
  </r>
  <r>
    <n v="915"/>
    <s v="CA-2019-102519"/>
    <x v="344"/>
    <d v="2019-11-29T00:00:00"/>
    <s v="First Class"/>
    <s v="BM-11650"/>
    <s v="Brian Moss"/>
    <x v="1"/>
    <x v="0"/>
    <s v="Milwaukee"/>
    <x v="6"/>
    <n v="53209"/>
    <x v="2"/>
    <s v="TEC-AC-10001772"/>
    <x v="2"/>
    <x v="11"/>
    <s v="Memorex Mini Travel Drive 16 GB USB 2.0 Flash Drive"/>
    <n v="143.73000000000002"/>
    <n v="9"/>
    <n v="0"/>
    <n v="56.054700000000011"/>
    <x v="2"/>
    <x v="1"/>
  </r>
  <r>
    <n v="916"/>
    <s v="US-2016-141215"/>
    <x v="345"/>
    <d v="2016-06-21T00:00:00"/>
    <s v="Standard Class"/>
    <s v="KL-16555"/>
    <s v="Kelly Lampkin"/>
    <x v="1"/>
    <x v="0"/>
    <s v="San Antonio"/>
    <x v="5"/>
    <n v="78207"/>
    <x v="2"/>
    <s v="FUR-TA-10001520"/>
    <x v="0"/>
    <x v="3"/>
    <s v="Lesro Sheffield Collection Coffee Table, End Table, Center Table, Corner Table"/>
    <n v="99.918000000000006"/>
    <n v="2"/>
    <n v="0.3"/>
    <n v="-18.556200000000018"/>
    <x v="2"/>
    <x v="0"/>
  </r>
  <r>
    <n v="917"/>
    <s v="US-2016-141215"/>
    <x v="345"/>
    <d v="2016-06-21T00:00:00"/>
    <s v="Standard Class"/>
    <s v="KL-16555"/>
    <s v="Kelly Lampkin"/>
    <x v="1"/>
    <x v="0"/>
    <s v="San Antonio"/>
    <x v="5"/>
    <n v="78207"/>
    <x v="2"/>
    <s v="FUR-CH-10003379"/>
    <x v="0"/>
    <x v="1"/>
    <s v="Global Commerce Series High-Back Swivel/Tilt Chairs"/>
    <n v="797.94399999999996"/>
    <n v="4"/>
    <n v="0.3"/>
    <n v="-56.995999999999981"/>
    <x v="2"/>
    <x v="0"/>
  </r>
  <r>
    <n v="918"/>
    <s v="US-2016-141215"/>
    <x v="345"/>
    <d v="2016-06-21T00:00:00"/>
    <s v="Standard Class"/>
    <s v="KL-16555"/>
    <s v="Kelly Lampkin"/>
    <x v="1"/>
    <x v="0"/>
    <s v="San Antonio"/>
    <x v="5"/>
    <n v="78207"/>
    <x v="2"/>
    <s v="OFF-BI-10002706"/>
    <x v="1"/>
    <x v="8"/>
    <s v="Avery Premier Heavy-Duty Binder with Round Locking Rings"/>
    <n v="8.5679999999999978"/>
    <n v="3"/>
    <n v="0.8"/>
    <n v="-14.5656"/>
    <x v="2"/>
    <x v="0"/>
  </r>
  <r>
    <n v="919"/>
    <s v="CA-2018-165218"/>
    <x v="346"/>
    <d v="2018-03-11T00:00:00"/>
    <s v="Standard Class"/>
    <s v="RW-19630"/>
    <s v="Rob Williams"/>
    <x v="1"/>
    <x v="0"/>
    <s v="Dallas"/>
    <x v="5"/>
    <n v="75220"/>
    <x v="2"/>
    <s v="OFF-EN-10000056"/>
    <x v="1"/>
    <x v="12"/>
    <s v="Cameo Buff Policy Envelopes"/>
    <n v="149.352"/>
    <n v="3"/>
    <n v="0.2"/>
    <n v="50.40629999999998"/>
    <x v="2"/>
    <x v="0"/>
  </r>
  <r>
    <n v="920"/>
    <s v="CA-2018-165218"/>
    <x v="346"/>
    <d v="2018-03-11T00:00:00"/>
    <s v="Standard Class"/>
    <s v="RW-19630"/>
    <s v="Rob Williams"/>
    <x v="1"/>
    <x v="0"/>
    <s v="Dallas"/>
    <x v="5"/>
    <n v="75220"/>
    <x v="2"/>
    <s v="OFF-ST-10001558"/>
    <x v="1"/>
    <x v="4"/>
    <s v="Acco Perma 4000 Stacking Storage Drawers"/>
    <n v="12.991999999999999"/>
    <n v="1"/>
    <n v="0.2"/>
    <n v="-0.81199999999999983"/>
    <x v="2"/>
    <x v="0"/>
  </r>
  <r>
    <n v="921"/>
    <s v="CA-2016-138296"/>
    <x v="29"/>
    <d v="2016-12-12T00:00:00"/>
    <s v="Standard Class"/>
    <s v="RC-19825"/>
    <s v="Roy Collins"/>
    <x v="0"/>
    <x v="0"/>
    <s v="Alexandria"/>
    <x v="17"/>
    <n v="22304"/>
    <x v="0"/>
    <s v="OFF-ST-10002444"/>
    <x v="1"/>
    <x v="4"/>
    <s v="Recycled Eldon Regeneration Jumbo File"/>
    <n v="24.56"/>
    <n v="2"/>
    <n v="0"/>
    <n v="6.8767999999999994"/>
    <x v="0"/>
    <x v="0"/>
  </r>
  <r>
    <n v="922"/>
    <s v="CA-2017-111164"/>
    <x v="347"/>
    <d v="2017-04-15T00:00:00"/>
    <s v="Standard Class"/>
    <s v="SE-20110"/>
    <s v="Sanjit Engle"/>
    <x v="0"/>
    <x v="0"/>
    <s v="New York City"/>
    <x v="15"/>
    <n v="10009"/>
    <x v="3"/>
    <s v="TEC-AC-10002473"/>
    <x v="2"/>
    <x v="11"/>
    <s v="Maxell 4.7GB DVD-R"/>
    <n v="85.14"/>
    <n v="3"/>
    <n v="0"/>
    <n v="34.907399999999996"/>
    <x v="3"/>
    <x v="0"/>
  </r>
  <r>
    <n v="923"/>
    <s v="CA-2017-111164"/>
    <x v="347"/>
    <d v="2017-04-15T00:00:00"/>
    <s v="Standard Class"/>
    <s v="SE-20110"/>
    <s v="Sanjit Engle"/>
    <x v="0"/>
    <x v="0"/>
    <s v="New York City"/>
    <x v="15"/>
    <n v="10009"/>
    <x v="3"/>
    <s v="TEC-PH-10004531"/>
    <x v="2"/>
    <x v="7"/>
    <s v="OtterBox Commuter Series Case - iPhone 5 &amp; 5s"/>
    <n v="21.99"/>
    <n v="1"/>
    <n v="0"/>
    <n v="10.555199999999999"/>
    <x v="3"/>
    <x v="0"/>
  </r>
  <r>
    <n v="924"/>
    <s v="CA-2017-111164"/>
    <x v="347"/>
    <d v="2017-04-15T00:00:00"/>
    <s v="Standard Class"/>
    <s v="SE-20110"/>
    <s v="Sanjit Engle"/>
    <x v="0"/>
    <x v="0"/>
    <s v="New York City"/>
    <x v="15"/>
    <n v="10009"/>
    <x v="3"/>
    <s v="OFF-AP-10004487"/>
    <x v="1"/>
    <x v="9"/>
    <s v="Kensington 4 Outlet MasterPiece Compact Power Control Center"/>
    <n v="406.59999999999997"/>
    <n v="5"/>
    <n v="0"/>
    <n v="113.84799999999998"/>
    <x v="3"/>
    <x v="0"/>
  </r>
  <r>
    <n v="925"/>
    <s v="CA-2018-149797"/>
    <x v="306"/>
    <d v="2018-09-20T00:00:00"/>
    <s v="Standard Class"/>
    <s v="AH-10075"/>
    <s v="Adam Hart"/>
    <x v="1"/>
    <x v="0"/>
    <s v="New York City"/>
    <x v="15"/>
    <n v="10011"/>
    <x v="3"/>
    <s v="OFF-BI-10003650"/>
    <x v="1"/>
    <x v="8"/>
    <s v="GBC DocuBind 300 Electric Binding Machine"/>
    <n v="841.5680000000001"/>
    <n v="2"/>
    <n v="0.2"/>
    <n v="294.54879999999991"/>
    <x v="3"/>
    <x v="0"/>
  </r>
  <r>
    <n v="926"/>
    <s v="CA-2016-132962"/>
    <x v="103"/>
    <d v="2016-09-16T00:00:00"/>
    <s v="First Class"/>
    <s v="JM-15535"/>
    <s v="Jessica Myrick"/>
    <x v="0"/>
    <x v="0"/>
    <s v="Philadelphia"/>
    <x v="9"/>
    <n v="19143"/>
    <x v="3"/>
    <s v="OFF-PA-10003543"/>
    <x v="1"/>
    <x v="10"/>
    <s v="Xerox 1985"/>
    <n v="15.552000000000003"/>
    <n v="3"/>
    <n v="0.2"/>
    <n v="5.4432"/>
    <x v="3"/>
    <x v="0"/>
  </r>
  <r>
    <n v="927"/>
    <s v="CA-2016-132962"/>
    <x v="103"/>
    <d v="2016-09-16T00:00:00"/>
    <s v="First Class"/>
    <s v="JM-15535"/>
    <s v="Jessica Myrick"/>
    <x v="0"/>
    <x v="0"/>
    <s v="Philadelphia"/>
    <x v="9"/>
    <n v="19143"/>
    <x v="3"/>
    <s v="TEC-AC-10004353"/>
    <x v="2"/>
    <x v="11"/>
    <s v="Hypercom P1300 Pinpad"/>
    <n v="252.00000000000003"/>
    <n v="5"/>
    <n v="0.2"/>
    <n v="53.550000000000004"/>
    <x v="3"/>
    <x v="0"/>
  </r>
  <r>
    <n v="928"/>
    <s v="CA-2017-115091"/>
    <x v="348"/>
    <d v="2017-10-09T00:00:00"/>
    <s v="Standard Class"/>
    <s v="JJ-15760"/>
    <s v="Joel Jenkins"/>
    <x v="2"/>
    <x v="0"/>
    <s v="Springfield"/>
    <x v="17"/>
    <n v="22153"/>
    <x v="0"/>
    <s v="OFF-AR-10000658"/>
    <x v="1"/>
    <x v="6"/>
    <s v="Newell 324"/>
    <n v="46.2"/>
    <n v="4"/>
    <n v="0"/>
    <n v="12.936"/>
    <x v="0"/>
    <x v="0"/>
  </r>
  <r>
    <n v="929"/>
    <s v="CA-2017-115091"/>
    <x v="348"/>
    <d v="2017-10-09T00:00:00"/>
    <s v="Standard Class"/>
    <s v="JJ-15760"/>
    <s v="Joel Jenkins"/>
    <x v="2"/>
    <x v="0"/>
    <s v="Springfield"/>
    <x v="17"/>
    <n v="22153"/>
    <x v="0"/>
    <s v="OFF-AP-10000696"/>
    <x v="1"/>
    <x v="9"/>
    <s v="Holmes Odor Grabber"/>
    <n v="28.84"/>
    <n v="2"/>
    <n v="0"/>
    <n v="9.517199999999999"/>
    <x v="0"/>
    <x v="0"/>
  </r>
  <r>
    <n v="930"/>
    <s v="CA-2019-144932"/>
    <x v="349"/>
    <d v="2019-04-17T00:00:00"/>
    <s v="First Class"/>
    <s v="AB-10165"/>
    <s v="Alan Barnes"/>
    <x v="0"/>
    <x v="0"/>
    <s v="Toledo"/>
    <x v="24"/>
    <n v="43615"/>
    <x v="3"/>
    <s v="OFF-AR-10003560"/>
    <x v="1"/>
    <x v="6"/>
    <s v="Zebra Zazzle Fluorescent Highlighters"/>
    <n v="14.592000000000002"/>
    <n v="3"/>
    <n v="0.2"/>
    <n v="2.5535999999999985"/>
    <x v="3"/>
    <x v="0"/>
  </r>
  <r>
    <n v="931"/>
    <s v="CA-2019-144932"/>
    <x v="349"/>
    <d v="2019-04-17T00:00:00"/>
    <s v="First Class"/>
    <s v="AB-10165"/>
    <s v="Alan Barnes"/>
    <x v="0"/>
    <x v="0"/>
    <s v="Toledo"/>
    <x v="24"/>
    <n v="43615"/>
    <x v="3"/>
    <s v="OFF-AR-10001468"/>
    <x v="1"/>
    <x v="6"/>
    <s v="Sanford Prismacolor Professional Thick Lead Art Pencils, 36-Color Set"/>
    <n v="89.855999999999995"/>
    <n v="3"/>
    <n v="0.2"/>
    <n v="21.340800000000002"/>
    <x v="3"/>
    <x v="0"/>
  </r>
  <r>
    <n v="932"/>
    <s v="CA-2019-144932"/>
    <x v="349"/>
    <d v="2019-04-17T00:00:00"/>
    <s v="First Class"/>
    <s v="AB-10165"/>
    <s v="Alan Barnes"/>
    <x v="0"/>
    <x v="0"/>
    <s v="Toledo"/>
    <x v="24"/>
    <n v="43615"/>
    <x v="3"/>
    <s v="OFF-PA-10004971"/>
    <x v="1"/>
    <x v="10"/>
    <s v="Xerox 196"/>
    <n v="13.872000000000002"/>
    <n v="3"/>
    <n v="0.2"/>
    <n v="5.0286000000000008"/>
    <x v="3"/>
    <x v="0"/>
  </r>
  <r>
    <n v="933"/>
    <s v="CA-2019-114216"/>
    <x v="264"/>
    <d v="2019-09-06T00:00:00"/>
    <s v="Standard Class"/>
    <s v="RK-19300"/>
    <s v="Ralph Kennedy"/>
    <x v="0"/>
    <x v="0"/>
    <s v="Philadelphia"/>
    <x v="9"/>
    <n v="19140"/>
    <x v="3"/>
    <s v="OFF-PA-10002195"/>
    <x v="1"/>
    <x v="10"/>
    <s v="RSVP Cards &amp; Envelopes, Blank White, 8-1/2&quot; X 11&quot;, 24 Cards/25 Envelopes/Set"/>
    <n v="12.192"/>
    <n v="3"/>
    <n v="0.2"/>
    <n v="4.1147999999999998"/>
    <x v="3"/>
    <x v="0"/>
  </r>
  <r>
    <n v="934"/>
    <s v="CA-2018-140081"/>
    <x v="23"/>
    <d v="2018-06-24T00:00:00"/>
    <s v="Standard Class"/>
    <s v="CG-12040"/>
    <s v="Catherine Glotzbach"/>
    <x v="2"/>
    <x v="0"/>
    <s v="Philadelphia"/>
    <x v="9"/>
    <n v="19120"/>
    <x v="3"/>
    <s v="OFF-PA-10001745"/>
    <x v="1"/>
    <x v="10"/>
    <s v="Wirebound Message Books, 2 7/8&quot; x 5&quot;, 3 Forms per Page"/>
    <n v="45.056000000000004"/>
    <n v="8"/>
    <n v="0.2"/>
    <n v="15.206399999999997"/>
    <x v="3"/>
    <x v="0"/>
  </r>
  <r>
    <n v="935"/>
    <s v="CA-2018-140081"/>
    <x v="23"/>
    <d v="2018-06-24T00:00:00"/>
    <s v="Standard Class"/>
    <s v="CG-12040"/>
    <s v="Catherine Glotzbach"/>
    <x v="2"/>
    <x v="0"/>
    <s v="Philadelphia"/>
    <x v="9"/>
    <n v="19120"/>
    <x v="3"/>
    <s v="OFF-BI-10004826"/>
    <x v="1"/>
    <x v="8"/>
    <s v="JM Magazine Binder"/>
    <n v="29.718000000000007"/>
    <n v="6"/>
    <n v="0.7"/>
    <n v="-21.793199999999992"/>
    <x v="3"/>
    <x v="0"/>
  </r>
  <r>
    <n v="936"/>
    <s v="CA-2018-140081"/>
    <x v="23"/>
    <d v="2018-06-24T00:00:00"/>
    <s v="Standard Class"/>
    <s v="CG-12040"/>
    <s v="Catherine Glotzbach"/>
    <x v="2"/>
    <x v="0"/>
    <s v="Philadelphia"/>
    <x v="9"/>
    <n v="19120"/>
    <x v="3"/>
    <s v="OFF-PA-10001870"/>
    <x v="1"/>
    <x v="10"/>
    <s v="Xerox 202"/>
    <n v="15.552000000000003"/>
    <n v="3"/>
    <n v="0.2"/>
    <n v="5.4432"/>
    <x v="3"/>
    <x v="0"/>
  </r>
  <r>
    <n v="937"/>
    <s v="CA-2018-140081"/>
    <x v="23"/>
    <d v="2018-06-24T00:00:00"/>
    <s v="Standard Class"/>
    <s v="CG-12040"/>
    <s v="Catherine Glotzbach"/>
    <x v="2"/>
    <x v="0"/>
    <s v="Philadelphia"/>
    <x v="9"/>
    <n v="19120"/>
    <x v="3"/>
    <s v="OFF-AP-10001058"/>
    <x v="1"/>
    <x v="9"/>
    <s v="Sanyo 2.5 Cubic Foot Mid-Size Office Refrigerators"/>
    <n v="447.69600000000003"/>
    <n v="2"/>
    <n v="0.2"/>
    <n v="33.577199999999976"/>
    <x v="3"/>
    <x v="0"/>
  </r>
  <r>
    <n v="938"/>
    <s v="US-2019-111745"/>
    <x v="60"/>
    <d v="2019-11-06T00:00:00"/>
    <s v="First Class"/>
    <s v="RA-19885"/>
    <s v="Ruben Ausman"/>
    <x v="1"/>
    <x v="0"/>
    <s v="Farmington"/>
    <x v="27"/>
    <n v="87401"/>
    <x v="1"/>
    <s v="TEC-AC-10003911"/>
    <x v="2"/>
    <x v="11"/>
    <s v="NETGEAR AC1750 Dual Band Gigabit Smart WiFi Router"/>
    <n v="159.99"/>
    <n v="1"/>
    <n v="0"/>
    <n v="54.396599999999992"/>
    <x v="1"/>
    <x v="0"/>
  </r>
  <r>
    <n v="939"/>
    <s v="CA-2017-148250"/>
    <x v="350"/>
    <d v="2017-12-17T00:00:00"/>
    <s v="Standard Class"/>
    <s v="RP-19270"/>
    <s v="Rachel Payne"/>
    <x v="1"/>
    <x v="0"/>
    <s v="Riverside"/>
    <x v="1"/>
    <n v="92503"/>
    <x v="1"/>
    <s v="OFF-PA-10000289"/>
    <x v="1"/>
    <x v="10"/>
    <s v="Xerox 213"/>
    <n v="12.96"/>
    <n v="2"/>
    <n v="0"/>
    <n v="6.2208000000000006"/>
    <x v="1"/>
    <x v="0"/>
  </r>
  <r>
    <n v="940"/>
    <s v="CA-2017-148250"/>
    <x v="350"/>
    <d v="2017-12-17T00:00:00"/>
    <s v="Standard Class"/>
    <s v="RP-19270"/>
    <s v="Rachel Payne"/>
    <x v="1"/>
    <x v="0"/>
    <s v="Riverside"/>
    <x v="1"/>
    <n v="92503"/>
    <x v="1"/>
    <s v="OFF-AP-10003040"/>
    <x v="1"/>
    <x v="9"/>
    <s v="Fellowes 8 Outlet Superior Workstation Surge Protector w/o Phone/Fax/Modem Protection"/>
    <n v="134.47999999999999"/>
    <n v="4"/>
    <n v="0"/>
    <n v="34.964799999999997"/>
    <x v="1"/>
    <x v="0"/>
  </r>
  <r>
    <n v="941"/>
    <s v="CA-2018-105760"/>
    <x v="351"/>
    <d v="2018-06-20T00:00:00"/>
    <s v="First Class"/>
    <s v="KC-16255"/>
    <s v="Karen Carlisle"/>
    <x v="1"/>
    <x v="0"/>
    <s v="San Francisco"/>
    <x v="1"/>
    <n v="94110"/>
    <x v="1"/>
    <s v="OFF-PA-10000350"/>
    <x v="1"/>
    <x v="10"/>
    <s v="Message Book, Standard Line &quot;While You Were Out&quot;, 5 1/2&quot; X 4&quot;, 200 Sets/Book"/>
    <n v="17.12"/>
    <n v="2"/>
    <n v="0"/>
    <n v="8.0464000000000002"/>
    <x v="1"/>
    <x v="0"/>
  </r>
  <r>
    <n v="942"/>
    <s v="CA-2018-142958"/>
    <x v="180"/>
    <d v="2018-12-20T00:00:00"/>
    <s v="Standard Class"/>
    <s v="RW-19630"/>
    <s v="Rob Williams"/>
    <x v="1"/>
    <x v="0"/>
    <s v="Torrance"/>
    <x v="1"/>
    <n v="90503"/>
    <x v="1"/>
    <s v="OFF-BI-10001759"/>
    <x v="1"/>
    <x v="8"/>
    <s v="Acco Pressboard Covers with Storage Hooks, 14 7/8&quot; x 11&quot;, Dark Blue"/>
    <n v="6.0960000000000001"/>
    <n v="2"/>
    <n v="0.2"/>
    <n v="2.2098"/>
    <x v="1"/>
    <x v="0"/>
  </r>
  <r>
    <n v="943"/>
    <s v="CA-2018-142958"/>
    <x v="180"/>
    <d v="2018-12-20T00:00:00"/>
    <s v="Standard Class"/>
    <s v="RW-19630"/>
    <s v="Rob Williams"/>
    <x v="1"/>
    <x v="0"/>
    <s v="Torrance"/>
    <x v="1"/>
    <n v="90503"/>
    <x v="1"/>
    <s v="FUR-TA-10000577"/>
    <x v="0"/>
    <x v="3"/>
    <s v="Bretford CR4500 Series Slim Rectangular Table"/>
    <n v="1114.2719999999999"/>
    <n v="4"/>
    <n v="0.2"/>
    <n v="41.785200000000032"/>
    <x v="1"/>
    <x v="0"/>
  </r>
  <r>
    <n v="944"/>
    <s v="CA-2017-120880"/>
    <x v="352"/>
    <d v="2017-06-03T00:00:00"/>
    <s v="Standard Class"/>
    <s v="JL-15850"/>
    <s v="John Lucas"/>
    <x v="0"/>
    <x v="0"/>
    <s v="Seattle"/>
    <x v="4"/>
    <n v="98105"/>
    <x v="1"/>
    <s v="OFF-PA-10004101"/>
    <x v="1"/>
    <x v="10"/>
    <s v="Xerox 1894"/>
    <n v="32.400000000000006"/>
    <n v="5"/>
    <n v="0"/>
    <n v="15.552000000000001"/>
    <x v="1"/>
    <x v="0"/>
  </r>
  <r>
    <n v="945"/>
    <s v="CA-2017-120880"/>
    <x v="352"/>
    <d v="2017-06-03T00:00:00"/>
    <s v="Standard Class"/>
    <s v="JL-15850"/>
    <s v="John Lucas"/>
    <x v="0"/>
    <x v="0"/>
    <s v="Seattle"/>
    <x v="4"/>
    <n v="98105"/>
    <x v="1"/>
    <s v="OFF-ST-10001496"/>
    <x v="1"/>
    <x v="4"/>
    <s v="Standard Rollaway File with Lock"/>
    <n v="540.56999999999994"/>
    <n v="3"/>
    <n v="0"/>
    <n v="140.54820000000001"/>
    <x v="1"/>
    <x v="0"/>
  </r>
  <r>
    <n v="946"/>
    <s v="CA-2017-120880"/>
    <x v="352"/>
    <d v="2017-06-03T00:00:00"/>
    <s v="Standard Class"/>
    <s v="JL-15850"/>
    <s v="John Lucas"/>
    <x v="0"/>
    <x v="0"/>
    <s v="Seattle"/>
    <x v="4"/>
    <n v="98105"/>
    <x v="1"/>
    <s v="OFF-BI-10002931"/>
    <x v="1"/>
    <x v="8"/>
    <s v="Avery Trapezoid Extra Heavy Duty 4&quot; Binders"/>
    <n v="167.76"/>
    <n v="5"/>
    <n v="0.2"/>
    <n v="62.91"/>
    <x v="1"/>
    <x v="0"/>
  </r>
  <r>
    <n v="947"/>
    <s v="US-2017-140200"/>
    <x v="353"/>
    <d v="2017-07-28T00:00:00"/>
    <s v="First Class"/>
    <s v="CA-12775"/>
    <s v="Cynthia Arntzen"/>
    <x v="0"/>
    <x v="0"/>
    <s v="Mesa"/>
    <x v="16"/>
    <n v="85204"/>
    <x v="1"/>
    <s v="FUR-TA-10002356"/>
    <x v="0"/>
    <x v="3"/>
    <s v="Bevis Boat-Shaped Conference Table"/>
    <n v="393.16500000000002"/>
    <n v="3"/>
    <n v="0.5"/>
    <n v="-204.44580000000005"/>
    <x v="1"/>
    <x v="0"/>
  </r>
  <r>
    <n v="948"/>
    <s v="US-2019-110576"/>
    <x v="354"/>
    <d v="2019-12-02T00:00:00"/>
    <s v="Standard Class"/>
    <s v="RB-19795"/>
    <s v="Ross Baird"/>
    <x v="2"/>
    <x v="0"/>
    <s v="Philadelphia"/>
    <x v="9"/>
    <n v="19120"/>
    <x v="3"/>
    <s v="FUR-FU-10003601"/>
    <x v="0"/>
    <x v="5"/>
    <s v="Deflect-o RollaMat Studded, Beveled Mat for Medium Pile Carpeting"/>
    <n v="516.48800000000006"/>
    <n v="7"/>
    <n v="0.2"/>
    <n v="-12.912200000000027"/>
    <x v="3"/>
    <x v="0"/>
  </r>
  <r>
    <n v="949"/>
    <s v="US-2019-110576"/>
    <x v="354"/>
    <d v="2019-12-02T00:00:00"/>
    <s v="Standard Class"/>
    <s v="RB-19795"/>
    <s v="Ross Baird"/>
    <x v="2"/>
    <x v="0"/>
    <s v="Philadelphia"/>
    <x v="9"/>
    <n v="19120"/>
    <x v="3"/>
    <s v="FUR-FU-10000576"/>
    <x v="0"/>
    <x v="5"/>
    <s v="Luxo Professional Fluorescent Magnifier Lamp with Clamp-Mount Base"/>
    <n v="1007.2320000000001"/>
    <n v="6"/>
    <n v="0.2"/>
    <n v="75.542400000000015"/>
    <x v="3"/>
    <x v="0"/>
  </r>
  <r>
    <n v="950"/>
    <s v="US-2019-110576"/>
    <x v="354"/>
    <d v="2019-12-02T00:00:00"/>
    <s v="Standard Class"/>
    <s v="RB-19795"/>
    <s v="Ross Baird"/>
    <x v="2"/>
    <x v="0"/>
    <s v="Philadelphia"/>
    <x v="9"/>
    <n v="19120"/>
    <x v="3"/>
    <s v="FUR-TA-10004154"/>
    <x v="0"/>
    <x v="3"/>
    <s v="Riverside Furniture Oval Coffee Table, Oval End Table, End Table with Drawer"/>
    <n v="2065.3200000000002"/>
    <n v="12"/>
    <n v="0.4"/>
    <n v="-619.59600000000012"/>
    <x v="3"/>
    <x v="0"/>
  </r>
  <r>
    <n v="951"/>
    <s v="US-2019-110576"/>
    <x v="354"/>
    <d v="2019-12-02T00:00:00"/>
    <s v="Standard Class"/>
    <s v="RB-19795"/>
    <s v="Ross Baird"/>
    <x v="2"/>
    <x v="0"/>
    <s v="Philadelphia"/>
    <x v="9"/>
    <n v="19120"/>
    <x v="3"/>
    <s v="OFF-PA-10000788"/>
    <x v="1"/>
    <x v="10"/>
    <s v="Xerox 210"/>
    <n v="15.552000000000003"/>
    <n v="3"/>
    <n v="0.2"/>
    <n v="5.4432"/>
    <x v="3"/>
    <x v="0"/>
  </r>
  <r>
    <n v="952"/>
    <s v="US-2019-110576"/>
    <x v="354"/>
    <d v="2019-12-02T00:00:00"/>
    <s v="Standard Class"/>
    <s v="RB-19795"/>
    <s v="Ross Baird"/>
    <x v="2"/>
    <x v="0"/>
    <s v="Philadelphia"/>
    <x v="9"/>
    <n v="19120"/>
    <x v="3"/>
    <s v="OFF-PA-10002479"/>
    <x v="1"/>
    <x v="10"/>
    <s v="Xerox 4200 Series MultiUse Premium Copy Paper (20Lb. and 84 Bright)"/>
    <n v="25.344000000000001"/>
    <n v="6"/>
    <n v="0.2"/>
    <n v="7.92"/>
    <x v="3"/>
    <x v="0"/>
  </r>
  <r>
    <n v="953"/>
    <s v="CA-2019-131156"/>
    <x v="355"/>
    <d v="2019-04-07T00:00:00"/>
    <s v="Standard Class"/>
    <s v="KH-16360"/>
    <s v="Katherine Hughes"/>
    <x v="0"/>
    <x v="0"/>
    <s v="Philadelphia"/>
    <x v="9"/>
    <n v="19143"/>
    <x v="3"/>
    <s v="FUR-FU-10001940"/>
    <x v="0"/>
    <x v="5"/>
    <s v="Staple-based wall hangings"/>
    <n v="25.472000000000001"/>
    <n v="4"/>
    <n v="0.2"/>
    <n v="7.6416000000000022"/>
    <x v="3"/>
    <x v="0"/>
  </r>
  <r>
    <n v="954"/>
    <s v="CA-2019-136539"/>
    <x v="116"/>
    <d v="2020-01-01T00:00:00"/>
    <s v="Standard Class"/>
    <s v="GH-14665"/>
    <s v="Greg Hansen"/>
    <x v="0"/>
    <x v="0"/>
    <s v="Round Rock"/>
    <x v="5"/>
    <n v="78664"/>
    <x v="2"/>
    <s v="OFF-AR-10001958"/>
    <x v="1"/>
    <x v="6"/>
    <s v="Stanley Bostitch Contemporary Electric Pencil Sharpeners"/>
    <n v="27.168000000000003"/>
    <n v="2"/>
    <n v="0.2"/>
    <n v="2.7168000000000001"/>
    <x v="2"/>
    <x v="1"/>
  </r>
  <r>
    <n v="955"/>
    <s v="CA-2019-136539"/>
    <x v="116"/>
    <d v="2020-01-01T00:00:00"/>
    <s v="Standard Class"/>
    <s v="GH-14665"/>
    <s v="Greg Hansen"/>
    <x v="0"/>
    <x v="0"/>
    <s v="Round Rock"/>
    <x v="5"/>
    <n v="78664"/>
    <x v="2"/>
    <s v="FUR-BO-10004709"/>
    <x v="0"/>
    <x v="0"/>
    <s v="Bush Westfield Collection Bookcases, Medium Cherry Finish"/>
    <n v="78.852799999999988"/>
    <n v="2"/>
    <n v="0.32"/>
    <n v="-11.595999999999997"/>
    <x v="2"/>
    <x v="1"/>
  </r>
  <r>
    <n v="956"/>
    <s v="CA-2019-119305"/>
    <x v="329"/>
    <d v="2019-12-04T00:00:00"/>
    <s v="Standard Class"/>
    <s v="SW-20275"/>
    <s v="Scott Williamson"/>
    <x v="0"/>
    <x v="0"/>
    <s v="Jackson"/>
    <x v="35"/>
    <n v="39212"/>
    <x v="0"/>
    <s v="OFF-ST-10000604"/>
    <x v="1"/>
    <x v="4"/>
    <s v="Home/Office Personal File Carts"/>
    <n v="173.79999999999998"/>
    <n v="5"/>
    <n v="0"/>
    <n v="43.449999999999989"/>
    <x v="0"/>
    <x v="0"/>
  </r>
  <r>
    <n v="957"/>
    <s v="CA-2019-102414"/>
    <x v="356"/>
    <d v="2019-05-18T00:00:00"/>
    <s v="Second Class"/>
    <s v="JA-15970"/>
    <s v="Joseph Airdo"/>
    <x v="0"/>
    <x v="0"/>
    <s v="Phoenix"/>
    <x v="16"/>
    <n v="85023"/>
    <x v="1"/>
    <s v="TEC-PH-10002923"/>
    <x v="2"/>
    <x v="7"/>
    <s v="Logitech B530 USB Headset - headset - Full size, Binaural"/>
    <n v="29.592000000000002"/>
    <n v="1"/>
    <n v="0.2"/>
    <n v="2.5893000000000006"/>
    <x v="1"/>
    <x v="0"/>
  </r>
  <r>
    <n v="958"/>
    <s v="CA-2019-102414"/>
    <x v="356"/>
    <d v="2019-05-18T00:00:00"/>
    <s v="Second Class"/>
    <s v="JA-15970"/>
    <s v="Joseph Airdo"/>
    <x v="0"/>
    <x v="0"/>
    <s v="Phoenix"/>
    <x v="16"/>
    <n v="85023"/>
    <x v="1"/>
    <s v="OFF-BI-10004465"/>
    <x v="1"/>
    <x v="8"/>
    <s v="Avery Durable Slant Ring Binders"/>
    <n v="4.7520000000000007"/>
    <n v="2"/>
    <n v="0.7"/>
    <n v="-3.1679999999999993"/>
    <x v="1"/>
    <x v="0"/>
  </r>
  <r>
    <n v="959"/>
    <s v="CA-2019-102414"/>
    <x v="356"/>
    <d v="2019-05-18T00:00:00"/>
    <s v="Second Class"/>
    <s v="JA-15970"/>
    <s v="Joseph Airdo"/>
    <x v="0"/>
    <x v="0"/>
    <s v="Phoenix"/>
    <x v="16"/>
    <n v="85023"/>
    <x v="1"/>
    <s v="OFF-PA-10002333"/>
    <x v="1"/>
    <x v="10"/>
    <s v="Universal Ultra Bright White Copier/Laser Paper, 8 1/2&quot; x 11&quot;, Ream"/>
    <n v="15.552000000000003"/>
    <n v="3"/>
    <n v="0.2"/>
    <n v="5.6375999999999999"/>
    <x v="1"/>
    <x v="0"/>
  </r>
  <r>
    <n v="960"/>
    <s v="CA-2017-112571"/>
    <x v="357"/>
    <d v="2017-09-22T00:00:00"/>
    <s v="Same Day"/>
    <s v="DL-12925"/>
    <s v="Daniel Lacy"/>
    <x v="0"/>
    <x v="0"/>
    <s v="Oceanside"/>
    <x v="1"/>
    <n v="92054"/>
    <x v="1"/>
    <s v="FUR-FU-10004188"/>
    <x v="0"/>
    <x v="5"/>
    <s v="Luxo Professional Combination Clamp-On Lamps"/>
    <n v="204.6"/>
    <n v="2"/>
    <n v="0"/>
    <n v="53.195999999999998"/>
    <x v="1"/>
    <x v="0"/>
  </r>
  <r>
    <n v="961"/>
    <s v="CA-2019-152142"/>
    <x v="237"/>
    <d v="2019-11-19T00:00:00"/>
    <s v="Standard Class"/>
    <s v="LW-16990"/>
    <s v="Lindsay Williams"/>
    <x v="1"/>
    <x v="0"/>
    <s v="San Francisco"/>
    <x v="1"/>
    <n v="94110"/>
    <x v="1"/>
    <s v="FUR-CH-10002965"/>
    <x v="0"/>
    <x v="1"/>
    <s v="Global Leather Highback Executive Chair with Pneumatic Height Adjustment, Black"/>
    <n v="321.56799999999998"/>
    <n v="2"/>
    <n v="0.2"/>
    <n v="28.137200000000007"/>
    <x v="1"/>
    <x v="0"/>
  </r>
  <r>
    <n v="962"/>
    <s v="CA-2017-160059"/>
    <x v="154"/>
    <d v="2017-12-01T00:00:00"/>
    <s v="Standard Class"/>
    <s v="TB-21190"/>
    <s v="Thomas Brumley"/>
    <x v="2"/>
    <x v="0"/>
    <s v="Fayetteville"/>
    <x v="36"/>
    <n v="72701"/>
    <x v="0"/>
    <s v="OFF-BI-10000145"/>
    <x v="1"/>
    <x v="8"/>
    <s v="Zipper Ring Binder Pockets"/>
    <n v="6.24"/>
    <n v="2"/>
    <n v="0"/>
    <n v="3.0575999999999999"/>
    <x v="0"/>
    <x v="0"/>
  </r>
  <r>
    <n v="963"/>
    <s v="CA-2018-120859"/>
    <x v="142"/>
    <d v="2018-09-04T00:00:00"/>
    <s v="First Class"/>
    <s v="CV-12805"/>
    <s v="Cynthia Voltz"/>
    <x v="1"/>
    <x v="0"/>
    <s v="San Francisco"/>
    <x v="1"/>
    <n v="94110"/>
    <x v="1"/>
    <s v="OFF-EN-10001335"/>
    <x v="1"/>
    <x v="12"/>
    <s v="White Business Envelopes with Contemporary Seam, Recycled White Business Envelopes"/>
    <n v="21.88"/>
    <n v="2"/>
    <n v="0"/>
    <n v="10.94"/>
    <x v="1"/>
    <x v="0"/>
  </r>
  <r>
    <n v="964"/>
    <s v="CA-2016-127488"/>
    <x v="358"/>
    <d v="2016-09-24T00:00:00"/>
    <s v="Second Class"/>
    <s v="MS-17365"/>
    <s v="Maribeth Schnelling"/>
    <x v="0"/>
    <x v="0"/>
    <s v="Boca Raton"/>
    <x v="2"/>
    <n v="33433"/>
    <x v="0"/>
    <s v="OFF-LA-10001613"/>
    <x v="1"/>
    <x v="2"/>
    <s v="Avery File Folder Labels"/>
    <n v="4.6079999999999997"/>
    <n v="2"/>
    <n v="0.2"/>
    <n v="1.6704000000000001"/>
    <x v="0"/>
    <x v="0"/>
  </r>
  <r>
    <n v="965"/>
    <s v="CA-2019-135279"/>
    <x v="359"/>
    <d v="2019-04-11T00:00:00"/>
    <s v="First Class"/>
    <s v="BS-11800"/>
    <s v="Bryan Spruell"/>
    <x v="2"/>
    <x v="0"/>
    <s v="New York City"/>
    <x v="15"/>
    <n v="10011"/>
    <x v="3"/>
    <s v="OFF-LA-10004055"/>
    <x v="1"/>
    <x v="2"/>
    <s v="Color-Coded Legal Exhibit Labels"/>
    <n v="9.82"/>
    <n v="2"/>
    <n v="0"/>
    <n v="4.8117999999999999"/>
    <x v="3"/>
    <x v="0"/>
  </r>
  <r>
    <n v="966"/>
    <s v="CA-2019-135279"/>
    <x v="359"/>
    <d v="2019-04-11T00:00:00"/>
    <s v="First Class"/>
    <s v="BS-11800"/>
    <s v="Bryan Spruell"/>
    <x v="2"/>
    <x v="0"/>
    <s v="New York City"/>
    <x v="15"/>
    <n v="10011"/>
    <x v="3"/>
    <s v="OFF-AR-10004344"/>
    <x v="1"/>
    <x v="6"/>
    <s v="Bulldog Vacuum Base Pencil Sharpener"/>
    <n v="35.97"/>
    <n v="3"/>
    <n v="0"/>
    <n v="9.7118999999999982"/>
    <x v="3"/>
    <x v="0"/>
  </r>
  <r>
    <n v="967"/>
    <s v="CA-2019-135279"/>
    <x v="359"/>
    <d v="2019-04-11T00:00:00"/>
    <s v="First Class"/>
    <s v="BS-11800"/>
    <s v="Bryan Spruell"/>
    <x v="2"/>
    <x v="0"/>
    <s v="New York City"/>
    <x v="15"/>
    <n v="10011"/>
    <x v="3"/>
    <s v="OFF-PA-10004621"/>
    <x v="1"/>
    <x v="10"/>
    <s v="Xerox 212"/>
    <n v="12.96"/>
    <n v="2"/>
    <n v="0"/>
    <n v="6.2208000000000006"/>
    <x v="3"/>
    <x v="0"/>
  </r>
  <r>
    <n v="968"/>
    <s v="CA-2019-135279"/>
    <x v="359"/>
    <d v="2019-04-11T00:00:00"/>
    <s v="First Class"/>
    <s v="BS-11800"/>
    <s v="Bryan Spruell"/>
    <x v="2"/>
    <x v="0"/>
    <s v="New York City"/>
    <x v="15"/>
    <n v="10011"/>
    <x v="3"/>
    <s v="OFF-PA-10001281"/>
    <x v="1"/>
    <x v="10"/>
    <s v="Computer Printout Paper with Letter-Trim Fine Perforations"/>
    <n v="191.6"/>
    <n v="4"/>
    <n v="0"/>
    <n v="91.967999999999989"/>
    <x v="3"/>
    <x v="0"/>
  </r>
  <r>
    <n v="969"/>
    <s v="CA-2019-135279"/>
    <x v="359"/>
    <d v="2019-04-11T00:00:00"/>
    <s v="First Class"/>
    <s v="BS-11800"/>
    <s v="Bryan Spruell"/>
    <x v="2"/>
    <x v="0"/>
    <s v="New York City"/>
    <x v="15"/>
    <n v="10011"/>
    <x v="3"/>
    <s v="OFF-LA-10001613"/>
    <x v="1"/>
    <x v="2"/>
    <s v="Avery File Folder Labels"/>
    <n v="8.64"/>
    <n v="3"/>
    <n v="0"/>
    <n v="4.2336"/>
    <x v="3"/>
    <x v="0"/>
  </r>
  <r>
    <n v="970"/>
    <s v="CA-2019-135279"/>
    <x v="359"/>
    <d v="2019-04-11T00:00:00"/>
    <s v="First Class"/>
    <s v="BS-11800"/>
    <s v="Bryan Spruell"/>
    <x v="2"/>
    <x v="0"/>
    <s v="New York City"/>
    <x v="15"/>
    <n v="10011"/>
    <x v="3"/>
    <s v="OFF-ST-10001097"/>
    <x v="1"/>
    <x v="4"/>
    <s v="Office Impressions Heavy Duty Welded Shelving &amp; Multimedia Storage Drawers"/>
    <n v="501.81000000000006"/>
    <n v="3"/>
    <n v="0"/>
    <n v="0"/>
    <x v="3"/>
    <x v="0"/>
  </r>
  <r>
    <n v="971"/>
    <s v="CA-2016-115791"/>
    <x v="360"/>
    <d v="2016-01-18T00:00:00"/>
    <s v="Second Class"/>
    <s v="DL-13315"/>
    <s v="Delfina Latchford"/>
    <x v="0"/>
    <x v="0"/>
    <s v="Philadelphia"/>
    <x v="9"/>
    <n v="19134"/>
    <x v="3"/>
    <s v="FUR-FU-10001095"/>
    <x v="0"/>
    <x v="5"/>
    <s v="DAX Black Cherry Wood-Tone Poster Frame"/>
    <n v="127.10400000000001"/>
    <n v="6"/>
    <n v="0.2"/>
    <n v="28.598399999999998"/>
    <x v="3"/>
    <x v="0"/>
  </r>
  <r>
    <n v="972"/>
    <s v="CA-2016-115791"/>
    <x v="360"/>
    <d v="2016-01-18T00:00:00"/>
    <s v="Second Class"/>
    <s v="DL-13315"/>
    <s v="Delfina Latchford"/>
    <x v="0"/>
    <x v="0"/>
    <s v="Philadelphia"/>
    <x v="9"/>
    <n v="19134"/>
    <x v="3"/>
    <s v="TEC-PH-10004614"/>
    <x v="2"/>
    <x v="7"/>
    <s v="AT&amp;T 841000 Phone"/>
    <n v="124.19999999999999"/>
    <n v="3"/>
    <n v="0.4"/>
    <n v="-31.050000000000011"/>
    <x v="3"/>
    <x v="0"/>
  </r>
  <r>
    <n v="973"/>
    <s v="CA-2016-115791"/>
    <x v="360"/>
    <d v="2016-01-18T00:00:00"/>
    <s v="Second Class"/>
    <s v="DL-13315"/>
    <s v="Delfina Latchford"/>
    <x v="0"/>
    <x v="0"/>
    <s v="Philadelphia"/>
    <x v="9"/>
    <n v="19134"/>
    <x v="3"/>
    <s v="OFF-BI-10001575"/>
    <x v="1"/>
    <x v="8"/>
    <s v="GBC Linen Binding Covers"/>
    <n v="18.588000000000005"/>
    <n v="2"/>
    <n v="0.7"/>
    <n v="-13.6312"/>
    <x v="3"/>
    <x v="0"/>
  </r>
  <r>
    <n v="974"/>
    <s v="CA-2016-115791"/>
    <x v="360"/>
    <d v="2016-01-18T00:00:00"/>
    <s v="Second Class"/>
    <s v="DL-13315"/>
    <s v="Delfina Latchford"/>
    <x v="0"/>
    <x v="0"/>
    <s v="Philadelphia"/>
    <x v="9"/>
    <n v="19134"/>
    <x v="3"/>
    <s v="OFF-LA-10001074"/>
    <x v="1"/>
    <x v="2"/>
    <s v="Round Specialty Laser Printer Labels"/>
    <n v="30.072000000000003"/>
    <n v="3"/>
    <n v="0.2"/>
    <n v="10.149299999999997"/>
    <x v="3"/>
    <x v="0"/>
  </r>
  <r>
    <n v="975"/>
    <s v="US-2019-103247"/>
    <x v="361"/>
    <d v="2019-10-08T00:00:00"/>
    <s v="Second Class"/>
    <s v="PO-19195"/>
    <s v="Phillina Ober"/>
    <x v="2"/>
    <x v="0"/>
    <s v="New York City"/>
    <x v="15"/>
    <n v="10011"/>
    <x v="3"/>
    <s v="TEC-PH-10003555"/>
    <x v="2"/>
    <x v="7"/>
    <s v="Motorola HK250 Universal Bluetooth Headset"/>
    <n v="160.92999999999998"/>
    <n v="7"/>
    <n v="0"/>
    <n v="3.2186000000000092"/>
    <x v="3"/>
    <x v="1"/>
  </r>
  <r>
    <n v="976"/>
    <s v="US-2019-103247"/>
    <x v="361"/>
    <d v="2019-10-08T00:00:00"/>
    <s v="Second Class"/>
    <s v="PO-19195"/>
    <s v="Phillina Ober"/>
    <x v="2"/>
    <x v="0"/>
    <s v="New York City"/>
    <x v="15"/>
    <n v="10011"/>
    <x v="3"/>
    <s v="OFF-BI-10004492"/>
    <x v="1"/>
    <x v="8"/>
    <s v="Tuf-Vin Binders"/>
    <n v="75.792000000000002"/>
    <n v="3"/>
    <n v="0.2"/>
    <n v="25.579799999999992"/>
    <x v="3"/>
    <x v="1"/>
  </r>
  <r>
    <n v="977"/>
    <s v="US-2019-100209"/>
    <x v="362"/>
    <d v="2019-07-15T00:00:00"/>
    <s v="Standard Class"/>
    <s v="TD-20995"/>
    <s v="Tamara Dahlen"/>
    <x v="0"/>
    <x v="0"/>
    <s v="Portland"/>
    <x v="21"/>
    <n v="97206"/>
    <x v="1"/>
    <s v="OFF-BI-10002012"/>
    <x v="1"/>
    <x v="8"/>
    <s v="Wilson Jones Easy Flow II Sheet Lifters"/>
    <n v="1.0800000000000003"/>
    <n v="2"/>
    <n v="0.7"/>
    <n v="-0.79200000000000004"/>
    <x v="1"/>
    <x v="0"/>
  </r>
  <r>
    <n v="978"/>
    <s v="CA-2019-159366"/>
    <x v="363"/>
    <d v="2019-01-10T00:00:00"/>
    <s v="First Class"/>
    <s v="BW-11110"/>
    <s v="Bart Watters"/>
    <x v="1"/>
    <x v="0"/>
    <s v="Detroit"/>
    <x v="12"/>
    <n v="48205"/>
    <x v="2"/>
    <s v="TEC-MA-10000822"/>
    <x v="2"/>
    <x v="15"/>
    <s v="Lexmark MX611dhe Monochrome Laser Printer"/>
    <n v="3059.982"/>
    <n v="2"/>
    <n v="0.1"/>
    <n v="679.99599999999964"/>
    <x v="2"/>
    <x v="0"/>
  </r>
  <r>
    <n v="979"/>
    <s v="CA-2018-145499"/>
    <x v="198"/>
    <d v="2018-05-31T00:00:00"/>
    <s v="First Class"/>
    <s v="RW-19690"/>
    <s v="Robert Waldorf"/>
    <x v="0"/>
    <x v="0"/>
    <s v="Wilmington"/>
    <x v="3"/>
    <n v="28403"/>
    <x v="0"/>
    <s v="OFF-BI-10000848"/>
    <x v="1"/>
    <x v="8"/>
    <s v="Angle-D Ring Binders"/>
    <n v="3.2820000000000005"/>
    <n v="2"/>
    <n v="0.7"/>
    <n v="-2.6256000000000004"/>
    <x v="0"/>
    <x v="0"/>
  </r>
  <r>
    <n v="980"/>
    <s v="CA-2017-157035"/>
    <x v="364"/>
    <d v="2017-12-12T00:00:00"/>
    <s v="First Class"/>
    <s v="KB-16600"/>
    <s v="Ken Brennan"/>
    <x v="1"/>
    <x v="0"/>
    <s v="Columbus"/>
    <x v="14"/>
    <n v="47201"/>
    <x v="2"/>
    <s v="OFF-PA-10004156"/>
    <x v="1"/>
    <x v="10"/>
    <s v="Xerox 188"/>
    <n v="34.019999999999996"/>
    <n v="3"/>
    <n v="0"/>
    <n v="16.669799999999999"/>
    <x v="2"/>
    <x v="0"/>
  </r>
  <r>
    <n v="981"/>
    <s v="CA-2018-144939"/>
    <x v="339"/>
    <d v="2018-10-08T00:00:00"/>
    <s v="Standard Class"/>
    <s v="EB-13870"/>
    <s v="Emily Burns"/>
    <x v="0"/>
    <x v="0"/>
    <s v="New York City"/>
    <x v="15"/>
    <n v="10035"/>
    <x v="3"/>
    <s v="FUR-CH-10003199"/>
    <x v="0"/>
    <x v="1"/>
    <s v="Office Star - Contemporary Task Swivel Chair"/>
    <n v="599.29200000000003"/>
    <n v="6"/>
    <n v="0.1"/>
    <n v="93.223199999999977"/>
    <x v="3"/>
    <x v="0"/>
  </r>
  <r>
    <n v="982"/>
    <s v="CA-2016-163419"/>
    <x v="7"/>
    <d v="2016-11-14T00:00:00"/>
    <s v="Second Class"/>
    <s v="TZ-21580"/>
    <s v="Tracy Zic"/>
    <x v="0"/>
    <x v="0"/>
    <s v="Louisville"/>
    <x v="22"/>
    <n v="80027"/>
    <x v="1"/>
    <s v="OFF-AR-10000034"/>
    <x v="1"/>
    <x v="6"/>
    <s v="BIC Brite Liner Grip Highlighters, Assorted, 5/Pack"/>
    <n v="3.3920000000000003"/>
    <n v="1"/>
    <n v="0.2"/>
    <n v="0.80559999999999987"/>
    <x v="1"/>
    <x v="0"/>
  </r>
  <r>
    <n v="983"/>
    <s v="CA-2016-163419"/>
    <x v="7"/>
    <d v="2016-11-14T00:00:00"/>
    <s v="Second Class"/>
    <s v="TZ-21580"/>
    <s v="Tracy Zic"/>
    <x v="0"/>
    <x v="0"/>
    <s v="Louisville"/>
    <x v="22"/>
    <n v="80027"/>
    <x v="1"/>
    <s v="TEC-PH-10000560"/>
    <x v="2"/>
    <x v="7"/>
    <s v="Samsung Galaxy S III - 16GB - pebble blue (T-Mobile)"/>
    <n v="559.98400000000004"/>
    <n v="2"/>
    <n v="0.2"/>
    <n v="55.998400000000032"/>
    <x v="1"/>
    <x v="0"/>
  </r>
  <r>
    <n v="984"/>
    <s v="CA-2016-163419"/>
    <x v="7"/>
    <d v="2016-11-14T00:00:00"/>
    <s v="Second Class"/>
    <s v="TZ-21580"/>
    <s v="Tracy Zic"/>
    <x v="0"/>
    <x v="0"/>
    <s v="Louisville"/>
    <x v="22"/>
    <n v="80027"/>
    <x v="1"/>
    <s v="FUR-CH-10000665"/>
    <x v="0"/>
    <x v="1"/>
    <s v="Global Airflow Leather Mesh Back Chair, Black"/>
    <n v="603.91999999999996"/>
    <n v="5"/>
    <n v="0.2"/>
    <n v="75.489999999999924"/>
    <x v="1"/>
    <x v="0"/>
  </r>
  <r>
    <n v="985"/>
    <s v="CA-2019-100314"/>
    <x v="365"/>
    <d v="2019-10-05T00:00:00"/>
    <s v="Standard Class"/>
    <s v="AS-10630"/>
    <s v="Ann Steele"/>
    <x v="2"/>
    <x v="0"/>
    <s v="Pasadena"/>
    <x v="5"/>
    <n v="77506"/>
    <x v="2"/>
    <s v="OFF-LA-10001569"/>
    <x v="1"/>
    <x v="2"/>
    <s v="Avery 499"/>
    <n v="7.9680000000000009"/>
    <n v="2"/>
    <n v="0.2"/>
    <n v="2.5895999999999999"/>
    <x v="2"/>
    <x v="0"/>
  </r>
  <r>
    <n v="986"/>
    <s v="CA-2019-100314"/>
    <x v="365"/>
    <d v="2019-10-05T00:00:00"/>
    <s v="Standard Class"/>
    <s v="AS-10630"/>
    <s v="Ann Steele"/>
    <x v="2"/>
    <x v="0"/>
    <s v="Pasadena"/>
    <x v="5"/>
    <n v="77506"/>
    <x v="2"/>
    <s v="OFF-EN-10000461"/>
    <x v="1"/>
    <x v="12"/>
    <s v="#10- 4 1/8&quot; x 9 1/2&quot; Recycled Envelopes"/>
    <n v="27.968000000000004"/>
    <n v="4"/>
    <n v="0.2"/>
    <n v="9.4391999999999996"/>
    <x v="2"/>
    <x v="0"/>
  </r>
  <r>
    <n v="987"/>
    <s v="CA-2019-100314"/>
    <x v="365"/>
    <d v="2019-10-05T00:00:00"/>
    <s v="Standard Class"/>
    <s v="AS-10630"/>
    <s v="Ann Steele"/>
    <x v="2"/>
    <x v="0"/>
    <s v="Pasadena"/>
    <x v="5"/>
    <n v="77506"/>
    <x v="2"/>
    <s v="TEC-MA-10003066"/>
    <x v="2"/>
    <x v="15"/>
    <s v="Wasp CCD Handheld Bar Code Reader"/>
    <n v="336.51"/>
    <n v="3"/>
    <n v="0.4"/>
    <n v="44.867999999999967"/>
    <x v="2"/>
    <x v="0"/>
  </r>
  <r>
    <n v="988"/>
    <s v="CA-2017-146829"/>
    <x v="366"/>
    <d v="2017-03-10T00:00:00"/>
    <s v="Same Day"/>
    <s v="TS-21340"/>
    <s v="Toby Swindell"/>
    <x v="0"/>
    <x v="0"/>
    <s v="Houston"/>
    <x v="5"/>
    <n v="77041"/>
    <x v="2"/>
    <s v="OFF-BI-10004022"/>
    <x v="1"/>
    <x v="8"/>
    <s v="Acco Suede Grain Vinyl Round Ring Binder"/>
    <n v="1.1119999999999997"/>
    <n v="2"/>
    <n v="0.8"/>
    <n v="-1.8904000000000001"/>
    <x v="2"/>
    <x v="0"/>
  </r>
  <r>
    <n v="989"/>
    <s v="CA-2019-167899"/>
    <x v="367"/>
    <d v="2019-05-26T00:00:00"/>
    <s v="Standard Class"/>
    <s v="JG-15805"/>
    <s v="John Grady"/>
    <x v="1"/>
    <x v="0"/>
    <s v="Auburn"/>
    <x v="15"/>
    <n v="13021"/>
    <x v="3"/>
    <s v="FUR-FU-10004071"/>
    <x v="0"/>
    <x v="5"/>
    <s v="Luxo Professional Magnifying Clamp-On Fluorescent Lamps"/>
    <n v="520.05000000000007"/>
    <n v="5"/>
    <n v="0"/>
    <n v="72.807000000000031"/>
    <x v="3"/>
    <x v="0"/>
  </r>
  <r>
    <n v="990"/>
    <s v="CA-2019-167899"/>
    <x v="367"/>
    <d v="2019-05-26T00:00:00"/>
    <s v="Standard Class"/>
    <s v="JG-15805"/>
    <s v="John Grady"/>
    <x v="1"/>
    <x v="0"/>
    <s v="Auburn"/>
    <x v="15"/>
    <n v="13021"/>
    <x v="3"/>
    <s v="OFF-AR-10001988"/>
    <x v="1"/>
    <x v="6"/>
    <s v="Bulldog Table or Wall-Mount Pencil Sharpener"/>
    <n v="17.97"/>
    <n v="3"/>
    <n v="0"/>
    <n v="5.2112999999999996"/>
    <x v="3"/>
    <x v="0"/>
  </r>
  <r>
    <n v="991"/>
    <s v="CA-2017-153549"/>
    <x v="368"/>
    <d v="2017-03-31T00:00:00"/>
    <s v="Second Class"/>
    <s v="SL-20155"/>
    <s v="Sara Luxemburg"/>
    <x v="2"/>
    <x v="0"/>
    <s v="Jacksonville"/>
    <x v="2"/>
    <n v="32216"/>
    <x v="0"/>
    <s v="FUR-CH-10004086"/>
    <x v="0"/>
    <x v="1"/>
    <s v="Hon 4070 Series Pagoda Armless Upholstered Stacking Chairs"/>
    <n v="1166.92"/>
    <n v="5"/>
    <n v="0.2"/>
    <n v="131.27849999999995"/>
    <x v="0"/>
    <x v="0"/>
  </r>
  <r>
    <n v="992"/>
    <s v="CA-2018-110023"/>
    <x v="369"/>
    <d v="2018-09-11T00:00:00"/>
    <s v="First Class"/>
    <s v="TS-21610"/>
    <s v="Troy Staebel"/>
    <x v="0"/>
    <x v="0"/>
    <s v="New York City"/>
    <x v="15"/>
    <n v="10024"/>
    <x v="3"/>
    <s v="OFF-BI-10001036"/>
    <x v="1"/>
    <x v="8"/>
    <s v="Cardinal EasyOpen D-Ring Binders"/>
    <n v="14.624000000000002"/>
    <n v="2"/>
    <n v="0.2"/>
    <n v="5.484"/>
    <x v="3"/>
    <x v="0"/>
  </r>
  <r>
    <n v="993"/>
    <s v="CA-2018-105585"/>
    <x v="370"/>
    <d v="2018-08-27T00:00:00"/>
    <s v="First Class"/>
    <s v="RF-19735"/>
    <s v="Roland Fjeld"/>
    <x v="0"/>
    <x v="0"/>
    <s v="San Jose"/>
    <x v="1"/>
    <n v="95123"/>
    <x v="1"/>
    <s v="OFF-FA-10002983"/>
    <x v="1"/>
    <x v="13"/>
    <s v="Advantus SlideClip Paper Clips"/>
    <n v="10.23"/>
    <n v="3"/>
    <n v="0"/>
    <n v="4.9104000000000001"/>
    <x v="1"/>
    <x v="1"/>
  </r>
  <r>
    <n v="994"/>
    <s v="CA-2018-105585"/>
    <x v="370"/>
    <d v="2018-08-27T00:00:00"/>
    <s v="First Class"/>
    <s v="RF-19735"/>
    <s v="Roland Fjeld"/>
    <x v="0"/>
    <x v="0"/>
    <s v="San Jose"/>
    <x v="1"/>
    <n v="95123"/>
    <x v="1"/>
    <s v="OFF-PA-10003625"/>
    <x v="1"/>
    <x v="10"/>
    <s v="Xerox 1979"/>
    <n v="154.9"/>
    <n v="5"/>
    <n v="0"/>
    <n v="69.704999999999998"/>
    <x v="1"/>
    <x v="1"/>
  </r>
  <r>
    <n v="995"/>
    <s v="CA-2016-117639"/>
    <x v="371"/>
    <d v="2016-05-25T00:00:00"/>
    <s v="Standard Class"/>
    <s v="MW-18235"/>
    <s v="Mitch Willingham"/>
    <x v="1"/>
    <x v="0"/>
    <s v="Virginia Beach"/>
    <x v="17"/>
    <n v="23464"/>
    <x v="0"/>
    <s v="OFF-BI-10003925"/>
    <x v="1"/>
    <x v="8"/>
    <s v="Fellowes PB300 Plastic Comb Binding Machine"/>
    <n v="2715.9300000000003"/>
    <n v="7"/>
    <n v="0"/>
    <n v="1276.4871000000001"/>
    <x v="0"/>
    <x v="0"/>
  </r>
  <r>
    <n v="996"/>
    <s v="CA-2016-117639"/>
    <x v="371"/>
    <d v="2016-05-25T00:00:00"/>
    <s v="Standard Class"/>
    <s v="MW-18235"/>
    <s v="Mitch Willingham"/>
    <x v="1"/>
    <x v="0"/>
    <s v="Virginia Beach"/>
    <x v="17"/>
    <n v="23464"/>
    <x v="0"/>
    <s v="TEC-PH-10001530"/>
    <x v="2"/>
    <x v="7"/>
    <s v="Plantronics Voyager Pro Legend"/>
    <n v="617.97"/>
    <n v="3"/>
    <n v="0"/>
    <n v="173.0316"/>
    <x v="0"/>
    <x v="0"/>
  </r>
  <r>
    <n v="997"/>
    <s v="CA-2017-162537"/>
    <x v="372"/>
    <d v="2017-11-03T00:00:00"/>
    <s v="Standard Class"/>
    <s v="RD-19585"/>
    <s v="Rob Dowd"/>
    <x v="0"/>
    <x v="0"/>
    <s v="Henderson"/>
    <x v="0"/>
    <n v="42420"/>
    <x v="0"/>
    <s v="OFF-EN-10003862"/>
    <x v="1"/>
    <x v="12"/>
    <s v="Laser &amp; Ink Jet Business Envelopes"/>
    <n v="10.67"/>
    <n v="1"/>
    <n v="0"/>
    <n v="4.9081999999999999"/>
    <x v="0"/>
    <x v="0"/>
  </r>
  <r>
    <n v="998"/>
    <s v="CA-2017-162537"/>
    <x v="372"/>
    <d v="2017-11-03T00:00:00"/>
    <s v="Standard Class"/>
    <s v="RD-19585"/>
    <s v="Rob Dowd"/>
    <x v="0"/>
    <x v="0"/>
    <s v="Henderson"/>
    <x v="0"/>
    <n v="42420"/>
    <x v="0"/>
    <s v="OFF-ST-10004258"/>
    <x v="1"/>
    <x v="4"/>
    <s v="Portable Personal File Box"/>
    <n v="36.630000000000003"/>
    <n v="3"/>
    <n v="0"/>
    <n v="9.8901000000000039"/>
    <x v="0"/>
    <x v="0"/>
  </r>
  <r>
    <n v="999"/>
    <s v="CA-2017-162537"/>
    <x v="372"/>
    <d v="2017-11-03T00:00:00"/>
    <s v="Standard Class"/>
    <s v="RD-19585"/>
    <s v="Rob Dowd"/>
    <x v="0"/>
    <x v="0"/>
    <s v="Henderson"/>
    <x v="0"/>
    <n v="42420"/>
    <x v="0"/>
    <s v="FUR-FU-10002885"/>
    <x v="0"/>
    <x v="5"/>
    <s v="Magna Visual Magnetic Picture Hangers"/>
    <n v="24.1"/>
    <n v="5"/>
    <n v="0"/>
    <n v="9.1580000000000013"/>
    <x v="0"/>
    <x v="0"/>
  </r>
  <r>
    <n v="1000"/>
    <s v="CA-2017-162537"/>
    <x v="372"/>
    <d v="2017-11-03T00:00:00"/>
    <s v="Standard Class"/>
    <s v="RD-19585"/>
    <s v="Rob Dowd"/>
    <x v="0"/>
    <x v="0"/>
    <s v="Henderson"/>
    <x v="0"/>
    <n v="42420"/>
    <x v="0"/>
    <s v="FUR-FU-10001918"/>
    <x v="0"/>
    <x v="5"/>
    <s v="C-Line Cubicle Keepers Polyproplyene Holder With Velcro Backings"/>
    <n v="33.11"/>
    <n v="7"/>
    <n v="0"/>
    <n v="12.912900000000004"/>
    <x v="0"/>
    <x v="0"/>
  </r>
  <r>
    <n v="1001"/>
    <s v="CA-2018-155488"/>
    <x v="373"/>
    <d v="2018-11-17T00:00:00"/>
    <s v="Standard Class"/>
    <s v="FM-14290"/>
    <s v="Frank Merwin"/>
    <x v="2"/>
    <x v="0"/>
    <s v="Vancouver"/>
    <x v="4"/>
    <n v="98661"/>
    <x v="1"/>
    <s v="OFF-AR-10002956"/>
    <x v="1"/>
    <x v="6"/>
    <s v="Boston 16801 Nautilus Battery Pencil Sharpener"/>
    <n v="44.02"/>
    <n v="2"/>
    <n v="0"/>
    <n v="11.4452"/>
    <x v="1"/>
    <x v="0"/>
  </r>
  <r>
    <n v="1002"/>
    <s v="CA-2017-124891"/>
    <x v="374"/>
    <d v="2017-07-31T00:00:00"/>
    <s v="Same Day"/>
    <s v="RH-19495"/>
    <s v="Rick Hansen"/>
    <x v="0"/>
    <x v="0"/>
    <s v="New York City"/>
    <x v="15"/>
    <n v="10024"/>
    <x v="3"/>
    <s v="TEC-AC-10003033"/>
    <x v="2"/>
    <x v="11"/>
    <s v="Plantronics CS510 - Over-the-Head monaural Wireless Headset System"/>
    <n v="2309.65"/>
    <n v="7"/>
    <n v="0"/>
    <n v="762.18449999999984"/>
    <x v="3"/>
    <x v="0"/>
  </r>
  <r>
    <n v="1003"/>
    <s v="CA-2017-124891"/>
    <x v="374"/>
    <d v="2017-07-31T00:00:00"/>
    <s v="Same Day"/>
    <s v="RH-19495"/>
    <s v="Rick Hansen"/>
    <x v="0"/>
    <x v="0"/>
    <s v="New York City"/>
    <x v="15"/>
    <n v="10024"/>
    <x v="3"/>
    <s v="FUR-TA-10002903"/>
    <x v="0"/>
    <x v="3"/>
    <s v="Bevis Round Bullnose 29&quot; High Table Top"/>
    <n v="1090.7819999999999"/>
    <n v="7"/>
    <n v="0.4"/>
    <n v="-290.87520000000001"/>
    <x v="3"/>
    <x v="0"/>
  </r>
  <r>
    <n v="1004"/>
    <s v="CA-2017-124891"/>
    <x v="374"/>
    <d v="2017-07-31T00:00:00"/>
    <s v="Same Day"/>
    <s v="RH-19495"/>
    <s v="Rick Hansen"/>
    <x v="0"/>
    <x v="0"/>
    <s v="New York City"/>
    <x v="15"/>
    <n v="10024"/>
    <x v="3"/>
    <s v="OFF-PA-10004621"/>
    <x v="1"/>
    <x v="10"/>
    <s v="Xerox 212"/>
    <n v="19.440000000000001"/>
    <n v="3"/>
    <n v="0"/>
    <n v="9.3312000000000008"/>
    <x v="3"/>
    <x v="0"/>
  </r>
  <r>
    <n v="1005"/>
    <s v="CA-2017-126445"/>
    <x v="375"/>
    <d v="2017-08-31T00:00:00"/>
    <s v="Standard Class"/>
    <s v="RA-19945"/>
    <s v="Ryan Akin"/>
    <x v="0"/>
    <x v="0"/>
    <s v="Murrieta"/>
    <x v="1"/>
    <n v="92563"/>
    <x v="1"/>
    <s v="OFF-ST-10000046"/>
    <x v="1"/>
    <x v="4"/>
    <s v="Fellowes Super Stor/Drawer Files"/>
    <n v="484.65000000000003"/>
    <n v="3"/>
    <n v="0"/>
    <n v="92.083500000000015"/>
    <x v="1"/>
    <x v="0"/>
  </r>
  <r>
    <n v="1006"/>
    <s v="CA-2017-111199"/>
    <x v="50"/>
    <d v="2017-11-17T00:00:00"/>
    <s v="Standard Class"/>
    <s v="JK-15730"/>
    <s v="Joe Kamberova"/>
    <x v="0"/>
    <x v="0"/>
    <s v="Jacksonville"/>
    <x v="3"/>
    <n v="28540"/>
    <x v="0"/>
    <s v="OFF-PA-10001790"/>
    <x v="1"/>
    <x v="10"/>
    <s v="Xerox 1910"/>
    <n v="115.29600000000001"/>
    <n v="3"/>
    <n v="0.2"/>
    <n v="40.353599999999986"/>
    <x v="0"/>
    <x v="0"/>
  </r>
  <r>
    <n v="1007"/>
    <s v="CA-2017-105312"/>
    <x v="376"/>
    <d v="2017-11-09T00:00:00"/>
    <s v="First Class"/>
    <s v="MT-17815"/>
    <s v="Meg Tillman"/>
    <x v="0"/>
    <x v="0"/>
    <s v="Scottsdale"/>
    <x v="16"/>
    <n v="85254"/>
    <x v="1"/>
    <s v="OFF-EN-10002600"/>
    <x v="1"/>
    <x v="12"/>
    <s v="Redi-Strip #10 Envelopes, 4 1/8 x 9 1/2"/>
    <n v="7.080000000000001"/>
    <n v="3"/>
    <n v="0.2"/>
    <n v="2.4779999999999989"/>
    <x v="1"/>
    <x v="0"/>
  </r>
  <r>
    <n v="1008"/>
    <s v="CA-2017-105312"/>
    <x v="376"/>
    <d v="2017-11-09T00:00:00"/>
    <s v="First Class"/>
    <s v="MT-17815"/>
    <s v="Meg Tillman"/>
    <x v="0"/>
    <x v="0"/>
    <s v="Scottsdale"/>
    <x v="16"/>
    <n v="85254"/>
    <x v="1"/>
    <s v="OFF-BI-10002049"/>
    <x v="1"/>
    <x v="8"/>
    <s v="UniKeep View Case Binders"/>
    <n v="4.4009999999999998"/>
    <n v="3"/>
    <n v="0.7"/>
    <n v="-3.5207999999999995"/>
    <x v="1"/>
    <x v="0"/>
  </r>
  <r>
    <n v="1009"/>
    <s v="US-2019-106705"/>
    <x v="377"/>
    <d v="2020-01-01T00:00:00"/>
    <s v="Standard Class"/>
    <s v="PO-18850"/>
    <s v="Patrick O'Brill"/>
    <x v="0"/>
    <x v="0"/>
    <s v="Burlington"/>
    <x v="23"/>
    <n v="52601"/>
    <x v="2"/>
    <s v="OFF-PA-10001509"/>
    <x v="1"/>
    <x v="10"/>
    <s v="Recycled Desk Saver Line &quot;While You Were Out&quot; Book, 5 1/2&quot; X 4&quot;"/>
    <n v="44.75"/>
    <n v="5"/>
    <n v="0"/>
    <n v="20.584999999999994"/>
    <x v="2"/>
    <x v="0"/>
  </r>
  <r>
    <n v="1010"/>
    <s v="CA-2019-135034"/>
    <x v="378"/>
    <d v="2019-08-03T00:00:00"/>
    <s v="First Class"/>
    <s v="AT-10735"/>
    <s v="Annie Thurman"/>
    <x v="0"/>
    <x v="0"/>
    <s v="Chicago"/>
    <x v="10"/>
    <n v="60653"/>
    <x v="2"/>
    <s v="TEC-PH-10003931"/>
    <x v="2"/>
    <x v="7"/>
    <s v="JBL Micro Wireless Portable Bluetooth Speaker"/>
    <n v="95.984000000000009"/>
    <n v="2"/>
    <n v="0.2"/>
    <n v="5.9990000000000023"/>
    <x v="2"/>
    <x v="0"/>
  </r>
  <r>
    <n v="1011"/>
    <s v="CA-2016-158540"/>
    <x v="156"/>
    <d v="2016-11-26T00:00:00"/>
    <s v="First Class"/>
    <s v="VG-21790"/>
    <s v="Vivek Gonzalez"/>
    <x v="0"/>
    <x v="0"/>
    <s v="San Diego"/>
    <x v="1"/>
    <n v="92037"/>
    <x v="1"/>
    <s v="FUR-FU-10001602"/>
    <x v="0"/>
    <x v="5"/>
    <s v="Eldon Delta Triangular Chair Mat, 52&quot; x 58&quot;, Clear"/>
    <n v="151.72"/>
    <n v="4"/>
    <n v="0"/>
    <n v="27.309599999999989"/>
    <x v="1"/>
    <x v="0"/>
  </r>
  <r>
    <n v="1012"/>
    <s v="CA-2019-118437"/>
    <x v="46"/>
    <d v="2019-06-21T00:00:00"/>
    <s v="Second Class"/>
    <s v="PF-19165"/>
    <s v="Philip Fox"/>
    <x v="0"/>
    <x v="0"/>
    <s v="Olympia"/>
    <x v="4"/>
    <n v="98502"/>
    <x v="1"/>
    <s v="FUR-FU-10004848"/>
    <x v="0"/>
    <x v="5"/>
    <s v="Howard Miller 13-3/4&quot; Diameter Brushed Chrome Round Wall Clock"/>
    <n v="155.25"/>
    <n v="3"/>
    <n v="0"/>
    <n v="46.574999999999996"/>
    <x v="1"/>
    <x v="0"/>
  </r>
  <r>
    <n v="1013"/>
    <s v="CA-2019-118437"/>
    <x v="46"/>
    <d v="2019-06-21T00:00:00"/>
    <s v="Second Class"/>
    <s v="PF-19165"/>
    <s v="Philip Fox"/>
    <x v="0"/>
    <x v="0"/>
    <s v="Olympia"/>
    <x v="4"/>
    <n v="98502"/>
    <x v="1"/>
    <s v="OFF-ST-10003722"/>
    <x v="1"/>
    <x v="4"/>
    <s v="Project Tote Personal File"/>
    <n v="14.03"/>
    <n v="1"/>
    <n v="0"/>
    <n v="4.068699999999998"/>
    <x v="1"/>
    <x v="0"/>
  </r>
  <r>
    <n v="1014"/>
    <s v="US-2017-126214"/>
    <x v="379"/>
    <d v="2017-12-24T00:00:00"/>
    <s v="Second Class"/>
    <s v="JS-15880"/>
    <s v="John Stevenson"/>
    <x v="0"/>
    <x v="0"/>
    <s v="Seattle"/>
    <x v="4"/>
    <n v="98103"/>
    <x v="1"/>
    <s v="FUR-TA-10003748"/>
    <x v="0"/>
    <x v="3"/>
    <s v="Bevis 36 x 72 Conference Tables"/>
    <n v="1618.37"/>
    <n v="13"/>
    <n v="0"/>
    <n v="356.04139999999995"/>
    <x v="1"/>
    <x v="1"/>
  </r>
  <r>
    <n v="1015"/>
    <s v="US-2017-126214"/>
    <x v="379"/>
    <d v="2017-12-24T00:00:00"/>
    <s v="Second Class"/>
    <s v="JS-15880"/>
    <s v="John Stevenson"/>
    <x v="0"/>
    <x v="0"/>
    <s v="Seattle"/>
    <x v="4"/>
    <n v="98103"/>
    <x v="1"/>
    <s v="TEC-AC-10003198"/>
    <x v="2"/>
    <x v="11"/>
    <s v="Enermax Acrylux Wireless Keyboard"/>
    <n v="99.6"/>
    <n v="1"/>
    <n v="0"/>
    <n v="36.851999999999997"/>
    <x v="1"/>
    <x v="1"/>
  </r>
  <r>
    <n v="1016"/>
    <s v="CA-2017-133025"/>
    <x v="14"/>
    <d v="2017-09-19T00:00:00"/>
    <s v="Second Class"/>
    <s v="MO-17800"/>
    <s v="Meg O'Connel"/>
    <x v="2"/>
    <x v="0"/>
    <s v="Los Angeles"/>
    <x v="1"/>
    <n v="90036"/>
    <x v="1"/>
    <s v="OFF-PA-10004100"/>
    <x v="1"/>
    <x v="10"/>
    <s v="Xerox 216"/>
    <n v="32.400000000000006"/>
    <n v="5"/>
    <n v="0"/>
    <n v="15.552000000000001"/>
    <x v="1"/>
    <x v="0"/>
  </r>
  <r>
    <n v="1017"/>
    <s v="CA-2017-108665"/>
    <x v="380"/>
    <d v="2017-07-10T00:00:00"/>
    <s v="Standard Class"/>
    <s v="KM-16225"/>
    <s v="Kalyca Meade"/>
    <x v="1"/>
    <x v="0"/>
    <s v="New York City"/>
    <x v="15"/>
    <n v="10011"/>
    <x v="3"/>
    <s v="FUR-FU-10002191"/>
    <x v="0"/>
    <x v="5"/>
    <s v="G.E. Halogen Desk Lamp Bulbs"/>
    <n v="13.96"/>
    <n v="2"/>
    <n v="0"/>
    <n v="6.7008000000000001"/>
    <x v="3"/>
    <x v="0"/>
  </r>
  <r>
    <n v="1018"/>
    <s v="CA-2017-108665"/>
    <x v="380"/>
    <d v="2017-07-10T00:00:00"/>
    <s v="Standard Class"/>
    <s v="KM-16225"/>
    <s v="Kalyca Meade"/>
    <x v="1"/>
    <x v="0"/>
    <s v="New York City"/>
    <x v="15"/>
    <n v="10011"/>
    <x v="3"/>
    <s v="FUR-FU-10000965"/>
    <x v="0"/>
    <x v="5"/>
    <s v="Howard Miller 11-1/2&quot; Diameter Ridgewood Wall Clock"/>
    <n v="155.82"/>
    <n v="3"/>
    <n v="0"/>
    <n v="63.886200000000002"/>
    <x v="3"/>
    <x v="0"/>
  </r>
  <r>
    <n v="1019"/>
    <s v="CA-2017-108665"/>
    <x v="380"/>
    <d v="2017-07-10T00:00:00"/>
    <s v="Standard Class"/>
    <s v="KM-16225"/>
    <s v="Kalyca Meade"/>
    <x v="1"/>
    <x v="0"/>
    <s v="New York City"/>
    <x v="15"/>
    <n v="10011"/>
    <x v="3"/>
    <s v="TEC-PH-10004188"/>
    <x v="2"/>
    <x v="7"/>
    <s v="OtterBox Commuter Series Case - Samsung Galaxy S4"/>
    <n v="124.94999999999999"/>
    <n v="5"/>
    <n v="0"/>
    <n v="2.4990000000000023"/>
    <x v="3"/>
    <x v="0"/>
  </r>
  <r>
    <n v="1020"/>
    <s v="CA-2017-108665"/>
    <x v="380"/>
    <d v="2017-07-10T00:00:00"/>
    <s v="Standard Class"/>
    <s v="KM-16225"/>
    <s v="Kalyca Meade"/>
    <x v="1"/>
    <x v="0"/>
    <s v="New York City"/>
    <x v="15"/>
    <n v="10011"/>
    <x v="3"/>
    <s v="OFF-ST-10001526"/>
    <x v="1"/>
    <x v="4"/>
    <s v="Iceberg Mobile Mega Data/Printer Cart"/>
    <n v="601.65"/>
    <n v="5"/>
    <n v="0"/>
    <n v="156.42899999999997"/>
    <x v="3"/>
    <x v="0"/>
  </r>
  <r>
    <n v="1021"/>
    <s v="CA-2017-124450"/>
    <x v="381"/>
    <d v="2017-05-03T00:00:00"/>
    <s v="Standard Class"/>
    <s v="GT-14710"/>
    <s v="Greg Tran"/>
    <x v="0"/>
    <x v="0"/>
    <s v="Washington"/>
    <x v="40"/>
    <n v="20016"/>
    <x v="3"/>
    <s v="OFF-AR-10001166"/>
    <x v="1"/>
    <x v="6"/>
    <s v="Staples in misc. colors"/>
    <n v="22.740000000000002"/>
    <n v="3"/>
    <n v="0"/>
    <n v="8.8686000000000007"/>
    <x v="3"/>
    <x v="0"/>
  </r>
  <r>
    <n v="1022"/>
    <s v="CA-2017-124450"/>
    <x v="381"/>
    <d v="2017-05-03T00:00:00"/>
    <s v="Standard Class"/>
    <s v="GT-14710"/>
    <s v="Greg Tran"/>
    <x v="0"/>
    <x v="0"/>
    <s v="Washington"/>
    <x v="40"/>
    <n v="20016"/>
    <x v="3"/>
    <s v="FUR-CH-10000309"/>
    <x v="0"/>
    <x v="1"/>
    <s v="Global Comet Stacking Arm Chair"/>
    <n v="1267.53"/>
    <n v="3"/>
    <n v="0"/>
    <n v="316.88249999999999"/>
    <x v="3"/>
    <x v="0"/>
  </r>
  <r>
    <n v="1023"/>
    <s v="CA-2017-124450"/>
    <x v="381"/>
    <d v="2017-05-03T00:00:00"/>
    <s v="Standard Class"/>
    <s v="GT-14710"/>
    <s v="Greg Tran"/>
    <x v="0"/>
    <x v="0"/>
    <s v="Washington"/>
    <x v="40"/>
    <n v="20016"/>
    <x v="3"/>
    <s v="TEC-MA-10004212"/>
    <x v="2"/>
    <x v="15"/>
    <s v="Cisco SPA525G2 5-Line IP Phone"/>
    <n v="1379.92"/>
    <n v="8"/>
    <n v="0"/>
    <n v="648.56240000000003"/>
    <x v="3"/>
    <x v="0"/>
  </r>
  <r>
    <n v="1024"/>
    <s v="CA-2017-167269"/>
    <x v="382"/>
    <d v="2017-06-20T00:00:00"/>
    <s v="Standard Class"/>
    <s v="PB-19150"/>
    <s v="Philip Brown"/>
    <x v="0"/>
    <x v="0"/>
    <s v="Philadelphia"/>
    <x v="9"/>
    <n v="19134"/>
    <x v="3"/>
    <s v="OFF-EN-10003072"/>
    <x v="1"/>
    <x v="12"/>
    <s v="Peel &amp; Seel Envelopes"/>
    <n v="6.2080000000000002"/>
    <n v="2"/>
    <n v="0.2"/>
    <n v="2.1728000000000001"/>
    <x v="3"/>
    <x v="0"/>
  </r>
  <r>
    <n v="1025"/>
    <s v="CA-2019-106964"/>
    <x v="94"/>
    <d v="2019-12-20T00:00:00"/>
    <s v="First Class"/>
    <s v="HR-14770"/>
    <s v="Hallie Redmond"/>
    <x v="2"/>
    <x v="0"/>
    <s v="Los Angeles"/>
    <x v="1"/>
    <n v="90045"/>
    <x v="1"/>
    <s v="OFF-BI-10000320"/>
    <x v="1"/>
    <x v="8"/>
    <s v="GBC Plastic Binding Combs"/>
    <n v="11.808"/>
    <n v="2"/>
    <n v="0.2"/>
    <n v="4.2804000000000002"/>
    <x v="1"/>
    <x v="0"/>
  </r>
  <r>
    <n v="1026"/>
    <s v="CA-2018-126529"/>
    <x v="383"/>
    <d v="2018-01-13T00:00:00"/>
    <s v="Second Class"/>
    <s v="DE-13255"/>
    <s v="Deanra Eno"/>
    <x v="2"/>
    <x v="0"/>
    <s v="Springfield"/>
    <x v="24"/>
    <n v="45503"/>
    <x v="3"/>
    <s v="OFF-PA-10001166"/>
    <x v="1"/>
    <x v="10"/>
    <s v="Xerox 2"/>
    <n v="15.552000000000003"/>
    <n v="3"/>
    <n v="0.2"/>
    <n v="5.4432"/>
    <x v="3"/>
    <x v="1"/>
  </r>
  <r>
    <n v="1027"/>
    <s v="CA-2018-126529"/>
    <x v="383"/>
    <d v="2018-01-13T00:00:00"/>
    <s v="Second Class"/>
    <s v="DE-13255"/>
    <s v="Deanra Eno"/>
    <x v="2"/>
    <x v="0"/>
    <s v="Springfield"/>
    <x v="24"/>
    <n v="45503"/>
    <x v="3"/>
    <s v="OFF-PA-10003656"/>
    <x v="1"/>
    <x v="10"/>
    <s v="Xerox 1935"/>
    <n v="63.311999999999998"/>
    <n v="3"/>
    <n v="0.2"/>
    <n v="20.576399999999996"/>
    <x v="3"/>
    <x v="1"/>
  </r>
  <r>
    <n v="1028"/>
    <s v="CA-2018-126529"/>
    <x v="383"/>
    <d v="2018-01-13T00:00:00"/>
    <s v="Second Class"/>
    <s v="DE-13255"/>
    <s v="Deanra Eno"/>
    <x v="2"/>
    <x v="0"/>
    <s v="Springfield"/>
    <x v="24"/>
    <n v="45503"/>
    <x v="3"/>
    <s v="TEC-PH-10000148"/>
    <x v="2"/>
    <x v="7"/>
    <s v="Cyber Acoustics AC-202b Speech Recognition Stereo Headset"/>
    <n v="15.587999999999999"/>
    <n v="2"/>
    <n v="0.4"/>
    <n v="-9.8724000000000007"/>
    <x v="3"/>
    <x v="1"/>
  </r>
  <r>
    <n v="1029"/>
    <s v="CA-2016-163552"/>
    <x v="384"/>
    <d v="2016-07-15T00:00:00"/>
    <s v="Standard Class"/>
    <s v="LA-16780"/>
    <s v="Laura Armstrong"/>
    <x v="1"/>
    <x v="0"/>
    <s v="Hackensack"/>
    <x v="30"/>
    <n v="7601"/>
    <x v="3"/>
    <s v="OFF-PA-10000474"/>
    <x v="1"/>
    <x v="10"/>
    <s v="Easy-staple paper"/>
    <n v="177.2"/>
    <n v="5"/>
    <n v="0"/>
    <n v="83.283999999999992"/>
    <x v="3"/>
    <x v="0"/>
  </r>
  <r>
    <n v="1030"/>
    <s v="CA-2016-163552"/>
    <x v="384"/>
    <d v="2016-07-15T00:00:00"/>
    <s v="Standard Class"/>
    <s v="LA-16780"/>
    <s v="Laura Armstrong"/>
    <x v="1"/>
    <x v="0"/>
    <s v="Hackensack"/>
    <x v="30"/>
    <n v="7601"/>
    <x v="3"/>
    <s v="TEC-PH-10003885"/>
    <x v="2"/>
    <x v="7"/>
    <s v="Cisco SPA508G"/>
    <n v="197.96999999999997"/>
    <n v="3"/>
    <n v="0"/>
    <n v="57.41129999999999"/>
    <x v="3"/>
    <x v="0"/>
  </r>
  <r>
    <n v="1031"/>
    <s v="CA-2016-163552"/>
    <x v="384"/>
    <d v="2016-07-15T00:00:00"/>
    <s v="Standard Class"/>
    <s v="LA-16780"/>
    <s v="Laura Armstrong"/>
    <x v="1"/>
    <x v="0"/>
    <s v="Hackensack"/>
    <x v="30"/>
    <n v="7601"/>
    <x v="3"/>
    <s v="FUR-CH-10003379"/>
    <x v="0"/>
    <x v="1"/>
    <s v="Global Commerce Series High-Back Swivel/Tilt Chairs"/>
    <n v="854.94"/>
    <n v="3"/>
    <n v="0"/>
    <n v="213.73500000000001"/>
    <x v="3"/>
    <x v="0"/>
  </r>
  <r>
    <n v="1032"/>
    <s v="CA-2016-163552"/>
    <x v="384"/>
    <d v="2016-07-15T00:00:00"/>
    <s v="Standard Class"/>
    <s v="LA-16780"/>
    <s v="Laura Armstrong"/>
    <x v="1"/>
    <x v="0"/>
    <s v="Hackensack"/>
    <x v="30"/>
    <n v="7601"/>
    <x v="3"/>
    <s v="FUR-FU-10000629"/>
    <x v="0"/>
    <x v="5"/>
    <s v="9-3/4 Diameter Round Wall Clock"/>
    <n v="124.10999999999999"/>
    <n v="9"/>
    <n v="0"/>
    <n v="52.126200000000004"/>
    <x v="3"/>
    <x v="0"/>
  </r>
  <r>
    <n v="1033"/>
    <s v="CA-2016-163552"/>
    <x v="384"/>
    <d v="2016-07-15T00:00:00"/>
    <s v="Standard Class"/>
    <s v="LA-16780"/>
    <s v="Laura Armstrong"/>
    <x v="1"/>
    <x v="0"/>
    <s v="Hackensack"/>
    <x v="30"/>
    <n v="7601"/>
    <x v="3"/>
    <s v="OFF-LA-10001175"/>
    <x v="1"/>
    <x v="2"/>
    <s v="Avery 514"/>
    <n v="14.399999999999999"/>
    <n v="5"/>
    <n v="0"/>
    <n v="7.056"/>
    <x v="3"/>
    <x v="0"/>
  </r>
  <r>
    <n v="1034"/>
    <s v="CA-2018-109820"/>
    <x v="73"/>
    <d v="2018-11-22T00:00:00"/>
    <s v="First Class"/>
    <s v="AG-10390"/>
    <s v="Allen Goldenen"/>
    <x v="0"/>
    <x v="0"/>
    <s v="Cincinnati"/>
    <x v="24"/>
    <n v="45231"/>
    <x v="3"/>
    <s v="OFF-PA-10000955"/>
    <x v="1"/>
    <x v="10"/>
    <s v="Southworth 25% Cotton Granite Paper &amp; Envelopes"/>
    <n v="15.696000000000002"/>
    <n v="3"/>
    <n v="0.2"/>
    <n v="5.1011999999999995"/>
    <x v="3"/>
    <x v="0"/>
  </r>
  <r>
    <n v="1035"/>
    <s v="CA-2018-109820"/>
    <x v="73"/>
    <d v="2018-11-22T00:00:00"/>
    <s v="First Class"/>
    <s v="AG-10390"/>
    <s v="Allen Goldenen"/>
    <x v="0"/>
    <x v="0"/>
    <s v="Cincinnati"/>
    <x v="24"/>
    <n v="45231"/>
    <x v="3"/>
    <s v="OFF-BI-10003460"/>
    <x v="1"/>
    <x v="8"/>
    <s v="Acco 3-Hole Punch"/>
    <n v="2.6280000000000001"/>
    <n v="2"/>
    <n v="0.7"/>
    <n v="-1.9272"/>
    <x v="3"/>
    <x v="0"/>
  </r>
  <r>
    <n v="1036"/>
    <s v="CA-2018-109820"/>
    <x v="73"/>
    <d v="2018-11-22T00:00:00"/>
    <s v="First Class"/>
    <s v="AG-10390"/>
    <s v="Allen Goldenen"/>
    <x v="0"/>
    <x v="0"/>
    <s v="Cincinnati"/>
    <x v="24"/>
    <n v="45231"/>
    <x v="3"/>
    <s v="OFF-BI-10000474"/>
    <x v="1"/>
    <x v="8"/>
    <s v="Avery Recycled Flexi-View Covers for Binding Systems"/>
    <n v="14.427000000000003"/>
    <n v="3"/>
    <n v="0.7"/>
    <n v="-10.579799999999999"/>
    <x v="3"/>
    <x v="0"/>
  </r>
  <r>
    <n v="1037"/>
    <s v="CA-2018-113061"/>
    <x v="183"/>
    <d v="2018-04-26T00:00:00"/>
    <s v="Standard Class"/>
    <s v="EL-13735"/>
    <s v="Ed Ludwig"/>
    <x v="2"/>
    <x v="0"/>
    <s v="Jefferson City"/>
    <x v="25"/>
    <n v="65109"/>
    <x v="2"/>
    <s v="FUR-FU-10003975"/>
    <x v="0"/>
    <x v="5"/>
    <s v="Eldon Advantage Chair Mats for Low to Medium Pile Carpets"/>
    <n v="86.62"/>
    <n v="2"/>
    <n v="0"/>
    <n v="8.6619999999999919"/>
    <x v="2"/>
    <x v="0"/>
  </r>
  <r>
    <n v="1038"/>
    <s v="CA-2017-127418"/>
    <x v="385"/>
    <d v="2017-06-14T00:00:00"/>
    <s v="First Class"/>
    <s v="JJ-15445"/>
    <s v="Jennifer Jackson"/>
    <x v="0"/>
    <x v="0"/>
    <s v="Los Angeles"/>
    <x v="1"/>
    <n v="90004"/>
    <x v="1"/>
    <s v="OFF-BI-10003707"/>
    <x v="1"/>
    <x v="8"/>
    <s v="Aluminum Screw Posts"/>
    <n v="36.624000000000002"/>
    <n v="3"/>
    <n v="0.2"/>
    <n v="13.734"/>
    <x v="1"/>
    <x v="0"/>
  </r>
  <r>
    <n v="1039"/>
    <s v="CA-2019-121818"/>
    <x v="225"/>
    <d v="2019-11-21T00:00:00"/>
    <s v="First Class"/>
    <s v="JH-15430"/>
    <s v="Jennifer Halladay"/>
    <x v="0"/>
    <x v="0"/>
    <s v="Burlington"/>
    <x v="3"/>
    <n v="27217"/>
    <x v="0"/>
    <s v="OFF-AR-10000203"/>
    <x v="1"/>
    <x v="6"/>
    <s v="Newell 336"/>
    <n v="23.968000000000004"/>
    <n v="7"/>
    <n v="0.2"/>
    <n v="2.696399999999997"/>
    <x v="0"/>
    <x v="0"/>
  </r>
  <r>
    <n v="1040"/>
    <s v="CA-2019-121818"/>
    <x v="225"/>
    <d v="2019-11-21T00:00:00"/>
    <s v="First Class"/>
    <s v="JH-15430"/>
    <s v="Jennifer Halladay"/>
    <x v="0"/>
    <x v="0"/>
    <s v="Burlington"/>
    <x v="3"/>
    <n v="27217"/>
    <x v="0"/>
    <s v="OFF-AR-10004790"/>
    <x v="1"/>
    <x v="6"/>
    <s v="Staples in misc. colors"/>
    <n v="28.728000000000002"/>
    <n v="3"/>
    <n v="0.2"/>
    <n v="1.7954999999999988"/>
    <x v="0"/>
    <x v="0"/>
  </r>
  <r>
    <n v="1041"/>
    <s v="CA-2018-127670"/>
    <x v="231"/>
    <d v="2018-03-24T00:00:00"/>
    <s v="Standard Class"/>
    <s v="RD-19660"/>
    <s v="Robert Dilbeck"/>
    <x v="2"/>
    <x v="0"/>
    <s v="Saint Peters"/>
    <x v="25"/>
    <n v="63376"/>
    <x v="2"/>
    <s v="FUR-TA-10001095"/>
    <x v="0"/>
    <x v="3"/>
    <s v="Chromcraft Round Conference Tables"/>
    <n v="697.16"/>
    <n v="4"/>
    <n v="0"/>
    <n v="146.40359999999998"/>
    <x v="2"/>
    <x v="0"/>
  </r>
  <r>
    <n v="1042"/>
    <s v="CA-2018-102981"/>
    <x v="47"/>
    <d v="2018-09-09T00:00:00"/>
    <s v="Second Class"/>
    <s v="MO-17500"/>
    <s v="Mary O'Rourke"/>
    <x v="0"/>
    <x v="0"/>
    <s v="New York City"/>
    <x v="15"/>
    <n v="10035"/>
    <x v="3"/>
    <s v="TEC-AC-10004761"/>
    <x v="2"/>
    <x v="11"/>
    <s v="Maxell 4.7GB DVD+RW 3/Pack"/>
    <n v="31.86"/>
    <n v="2"/>
    <n v="0"/>
    <n v="11.151"/>
    <x v="3"/>
    <x v="0"/>
  </r>
  <r>
    <n v="1043"/>
    <s v="CA-2018-102981"/>
    <x v="47"/>
    <d v="2018-09-09T00:00:00"/>
    <s v="Second Class"/>
    <s v="MO-17500"/>
    <s v="Mary O'Rourke"/>
    <x v="0"/>
    <x v="0"/>
    <s v="New York City"/>
    <x v="15"/>
    <n v="10035"/>
    <x v="3"/>
    <s v="FUR-BO-10001811"/>
    <x v="0"/>
    <x v="0"/>
    <s v="Atlantic Metals Mobile 5-Shelf Bookcases, Custom Colors"/>
    <n v="722.35200000000009"/>
    <n v="3"/>
    <n v="0.2"/>
    <n v="90.293999999999926"/>
    <x v="3"/>
    <x v="0"/>
  </r>
  <r>
    <n v="1044"/>
    <s v="CA-2019-115651"/>
    <x v="362"/>
    <d v="2019-07-12T00:00:00"/>
    <s v="First Class"/>
    <s v="NS-18640"/>
    <s v="Noel Staavos"/>
    <x v="1"/>
    <x v="0"/>
    <s v="Chicago"/>
    <x v="10"/>
    <n v="60610"/>
    <x v="2"/>
    <s v="OFF-AR-10001130"/>
    <x v="1"/>
    <x v="6"/>
    <s v="Quartet Alpha White Chalk, 12/Pack"/>
    <n v="8.84"/>
    <n v="5"/>
    <n v="0.2"/>
    <n v="2.9835000000000003"/>
    <x v="2"/>
    <x v="0"/>
  </r>
  <r>
    <n v="1045"/>
    <s v="CA-2019-115651"/>
    <x v="362"/>
    <d v="2019-07-12T00:00:00"/>
    <s v="First Class"/>
    <s v="NS-18640"/>
    <s v="Noel Staavos"/>
    <x v="1"/>
    <x v="0"/>
    <s v="Chicago"/>
    <x v="10"/>
    <n v="60610"/>
    <x v="2"/>
    <s v="OFF-AP-10000055"/>
    <x v="1"/>
    <x v="9"/>
    <s v="Belkin F9S820V06 8 Outlet Surge"/>
    <n v="58.463999999999977"/>
    <n v="9"/>
    <n v="0.8"/>
    <n v="-146.16000000000003"/>
    <x v="2"/>
    <x v="0"/>
  </r>
  <r>
    <n v="1046"/>
    <s v="CA-2019-152702"/>
    <x v="386"/>
    <d v="2019-10-16T00:00:00"/>
    <s v="Standard Class"/>
    <s v="SN-20710"/>
    <s v="Steve Nguyen"/>
    <x v="2"/>
    <x v="0"/>
    <s v="Rockford"/>
    <x v="10"/>
    <n v="61107"/>
    <x v="2"/>
    <s v="FUR-CH-10002304"/>
    <x v="0"/>
    <x v="1"/>
    <s v="Global Stack Chair without Arms, Black"/>
    <n v="254.60399999999998"/>
    <n v="14"/>
    <n v="0.3"/>
    <n v="-18.185999999999993"/>
    <x v="2"/>
    <x v="0"/>
  </r>
  <r>
    <n v="1047"/>
    <s v="CA-2018-169103"/>
    <x v="387"/>
    <d v="2018-03-13T00:00:00"/>
    <s v="Standard Class"/>
    <s v="ZC-21910"/>
    <s v="Zuschuss Carroll"/>
    <x v="0"/>
    <x v="0"/>
    <s v="Miami"/>
    <x v="2"/>
    <n v="33142"/>
    <x v="0"/>
    <s v="TEC-PH-10001530"/>
    <x v="2"/>
    <x v="7"/>
    <s v="Cisco Unified IP Phone 7945G VoIP phone"/>
    <n v="1363.96"/>
    <n v="5"/>
    <n v="0.2"/>
    <n v="85.247500000000002"/>
    <x v="0"/>
    <x v="0"/>
  </r>
  <r>
    <n v="1048"/>
    <s v="CA-2018-169103"/>
    <x v="387"/>
    <d v="2018-03-13T00:00:00"/>
    <s v="Standard Class"/>
    <s v="ZC-21910"/>
    <s v="Zuschuss Carroll"/>
    <x v="0"/>
    <x v="0"/>
    <s v="Miami"/>
    <x v="2"/>
    <n v="33142"/>
    <x v="0"/>
    <s v="FUR-FU-10004006"/>
    <x v="0"/>
    <x v="5"/>
    <s v="Deflect-o DuraMat Lighweight, Studded, Beveled Mat for Low Pile Carpeting"/>
    <n v="102.35999999999999"/>
    <n v="3"/>
    <n v="0.2"/>
    <n v="-3.8385000000000105"/>
    <x v="0"/>
    <x v="0"/>
  </r>
  <r>
    <n v="1049"/>
    <s v="CA-2016-139192"/>
    <x v="279"/>
    <d v="2016-06-01T00:00:00"/>
    <s v="Second Class"/>
    <s v="LC-16885"/>
    <s v="Lena Creighton"/>
    <x v="0"/>
    <x v="0"/>
    <s v="San Francisco"/>
    <x v="1"/>
    <n v="94109"/>
    <x v="1"/>
    <s v="TEC-PH-10000486"/>
    <x v="2"/>
    <x v="7"/>
    <s v="Plantronics HL10 Handset Lifter"/>
    <n v="1113.5039999999999"/>
    <n v="12"/>
    <n v="0.2"/>
    <n v="125.2691999999999"/>
    <x v="1"/>
    <x v="0"/>
  </r>
  <r>
    <n v="1050"/>
    <s v="CA-2016-139192"/>
    <x v="279"/>
    <d v="2016-06-01T00:00:00"/>
    <s v="Second Class"/>
    <s v="LC-16885"/>
    <s v="Lena Creighton"/>
    <x v="0"/>
    <x v="0"/>
    <s v="San Francisco"/>
    <x v="1"/>
    <n v="94109"/>
    <x v="1"/>
    <s v="TEC-AC-10001606"/>
    <x v="2"/>
    <x v="11"/>
    <s v="Logitech Wireless Performance Mouse MX for PC and Mac"/>
    <n v="99.99"/>
    <n v="1"/>
    <n v="0"/>
    <n v="37.996200000000002"/>
    <x v="1"/>
    <x v="0"/>
  </r>
  <r>
    <n v="1051"/>
    <s v="US-2017-153500"/>
    <x v="230"/>
    <d v="2017-07-05T00:00:00"/>
    <s v="First Class"/>
    <s v="DG-13300"/>
    <s v="Deirdre Greer"/>
    <x v="1"/>
    <x v="0"/>
    <s v="Philadelphia"/>
    <x v="9"/>
    <n v="19134"/>
    <x v="3"/>
    <s v="FUR-FU-10000293"/>
    <x v="0"/>
    <x v="5"/>
    <s v="Eldon Antistatic Chair Mats for Low to Medium Pile Carpets"/>
    <n v="168.46400000000003"/>
    <n v="2"/>
    <n v="0.2"/>
    <n v="-29.481200000000022"/>
    <x v="3"/>
    <x v="0"/>
  </r>
  <r>
    <n v="1052"/>
    <s v="US-2017-153500"/>
    <x v="230"/>
    <d v="2017-07-05T00:00:00"/>
    <s v="First Class"/>
    <s v="DG-13300"/>
    <s v="Deirdre Greer"/>
    <x v="1"/>
    <x v="0"/>
    <s v="Philadelphia"/>
    <x v="9"/>
    <n v="19134"/>
    <x v="3"/>
    <s v="OFF-PA-10001307"/>
    <x v="1"/>
    <x v="10"/>
    <s v="Important Message Pads, 50 4-1/4 x 5-1/2 Forms per Pad"/>
    <n v="6.7200000000000006"/>
    <n v="2"/>
    <n v="0.2"/>
    <n v="2.4359999999999995"/>
    <x v="3"/>
    <x v="0"/>
  </r>
  <r>
    <n v="1053"/>
    <s v="US-2017-153500"/>
    <x v="230"/>
    <d v="2017-07-05T00:00:00"/>
    <s v="First Class"/>
    <s v="DG-13300"/>
    <s v="Deirdre Greer"/>
    <x v="1"/>
    <x v="0"/>
    <s v="Philadelphia"/>
    <x v="9"/>
    <n v="19134"/>
    <x v="3"/>
    <s v="FUR-FU-10004460"/>
    <x v="0"/>
    <x v="5"/>
    <s v="Howard Miller 12&quot; Round Wall Clock"/>
    <n v="282.88800000000003"/>
    <n v="9"/>
    <n v="0.2"/>
    <n v="56.577599999999961"/>
    <x v="3"/>
    <x v="0"/>
  </r>
  <r>
    <n v="1054"/>
    <s v="CA-2017-110667"/>
    <x v="388"/>
    <d v="2017-04-08T00:00:00"/>
    <s v="Standard Class"/>
    <s v="NF-18595"/>
    <s v="Nicole Fjeld"/>
    <x v="2"/>
    <x v="0"/>
    <s v="New York City"/>
    <x v="15"/>
    <n v="10009"/>
    <x v="3"/>
    <s v="OFF-AR-10000716"/>
    <x v="1"/>
    <x v="6"/>
    <s v="DIXON Ticonderoga Erasable Checking Pencils"/>
    <n v="11.16"/>
    <n v="2"/>
    <n v="0"/>
    <n v="4.3524000000000003"/>
    <x v="3"/>
    <x v="0"/>
  </r>
  <r>
    <n v="1055"/>
    <s v="CA-2017-110667"/>
    <x v="388"/>
    <d v="2017-04-08T00:00:00"/>
    <s v="Standard Class"/>
    <s v="NF-18595"/>
    <s v="Nicole Fjeld"/>
    <x v="2"/>
    <x v="0"/>
    <s v="New York City"/>
    <x v="15"/>
    <n v="10009"/>
    <x v="3"/>
    <s v="FUR-FU-10004622"/>
    <x v="0"/>
    <x v="5"/>
    <s v="Eldon Advantage Foldable Chair Mats for Low Pile Carpets"/>
    <n v="108.4"/>
    <n v="2"/>
    <n v="0"/>
    <n v="22.763999999999996"/>
    <x v="3"/>
    <x v="0"/>
  </r>
  <r>
    <n v="1056"/>
    <s v="CA-2017-110667"/>
    <x v="388"/>
    <d v="2017-04-08T00:00:00"/>
    <s v="Standard Class"/>
    <s v="NF-18595"/>
    <s v="Nicole Fjeld"/>
    <x v="2"/>
    <x v="0"/>
    <s v="New York City"/>
    <x v="15"/>
    <n v="10009"/>
    <x v="3"/>
    <s v="OFF-BI-10002735"/>
    <x v="1"/>
    <x v="8"/>
    <s v="GBC Prestige Therm-A-Bind Covers"/>
    <n v="82.344000000000008"/>
    <n v="3"/>
    <n v="0.2"/>
    <n v="27.791100000000004"/>
    <x v="3"/>
    <x v="0"/>
  </r>
  <r>
    <n v="1057"/>
    <s v="CA-2017-110667"/>
    <x v="388"/>
    <d v="2017-04-08T00:00:00"/>
    <s v="Standard Class"/>
    <s v="NF-18595"/>
    <s v="Nicole Fjeld"/>
    <x v="2"/>
    <x v="0"/>
    <s v="New York City"/>
    <x v="15"/>
    <n v="10009"/>
    <x v="3"/>
    <s v="OFF-BI-10003529"/>
    <x v="1"/>
    <x v="8"/>
    <s v="Avery Round Ring Poly Binders"/>
    <n v="9.0879999999999992"/>
    <n v="4"/>
    <n v="0.2"/>
    <n v="3.2944"/>
    <x v="3"/>
    <x v="0"/>
  </r>
  <r>
    <n v="1058"/>
    <s v="CA-2019-167150"/>
    <x v="389"/>
    <d v="2019-12-17T00:00:00"/>
    <s v="Standard Class"/>
    <s v="BP-11185"/>
    <s v="Ben Peterman"/>
    <x v="1"/>
    <x v="0"/>
    <s v="San Diego"/>
    <x v="1"/>
    <n v="92037"/>
    <x v="1"/>
    <s v="OFF-BI-10001097"/>
    <x v="1"/>
    <x v="8"/>
    <s v="Avery Hole Reinforcements"/>
    <n v="19.936000000000003"/>
    <n v="4"/>
    <n v="0.2"/>
    <n v="7.2267999999999999"/>
    <x v="1"/>
    <x v="0"/>
  </r>
  <r>
    <n v="1059"/>
    <s v="CA-2019-167150"/>
    <x v="389"/>
    <d v="2019-12-17T00:00:00"/>
    <s v="Standard Class"/>
    <s v="BP-11185"/>
    <s v="Ben Peterman"/>
    <x v="1"/>
    <x v="0"/>
    <s v="San Diego"/>
    <x v="1"/>
    <n v="92037"/>
    <x v="1"/>
    <s v="OFF-BI-10001597"/>
    <x v="1"/>
    <x v="8"/>
    <s v="Wilson Jones Ledger-Size, Piano-Hinge Binder, 2&quot;, Blue"/>
    <n v="65.567999999999998"/>
    <n v="2"/>
    <n v="0.2"/>
    <n v="22.948799999999995"/>
    <x v="1"/>
    <x v="0"/>
  </r>
  <r>
    <n v="1060"/>
    <s v="CA-2018-105284"/>
    <x v="390"/>
    <d v="2018-12-01T00:00:00"/>
    <s v="Standard Class"/>
    <s v="MG-17650"/>
    <s v="Matthew Grinstein"/>
    <x v="2"/>
    <x v="0"/>
    <s v="Philadelphia"/>
    <x v="9"/>
    <n v="19143"/>
    <x v="3"/>
    <s v="OFF-FA-10001754"/>
    <x v="1"/>
    <x v="13"/>
    <s v="Stockwell Gold Paper Clips"/>
    <n v="4.4160000000000004"/>
    <n v="3"/>
    <n v="0.2"/>
    <n v="1.6008"/>
    <x v="3"/>
    <x v="0"/>
  </r>
  <r>
    <n v="1061"/>
    <s v="US-2017-125374"/>
    <x v="391"/>
    <d v="2017-03-29T00:00:00"/>
    <s v="Standard Class"/>
    <s v="JD-16060"/>
    <s v="Julia Dunbar"/>
    <x v="0"/>
    <x v="0"/>
    <s v="Houston"/>
    <x v="5"/>
    <n v="77095"/>
    <x v="2"/>
    <s v="FUR-CH-10003396"/>
    <x v="0"/>
    <x v="1"/>
    <s v="Global Deluxe Steno Chair"/>
    <n v="107.77200000000001"/>
    <n v="2"/>
    <n v="0.3"/>
    <n v="-29.252400000000009"/>
    <x v="2"/>
    <x v="0"/>
  </r>
  <r>
    <n v="1062"/>
    <s v="CA-2017-161263"/>
    <x v="392"/>
    <d v="2017-04-21T00:00:00"/>
    <s v="Standard Class"/>
    <s v="TS-21160"/>
    <s v="Theresa Swint"/>
    <x v="1"/>
    <x v="0"/>
    <s v="Toledo"/>
    <x v="24"/>
    <n v="43615"/>
    <x v="3"/>
    <s v="OFF-AP-10002350"/>
    <x v="1"/>
    <x v="9"/>
    <s v="Belkin F9H710-06 7 Outlet SurgeMaster Surge Protector"/>
    <n v="45.216000000000001"/>
    <n v="3"/>
    <n v="0.2"/>
    <n v="4.5215999999999994"/>
    <x v="3"/>
    <x v="0"/>
  </r>
  <r>
    <n v="1063"/>
    <s v="CA-2017-161263"/>
    <x v="392"/>
    <d v="2017-04-21T00:00:00"/>
    <s v="Standard Class"/>
    <s v="TS-21160"/>
    <s v="Theresa Swint"/>
    <x v="1"/>
    <x v="0"/>
    <s v="Toledo"/>
    <x v="24"/>
    <n v="43615"/>
    <x v="3"/>
    <s v="OFF-FA-10004838"/>
    <x v="1"/>
    <x v="13"/>
    <s v="Super Bands, 12/Pack"/>
    <n v="10.416000000000002"/>
    <n v="7"/>
    <n v="0.2"/>
    <n v="-2.2134"/>
    <x v="3"/>
    <x v="0"/>
  </r>
  <r>
    <n v="1064"/>
    <s v="CA-2017-161263"/>
    <x v="392"/>
    <d v="2017-04-21T00:00:00"/>
    <s v="Standard Class"/>
    <s v="TS-21160"/>
    <s v="Theresa Swint"/>
    <x v="1"/>
    <x v="0"/>
    <s v="Toledo"/>
    <x v="24"/>
    <n v="43615"/>
    <x v="3"/>
    <s v="OFF-AR-10004757"/>
    <x v="1"/>
    <x v="6"/>
    <s v="Crayola Colored Pencils"/>
    <n v="7.8719999999999999"/>
    <n v="3"/>
    <n v="0.2"/>
    <n v="1.2791999999999994"/>
    <x v="3"/>
    <x v="0"/>
  </r>
  <r>
    <n v="1065"/>
    <s v="CA-2017-161263"/>
    <x v="392"/>
    <d v="2017-04-21T00:00:00"/>
    <s v="Standard Class"/>
    <s v="TS-21160"/>
    <s v="Theresa Swint"/>
    <x v="1"/>
    <x v="0"/>
    <s v="Toledo"/>
    <x v="24"/>
    <n v="43615"/>
    <x v="3"/>
    <s v="TEC-PH-10002115"/>
    <x v="2"/>
    <x v="7"/>
    <s v="Plantronics 81402"/>
    <n v="118.78199999999998"/>
    <n v="3"/>
    <n v="0.4"/>
    <n v="-27.715799999999994"/>
    <x v="3"/>
    <x v="0"/>
  </r>
  <r>
    <n v="1066"/>
    <s v="CA-2017-161263"/>
    <x v="392"/>
    <d v="2017-04-21T00:00:00"/>
    <s v="Standard Class"/>
    <s v="TS-21160"/>
    <s v="Theresa Swint"/>
    <x v="1"/>
    <x v="0"/>
    <s v="Toledo"/>
    <x v="24"/>
    <n v="43615"/>
    <x v="3"/>
    <s v="OFF-FA-10003059"/>
    <x v="1"/>
    <x v="13"/>
    <s v="Assorted Color Push Pins"/>
    <n v="1.4480000000000002"/>
    <n v="1"/>
    <n v="0.2"/>
    <n v="0.2352999999999999"/>
    <x v="3"/>
    <x v="0"/>
  </r>
  <r>
    <n v="1067"/>
    <s v="CA-2017-161263"/>
    <x v="392"/>
    <d v="2017-04-21T00:00:00"/>
    <s v="Standard Class"/>
    <s v="TS-21160"/>
    <s v="Theresa Swint"/>
    <x v="1"/>
    <x v="0"/>
    <s v="Toledo"/>
    <x v="24"/>
    <n v="43615"/>
    <x v="3"/>
    <s v="OFF-BI-10004330"/>
    <x v="1"/>
    <x v="8"/>
    <s v="GBC Velobind Prepunched Cover Sets, Regency Series"/>
    <n v="55.470000000000006"/>
    <n v="5"/>
    <n v="0.7"/>
    <n v="-46.224999999999994"/>
    <x v="3"/>
    <x v="0"/>
  </r>
  <r>
    <n v="1068"/>
    <s v="CA-2018-157686"/>
    <x v="393"/>
    <d v="2018-10-02T00:00:00"/>
    <s v="First Class"/>
    <s v="BD-11620"/>
    <s v="Brian DeCherney"/>
    <x v="0"/>
    <x v="0"/>
    <s v="San Francisco"/>
    <x v="1"/>
    <n v="94122"/>
    <x v="1"/>
    <s v="FUR-CH-10001146"/>
    <x v="0"/>
    <x v="1"/>
    <s v="Global Value Mid-Back Manager's Chair, Gray"/>
    <n v="194.84800000000001"/>
    <n v="4"/>
    <n v="0.2"/>
    <n v="12.177999999999983"/>
    <x v="1"/>
    <x v="0"/>
  </r>
  <r>
    <n v="1069"/>
    <s v="US-2019-139955"/>
    <x v="394"/>
    <d v="2019-09-30T00:00:00"/>
    <s v="Second Class"/>
    <s v="CM-12160"/>
    <s v="Charles McCrossin"/>
    <x v="0"/>
    <x v="0"/>
    <s v="Brownsville"/>
    <x v="5"/>
    <n v="78521"/>
    <x v="2"/>
    <s v="OFF-SU-10001935"/>
    <x v="1"/>
    <x v="14"/>
    <s v="Staple remover"/>
    <n v="1.7440000000000002"/>
    <n v="1"/>
    <n v="0.2"/>
    <n v="-0.34880000000000033"/>
    <x v="2"/>
    <x v="0"/>
  </r>
  <r>
    <n v="1070"/>
    <s v="US-2017-150161"/>
    <x v="395"/>
    <d v="2017-07-29T00:00:00"/>
    <s v="Standard Class"/>
    <s v="RB-19795"/>
    <s v="Ross Baird"/>
    <x v="2"/>
    <x v="0"/>
    <s v="Philadelphia"/>
    <x v="9"/>
    <n v="19143"/>
    <x v="3"/>
    <s v="OFF-BI-10001524"/>
    <x v="1"/>
    <x v="8"/>
    <s v="GBC Premium Transparent Covers with Diagonal Lined Pattern"/>
    <n v="25.176000000000005"/>
    <n v="4"/>
    <n v="0.7"/>
    <n v="-18.462400000000002"/>
    <x v="3"/>
    <x v="0"/>
  </r>
  <r>
    <n v="1071"/>
    <s v="CA-2017-144652"/>
    <x v="312"/>
    <d v="2017-11-26T00:00:00"/>
    <s v="Standard Class"/>
    <s v="SN-20560"/>
    <s v="Skye Norling"/>
    <x v="2"/>
    <x v="0"/>
    <s v="Los Angeles"/>
    <x v="1"/>
    <n v="90008"/>
    <x v="1"/>
    <s v="OFF-AR-10003732"/>
    <x v="1"/>
    <x v="6"/>
    <s v="Newell 333"/>
    <n v="19.459999999999997"/>
    <n v="7"/>
    <n v="0"/>
    <n v="5.0595999999999997"/>
    <x v="1"/>
    <x v="0"/>
  </r>
  <r>
    <n v="1072"/>
    <s v="CA-2018-152814"/>
    <x v="236"/>
    <d v="2018-05-02T00:00:00"/>
    <s v="Standard Class"/>
    <s v="EH-14005"/>
    <s v="Erica Hernandez"/>
    <x v="2"/>
    <x v="0"/>
    <s v="Denver"/>
    <x v="22"/>
    <n v="80219"/>
    <x v="1"/>
    <s v="OFF-PA-10001970"/>
    <x v="1"/>
    <x v="10"/>
    <s v="Xerox 1881"/>
    <n v="29.472000000000001"/>
    <n v="3"/>
    <n v="0.2"/>
    <n v="9.9467999999999979"/>
    <x v="1"/>
    <x v="1"/>
  </r>
  <r>
    <n v="1073"/>
    <s v="CA-2019-106943"/>
    <x v="237"/>
    <d v="2019-11-19T00:00:00"/>
    <s v="Standard Class"/>
    <s v="FO-14305"/>
    <s v="Frank Olsen"/>
    <x v="0"/>
    <x v="0"/>
    <s v="New York City"/>
    <x v="15"/>
    <n v="10035"/>
    <x v="3"/>
    <s v="OFF-BI-10003669"/>
    <x v="1"/>
    <x v="8"/>
    <s v="3M Organizer Strips"/>
    <n v="8.64"/>
    <n v="2"/>
    <n v="0.2"/>
    <n v="3.024"/>
    <x v="3"/>
    <x v="0"/>
  </r>
  <r>
    <n v="1074"/>
    <s v="CA-2018-134348"/>
    <x v="396"/>
    <d v="2018-11-19T00:00:00"/>
    <s v="Standard Class"/>
    <s v="MS-17710"/>
    <s v="Maurice Satty"/>
    <x v="0"/>
    <x v="0"/>
    <s v="Mesa"/>
    <x v="16"/>
    <n v="85204"/>
    <x v="1"/>
    <s v="OFF-BI-10003727"/>
    <x v="1"/>
    <x v="8"/>
    <s v="Avery Durable Slant Ring Binders With Label Holder"/>
    <n v="6.27"/>
    <n v="5"/>
    <n v="0.7"/>
    <n v="-4.5980000000000008"/>
    <x v="1"/>
    <x v="0"/>
  </r>
  <r>
    <n v="1075"/>
    <s v="CA-2018-134348"/>
    <x v="396"/>
    <d v="2018-11-19T00:00:00"/>
    <s v="Standard Class"/>
    <s v="MS-17710"/>
    <s v="Maurice Satty"/>
    <x v="0"/>
    <x v="0"/>
    <s v="Mesa"/>
    <x v="16"/>
    <n v="85204"/>
    <x v="1"/>
    <s v="OFF-BI-10004967"/>
    <x v="1"/>
    <x v="8"/>
    <s v="Round Ring Binders"/>
    <n v="4.3680000000000003"/>
    <n v="7"/>
    <n v="0.7"/>
    <n v="-3.3487999999999998"/>
    <x v="1"/>
    <x v="0"/>
  </r>
  <r>
    <n v="1076"/>
    <s v="CA-2018-134348"/>
    <x v="396"/>
    <d v="2018-11-19T00:00:00"/>
    <s v="Standard Class"/>
    <s v="MS-17710"/>
    <s v="Maurice Satty"/>
    <x v="0"/>
    <x v="0"/>
    <s v="Mesa"/>
    <x v="16"/>
    <n v="85204"/>
    <x v="1"/>
    <s v="TEC-AC-10003447"/>
    <x v="2"/>
    <x v="11"/>
    <s v="Micropad Numeric Keypads"/>
    <n v="31.983999999999998"/>
    <n v="2"/>
    <n v="0.2"/>
    <n v="1.9989999999999979"/>
    <x v="1"/>
    <x v="0"/>
  </r>
  <r>
    <n v="1077"/>
    <s v="CA-2018-161781"/>
    <x v="321"/>
    <d v="2018-09-30T00:00:00"/>
    <s v="First Class"/>
    <s v="CC-12100"/>
    <s v="Chad Cunningham"/>
    <x v="2"/>
    <x v="0"/>
    <s v="Columbus"/>
    <x v="14"/>
    <n v="47201"/>
    <x v="2"/>
    <s v="OFF-AR-10000255"/>
    <x v="1"/>
    <x v="6"/>
    <s v="Newell 328"/>
    <n v="40.879999999999995"/>
    <n v="7"/>
    <n v="0"/>
    <n v="10.628799999999998"/>
    <x v="2"/>
    <x v="0"/>
  </r>
  <r>
    <n v="1078"/>
    <s v="CA-2019-132521"/>
    <x v="397"/>
    <d v="2019-09-25T00:00:00"/>
    <s v="Second Class"/>
    <s v="DW-13540"/>
    <s v="Don Weiss"/>
    <x v="0"/>
    <x v="0"/>
    <s v="Seattle"/>
    <x v="4"/>
    <n v="98105"/>
    <x v="1"/>
    <s v="OFF-AP-10002191"/>
    <x v="1"/>
    <x v="9"/>
    <s v="Belkin 8 Outlet SurgeMaster II Gold Surge Protector"/>
    <n v="119.96"/>
    <n v="2"/>
    <n v="0"/>
    <n v="33.588800000000006"/>
    <x v="1"/>
    <x v="0"/>
  </r>
  <r>
    <n v="1079"/>
    <s v="CA-2019-132521"/>
    <x v="397"/>
    <d v="2019-09-25T00:00:00"/>
    <s v="Second Class"/>
    <s v="DW-13540"/>
    <s v="Don Weiss"/>
    <x v="0"/>
    <x v="0"/>
    <s v="Seattle"/>
    <x v="4"/>
    <n v="98105"/>
    <x v="1"/>
    <s v="OFF-ST-10001325"/>
    <x v="1"/>
    <x v="4"/>
    <s v="Sterilite Officeware Hinged File Box"/>
    <n v="31.44"/>
    <n v="3"/>
    <n v="0"/>
    <n v="8.4888000000000012"/>
    <x v="1"/>
    <x v="0"/>
  </r>
  <r>
    <n v="1080"/>
    <s v="CA-2019-132521"/>
    <x v="397"/>
    <d v="2019-09-25T00:00:00"/>
    <s v="Second Class"/>
    <s v="DW-13540"/>
    <s v="Don Weiss"/>
    <x v="0"/>
    <x v="0"/>
    <s v="Seattle"/>
    <x v="4"/>
    <n v="98105"/>
    <x v="1"/>
    <s v="OFF-BI-10000404"/>
    <x v="1"/>
    <x v="8"/>
    <s v="Avery Printable Repositionable Plastic Tabs"/>
    <n v="6.88"/>
    <n v="1"/>
    <n v="0.2"/>
    <n v="2.3220000000000001"/>
    <x v="1"/>
    <x v="0"/>
  </r>
  <r>
    <n v="1081"/>
    <s v="CA-2017-110016"/>
    <x v="239"/>
    <d v="2017-12-04T00:00:00"/>
    <s v="Standard Class"/>
    <s v="BT-11395"/>
    <s v="Bill Tyler"/>
    <x v="1"/>
    <x v="0"/>
    <s v="Detroit"/>
    <x v="12"/>
    <n v="48227"/>
    <x v="2"/>
    <s v="OFF-PA-10000349"/>
    <x v="1"/>
    <x v="10"/>
    <s v="Easy-staple paper"/>
    <n v="19.920000000000002"/>
    <n v="4"/>
    <n v="0"/>
    <n v="9.3624000000000009"/>
    <x v="2"/>
    <x v="0"/>
  </r>
  <r>
    <n v="1082"/>
    <s v="CA-2017-110016"/>
    <x v="239"/>
    <d v="2017-12-04T00:00:00"/>
    <s v="Standard Class"/>
    <s v="BT-11395"/>
    <s v="Bill Tyler"/>
    <x v="1"/>
    <x v="0"/>
    <s v="Detroit"/>
    <x v="12"/>
    <n v="48227"/>
    <x v="2"/>
    <s v="FUR-CH-10002880"/>
    <x v="0"/>
    <x v="1"/>
    <s v="Global High-Back Leather Tilter, Burgundy"/>
    <n v="1106.9099999999999"/>
    <n v="9"/>
    <n v="0"/>
    <n v="121.76009999999994"/>
    <x v="2"/>
    <x v="0"/>
  </r>
  <r>
    <n v="1083"/>
    <s v="US-2018-143819"/>
    <x v="398"/>
    <d v="2018-03-05T00:00:00"/>
    <s v="Standard Class"/>
    <s v="KD-16270"/>
    <s v="Karen Daniels"/>
    <x v="0"/>
    <x v="0"/>
    <s v="Yonkers"/>
    <x v="15"/>
    <n v="10701"/>
    <x v="3"/>
    <s v="FUR-TA-10001095"/>
    <x v="0"/>
    <x v="3"/>
    <s v="Chromcraft Round Conference Tables"/>
    <n v="836.59199999999998"/>
    <n v="8"/>
    <n v="0.4"/>
    <n v="-264.92079999999999"/>
    <x v="3"/>
    <x v="0"/>
  </r>
  <r>
    <n v="1084"/>
    <s v="US-2018-143819"/>
    <x v="398"/>
    <d v="2018-03-05T00:00:00"/>
    <s v="Standard Class"/>
    <s v="KD-16270"/>
    <s v="Karen Daniels"/>
    <x v="0"/>
    <x v="0"/>
    <s v="Yonkers"/>
    <x v="15"/>
    <n v="10701"/>
    <x v="3"/>
    <s v="OFF-PA-10003127"/>
    <x v="1"/>
    <x v="10"/>
    <s v="Easy-staple paper"/>
    <n v="26.38"/>
    <n v="1"/>
    <n v="0"/>
    <n v="12.134799999999998"/>
    <x v="3"/>
    <x v="0"/>
  </r>
  <r>
    <n v="1085"/>
    <s v="US-2018-143819"/>
    <x v="398"/>
    <d v="2018-03-05T00:00:00"/>
    <s v="Standard Class"/>
    <s v="KD-16270"/>
    <s v="Karen Daniels"/>
    <x v="0"/>
    <x v="0"/>
    <s v="Yonkers"/>
    <x v="15"/>
    <n v="10701"/>
    <x v="3"/>
    <s v="OFF-ST-10003208"/>
    <x v="1"/>
    <x v="4"/>
    <s v="Adjustable Depth Letter/Legal Cart"/>
    <n v="362.92"/>
    <n v="2"/>
    <n v="0"/>
    <n v="105.24679999999995"/>
    <x v="3"/>
    <x v="0"/>
  </r>
  <r>
    <n v="1086"/>
    <s v="US-2018-143819"/>
    <x v="398"/>
    <d v="2018-03-05T00:00:00"/>
    <s v="Standard Class"/>
    <s v="KD-16270"/>
    <s v="Karen Daniels"/>
    <x v="0"/>
    <x v="0"/>
    <s v="Yonkers"/>
    <x v="15"/>
    <n v="10701"/>
    <x v="3"/>
    <s v="TEC-MA-10003979"/>
    <x v="2"/>
    <x v="15"/>
    <s v="Ativa V4110MDD Micro-Cut Shredder"/>
    <n v="4899.93"/>
    <n v="7"/>
    <n v="0"/>
    <n v="2400.9656999999997"/>
    <x v="3"/>
    <x v="0"/>
  </r>
  <r>
    <n v="1087"/>
    <s v="CA-2018-167584"/>
    <x v="399"/>
    <d v="2018-08-12T00:00:00"/>
    <s v="Same Day"/>
    <s v="LC-16870"/>
    <s v="Lena Cacioppo"/>
    <x v="0"/>
    <x v="0"/>
    <s v="Des Moines"/>
    <x v="23"/>
    <n v="50315"/>
    <x v="2"/>
    <s v="OFF-PA-10000029"/>
    <x v="1"/>
    <x v="10"/>
    <s v="Xerox 224"/>
    <n v="6.48"/>
    <n v="1"/>
    <n v="0"/>
    <n v="3.1104000000000003"/>
    <x v="2"/>
    <x v="0"/>
  </r>
  <r>
    <n v="1088"/>
    <s v="CA-2018-166163"/>
    <x v="243"/>
    <d v="2018-08-20T00:00:00"/>
    <s v="Second Class"/>
    <s v="CY-12745"/>
    <s v="Craig Yedwab"/>
    <x v="1"/>
    <x v="0"/>
    <s v="Oakland"/>
    <x v="1"/>
    <n v="94601"/>
    <x v="1"/>
    <s v="TEC-PH-10004896"/>
    <x v="2"/>
    <x v="7"/>
    <s v="Nokia Lumia 521 (T-Mobile)"/>
    <n v="71.975999999999999"/>
    <n v="3"/>
    <n v="0.2"/>
    <n v="7.1976000000000049"/>
    <x v="1"/>
    <x v="0"/>
  </r>
  <r>
    <n v="1089"/>
    <s v="CA-2018-166163"/>
    <x v="243"/>
    <d v="2018-08-20T00:00:00"/>
    <s v="Second Class"/>
    <s v="CY-12745"/>
    <s v="Craig Yedwab"/>
    <x v="1"/>
    <x v="0"/>
    <s v="Oakland"/>
    <x v="1"/>
    <n v="94601"/>
    <x v="1"/>
    <s v="OFF-LA-10000452"/>
    <x v="1"/>
    <x v="2"/>
    <s v="Avery 488"/>
    <n v="3.15"/>
    <n v="1"/>
    <n v="0"/>
    <n v="1.512"/>
    <x v="1"/>
    <x v="0"/>
  </r>
  <r>
    <n v="1090"/>
    <s v="CA-2019-158407"/>
    <x v="400"/>
    <d v="2019-06-10T00:00:00"/>
    <s v="Standard Class"/>
    <s v="LW-16990"/>
    <s v="Lindsay Williams"/>
    <x v="1"/>
    <x v="0"/>
    <s v="Monroe"/>
    <x v="3"/>
    <n v="28110"/>
    <x v="0"/>
    <s v="FUR-FU-10001967"/>
    <x v="0"/>
    <x v="5"/>
    <s v="Telescoping Adjustable Floor Lamp"/>
    <n v="31.983999999999998"/>
    <n v="2"/>
    <n v="0.2"/>
    <n v="1.9989999999999979"/>
    <x v="0"/>
    <x v="0"/>
  </r>
  <r>
    <n v="1091"/>
    <s v="CA-2019-158407"/>
    <x v="400"/>
    <d v="2019-06-10T00:00:00"/>
    <s v="Standard Class"/>
    <s v="LW-16990"/>
    <s v="Lindsay Williams"/>
    <x v="1"/>
    <x v="0"/>
    <s v="Monroe"/>
    <x v="3"/>
    <n v="28110"/>
    <x v="0"/>
    <s v="TEC-PH-10001819"/>
    <x v="2"/>
    <x v="7"/>
    <s v="Innergie mMini Combo Duo USB Travel Charging Kit"/>
    <n v="71.984000000000009"/>
    <n v="2"/>
    <n v="0.2"/>
    <n v="25.194399999999995"/>
    <x v="0"/>
    <x v="0"/>
  </r>
  <r>
    <n v="1092"/>
    <s v="CA-2017-143490"/>
    <x v="401"/>
    <d v="2017-12-13T00:00:00"/>
    <s v="Standard Class"/>
    <s v="NP-18325"/>
    <s v="Naresj Patel"/>
    <x v="0"/>
    <x v="0"/>
    <s v="San Diego"/>
    <x v="1"/>
    <n v="92105"/>
    <x v="1"/>
    <s v="OFF-AR-10002952"/>
    <x v="1"/>
    <x v="6"/>
    <s v="Stanley Contemporary Battery Pencil Sharpeners"/>
    <n v="120.14999999999999"/>
    <n v="9"/>
    <n v="0"/>
    <n v="33.641999999999996"/>
    <x v="1"/>
    <x v="1"/>
  </r>
  <r>
    <n v="1093"/>
    <s v="CA-2017-143490"/>
    <x v="401"/>
    <d v="2017-12-13T00:00:00"/>
    <s v="Standard Class"/>
    <s v="NP-18325"/>
    <s v="Naresj Patel"/>
    <x v="0"/>
    <x v="0"/>
    <s v="San Diego"/>
    <x v="1"/>
    <n v="92105"/>
    <x v="1"/>
    <s v="TEC-PH-10000576"/>
    <x v="2"/>
    <x v="7"/>
    <s v="AT&amp;T 1080 Corded phone"/>
    <n v="219.18400000000003"/>
    <n v="2"/>
    <n v="0.2"/>
    <n v="19.178600000000003"/>
    <x v="1"/>
    <x v="1"/>
  </r>
  <r>
    <n v="1094"/>
    <s v="CA-2017-165085"/>
    <x v="17"/>
    <d v="2017-12-31T00:00:00"/>
    <s v="Standard Class"/>
    <s v="BT-11485"/>
    <s v="Brad Thomas"/>
    <x v="2"/>
    <x v="0"/>
    <s v="Clinton"/>
    <x v="39"/>
    <n v="20735"/>
    <x v="3"/>
    <s v="OFF-PA-10000605"/>
    <x v="1"/>
    <x v="10"/>
    <s v="Xerox 1950"/>
    <n v="28.900000000000002"/>
    <n v="5"/>
    <n v="0"/>
    <n v="14.161000000000001"/>
    <x v="3"/>
    <x v="0"/>
  </r>
  <r>
    <n v="1095"/>
    <s v="CA-2017-165085"/>
    <x v="17"/>
    <d v="2017-12-31T00:00:00"/>
    <s v="Standard Class"/>
    <s v="BT-11485"/>
    <s v="Brad Thomas"/>
    <x v="2"/>
    <x v="0"/>
    <s v="Clinton"/>
    <x v="39"/>
    <n v="20735"/>
    <x v="3"/>
    <s v="OFF-AP-10002518"/>
    <x v="1"/>
    <x v="9"/>
    <s v="Kensington 7 Outlet MasterPiece Power Center"/>
    <n v="355.96"/>
    <n v="2"/>
    <n v="0"/>
    <n v="103.22839999999997"/>
    <x v="3"/>
    <x v="0"/>
  </r>
  <r>
    <n v="1096"/>
    <s v="CA-2019-160423"/>
    <x v="276"/>
    <d v="2019-01-26T00:00:00"/>
    <s v="Standard Class"/>
    <s v="PS-19045"/>
    <s v="Penelope Sewall"/>
    <x v="2"/>
    <x v="0"/>
    <s v="Charlotte"/>
    <x v="3"/>
    <n v="28205"/>
    <x v="0"/>
    <s v="OFF-ST-10004340"/>
    <x v="1"/>
    <x v="4"/>
    <s v="Fellowes Mobile File Cart, Black"/>
    <n v="348.20799999999997"/>
    <n v="7"/>
    <n v="0.2"/>
    <n v="30.468200000000024"/>
    <x v="0"/>
    <x v="0"/>
  </r>
  <r>
    <n v="1097"/>
    <s v="CA-2019-160423"/>
    <x v="276"/>
    <d v="2019-01-26T00:00:00"/>
    <s v="Standard Class"/>
    <s v="PS-19045"/>
    <s v="Penelope Sewall"/>
    <x v="2"/>
    <x v="0"/>
    <s v="Charlotte"/>
    <x v="3"/>
    <n v="28205"/>
    <x v="0"/>
    <s v="OFF-BI-10004001"/>
    <x v="1"/>
    <x v="8"/>
    <s v="GBC Recycled VeloBinder Covers"/>
    <n v="35.783999999999999"/>
    <n v="7"/>
    <n v="0.7"/>
    <n v="-28.627200000000009"/>
    <x v="0"/>
    <x v="0"/>
  </r>
  <r>
    <n v="1098"/>
    <s v="CA-2016-159338"/>
    <x v="402"/>
    <d v="2016-06-28T00:00:00"/>
    <s v="First Class"/>
    <s v="NS-18640"/>
    <s v="Noel Staavos"/>
    <x v="1"/>
    <x v="0"/>
    <s v="Los Angeles"/>
    <x v="1"/>
    <n v="90049"/>
    <x v="1"/>
    <s v="FUR-TA-10004147"/>
    <x v="0"/>
    <x v="3"/>
    <s v="Hon 4060 Series Tables"/>
    <n v="447.84"/>
    <n v="5"/>
    <n v="0.2"/>
    <n v="11.19599999999997"/>
    <x v="1"/>
    <x v="1"/>
  </r>
  <r>
    <n v="1099"/>
    <s v="CA-2018-107216"/>
    <x v="403"/>
    <d v="2018-06-17T00:00:00"/>
    <s v="First Class"/>
    <s v="PV-18985"/>
    <s v="Paul Van Hugh"/>
    <x v="2"/>
    <x v="0"/>
    <s v="San Francisco"/>
    <x v="1"/>
    <n v="94122"/>
    <x v="1"/>
    <s v="OFF-AR-10001545"/>
    <x v="1"/>
    <x v="6"/>
    <s v="Newell 326"/>
    <n v="7.04"/>
    <n v="4"/>
    <n v="0"/>
    <n v="2.0415999999999999"/>
    <x v="1"/>
    <x v="0"/>
  </r>
  <r>
    <n v="1100"/>
    <s v="CA-2018-107216"/>
    <x v="403"/>
    <d v="2018-06-17T00:00:00"/>
    <s v="First Class"/>
    <s v="PV-18985"/>
    <s v="Paul Van Hugh"/>
    <x v="2"/>
    <x v="0"/>
    <s v="San Francisco"/>
    <x v="1"/>
    <n v="94122"/>
    <x v="1"/>
    <s v="FUR-FU-10000206"/>
    <x v="0"/>
    <x v="5"/>
    <s v="GE General Purpose, Extra Long Life, Showcase &amp; Floodlight Incandescent Bulbs"/>
    <n v="8.73"/>
    <n v="3"/>
    <n v="0"/>
    <n v="4.1030999999999995"/>
    <x v="1"/>
    <x v="0"/>
  </r>
  <r>
    <n v="1101"/>
    <s v="CA-2018-107216"/>
    <x v="403"/>
    <d v="2018-06-17T00:00:00"/>
    <s v="First Class"/>
    <s v="PV-18985"/>
    <s v="Paul Van Hugh"/>
    <x v="2"/>
    <x v="0"/>
    <s v="San Francisco"/>
    <x v="1"/>
    <n v="94122"/>
    <x v="1"/>
    <s v="TEC-AC-10001013"/>
    <x v="2"/>
    <x v="11"/>
    <s v="Logitech ClearChat Comfort/USB Headset H390"/>
    <n v="29.29"/>
    <n v="1"/>
    <n v="0"/>
    <n v="9.6656999999999975"/>
    <x v="1"/>
    <x v="0"/>
  </r>
  <r>
    <n v="1102"/>
    <s v="CA-2018-107216"/>
    <x v="403"/>
    <d v="2018-06-17T00:00:00"/>
    <s v="First Class"/>
    <s v="PV-18985"/>
    <s v="Paul Van Hugh"/>
    <x v="2"/>
    <x v="0"/>
    <s v="San Francisco"/>
    <x v="1"/>
    <n v="94122"/>
    <x v="1"/>
    <s v="OFF-AR-10002255"/>
    <x v="1"/>
    <x v="6"/>
    <s v="Newell 346"/>
    <n v="8.64"/>
    <n v="3"/>
    <n v="0"/>
    <n v="2.5055999999999998"/>
    <x v="1"/>
    <x v="0"/>
  </r>
  <r>
    <n v="1103"/>
    <s v="US-2019-145863"/>
    <x v="81"/>
    <d v="2019-04-27T00:00:00"/>
    <s v="Standard Class"/>
    <s v="RP-19390"/>
    <s v="Resi Pölking"/>
    <x v="0"/>
    <x v="0"/>
    <s v="Houston"/>
    <x v="5"/>
    <n v="77041"/>
    <x v="2"/>
    <s v="OFF-BI-10004140"/>
    <x v="1"/>
    <x v="8"/>
    <s v="Avery Non-Stick Binders"/>
    <n v="2.6939999999999995"/>
    <n v="3"/>
    <n v="0.8"/>
    <n v="-4.7145000000000028"/>
    <x v="2"/>
    <x v="0"/>
  </r>
  <r>
    <n v="1104"/>
    <s v="US-2019-145863"/>
    <x v="81"/>
    <d v="2019-04-27T00:00:00"/>
    <s v="Standard Class"/>
    <s v="RP-19390"/>
    <s v="Resi Pölking"/>
    <x v="0"/>
    <x v="0"/>
    <s v="Houston"/>
    <x v="5"/>
    <n v="77041"/>
    <x v="2"/>
    <s v="OFF-BI-10002049"/>
    <x v="1"/>
    <x v="8"/>
    <s v="UniKeep View Case Binders"/>
    <n v="2.9339999999999993"/>
    <n v="3"/>
    <n v="0.8"/>
    <n v="-4.9878000000000018"/>
    <x v="2"/>
    <x v="0"/>
  </r>
  <r>
    <n v="1105"/>
    <s v="CA-2018-112340"/>
    <x v="147"/>
    <d v="2018-10-27T00:00:00"/>
    <s v="Standard Class"/>
    <s v="NM-18520"/>
    <s v="Neoma Murray"/>
    <x v="0"/>
    <x v="0"/>
    <s v="Riverside"/>
    <x v="1"/>
    <n v="92503"/>
    <x v="1"/>
    <s v="OFF-PA-10001892"/>
    <x v="1"/>
    <x v="10"/>
    <s v="Rediform Wirebound &quot;Phone Memo&quot; Message Book, 11 x 5-3/4"/>
    <n v="22.919999999999998"/>
    <n v="3"/>
    <n v="0"/>
    <n v="11.230799999999999"/>
    <x v="1"/>
    <x v="1"/>
  </r>
  <r>
    <n v="1106"/>
    <s v="US-2018-110156"/>
    <x v="258"/>
    <d v="2018-11-24T00:00:00"/>
    <s v="Standard Class"/>
    <s v="EH-13945"/>
    <s v="Eric Hoffmann"/>
    <x v="0"/>
    <x v="0"/>
    <s v="Houston"/>
    <x v="5"/>
    <n v="77041"/>
    <x v="2"/>
    <s v="OFF-ST-10000642"/>
    <x v="1"/>
    <x v="4"/>
    <s v="Tennsco Lockers, Gray"/>
    <n v="100.70400000000001"/>
    <n v="6"/>
    <n v="0.2"/>
    <n v="-16.36440000000001"/>
    <x v="2"/>
    <x v="0"/>
  </r>
  <r>
    <n v="1107"/>
    <s v="US-2018-110156"/>
    <x v="258"/>
    <d v="2018-11-24T00:00:00"/>
    <s v="Standard Class"/>
    <s v="EH-13945"/>
    <s v="Eric Hoffmann"/>
    <x v="0"/>
    <x v="0"/>
    <s v="Houston"/>
    <x v="5"/>
    <n v="77041"/>
    <x v="2"/>
    <s v="FUR-FU-10000206"/>
    <x v="0"/>
    <x v="5"/>
    <s v="GE General Purpose, Extra Long Life, Showcase &amp; Floodlight Incandescent Bulbs"/>
    <n v="2.3280000000000003"/>
    <n v="2"/>
    <n v="0.6"/>
    <n v="-0.75660000000000016"/>
    <x v="2"/>
    <x v="0"/>
  </r>
  <r>
    <n v="1108"/>
    <s v="US-2018-110156"/>
    <x v="258"/>
    <d v="2018-11-24T00:00:00"/>
    <s v="Standard Class"/>
    <s v="EH-13945"/>
    <s v="Eric Hoffmann"/>
    <x v="0"/>
    <x v="0"/>
    <s v="Houston"/>
    <x v="5"/>
    <n v="77041"/>
    <x v="2"/>
    <s v="OFF-BI-10003676"/>
    <x v="1"/>
    <x v="8"/>
    <s v="GBC Standard Recycled Report Covers, Clear Plastic Sheets"/>
    <n v="10.779999999999996"/>
    <n v="5"/>
    <n v="0.8"/>
    <n v="-17.248000000000008"/>
    <x v="2"/>
    <x v="0"/>
  </r>
  <r>
    <n v="1109"/>
    <s v="US-2018-110156"/>
    <x v="258"/>
    <d v="2018-11-24T00:00:00"/>
    <s v="Standard Class"/>
    <s v="EH-13945"/>
    <s v="Eric Hoffmann"/>
    <x v="0"/>
    <x v="0"/>
    <s v="Houston"/>
    <x v="5"/>
    <n v="77041"/>
    <x v="2"/>
    <s v="OFF-FA-10003495"/>
    <x v="1"/>
    <x v="13"/>
    <s v="Staples"/>
    <n v="58.368000000000009"/>
    <n v="12"/>
    <n v="0.2"/>
    <n v="21.888000000000002"/>
    <x v="2"/>
    <x v="0"/>
  </r>
  <r>
    <n v="1110"/>
    <s v="US-2018-110156"/>
    <x v="258"/>
    <d v="2018-11-24T00:00:00"/>
    <s v="Standard Class"/>
    <s v="EH-13945"/>
    <s v="Eric Hoffmann"/>
    <x v="0"/>
    <x v="0"/>
    <s v="Houston"/>
    <x v="5"/>
    <n v="77041"/>
    <x v="2"/>
    <s v="OFF-EN-10003798"/>
    <x v="1"/>
    <x v="12"/>
    <s v="Recycled Interoffice Envelopes with Re-Use-A-Seal Closure, 10 x 13"/>
    <n v="40.968000000000004"/>
    <n v="3"/>
    <n v="0.2"/>
    <n v="13.826699999999999"/>
    <x v="2"/>
    <x v="0"/>
  </r>
  <r>
    <n v="1111"/>
    <s v="US-2018-110156"/>
    <x v="258"/>
    <d v="2018-11-24T00:00:00"/>
    <s v="Standard Class"/>
    <s v="EH-13945"/>
    <s v="Eric Hoffmann"/>
    <x v="0"/>
    <x v="0"/>
    <s v="Houston"/>
    <x v="5"/>
    <n v="77041"/>
    <x v="2"/>
    <s v="TEC-PH-10003589"/>
    <x v="2"/>
    <x v="7"/>
    <s v="invisibleSHIELD by ZAGG Smudge-Free Screen Protector"/>
    <n v="71.959999999999994"/>
    <n v="5"/>
    <n v="0.2"/>
    <n v="25.185999999999996"/>
    <x v="2"/>
    <x v="0"/>
  </r>
  <r>
    <n v="1112"/>
    <s v="US-2018-110156"/>
    <x v="258"/>
    <d v="2018-11-24T00:00:00"/>
    <s v="Standard Class"/>
    <s v="EH-13945"/>
    <s v="Eric Hoffmann"/>
    <x v="0"/>
    <x v="0"/>
    <s v="Houston"/>
    <x v="5"/>
    <n v="77041"/>
    <x v="2"/>
    <s v="OFF-PA-10004735"/>
    <x v="1"/>
    <x v="10"/>
    <s v="Xerox 1905"/>
    <n v="10.368000000000002"/>
    <n v="2"/>
    <n v="0.2"/>
    <n v="3.6288"/>
    <x v="2"/>
    <x v="0"/>
  </r>
  <r>
    <n v="1113"/>
    <s v="US-2018-110156"/>
    <x v="258"/>
    <d v="2018-11-24T00:00:00"/>
    <s v="Standard Class"/>
    <s v="EH-13945"/>
    <s v="Eric Hoffmann"/>
    <x v="0"/>
    <x v="0"/>
    <s v="Houston"/>
    <x v="5"/>
    <n v="77041"/>
    <x v="2"/>
    <s v="OFF-BI-10002609"/>
    <x v="1"/>
    <x v="8"/>
    <s v="Avery Hidden Tab Dividers for Binding Systems"/>
    <n v="1.1919999999999997"/>
    <n v="2"/>
    <n v="0.8"/>
    <n v="-2.0264000000000002"/>
    <x v="2"/>
    <x v="0"/>
  </r>
  <r>
    <n v="1114"/>
    <s v="CA-2019-140585"/>
    <x v="404"/>
    <d v="2019-12-23T00:00:00"/>
    <s v="Second Class"/>
    <s v="RA-19915"/>
    <s v="Russell Applegate"/>
    <x v="0"/>
    <x v="0"/>
    <s v="Encinitas"/>
    <x v="1"/>
    <n v="92024"/>
    <x v="1"/>
    <s v="OFF-BI-10003364"/>
    <x v="1"/>
    <x v="8"/>
    <s v="Binding Machine Supplies"/>
    <n v="46.672000000000004"/>
    <n v="2"/>
    <n v="0.2"/>
    <n v="16.3352"/>
    <x v="1"/>
    <x v="1"/>
  </r>
  <r>
    <n v="1115"/>
    <s v="CA-2019-140585"/>
    <x v="404"/>
    <d v="2019-12-23T00:00:00"/>
    <s v="Second Class"/>
    <s v="RA-19915"/>
    <s v="Russell Applegate"/>
    <x v="0"/>
    <x v="0"/>
    <s v="Encinitas"/>
    <x v="1"/>
    <n v="92024"/>
    <x v="1"/>
    <s v="FUR-BO-10002206"/>
    <x v="0"/>
    <x v="0"/>
    <s v="Bush Saratoga Collection 5-Shelf Bookcase, Hanover Cherry, *Special Order"/>
    <n v="119.83299999999998"/>
    <n v="1"/>
    <n v="0.15"/>
    <n v="-12.688200000000002"/>
    <x v="1"/>
    <x v="1"/>
  </r>
  <r>
    <n v="1116"/>
    <s v="CA-2019-140585"/>
    <x v="404"/>
    <d v="2019-12-23T00:00:00"/>
    <s v="Second Class"/>
    <s v="RA-19915"/>
    <s v="Russell Applegate"/>
    <x v="0"/>
    <x v="0"/>
    <s v="Encinitas"/>
    <x v="1"/>
    <n v="92024"/>
    <x v="1"/>
    <s v="TEC-AC-10003610"/>
    <x v="2"/>
    <x v="11"/>
    <s v="Logitech Illuminated - Keyboard"/>
    <n v="119.98"/>
    <n v="2"/>
    <n v="0"/>
    <n v="57.590400000000002"/>
    <x v="1"/>
    <x v="1"/>
  </r>
  <r>
    <n v="1117"/>
    <s v="CA-2018-144855"/>
    <x v="405"/>
    <d v="2018-07-24T00:00:00"/>
    <s v="Second Class"/>
    <s v="DL-13495"/>
    <s v="Dionis Lloyd"/>
    <x v="1"/>
    <x v="0"/>
    <s v="San Francisco"/>
    <x v="1"/>
    <n v="94110"/>
    <x v="1"/>
    <s v="OFF-LA-10003766"/>
    <x v="1"/>
    <x v="2"/>
    <s v="Self-Adhesive Removable Labels"/>
    <n v="6.3"/>
    <n v="2"/>
    <n v="0"/>
    <n v="3.024"/>
    <x v="1"/>
    <x v="0"/>
  </r>
  <r>
    <n v="1118"/>
    <s v="CA-2017-142755"/>
    <x v="406"/>
    <d v="2017-09-08T00:00:00"/>
    <s v="Standard Class"/>
    <s v="CS-12355"/>
    <s v="Christine Sundaresam"/>
    <x v="0"/>
    <x v="0"/>
    <s v="Roswell"/>
    <x v="32"/>
    <n v="30076"/>
    <x v="0"/>
    <s v="OFF-PA-10001970"/>
    <x v="1"/>
    <x v="10"/>
    <s v="Xerox 1908"/>
    <n v="279.89999999999998"/>
    <n v="5"/>
    <n v="0"/>
    <n v="137.15100000000001"/>
    <x v="0"/>
    <x v="0"/>
  </r>
  <r>
    <n v="1119"/>
    <s v="CA-2017-142755"/>
    <x v="406"/>
    <d v="2017-09-08T00:00:00"/>
    <s v="Standard Class"/>
    <s v="CS-12355"/>
    <s v="Christine Sundaresam"/>
    <x v="0"/>
    <x v="0"/>
    <s v="Roswell"/>
    <x v="32"/>
    <n v="30076"/>
    <x v="0"/>
    <s v="TEC-AC-10002049"/>
    <x v="2"/>
    <x v="11"/>
    <s v="Logitech G19 Programmable Gaming Keyboard"/>
    <n v="619.94999999999993"/>
    <n v="5"/>
    <n v="0"/>
    <n v="111.59099999999995"/>
    <x v="0"/>
    <x v="0"/>
  </r>
  <r>
    <n v="1120"/>
    <s v="CA-2017-142755"/>
    <x v="406"/>
    <d v="2017-09-08T00:00:00"/>
    <s v="Standard Class"/>
    <s v="CS-12355"/>
    <s v="Christine Sundaresam"/>
    <x v="0"/>
    <x v="0"/>
    <s v="Roswell"/>
    <x v="32"/>
    <n v="30076"/>
    <x v="0"/>
    <s v="OFF-PA-10000141"/>
    <x v="1"/>
    <x v="10"/>
    <s v="Ampad Evidence Wirebond Steno Books, 6&quot; x 9&quot;"/>
    <n v="4.3600000000000003"/>
    <n v="2"/>
    <n v="0"/>
    <n v="2.0491999999999999"/>
    <x v="0"/>
    <x v="0"/>
  </r>
  <r>
    <n v="1121"/>
    <s v="CA-2017-142755"/>
    <x v="406"/>
    <d v="2017-09-08T00:00:00"/>
    <s v="Standard Class"/>
    <s v="CS-12355"/>
    <s v="Christine Sundaresam"/>
    <x v="0"/>
    <x v="0"/>
    <s v="Roswell"/>
    <x v="32"/>
    <n v="30076"/>
    <x v="0"/>
    <s v="OFF-EN-10004459"/>
    <x v="1"/>
    <x v="12"/>
    <s v="Security-Tint Envelopes"/>
    <n v="15.28"/>
    <n v="2"/>
    <n v="0"/>
    <n v="7.4871999999999996"/>
    <x v="0"/>
    <x v="0"/>
  </r>
  <r>
    <n v="1122"/>
    <s v="US-2016-147627"/>
    <x v="407"/>
    <d v="2016-01-26T00:00:00"/>
    <s v="Standard Class"/>
    <s v="HL-15040"/>
    <s v="Hunter Lopez"/>
    <x v="0"/>
    <x v="0"/>
    <s v="Jonesboro"/>
    <x v="36"/>
    <n v="72401"/>
    <x v="0"/>
    <s v="TEC-PH-10001061"/>
    <x v="2"/>
    <x v="7"/>
    <s v="Apple iPhone 5C"/>
    <n v="699.93"/>
    <n v="7"/>
    <n v="0"/>
    <n v="181.98179999999999"/>
    <x v="0"/>
    <x v="0"/>
  </r>
  <r>
    <n v="1123"/>
    <s v="US-2016-147627"/>
    <x v="407"/>
    <d v="2016-01-26T00:00:00"/>
    <s v="Standard Class"/>
    <s v="HL-15040"/>
    <s v="Hunter Lopez"/>
    <x v="0"/>
    <x v="0"/>
    <s v="Jonesboro"/>
    <x v="36"/>
    <n v="72401"/>
    <x v="0"/>
    <s v="OFF-AR-10002375"/>
    <x v="1"/>
    <x v="6"/>
    <s v="Newell 351"/>
    <n v="22.959999999999997"/>
    <n v="7"/>
    <n v="0"/>
    <n v="6.6583999999999968"/>
    <x v="0"/>
    <x v="0"/>
  </r>
  <r>
    <n v="1124"/>
    <s v="US-2016-147627"/>
    <x v="407"/>
    <d v="2016-01-26T00:00:00"/>
    <s v="Standard Class"/>
    <s v="HL-15040"/>
    <s v="Hunter Lopez"/>
    <x v="0"/>
    <x v="0"/>
    <s v="Jonesboro"/>
    <x v="36"/>
    <n v="72401"/>
    <x v="0"/>
    <s v="FUR-FU-10003194"/>
    <x v="0"/>
    <x v="5"/>
    <s v="Eldon Expressions Desk Accessory, Wood Pencil Holder, Oak"/>
    <n v="38.6"/>
    <n v="4"/>
    <n v="0"/>
    <n v="11.579999999999998"/>
    <x v="0"/>
    <x v="0"/>
  </r>
  <r>
    <n v="1125"/>
    <s v="US-2016-147627"/>
    <x v="407"/>
    <d v="2016-01-26T00:00:00"/>
    <s v="Standard Class"/>
    <s v="HL-15040"/>
    <s v="Hunter Lopez"/>
    <x v="0"/>
    <x v="0"/>
    <s v="Jonesboro"/>
    <x v="36"/>
    <n v="72401"/>
    <x v="0"/>
    <s v="OFF-AR-10003811"/>
    <x v="1"/>
    <x v="6"/>
    <s v="Newell 327"/>
    <n v="6.63"/>
    <n v="3"/>
    <n v="0"/>
    <n v="1.7901"/>
    <x v="0"/>
    <x v="0"/>
  </r>
  <r>
    <n v="1126"/>
    <s v="US-2016-147627"/>
    <x v="407"/>
    <d v="2016-01-26T00:00:00"/>
    <s v="Standard Class"/>
    <s v="HL-15040"/>
    <s v="Hunter Lopez"/>
    <x v="0"/>
    <x v="0"/>
    <s v="Jonesboro"/>
    <x v="36"/>
    <n v="72401"/>
    <x v="0"/>
    <s v="OFF-EN-10001539"/>
    <x v="1"/>
    <x v="12"/>
    <s v="Staple envelope"/>
    <n v="23.34"/>
    <n v="3"/>
    <n v="0"/>
    <n v="10.969799999999999"/>
    <x v="0"/>
    <x v="0"/>
  </r>
  <r>
    <n v="1127"/>
    <s v="US-2016-147627"/>
    <x v="407"/>
    <d v="2016-01-26T00:00:00"/>
    <s v="Standard Class"/>
    <s v="HL-15040"/>
    <s v="Hunter Lopez"/>
    <x v="0"/>
    <x v="0"/>
    <s v="Jonesboro"/>
    <x v="36"/>
    <n v="72401"/>
    <x v="0"/>
    <s v="FUR-CH-10002331"/>
    <x v="0"/>
    <x v="1"/>
    <s v="Hon 4700 Series Mobuis Mid-Back Task Chairs with Adjustable Arms"/>
    <n v="1067.94"/>
    <n v="3"/>
    <n v="0"/>
    <n v="224.2673999999999"/>
    <x v="0"/>
    <x v="0"/>
  </r>
  <r>
    <n v="1128"/>
    <s v="CA-2017-105970"/>
    <x v="56"/>
    <d v="2017-03-07T00:00:00"/>
    <s v="Standard Class"/>
    <s v="PA-19060"/>
    <s v="Pete Armstrong"/>
    <x v="2"/>
    <x v="0"/>
    <s v="Richmond"/>
    <x v="14"/>
    <n v="47374"/>
    <x v="2"/>
    <s v="OFF-AR-10003156"/>
    <x v="1"/>
    <x v="6"/>
    <s v="50 Colored Long Pencils"/>
    <n v="10.16"/>
    <n v="1"/>
    <n v="0"/>
    <n v="2.6416000000000004"/>
    <x v="2"/>
    <x v="0"/>
  </r>
  <r>
    <n v="1129"/>
    <s v="CA-2017-105970"/>
    <x v="56"/>
    <d v="2017-03-07T00:00:00"/>
    <s v="Standard Class"/>
    <s v="PA-19060"/>
    <s v="Pete Armstrong"/>
    <x v="2"/>
    <x v="0"/>
    <s v="Richmond"/>
    <x v="14"/>
    <n v="47374"/>
    <x v="2"/>
    <s v="OFF-EN-10001532"/>
    <x v="1"/>
    <x v="12"/>
    <s v="Brown Kraft Recycled Envelopes"/>
    <n v="101.88"/>
    <n v="6"/>
    <n v="0"/>
    <n v="50.94"/>
    <x v="2"/>
    <x v="0"/>
  </r>
  <r>
    <n v="1130"/>
    <s v="CA-2018-112102"/>
    <x v="408"/>
    <d v="2018-04-16T00:00:00"/>
    <s v="Standard Class"/>
    <s v="BD-11605"/>
    <s v="Brian Dahlen"/>
    <x v="0"/>
    <x v="0"/>
    <s v="Springfield"/>
    <x v="17"/>
    <n v="22153"/>
    <x v="0"/>
    <s v="FUR-TA-10004086"/>
    <x v="0"/>
    <x v="3"/>
    <s v="KI Adjustable-Height Table"/>
    <n v="343.92"/>
    <n v="4"/>
    <n v="0"/>
    <n v="75.662399999999991"/>
    <x v="0"/>
    <x v="0"/>
  </r>
  <r>
    <n v="1131"/>
    <s v="CA-2018-112102"/>
    <x v="408"/>
    <d v="2018-04-16T00:00:00"/>
    <s v="Standard Class"/>
    <s v="BD-11605"/>
    <s v="Brian Dahlen"/>
    <x v="0"/>
    <x v="0"/>
    <s v="Springfield"/>
    <x v="17"/>
    <n v="22153"/>
    <x v="0"/>
    <s v="OFF-PA-10000100"/>
    <x v="1"/>
    <x v="10"/>
    <s v="Xerox 1945"/>
    <n v="40.99"/>
    <n v="1"/>
    <n v="0"/>
    <n v="20.085100000000001"/>
    <x v="0"/>
    <x v="0"/>
  </r>
  <r>
    <n v="1132"/>
    <s v="CA-2018-112102"/>
    <x v="408"/>
    <d v="2018-04-16T00:00:00"/>
    <s v="Standard Class"/>
    <s v="BD-11605"/>
    <s v="Brian Dahlen"/>
    <x v="0"/>
    <x v="0"/>
    <s v="Springfield"/>
    <x v="17"/>
    <n v="22153"/>
    <x v="0"/>
    <s v="OFF-EN-10002500"/>
    <x v="1"/>
    <x v="12"/>
    <s v="Globe Weis Peel &amp; Seel First Class Envelopes"/>
    <n v="63.9"/>
    <n v="5"/>
    <n v="0"/>
    <n v="28.754999999999995"/>
    <x v="0"/>
    <x v="0"/>
  </r>
  <r>
    <n v="1133"/>
    <s v="US-2018-114776"/>
    <x v="409"/>
    <d v="2018-12-07T00:00:00"/>
    <s v="First Class"/>
    <s v="GG-14650"/>
    <s v="Greg Guthrie"/>
    <x v="1"/>
    <x v="0"/>
    <s v="Antioch"/>
    <x v="1"/>
    <n v="94509"/>
    <x v="1"/>
    <s v="OFF-PA-10004100"/>
    <x v="1"/>
    <x v="10"/>
    <s v="Xerox 216"/>
    <n v="19.440000000000001"/>
    <n v="3"/>
    <n v="0"/>
    <n v="9.3312000000000008"/>
    <x v="1"/>
    <x v="0"/>
  </r>
  <r>
    <n v="1134"/>
    <s v="US-2018-134908"/>
    <x v="410"/>
    <d v="2018-06-09T00:00:00"/>
    <s v="Standard Class"/>
    <s v="JS-15940"/>
    <s v="Joni Sundaresam"/>
    <x v="2"/>
    <x v="0"/>
    <s v="Philadelphia"/>
    <x v="9"/>
    <n v="19134"/>
    <x v="3"/>
    <s v="OFF-ST-10003479"/>
    <x v="1"/>
    <x v="4"/>
    <s v="Eldon Base for stackable storage shelf, platinum"/>
    <n v="124.608"/>
    <n v="4"/>
    <n v="0.2"/>
    <n v="-23.364000000000019"/>
    <x v="3"/>
    <x v="0"/>
  </r>
  <r>
    <n v="1135"/>
    <s v="US-2018-134908"/>
    <x v="410"/>
    <d v="2018-06-09T00:00:00"/>
    <s v="Standard Class"/>
    <s v="JS-15940"/>
    <s v="Joni Sundaresam"/>
    <x v="2"/>
    <x v="0"/>
    <s v="Philadelphia"/>
    <x v="9"/>
    <n v="19134"/>
    <x v="3"/>
    <s v="OFF-LA-10000973"/>
    <x v="1"/>
    <x v="2"/>
    <s v="Avery 502"/>
    <n v="7.5600000000000005"/>
    <n v="3"/>
    <n v="0.2"/>
    <n v="2.6459999999999995"/>
    <x v="3"/>
    <x v="0"/>
  </r>
  <r>
    <n v="1136"/>
    <s v="US-2018-148803"/>
    <x v="25"/>
    <d v="2018-12-11T00:00:00"/>
    <s v="Same Day"/>
    <s v="LR-16915"/>
    <s v="Lena Radford"/>
    <x v="0"/>
    <x v="0"/>
    <s v="Homestead"/>
    <x v="2"/>
    <n v="33030"/>
    <x v="0"/>
    <s v="OFF-ST-10001476"/>
    <x v="1"/>
    <x v="4"/>
    <s v="Steel Personal Filing/Posting Tote"/>
    <n v="85.224000000000004"/>
    <n v="3"/>
    <n v="0.2"/>
    <n v="7.4571000000000041"/>
    <x v="0"/>
    <x v="0"/>
  </r>
  <r>
    <n v="1137"/>
    <s v="CA-2018-152170"/>
    <x v="396"/>
    <d v="2018-11-15T00:00:00"/>
    <s v="Second Class"/>
    <s v="FH-14275"/>
    <s v="Frank Hawley"/>
    <x v="1"/>
    <x v="0"/>
    <s v="La Porte"/>
    <x v="14"/>
    <n v="46350"/>
    <x v="2"/>
    <s v="OFF-EN-10002831"/>
    <x v="1"/>
    <x v="12"/>
    <s v="Tyvek  Top-Opening Peel &amp; Seel  Envelopes, Gray"/>
    <n v="287.52"/>
    <n v="8"/>
    <n v="0"/>
    <n v="129.38399999999999"/>
    <x v="2"/>
    <x v="0"/>
  </r>
  <r>
    <n v="1138"/>
    <s v="CA-2018-152170"/>
    <x v="396"/>
    <d v="2018-11-15T00:00:00"/>
    <s v="Second Class"/>
    <s v="FH-14275"/>
    <s v="Frank Hawley"/>
    <x v="1"/>
    <x v="0"/>
    <s v="La Porte"/>
    <x v="14"/>
    <n v="46350"/>
    <x v="2"/>
    <s v="OFF-AP-10002350"/>
    <x v="1"/>
    <x v="9"/>
    <s v="Belkin F9H710-06 7 Outlet SurgeMaster Surge Protector"/>
    <n v="37.68"/>
    <n v="2"/>
    <n v="0"/>
    <n v="10.5504"/>
    <x v="2"/>
    <x v="0"/>
  </r>
  <r>
    <n v="1139"/>
    <s v="CA-2018-152170"/>
    <x v="396"/>
    <d v="2018-11-15T00:00:00"/>
    <s v="Second Class"/>
    <s v="FH-14275"/>
    <s v="Frank Hawley"/>
    <x v="1"/>
    <x v="0"/>
    <s v="La Porte"/>
    <x v="14"/>
    <n v="46350"/>
    <x v="2"/>
    <s v="OFF-PA-10001763"/>
    <x v="1"/>
    <x v="10"/>
    <s v="Xerox 1896"/>
    <n v="19.98"/>
    <n v="2"/>
    <n v="0"/>
    <n v="8.9909999999999997"/>
    <x v="2"/>
    <x v="0"/>
  </r>
  <r>
    <n v="1140"/>
    <s v="CA-2018-152170"/>
    <x v="396"/>
    <d v="2018-11-15T00:00:00"/>
    <s v="Second Class"/>
    <s v="FH-14275"/>
    <s v="Frank Hawley"/>
    <x v="1"/>
    <x v="0"/>
    <s v="La Porte"/>
    <x v="14"/>
    <n v="46350"/>
    <x v="2"/>
    <s v="OFF-AR-10003394"/>
    <x v="1"/>
    <x v="6"/>
    <s v="Newell 332"/>
    <n v="20.58"/>
    <n v="7"/>
    <n v="0"/>
    <n v="5.5566000000000004"/>
    <x v="2"/>
    <x v="0"/>
  </r>
  <r>
    <n v="1141"/>
    <s v="CA-2018-152170"/>
    <x v="396"/>
    <d v="2018-11-15T00:00:00"/>
    <s v="Second Class"/>
    <s v="FH-14275"/>
    <s v="Frank Hawley"/>
    <x v="1"/>
    <x v="0"/>
    <s v="La Porte"/>
    <x v="14"/>
    <n v="46350"/>
    <x v="2"/>
    <s v="OFF-BI-10002072"/>
    <x v="1"/>
    <x v="8"/>
    <s v="Cardinal Slant-D Ring Binders"/>
    <n v="17.38"/>
    <n v="2"/>
    <n v="0"/>
    <n v="8.69"/>
    <x v="2"/>
    <x v="0"/>
  </r>
  <r>
    <n v="1142"/>
    <s v="CA-2016-146969"/>
    <x v="411"/>
    <d v="2016-10-03T00:00:00"/>
    <s v="Standard Class"/>
    <s v="AP-10915"/>
    <s v="Arthur Prichep"/>
    <x v="0"/>
    <x v="0"/>
    <s v="Los Angeles"/>
    <x v="1"/>
    <n v="90045"/>
    <x v="1"/>
    <s v="FUR-FU-10004188"/>
    <x v="0"/>
    <x v="5"/>
    <s v="Luxo Professional Combination Clamp-On Lamps"/>
    <n v="204.6"/>
    <n v="2"/>
    <n v="0"/>
    <n v="53.195999999999998"/>
    <x v="1"/>
    <x v="0"/>
  </r>
  <r>
    <n v="1143"/>
    <s v="CA-2016-146969"/>
    <x v="411"/>
    <d v="2016-10-03T00:00:00"/>
    <s v="Standard Class"/>
    <s v="AP-10915"/>
    <s v="Arthur Prichep"/>
    <x v="0"/>
    <x v="0"/>
    <s v="Los Angeles"/>
    <x v="1"/>
    <n v="90045"/>
    <x v="1"/>
    <s v="OFF-FA-10001561"/>
    <x v="1"/>
    <x v="13"/>
    <s v="Stockwell Push Pins"/>
    <n v="8.7200000000000006"/>
    <n v="4"/>
    <n v="0"/>
    <n v="2.8776000000000002"/>
    <x v="1"/>
    <x v="0"/>
  </r>
  <r>
    <n v="1144"/>
    <s v="CA-2016-146969"/>
    <x v="411"/>
    <d v="2016-10-03T00:00:00"/>
    <s v="Standard Class"/>
    <s v="AP-10915"/>
    <s v="Arthur Prichep"/>
    <x v="0"/>
    <x v="0"/>
    <s v="Los Angeles"/>
    <x v="1"/>
    <n v="90045"/>
    <x v="1"/>
    <s v="OFF-PA-10002105"/>
    <x v="1"/>
    <x v="10"/>
    <s v="Xerox 223"/>
    <n v="6.48"/>
    <n v="1"/>
    <n v="0"/>
    <n v="3.1104000000000003"/>
    <x v="1"/>
    <x v="0"/>
  </r>
  <r>
    <n v="1145"/>
    <s v="CA-2016-146969"/>
    <x v="411"/>
    <d v="2016-10-03T00:00:00"/>
    <s v="Standard Class"/>
    <s v="AP-10915"/>
    <s v="Arthur Prichep"/>
    <x v="0"/>
    <x v="0"/>
    <s v="Los Angeles"/>
    <x v="1"/>
    <n v="90045"/>
    <x v="1"/>
    <s v="TEC-MA-10004241"/>
    <x v="2"/>
    <x v="15"/>
    <s v="Star Micronics TSP800 TSP847IIU Receipt Printer"/>
    <n v="686.32"/>
    <n v="2"/>
    <n v="0.2"/>
    <n v="223.05399999999995"/>
    <x v="1"/>
    <x v="0"/>
  </r>
  <r>
    <n v="1146"/>
    <s v="CA-2016-146969"/>
    <x v="411"/>
    <d v="2016-10-03T00:00:00"/>
    <s v="Standard Class"/>
    <s v="AP-10915"/>
    <s v="Arthur Prichep"/>
    <x v="0"/>
    <x v="0"/>
    <s v="Los Angeles"/>
    <x v="1"/>
    <n v="90045"/>
    <x v="1"/>
    <s v="OFF-ST-10004340"/>
    <x v="1"/>
    <x v="4"/>
    <s v="Fellowes Mobile File Cart, Black"/>
    <n v="62.18"/>
    <n v="1"/>
    <n v="0"/>
    <n v="16.788600000000002"/>
    <x v="1"/>
    <x v="0"/>
  </r>
  <r>
    <n v="1147"/>
    <s v="CA-2017-112452"/>
    <x v="388"/>
    <d v="2017-04-04T00:00:00"/>
    <s v="Same Day"/>
    <s v="NC-18340"/>
    <s v="Nat Carroll"/>
    <x v="0"/>
    <x v="0"/>
    <s v="Lansing"/>
    <x v="12"/>
    <n v="48911"/>
    <x v="2"/>
    <s v="OFF-AP-10003849"/>
    <x v="1"/>
    <x v="9"/>
    <s v="Hoover Shoulder Vac Commercial Portable Vacuum"/>
    <n v="644.07600000000002"/>
    <n v="2"/>
    <n v="0.1"/>
    <n v="107.34599999999996"/>
    <x v="2"/>
    <x v="0"/>
  </r>
  <r>
    <n v="1148"/>
    <s v="CA-2017-112452"/>
    <x v="388"/>
    <d v="2017-04-04T00:00:00"/>
    <s v="Same Day"/>
    <s v="NC-18340"/>
    <s v="Nat Carroll"/>
    <x v="0"/>
    <x v="0"/>
    <s v="Lansing"/>
    <x v="12"/>
    <n v="48911"/>
    <x v="2"/>
    <s v="OFF-FA-10000735"/>
    <x v="1"/>
    <x v="13"/>
    <s v="Staples"/>
    <n v="5.84"/>
    <n v="2"/>
    <n v="0"/>
    <n v="2.6279999999999997"/>
    <x v="2"/>
    <x v="0"/>
  </r>
  <r>
    <n v="1149"/>
    <s v="CA-2017-112452"/>
    <x v="388"/>
    <d v="2017-04-04T00:00:00"/>
    <s v="Same Day"/>
    <s v="NC-18340"/>
    <s v="Nat Carroll"/>
    <x v="0"/>
    <x v="0"/>
    <s v="Lansing"/>
    <x v="12"/>
    <n v="48911"/>
    <x v="2"/>
    <s v="OFF-BI-10003350"/>
    <x v="1"/>
    <x v="8"/>
    <s v="Acco Expandable Hanging Binders"/>
    <n v="12.76"/>
    <n v="2"/>
    <n v="0"/>
    <n v="5.8695999999999993"/>
    <x v="2"/>
    <x v="0"/>
  </r>
  <r>
    <n v="1150"/>
    <s v="CA-2017-112452"/>
    <x v="388"/>
    <d v="2017-04-04T00:00:00"/>
    <s v="Same Day"/>
    <s v="NC-18340"/>
    <s v="Nat Carroll"/>
    <x v="0"/>
    <x v="0"/>
    <s v="Lansing"/>
    <x v="12"/>
    <n v="48911"/>
    <x v="2"/>
    <s v="TEC-PH-10000307"/>
    <x v="2"/>
    <x v="7"/>
    <s v="Shocksock Galaxy S4 Armband"/>
    <n v="10.95"/>
    <n v="1"/>
    <n v="0"/>
    <n v="0.43799999999999883"/>
    <x v="2"/>
    <x v="0"/>
  </r>
  <r>
    <n v="1151"/>
    <s v="CA-2017-112452"/>
    <x v="388"/>
    <d v="2017-04-04T00:00:00"/>
    <s v="Same Day"/>
    <s v="NC-18340"/>
    <s v="Nat Carroll"/>
    <x v="0"/>
    <x v="0"/>
    <s v="Lansing"/>
    <x v="12"/>
    <n v="48911"/>
    <x v="2"/>
    <s v="TEC-CO-10004202"/>
    <x v="2"/>
    <x v="16"/>
    <s v="Brother DCP1000 Digital 3 in 1 Multifunction Machine"/>
    <n v="599.98"/>
    <n v="2"/>
    <n v="0"/>
    <n v="209.99299999999999"/>
    <x v="2"/>
    <x v="0"/>
  </r>
  <r>
    <n v="1152"/>
    <s v="CA-2017-113971"/>
    <x v="412"/>
    <d v="2017-05-14T00:00:00"/>
    <s v="Standard Class"/>
    <s v="CB-12535"/>
    <s v="Claudia Bergmann"/>
    <x v="1"/>
    <x v="0"/>
    <s v="Cuyahoga Falls"/>
    <x v="24"/>
    <n v="44221"/>
    <x v="3"/>
    <s v="FUR-FU-10001852"/>
    <x v="0"/>
    <x v="5"/>
    <s v="Eldon Regeneration Recycled Desk Accessories, Smoke"/>
    <n v="8.3520000000000003"/>
    <n v="6"/>
    <n v="0.2"/>
    <n v="1.2527999999999997"/>
    <x v="3"/>
    <x v="0"/>
  </r>
  <r>
    <n v="1153"/>
    <s v="CA-2018-160395"/>
    <x v="413"/>
    <d v="2019-01-06T00:00:00"/>
    <s v="Standard Class"/>
    <s v="KL-16555"/>
    <s v="Kelly Lampkin"/>
    <x v="1"/>
    <x v="0"/>
    <s v="Reno"/>
    <x v="33"/>
    <n v="89502"/>
    <x v="1"/>
    <s v="OFF-AR-10003759"/>
    <x v="1"/>
    <x v="6"/>
    <s v="Crayola Anti Dust Chalk, 12/Pack"/>
    <n v="3.64"/>
    <n v="2"/>
    <n v="0"/>
    <n v="1.6379999999999999"/>
    <x v="1"/>
    <x v="0"/>
  </r>
  <r>
    <n v="1154"/>
    <s v="CA-2018-160395"/>
    <x v="413"/>
    <d v="2019-01-06T00:00:00"/>
    <s v="Standard Class"/>
    <s v="KL-16555"/>
    <s v="Kelly Lampkin"/>
    <x v="1"/>
    <x v="0"/>
    <s v="Reno"/>
    <x v="33"/>
    <n v="89502"/>
    <x v="1"/>
    <s v="OFF-BI-10003984"/>
    <x v="1"/>
    <x v="8"/>
    <s v="Lock-Up Easel 'Spel-Binder'"/>
    <n v="159.768"/>
    <n v="7"/>
    <n v="0.2"/>
    <n v="53.921700000000008"/>
    <x v="1"/>
    <x v="0"/>
  </r>
  <r>
    <n v="1155"/>
    <s v="CA-2016-136567"/>
    <x v="414"/>
    <d v="2016-12-21T00:00:00"/>
    <s v="First Class"/>
    <s v="PS-19045"/>
    <s v="Penelope Sewall"/>
    <x v="2"/>
    <x v="0"/>
    <s v="Harrisonburg"/>
    <x v="17"/>
    <n v="22801"/>
    <x v="0"/>
    <s v="OFF-ST-10004337"/>
    <x v="1"/>
    <x v="4"/>
    <s v="SAFCO Commercial Wire Shelving, 72h"/>
    <n v="122.48"/>
    <n v="2"/>
    <n v="0"/>
    <n v="0"/>
    <x v="0"/>
    <x v="0"/>
  </r>
  <r>
    <n v="1156"/>
    <s v="CA-2016-136567"/>
    <x v="414"/>
    <d v="2016-12-21T00:00:00"/>
    <s v="First Class"/>
    <s v="PS-19045"/>
    <s v="Penelope Sewall"/>
    <x v="2"/>
    <x v="0"/>
    <s v="Harrisonburg"/>
    <x v="17"/>
    <n v="22801"/>
    <x v="0"/>
    <s v="FUR-TA-10001932"/>
    <x v="0"/>
    <x v="3"/>
    <s v="Chromcraft 48&quot; x 96&quot; Racetrack Double Pedestal Table"/>
    <n v="2244.48"/>
    <n v="7"/>
    <n v="0"/>
    <n v="493.78559999999993"/>
    <x v="0"/>
    <x v="0"/>
  </r>
  <r>
    <n v="1157"/>
    <s v="CA-2016-136567"/>
    <x v="414"/>
    <d v="2016-12-21T00:00:00"/>
    <s v="First Class"/>
    <s v="PS-19045"/>
    <s v="Penelope Sewall"/>
    <x v="2"/>
    <x v="0"/>
    <s v="Harrisonburg"/>
    <x v="17"/>
    <n v="22801"/>
    <x v="0"/>
    <s v="OFF-BI-10003982"/>
    <x v="1"/>
    <x v="8"/>
    <s v="Wilson Jones Century Plastic Molded Ring Binders"/>
    <n v="62.31"/>
    <n v="3"/>
    <n v="0"/>
    <n v="29.285699999999999"/>
    <x v="0"/>
    <x v="0"/>
  </r>
  <r>
    <n v="1158"/>
    <s v="CA-2016-136567"/>
    <x v="414"/>
    <d v="2016-12-21T00:00:00"/>
    <s v="First Class"/>
    <s v="PS-19045"/>
    <s v="Penelope Sewall"/>
    <x v="2"/>
    <x v="0"/>
    <s v="Harrisonburg"/>
    <x v="17"/>
    <n v="22801"/>
    <x v="0"/>
    <s v="FUR-TA-10000617"/>
    <x v="0"/>
    <x v="3"/>
    <s v="Hon Practical Foundations 30 x 60 Training Table, Light Gray/Charcoal"/>
    <n v="455.1"/>
    <n v="2"/>
    <n v="0"/>
    <n v="100.12200000000001"/>
    <x v="0"/>
    <x v="0"/>
  </r>
  <r>
    <n v="1159"/>
    <s v="CA-2018-149314"/>
    <x v="415"/>
    <d v="2018-07-07T00:00:00"/>
    <s v="Second Class"/>
    <s v="GB-14530"/>
    <s v="George Bell"/>
    <x v="1"/>
    <x v="0"/>
    <s v="Los Angeles"/>
    <x v="1"/>
    <n v="90004"/>
    <x v="1"/>
    <s v="FUR-CH-10002126"/>
    <x v="0"/>
    <x v="1"/>
    <s v="Hon Deluxe Fabric Upholstered Stacking Chairs"/>
    <n v="195.184"/>
    <n v="1"/>
    <n v="0.2"/>
    <n v="19.518400000000007"/>
    <x v="1"/>
    <x v="0"/>
  </r>
  <r>
    <n v="1160"/>
    <s v="CA-2019-147039"/>
    <x v="222"/>
    <d v="2019-07-04T00:00:00"/>
    <s v="Standard Class"/>
    <s v="AA-10315"/>
    <s v="Alex Avila"/>
    <x v="0"/>
    <x v="0"/>
    <s v="Minneapolis"/>
    <x v="11"/>
    <n v="55407"/>
    <x v="2"/>
    <s v="OFF-AP-10000576"/>
    <x v="1"/>
    <x v="9"/>
    <s v="Belkin 325VA UPS Surge Protector, 6'"/>
    <n v="362.94"/>
    <n v="3"/>
    <n v="0"/>
    <n v="90.735000000000014"/>
    <x v="2"/>
    <x v="0"/>
  </r>
  <r>
    <n v="1161"/>
    <s v="CA-2019-147039"/>
    <x v="222"/>
    <d v="2019-07-04T00:00:00"/>
    <s v="Standard Class"/>
    <s v="AA-10315"/>
    <s v="Alex Avila"/>
    <x v="0"/>
    <x v="0"/>
    <s v="Minneapolis"/>
    <x v="11"/>
    <n v="55407"/>
    <x v="2"/>
    <s v="OFF-BI-10004654"/>
    <x v="1"/>
    <x v="8"/>
    <s v="Avery Binding System Hidden Tab Executive Style Index Sets"/>
    <n v="11.54"/>
    <n v="2"/>
    <n v="0"/>
    <n v="5.77"/>
    <x v="2"/>
    <x v="0"/>
  </r>
  <r>
    <n v="1162"/>
    <s v="CA-2016-126522"/>
    <x v="416"/>
    <d v="2016-09-05T00:00:00"/>
    <s v="Second Class"/>
    <s v="LT-16765"/>
    <s v="Larry Tron"/>
    <x v="0"/>
    <x v="0"/>
    <s v="Escondido"/>
    <x v="1"/>
    <n v="92025"/>
    <x v="1"/>
    <s v="OFF-AR-10004042"/>
    <x v="1"/>
    <x v="6"/>
    <s v="BOSTON Model 1800 Electric Pencil Sharpeners, Putty/Woodgrain"/>
    <n v="53.94"/>
    <n v="3"/>
    <n v="0"/>
    <n v="15.642599999999995"/>
    <x v="1"/>
    <x v="1"/>
  </r>
  <r>
    <n v="1163"/>
    <s v="CA-2016-127964"/>
    <x v="223"/>
    <d v="2016-03-08T00:00:00"/>
    <s v="Standard Class"/>
    <s v="AP-10720"/>
    <s v="Anne Pryor"/>
    <x v="2"/>
    <x v="0"/>
    <s v="New York City"/>
    <x v="15"/>
    <n v="10035"/>
    <x v="3"/>
    <s v="TEC-PH-10004700"/>
    <x v="2"/>
    <x v="7"/>
    <s v="PowerGen Dual USB Car Charger"/>
    <n v="9.99"/>
    <n v="1"/>
    <n v="0"/>
    <n v="4.5953999999999997"/>
    <x v="3"/>
    <x v="0"/>
  </r>
  <r>
    <n v="1164"/>
    <s v="CA-2016-127964"/>
    <x v="223"/>
    <d v="2016-03-08T00:00:00"/>
    <s v="Standard Class"/>
    <s v="AP-10720"/>
    <s v="Anne Pryor"/>
    <x v="2"/>
    <x v="0"/>
    <s v="New York City"/>
    <x v="15"/>
    <n v="10035"/>
    <x v="3"/>
    <s v="OFF-BI-10004593"/>
    <x v="1"/>
    <x v="8"/>
    <s v="Ibico Laser Imprintable Binding System Covers"/>
    <n v="125.76"/>
    <n v="3"/>
    <n v="0.2"/>
    <n v="40.872"/>
    <x v="3"/>
    <x v="0"/>
  </r>
  <r>
    <n v="1165"/>
    <s v="CA-2016-127964"/>
    <x v="223"/>
    <d v="2016-03-08T00:00:00"/>
    <s v="Standard Class"/>
    <s v="AP-10720"/>
    <s v="Anne Pryor"/>
    <x v="2"/>
    <x v="0"/>
    <s v="New York City"/>
    <x v="15"/>
    <n v="10035"/>
    <x v="3"/>
    <s v="OFF-BI-10003429"/>
    <x v="1"/>
    <x v="8"/>
    <s v="Cardinal HOLDit! Binder Insert Strips,Extra Strips"/>
    <n v="25.32"/>
    <n v="5"/>
    <n v="0.2"/>
    <n v="9.1785000000000014"/>
    <x v="3"/>
    <x v="0"/>
  </r>
  <r>
    <n v="1166"/>
    <s v="CA-2016-117709"/>
    <x v="417"/>
    <d v="2016-05-08T00:00:00"/>
    <s v="Standard Class"/>
    <s v="PM-18940"/>
    <s v="Paul MacIntyre"/>
    <x v="0"/>
    <x v="0"/>
    <s v="Jackson"/>
    <x v="12"/>
    <n v="49201"/>
    <x v="2"/>
    <s v="OFF-BI-10001294"/>
    <x v="1"/>
    <x v="8"/>
    <s v="Fellowes Binding Cases"/>
    <n v="46.8"/>
    <n v="4"/>
    <n v="0"/>
    <n v="21.059999999999995"/>
    <x v="2"/>
    <x v="0"/>
  </r>
  <r>
    <n v="1167"/>
    <s v="CA-2017-125416"/>
    <x v="121"/>
    <d v="2017-11-02T00:00:00"/>
    <s v="Same Day"/>
    <s v="KC-16540"/>
    <s v="Kelly Collister"/>
    <x v="0"/>
    <x v="0"/>
    <s v="Seattle"/>
    <x v="4"/>
    <n v="98115"/>
    <x v="1"/>
    <s v="TEC-AC-10001552"/>
    <x v="2"/>
    <x v="11"/>
    <s v="Logitech K350 2.4Ghz Wireless Keyboard"/>
    <n v="447.93"/>
    <n v="9"/>
    <n v="0"/>
    <n v="49.272299999999987"/>
    <x v="1"/>
    <x v="0"/>
  </r>
  <r>
    <n v="1168"/>
    <s v="CA-2019-145226"/>
    <x v="166"/>
    <d v="2019-12-10T00:00:00"/>
    <s v="Second Class"/>
    <s v="DL-13315"/>
    <s v="Delfina Latchford"/>
    <x v="0"/>
    <x v="0"/>
    <s v="New York City"/>
    <x v="15"/>
    <n v="10035"/>
    <x v="3"/>
    <s v="FUR-FU-10004952"/>
    <x v="0"/>
    <x v="5"/>
    <s v="C-Line Cubicle Keepers Polyproplyene Holder w/Velcro Back, 8-1/2x11, 25/Bx"/>
    <n v="109.48"/>
    <n v="2"/>
    <n v="0"/>
    <n v="33.938800000000001"/>
    <x v="3"/>
    <x v="0"/>
  </r>
  <r>
    <n v="1169"/>
    <s v="CA-2019-145226"/>
    <x v="166"/>
    <d v="2019-12-10T00:00:00"/>
    <s v="Second Class"/>
    <s v="DL-13315"/>
    <s v="Delfina Latchford"/>
    <x v="0"/>
    <x v="0"/>
    <s v="New York City"/>
    <x v="15"/>
    <n v="10035"/>
    <x v="3"/>
    <s v="OFF-ST-10004123"/>
    <x v="1"/>
    <x v="4"/>
    <s v="Safco Industrial Wire Shelving System"/>
    <n v="272.94"/>
    <n v="3"/>
    <n v="0"/>
    <n v="0"/>
    <x v="3"/>
    <x v="0"/>
  </r>
  <r>
    <n v="1170"/>
    <s v="CA-2019-145226"/>
    <x v="166"/>
    <d v="2019-12-10T00:00:00"/>
    <s v="Second Class"/>
    <s v="DL-13315"/>
    <s v="Delfina Latchford"/>
    <x v="0"/>
    <x v="0"/>
    <s v="New York City"/>
    <x v="15"/>
    <n v="10035"/>
    <x v="3"/>
    <s v="OFF-PA-10003172"/>
    <x v="1"/>
    <x v="10"/>
    <s v="Xerox 1996"/>
    <n v="19.440000000000001"/>
    <n v="3"/>
    <n v="0"/>
    <n v="9.3312000000000008"/>
    <x v="3"/>
    <x v="0"/>
  </r>
  <r>
    <n v="1171"/>
    <s v="CA-2019-145226"/>
    <x v="166"/>
    <d v="2019-12-10T00:00:00"/>
    <s v="Second Class"/>
    <s v="DL-13315"/>
    <s v="Delfina Latchford"/>
    <x v="0"/>
    <x v="0"/>
    <s v="New York City"/>
    <x v="15"/>
    <n v="10035"/>
    <x v="3"/>
    <s v="OFF-ST-10002352"/>
    <x v="1"/>
    <x v="4"/>
    <s v="Iris Project Case"/>
    <n v="31.92"/>
    <n v="4"/>
    <n v="0"/>
    <n v="8.299199999999999"/>
    <x v="3"/>
    <x v="0"/>
  </r>
  <r>
    <n v="1172"/>
    <s v="US-2016-100279"/>
    <x v="418"/>
    <d v="2016-03-14T00:00:00"/>
    <s v="Standard Class"/>
    <s v="SW-20275"/>
    <s v="Scott Williamson"/>
    <x v="0"/>
    <x v="0"/>
    <s v="Royal Oak"/>
    <x v="12"/>
    <n v="48073"/>
    <x v="2"/>
    <s v="OFF-PA-10002259"/>
    <x v="1"/>
    <x v="10"/>
    <s v="Geographics Note Cards, Blank, White, 8 1/2&quot; x 11&quot;"/>
    <n v="22.38"/>
    <n v="2"/>
    <n v="0"/>
    <n v="10.7424"/>
    <x v="2"/>
    <x v="0"/>
  </r>
  <r>
    <n v="1173"/>
    <s v="CA-2016-158064"/>
    <x v="419"/>
    <d v="2016-04-25T00:00:00"/>
    <s v="Standard Class"/>
    <s v="AA-10375"/>
    <s v="Allen Armold"/>
    <x v="0"/>
    <x v="0"/>
    <s v="Los Angeles"/>
    <x v="1"/>
    <n v="90008"/>
    <x v="1"/>
    <s v="OFF-BI-10002976"/>
    <x v="1"/>
    <x v="8"/>
    <s v="ACCOHIDE Binder by Acco"/>
    <n v="16.520000000000003"/>
    <n v="5"/>
    <n v="0.2"/>
    <n v="5.5754999999999999"/>
    <x v="1"/>
    <x v="0"/>
  </r>
  <r>
    <n v="1174"/>
    <s v="US-2017-104430"/>
    <x v="420"/>
    <d v="2017-10-26T00:00:00"/>
    <s v="Standard Class"/>
    <s v="LT-17110"/>
    <s v="Liz Thompson"/>
    <x v="0"/>
    <x v="0"/>
    <s v="Bloomington"/>
    <x v="10"/>
    <n v="61701"/>
    <x v="2"/>
    <s v="OFF-BI-10000301"/>
    <x v="1"/>
    <x v="8"/>
    <s v="GBC Instant Report Kit"/>
    <n v="5.1759999999999984"/>
    <n v="4"/>
    <n v="0.8"/>
    <n v="-7.7640000000000011"/>
    <x v="2"/>
    <x v="0"/>
  </r>
  <r>
    <n v="1175"/>
    <s v="CA-2017-132080"/>
    <x v="421"/>
    <d v="2017-08-25T00:00:00"/>
    <s v="First Class"/>
    <s v="DP-13105"/>
    <s v="Dave Poirier"/>
    <x v="1"/>
    <x v="0"/>
    <s v="New York City"/>
    <x v="15"/>
    <n v="10035"/>
    <x v="3"/>
    <s v="OFF-BI-10003694"/>
    <x v="1"/>
    <x v="8"/>
    <s v="Avery 3 1/2&quot; Diskette Storage Pages, 10/Pack"/>
    <n v="50.112000000000002"/>
    <n v="6"/>
    <n v="0.2"/>
    <n v="16.2864"/>
    <x v="3"/>
    <x v="0"/>
  </r>
  <r>
    <n v="1176"/>
    <s v="CA-2018-161207"/>
    <x v="48"/>
    <d v="2018-09-03T00:00:00"/>
    <s v="Standard Class"/>
    <s v="AB-10060"/>
    <s v="Adam Bellavance"/>
    <x v="2"/>
    <x v="0"/>
    <s v="Concord"/>
    <x v="38"/>
    <n v="3301"/>
    <x v="3"/>
    <s v="OFF-SU-10000381"/>
    <x v="1"/>
    <x v="14"/>
    <s v="Acme Forged Steel Scissors with Black Enamel Handles"/>
    <n v="27.93"/>
    <n v="3"/>
    <n v="0"/>
    <n v="8.0996999999999986"/>
    <x v="3"/>
    <x v="0"/>
  </r>
  <r>
    <n v="1177"/>
    <s v="CA-2016-120243"/>
    <x v="422"/>
    <d v="2016-12-30T00:00:00"/>
    <s v="Second Class"/>
    <s v="AT-10435"/>
    <s v="Alyssa Tate"/>
    <x v="2"/>
    <x v="0"/>
    <s v="Los Angeles"/>
    <x v="1"/>
    <n v="90004"/>
    <x v="1"/>
    <s v="OFF-LA-10004425"/>
    <x v="1"/>
    <x v="2"/>
    <s v="Staple-on labels"/>
    <n v="11.56"/>
    <n v="4"/>
    <n v="0"/>
    <n v="5.4332000000000003"/>
    <x v="1"/>
    <x v="0"/>
  </r>
  <r>
    <n v="1178"/>
    <s v="CA-2018-113621"/>
    <x v="49"/>
    <d v="2018-12-05T00:00:00"/>
    <s v="Standard Class"/>
    <s v="JE-15745"/>
    <s v="Joel Eaton"/>
    <x v="0"/>
    <x v="0"/>
    <s v="Rockville"/>
    <x v="39"/>
    <n v="20852"/>
    <x v="3"/>
    <s v="FUR-CH-10001270"/>
    <x v="0"/>
    <x v="1"/>
    <s v="Harbour Creations Steel Folding Chair"/>
    <n v="172.5"/>
    <n v="2"/>
    <n v="0"/>
    <n v="51.749999999999986"/>
    <x v="3"/>
    <x v="0"/>
  </r>
  <r>
    <n v="1179"/>
    <s v="CA-2018-113621"/>
    <x v="49"/>
    <d v="2018-12-05T00:00:00"/>
    <s v="Standard Class"/>
    <s v="JE-15745"/>
    <s v="Joel Eaton"/>
    <x v="0"/>
    <x v="0"/>
    <s v="Rockville"/>
    <x v="39"/>
    <n v="20852"/>
    <x v="3"/>
    <s v="TEC-PH-10003931"/>
    <x v="2"/>
    <x v="7"/>
    <s v="JBL Micro Wireless Portable Bluetooth Speaker"/>
    <n v="179.97"/>
    <n v="3"/>
    <n v="0"/>
    <n v="44.992500000000007"/>
    <x v="3"/>
    <x v="0"/>
  </r>
  <r>
    <n v="1180"/>
    <s v="CA-2018-168081"/>
    <x v="423"/>
    <d v="2018-04-27T00:00:00"/>
    <s v="Second Class"/>
    <s v="CA-12055"/>
    <s v="Cathy Armstrong"/>
    <x v="2"/>
    <x v="0"/>
    <s v="Houston"/>
    <x v="5"/>
    <n v="77070"/>
    <x v="2"/>
    <s v="TEC-AC-10003174"/>
    <x v="2"/>
    <x v="11"/>
    <s v="Plantronics S12 Corded Telephone Headset System"/>
    <n v="258.69600000000003"/>
    <n v="3"/>
    <n v="0.2"/>
    <n v="64.674000000000007"/>
    <x v="2"/>
    <x v="0"/>
  </r>
  <r>
    <n v="1181"/>
    <s v="CA-2016-128146"/>
    <x v="261"/>
    <d v="2016-06-25T00:00:00"/>
    <s v="Standard Class"/>
    <s v="DB-13060"/>
    <s v="Dave Brooks"/>
    <x v="0"/>
    <x v="0"/>
    <s v="Lakewood"/>
    <x v="30"/>
    <n v="8701"/>
    <x v="3"/>
    <s v="TEC-PH-10004539"/>
    <x v="2"/>
    <x v="7"/>
    <s v="Wireless Extenders zBoost YX545 SOHO Signal Booster"/>
    <n v="1322.93"/>
    <n v="7"/>
    <n v="0"/>
    <n v="357.19110000000001"/>
    <x v="3"/>
    <x v="0"/>
  </r>
  <r>
    <n v="1182"/>
    <s v="CA-2016-128146"/>
    <x v="261"/>
    <d v="2016-06-25T00:00:00"/>
    <s v="Standard Class"/>
    <s v="DB-13060"/>
    <s v="Dave Brooks"/>
    <x v="0"/>
    <x v="0"/>
    <s v="Lakewood"/>
    <x v="30"/>
    <n v="8701"/>
    <x v="3"/>
    <s v="OFF-AR-10001919"/>
    <x v="1"/>
    <x v="6"/>
    <s v="OIC #2 Pencils, Medium Soft"/>
    <n v="3.76"/>
    <n v="2"/>
    <n v="0"/>
    <n v="1.0903999999999998"/>
    <x v="3"/>
    <x v="0"/>
  </r>
  <r>
    <n v="1183"/>
    <s v="CA-2019-138779"/>
    <x v="424"/>
    <d v="2019-01-15T00:00:00"/>
    <s v="First Class"/>
    <s v="RB-19570"/>
    <s v="Rob Beeghly"/>
    <x v="0"/>
    <x v="0"/>
    <s v="Jacksonville"/>
    <x v="3"/>
    <n v="28540"/>
    <x v="0"/>
    <s v="OFF-EN-10002504"/>
    <x v="1"/>
    <x v="12"/>
    <s v="Tyvek  Top-Opening Peel &amp; Seel Envelopes, Plain White"/>
    <n v="21.744"/>
    <n v="1"/>
    <n v="0.2"/>
    <n v="7.3385999999999996"/>
    <x v="0"/>
    <x v="0"/>
  </r>
  <r>
    <n v="1184"/>
    <s v="CA-2019-138779"/>
    <x v="424"/>
    <d v="2019-01-15T00:00:00"/>
    <s v="First Class"/>
    <s v="RB-19570"/>
    <s v="Rob Beeghly"/>
    <x v="0"/>
    <x v="0"/>
    <s v="Jacksonville"/>
    <x v="3"/>
    <n v="28540"/>
    <x v="0"/>
    <s v="TEC-PH-10003655"/>
    <x v="2"/>
    <x v="7"/>
    <s v="Sannysis Cute Owl Design Soft Skin Case Cover for Samsung Galaxy S4"/>
    <n v="7.92"/>
    <n v="5"/>
    <n v="0.2"/>
    <n v="0.69300000000000006"/>
    <x v="0"/>
    <x v="0"/>
  </r>
  <r>
    <n v="1185"/>
    <s v="CA-2016-127131"/>
    <x v="156"/>
    <d v="2016-11-30T00:00:00"/>
    <s v="Standard Class"/>
    <s v="HR-14830"/>
    <s v="Harold Ryan"/>
    <x v="1"/>
    <x v="0"/>
    <s v="Seattle"/>
    <x v="4"/>
    <n v="98103"/>
    <x v="1"/>
    <s v="OFF-BI-10004656"/>
    <x v="1"/>
    <x v="8"/>
    <s v="Peel &amp; Stick Add-On Corner Pockets"/>
    <n v="12.096000000000002"/>
    <n v="7"/>
    <n v="0.2"/>
    <n v="4.2335999999999991"/>
    <x v="1"/>
    <x v="1"/>
  </r>
  <r>
    <n v="1186"/>
    <s v="CA-2016-127131"/>
    <x v="156"/>
    <d v="2016-11-30T00:00:00"/>
    <s v="Standard Class"/>
    <s v="HR-14830"/>
    <s v="Harold Ryan"/>
    <x v="1"/>
    <x v="0"/>
    <s v="Seattle"/>
    <x v="4"/>
    <n v="98103"/>
    <x v="1"/>
    <s v="OFF-ST-10002344"/>
    <x v="1"/>
    <x v="4"/>
    <s v="Carina 42&quot;Hx23 3/4&quot;W Media Storage Unit"/>
    <n v="485.88"/>
    <n v="6"/>
    <n v="0"/>
    <n v="9.7176000000000329"/>
    <x v="1"/>
    <x v="1"/>
  </r>
  <r>
    <n v="1187"/>
    <s v="CA-2016-127131"/>
    <x v="156"/>
    <d v="2016-11-30T00:00:00"/>
    <s v="Standard Class"/>
    <s v="HR-14830"/>
    <s v="Harold Ryan"/>
    <x v="1"/>
    <x v="0"/>
    <s v="Seattle"/>
    <x v="4"/>
    <n v="98103"/>
    <x v="1"/>
    <s v="OFF-PA-10001800"/>
    <x v="1"/>
    <x v="10"/>
    <s v="Xerox 220"/>
    <n v="25.92"/>
    <n v="4"/>
    <n v="0"/>
    <n v="12.441600000000001"/>
    <x v="1"/>
    <x v="1"/>
  </r>
  <r>
    <n v="1188"/>
    <s v="CA-2016-127131"/>
    <x v="156"/>
    <d v="2016-11-30T00:00:00"/>
    <s v="Standard Class"/>
    <s v="HR-14830"/>
    <s v="Harold Ryan"/>
    <x v="1"/>
    <x v="0"/>
    <s v="Seattle"/>
    <x v="4"/>
    <n v="98103"/>
    <x v="1"/>
    <s v="OFF-ST-10000036"/>
    <x v="1"/>
    <x v="4"/>
    <s v="Recycled Data-Pak for Archival Bound Computer Printouts, 12-1/2 x 12-1/2 x 16"/>
    <n v="197.58"/>
    <n v="2"/>
    <n v="0"/>
    <n v="53.346599999999995"/>
    <x v="1"/>
    <x v="1"/>
  </r>
  <r>
    <n v="1189"/>
    <s v="CA-2019-117212"/>
    <x v="425"/>
    <d v="2019-02-28T00:00:00"/>
    <s v="Second Class"/>
    <s v="BT-11530"/>
    <s v="Bradley Talbott"/>
    <x v="2"/>
    <x v="0"/>
    <s v="Los Angeles"/>
    <x v="1"/>
    <n v="90036"/>
    <x v="1"/>
    <s v="OFF-AP-10004532"/>
    <x v="1"/>
    <x v="9"/>
    <s v="Kensington 6 Outlet Guardian Standard Surge Protector"/>
    <n v="81.92"/>
    <n v="4"/>
    <n v="0"/>
    <n v="22.118400000000001"/>
    <x v="1"/>
    <x v="1"/>
  </r>
  <r>
    <n v="1190"/>
    <s v="CA-2019-117212"/>
    <x v="425"/>
    <d v="2019-02-28T00:00:00"/>
    <s v="Second Class"/>
    <s v="BT-11530"/>
    <s v="Bradley Talbott"/>
    <x v="2"/>
    <x v="0"/>
    <s v="Los Angeles"/>
    <x v="1"/>
    <n v="90036"/>
    <x v="1"/>
    <s v="TEC-PH-10004447"/>
    <x v="2"/>
    <x v="7"/>
    <s v="Toshiba IPT2010-SD IP Telephone"/>
    <n v="889.53600000000006"/>
    <n v="8"/>
    <n v="0.2"/>
    <n v="66.715199999999982"/>
    <x v="1"/>
    <x v="1"/>
  </r>
  <r>
    <n v="1191"/>
    <s v="CA-2019-117212"/>
    <x v="425"/>
    <d v="2019-02-28T00:00:00"/>
    <s v="Second Class"/>
    <s v="BT-11530"/>
    <s v="Bradley Talbott"/>
    <x v="2"/>
    <x v="0"/>
    <s v="Los Angeles"/>
    <x v="1"/>
    <n v="90036"/>
    <x v="1"/>
    <s v="FUR-CH-10003973"/>
    <x v="0"/>
    <x v="1"/>
    <s v="GuestStacker Chair with Chrome Finish Legs"/>
    <n v="892.22400000000005"/>
    <n v="3"/>
    <n v="0.2"/>
    <n v="89.222400000000022"/>
    <x v="1"/>
    <x v="1"/>
  </r>
  <r>
    <n v="1192"/>
    <s v="CA-2019-117212"/>
    <x v="425"/>
    <d v="2019-02-28T00:00:00"/>
    <s v="Second Class"/>
    <s v="BT-11530"/>
    <s v="Bradley Talbott"/>
    <x v="2"/>
    <x v="0"/>
    <s v="Los Angeles"/>
    <x v="1"/>
    <n v="90036"/>
    <x v="1"/>
    <s v="OFF-PA-10001970"/>
    <x v="1"/>
    <x v="10"/>
    <s v="Xerox 1908"/>
    <n v="223.92"/>
    <n v="4"/>
    <n v="0"/>
    <n v="109.7208"/>
    <x v="1"/>
    <x v="1"/>
  </r>
  <r>
    <n v="1193"/>
    <s v="CA-2019-117212"/>
    <x v="425"/>
    <d v="2019-02-28T00:00:00"/>
    <s v="Second Class"/>
    <s v="BT-11530"/>
    <s v="Bradley Talbott"/>
    <x v="2"/>
    <x v="0"/>
    <s v="Los Angeles"/>
    <x v="1"/>
    <n v="90036"/>
    <x v="1"/>
    <s v="OFF-PA-10000682"/>
    <x v="1"/>
    <x v="10"/>
    <s v="Xerox 1924"/>
    <n v="23.12"/>
    <n v="4"/>
    <n v="0"/>
    <n v="11.328800000000001"/>
    <x v="1"/>
    <x v="1"/>
  </r>
  <r>
    <n v="1194"/>
    <s v="US-2017-130519"/>
    <x v="426"/>
    <d v="2017-09-15T00:00:00"/>
    <s v="Same Day"/>
    <s v="NG-18355"/>
    <s v="Nat Gilpin"/>
    <x v="1"/>
    <x v="0"/>
    <s v="Coral Springs"/>
    <x v="2"/>
    <n v="33065"/>
    <x v="0"/>
    <s v="OFF-PA-10001937"/>
    <x v="1"/>
    <x v="10"/>
    <s v="Xerox 21"/>
    <n v="15.552000000000003"/>
    <n v="3"/>
    <n v="0.2"/>
    <n v="5.4432"/>
    <x v="0"/>
    <x v="0"/>
  </r>
  <r>
    <n v="1195"/>
    <s v="US-2017-130519"/>
    <x v="426"/>
    <d v="2017-09-15T00:00:00"/>
    <s v="Same Day"/>
    <s v="NG-18355"/>
    <s v="Nat Gilpin"/>
    <x v="1"/>
    <x v="0"/>
    <s v="Coral Springs"/>
    <x v="2"/>
    <n v="33065"/>
    <x v="0"/>
    <s v="FUR-FU-10002268"/>
    <x v="0"/>
    <x v="5"/>
    <s v="Ultra Door Push Plate"/>
    <n v="15.712000000000002"/>
    <n v="4"/>
    <n v="0.2"/>
    <n v="2.553199999999999"/>
    <x v="0"/>
    <x v="0"/>
  </r>
  <r>
    <n v="1196"/>
    <s v="US-2017-130519"/>
    <x v="426"/>
    <d v="2017-09-15T00:00:00"/>
    <s v="Same Day"/>
    <s v="NG-18355"/>
    <s v="Nat Gilpin"/>
    <x v="1"/>
    <x v="0"/>
    <s v="Coral Springs"/>
    <x v="2"/>
    <n v="33065"/>
    <x v="0"/>
    <s v="OFF-ST-10001321"/>
    <x v="1"/>
    <x v="4"/>
    <s v="Decoflex Hanging Personal Folder File, Blue"/>
    <n v="24.672000000000001"/>
    <n v="2"/>
    <n v="0.2"/>
    <n v="2.1588000000000021"/>
    <x v="0"/>
    <x v="0"/>
  </r>
  <r>
    <n v="1197"/>
    <s v="US-2017-130519"/>
    <x v="426"/>
    <d v="2017-09-15T00:00:00"/>
    <s v="Same Day"/>
    <s v="NG-18355"/>
    <s v="Nat Gilpin"/>
    <x v="1"/>
    <x v="0"/>
    <s v="Coral Springs"/>
    <x v="2"/>
    <n v="33065"/>
    <x v="0"/>
    <s v="FUR-FU-10003394"/>
    <x v="0"/>
    <x v="5"/>
    <s v="Tenex &quot;The Solids&quot; Textured Chair Mats"/>
    <n v="55.967999999999996"/>
    <n v="1"/>
    <n v="0.2"/>
    <n v="-2.098800000000006"/>
    <x v="0"/>
    <x v="0"/>
  </r>
  <r>
    <n v="1198"/>
    <s v="CA-2018-130946"/>
    <x v="143"/>
    <d v="2018-04-12T00:00:00"/>
    <s v="Standard Class"/>
    <s v="ZC-21910"/>
    <s v="Zuschuss Carroll"/>
    <x v="0"/>
    <x v="0"/>
    <s v="Houston"/>
    <x v="5"/>
    <n v="77041"/>
    <x v="2"/>
    <s v="TEC-AC-10001990"/>
    <x v="2"/>
    <x v="11"/>
    <s v="Kensington Orbit Wireless Mobile Trackball for PC and Mac"/>
    <n v="431.92800000000005"/>
    <n v="9"/>
    <n v="0.2"/>
    <n v="64.789199999999951"/>
    <x v="2"/>
    <x v="0"/>
  </r>
  <r>
    <n v="1199"/>
    <s v="CA-2018-130946"/>
    <x v="143"/>
    <d v="2018-04-12T00:00:00"/>
    <s v="Standard Class"/>
    <s v="ZC-21910"/>
    <s v="Zuschuss Carroll"/>
    <x v="0"/>
    <x v="0"/>
    <s v="Houston"/>
    <x v="5"/>
    <n v="77041"/>
    <x v="2"/>
    <s v="FUR-CH-10004540"/>
    <x v="0"/>
    <x v="1"/>
    <s v="Global Chrome Stack Chair"/>
    <n v="95.983999999999995"/>
    <n v="4"/>
    <n v="0.3"/>
    <n v="-4.1135999999999981"/>
    <x v="2"/>
    <x v="0"/>
  </r>
  <r>
    <n v="1200"/>
    <s v="CA-2018-130946"/>
    <x v="143"/>
    <d v="2018-04-12T00:00:00"/>
    <s v="Standard Class"/>
    <s v="ZC-21910"/>
    <s v="Zuschuss Carroll"/>
    <x v="0"/>
    <x v="0"/>
    <s v="Houston"/>
    <x v="5"/>
    <n v="77041"/>
    <x v="2"/>
    <s v="OFF-BI-10004995"/>
    <x v="1"/>
    <x v="8"/>
    <s v="GBC DocuBind P400 Electric Binding System"/>
    <n v="1088.7919999999997"/>
    <n v="4"/>
    <n v="0.8"/>
    <n v="-1850.9464000000007"/>
    <x v="2"/>
    <x v="0"/>
  </r>
  <r>
    <n v="1201"/>
    <s v="CA-2018-114727"/>
    <x v="427"/>
    <d v="2018-07-24T00:00:00"/>
    <s v="Standard Class"/>
    <s v="LS-16945"/>
    <s v="Linda Southworth"/>
    <x v="1"/>
    <x v="0"/>
    <s v="Denver"/>
    <x v="22"/>
    <n v="80219"/>
    <x v="1"/>
    <s v="FUR-CH-10002335"/>
    <x v="0"/>
    <x v="1"/>
    <s v="Hon GuestStacker Chair"/>
    <n v="544.00800000000004"/>
    <n v="3"/>
    <n v="0.2"/>
    <n v="40.800600000000003"/>
    <x v="1"/>
    <x v="1"/>
  </r>
  <r>
    <n v="1202"/>
    <s v="CA-2018-114727"/>
    <x v="427"/>
    <d v="2018-07-24T00:00:00"/>
    <s v="Standard Class"/>
    <s v="LS-16945"/>
    <s v="Linda Southworth"/>
    <x v="1"/>
    <x v="0"/>
    <s v="Denver"/>
    <x v="22"/>
    <n v="80219"/>
    <x v="1"/>
    <s v="OFF-BI-10004967"/>
    <x v="1"/>
    <x v="8"/>
    <s v="Round Ring Binders"/>
    <n v="1.8720000000000003"/>
    <n v="3"/>
    <n v="0.7"/>
    <n v="-1.4352"/>
    <x v="1"/>
    <x v="1"/>
  </r>
  <r>
    <n v="1203"/>
    <s v="CA-2018-114727"/>
    <x v="427"/>
    <d v="2018-07-24T00:00:00"/>
    <s v="Standard Class"/>
    <s v="LS-16945"/>
    <s v="Linda Southworth"/>
    <x v="1"/>
    <x v="0"/>
    <s v="Denver"/>
    <x v="22"/>
    <n v="80219"/>
    <x v="1"/>
    <s v="FUR-CH-10002331"/>
    <x v="0"/>
    <x v="1"/>
    <s v="Hon 4700 Series Mobuis Mid-Back Task Chairs with Adjustable Arms"/>
    <n v="854.35200000000009"/>
    <n v="3"/>
    <n v="0.2"/>
    <n v="10.679399999999873"/>
    <x v="1"/>
    <x v="1"/>
  </r>
  <r>
    <n v="1204"/>
    <s v="CA-2018-114727"/>
    <x v="427"/>
    <d v="2018-07-24T00:00:00"/>
    <s v="Standard Class"/>
    <s v="LS-16945"/>
    <s v="Linda Southworth"/>
    <x v="1"/>
    <x v="0"/>
    <s v="Denver"/>
    <x v="22"/>
    <n v="80219"/>
    <x v="1"/>
    <s v="OFF-ST-10002292"/>
    <x v="1"/>
    <x v="4"/>
    <s v="Sauder Facets Collection Locker/File Cabinet, Sky Alder Finish"/>
    <n v="593.5680000000001"/>
    <n v="2"/>
    <n v="0.2"/>
    <n v="0"/>
    <x v="1"/>
    <x v="1"/>
  </r>
  <r>
    <n v="1205"/>
    <s v="CA-2018-114727"/>
    <x v="427"/>
    <d v="2018-07-24T00:00:00"/>
    <s v="Standard Class"/>
    <s v="LS-16945"/>
    <s v="Linda Southworth"/>
    <x v="1"/>
    <x v="0"/>
    <s v="Denver"/>
    <x v="22"/>
    <n v="80219"/>
    <x v="1"/>
    <s v="OFF-ST-10000689"/>
    <x v="1"/>
    <x v="4"/>
    <s v="Fellowes Strictly Business Drawer File, Letter/Legal Size"/>
    <n v="338.04"/>
    <n v="3"/>
    <n v="0.2"/>
    <n v="-33.804000000000002"/>
    <x v="1"/>
    <x v="1"/>
  </r>
  <r>
    <n v="1206"/>
    <s v="CA-2019-133235"/>
    <x v="378"/>
    <d v="2019-08-04T00:00:00"/>
    <s v="First Class"/>
    <s v="LH-16750"/>
    <s v="Larry Hughes"/>
    <x v="0"/>
    <x v="0"/>
    <s v="Charlotte"/>
    <x v="3"/>
    <n v="28205"/>
    <x v="0"/>
    <s v="TEC-PH-10002660"/>
    <x v="2"/>
    <x v="7"/>
    <s v="Nortel Networks T7316 E Nt8 B27"/>
    <n v="271.95999999999998"/>
    <n v="5"/>
    <n v="0.2"/>
    <n v="16.997500000000016"/>
    <x v="0"/>
    <x v="0"/>
  </r>
  <r>
    <n v="1207"/>
    <s v="CA-2018-137050"/>
    <x v="216"/>
    <d v="2018-07-18T00:00:00"/>
    <s v="Second Class"/>
    <s v="SW-20755"/>
    <s v="Steven Ward"/>
    <x v="1"/>
    <x v="0"/>
    <s v="New York City"/>
    <x v="15"/>
    <n v="10009"/>
    <x v="3"/>
    <s v="OFF-ST-10004634"/>
    <x v="1"/>
    <x v="4"/>
    <s v="Personal Folder Holder, Ebony"/>
    <n v="11.21"/>
    <n v="1"/>
    <n v="0"/>
    <n v="3.3629999999999995"/>
    <x v="3"/>
    <x v="0"/>
  </r>
  <r>
    <n v="1208"/>
    <s v="CA-2018-137050"/>
    <x v="216"/>
    <d v="2018-07-18T00:00:00"/>
    <s v="Second Class"/>
    <s v="SW-20755"/>
    <s v="Steven Ward"/>
    <x v="1"/>
    <x v="0"/>
    <s v="New York City"/>
    <x v="15"/>
    <n v="10009"/>
    <x v="3"/>
    <s v="OFF-BI-10002160"/>
    <x v="1"/>
    <x v="8"/>
    <s v="Acco Hanging Data Binders"/>
    <n v="9.1440000000000001"/>
    <n v="3"/>
    <n v="0.2"/>
    <n v="3.2003999999999997"/>
    <x v="3"/>
    <x v="0"/>
  </r>
  <r>
    <n v="1209"/>
    <s v="CA-2018-137050"/>
    <x v="216"/>
    <d v="2018-07-18T00:00:00"/>
    <s v="Second Class"/>
    <s v="SW-20755"/>
    <s v="Steven Ward"/>
    <x v="1"/>
    <x v="0"/>
    <s v="New York City"/>
    <x v="15"/>
    <n v="10009"/>
    <x v="3"/>
    <s v="OFF-FA-10002988"/>
    <x v="1"/>
    <x v="13"/>
    <s v="Ideal Clamps"/>
    <n v="14.069999999999999"/>
    <n v="7"/>
    <n v="0"/>
    <n v="6.8942999999999994"/>
    <x v="3"/>
    <x v="0"/>
  </r>
  <r>
    <n v="1210"/>
    <s v="CA-2018-137050"/>
    <x v="216"/>
    <d v="2018-07-18T00:00:00"/>
    <s v="Second Class"/>
    <s v="SW-20755"/>
    <s v="Steven Ward"/>
    <x v="1"/>
    <x v="0"/>
    <s v="New York City"/>
    <x v="15"/>
    <n v="10009"/>
    <x v="3"/>
    <s v="OFF-AR-10004999"/>
    <x v="1"/>
    <x v="6"/>
    <s v="Newell 315"/>
    <n v="41.86"/>
    <n v="7"/>
    <n v="0"/>
    <n v="10.465"/>
    <x v="3"/>
    <x v="0"/>
  </r>
  <r>
    <n v="1211"/>
    <s v="CA-2018-137050"/>
    <x v="216"/>
    <d v="2018-07-18T00:00:00"/>
    <s v="Second Class"/>
    <s v="SW-20755"/>
    <s v="Steven Ward"/>
    <x v="1"/>
    <x v="0"/>
    <s v="New York City"/>
    <x v="15"/>
    <n v="10009"/>
    <x v="3"/>
    <s v="OFF-BI-10001031"/>
    <x v="1"/>
    <x v="8"/>
    <s v="Pressboard Data Binders by Wilson Jones"/>
    <n v="8.5440000000000005"/>
    <n v="2"/>
    <n v="0.2"/>
    <n v="2.8835999999999995"/>
    <x v="3"/>
    <x v="0"/>
  </r>
  <r>
    <n v="1212"/>
    <s v="CA-2018-137050"/>
    <x v="216"/>
    <d v="2018-07-18T00:00:00"/>
    <s v="Second Class"/>
    <s v="SW-20755"/>
    <s v="Steven Ward"/>
    <x v="1"/>
    <x v="0"/>
    <s v="New York City"/>
    <x v="15"/>
    <n v="10009"/>
    <x v="3"/>
    <s v="FUR-BO-10004695"/>
    <x v="0"/>
    <x v="0"/>
    <s v="O'Sullivan 2-Door Barrister Bookcase in Odessa Pine"/>
    <n v="579.13599999999997"/>
    <n v="4"/>
    <n v="0.2"/>
    <n v="21.717599999999948"/>
    <x v="3"/>
    <x v="0"/>
  </r>
  <r>
    <n v="1213"/>
    <s v="US-2019-118087"/>
    <x v="428"/>
    <d v="2019-09-13T00:00:00"/>
    <s v="Standard Class"/>
    <s v="SP-20620"/>
    <s v="Stefania Perrino"/>
    <x v="1"/>
    <x v="0"/>
    <s v="Philadelphia"/>
    <x v="9"/>
    <n v="19134"/>
    <x v="3"/>
    <s v="FUR-CH-10004860"/>
    <x v="0"/>
    <x v="1"/>
    <s v="Global Low Back Tilter Chair"/>
    <n v="141.37199999999999"/>
    <n v="2"/>
    <n v="0.3"/>
    <n v="-48.470400000000019"/>
    <x v="3"/>
    <x v="1"/>
  </r>
  <r>
    <n v="1214"/>
    <s v="US-2019-118087"/>
    <x v="428"/>
    <d v="2019-09-13T00:00:00"/>
    <s v="Standard Class"/>
    <s v="SP-20620"/>
    <s v="Stefania Perrino"/>
    <x v="1"/>
    <x v="0"/>
    <s v="Philadelphia"/>
    <x v="9"/>
    <n v="19134"/>
    <x v="3"/>
    <s v="OFF-BI-10002432"/>
    <x v="1"/>
    <x v="8"/>
    <s v="Wilson Jones Standard D-Ring Binders"/>
    <n v="3.036"/>
    <n v="2"/>
    <n v="0.7"/>
    <n v="-2.3275999999999994"/>
    <x v="3"/>
    <x v="1"/>
  </r>
  <r>
    <n v="1215"/>
    <s v="US-2019-118087"/>
    <x v="428"/>
    <d v="2019-09-13T00:00:00"/>
    <s v="Standard Class"/>
    <s v="SP-20620"/>
    <s v="Stefania Perrino"/>
    <x v="1"/>
    <x v="0"/>
    <s v="Philadelphia"/>
    <x v="9"/>
    <n v="19134"/>
    <x v="3"/>
    <s v="OFF-BI-10000069"/>
    <x v="1"/>
    <x v="8"/>
    <s v="GBC Prepunched Paper, 19-Hole, for Binding Systems, 24-lb"/>
    <n v="4.503000000000001"/>
    <n v="1"/>
    <n v="0.7"/>
    <n v="-3.6024000000000012"/>
    <x v="3"/>
    <x v="1"/>
  </r>
  <r>
    <n v="1216"/>
    <s v="US-2019-118087"/>
    <x v="428"/>
    <d v="2019-09-13T00:00:00"/>
    <s v="Standard Class"/>
    <s v="SP-20620"/>
    <s v="Stefania Perrino"/>
    <x v="1"/>
    <x v="0"/>
    <s v="Philadelphia"/>
    <x v="9"/>
    <n v="19134"/>
    <x v="3"/>
    <s v="OFF-AR-10003602"/>
    <x v="1"/>
    <x v="6"/>
    <s v="Quartet Omega Colored Chalk, 12/Pack"/>
    <n v="4.6719999999999997"/>
    <n v="1"/>
    <n v="0.2"/>
    <n v="1.5767999999999998"/>
    <x v="3"/>
    <x v="1"/>
  </r>
  <r>
    <n v="1217"/>
    <s v="US-2019-118087"/>
    <x v="428"/>
    <d v="2019-09-13T00:00:00"/>
    <s v="Standard Class"/>
    <s v="SP-20620"/>
    <s v="Stefania Perrino"/>
    <x v="1"/>
    <x v="0"/>
    <s v="Philadelphia"/>
    <x v="9"/>
    <n v="19134"/>
    <x v="3"/>
    <s v="TEC-AC-10004469"/>
    <x v="2"/>
    <x v="11"/>
    <s v="Microsoft Sculpt Comfort Mouse"/>
    <n v="95.88000000000001"/>
    <n v="3"/>
    <n v="0.2"/>
    <n v="28.764000000000006"/>
    <x v="3"/>
    <x v="1"/>
  </r>
  <r>
    <n v="1218"/>
    <s v="US-2019-118087"/>
    <x v="428"/>
    <d v="2019-09-13T00:00:00"/>
    <s v="Standard Class"/>
    <s v="SP-20620"/>
    <s v="Stefania Perrino"/>
    <x v="1"/>
    <x v="0"/>
    <s v="Philadelphia"/>
    <x v="9"/>
    <n v="19134"/>
    <x v="3"/>
    <s v="FUR-FU-10001867"/>
    <x v="0"/>
    <x v="5"/>
    <s v="Eldon Expressions Punched Metal &amp; Wood Desk Accessories, Pewter &amp; Cherry"/>
    <n v="17.024000000000001"/>
    <n v="2"/>
    <n v="0.2"/>
    <n v="1.7024000000000008"/>
    <x v="3"/>
    <x v="1"/>
  </r>
  <r>
    <n v="1219"/>
    <s v="US-2019-118087"/>
    <x v="428"/>
    <d v="2019-09-13T00:00:00"/>
    <s v="Standard Class"/>
    <s v="SP-20620"/>
    <s v="Stefania Perrino"/>
    <x v="1"/>
    <x v="0"/>
    <s v="Philadelphia"/>
    <x v="9"/>
    <n v="19134"/>
    <x v="3"/>
    <s v="TEC-AC-10003174"/>
    <x v="2"/>
    <x v="11"/>
    <s v="Plantronics S12 Corded Telephone Headset System"/>
    <n v="258.69600000000003"/>
    <n v="3"/>
    <n v="0.2"/>
    <n v="64.674000000000007"/>
    <x v="3"/>
    <x v="1"/>
  </r>
  <r>
    <n v="1220"/>
    <s v="US-2019-118087"/>
    <x v="428"/>
    <d v="2019-09-13T00:00:00"/>
    <s v="Standard Class"/>
    <s v="SP-20620"/>
    <s v="Stefania Perrino"/>
    <x v="1"/>
    <x v="0"/>
    <s v="Philadelphia"/>
    <x v="9"/>
    <n v="19134"/>
    <x v="3"/>
    <s v="TEC-PH-10002200"/>
    <x v="2"/>
    <x v="7"/>
    <s v="Samsung Galaxy Note 2"/>
    <n v="1931.9579999999999"/>
    <n v="7"/>
    <n v="0.4"/>
    <n v="-386.3915999999997"/>
    <x v="3"/>
    <x v="1"/>
  </r>
  <r>
    <n v="1221"/>
    <s v="CA-2016-110184"/>
    <x v="136"/>
    <d v="2016-07-16T00:00:00"/>
    <s v="Standard Class"/>
    <s v="BF-11170"/>
    <s v="Ben Ferrer"/>
    <x v="2"/>
    <x v="0"/>
    <s v="Los Angeles"/>
    <x v="1"/>
    <n v="90036"/>
    <x v="1"/>
    <s v="OFF-ST-10000107"/>
    <x v="1"/>
    <x v="4"/>
    <s v="Fellowes Super Stor/Drawer"/>
    <n v="249.75"/>
    <n v="9"/>
    <n v="0"/>
    <n v="44.954999999999977"/>
    <x v="1"/>
    <x v="0"/>
  </r>
  <r>
    <n v="1222"/>
    <s v="CA-2016-110184"/>
    <x v="136"/>
    <d v="2016-07-16T00:00:00"/>
    <s v="Standard Class"/>
    <s v="BF-11170"/>
    <s v="Ben Ferrer"/>
    <x v="2"/>
    <x v="0"/>
    <s v="Los Angeles"/>
    <x v="1"/>
    <n v="90036"/>
    <x v="1"/>
    <s v="TEC-PH-10000439"/>
    <x v="2"/>
    <x v="7"/>
    <s v="GE DSL Phone Line Filter"/>
    <n v="255.93600000000004"/>
    <n v="8"/>
    <n v="0.2"/>
    <n v="28.792799999999971"/>
    <x v="1"/>
    <x v="0"/>
  </r>
  <r>
    <n v="1223"/>
    <s v="CA-2018-126004"/>
    <x v="429"/>
    <d v="2018-12-05T00:00:00"/>
    <s v="First Class"/>
    <s v="BM-11140"/>
    <s v="Becky Martin"/>
    <x v="0"/>
    <x v="0"/>
    <s v="New York City"/>
    <x v="15"/>
    <n v="10024"/>
    <x v="3"/>
    <s v="FUR-FU-10001602"/>
    <x v="0"/>
    <x v="5"/>
    <s v="Eldon Delta Triangular Chair Mat, 52&quot; x 58&quot;, Clear"/>
    <n v="113.78999999999999"/>
    <n v="3"/>
    <n v="0"/>
    <n v="20.482199999999992"/>
    <x v="3"/>
    <x v="0"/>
  </r>
  <r>
    <n v="1224"/>
    <s v="CA-2018-126004"/>
    <x v="429"/>
    <d v="2018-12-05T00:00:00"/>
    <s v="First Class"/>
    <s v="BM-11140"/>
    <s v="Becky Martin"/>
    <x v="0"/>
    <x v="0"/>
    <s v="New York City"/>
    <x v="15"/>
    <n v="10024"/>
    <x v="3"/>
    <s v="TEC-AC-10001432"/>
    <x v="2"/>
    <x v="11"/>
    <s v="Enermax Aurora Lite Keyboard"/>
    <n v="78.150000000000006"/>
    <n v="1"/>
    <n v="0"/>
    <n v="34.38600000000001"/>
    <x v="3"/>
    <x v="0"/>
  </r>
  <r>
    <n v="1225"/>
    <s v="CA-2018-126004"/>
    <x v="429"/>
    <d v="2018-12-05T00:00:00"/>
    <s v="First Class"/>
    <s v="BM-11140"/>
    <s v="Becky Martin"/>
    <x v="0"/>
    <x v="0"/>
    <s v="New York City"/>
    <x v="15"/>
    <n v="10024"/>
    <x v="3"/>
    <s v="OFF-BI-10004656"/>
    <x v="1"/>
    <x v="8"/>
    <s v="Peel &amp; Stick Add-On Corner Pockets"/>
    <n v="1.7280000000000002"/>
    <n v="1"/>
    <n v="0.2"/>
    <n v="0.60479999999999989"/>
    <x v="3"/>
    <x v="0"/>
  </r>
  <r>
    <n v="1226"/>
    <s v="CA-2018-126004"/>
    <x v="429"/>
    <d v="2018-12-05T00:00:00"/>
    <s v="First Class"/>
    <s v="BM-11140"/>
    <s v="Becky Martin"/>
    <x v="0"/>
    <x v="0"/>
    <s v="New York City"/>
    <x v="15"/>
    <n v="10024"/>
    <x v="3"/>
    <s v="OFF-PA-10001685"/>
    <x v="1"/>
    <x v="10"/>
    <s v="Easy-staple paper"/>
    <n v="40.56"/>
    <n v="4"/>
    <n v="0"/>
    <n v="19.874400000000001"/>
    <x v="3"/>
    <x v="0"/>
  </r>
  <r>
    <n v="1227"/>
    <s v="CA-2018-126004"/>
    <x v="429"/>
    <d v="2018-12-05T00:00:00"/>
    <s v="First Class"/>
    <s v="BM-11140"/>
    <s v="Becky Martin"/>
    <x v="0"/>
    <x v="0"/>
    <s v="New York City"/>
    <x v="15"/>
    <n v="10024"/>
    <x v="3"/>
    <s v="OFF-ST-10001418"/>
    <x v="1"/>
    <x v="4"/>
    <s v="Carina Media Storage Towers in Natural &amp; Black"/>
    <n v="182.94"/>
    <n v="3"/>
    <n v="0"/>
    <n v="3.6587999999999994"/>
    <x v="3"/>
    <x v="0"/>
  </r>
  <r>
    <n v="1228"/>
    <s v="CA-2018-126004"/>
    <x v="429"/>
    <d v="2018-12-05T00:00:00"/>
    <s v="First Class"/>
    <s v="BM-11140"/>
    <s v="Becky Martin"/>
    <x v="0"/>
    <x v="0"/>
    <s v="New York City"/>
    <x v="15"/>
    <n v="10024"/>
    <x v="3"/>
    <s v="OFF-ST-10000676"/>
    <x v="1"/>
    <x v="4"/>
    <s v="Fellowes Econo/Stor Drawers"/>
    <n v="193.86"/>
    <n v="2"/>
    <n v="0"/>
    <n v="11.631599999999992"/>
    <x v="3"/>
    <x v="0"/>
  </r>
  <r>
    <n v="1229"/>
    <s v="CA-2019-100013"/>
    <x v="44"/>
    <d v="2019-11-11T00:00:00"/>
    <s v="Standard Class"/>
    <s v="ZC-21910"/>
    <s v="Zuschuss Carroll"/>
    <x v="0"/>
    <x v="0"/>
    <s v="Los Angeles"/>
    <x v="1"/>
    <n v="90045"/>
    <x v="1"/>
    <s v="OFF-EN-10001219"/>
    <x v="1"/>
    <x v="12"/>
    <s v="#10- 4 1/8&quot; x 9 1/2&quot; Security-Tint Envelopes"/>
    <n v="15.28"/>
    <n v="2"/>
    <n v="0"/>
    <n v="7.4871999999999996"/>
    <x v="1"/>
    <x v="0"/>
  </r>
  <r>
    <n v="1230"/>
    <s v="CA-2019-100013"/>
    <x v="44"/>
    <d v="2019-11-11T00:00:00"/>
    <s v="Standard Class"/>
    <s v="ZC-21910"/>
    <s v="Zuschuss Carroll"/>
    <x v="0"/>
    <x v="0"/>
    <s v="Los Angeles"/>
    <x v="1"/>
    <n v="90045"/>
    <x v="1"/>
    <s v="FUR-FU-10001424"/>
    <x v="0"/>
    <x v="5"/>
    <s v="Dax Clear Box Frame"/>
    <n v="8.73"/>
    <n v="1"/>
    <n v="0"/>
    <n v="2.9681999999999995"/>
    <x v="1"/>
    <x v="0"/>
  </r>
  <r>
    <n v="1231"/>
    <s v="CA-2019-100013"/>
    <x v="44"/>
    <d v="2019-11-11T00:00:00"/>
    <s v="Standard Class"/>
    <s v="ZC-21910"/>
    <s v="Zuschuss Carroll"/>
    <x v="0"/>
    <x v="0"/>
    <s v="Los Angeles"/>
    <x v="1"/>
    <n v="90045"/>
    <x v="1"/>
    <s v="OFF-AR-10001022"/>
    <x v="1"/>
    <x v="6"/>
    <s v="SANFORD Liquid Accent Tank-Style Highlighters"/>
    <n v="5.68"/>
    <n v="2"/>
    <n v="0"/>
    <n v="1.7607999999999997"/>
    <x v="1"/>
    <x v="0"/>
  </r>
  <r>
    <n v="1232"/>
    <s v="CA-2017-132570"/>
    <x v="89"/>
    <d v="2017-11-02T00:00:00"/>
    <s v="Second Class"/>
    <s v="KT-16480"/>
    <s v="Kean Thornton"/>
    <x v="0"/>
    <x v="0"/>
    <s v="Buffalo"/>
    <x v="15"/>
    <n v="14215"/>
    <x v="3"/>
    <s v="OFF-AR-10000369"/>
    <x v="1"/>
    <x v="6"/>
    <s v="Design Ebony Sketching Pencil"/>
    <n v="2.78"/>
    <n v="2"/>
    <n v="0"/>
    <n v="0.72279999999999989"/>
    <x v="3"/>
    <x v="0"/>
  </r>
  <r>
    <n v="1233"/>
    <s v="CA-2017-132570"/>
    <x v="89"/>
    <d v="2017-11-02T00:00:00"/>
    <s v="Second Class"/>
    <s v="KT-16480"/>
    <s v="Kean Thornton"/>
    <x v="0"/>
    <x v="0"/>
    <s v="Buffalo"/>
    <x v="15"/>
    <n v="14215"/>
    <x v="3"/>
    <s v="OFF-EN-10003055"/>
    <x v="1"/>
    <x v="12"/>
    <s v="Blue String-Tie &amp; Button Interoffice Envelopes, 10 x 13"/>
    <n v="79.959999999999994"/>
    <n v="2"/>
    <n v="0"/>
    <n v="35.981999999999992"/>
    <x v="3"/>
    <x v="0"/>
  </r>
  <r>
    <n v="1234"/>
    <s v="CA-2018-153682"/>
    <x v="198"/>
    <d v="2018-06-01T00:00:00"/>
    <s v="First Class"/>
    <s v="BG-11695"/>
    <s v="Brooke Gillingham"/>
    <x v="1"/>
    <x v="0"/>
    <s v="Cincinnati"/>
    <x v="24"/>
    <n v="45231"/>
    <x v="3"/>
    <s v="TEC-CO-10001046"/>
    <x v="2"/>
    <x v="16"/>
    <s v="Canon Imageclass D680 Copier / Fax"/>
    <n v="839.98799999999994"/>
    <n v="2"/>
    <n v="0.4"/>
    <n v="69.99899999999991"/>
    <x v="3"/>
    <x v="0"/>
  </r>
  <r>
    <n v="1235"/>
    <s v="CA-2018-144344"/>
    <x v="99"/>
    <d v="2018-10-28T00:00:00"/>
    <s v="Same Day"/>
    <s v="PG-18820"/>
    <s v="Patrick Gardner"/>
    <x v="0"/>
    <x v="0"/>
    <s v="Boynton Beach"/>
    <x v="2"/>
    <n v="33437"/>
    <x v="0"/>
    <s v="FUR-FU-10000076"/>
    <x v="0"/>
    <x v="5"/>
    <s v="24-Hour Round Wall Clock"/>
    <n v="47.952000000000005"/>
    <n v="3"/>
    <n v="0.2"/>
    <n v="13.786200000000006"/>
    <x v="0"/>
    <x v="0"/>
  </r>
  <r>
    <n v="1236"/>
    <s v="CA-2018-144344"/>
    <x v="99"/>
    <d v="2018-10-28T00:00:00"/>
    <s v="Same Day"/>
    <s v="PG-18820"/>
    <s v="Patrick Gardner"/>
    <x v="0"/>
    <x v="0"/>
    <s v="Boynton Beach"/>
    <x v="2"/>
    <n v="33437"/>
    <x v="0"/>
    <s v="OFF-BI-10003719"/>
    <x v="1"/>
    <x v="8"/>
    <s v="Large Capacity Hanging Post Binders"/>
    <n v="37.425000000000004"/>
    <n v="5"/>
    <n v="0.7"/>
    <n v="-29.940000000000012"/>
    <x v="0"/>
    <x v="0"/>
  </r>
  <r>
    <n v="1237"/>
    <s v="CA-2018-144344"/>
    <x v="99"/>
    <d v="2018-10-28T00:00:00"/>
    <s v="Same Day"/>
    <s v="PG-18820"/>
    <s v="Patrick Gardner"/>
    <x v="0"/>
    <x v="0"/>
    <s v="Boynton Beach"/>
    <x v="2"/>
    <n v="33437"/>
    <x v="0"/>
    <s v="FUR-FU-10003268"/>
    <x v="0"/>
    <x v="5"/>
    <s v="Eldon Radial Chair Mat for Low to Medium Pile Carpets"/>
    <n v="63.967999999999996"/>
    <n v="2"/>
    <n v="0.2"/>
    <n v="0"/>
    <x v="0"/>
    <x v="0"/>
  </r>
  <r>
    <n v="1238"/>
    <s v="CA-2018-144344"/>
    <x v="99"/>
    <d v="2018-10-28T00:00:00"/>
    <s v="Same Day"/>
    <s v="PG-18820"/>
    <s v="Patrick Gardner"/>
    <x v="0"/>
    <x v="0"/>
    <s v="Boynton Beach"/>
    <x v="2"/>
    <n v="33437"/>
    <x v="0"/>
    <s v="FUR-FU-10003553"/>
    <x v="0"/>
    <x v="5"/>
    <s v="Howard Miller 13-1/2&quot; Diameter Rosebrook Wall Clock"/>
    <n v="165.048"/>
    <n v="3"/>
    <n v="0.2"/>
    <n v="41.262"/>
    <x v="0"/>
    <x v="0"/>
  </r>
  <r>
    <n v="1239"/>
    <s v="CA-2016-127012"/>
    <x v="430"/>
    <d v="2016-08-15T00:00:00"/>
    <s v="Standard Class"/>
    <s v="GM-14680"/>
    <s v="Greg Matthias"/>
    <x v="0"/>
    <x v="0"/>
    <s v="Seattle"/>
    <x v="4"/>
    <n v="98105"/>
    <x v="1"/>
    <s v="FUR-FU-10003691"/>
    <x v="0"/>
    <x v="5"/>
    <s v="Eldon Image Series Desk Accessories, Ebony"/>
    <n v="12.35"/>
    <n v="1"/>
    <n v="0"/>
    <n v="5.4340000000000002"/>
    <x v="1"/>
    <x v="1"/>
  </r>
  <r>
    <n v="1240"/>
    <s v="CA-2016-127012"/>
    <x v="430"/>
    <d v="2016-08-15T00:00:00"/>
    <s v="Standard Class"/>
    <s v="GM-14680"/>
    <s v="Greg Matthias"/>
    <x v="0"/>
    <x v="0"/>
    <s v="Seattle"/>
    <x v="4"/>
    <n v="98105"/>
    <x v="1"/>
    <s v="OFF-AR-10003903"/>
    <x v="1"/>
    <x v="6"/>
    <s v="Sanford 52201 APSCO Electric Pencil Sharpener"/>
    <n v="40.97"/>
    <n v="1"/>
    <n v="0"/>
    <n v="10.652200000000001"/>
    <x v="1"/>
    <x v="1"/>
  </r>
  <r>
    <n v="1241"/>
    <s v="CA-2016-127012"/>
    <x v="430"/>
    <d v="2016-08-15T00:00:00"/>
    <s v="Standard Class"/>
    <s v="GM-14680"/>
    <s v="Greg Matthias"/>
    <x v="0"/>
    <x v="0"/>
    <s v="Seattle"/>
    <x v="4"/>
    <n v="98105"/>
    <x v="1"/>
    <s v="OFF-FA-10004854"/>
    <x v="1"/>
    <x v="13"/>
    <s v="Vinyl Coated Wire Paper Clips in Organizer Box, 800/Box"/>
    <n v="22.96"/>
    <n v="2"/>
    <n v="0"/>
    <n v="10.7912"/>
    <x v="1"/>
    <x v="1"/>
  </r>
  <r>
    <n v="1242"/>
    <s v="CA-2018-128727"/>
    <x v="48"/>
    <d v="2018-09-04T00:00:00"/>
    <s v="Standard Class"/>
    <s v="MO-17800"/>
    <s v="Meg O'Connel"/>
    <x v="2"/>
    <x v="0"/>
    <s v="New York City"/>
    <x v="15"/>
    <n v="10024"/>
    <x v="3"/>
    <s v="TEC-PH-10003442"/>
    <x v="2"/>
    <x v="7"/>
    <s v="Samsung Replacement EH64AVFWE Premium Headset"/>
    <n v="22"/>
    <n v="4"/>
    <n v="0"/>
    <n v="5.5"/>
    <x v="3"/>
    <x v="0"/>
  </r>
  <r>
    <n v="1243"/>
    <s v="US-2018-162859"/>
    <x v="431"/>
    <d v="2018-02-22T00:00:00"/>
    <s v="Standard Class"/>
    <s v="PG-18820"/>
    <s v="Patrick Gardner"/>
    <x v="0"/>
    <x v="0"/>
    <s v="New York City"/>
    <x v="15"/>
    <n v="10009"/>
    <x v="3"/>
    <s v="OFF-BI-10004519"/>
    <x v="1"/>
    <x v="8"/>
    <s v="GBC DocuBind P100 Manual Binding Machine"/>
    <n v="398.35199999999998"/>
    <n v="3"/>
    <n v="0.2"/>
    <n v="124.48499999999999"/>
    <x v="3"/>
    <x v="0"/>
  </r>
  <r>
    <n v="1244"/>
    <s v="US-2018-162859"/>
    <x v="431"/>
    <d v="2018-02-22T00:00:00"/>
    <s v="Standard Class"/>
    <s v="PG-18820"/>
    <s v="Patrick Gardner"/>
    <x v="0"/>
    <x v="0"/>
    <s v="New York City"/>
    <x v="15"/>
    <n v="10009"/>
    <x v="3"/>
    <s v="OFF-FA-10000304"/>
    <x v="1"/>
    <x v="13"/>
    <s v="Advantus Push Pins"/>
    <n v="8.7200000000000006"/>
    <n v="4"/>
    <n v="0"/>
    <n v="3.5752000000000006"/>
    <x v="3"/>
    <x v="0"/>
  </r>
  <r>
    <n v="1245"/>
    <s v="CA-2019-133641"/>
    <x v="304"/>
    <d v="2019-05-21T00:00:00"/>
    <s v="Standard Class"/>
    <s v="EJ-14155"/>
    <s v="Eva Jacobs"/>
    <x v="0"/>
    <x v="0"/>
    <s v="Gulfport"/>
    <x v="35"/>
    <n v="39503"/>
    <x v="0"/>
    <s v="OFF-EN-10004955"/>
    <x v="1"/>
    <x v="12"/>
    <s v="Fashion Color Clasp Envelopes"/>
    <n v="48.69"/>
    <n v="9"/>
    <n v="0"/>
    <n v="23.8581"/>
    <x v="0"/>
    <x v="0"/>
  </r>
  <r>
    <n v="1246"/>
    <s v="CA-2016-168494"/>
    <x v="432"/>
    <d v="2016-12-14T00:00:00"/>
    <s v="Second Class"/>
    <s v="NP-18700"/>
    <s v="Nora Preis"/>
    <x v="0"/>
    <x v="0"/>
    <s v="Fresno"/>
    <x v="1"/>
    <n v="93727"/>
    <x v="1"/>
    <s v="FUR-TA-10004619"/>
    <x v="0"/>
    <x v="3"/>
    <s v="Hon Non-Folding Utility Tables"/>
    <n v="764.6880000000001"/>
    <n v="6"/>
    <n v="0.2"/>
    <n v="95.585999999999899"/>
    <x v="1"/>
    <x v="0"/>
  </r>
  <r>
    <n v="1247"/>
    <s v="CA-2016-168494"/>
    <x v="432"/>
    <d v="2016-12-14T00:00:00"/>
    <s v="Second Class"/>
    <s v="NP-18700"/>
    <s v="Nora Preis"/>
    <x v="0"/>
    <x v="0"/>
    <s v="Fresno"/>
    <x v="1"/>
    <n v="93727"/>
    <x v="1"/>
    <s v="FUR-TA-10003473"/>
    <x v="0"/>
    <x v="3"/>
    <s v="Bretford Rectangular Conference Table Tops"/>
    <n v="3610.848"/>
    <n v="12"/>
    <n v="0.2"/>
    <n v="135.4068000000002"/>
    <x v="1"/>
    <x v="0"/>
  </r>
  <r>
    <n v="1248"/>
    <s v="CA-2016-168494"/>
    <x v="432"/>
    <d v="2016-12-14T00:00:00"/>
    <s v="Second Class"/>
    <s v="NP-18700"/>
    <s v="Nora Preis"/>
    <x v="0"/>
    <x v="0"/>
    <s v="Fresno"/>
    <x v="1"/>
    <n v="93727"/>
    <x v="1"/>
    <s v="FUR-BO-10004467"/>
    <x v="0"/>
    <x v="0"/>
    <s v="Bestar Classic Bookcase"/>
    <n v="254.97449999999998"/>
    <n v="3"/>
    <n v="0.15"/>
    <n v="11.998799999999989"/>
    <x v="1"/>
    <x v="0"/>
  </r>
  <r>
    <n v="1249"/>
    <s v="CA-2019-115602"/>
    <x v="404"/>
    <d v="2019-12-24T00:00:00"/>
    <s v="Standard Class"/>
    <s v="DJ-13630"/>
    <s v="Doug Jacobs"/>
    <x v="0"/>
    <x v="0"/>
    <s v="New York City"/>
    <x v="15"/>
    <n v="10009"/>
    <x v="3"/>
    <s v="OFF-AR-10002280"/>
    <x v="1"/>
    <x v="6"/>
    <s v="Staples in misc. colors"/>
    <n v="38.82"/>
    <n v="6"/>
    <n v="0"/>
    <n v="17.468999999999998"/>
    <x v="3"/>
    <x v="0"/>
  </r>
  <r>
    <n v="1250"/>
    <s v="CA-2019-115602"/>
    <x v="404"/>
    <d v="2019-12-24T00:00:00"/>
    <s v="Standard Class"/>
    <s v="DJ-13630"/>
    <s v="Doug Jacobs"/>
    <x v="0"/>
    <x v="0"/>
    <s v="New York City"/>
    <x v="15"/>
    <n v="10009"/>
    <x v="3"/>
    <s v="FUR-CH-10001708"/>
    <x v="0"/>
    <x v="1"/>
    <s v="Office Star - Contemporary Swivel Chair with Padded Adjustable Arms and Flex Back"/>
    <n v="1141.9379999999999"/>
    <n v="9"/>
    <n v="0.1"/>
    <n v="139.57019999999989"/>
    <x v="3"/>
    <x v="0"/>
  </r>
  <r>
    <n v="1251"/>
    <s v="CA-2019-115602"/>
    <x v="404"/>
    <d v="2019-12-24T00:00:00"/>
    <s v="Standard Class"/>
    <s v="DJ-13630"/>
    <s v="Doug Jacobs"/>
    <x v="0"/>
    <x v="0"/>
    <s v="New York City"/>
    <x v="15"/>
    <n v="10009"/>
    <x v="3"/>
    <s v="OFF-AP-10000891"/>
    <x v="1"/>
    <x v="9"/>
    <s v="Kensington 7 Outlet MasterPiece HOMEOFFICE Power Control Center"/>
    <n v="1704.56"/>
    <n v="13"/>
    <n v="0"/>
    <n v="511.36799999999999"/>
    <x v="3"/>
    <x v="0"/>
  </r>
  <r>
    <n v="1252"/>
    <s v="CA-2019-115602"/>
    <x v="404"/>
    <d v="2019-12-24T00:00:00"/>
    <s v="Standard Class"/>
    <s v="DJ-13630"/>
    <s v="Doug Jacobs"/>
    <x v="0"/>
    <x v="0"/>
    <s v="New York City"/>
    <x v="15"/>
    <n v="10009"/>
    <x v="3"/>
    <s v="OFF-AR-10000462"/>
    <x v="1"/>
    <x v="6"/>
    <s v="Sanford Pocket Accent Highlighters"/>
    <n v="3.2"/>
    <n v="2"/>
    <n v="0"/>
    <n v="1.3760000000000003"/>
    <x v="3"/>
    <x v="0"/>
  </r>
  <r>
    <n v="1253"/>
    <s v="CA-2017-154956"/>
    <x v="433"/>
    <d v="2017-07-09T00:00:00"/>
    <s v="Standard Class"/>
    <s v="IM-15070"/>
    <s v="Irene Maddox"/>
    <x v="0"/>
    <x v="0"/>
    <s v="Milwaukee"/>
    <x v="6"/>
    <n v="53209"/>
    <x v="2"/>
    <s v="TEC-PH-10004165"/>
    <x v="2"/>
    <x v="7"/>
    <s v="Mitel MiVoice 5330e IP Phone"/>
    <n v="1099.96"/>
    <n v="4"/>
    <n v="0"/>
    <n v="285.9896"/>
    <x v="2"/>
    <x v="0"/>
  </r>
  <r>
    <n v="1254"/>
    <s v="CA-2019-144638"/>
    <x v="434"/>
    <d v="2019-03-14T00:00:00"/>
    <s v="Standard Class"/>
    <s v="MH-18115"/>
    <s v="Mick Hernandez"/>
    <x v="2"/>
    <x v="0"/>
    <s v="Chester"/>
    <x v="9"/>
    <n v="19013"/>
    <x v="3"/>
    <s v="OFF-AR-10003958"/>
    <x v="1"/>
    <x v="6"/>
    <s v="Newell 337"/>
    <n v="5.2480000000000002"/>
    <n v="2"/>
    <n v="0.2"/>
    <n v="0.59039999999999915"/>
    <x v="3"/>
    <x v="0"/>
  </r>
  <r>
    <n v="1255"/>
    <s v="CA-2019-144638"/>
    <x v="434"/>
    <d v="2019-03-14T00:00:00"/>
    <s v="Standard Class"/>
    <s v="MH-18115"/>
    <s v="Mick Hernandez"/>
    <x v="2"/>
    <x v="0"/>
    <s v="Chester"/>
    <x v="9"/>
    <n v="19013"/>
    <x v="3"/>
    <s v="TEC-PH-10000149"/>
    <x v="2"/>
    <x v="7"/>
    <s v="Cisco SPA525G2 IP Phone - Wireless"/>
    <n v="35.909999999999997"/>
    <n v="3"/>
    <n v="0.4"/>
    <n v="-8.3790000000000031"/>
    <x v="3"/>
    <x v="0"/>
  </r>
  <r>
    <n v="1256"/>
    <s v="CA-2019-144638"/>
    <x v="434"/>
    <d v="2019-03-14T00:00:00"/>
    <s v="Standard Class"/>
    <s v="MH-18115"/>
    <s v="Mick Hernandez"/>
    <x v="2"/>
    <x v="0"/>
    <s v="Chester"/>
    <x v="9"/>
    <n v="19013"/>
    <x v="3"/>
    <s v="FUR-FU-10003724"/>
    <x v="0"/>
    <x v="5"/>
    <s v="Westinghouse Clip-On Gooseneck Lamps"/>
    <n v="6.6959999999999997"/>
    <n v="1"/>
    <n v="0.2"/>
    <n v="0.50219999999999976"/>
    <x v="3"/>
    <x v="0"/>
  </r>
  <r>
    <n v="1257"/>
    <s v="CA-2019-144638"/>
    <x v="434"/>
    <d v="2019-03-14T00:00:00"/>
    <s v="Standard Class"/>
    <s v="MH-18115"/>
    <s v="Mick Hernandez"/>
    <x v="2"/>
    <x v="0"/>
    <s v="Chester"/>
    <x v="9"/>
    <n v="19013"/>
    <x v="3"/>
    <s v="FUR-FU-10003535"/>
    <x v="0"/>
    <x v="5"/>
    <s v="Howard Miller Distant Time Traveler Alarm Clock"/>
    <n v="43.872000000000007"/>
    <n v="2"/>
    <n v="0.2"/>
    <n v="11.516399999999999"/>
    <x v="3"/>
    <x v="0"/>
  </r>
  <r>
    <n v="1258"/>
    <s v="US-2018-168620"/>
    <x v="435"/>
    <d v="2018-12-28T00:00:00"/>
    <s v="Second Class"/>
    <s v="RB-19795"/>
    <s v="Ross Baird"/>
    <x v="2"/>
    <x v="0"/>
    <s v="Charlotte"/>
    <x v="3"/>
    <n v="28205"/>
    <x v="0"/>
    <s v="OFF-BI-10001575"/>
    <x v="1"/>
    <x v="8"/>
    <s v="GBC Linen Binding Covers"/>
    <n v="27.882000000000005"/>
    <n v="3"/>
    <n v="0.7"/>
    <n v="-20.446799999999996"/>
    <x v="0"/>
    <x v="0"/>
  </r>
  <r>
    <n v="1259"/>
    <s v="US-2018-168620"/>
    <x v="435"/>
    <d v="2018-12-28T00:00:00"/>
    <s v="Second Class"/>
    <s v="RB-19795"/>
    <s v="Ross Baird"/>
    <x v="2"/>
    <x v="0"/>
    <s v="Charlotte"/>
    <x v="3"/>
    <n v="28205"/>
    <x v="0"/>
    <s v="OFF-ST-10003716"/>
    <x v="1"/>
    <x v="4"/>
    <s v="Tennsco Double-Tier Lockers"/>
    <n v="540.048"/>
    <n v="3"/>
    <n v="0.2"/>
    <n v="-47.254199999999997"/>
    <x v="0"/>
    <x v="0"/>
  </r>
  <r>
    <n v="1260"/>
    <s v="US-2018-168620"/>
    <x v="435"/>
    <d v="2018-12-28T00:00:00"/>
    <s v="Second Class"/>
    <s v="RB-19795"/>
    <s v="Ross Baird"/>
    <x v="2"/>
    <x v="0"/>
    <s v="Charlotte"/>
    <x v="3"/>
    <n v="28205"/>
    <x v="0"/>
    <s v="TEC-AC-10004469"/>
    <x v="2"/>
    <x v="11"/>
    <s v="Microsoft Sculpt Comfort Mouse"/>
    <n v="255.68000000000004"/>
    <n v="8"/>
    <n v="0.2"/>
    <n v="76.704000000000008"/>
    <x v="0"/>
    <x v="0"/>
  </r>
  <r>
    <n v="1261"/>
    <s v="CA-2019-117079"/>
    <x v="436"/>
    <d v="2019-10-27T00:00:00"/>
    <s v="Standard Class"/>
    <s v="JR-15700"/>
    <s v="Jocasta Rupert"/>
    <x v="0"/>
    <x v="0"/>
    <s v="Jacksonville"/>
    <x v="2"/>
    <n v="32216"/>
    <x v="0"/>
    <s v="TEC-PH-10004586"/>
    <x v="2"/>
    <x v="7"/>
    <s v="Wilson SignalBoost 841262 DB PRO Amplifier Kit"/>
    <n v="863.87999999999988"/>
    <n v="3"/>
    <n v="0.2"/>
    <n v="107.98499999999996"/>
    <x v="0"/>
    <x v="0"/>
  </r>
  <r>
    <n v="1262"/>
    <s v="US-2018-144393"/>
    <x v="99"/>
    <d v="2018-11-04T00:00:00"/>
    <s v="Standard Class"/>
    <s v="SM-20950"/>
    <s v="Suzanne McNair"/>
    <x v="1"/>
    <x v="0"/>
    <s v="Greenville"/>
    <x v="3"/>
    <n v="27834"/>
    <x v="0"/>
    <s v="OFF-BI-10004236"/>
    <x v="1"/>
    <x v="8"/>
    <s v="XtraLife ClearVue Slant-D Ring Binder, White, 3&quot;"/>
    <n v="17.616000000000003"/>
    <n v="4"/>
    <n v="0.7"/>
    <n v="-14.0928"/>
    <x v="0"/>
    <x v="0"/>
  </r>
  <r>
    <n v="1263"/>
    <s v="CA-2019-105053"/>
    <x v="437"/>
    <d v="2019-07-09T00:00:00"/>
    <s v="Second Class"/>
    <s v="CS-12355"/>
    <s v="Christine Sundaresam"/>
    <x v="0"/>
    <x v="0"/>
    <s v="Long Beach"/>
    <x v="15"/>
    <n v="11561"/>
    <x v="3"/>
    <s v="OFF-BI-10001634"/>
    <x v="1"/>
    <x v="8"/>
    <s v="Wilson Jones Active Use Binders"/>
    <n v="17.472000000000001"/>
    <n v="3"/>
    <n v="0.2"/>
    <n v="6.3336000000000006"/>
    <x v="3"/>
    <x v="0"/>
  </r>
  <r>
    <n v="1264"/>
    <s v="CA-2018-155992"/>
    <x v="393"/>
    <d v="2018-10-02T00:00:00"/>
    <s v="First Class"/>
    <s v="CC-12220"/>
    <s v="Chris Cortes"/>
    <x v="0"/>
    <x v="0"/>
    <s v="La Porte"/>
    <x v="14"/>
    <n v="46350"/>
    <x v="2"/>
    <s v="TEC-PH-10000215"/>
    <x v="2"/>
    <x v="7"/>
    <s v="Plantronics Cordless Phone Headset with In-line Volume - M214C"/>
    <n v="69.900000000000006"/>
    <n v="2"/>
    <n v="0"/>
    <n v="18.873000000000005"/>
    <x v="2"/>
    <x v="0"/>
  </r>
  <r>
    <n v="1265"/>
    <s v="CA-2018-155992"/>
    <x v="393"/>
    <d v="2018-10-02T00:00:00"/>
    <s v="First Class"/>
    <s v="CC-12220"/>
    <s v="Chris Cortes"/>
    <x v="0"/>
    <x v="0"/>
    <s v="La Porte"/>
    <x v="14"/>
    <n v="46350"/>
    <x v="2"/>
    <s v="FUR-FU-10003724"/>
    <x v="0"/>
    <x v="5"/>
    <s v="Westinghouse Clip-On Gooseneck Lamps"/>
    <n v="41.849999999999994"/>
    <n v="5"/>
    <n v="0"/>
    <n v="10.880999999999998"/>
    <x v="2"/>
    <x v="0"/>
  </r>
  <r>
    <n v="1266"/>
    <s v="CA-2019-110380"/>
    <x v="264"/>
    <d v="2019-09-07T00:00:00"/>
    <s v="Standard Class"/>
    <s v="PF-19225"/>
    <s v="Phillip Flathmann"/>
    <x v="0"/>
    <x v="0"/>
    <s v="San Francisco"/>
    <x v="1"/>
    <n v="94122"/>
    <x v="1"/>
    <s v="OFF-AR-10000422"/>
    <x v="1"/>
    <x v="6"/>
    <s v="Pencil and Crayon Sharpener"/>
    <n v="6.57"/>
    <n v="3"/>
    <n v="0"/>
    <n v="1.7738999999999998"/>
    <x v="1"/>
    <x v="0"/>
  </r>
  <r>
    <n v="1267"/>
    <s v="US-2016-167738"/>
    <x v="163"/>
    <d v="2016-12-29T00:00:00"/>
    <s v="Standard Class"/>
    <s v="JC-16105"/>
    <s v="Julie Creighton"/>
    <x v="1"/>
    <x v="0"/>
    <s v="Los Angeles"/>
    <x v="1"/>
    <n v="90045"/>
    <x v="1"/>
    <s v="OFF-ST-10003306"/>
    <x v="1"/>
    <x v="4"/>
    <s v="Letter Size Cart"/>
    <n v="142.86000000000001"/>
    <n v="1"/>
    <n v="0"/>
    <n v="41.429399999999987"/>
    <x v="1"/>
    <x v="0"/>
  </r>
  <r>
    <n v="1268"/>
    <s v="US-2016-167738"/>
    <x v="163"/>
    <d v="2016-12-29T00:00:00"/>
    <s v="Standard Class"/>
    <s v="JC-16105"/>
    <s v="Julie Creighton"/>
    <x v="1"/>
    <x v="0"/>
    <s v="Los Angeles"/>
    <x v="1"/>
    <n v="90045"/>
    <x v="1"/>
    <s v="FUR-CH-10001146"/>
    <x v="0"/>
    <x v="1"/>
    <s v="Global Value Mid-Back Manager's Chair, Gray"/>
    <n v="292.27200000000005"/>
    <n v="6"/>
    <n v="0.2"/>
    <n v="18.266999999999967"/>
    <x v="1"/>
    <x v="0"/>
  </r>
  <r>
    <n v="1269"/>
    <s v="CA-2019-121412"/>
    <x v="397"/>
    <d v="2019-09-27T00:00:00"/>
    <s v="Standard Class"/>
    <s v="BG-11695"/>
    <s v="Brooke Gillingham"/>
    <x v="1"/>
    <x v="0"/>
    <s v="Louisville"/>
    <x v="22"/>
    <n v="80027"/>
    <x v="1"/>
    <s v="FUR-FU-10000246"/>
    <x v="0"/>
    <x v="5"/>
    <s v="Aluminum Document Frame"/>
    <n v="29.328000000000003"/>
    <n v="3"/>
    <n v="0.2"/>
    <n v="3.665999999999995"/>
    <x v="1"/>
    <x v="0"/>
  </r>
  <r>
    <n v="1270"/>
    <s v="CA-2019-100426"/>
    <x v="400"/>
    <d v="2019-06-08T00:00:00"/>
    <s v="Standard Class"/>
    <s v="DC-12850"/>
    <s v="Dan Campbell"/>
    <x v="0"/>
    <x v="0"/>
    <s v="Florence"/>
    <x v="19"/>
    <n v="35630"/>
    <x v="0"/>
    <s v="OFF-PA-10002870"/>
    <x v="1"/>
    <x v="10"/>
    <s v="Ampad Phone Message Book, Recycled, 400 Message Capacity, 5 ¾” x 11”"/>
    <n v="12.48"/>
    <n v="2"/>
    <n v="0"/>
    <n v="5.6159999999999997"/>
    <x v="0"/>
    <x v="0"/>
  </r>
  <r>
    <n v="1271"/>
    <s v="US-2018-103646"/>
    <x v="438"/>
    <d v="2018-04-26T00:00:00"/>
    <s v="Standard Class"/>
    <s v="SP-20545"/>
    <s v="Sibella Parks"/>
    <x v="1"/>
    <x v="0"/>
    <s v="Chicago"/>
    <x v="10"/>
    <n v="60623"/>
    <x v="2"/>
    <s v="OFF-ST-10000563"/>
    <x v="1"/>
    <x v="4"/>
    <s v="Fellowes Bankers Box Stor/Drawer Steel Plus"/>
    <n v="102.33600000000001"/>
    <n v="4"/>
    <n v="0.2"/>
    <n v="-12.792000000000002"/>
    <x v="2"/>
    <x v="0"/>
  </r>
  <r>
    <n v="1272"/>
    <s v="US-2018-103646"/>
    <x v="438"/>
    <d v="2018-04-26T00:00:00"/>
    <s v="Standard Class"/>
    <s v="SP-20545"/>
    <s v="Sibella Parks"/>
    <x v="1"/>
    <x v="0"/>
    <s v="Chicago"/>
    <x v="10"/>
    <n v="60623"/>
    <x v="2"/>
    <s v="OFF-AP-10004487"/>
    <x v="1"/>
    <x v="9"/>
    <s v="Kensington 4 Outlet MasterPiece Compact Power Control Center"/>
    <n v="48.791999999999987"/>
    <n v="3"/>
    <n v="0.8"/>
    <n v="-126.85920000000002"/>
    <x v="2"/>
    <x v="0"/>
  </r>
  <r>
    <n v="1273"/>
    <s v="US-2018-103646"/>
    <x v="438"/>
    <d v="2018-04-26T00:00:00"/>
    <s v="Standard Class"/>
    <s v="SP-20545"/>
    <s v="Sibella Parks"/>
    <x v="1"/>
    <x v="0"/>
    <s v="Chicago"/>
    <x v="10"/>
    <n v="60623"/>
    <x v="2"/>
    <s v="OFF-BI-10002854"/>
    <x v="1"/>
    <x v="8"/>
    <s v="Performers Binder/Pad Holder, Black"/>
    <n v="44.847999999999992"/>
    <n v="8"/>
    <n v="0.8"/>
    <n v="-67.27200000000002"/>
    <x v="2"/>
    <x v="0"/>
  </r>
  <r>
    <n v="1274"/>
    <s v="CA-2018-119186"/>
    <x v="439"/>
    <d v="2018-05-26T00:00:00"/>
    <s v="Same Day"/>
    <s v="MS-17710"/>
    <s v="Maurice Satty"/>
    <x v="0"/>
    <x v="0"/>
    <s v="Fort Worth"/>
    <x v="5"/>
    <n v="76106"/>
    <x v="2"/>
    <s v="OFF-PA-10004621"/>
    <x v="1"/>
    <x v="10"/>
    <s v="Xerox 212"/>
    <n v="10.368000000000002"/>
    <n v="2"/>
    <n v="0.2"/>
    <n v="3.6288"/>
    <x v="2"/>
    <x v="0"/>
  </r>
  <r>
    <n v="1275"/>
    <s v="CA-2018-119186"/>
    <x v="439"/>
    <d v="2018-05-26T00:00:00"/>
    <s v="Same Day"/>
    <s v="MS-17710"/>
    <s v="Maurice Satty"/>
    <x v="0"/>
    <x v="0"/>
    <s v="Fort Worth"/>
    <x v="5"/>
    <n v="76106"/>
    <x v="2"/>
    <s v="FUR-CH-10001973"/>
    <x v="0"/>
    <x v="1"/>
    <s v="Office Star Flex Back Scooter Chair with White Frame"/>
    <n v="388.42999999999995"/>
    <n v="5"/>
    <n v="0.3"/>
    <n v="-88.783999999999978"/>
    <x v="2"/>
    <x v="0"/>
  </r>
  <r>
    <n v="1276"/>
    <s v="CA-2018-119186"/>
    <x v="439"/>
    <d v="2018-05-26T00:00:00"/>
    <s v="Same Day"/>
    <s v="MS-17710"/>
    <s v="Maurice Satty"/>
    <x v="0"/>
    <x v="0"/>
    <s v="Fort Worth"/>
    <x v="5"/>
    <n v="76106"/>
    <x v="2"/>
    <s v="OFF-PA-10004040"/>
    <x v="1"/>
    <x v="10"/>
    <s v="Universal Premium White Copier/Laser Paper (20Lb. and 87 Bright)"/>
    <n v="14.352000000000002"/>
    <n v="3"/>
    <n v="0.2"/>
    <n v="5.2026000000000003"/>
    <x v="2"/>
    <x v="0"/>
  </r>
  <r>
    <n v="1277"/>
    <s v="CA-2018-119186"/>
    <x v="439"/>
    <d v="2018-05-26T00:00:00"/>
    <s v="Same Day"/>
    <s v="MS-17710"/>
    <s v="Maurice Satty"/>
    <x v="0"/>
    <x v="0"/>
    <s v="Fort Worth"/>
    <x v="5"/>
    <n v="76106"/>
    <x v="2"/>
    <s v="TEC-AC-10000580"/>
    <x v="2"/>
    <x v="11"/>
    <s v="Logitech G13 Programmable Gameboard with LCD Display"/>
    <n v="63.991999999999997"/>
    <n v="1"/>
    <n v="0.2"/>
    <n v="-7.1990999999999961"/>
    <x v="2"/>
    <x v="0"/>
  </r>
  <r>
    <n v="1278"/>
    <s v="CA-2018-148698"/>
    <x v="440"/>
    <d v="2018-05-07T00:00:00"/>
    <s v="Standard Class"/>
    <s v="BD-11770"/>
    <s v="Bryan Davis"/>
    <x v="0"/>
    <x v="0"/>
    <s v="Houston"/>
    <x v="5"/>
    <n v="77070"/>
    <x v="2"/>
    <s v="OFF-AR-10004022"/>
    <x v="1"/>
    <x v="6"/>
    <s v="Panasonic KP-380BK Classic Electric Pencil Sharpener"/>
    <n v="86.352000000000004"/>
    <n v="3"/>
    <n v="0.2"/>
    <n v="5.3969999999999914"/>
    <x v="2"/>
    <x v="0"/>
  </r>
  <r>
    <n v="1279"/>
    <s v="CA-2016-163293"/>
    <x v="78"/>
    <d v="2016-09-11T00:00:00"/>
    <s v="First Class"/>
    <s v="KC-16255"/>
    <s v="Karen Carlisle"/>
    <x v="1"/>
    <x v="0"/>
    <s v="Macon"/>
    <x v="32"/>
    <n v="31204"/>
    <x v="0"/>
    <s v="TEC-AC-10004209"/>
    <x v="2"/>
    <x v="11"/>
    <s v="Memorex Froggy Flash Drive 4 GB"/>
    <n v="32.97"/>
    <n v="3"/>
    <n v="0"/>
    <n v="12.8583"/>
    <x v="0"/>
    <x v="0"/>
  </r>
  <r>
    <n v="1280"/>
    <s v="CA-2016-163293"/>
    <x v="78"/>
    <d v="2016-09-11T00:00:00"/>
    <s v="First Class"/>
    <s v="KC-16255"/>
    <s v="Karen Carlisle"/>
    <x v="1"/>
    <x v="0"/>
    <s v="Macon"/>
    <x v="32"/>
    <n v="31204"/>
    <x v="0"/>
    <s v="TEC-AC-10000023"/>
    <x v="2"/>
    <x v="11"/>
    <s v="Maxell 74 Minute CD-R Spindle, 50/Pack"/>
    <n v="83.88"/>
    <n v="4"/>
    <n v="0"/>
    <n v="30.196799999999996"/>
    <x v="0"/>
    <x v="0"/>
  </r>
  <r>
    <n v="1281"/>
    <s v="CA-2018-160815"/>
    <x v="64"/>
    <d v="2018-09-06T00:00:00"/>
    <s v="First Class"/>
    <s v="TR-21325"/>
    <s v="Toby Ritter"/>
    <x v="0"/>
    <x v="0"/>
    <s v="Cedar Rapids"/>
    <x v="23"/>
    <n v="52402"/>
    <x v="2"/>
    <s v="TEC-PH-10003505"/>
    <x v="2"/>
    <x v="7"/>
    <s v="Geemarc AmpliPOWER60"/>
    <n v="278.39999999999998"/>
    <n v="3"/>
    <n v="0"/>
    <n v="80.735999999999976"/>
    <x v="2"/>
    <x v="0"/>
  </r>
  <r>
    <n v="1282"/>
    <s v="CA-2019-122154"/>
    <x v="359"/>
    <d v="2019-04-11T00:00:00"/>
    <s v="First Class"/>
    <s v="SA-20830"/>
    <s v="Sue Ann Reed"/>
    <x v="0"/>
    <x v="0"/>
    <s v="Jacksonville"/>
    <x v="2"/>
    <n v="32216"/>
    <x v="0"/>
    <s v="OFF-LA-10000121"/>
    <x v="1"/>
    <x v="2"/>
    <s v="Avery 48"/>
    <n v="15.120000000000001"/>
    <n v="3"/>
    <n v="0.2"/>
    <n v="4.9139999999999988"/>
    <x v="0"/>
    <x v="0"/>
  </r>
  <r>
    <n v="1283"/>
    <s v="CA-2019-122154"/>
    <x v="359"/>
    <d v="2019-04-11T00:00:00"/>
    <s v="First Class"/>
    <s v="SA-20830"/>
    <s v="Sue Ann Reed"/>
    <x v="0"/>
    <x v="0"/>
    <s v="Jacksonville"/>
    <x v="2"/>
    <n v="32216"/>
    <x v="0"/>
    <s v="OFF-BI-10002026"/>
    <x v="1"/>
    <x v="8"/>
    <s v="Avery Arch Ring Binders"/>
    <n v="17.430000000000003"/>
    <n v="1"/>
    <n v="0.7"/>
    <n v="-13.363000000000003"/>
    <x v="0"/>
    <x v="0"/>
  </r>
  <r>
    <n v="1284"/>
    <s v="CA-2019-122154"/>
    <x v="359"/>
    <d v="2019-04-11T00:00:00"/>
    <s v="First Class"/>
    <s v="SA-20830"/>
    <s v="Sue Ann Reed"/>
    <x v="0"/>
    <x v="0"/>
    <s v="Jacksonville"/>
    <x v="2"/>
    <n v="32216"/>
    <x v="0"/>
    <s v="OFF-PA-10000994"/>
    <x v="1"/>
    <x v="10"/>
    <s v="Xerox 1915"/>
    <n v="251.64"/>
    <n v="3"/>
    <n v="0.2"/>
    <n v="88.073999999999984"/>
    <x v="0"/>
    <x v="0"/>
  </r>
  <r>
    <n v="1285"/>
    <s v="US-2017-149692"/>
    <x v="401"/>
    <d v="2017-12-12T00:00:00"/>
    <s v="Standard Class"/>
    <s v="KW-16435"/>
    <s v="Katrina Willman"/>
    <x v="0"/>
    <x v="0"/>
    <s v="Austin"/>
    <x v="5"/>
    <n v="78745"/>
    <x v="2"/>
    <s v="OFF-BI-10002813"/>
    <x v="1"/>
    <x v="8"/>
    <s v="Avery Reinforcements for Hole-Punch Pages"/>
    <n v="2.7719999999999994"/>
    <n v="7"/>
    <n v="0.8"/>
    <n v="-4.8510000000000009"/>
    <x v="2"/>
    <x v="0"/>
  </r>
  <r>
    <n v="1286"/>
    <s v="CA-2018-119445"/>
    <x v="190"/>
    <d v="2018-07-03T00:00:00"/>
    <s v="Standard Class"/>
    <s v="GM-14500"/>
    <s v="Gene McClure"/>
    <x v="0"/>
    <x v="0"/>
    <s v="Providence"/>
    <x v="34"/>
    <n v="2908"/>
    <x v="3"/>
    <s v="OFF-ST-10000617"/>
    <x v="1"/>
    <x v="4"/>
    <s v="Woodgrain Magazine Files by Perma"/>
    <n v="14.9"/>
    <n v="5"/>
    <n v="0"/>
    <n v="1.0429999999999984"/>
    <x v="3"/>
    <x v="0"/>
  </r>
  <r>
    <n v="1287"/>
    <s v="CA-2017-124268"/>
    <x v="433"/>
    <d v="2017-07-08T00:00:00"/>
    <s v="Standard Class"/>
    <s v="AD-10180"/>
    <s v="Alan Dominguez"/>
    <x v="2"/>
    <x v="0"/>
    <s v="New York City"/>
    <x v="15"/>
    <n v="10035"/>
    <x v="3"/>
    <s v="OFF-AR-10004817"/>
    <x v="1"/>
    <x v="6"/>
    <s v="Colorific Watercolor Pencils"/>
    <n v="15.48"/>
    <n v="3"/>
    <n v="0"/>
    <n v="4.4891999999999985"/>
    <x v="3"/>
    <x v="0"/>
  </r>
  <r>
    <n v="1288"/>
    <s v="CA-2018-154711"/>
    <x v="441"/>
    <d v="2018-11-26T00:00:00"/>
    <s v="Standard Class"/>
    <s v="TB-21355"/>
    <s v="Todd Boyes"/>
    <x v="1"/>
    <x v="0"/>
    <s v="New York City"/>
    <x v="15"/>
    <n v="10009"/>
    <x v="3"/>
    <s v="FUR-FU-10000397"/>
    <x v="0"/>
    <x v="5"/>
    <s v="Luxo Economy Swing Arm Lamp"/>
    <n v="39.880000000000003"/>
    <n v="2"/>
    <n v="0"/>
    <n v="11.166400000000003"/>
    <x v="3"/>
    <x v="0"/>
  </r>
  <r>
    <n v="1289"/>
    <s v="CA-2018-154711"/>
    <x v="441"/>
    <d v="2018-11-26T00:00:00"/>
    <s v="Standard Class"/>
    <s v="TB-21355"/>
    <s v="Todd Boyes"/>
    <x v="1"/>
    <x v="0"/>
    <s v="New York City"/>
    <x v="15"/>
    <n v="10009"/>
    <x v="3"/>
    <s v="OFF-BI-10000605"/>
    <x v="1"/>
    <x v="8"/>
    <s v="Acco Pressboard Covers with Storage Hooks, 9 1/2&quot; x 11&quot;, Executive Red"/>
    <n v="12.192"/>
    <n v="4"/>
    <n v="0.2"/>
    <n v="4.1147999999999989"/>
    <x v="3"/>
    <x v="0"/>
  </r>
  <r>
    <n v="1290"/>
    <s v="CA-2018-154711"/>
    <x v="441"/>
    <d v="2018-11-26T00:00:00"/>
    <s v="Standard Class"/>
    <s v="TB-21355"/>
    <s v="Todd Boyes"/>
    <x v="1"/>
    <x v="0"/>
    <s v="New York City"/>
    <x v="15"/>
    <n v="10009"/>
    <x v="3"/>
    <s v="OFF-AR-10001860"/>
    <x v="1"/>
    <x v="6"/>
    <s v="BIC Liqua Brite Liner"/>
    <n v="20.82"/>
    <n v="3"/>
    <n v="0"/>
    <n v="7.4952000000000005"/>
    <x v="3"/>
    <x v="0"/>
  </r>
  <r>
    <n v="1291"/>
    <s v="CA-2018-163384"/>
    <x v="338"/>
    <d v="2018-11-12T00:00:00"/>
    <s v="First Class"/>
    <s v="CC-12430"/>
    <s v="Chuck Clark"/>
    <x v="2"/>
    <x v="0"/>
    <s v="San Francisco"/>
    <x v="1"/>
    <n v="94122"/>
    <x v="1"/>
    <s v="OFF-BI-10004970"/>
    <x v="1"/>
    <x v="8"/>
    <s v="ACCOHIDE 3-Ring Binder, Blue, 1&quot;"/>
    <n v="13.216000000000001"/>
    <n v="4"/>
    <n v="0.2"/>
    <n v="4.4603999999999999"/>
    <x v="1"/>
    <x v="0"/>
  </r>
  <r>
    <n v="1292"/>
    <s v="CA-2018-163384"/>
    <x v="338"/>
    <d v="2018-11-12T00:00:00"/>
    <s v="First Class"/>
    <s v="CC-12430"/>
    <s v="Chuck Clark"/>
    <x v="2"/>
    <x v="0"/>
    <s v="San Francisco"/>
    <x v="1"/>
    <n v="94122"/>
    <x v="1"/>
    <s v="OFF-PA-10003172"/>
    <x v="1"/>
    <x v="10"/>
    <s v="Xerox 1996"/>
    <n v="32.400000000000006"/>
    <n v="5"/>
    <n v="0"/>
    <n v="15.552000000000001"/>
    <x v="1"/>
    <x v="0"/>
  </r>
  <r>
    <n v="1293"/>
    <s v="CA-2017-101707"/>
    <x v="375"/>
    <d v="2017-09-01T00:00:00"/>
    <s v="Standard Class"/>
    <s v="PF-19165"/>
    <s v="Philip Fox"/>
    <x v="0"/>
    <x v="0"/>
    <s v="San Diego"/>
    <x v="1"/>
    <n v="92105"/>
    <x v="1"/>
    <s v="OFF-SU-10001218"/>
    <x v="1"/>
    <x v="14"/>
    <s v="Fiskars Softgrip Scissors"/>
    <n v="32.94"/>
    <n v="3"/>
    <n v="0"/>
    <n v="9.2232000000000021"/>
    <x v="1"/>
    <x v="0"/>
  </r>
  <r>
    <n v="1294"/>
    <s v="CA-2017-101707"/>
    <x v="375"/>
    <d v="2017-09-01T00:00:00"/>
    <s v="Standard Class"/>
    <s v="PF-19165"/>
    <s v="Philip Fox"/>
    <x v="0"/>
    <x v="0"/>
    <s v="San Diego"/>
    <x v="1"/>
    <n v="92105"/>
    <x v="1"/>
    <s v="OFF-PA-10002968"/>
    <x v="1"/>
    <x v="10"/>
    <s v="Xerox 1973"/>
    <n v="114.2"/>
    <n v="5"/>
    <n v="0"/>
    <n v="52.531999999999996"/>
    <x v="1"/>
    <x v="0"/>
  </r>
  <r>
    <n v="1295"/>
    <s v="CA-2017-101707"/>
    <x v="375"/>
    <d v="2017-09-01T00:00:00"/>
    <s v="Standard Class"/>
    <s v="PF-19165"/>
    <s v="Philip Fox"/>
    <x v="0"/>
    <x v="0"/>
    <s v="San Diego"/>
    <x v="1"/>
    <n v="92105"/>
    <x v="1"/>
    <s v="OFF-LA-10000134"/>
    <x v="1"/>
    <x v="2"/>
    <s v="Avery 511"/>
    <n v="3.08"/>
    <n v="1"/>
    <n v="0"/>
    <n v="1.4783999999999999"/>
    <x v="1"/>
    <x v="0"/>
  </r>
  <r>
    <n v="1296"/>
    <s v="CA-2017-138898"/>
    <x v="442"/>
    <d v="2017-05-29T00:00:00"/>
    <s v="Standard Class"/>
    <s v="JH-16180"/>
    <s v="Justin Hirsh"/>
    <x v="0"/>
    <x v="0"/>
    <s v="Pueblo"/>
    <x v="22"/>
    <n v="81001"/>
    <x v="1"/>
    <s v="OFF-AP-10004487"/>
    <x v="1"/>
    <x v="9"/>
    <s v="Kensington 4 Outlet MasterPiece Compact Power Control Center"/>
    <n v="845.72799999999995"/>
    <n v="13"/>
    <n v="0.2"/>
    <n v="84.572799999999944"/>
    <x v="1"/>
    <x v="0"/>
  </r>
  <r>
    <n v="1297"/>
    <s v="CA-2019-115427"/>
    <x v="247"/>
    <d v="2020-01-03T00:00:00"/>
    <s v="Standard Class"/>
    <s v="EB-13975"/>
    <s v="Erica Bern"/>
    <x v="1"/>
    <x v="0"/>
    <s v="Fairfield"/>
    <x v="1"/>
    <n v="94533"/>
    <x v="1"/>
    <s v="OFF-BI-10002103"/>
    <x v="1"/>
    <x v="8"/>
    <s v="Cardinal Slant-D Ring Binder, Heavy Gauge Vinyl"/>
    <n v="13.904"/>
    <n v="2"/>
    <n v="0.2"/>
    <n v="4.5187999999999997"/>
    <x v="1"/>
    <x v="1"/>
  </r>
  <r>
    <n v="1298"/>
    <s v="CA-2019-115427"/>
    <x v="247"/>
    <d v="2020-01-03T00:00:00"/>
    <s v="Standard Class"/>
    <s v="EB-13975"/>
    <s v="Erica Bern"/>
    <x v="1"/>
    <x v="0"/>
    <s v="Fairfield"/>
    <x v="1"/>
    <n v="94533"/>
    <x v="1"/>
    <s v="OFF-BI-10004632"/>
    <x v="1"/>
    <x v="8"/>
    <s v="GBC Binding covers"/>
    <n v="20.72"/>
    <n v="2"/>
    <n v="0.2"/>
    <n v="6.4749999999999979"/>
    <x v="1"/>
    <x v="1"/>
  </r>
  <r>
    <n v="1299"/>
    <s v="CA-2018-134425"/>
    <x v="16"/>
    <d v="2018-12-12T00:00:00"/>
    <s v="Second Class"/>
    <s v="QJ-19255"/>
    <s v="Quincy Jones"/>
    <x v="1"/>
    <x v="0"/>
    <s v="Saint Paul"/>
    <x v="11"/>
    <n v="55106"/>
    <x v="2"/>
    <s v="TEC-PH-10003555"/>
    <x v="2"/>
    <x v="7"/>
    <s v="Motorola HK250 Universal Bluetooth Headset"/>
    <n v="114.94999999999999"/>
    <n v="5"/>
    <n v="0"/>
    <n v="2.2990000000000066"/>
    <x v="2"/>
    <x v="0"/>
  </r>
  <r>
    <n v="1300"/>
    <s v="CA-2017-121391"/>
    <x v="242"/>
    <d v="2017-10-07T00:00:00"/>
    <s v="First Class"/>
    <s v="AA-10315"/>
    <s v="Alex Avila"/>
    <x v="0"/>
    <x v="0"/>
    <s v="San Francisco"/>
    <x v="1"/>
    <n v="94109"/>
    <x v="1"/>
    <s v="OFF-ST-10001590"/>
    <x v="1"/>
    <x v="4"/>
    <s v="Tenex Personal Project File with Scoop Front Design, Black"/>
    <n v="26.96"/>
    <n v="2"/>
    <n v="0"/>
    <n v="7.0095999999999989"/>
    <x v="1"/>
    <x v="0"/>
  </r>
  <r>
    <n v="1301"/>
    <s v="CA-2018-137043"/>
    <x v="443"/>
    <d v="2018-12-25T00:00:00"/>
    <s v="Second Class"/>
    <s v="LC-17140"/>
    <s v="Logan Currie"/>
    <x v="0"/>
    <x v="0"/>
    <s v="Springfield"/>
    <x v="17"/>
    <n v="22153"/>
    <x v="0"/>
    <s v="FUR-FU-10003664"/>
    <x v="0"/>
    <x v="5"/>
    <s v="Electrix Architect's Clamp-On Swing Arm Lamp, Black"/>
    <n v="572.76"/>
    <n v="6"/>
    <n v="0"/>
    <n v="166.10039999999995"/>
    <x v="0"/>
    <x v="0"/>
  </r>
  <r>
    <n v="1302"/>
    <s v="CA-2018-137043"/>
    <x v="443"/>
    <d v="2018-12-25T00:00:00"/>
    <s v="Second Class"/>
    <s v="LC-17140"/>
    <s v="Logan Currie"/>
    <x v="0"/>
    <x v="0"/>
    <s v="Springfield"/>
    <x v="17"/>
    <n v="22153"/>
    <x v="0"/>
    <s v="FUR-FU-10003664"/>
    <x v="0"/>
    <x v="5"/>
    <s v="Electrix Architect's Clamp-On Swing Arm Lamp, Black"/>
    <n v="286.38"/>
    <n v="3"/>
    <n v="0"/>
    <n v="83.050199999999975"/>
    <x v="0"/>
    <x v="0"/>
  </r>
  <r>
    <n v="1303"/>
    <s v="CA-2017-115847"/>
    <x v="444"/>
    <d v="2017-09-24T00:00:00"/>
    <s v="Second Class"/>
    <s v="TC-21535"/>
    <s v="Tracy Collins"/>
    <x v="2"/>
    <x v="0"/>
    <s v="Arlington"/>
    <x v="17"/>
    <n v="22204"/>
    <x v="0"/>
    <s v="FUR-BO-10003433"/>
    <x v="0"/>
    <x v="0"/>
    <s v="Sauder Cornerstone Collection Library"/>
    <n v="61.96"/>
    <n v="2"/>
    <n v="0"/>
    <n v="4.3371999999999957"/>
    <x v="0"/>
    <x v="0"/>
  </r>
  <r>
    <n v="1304"/>
    <s v="US-2019-126179"/>
    <x v="445"/>
    <d v="2019-07-07T00:00:00"/>
    <s v="Standard Class"/>
    <s v="CS-12460"/>
    <s v="Chuck Sachs"/>
    <x v="0"/>
    <x v="0"/>
    <s v="Columbus"/>
    <x v="32"/>
    <n v="31907"/>
    <x v="0"/>
    <s v="FUR-FU-10002554"/>
    <x v="0"/>
    <x v="5"/>
    <s v="Westinghouse Floor Lamp with Metal Mesh Shade, Black"/>
    <n v="23.99"/>
    <n v="1"/>
    <n v="0"/>
    <n v="5.5176999999999978"/>
    <x v="0"/>
    <x v="0"/>
  </r>
  <r>
    <n v="1305"/>
    <s v="US-2019-126179"/>
    <x v="445"/>
    <d v="2019-07-07T00:00:00"/>
    <s v="Standard Class"/>
    <s v="CS-12460"/>
    <s v="Chuck Sachs"/>
    <x v="0"/>
    <x v="0"/>
    <s v="Columbus"/>
    <x v="32"/>
    <n v="31907"/>
    <x v="0"/>
    <s v="TEC-PH-10001557"/>
    <x v="2"/>
    <x v="7"/>
    <s v="Pyle PMP37LED"/>
    <n v="287.96999999999997"/>
    <n v="3"/>
    <n v="0"/>
    <n v="77.751899999999992"/>
    <x v="0"/>
    <x v="0"/>
  </r>
  <r>
    <n v="1306"/>
    <s v="CA-2018-101966"/>
    <x v="216"/>
    <d v="2018-07-16T00:00:00"/>
    <s v="Second Class"/>
    <s v="BM-11785"/>
    <s v="Bryan Mills"/>
    <x v="0"/>
    <x v="0"/>
    <s v="Houston"/>
    <x v="5"/>
    <n v="77036"/>
    <x v="2"/>
    <s v="TEC-PH-10003437"/>
    <x v="2"/>
    <x v="7"/>
    <s v="Blue Parrot B250XT Professional Grade Wireless Bluetooth Headset with"/>
    <n v="419.94399999999996"/>
    <n v="7"/>
    <n v="0.2"/>
    <n v="52.492999999999967"/>
    <x v="2"/>
    <x v="0"/>
  </r>
  <r>
    <n v="1307"/>
    <s v="CA-2018-141397"/>
    <x v="23"/>
    <d v="2018-06-21T00:00:00"/>
    <s v="First Class"/>
    <s v="RC-19825"/>
    <s v="Roy Collins"/>
    <x v="0"/>
    <x v="0"/>
    <s v="Pasadena"/>
    <x v="1"/>
    <n v="91104"/>
    <x v="1"/>
    <s v="OFF-PA-10002986"/>
    <x v="1"/>
    <x v="10"/>
    <s v="Xerox 1898"/>
    <n v="46.76"/>
    <n v="7"/>
    <n v="0"/>
    <n v="22.444800000000001"/>
    <x v="1"/>
    <x v="0"/>
  </r>
  <r>
    <n v="1308"/>
    <s v="CA-2018-141397"/>
    <x v="23"/>
    <d v="2018-06-21T00:00:00"/>
    <s v="First Class"/>
    <s v="RC-19825"/>
    <s v="Roy Collins"/>
    <x v="0"/>
    <x v="0"/>
    <s v="Pasadena"/>
    <x v="1"/>
    <n v="91104"/>
    <x v="1"/>
    <s v="OFF-BI-10000320"/>
    <x v="1"/>
    <x v="8"/>
    <s v="GBC Plastic Binding Combs"/>
    <n v="17.712"/>
    <n v="3"/>
    <n v="0.2"/>
    <n v="6.4206000000000012"/>
    <x v="1"/>
    <x v="0"/>
  </r>
  <r>
    <n v="1309"/>
    <s v="CA-2018-141397"/>
    <x v="23"/>
    <d v="2018-06-21T00:00:00"/>
    <s v="First Class"/>
    <s v="RC-19825"/>
    <s v="Roy Collins"/>
    <x v="0"/>
    <x v="0"/>
    <s v="Pasadena"/>
    <x v="1"/>
    <n v="91104"/>
    <x v="1"/>
    <s v="OFF-AP-10003971"/>
    <x v="1"/>
    <x v="9"/>
    <s v="Belkin 6 Outlet Metallic Surge Strip"/>
    <n v="21.78"/>
    <n v="2"/>
    <n v="0"/>
    <n v="5.6628000000000007"/>
    <x v="1"/>
    <x v="0"/>
  </r>
  <r>
    <n v="1310"/>
    <s v="CA-2018-141397"/>
    <x v="23"/>
    <d v="2018-06-21T00:00:00"/>
    <s v="First Class"/>
    <s v="RC-19825"/>
    <s v="Roy Collins"/>
    <x v="0"/>
    <x v="0"/>
    <s v="Pasadena"/>
    <x v="1"/>
    <n v="91104"/>
    <x v="1"/>
    <s v="OFF-ST-10001469"/>
    <x v="1"/>
    <x v="4"/>
    <s v="Fellowes Bankers Box Recycled Super Stor/Drawer"/>
    <n v="161.94"/>
    <n v="3"/>
    <n v="0"/>
    <n v="9.716399999999993"/>
    <x v="1"/>
    <x v="0"/>
  </r>
  <r>
    <n v="1311"/>
    <s v="CA-2018-141397"/>
    <x v="23"/>
    <d v="2018-06-21T00:00:00"/>
    <s v="First Class"/>
    <s v="RC-19825"/>
    <s v="Roy Collins"/>
    <x v="0"/>
    <x v="0"/>
    <s v="Pasadena"/>
    <x v="1"/>
    <n v="91104"/>
    <x v="1"/>
    <s v="FUR-CH-10003846"/>
    <x v="0"/>
    <x v="1"/>
    <s v="Hon Valutask Swivel Chairs"/>
    <n v="161.56800000000001"/>
    <n v="2"/>
    <n v="0.2"/>
    <n v="-8.0783999999999949"/>
    <x v="1"/>
    <x v="0"/>
  </r>
  <r>
    <n v="1312"/>
    <s v="CA-2018-141082"/>
    <x v="10"/>
    <d v="2018-12-13T00:00:00"/>
    <s v="Standard Class"/>
    <s v="FM-14380"/>
    <s v="Fred McMath"/>
    <x v="0"/>
    <x v="0"/>
    <s v="Lawrence"/>
    <x v="31"/>
    <n v="1841"/>
    <x v="3"/>
    <s v="OFF-LA-10001404"/>
    <x v="1"/>
    <x v="2"/>
    <s v="Avery 517"/>
    <n v="3.69"/>
    <n v="1"/>
    <n v="0"/>
    <n v="1.7343"/>
    <x v="3"/>
    <x v="0"/>
  </r>
  <r>
    <n v="1313"/>
    <s v="CA-2018-141082"/>
    <x v="10"/>
    <d v="2018-12-13T00:00:00"/>
    <s v="Standard Class"/>
    <s v="FM-14380"/>
    <s v="Fred McMath"/>
    <x v="0"/>
    <x v="0"/>
    <s v="Lawrence"/>
    <x v="31"/>
    <n v="1841"/>
    <x v="3"/>
    <s v="OFF-LA-10001474"/>
    <x v="1"/>
    <x v="2"/>
    <s v="Avery 477"/>
    <n v="122.12"/>
    <n v="4"/>
    <n v="0"/>
    <n v="56.175200000000004"/>
    <x v="3"/>
    <x v="0"/>
  </r>
  <r>
    <n v="1314"/>
    <s v="US-2018-134488"/>
    <x v="446"/>
    <d v="2018-10-01T00:00:00"/>
    <s v="Standard Class"/>
    <s v="PK-19075"/>
    <s v="Pete Kriz"/>
    <x v="0"/>
    <x v="0"/>
    <s v="Columbus"/>
    <x v="24"/>
    <n v="43229"/>
    <x v="3"/>
    <s v="FUR-CH-10003199"/>
    <x v="0"/>
    <x v="1"/>
    <s v="Office Star - Contemporary Task Swivel Chair"/>
    <n v="155.37199999999999"/>
    <n v="2"/>
    <n v="0.3"/>
    <n v="-13.317599999999999"/>
    <x v="3"/>
    <x v="0"/>
  </r>
  <r>
    <n v="1315"/>
    <s v="CA-2018-145919"/>
    <x v="122"/>
    <d v="2018-12-23T00:00:00"/>
    <s v="Standard Class"/>
    <s v="HG-14965"/>
    <s v="Henry Goldwyn"/>
    <x v="1"/>
    <x v="0"/>
    <s v="Los Angeles"/>
    <x v="1"/>
    <n v="90032"/>
    <x v="1"/>
    <s v="OFF-PA-10003072"/>
    <x v="1"/>
    <x v="10"/>
    <s v="Eureka Recycled Copy Paper 8 1/2&quot; x 11&quot;, Ream"/>
    <n v="38.880000000000003"/>
    <n v="6"/>
    <n v="0"/>
    <n v="18.662400000000002"/>
    <x v="1"/>
    <x v="1"/>
  </r>
  <r>
    <n v="1316"/>
    <s v="CA-2018-145919"/>
    <x v="122"/>
    <d v="2018-12-23T00:00:00"/>
    <s v="Standard Class"/>
    <s v="HG-14965"/>
    <s v="Henry Goldwyn"/>
    <x v="1"/>
    <x v="0"/>
    <s v="Los Angeles"/>
    <x v="1"/>
    <n v="90032"/>
    <x v="1"/>
    <s v="FUR-FU-10004960"/>
    <x v="0"/>
    <x v="5"/>
    <s v="Seth Thomas 12&quot; Clock w/ Goldtone Case"/>
    <n v="183.84"/>
    <n v="8"/>
    <n v="0"/>
    <n v="62.505600000000001"/>
    <x v="1"/>
    <x v="1"/>
  </r>
  <r>
    <n v="1317"/>
    <s v="CA-2018-145919"/>
    <x v="122"/>
    <d v="2018-12-23T00:00:00"/>
    <s v="Standard Class"/>
    <s v="HG-14965"/>
    <s v="Henry Goldwyn"/>
    <x v="1"/>
    <x v="0"/>
    <s v="Los Angeles"/>
    <x v="1"/>
    <n v="90032"/>
    <x v="1"/>
    <s v="OFF-SU-10003505"/>
    <x v="1"/>
    <x v="14"/>
    <s v="Premier Electric Letter Opener"/>
    <n v="579.29999999999995"/>
    <n v="5"/>
    <n v="0"/>
    <n v="28.964999999999961"/>
    <x v="1"/>
    <x v="1"/>
  </r>
  <r>
    <n v="1318"/>
    <s v="CA-2019-157651"/>
    <x v="389"/>
    <d v="2019-12-14T00:00:00"/>
    <s v="Standard Class"/>
    <s v="HA-14920"/>
    <s v="Helen Andreada"/>
    <x v="0"/>
    <x v="0"/>
    <s v="Philadelphia"/>
    <x v="9"/>
    <n v="19120"/>
    <x v="3"/>
    <s v="TEC-AC-10003116"/>
    <x v="2"/>
    <x v="11"/>
    <s v="Memorex Froggy Flash Drive 8 GB"/>
    <n v="14.200000000000001"/>
    <n v="1"/>
    <n v="0.2"/>
    <n v="3.3724999999999992"/>
    <x v="3"/>
    <x v="0"/>
  </r>
  <r>
    <n v="1319"/>
    <s v="CA-2016-160773"/>
    <x v="268"/>
    <d v="2016-07-05T00:00:00"/>
    <s v="Standard Class"/>
    <s v="LW-16825"/>
    <s v="Laurel Workman"/>
    <x v="1"/>
    <x v="0"/>
    <s v="Deltona"/>
    <x v="2"/>
    <n v="32725"/>
    <x v="0"/>
    <s v="TEC-PH-10004586"/>
    <x v="2"/>
    <x v="7"/>
    <s v="Wilson SignalBoost 841262 DB PRO Amplifier Kit"/>
    <n v="575.91999999999996"/>
    <n v="2"/>
    <n v="0.2"/>
    <n v="71.989999999999981"/>
    <x v="0"/>
    <x v="1"/>
  </r>
  <r>
    <n v="1320"/>
    <s v="CA-2016-160773"/>
    <x v="268"/>
    <d v="2016-07-05T00:00:00"/>
    <s v="Standard Class"/>
    <s v="LW-16825"/>
    <s v="Laurel Workman"/>
    <x v="1"/>
    <x v="0"/>
    <s v="Deltona"/>
    <x v="2"/>
    <n v="32725"/>
    <x v="0"/>
    <s v="OFF-BI-10000546"/>
    <x v="1"/>
    <x v="8"/>
    <s v="Avery Durable Binders"/>
    <n v="5.1840000000000011"/>
    <n v="6"/>
    <n v="0.7"/>
    <n v="-3.6288"/>
    <x v="0"/>
    <x v="1"/>
  </r>
  <r>
    <n v="1321"/>
    <s v="CA-2019-167703"/>
    <x v="447"/>
    <d v="2019-02-08T00:00:00"/>
    <s v="Standard Class"/>
    <s v="MC-17575"/>
    <s v="Matt Collins"/>
    <x v="0"/>
    <x v="0"/>
    <s v="Cincinnati"/>
    <x v="24"/>
    <n v="45231"/>
    <x v="3"/>
    <s v="OFF-BI-10002071"/>
    <x v="1"/>
    <x v="8"/>
    <s v="Fellowes Black Plastic Comb Bindings"/>
    <n v="5.2290000000000001"/>
    <n v="3"/>
    <n v="0.7"/>
    <n v="-4.1831999999999976"/>
    <x v="3"/>
    <x v="0"/>
  </r>
  <r>
    <n v="1322"/>
    <s v="CA-2019-167703"/>
    <x v="447"/>
    <d v="2019-02-08T00:00:00"/>
    <s v="Standard Class"/>
    <s v="MC-17575"/>
    <s v="Matt Collins"/>
    <x v="0"/>
    <x v="0"/>
    <s v="Cincinnati"/>
    <x v="24"/>
    <n v="45231"/>
    <x v="3"/>
    <s v="OFF-ST-10001490"/>
    <x v="1"/>
    <x v="4"/>
    <s v="Hot File 7-Pocket, Floor Stand"/>
    <n v="285.55200000000002"/>
    <n v="2"/>
    <n v="0.2"/>
    <n v="35.69399999999996"/>
    <x v="3"/>
    <x v="0"/>
  </r>
  <r>
    <n v="1323"/>
    <s v="CA-2019-121804"/>
    <x v="448"/>
    <d v="2019-03-08T00:00:00"/>
    <s v="Standard Class"/>
    <s v="LP-17095"/>
    <s v="Liz Preis"/>
    <x v="0"/>
    <x v="0"/>
    <s v="Murray"/>
    <x v="0"/>
    <n v="42071"/>
    <x v="0"/>
    <s v="OFF-AP-10004859"/>
    <x v="1"/>
    <x v="9"/>
    <s v="Acco 6 Outlet Guardian Premium Surge Suppressor"/>
    <n v="72.8"/>
    <n v="5"/>
    <n v="0"/>
    <n v="19.656000000000002"/>
    <x v="0"/>
    <x v="0"/>
  </r>
  <r>
    <n v="1324"/>
    <s v="CA-2019-162635"/>
    <x v="449"/>
    <d v="2019-10-10T00:00:00"/>
    <s v="First Class"/>
    <s v="EB-14170"/>
    <s v="Evan Bailliet"/>
    <x v="0"/>
    <x v="0"/>
    <s v="Wilmington"/>
    <x v="3"/>
    <n v="28403"/>
    <x v="0"/>
    <s v="OFF-PA-10002659"/>
    <x v="1"/>
    <x v="10"/>
    <s v="Avoid Verbal Orders Carbonless Minifold Book"/>
    <n v="10.816000000000001"/>
    <n v="4"/>
    <n v="0.2"/>
    <n v="3.5151999999999988"/>
    <x v="0"/>
    <x v="0"/>
  </r>
  <r>
    <n v="1325"/>
    <s v="CA-2016-107153"/>
    <x v="450"/>
    <d v="2016-10-03T00:00:00"/>
    <s v="Standard Class"/>
    <s v="GZ-14545"/>
    <s v="George Zrebassa"/>
    <x v="1"/>
    <x v="0"/>
    <s v="Lawrence"/>
    <x v="31"/>
    <n v="1841"/>
    <x v="3"/>
    <s v="OFF-ST-10001321"/>
    <x v="1"/>
    <x v="4"/>
    <s v="Decoflex Hanging Personal Folder File, Blue"/>
    <n v="46.26"/>
    <n v="3"/>
    <n v="0"/>
    <n v="12.490200000000003"/>
    <x v="3"/>
    <x v="0"/>
  </r>
  <r>
    <n v="1326"/>
    <s v="US-2016-117058"/>
    <x v="279"/>
    <d v="2016-05-30T00:00:00"/>
    <s v="First Class"/>
    <s v="LE-16810"/>
    <s v="Laurel Elliston"/>
    <x v="0"/>
    <x v="0"/>
    <s v="Chicago"/>
    <x v="10"/>
    <n v="60653"/>
    <x v="2"/>
    <s v="OFF-BI-10004139"/>
    <x v="1"/>
    <x v="8"/>
    <s v="Fellowes Presentation Covers for Comb Binding Machines"/>
    <n v="17.459999999999997"/>
    <n v="6"/>
    <n v="0.8"/>
    <n v="-30.555000000000007"/>
    <x v="2"/>
    <x v="0"/>
  </r>
  <r>
    <n v="1327"/>
    <s v="CA-2017-120439"/>
    <x v="451"/>
    <d v="2017-06-18T00:00:00"/>
    <s v="Standard Class"/>
    <s v="AD-10180"/>
    <s v="Alan Dominguez"/>
    <x v="2"/>
    <x v="0"/>
    <s v="Philadelphia"/>
    <x v="9"/>
    <n v="19120"/>
    <x v="3"/>
    <s v="FUR-FU-10001867"/>
    <x v="0"/>
    <x v="5"/>
    <s v="Eldon Expressions Punched Metal &amp; Wood Desk Accessories, Pewter &amp; Cherry"/>
    <n v="51.072000000000003"/>
    <n v="6"/>
    <n v="0.2"/>
    <n v="5.1072000000000024"/>
    <x v="3"/>
    <x v="0"/>
  </r>
  <r>
    <n v="1328"/>
    <s v="CA-2018-128258"/>
    <x v="452"/>
    <d v="2018-04-01T00:00:00"/>
    <s v="First Class"/>
    <s v="CP-12085"/>
    <s v="Cathy Prescott"/>
    <x v="1"/>
    <x v="0"/>
    <s v="Norwich"/>
    <x v="29"/>
    <n v="6360"/>
    <x v="3"/>
    <s v="OFF-PA-10004156"/>
    <x v="1"/>
    <x v="10"/>
    <s v="Xerox 188"/>
    <n v="11.34"/>
    <n v="1"/>
    <n v="0"/>
    <n v="5.5565999999999995"/>
    <x v="3"/>
    <x v="0"/>
  </r>
  <r>
    <n v="1329"/>
    <s v="CA-2019-106033"/>
    <x v="453"/>
    <d v="2019-10-18T00:00:00"/>
    <s v="Second Class"/>
    <s v="FG-14260"/>
    <s v="Frank Gastineau"/>
    <x v="2"/>
    <x v="0"/>
    <s v="San Francisco"/>
    <x v="1"/>
    <n v="94110"/>
    <x v="1"/>
    <s v="OFF-AR-10002818"/>
    <x v="1"/>
    <x v="6"/>
    <s v="Panasonic KP-310 Heavy-Duty Electric Pencil Sharpener"/>
    <n v="87.92"/>
    <n v="4"/>
    <n v="0"/>
    <n v="26.375999999999998"/>
    <x v="1"/>
    <x v="0"/>
  </r>
  <r>
    <n v="1330"/>
    <s v="CA-2018-142762"/>
    <x v="454"/>
    <d v="2018-05-27T00:00:00"/>
    <s v="Standard Class"/>
    <s v="LD-17005"/>
    <s v="Lisa DeCherney"/>
    <x v="0"/>
    <x v="0"/>
    <s v="San Francisco"/>
    <x v="1"/>
    <n v="94109"/>
    <x v="1"/>
    <s v="FUR-FU-10003691"/>
    <x v="0"/>
    <x v="5"/>
    <s v="Eldon Image Series Desk Accessories, Ebony"/>
    <n v="37.049999999999997"/>
    <n v="3"/>
    <n v="0"/>
    <n v="16.302"/>
    <x v="1"/>
    <x v="0"/>
  </r>
  <r>
    <n v="1331"/>
    <s v="CA-2019-127705"/>
    <x v="455"/>
    <d v="2019-06-06T00:00:00"/>
    <s v="Standard Class"/>
    <s v="AB-10255"/>
    <s v="Alejandro Ballentine"/>
    <x v="2"/>
    <x v="0"/>
    <s v="Lorain"/>
    <x v="24"/>
    <n v="44052"/>
    <x v="3"/>
    <s v="TEC-PH-10000347"/>
    <x v="2"/>
    <x v="7"/>
    <s v="Cush Cases Heavy Duty Rugged Cover Case for Samsung Galaxy S5 - Purple"/>
    <n v="2.97"/>
    <n v="1"/>
    <n v="0.4"/>
    <n v="-0.64350000000000018"/>
    <x v="3"/>
    <x v="0"/>
  </r>
  <r>
    <n v="1332"/>
    <s v="CA-2019-127705"/>
    <x v="455"/>
    <d v="2019-06-06T00:00:00"/>
    <s v="Standard Class"/>
    <s v="AB-10255"/>
    <s v="Alejandro Ballentine"/>
    <x v="2"/>
    <x v="0"/>
    <s v="Lorain"/>
    <x v="24"/>
    <n v="44052"/>
    <x v="3"/>
    <s v="OFF-ST-10004507"/>
    <x v="1"/>
    <x v="4"/>
    <s v="Advantus Rolling Storage Box"/>
    <n v="27.439999999999998"/>
    <n v="2"/>
    <n v="0.2"/>
    <n v="2.4009999999999998"/>
    <x v="3"/>
    <x v="0"/>
  </r>
  <r>
    <n v="1333"/>
    <s v="CA-2016-122567"/>
    <x v="456"/>
    <d v="2016-02-21T00:00:00"/>
    <s v="Standard Class"/>
    <s v="MN-17935"/>
    <s v="Michael Nguyen"/>
    <x v="0"/>
    <x v="0"/>
    <s v="Dallas"/>
    <x v="5"/>
    <n v="75220"/>
    <x v="2"/>
    <s v="OFF-BI-10002012"/>
    <x v="1"/>
    <x v="8"/>
    <s v="Wilson Jones Easy Flow II Sheet Lifters"/>
    <n v="1.0799999999999998"/>
    <n v="3"/>
    <n v="0.8"/>
    <n v="-1.7280000000000002"/>
    <x v="2"/>
    <x v="0"/>
  </r>
  <r>
    <n v="1334"/>
    <s v="CA-2016-122567"/>
    <x v="456"/>
    <d v="2016-02-21T00:00:00"/>
    <s v="Standard Class"/>
    <s v="MN-17935"/>
    <s v="Michael Nguyen"/>
    <x v="0"/>
    <x v="0"/>
    <s v="Dallas"/>
    <x v="5"/>
    <n v="75220"/>
    <x v="2"/>
    <s v="OFF-AP-10001303"/>
    <x v="1"/>
    <x v="9"/>
    <s v="Holmes Cool Mist Humidifier for the Whole House with 8-Gallon Output per Day, Extended Life Filter"/>
    <n v="7.9599999999999973"/>
    <n v="2"/>
    <n v="0.8"/>
    <n v="-13.930000000000003"/>
    <x v="2"/>
    <x v="0"/>
  </r>
  <r>
    <n v="1335"/>
    <s v="CA-2016-121664"/>
    <x v="457"/>
    <d v="2016-05-10T00:00:00"/>
    <s v="Standard Class"/>
    <s v="HP-14815"/>
    <s v="Harold Pawlan"/>
    <x v="2"/>
    <x v="0"/>
    <s v="Los Angeles"/>
    <x v="1"/>
    <n v="90049"/>
    <x v="1"/>
    <s v="OFF-BI-10003684"/>
    <x v="1"/>
    <x v="8"/>
    <s v="Wilson Jones Legal Size Ring Binders"/>
    <n v="140.73599999999999"/>
    <n v="8"/>
    <n v="0.2"/>
    <n v="52.775999999999996"/>
    <x v="1"/>
    <x v="0"/>
  </r>
  <r>
    <n v="1336"/>
    <s v="CA-2018-122133"/>
    <x v="458"/>
    <d v="2018-05-23T00:00:00"/>
    <s v="Standard Class"/>
    <s v="JR-15670"/>
    <s v="Jim Radford"/>
    <x v="0"/>
    <x v="0"/>
    <s v="Middletown"/>
    <x v="29"/>
    <n v="6457"/>
    <x v="3"/>
    <s v="OFF-ST-10002574"/>
    <x v="1"/>
    <x v="4"/>
    <s v="SAFCO Commercial Wire Shelving, Black"/>
    <n v="552.55999999999995"/>
    <n v="4"/>
    <n v="0"/>
    <n v="0"/>
    <x v="3"/>
    <x v="0"/>
  </r>
  <r>
    <n v="1337"/>
    <s v="US-2019-123281"/>
    <x v="459"/>
    <d v="2019-04-07T00:00:00"/>
    <s v="Standard Class"/>
    <s v="JF-15190"/>
    <s v="Jamie Frazer"/>
    <x v="0"/>
    <x v="0"/>
    <s v="Los Angeles"/>
    <x v="1"/>
    <n v="90008"/>
    <x v="1"/>
    <s v="FUR-FU-10003724"/>
    <x v="0"/>
    <x v="5"/>
    <s v="Westinghouse Clip-On Gooseneck Lamps"/>
    <n v="25.11"/>
    <n v="3"/>
    <n v="0"/>
    <n v="6.5285999999999991"/>
    <x v="1"/>
    <x v="0"/>
  </r>
  <r>
    <n v="1338"/>
    <s v="CA-2019-100524"/>
    <x v="185"/>
    <d v="2019-04-02T00:00:00"/>
    <s v="Second Class"/>
    <s v="CM-12115"/>
    <s v="Chad McGuire"/>
    <x v="0"/>
    <x v="0"/>
    <s v="New York City"/>
    <x v="15"/>
    <n v="10011"/>
    <x v="3"/>
    <s v="FUR-FU-10004018"/>
    <x v="0"/>
    <x v="5"/>
    <s v="Tensor Computer Mounted Lamp"/>
    <n v="29.78"/>
    <n v="2"/>
    <n v="0"/>
    <n v="8.0406000000000013"/>
    <x v="3"/>
    <x v="0"/>
  </r>
  <r>
    <n v="1339"/>
    <s v="CA-2019-100524"/>
    <x v="185"/>
    <d v="2019-04-02T00:00:00"/>
    <s v="Second Class"/>
    <s v="CM-12115"/>
    <s v="Chad McGuire"/>
    <x v="0"/>
    <x v="0"/>
    <s v="New York City"/>
    <x v="15"/>
    <n v="10011"/>
    <x v="3"/>
    <s v="TEC-PH-10002549"/>
    <x v="2"/>
    <x v="7"/>
    <s v="Polycom SoundPoint IP 450 VoIP phone"/>
    <n v="677.58"/>
    <n v="3"/>
    <n v="0"/>
    <n v="176.17080000000001"/>
    <x v="3"/>
    <x v="0"/>
  </r>
  <r>
    <n v="1340"/>
    <s v="CA-2019-100524"/>
    <x v="185"/>
    <d v="2019-04-02T00:00:00"/>
    <s v="Second Class"/>
    <s v="CM-12115"/>
    <s v="Chad McGuire"/>
    <x v="0"/>
    <x v="0"/>
    <s v="New York City"/>
    <x v="15"/>
    <n v="10011"/>
    <x v="3"/>
    <s v="OFF-PA-10004911"/>
    <x v="1"/>
    <x v="10"/>
    <s v="Rediform S.O.S. 1-Up Phone Message Bk, 4-1/4x3-1/16 Bk, 1 Form/Pg, 40 Messages/Bk, 3/Pk"/>
    <n v="75.040000000000006"/>
    <n v="8"/>
    <n v="0"/>
    <n v="36.019200000000005"/>
    <x v="3"/>
    <x v="0"/>
  </r>
  <r>
    <n v="1341"/>
    <s v="CA-2019-113481"/>
    <x v="460"/>
    <d v="2019-01-04T00:00:00"/>
    <s v="First Class"/>
    <s v="AS-10045"/>
    <s v="Aaron Smayling"/>
    <x v="1"/>
    <x v="0"/>
    <s v="Jacksonville"/>
    <x v="3"/>
    <n v="28540"/>
    <x v="0"/>
    <s v="TEC-MA-10002178"/>
    <x v="2"/>
    <x v="15"/>
    <s v="Cisco CP-7937G Unified IP Conference Station Phone"/>
    <n v="695.7"/>
    <n v="2"/>
    <n v="0.5"/>
    <n v="-27.827999999999975"/>
    <x v="0"/>
    <x v="0"/>
  </r>
  <r>
    <n v="1342"/>
    <s v="CA-2019-113481"/>
    <x v="460"/>
    <d v="2019-01-04T00:00:00"/>
    <s v="First Class"/>
    <s v="AS-10045"/>
    <s v="Aaron Smayling"/>
    <x v="1"/>
    <x v="0"/>
    <s v="Jacksonville"/>
    <x v="3"/>
    <n v="28540"/>
    <x v="0"/>
    <s v="OFF-BI-10003694"/>
    <x v="1"/>
    <x v="8"/>
    <s v="Avery 3 1/2&quot; Diskette Storage Pages, 10/Pack"/>
    <n v="15.66"/>
    <n v="5"/>
    <n v="0.7"/>
    <n v="-12.527999999999995"/>
    <x v="0"/>
    <x v="0"/>
  </r>
  <r>
    <n v="1343"/>
    <s v="CA-2019-113481"/>
    <x v="460"/>
    <d v="2019-01-04T00:00:00"/>
    <s v="First Class"/>
    <s v="AS-10045"/>
    <s v="Aaron Smayling"/>
    <x v="1"/>
    <x v="0"/>
    <s v="Jacksonville"/>
    <x v="3"/>
    <n v="28540"/>
    <x v="0"/>
    <s v="OFF-BI-10000474"/>
    <x v="1"/>
    <x v="8"/>
    <s v="Avery Recycled Flexi-View Covers for Binding Systems"/>
    <n v="28.854000000000006"/>
    <n v="6"/>
    <n v="0.7"/>
    <n v="-21.159599999999998"/>
    <x v="0"/>
    <x v="0"/>
  </r>
  <r>
    <n v="1344"/>
    <s v="CA-2017-131758"/>
    <x v="71"/>
    <d v="2017-06-01T00:00:00"/>
    <s v="Standard Class"/>
    <s v="KB-16315"/>
    <s v="Karl Braun"/>
    <x v="0"/>
    <x v="0"/>
    <s v="Freeport"/>
    <x v="15"/>
    <n v="11520"/>
    <x v="3"/>
    <s v="OFF-AR-10000411"/>
    <x v="1"/>
    <x v="6"/>
    <s v="Boston 16701 Slimline Battery Pencil Sharpener"/>
    <n v="47.82"/>
    <n v="3"/>
    <n v="0"/>
    <n v="14.345999999999995"/>
    <x v="3"/>
    <x v="0"/>
  </r>
  <r>
    <n v="1345"/>
    <s v="CA-2017-131758"/>
    <x v="71"/>
    <d v="2017-06-01T00:00:00"/>
    <s v="Standard Class"/>
    <s v="KB-16315"/>
    <s v="Karl Braun"/>
    <x v="0"/>
    <x v="0"/>
    <s v="Freeport"/>
    <x v="15"/>
    <n v="11520"/>
    <x v="3"/>
    <s v="OFF-LA-10000262"/>
    <x v="1"/>
    <x v="2"/>
    <s v="Avery 494"/>
    <n v="13.049999999999999"/>
    <n v="5"/>
    <n v="0"/>
    <n v="6.0029999999999992"/>
    <x v="3"/>
    <x v="0"/>
  </r>
  <r>
    <n v="1346"/>
    <s v="CA-2016-118339"/>
    <x v="461"/>
    <d v="2016-03-24T00:00:00"/>
    <s v="Standard Class"/>
    <s v="BN-11515"/>
    <s v="Bradley Nguyen"/>
    <x v="0"/>
    <x v="0"/>
    <s v="Lakeville"/>
    <x v="11"/>
    <n v="55044"/>
    <x v="2"/>
    <s v="OFF-AP-10001154"/>
    <x v="1"/>
    <x v="9"/>
    <s v="Bionaire Personal Warm Mist Humidifier/Vaporizer"/>
    <n v="93.78"/>
    <n v="2"/>
    <n v="0"/>
    <n v="36.574200000000005"/>
    <x v="2"/>
    <x v="0"/>
  </r>
  <r>
    <n v="1347"/>
    <s v="CA-2016-118339"/>
    <x v="461"/>
    <d v="2016-03-24T00:00:00"/>
    <s v="Standard Class"/>
    <s v="BN-11515"/>
    <s v="Bradley Nguyen"/>
    <x v="0"/>
    <x v="0"/>
    <s v="Lakeville"/>
    <x v="11"/>
    <n v="55044"/>
    <x v="2"/>
    <s v="OFF-PA-10000466"/>
    <x v="1"/>
    <x v="10"/>
    <s v="Memo Book, 100 Message Capacity, 5 3/8” x 11”"/>
    <n v="47.18"/>
    <n v="7"/>
    <n v="0"/>
    <n v="23.59"/>
    <x v="2"/>
    <x v="0"/>
  </r>
  <r>
    <n v="1348"/>
    <s v="CA-2016-118339"/>
    <x v="461"/>
    <d v="2016-03-24T00:00:00"/>
    <s v="Standard Class"/>
    <s v="BN-11515"/>
    <s v="Bradley Nguyen"/>
    <x v="0"/>
    <x v="0"/>
    <s v="Lakeville"/>
    <x v="11"/>
    <n v="55044"/>
    <x v="2"/>
    <s v="OFF-AR-10003829"/>
    <x v="1"/>
    <x v="6"/>
    <s v="Newell 35"/>
    <n v="19.68"/>
    <n v="6"/>
    <n v="0"/>
    <n v="5.7071999999999976"/>
    <x v="2"/>
    <x v="0"/>
  </r>
  <r>
    <n v="1349"/>
    <s v="CA-2016-118339"/>
    <x v="461"/>
    <d v="2016-03-24T00:00:00"/>
    <s v="Standard Class"/>
    <s v="BN-11515"/>
    <s v="Bradley Nguyen"/>
    <x v="0"/>
    <x v="0"/>
    <s v="Lakeville"/>
    <x v="11"/>
    <n v="55044"/>
    <x v="2"/>
    <s v="OFF-BI-10001758"/>
    <x v="1"/>
    <x v="8"/>
    <s v="Wilson Jones 14 Line Acrylic Coated Pressboard Data Binders"/>
    <n v="53.4"/>
    <n v="10"/>
    <n v="0"/>
    <n v="25.097999999999999"/>
    <x v="2"/>
    <x v="0"/>
  </r>
  <r>
    <n v="1350"/>
    <s v="CA-2016-118339"/>
    <x v="461"/>
    <d v="2016-03-24T00:00:00"/>
    <s v="Standard Class"/>
    <s v="BN-11515"/>
    <s v="Bradley Nguyen"/>
    <x v="0"/>
    <x v="0"/>
    <s v="Lakeville"/>
    <x v="11"/>
    <n v="55044"/>
    <x v="2"/>
    <s v="OFF-BI-10000136"/>
    <x v="1"/>
    <x v="8"/>
    <s v="Avery Non-Stick Heavy Duty View Round Locking Ring Binders"/>
    <n v="35.880000000000003"/>
    <n v="6"/>
    <n v="0"/>
    <n v="17.2224"/>
    <x v="2"/>
    <x v="0"/>
  </r>
  <r>
    <n v="1351"/>
    <s v="CA-2016-153976"/>
    <x v="462"/>
    <d v="2016-10-08T00:00:00"/>
    <s v="Second Class"/>
    <s v="BP-11290"/>
    <s v="Beth Paige"/>
    <x v="0"/>
    <x v="0"/>
    <s v="Evanston"/>
    <x v="10"/>
    <n v="60201"/>
    <x v="2"/>
    <s v="FUR-CH-10002880"/>
    <x v="0"/>
    <x v="1"/>
    <s v="Global High-Back Leather Tilter, Burgundy"/>
    <n v="258.279"/>
    <n v="3"/>
    <n v="0.3"/>
    <n v="-70.104300000000023"/>
    <x v="2"/>
    <x v="0"/>
  </r>
  <r>
    <n v="1352"/>
    <s v="CA-2018-162901"/>
    <x v="463"/>
    <d v="2018-03-31T00:00:00"/>
    <s v="First Class"/>
    <s v="AS-10045"/>
    <s v="Aaron Smayling"/>
    <x v="1"/>
    <x v="0"/>
    <s v="Arlington"/>
    <x v="17"/>
    <n v="22204"/>
    <x v="0"/>
    <s v="OFF-ST-10000649"/>
    <x v="1"/>
    <x v="4"/>
    <s v="Hanging Personal Folder File"/>
    <n v="31.4"/>
    <n v="2"/>
    <n v="0"/>
    <n v="7.8500000000000014"/>
    <x v="0"/>
    <x v="0"/>
  </r>
  <r>
    <n v="1353"/>
    <s v="CA-2019-162978"/>
    <x v="464"/>
    <d v="2019-05-09T00:00:00"/>
    <s v="Standard Class"/>
    <s v="LW-16990"/>
    <s v="Lindsay Williams"/>
    <x v="1"/>
    <x v="0"/>
    <s v="San Francisco"/>
    <x v="1"/>
    <n v="94109"/>
    <x v="1"/>
    <s v="TEC-PH-10003092"/>
    <x v="2"/>
    <x v="7"/>
    <s v="Motorola L804"/>
    <n v="183.96"/>
    <n v="5"/>
    <n v="0.2"/>
    <n v="20.695499999999988"/>
    <x v="1"/>
    <x v="0"/>
  </r>
  <r>
    <n v="1354"/>
    <s v="CA-2019-162978"/>
    <x v="464"/>
    <d v="2019-05-09T00:00:00"/>
    <s v="Standard Class"/>
    <s v="LW-16990"/>
    <s v="Lindsay Williams"/>
    <x v="1"/>
    <x v="0"/>
    <s v="San Francisco"/>
    <x v="1"/>
    <n v="94109"/>
    <x v="1"/>
    <s v="OFF-PA-10002250"/>
    <x v="1"/>
    <x v="10"/>
    <s v="Things To Do Today Pad"/>
    <n v="17.61"/>
    <n v="3"/>
    <n v="0"/>
    <n v="8.4527999999999999"/>
    <x v="1"/>
    <x v="0"/>
  </r>
  <r>
    <n v="1355"/>
    <s v="CA-2019-162978"/>
    <x v="464"/>
    <d v="2019-05-09T00:00:00"/>
    <s v="Standard Class"/>
    <s v="LW-16990"/>
    <s v="Lindsay Williams"/>
    <x v="1"/>
    <x v="0"/>
    <s v="San Francisco"/>
    <x v="1"/>
    <n v="94109"/>
    <x v="1"/>
    <s v="FUR-TA-10003473"/>
    <x v="0"/>
    <x v="3"/>
    <s v="Bretford Rectangular Conference Table Tops"/>
    <n v="300.904"/>
    <n v="1"/>
    <n v="0.2"/>
    <n v="11.283900000000017"/>
    <x v="1"/>
    <x v="0"/>
  </r>
  <r>
    <n v="1356"/>
    <s v="US-2016-160444"/>
    <x v="260"/>
    <d v="2016-07-05T00:00:00"/>
    <s v="Same Day"/>
    <s v="DC-12850"/>
    <s v="Dan Campbell"/>
    <x v="0"/>
    <x v="0"/>
    <s v="Houston"/>
    <x v="5"/>
    <n v="77036"/>
    <x v="2"/>
    <s v="OFF-ST-10001522"/>
    <x v="1"/>
    <x v="4"/>
    <s v="Gould Plastics 18-Pocket Panel Bin, 34w x 5-1/4d x 20-1/2h"/>
    <n v="220.77600000000001"/>
    <n v="3"/>
    <n v="0.2"/>
    <n v="-44.155200000000022"/>
    <x v="2"/>
    <x v="0"/>
  </r>
  <r>
    <n v="1357"/>
    <s v="US-2016-160444"/>
    <x v="260"/>
    <d v="2016-07-05T00:00:00"/>
    <s v="Same Day"/>
    <s v="DC-12850"/>
    <s v="Dan Campbell"/>
    <x v="0"/>
    <x v="0"/>
    <s v="Houston"/>
    <x v="5"/>
    <n v="77036"/>
    <x v="2"/>
    <s v="OFF-ST-10000563"/>
    <x v="1"/>
    <x v="4"/>
    <s v="Fellowes Bankers Box Stor/Drawer Steel Plus"/>
    <n v="281.42400000000004"/>
    <n v="11"/>
    <n v="0.2"/>
    <n v="-35.178000000000004"/>
    <x v="2"/>
    <x v="0"/>
  </r>
  <r>
    <n v="1358"/>
    <s v="CA-2018-145247"/>
    <x v="465"/>
    <d v="2018-05-07T00:00:00"/>
    <s v="First Class"/>
    <s v="ND-18370"/>
    <s v="Natalie DeCherney"/>
    <x v="0"/>
    <x v="0"/>
    <s v="Louisville"/>
    <x v="0"/>
    <n v="40214"/>
    <x v="0"/>
    <s v="OFF-PA-10003641"/>
    <x v="1"/>
    <x v="10"/>
    <s v="Xerox 1909"/>
    <n v="79.14"/>
    <n v="3"/>
    <n v="0"/>
    <n v="36.404399999999995"/>
    <x v="0"/>
    <x v="0"/>
  </r>
  <r>
    <n v="1359"/>
    <s v="CA-2019-160045"/>
    <x v="466"/>
    <d v="2019-04-27T00:00:00"/>
    <s v="First Class"/>
    <s v="LB-16735"/>
    <s v="Larry Blacks"/>
    <x v="0"/>
    <x v="0"/>
    <s v="Fort Worth"/>
    <x v="5"/>
    <n v="76106"/>
    <x v="2"/>
    <s v="FUR-FU-10000010"/>
    <x v="0"/>
    <x v="5"/>
    <s v="DAX Value U-Channel Document Frames, Easel Back"/>
    <n v="1.988"/>
    <n v="1"/>
    <n v="0.6"/>
    <n v="-1.4413"/>
    <x v="2"/>
    <x v="0"/>
  </r>
  <r>
    <n v="1360"/>
    <s v="US-2016-151925"/>
    <x v="467"/>
    <d v="2016-10-01T00:00:00"/>
    <s v="Second Class"/>
    <s v="KT-16465"/>
    <s v="Kean Takahito"/>
    <x v="0"/>
    <x v="0"/>
    <s v="Los Angeles"/>
    <x v="1"/>
    <n v="90049"/>
    <x v="1"/>
    <s v="FUR-CH-10002961"/>
    <x v="0"/>
    <x v="1"/>
    <s v="Leather Task Chair, Black"/>
    <n v="145.56800000000001"/>
    <n v="2"/>
    <n v="0.2"/>
    <n v="0"/>
    <x v="1"/>
    <x v="0"/>
  </r>
  <r>
    <n v="1361"/>
    <s v="CA-2019-125199"/>
    <x v="15"/>
    <d v="2019-10-25T00:00:00"/>
    <s v="Standard Class"/>
    <s v="HM-14860"/>
    <s v="Harry Marie"/>
    <x v="1"/>
    <x v="0"/>
    <s v="Philadelphia"/>
    <x v="9"/>
    <n v="19120"/>
    <x v="3"/>
    <s v="OFF-AR-10002956"/>
    <x v="1"/>
    <x v="6"/>
    <s v="Boston 16801 Nautilus Battery Pencil Sharpener"/>
    <n v="123.256"/>
    <n v="7"/>
    <n v="0.2"/>
    <n v="9.2441999999999993"/>
    <x v="3"/>
    <x v="0"/>
  </r>
  <r>
    <n v="1362"/>
    <s v="CA-2019-125199"/>
    <x v="15"/>
    <d v="2019-10-25T00:00:00"/>
    <s v="Standard Class"/>
    <s v="HM-14860"/>
    <s v="Harry Marie"/>
    <x v="1"/>
    <x v="0"/>
    <s v="Philadelphia"/>
    <x v="9"/>
    <n v="19120"/>
    <x v="3"/>
    <s v="OFF-PA-10004041"/>
    <x v="1"/>
    <x v="10"/>
    <s v="It's Hot Message Books with Stickers, 2 3/4&quot; x 5&quot;"/>
    <n v="23.680000000000003"/>
    <n v="4"/>
    <n v="0.2"/>
    <n v="7.3999999999999995"/>
    <x v="3"/>
    <x v="0"/>
  </r>
  <r>
    <n v="1363"/>
    <s v="CA-2019-125199"/>
    <x v="15"/>
    <d v="2019-10-25T00:00:00"/>
    <s v="Standard Class"/>
    <s v="HM-14860"/>
    <s v="Harry Marie"/>
    <x v="1"/>
    <x v="0"/>
    <s v="Philadelphia"/>
    <x v="9"/>
    <n v="19120"/>
    <x v="3"/>
    <s v="TEC-PH-10001336"/>
    <x v="2"/>
    <x v="7"/>
    <s v="Digium D40 VoIP phone"/>
    <n v="309.57600000000002"/>
    <n v="4"/>
    <n v="0.4"/>
    <n v="-56.755600000000015"/>
    <x v="3"/>
    <x v="0"/>
  </r>
  <r>
    <n v="1364"/>
    <s v="US-2019-155425"/>
    <x v="468"/>
    <d v="2019-11-11T00:00:00"/>
    <s v="First Class"/>
    <s v="AB-10600"/>
    <s v="Ann Blume"/>
    <x v="1"/>
    <x v="0"/>
    <s v="Tucson"/>
    <x v="16"/>
    <n v="85705"/>
    <x v="1"/>
    <s v="OFF-BI-10001036"/>
    <x v="1"/>
    <x v="8"/>
    <s v="Cardinal EasyOpen D-Ring Binders"/>
    <n v="38.388000000000005"/>
    <n v="14"/>
    <n v="0.7"/>
    <n v="-25.591999999999999"/>
    <x v="1"/>
    <x v="0"/>
  </r>
  <r>
    <n v="1365"/>
    <s v="US-2019-155425"/>
    <x v="468"/>
    <d v="2019-11-11T00:00:00"/>
    <s v="First Class"/>
    <s v="AB-10600"/>
    <s v="Ann Blume"/>
    <x v="1"/>
    <x v="0"/>
    <s v="Tucson"/>
    <x v="16"/>
    <n v="85705"/>
    <x v="1"/>
    <s v="TEC-MA-10003183"/>
    <x v="2"/>
    <x v="15"/>
    <s v="DYMO CardScan Personal V9 Business Card Scanner"/>
    <n v="95.994000000000014"/>
    <n v="2"/>
    <n v="0.7"/>
    <n v="-63.995999999999981"/>
    <x v="1"/>
    <x v="0"/>
  </r>
  <r>
    <n v="1366"/>
    <s v="US-2019-155425"/>
    <x v="468"/>
    <d v="2019-11-11T00:00:00"/>
    <s v="First Class"/>
    <s v="AB-10600"/>
    <s v="Ann Blume"/>
    <x v="1"/>
    <x v="0"/>
    <s v="Tucson"/>
    <x v="16"/>
    <n v="85705"/>
    <x v="1"/>
    <s v="TEC-AC-10001314"/>
    <x v="2"/>
    <x v="11"/>
    <s v="Case Logic 2.4GHz Wireless Keyboard"/>
    <n v="239.95200000000003"/>
    <n v="6"/>
    <n v="0.2"/>
    <n v="-35.992800000000038"/>
    <x v="1"/>
    <x v="0"/>
  </r>
  <r>
    <n v="1367"/>
    <s v="US-2019-155425"/>
    <x v="468"/>
    <d v="2019-11-11T00:00:00"/>
    <s v="First Class"/>
    <s v="AB-10600"/>
    <s v="Ann Blume"/>
    <x v="1"/>
    <x v="0"/>
    <s v="Tucson"/>
    <x v="16"/>
    <n v="85705"/>
    <x v="1"/>
    <s v="TEC-PH-10002563"/>
    <x v="2"/>
    <x v="7"/>
    <s v="Adtran 1202752G1"/>
    <n v="201.584"/>
    <n v="2"/>
    <n v="0.2"/>
    <n v="15.118800000000007"/>
    <x v="1"/>
    <x v="0"/>
  </r>
  <r>
    <n v="1368"/>
    <s v="US-2019-155425"/>
    <x v="468"/>
    <d v="2019-11-11T00:00:00"/>
    <s v="First Class"/>
    <s v="AB-10600"/>
    <s v="Ann Blume"/>
    <x v="1"/>
    <x v="0"/>
    <s v="Tucson"/>
    <x v="16"/>
    <n v="85705"/>
    <x v="1"/>
    <s v="FUR-CH-10003312"/>
    <x v="0"/>
    <x v="1"/>
    <s v="Hon 2090 “Pillow Soft” Series Mid Back Swivel/Tilt Chairs"/>
    <n v="899.13600000000008"/>
    <n v="4"/>
    <n v="0.2"/>
    <n v="-146.10960000000014"/>
    <x v="1"/>
    <x v="0"/>
  </r>
  <r>
    <n v="1369"/>
    <s v="CA-2019-133249"/>
    <x v="141"/>
    <d v="2019-07-11T00:00:00"/>
    <s v="First Class"/>
    <s v="SZ-20035"/>
    <s v="Sam Zeldin"/>
    <x v="2"/>
    <x v="0"/>
    <s v="Pico Rivera"/>
    <x v="1"/>
    <n v="90660"/>
    <x v="1"/>
    <s v="FUR-FU-10001588"/>
    <x v="0"/>
    <x v="5"/>
    <s v="Deflect-o SuperTray Unbreakable Stackable Tray, Letter, Black"/>
    <n v="145.9"/>
    <n v="5"/>
    <n v="0"/>
    <n v="62.736999999999995"/>
    <x v="1"/>
    <x v="0"/>
  </r>
  <r>
    <n v="1370"/>
    <s v="US-2017-103471"/>
    <x v="100"/>
    <d v="2017-12-28T00:00:00"/>
    <s v="Standard Class"/>
    <s v="JR-15670"/>
    <s v="Jim Radford"/>
    <x v="0"/>
    <x v="0"/>
    <s v="Colorado Springs"/>
    <x v="22"/>
    <n v="80906"/>
    <x v="1"/>
    <s v="FUR-BO-10002613"/>
    <x v="0"/>
    <x v="0"/>
    <s v="Atlantic Metals Mobile 4-Shelf Bookcases, Custom Colors"/>
    <n v="590.05800000000011"/>
    <n v="7"/>
    <n v="0.7"/>
    <n v="-786.74400000000026"/>
    <x v="1"/>
    <x v="0"/>
  </r>
  <r>
    <n v="1371"/>
    <s v="US-2017-103471"/>
    <x v="100"/>
    <d v="2017-12-28T00:00:00"/>
    <s v="Standard Class"/>
    <s v="JR-15670"/>
    <s v="Jim Radford"/>
    <x v="0"/>
    <x v="0"/>
    <s v="Colorado Springs"/>
    <x v="22"/>
    <n v="80906"/>
    <x v="1"/>
    <s v="OFF-AR-10003405"/>
    <x v="1"/>
    <x v="6"/>
    <s v="Dixon My First Ticonderoga Pencil, #2"/>
    <n v="14.04"/>
    <n v="3"/>
    <n v="0.2"/>
    <n v="1.5794999999999986"/>
    <x v="1"/>
    <x v="0"/>
  </r>
  <r>
    <n v="1372"/>
    <s v="CA-2019-136672"/>
    <x v="469"/>
    <d v="2019-03-12T00:00:00"/>
    <s v="Standard Class"/>
    <s v="MG-17890"/>
    <s v="Michael Granlund"/>
    <x v="2"/>
    <x v="0"/>
    <s v="Clinton"/>
    <x v="39"/>
    <n v="20735"/>
    <x v="3"/>
    <s v="TEC-AC-10004510"/>
    <x v="2"/>
    <x v="11"/>
    <s v="Logitech Desktop MK120 Mouse and keyboard Combo"/>
    <n v="49.08"/>
    <n v="3"/>
    <n v="0"/>
    <n v="4.9079999999999977"/>
    <x v="3"/>
    <x v="0"/>
  </r>
  <r>
    <n v="1373"/>
    <s v="US-2016-157021"/>
    <x v="470"/>
    <d v="2016-04-06T00:00:00"/>
    <s v="Second Class"/>
    <s v="KM-16720"/>
    <s v="Kunst Miller"/>
    <x v="0"/>
    <x v="0"/>
    <s v="Vallejo"/>
    <x v="1"/>
    <n v="94591"/>
    <x v="1"/>
    <s v="OFF-LA-10002312"/>
    <x v="1"/>
    <x v="2"/>
    <s v="Avery 490"/>
    <n v="29.6"/>
    <n v="2"/>
    <n v="0"/>
    <n v="14.8"/>
    <x v="1"/>
    <x v="0"/>
  </r>
  <r>
    <n v="1374"/>
    <s v="US-2016-157021"/>
    <x v="470"/>
    <d v="2016-04-06T00:00:00"/>
    <s v="Second Class"/>
    <s v="KM-16720"/>
    <s v="Kunst Miller"/>
    <x v="0"/>
    <x v="0"/>
    <s v="Vallejo"/>
    <x v="1"/>
    <n v="94591"/>
    <x v="1"/>
    <s v="OFF-BI-10000042"/>
    <x v="1"/>
    <x v="8"/>
    <s v="Pressboard Data Binder, Crimson, 12&quot; X 8 1/2&quot;"/>
    <n v="17.088000000000001"/>
    <n v="4"/>
    <n v="0.2"/>
    <n v="5.5535999999999994"/>
    <x v="1"/>
    <x v="0"/>
  </r>
  <r>
    <n v="1375"/>
    <s v="CA-2017-120362"/>
    <x v="471"/>
    <d v="2017-09-19T00:00:00"/>
    <s v="Standard Class"/>
    <s v="CA-12265"/>
    <s v="Christina Anderson"/>
    <x v="0"/>
    <x v="0"/>
    <s v="Provo"/>
    <x v="7"/>
    <n v="84604"/>
    <x v="1"/>
    <s v="FUR-TA-10003008"/>
    <x v="0"/>
    <x v="3"/>
    <s v="Lesro Round Back Collection Coffee Table, End Table"/>
    <n v="912.75"/>
    <n v="5"/>
    <n v="0"/>
    <n v="118.65750000000006"/>
    <x v="1"/>
    <x v="0"/>
  </r>
  <r>
    <n v="1376"/>
    <s v="CA-2016-126361"/>
    <x v="472"/>
    <d v="2016-08-09T00:00:00"/>
    <s v="Second Class"/>
    <s v="VD-21670"/>
    <s v="Valerie Dominguez"/>
    <x v="0"/>
    <x v="0"/>
    <s v="Pleasant Grove"/>
    <x v="7"/>
    <n v="84062"/>
    <x v="1"/>
    <s v="OFF-AP-10003590"/>
    <x v="1"/>
    <x v="9"/>
    <s v="Hoover WindTunnel Plus Canister Vacuum"/>
    <n v="1089.75"/>
    <n v="3"/>
    <n v="0"/>
    <n v="305.13000000000011"/>
    <x v="1"/>
    <x v="1"/>
  </r>
  <r>
    <n v="1377"/>
    <s v="CA-2016-126361"/>
    <x v="472"/>
    <d v="2016-08-09T00:00:00"/>
    <s v="Second Class"/>
    <s v="VD-21670"/>
    <s v="Valerie Dominguez"/>
    <x v="0"/>
    <x v="0"/>
    <s v="Pleasant Grove"/>
    <x v="7"/>
    <n v="84062"/>
    <x v="1"/>
    <s v="OFF-PA-10000806"/>
    <x v="1"/>
    <x v="10"/>
    <s v="Xerox 1934"/>
    <n v="447.84"/>
    <n v="8"/>
    <n v="0"/>
    <n v="219.44159999999999"/>
    <x v="1"/>
    <x v="1"/>
  </r>
  <r>
    <n v="1378"/>
    <s v="CA-2016-126361"/>
    <x v="472"/>
    <d v="2016-08-09T00:00:00"/>
    <s v="Second Class"/>
    <s v="VD-21670"/>
    <s v="Valerie Dominguez"/>
    <x v="0"/>
    <x v="0"/>
    <s v="Pleasant Grove"/>
    <x v="7"/>
    <n v="84062"/>
    <x v="1"/>
    <s v="OFF-AR-10000896"/>
    <x v="1"/>
    <x v="6"/>
    <s v="Newell 329"/>
    <n v="16.399999999999999"/>
    <n v="5"/>
    <n v="0"/>
    <n v="4.2639999999999993"/>
    <x v="1"/>
    <x v="1"/>
  </r>
  <r>
    <n v="1379"/>
    <s v="CA-2016-126361"/>
    <x v="472"/>
    <d v="2016-08-09T00:00:00"/>
    <s v="Second Class"/>
    <s v="VD-21670"/>
    <s v="Valerie Dominguez"/>
    <x v="0"/>
    <x v="0"/>
    <s v="Pleasant Grove"/>
    <x v="7"/>
    <n v="84062"/>
    <x v="1"/>
    <s v="TEC-PH-10002310"/>
    <x v="2"/>
    <x v="7"/>
    <s v="Panasonic KX T7731-B Digital phone"/>
    <n v="399.96000000000004"/>
    <n v="5"/>
    <n v="0.2"/>
    <n v="34.996499999999969"/>
    <x v="1"/>
    <x v="1"/>
  </r>
  <r>
    <n v="1380"/>
    <s v="CA-2016-126361"/>
    <x v="472"/>
    <d v="2016-08-09T00:00:00"/>
    <s v="Second Class"/>
    <s v="VD-21670"/>
    <s v="Valerie Dominguez"/>
    <x v="0"/>
    <x v="0"/>
    <s v="Pleasant Grove"/>
    <x v="7"/>
    <n v="84062"/>
    <x v="1"/>
    <s v="OFF-ST-10002289"/>
    <x v="1"/>
    <x v="4"/>
    <s v="Safco Wire Cube Shelving System, For Use as 4 or 5 14&quot; Cubes, Black"/>
    <n v="158.9"/>
    <n v="5"/>
    <n v="0"/>
    <n v="7.9449999999999932"/>
    <x v="1"/>
    <x v="1"/>
  </r>
  <r>
    <n v="1381"/>
    <s v="CA-2016-126361"/>
    <x v="472"/>
    <d v="2016-08-09T00:00:00"/>
    <s v="Second Class"/>
    <s v="VD-21670"/>
    <s v="Valerie Dominguez"/>
    <x v="0"/>
    <x v="0"/>
    <s v="Pleasant Grove"/>
    <x v="7"/>
    <n v="84062"/>
    <x v="1"/>
    <s v="OFF-BI-10002852"/>
    <x v="1"/>
    <x v="8"/>
    <s v="Ibico Standard Transparent Covers"/>
    <n v="13.184000000000001"/>
    <n v="1"/>
    <n v="0.2"/>
    <n v="4.7792000000000003"/>
    <x v="1"/>
    <x v="1"/>
  </r>
  <r>
    <n v="1382"/>
    <s v="US-2018-100566"/>
    <x v="323"/>
    <d v="2018-09-09T00:00:00"/>
    <s v="Standard Class"/>
    <s v="JK-16120"/>
    <s v="Julie Kriz"/>
    <x v="2"/>
    <x v="0"/>
    <s v="Aurora"/>
    <x v="10"/>
    <n v="60505"/>
    <x v="2"/>
    <s v="FUR-FU-10003394"/>
    <x v="0"/>
    <x v="5"/>
    <s v="Tenex &quot;The Solids&quot; Textured Chair Mats"/>
    <n v="83.951999999999998"/>
    <n v="3"/>
    <n v="0.6"/>
    <n v="-90.24839999999999"/>
    <x v="2"/>
    <x v="0"/>
  </r>
  <r>
    <n v="1383"/>
    <s v="US-2018-108504"/>
    <x v="473"/>
    <d v="2018-02-05T00:00:00"/>
    <s v="Same Day"/>
    <s v="PP-18955"/>
    <s v="Paul Prost"/>
    <x v="2"/>
    <x v="0"/>
    <s v="Smyrna"/>
    <x v="32"/>
    <n v="30080"/>
    <x v="0"/>
    <s v="OFF-ST-10002344"/>
    <x v="1"/>
    <x v="4"/>
    <s v="Carina 42&quot;Hx23 3/4&quot;W Media Storage Unit"/>
    <n v="80.98"/>
    <n v="1"/>
    <n v="0"/>
    <n v="1.6196000000000055"/>
    <x v="0"/>
    <x v="0"/>
  </r>
  <r>
    <n v="1384"/>
    <s v="US-2018-108504"/>
    <x v="473"/>
    <d v="2018-02-05T00:00:00"/>
    <s v="Same Day"/>
    <s v="PP-18955"/>
    <s v="Paul Prost"/>
    <x v="2"/>
    <x v="0"/>
    <s v="Smyrna"/>
    <x v="32"/>
    <n v="30080"/>
    <x v="0"/>
    <s v="OFF-PA-10001289"/>
    <x v="1"/>
    <x v="10"/>
    <s v="White Computer Printout Paper by Universal"/>
    <n v="348.84"/>
    <n v="9"/>
    <n v="0"/>
    <n v="170.9316"/>
    <x v="0"/>
    <x v="0"/>
  </r>
  <r>
    <n v="1385"/>
    <s v="US-2018-108504"/>
    <x v="473"/>
    <d v="2018-02-05T00:00:00"/>
    <s v="Same Day"/>
    <s v="PP-18955"/>
    <s v="Paul Prost"/>
    <x v="2"/>
    <x v="0"/>
    <s v="Smyrna"/>
    <x v="32"/>
    <n v="30080"/>
    <x v="0"/>
    <s v="OFF-FA-10000053"/>
    <x v="1"/>
    <x v="13"/>
    <s v="Revere Boxed Rubber Bands by Revere"/>
    <n v="9.4499999999999993"/>
    <n v="5"/>
    <n v="0"/>
    <n v="0.18900000000000028"/>
    <x v="0"/>
    <x v="0"/>
  </r>
  <r>
    <n v="1386"/>
    <s v="US-2018-108504"/>
    <x v="473"/>
    <d v="2018-02-05T00:00:00"/>
    <s v="Same Day"/>
    <s v="PP-18955"/>
    <s v="Paul Prost"/>
    <x v="2"/>
    <x v="0"/>
    <s v="Smyrna"/>
    <x v="32"/>
    <n v="30080"/>
    <x v="0"/>
    <s v="FUR-FU-10004091"/>
    <x v="0"/>
    <x v="5"/>
    <s v="Eldon 200 Class Desk Accessories, Black"/>
    <n v="18.84"/>
    <n v="3"/>
    <n v="0"/>
    <n v="7.1592000000000002"/>
    <x v="0"/>
    <x v="0"/>
  </r>
  <r>
    <n v="1387"/>
    <s v="US-2018-108504"/>
    <x v="473"/>
    <d v="2018-02-05T00:00:00"/>
    <s v="Same Day"/>
    <s v="PP-18955"/>
    <s v="Paul Prost"/>
    <x v="2"/>
    <x v="0"/>
    <s v="Smyrna"/>
    <x v="32"/>
    <n v="30080"/>
    <x v="0"/>
    <s v="FUR-BO-10004015"/>
    <x v="0"/>
    <x v="0"/>
    <s v="Bush Andora Bookcase, Maple/Graphite Gray Finish"/>
    <n v="239.98"/>
    <n v="2"/>
    <n v="0"/>
    <n v="52.795599999999979"/>
    <x v="0"/>
    <x v="0"/>
  </r>
  <r>
    <n v="1388"/>
    <s v="US-2018-108504"/>
    <x v="473"/>
    <d v="2018-02-05T00:00:00"/>
    <s v="Same Day"/>
    <s v="PP-18955"/>
    <s v="Paul Prost"/>
    <x v="2"/>
    <x v="0"/>
    <s v="Smyrna"/>
    <x v="32"/>
    <n v="30080"/>
    <x v="0"/>
    <s v="OFF-EN-10003001"/>
    <x v="1"/>
    <x v="12"/>
    <s v="Ames Color-File Green Diamond Border X-ray Mailers"/>
    <n v="167.96"/>
    <n v="2"/>
    <n v="0"/>
    <n v="78.941199999999995"/>
    <x v="0"/>
    <x v="0"/>
  </r>
  <r>
    <n v="1389"/>
    <s v="US-2018-108504"/>
    <x v="473"/>
    <d v="2018-02-05T00:00:00"/>
    <s v="Same Day"/>
    <s v="PP-18955"/>
    <s v="Paul Prost"/>
    <x v="2"/>
    <x v="0"/>
    <s v="Smyrna"/>
    <x v="32"/>
    <n v="30080"/>
    <x v="0"/>
    <s v="TEC-PH-10000215"/>
    <x v="2"/>
    <x v="7"/>
    <s v="Plantronics Cordless Phone Headset with In-line Volume - M214C"/>
    <n v="104.85000000000001"/>
    <n v="3"/>
    <n v="0"/>
    <n v="28.309500000000007"/>
    <x v="0"/>
    <x v="0"/>
  </r>
  <r>
    <n v="1390"/>
    <s v="US-2018-108504"/>
    <x v="473"/>
    <d v="2018-02-05T00:00:00"/>
    <s v="Same Day"/>
    <s v="PP-18955"/>
    <s v="Paul Prost"/>
    <x v="2"/>
    <x v="0"/>
    <s v="Smyrna"/>
    <x v="32"/>
    <n v="30080"/>
    <x v="0"/>
    <s v="TEC-PH-10003645"/>
    <x v="2"/>
    <x v="7"/>
    <s v="Aastra 57i VoIP phone"/>
    <n v="484.83000000000004"/>
    <n v="3"/>
    <n v="0"/>
    <n v="126.05580000000002"/>
    <x v="0"/>
    <x v="0"/>
  </r>
  <r>
    <n v="1391"/>
    <s v="US-2018-108504"/>
    <x v="473"/>
    <d v="2018-02-05T00:00:00"/>
    <s v="Same Day"/>
    <s v="PP-18955"/>
    <s v="Paul Prost"/>
    <x v="2"/>
    <x v="0"/>
    <s v="Smyrna"/>
    <x v="32"/>
    <n v="30080"/>
    <x v="0"/>
    <s v="OFF-PA-10000357"/>
    <x v="1"/>
    <x v="10"/>
    <s v="White Dual Perf Computer Printout Paper, 2700 Sheets, 1 Part, Heavyweight, 20 lbs., 14 7/8 x 11"/>
    <n v="122.97"/>
    <n v="3"/>
    <n v="0"/>
    <n v="60.255300000000005"/>
    <x v="0"/>
    <x v="0"/>
  </r>
  <r>
    <n v="1392"/>
    <s v="US-2018-108504"/>
    <x v="473"/>
    <d v="2018-02-05T00:00:00"/>
    <s v="Same Day"/>
    <s v="PP-18955"/>
    <s v="Paul Prost"/>
    <x v="2"/>
    <x v="0"/>
    <s v="Smyrna"/>
    <x v="32"/>
    <n v="30080"/>
    <x v="0"/>
    <s v="OFF-ST-10004804"/>
    <x v="1"/>
    <x v="4"/>
    <s v="Belkin 19&quot; Vented Equipment Shelf, Black"/>
    <n v="154.44"/>
    <n v="3"/>
    <n v="0"/>
    <n v="1.5444000000000031"/>
    <x v="0"/>
    <x v="0"/>
  </r>
  <r>
    <n v="1393"/>
    <s v="US-2018-108504"/>
    <x v="473"/>
    <d v="2018-02-05T00:00:00"/>
    <s v="Same Day"/>
    <s v="PP-18955"/>
    <s v="Paul Prost"/>
    <x v="2"/>
    <x v="0"/>
    <s v="Smyrna"/>
    <x v="32"/>
    <n v="30080"/>
    <x v="0"/>
    <s v="OFF-PA-10003892"/>
    <x v="1"/>
    <x v="10"/>
    <s v="Xerox 1943"/>
    <n v="342.37"/>
    <n v="7"/>
    <n v="0"/>
    <n v="160.91389999999998"/>
    <x v="0"/>
    <x v="0"/>
  </r>
  <r>
    <n v="1394"/>
    <s v="CA-2019-124828"/>
    <x v="445"/>
    <d v="2019-07-04T00:00:00"/>
    <s v="First Class"/>
    <s v="YS-21880"/>
    <s v="Yana Sorensen"/>
    <x v="1"/>
    <x v="0"/>
    <s v="Burlington"/>
    <x v="3"/>
    <n v="27217"/>
    <x v="0"/>
    <s v="OFF-AR-10003514"/>
    <x v="1"/>
    <x v="6"/>
    <s v="4009 Highlighters by Sanford"/>
    <n v="9.5519999999999996"/>
    <n v="3"/>
    <n v="0.2"/>
    <n v="1.5521999999999991"/>
    <x v="0"/>
    <x v="0"/>
  </r>
  <r>
    <n v="1395"/>
    <s v="US-2019-117247"/>
    <x v="449"/>
    <d v="2019-10-14T00:00:00"/>
    <s v="Standard Class"/>
    <s v="CK-12760"/>
    <s v="Cyma Kinney"/>
    <x v="1"/>
    <x v="0"/>
    <s v="Aurora"/>
    <x v="10"/>
    <n v="60505"/>
    <x v="2"/>
    <s v="FUR-TA-10002958"/>
    <x v="0"/>
    <x v="3"/>
    <s v="Bevis Oval Conference Table, Walnut"/>
    <n v="652.45000000000005"/>
    <n v="5"/>
    <n v="0.5"/>
    <n v="-430.61700000000019"/>
    <x v="2"/>
    <x v="0"/>
  </r>
  <r>
    <n v="1396"/>
    <s v="US-2019-117247"/>
    <x v="449"/>
    <d v="2019-10-14T00:00:00"/>
    <s v="Standard Class"/>
    <s v="CK-12760"/>
    <s v="Cyma Kinney"/>
    <x v="1"/>
    <x v="0"/>
    <s v="Aurora"/>
    <x v="10"/>
    <n v="60505"/>
    <x v="2"/>
    <s v="FUR-TA-10001676"/>
    <x v="0"/>
    <x v="3"/>
    <s v="Hon 61000 Series Interactive Training Tables"/>
    <n v="66.644999999999996"/>
    <n v="3"/>
    <n v="0.5"/>
    <n v="-42.652799999999999"/>
    <x v="2"/>
    <x v="0"/>
  </r>
  <r>
    <n v="1397"/>
    <s v="CA-2018-124485"/>
    <x v="390"/>
    <d v="2018-11-26T00:00:00"/>
    <s v="First Class"/>
    <s v="NC-18340"/>
    <s v="Nat Carroll"/>
    <x v="0"/>
    <x v="0"/>
    <s v="New York City"/>
    <x v="15"/>
    <n v="10035"/>
    <x v="3"/>
    <s v="OFF-BI-10000822"/>
    <x v="1"/>
    <x v="8"/>
    <s v="Acco PRESSTEX Data Binder with Storage Hooks, Light Blue, 9 1/2&quot; X 11&quot;"/>
    <n v="17.216000000000001"/>
    <n v="4"/>
    <n v="0.2"/>
    <n v="6.025599999999999"/>
    <x v="3"/>
    <x v="0"/>
  </r>
  <r>
    <n v="1398"/>
    <s v="CA-2018-124485"/>
    <x v="390"/>
    <d v="2018-11-26T00:00:00"/>
    <s v="First Class"/>
    <s v="NC-18340"/>
    <s v="Nat Carroll"/>
    <x v="0"/>
    <x v="0"/>
    <s v="New York City"/>
    <x v="15"/>
    <n v="10035"/>
    <x v="3"/>
    <s v="OFF-PA-10004971"/>
    <x v="1"/>
    <x v="10"/>
    <s v="Xerox 196"/>
    <n v="11.56"/>
    <n v="2"/>
    <n v="0"/>
    <n v="5.6644000000000005"/>
    <x v="3"/>
    <x v="0"/>
  </r>
  <r>
    <n v="1399"/>
    <s v="CA-2018-124485"/>
    <x v="390"/>
    <d v="2018-11-26T00:00:00"/>
    <s v="First Class"/>
    <s v="NC-18340"/>
    <s v="Nat Carroll"/>
    <x v="0"/>
    <x v="0"/>
    <s v="New York City"/>
    <x v="15"/>
    <n v="10035"/>
    <x v="3"/>
    <s v="TEC-AC-10002323"/>
    <x v="2"/>
    <x v="11"/>
    <s v="SanDisk Ultra 32 GB MicroSDHC Class 10 Memory Card"/>
    <n v="88.4"/>
    <n v="4"/>
    <n v="0"/>
    <n v="11.492000000000004"/>
    <x v="3"/>
    <x v="0"/>
  </r>
  <r>
    <n v="1400"/>
    <s v="CA-2018-124485"/>
    <x v="390"/>
    <d v="2018-11-26T00:00:00"/>
    <s v="First Class"/>
    <s v="NC-18340"/>
    <s v="Nat Carroll"/>
    <x v="0"/>
    <x v="0"/>
    <s v="New York City"/>
    <x v="15"/>
    <n v="10035"/>
    <x v="3"/>
    <s v="OFF-PA-10004888"/>
    <x v="1"/>
    <x v="10"/>
    <s v="Xerox 217"/>
    <n v="6.48"/>
    <n v="1"/>
    <n v="0"/>
    <n v="3.1104000000000003"/>
    <x v="3"/>
    <x v="0"/>
  </r>
  <r>
    <n v="1401"/>
    <s v="CA-2018-159212"/>
    <x v="474"/>
    <d v="2018-11-05T00:00:00"/>
    <s v="Standard Class"/>
    <s v="KM-16375"/>
    <s v="Katherine Murray"/>
    <x v="2"/>
    <x v="0"/>
    <s v="Salem"/>
    <x v="17"/>
    <n v="24153"/>
    <x v="0"/>
    <s v="TEC-PH-10003988"/>
    <x v="2"/>
    <x v="7"/>
    <s v="LF Elite 3D Dazzle Designer Hard Case Cover, Lf Stylus Pen and Wiper For Apple Iphone 5c Mini Lite"/>
    <n v="21.8"/>
    <n v="2"/>
    <n v="0"/>
    <n v="6.104000000000001"/>
    <x v="0"/>
    <x v="1"/>
  </r>
  <r>
    <n v="1402"/>
    <s v="CA-2018-159212"/>
    <x v="474"/>
    <d v="2018-11-05T00:00:00"/>
    <s v="Standard Class"/>
    <s v="KM-16375"/>
    <s v="Katherine Murray"/>
    <x v="2"/>
    <x v="0"/>
    <s v="Salem"/>
    <x v="17"/>
    <n v="24153"/>
    <x v="0"/>
    <s v="OFF-EN-10002230"/>
    <x v="1"/>
    <x v="12"/>
    <s v="Airmail Envelopes"/>
    <n v="251.79000000000002"/>
    <n v="3"/>
    <n v="0"/>
    <n v="118.34129999999999"/>
    <x v="0"/>
    <x v="1"/>
  </r>
  <r>
    <n v="1403"/>
    <s v="US-2018-161396"/>
    <x v="475"/>
    <d v="2018-04-25T00:00:00"/>
    <s v="Standard Class"/>
    <s v="GM-14455"/>
    <s v="Gary Mitchum"/>
    <x v="2"/>
    <x v="0"/>
    <s v="Columbus"/>
    <x v="24"/>
    <n v="43229"/>
    <x v="3"/>
    <s v="FUR-TA-10002622"/>
    <x v="0"/>
    <x v="3"/>
    <s v="Bush Andora Conference Table, Maple/Graphite Gray Finish"/>
    <n v="205.17599999999999"/>
    <n v="2"/>
    <n v="0.4"/>
    <n v="-58.133199999999988"/>
    <x v="3"/>
    <x v="0"/>
  </r>
  <r>
    <n v="1404"/>
    <s v="US-2018-161396"/>
    <x v="475"/>
    <d v="2018-04-25T00:00:00"/>
    <s v="Standard Class"/>
    <s v="GM-14455"/>
    <s v="Gary Mitchum"/>
    <x v="2"/>
    <x v="0"/>
    <s v="Columbus"/>
    <x v="24"/>
    <n v="43229"/>
    <x v="3"/>
    <s v="OFF-PA-10000418"/>
    <x v="1"/>
    <x v="10"/>
    <s v="Xerox 189"/>
    <n v="419.4"/>
    <n v="5"/>
    <n v="0.2"/>
    <n v="146.79"/>
    <x v="3"/>
    <x v="0"/>
  </r>
  <r>
    <n v="1405"/>
    <s v="US-2016-118486"/>
    <x v="322"/>
    <d v="2016-04-08T00:00:00"/>
    <s v="First Class"/>
    <s v="SD-20485"/>
    <s v="Shirley Daniels"/>
    <x v="2"/>
    <x v="0"/>
    <s v="Philadelphia"/>
    <x v="9"/>
    <n v="19143"/>
    <x v="3"/>
    <s v="OFF-SU-10004498"/>
    <x v="1"/>
    <x v="14"/>
    <s v="Martin-Yale Premier Letter Opener"/>
    <n v="10.304000000000002"/>
    <n v="1"/>
    <n v="0.2"/>
    <n v="-2.1896000000000004"/>
    <x v="3"/>
    <x v="0"/>
  </r>
  <r>
    <n v="1406"/>
    <s v="US-2016-118486"/>
    <x v="322"/>
    <d v="2016-04-08T00:00:00"/>
    <s v="First Class"/>
    <s v="SD-20485"/>
    <s v="Shirley Daniels"/>
    <x v="2"/>
    <x v="0"/>
    <s v="Philadelphia"/>
    <x v="9"/>
    <n v="19143"/>
    <x v="3"/>
    <s v="FUR-TA-10001039"/>
    <x v="0"/>
    <x v="3"/>
    <s v="KI Adjustable-Height Table"/>
    <n v="154.76400000000001"/>
    <n v="3"/>
    <n v="0.4"/>
    <n v="-36.11160000000001"/>
    <x v="3"/>
    <x v="0"/>
  </r>
  <r>
    <n v="1407"/>
    <s v="US-2016-118486"/>
    <x v="322"/>
    <d v="2016-04-08T00:00:00"/>
    <s v="First Class"/>
    <s v="SD-20485"/>
    <s v="Shirley Daniels"/>
    <x v="2"/>
    <x v="0"/>
    <s v="Philadelphia"/>
    <x v="9"/>
    <n v="19143"/>
    <x v="3"/>
    <s v="TEC-AC-10004659"/>
    <x v="2"/>
    <x v="11"/>
    <s v="Imation Secure+ Hardware Encrypted USB 2.0 Flash Drive; 16GB"/>
    <n v="116.78399999999999"/>
    <n v="2"/>
    <n v="0.2"/>
    <n v="21.896999999999991"/>
    <x v="3"/>
    <x v="0"/>
  </r>
  <r>
    <n v="1408"/>
    <s v="CA-2018-130407"/>
    <x v="476"/>
    <d v="2018-09-06T00:00:00"/>
    <s v="Standard Class"/>
    <s v="KD-16270"/>
    <s v="Karen Daniels"/>
    <x v="0"/>
    <x v="0"/>
    <s v="New York City"/>
    <x v="15"/>
    <n v="10024"/>
    <x v="3"/>
    <s v="OFF-AR-10002240"/>
    <x v="1"/>
    <x v="6"/>
    <s v="Panasonic KP-150 Electric Pencil Sharpener"/>
    <n v="75.48"/>
    <n v="2"/>
    <n v="0"/>
    <n v="19.6248"/>
    <x v="3"/>
    <x v="0"/>
  </r>
  <r>
    <n v="1409"/>
    <s v="CA-2018-130407"/>
    <x v="476"/>
    <d v="2018-09-06T00:00:00"/>
    <s v="Standard Class"/>
    <s v="KD-16270"/>
    <s v="Karen Daniels"/>
    <x v="0"/>
    <x v="0"/>
    <s v="New York City"/>
    <x v="15"/>
    <n v="10024"/>
    <x v="3"/>
    <s v="FUR-FU-10001967"/>
    <x v="0"/>
    <x v="5"/>
    <s v="Telescoping Adjustable Floor Lamp"/>
    <n v="39.979999999999997"/>
    <n v="2"/>
    <n v="0"/>
    <n v="9.9949999999999974"/>
    <x v="3"/>
    <x v="0"/>
  </r>
  <r>
    <n v="1410"/>
    <s v="US-2018-122245"/>
    <x v="477"/>
    <d v="2018-09-30T00:00:00"/>
    <s v="Standard Class"/>
    <s v="AB-10105"/>
    <s v="Adrian Barton"/>
    <x v="0"/>
    <x v="0"/>
    <s v="Phoenix"/>
    <x v="16"/>
    <n v="85023"/>
    <x v="1"/>
    <s v="FUR-TA-10002356"/>
    <x v="0"/>
    <x v="3"/>
    <s v="Bevis Boat-Shaped Conference Table"/>
    <n v="393.16500000000002"/>
    <n v="3"/>
    <n v="0.5"/>
    <n v="-204.44580000000005"/>
    <x v="1"/>
    <x v="0"/>
  </r>
  <r>
    <n v="1411"/>
    <s v="CA-2019-105144"/>
    <x v="259"/>
    <d v="2019-11-11T00:00:00"/>
    <s v="Standard Class"/>
    <s v="SZ-20035"/>
    <s v="Sam Zeldin"/>
    <x v="2"/>
    <x v="0"/>
    <s v="Grand Prairie"/>
    <x v="5"/>
    <n v="75051"/>
    <x v="2"/>
    <s v="OFF-LA-10003923"/>
    <x v="1"/>
    <x v="2"/>
    <s v="Alphabetical Labels for Top Tab Filing"/>
    <n v="23.680000000000003"/>
    <n v="2"/>
    <n v="0.2"/>
    <n v="8.879999999999999"/>
    <x v="2"/>
    <x v="0"/>
  </r>
  <r>
    <n v="1412"/>
    <s v="CA-2018-136329"/>
    <x v="478"/>
    <d v="2018-07-13T00:00:00"/>
    <s v="Standard Class"/>
    <s v="JD-15895"/>
    <s v="Jonathan Doherty"/>
    <x v="1"/>
    <x v="0"/>
    <s v="New York City"/>
    <x v="15"/>
    <n v="10035"/>
    <x v="3"/>
    <s v="FUR-CH-10002335"/>
    <x v="0"/>
    <x v="1"/>
    <s v="Hon GuestStacker Chair"/>
    <n v="408.00599999999997"/>
    <n v="2"/>
    <n v="0.1"/>
    <n v="72.534400000000005"/>
    <x v="3"/>
    <x v="0"/>
  </r>
  <r>
    <n v="1413"/>
    <s v="CA-2018-136329"/>
    <x v="478"/>
    <d v="2018-07-13T00:00:00"/>
    <s v="Standard Class"/>
    <s v="JD-15895"/>
    <s v="Jonathan Doherty"/>
    <x v="1"/>
    <x v="0"/>
    <s v="New York City"/>
    <x v="15"/>
    <n v="10035"/>
    <x v="3"/>
    <s v="FUR-FU-10000723"/>
    <x v="0"/>
    <x v="5"/>
    <s v="Deflect-o EconoMat Studded, No Bevel Mat for Low Pile Carpeting"/>
    <n v="165.28"/>
    <n v="4"/>
    <n v="0"/>
    <n v="14.875200000000007"/>
    <x v="3"/>
    <x v="0"/>
  </r>
  <r>
    <n v="1414"/>
    <s v="CA-2016-146640"/>
    <x v="479"/>
    <d v="2016-07-05T00:00:00"/>
    <s v="Standard Class"/>
    <s v="HA-14905"/>
    <s v="Helen Abelman"/>
    <x v="0"/>
    <x v="0"/>
    <s v="New York City"/>
    <x v="15"/>
    <n v="10024"/>
    <x v="3"/>
    <s v="OFF-BI-10002867"/>
    <x v="1"/>
    <x v="8"/>
    <s v="GBC Recycled Regency Composition Covers"/>
    <n v="334.76800000000003"/>
    <n v="7"/>
    <n v="0.2"/>
    <n v="108.79959999999997"/>
    <x v="3"/>
    <x v="0"/>
  </r>
  <r>
    <n v="1415"/>
    <s v="CA-2019-115994"/>
    <x v="480"/>
    <d v="2019-01-31T00:00:00"/>
    <s v="Second Class"/>
    <s v="BT-11305"/>
    <s v="Beth Thompson"/>
    <x v="2"/>
    <x v="0"/>
    <s v="Costa Mesa"/>
    <x v="1"/>
    <n v="92627"/>
    <x v="1"/>
    <s v="TEC-AC-10000580"/>
    <x v="2"/>
    <x v="11"/>
    <s v="Logitech G13 Programmable Gameboard with LCD Display"/>
    <n v="239.96999999999997"/>
    <n v="3"/>
    <n v="0"/>
    <n v="26.39670000000001"/>
    <x v="1"/>
    <x v="1"/>
  </r>
  <r>
    <n v="1416"/>
    <s v="CA-2019-115994"/>
    <x v="480"/>
    <d v="2019-01-31T00:00:00"/>
    <s v="Second Class"/>
    <s v="BT-11305"/>
    <s v="Beth Thompson"/>
    <x v="2"/>
    <x v="0"/>
    <s v="Costa Mesa"/>
    <x v="1"/>
    <n v="92627"/>
    <x v="1"/>
    <s v="FUR-FU-10003976"/>
    <x v="0"/>
    <x v="5"/>
    <s v="DAX Executive Solid Wood Document Frame, Desktop or Hang, Mahogany, 5 x 7"/>
    <n v="37.74"/>
    <n v="3"/>
    <n v="0"/>
    <n v="12.831599999999996"/>
    <x v="1"/>
    <x v="1"/>
  </r>
  <r>
    <n v="1417"/>
    <s v="CA-2017-126697"/>
    <x v="481"/>
    <d v="2017-09-24T00:00:00"/>
    <s v="First Class"/>
    <s v="SV-20815"/>
    <s v="Stuart Van"/>
    <x v="1"/>
    <x v="0"/>
    <s v="Houston"/>
    <x v="5"/>
    <n v="77041"/>
    <x v="2"/>
    <s v="TEC-PH-10002922"/>
    <x v="2"/>
    <x v="7"/>
    <s v="ShoreTel ShorePhone IP 230 VoIP phone"/>
    <n v="946.34400000000005"/>
    <n v="7"/>
    <n v="0.2"/>
    <n v="118.29299999999989"/>
    <x v="2"/>
    <x v="0"/>
  </r>
  <r>
    <n v="1418"/>
    <s v="CA-2017-126697"/>
    <x v="481"/>
    <d v="2017-09-24T00:00:00"/>
    <s v="First Class"/>
    <s v="SV-20815"/>
    <s v="Stuart Van"/>
    <x v="1"/>
    <x v="0"/>
    <s v="Houston"/>
    <x v="5"/>
    <n v="77041"/>
    <x v="2"/>
    <s v="TEC-AC-10004353"/>
    <x v="2"/>
    <x v="11"/>
    <s v="Hypercom P1300 Pinpad"/>
    <n v="151.20000000000002"/>
    <n v="3"/>
    <n v="0.2"/>
    <n v="32.130000000000003"/>
    <x v="2"/>
    <x v="0"/>
  </r>
  <r>
    <n v="1419"/>
    <s v="CA-2017-126697"/>
    <x v="481"/>
    <d v="2017-09-24T00:00:00"/>
    <s v="First Class"/>
    <s v="SV-20815"/>
    <s v="Stuart Van"/>
    <x v="1"/>
    <x v="0"/>
    <s v="Houston"/>
    <x v="5"/>
    <n v="77041"/>
    <x v="2"/>
    <s v="FUR-FU-10001706"/>
    <x v="0"/>
    <x v="5"/>
    <s v="Longer-Life Soft White Bulbs"/>
    <n v="4.9280000000000008"/>
    <n v="4"/>
    <n v="0.6"/>
    <n v="-1.4783999999999997"/>
    <x v="2"/>
    <x v="0"/>
  </r>
  <r>
    <n v="1420"/>
    <s v="CA-2017-124800"/>
    <x v="120"/>
    <d v="2017-09-30T00:00:00"/>
    <s v="Standard Class"/>
    <s v="RW-19540"/>
    <s v="Rick Wilson"/>
    <x v="1"/>
    <x v="0"/>
    <s v="Mesa"/>
    <x v="16"/>
    <n v="85204"/>
    <x v="1"/>
    <s v="OFF-PA-10000501"/>
    <x v="1"/>
    <x v="10"/>
    <s v="Petty Cash Envelope"/>
    <n v="86.272000000000006"/>
    <n v="4"/>
    <n v="0.2"/>
    <n v="31.273599999999998"/>
    <x v="1"/>
    <x v="0"/>
  </r>
  <r>
    <n v="1421"/>
    <s v="CA-2017-124800"/>
    <x v="120"/>
    <d v="2017-09-30T00:00:00"/>
    <s v="Standard Class"/>
    <s v="RW-19540"/>
    <s v="Rick Wilson"/>
    <x v="1"/>
    <x v="0"/>
    <s v="Mesa"/>
    <x v="16"/>
    <n v="85204"/>
    <x v="1"/>
    <s v="OFF-BI-10000778"/>
    <x v="1"/>
    <x v="8"/>
    <s v="GBC VeloBinder Electric Binding Machine"/>
    <n v="72.588000000000008"/>
    <n v="2"/>
    <n v="0.7"/>
    <n v="-48.391999999999982"/>
    <x v="1"/>
    <x v="0"/>
  </r>
  <r>
    <n v="1422"/>
    <s v="CA-2017-124800"/>
    <x v="120"/>
    <d v="2017-09-30T00:00:00"/>
    <s v="Standard Class"/>
    <s v="RW-19540"/>
    <s v="Rick Wilson"/>
    <x v="1"/>
    <x v="0"/>
    <s v="Mesa"/>
    <x v="16"/>
    <n v="85204"/>
    <x v="1"/>
    <s v="OFF-AP-10004980"/>
    <x v="1"/>
    <x v="9"/>
    <s v="3M Replacement Filter for Office Air Cleaner for 20' x 33' Room"/>
    <n v="60.672000000000004"/>
    <n v="2"/>
    <n v="0.2"/>
    <n v="14.409600000000003"/>
    <x v="1"/>
    <x v="0"/>
  </r>
  <r>
    <n v="1423"/>
    <s v="CA-2017-124800"/>
    <x v="120"/>
    <d v="2017-09-30T00:00:00"/>
    <s v="Standard Class"/>
    <s v="RW-19540"/>
    <s v="Rick Wilson"/>
    <x v="1"/>
    <x v="0"/>
    <s v="Mesa"/>
    <x v="16"/>
    <n v="85204"/>
    <x v="1"/>
    <s v="OFF-BI-10003984"/>
    <x v="1"/>
    <x v="8"/>
    <s v="Lock-Up Easel 'Spel-Binder'"/>
    <n v="77.031000000000006"/>
    <n v="9"/>
    <n v="0.7"/>
    <n v="-59.057100000000005"/>
    <x v="1"/>
    <x v="0"/>
  </r>
  <r>
    <n v="1424"/>
    <s v="CA-2017-124800"/>
    <x v="120"/>
    <d v="2017-09-30T00:00:00"/>
    <s v="Standard Class"/>
    <s v="RW-19540"/>
    <s v="Rick Wilson"/>
    <x v="1"/>
    <x v="0"/>
    <s v="Mesa"/>
    <x v="16"/>
    <n v="85204"/>
    <x v="1"/>
    <s v="OFF-ST-10000798"/>
    <x v="1"/>
    <x v="4"/>
    <s v="2300 Heavy-Duty Transfer File Systems by Perma"/>
    <n v="119.90400000000001"/>
    <n v="6"/>
    <n v="0.2"/>
    <n v="-1.4988000000000135"/>
    <x v="1"/>
    <x v="0"/>
  </r>
  <r>
    <n v="1425"/>
    <s v="CA-2017-124800"/>
    <x v="120"/>
    <d v="2017-09-30T00:00:00"/>
    <s v="Standard Class"/>
    <s v="RW-19540"/>
    <s v="Rick Wilson"/>
    <x v="1"/>
    <x v="0"/>
    <s v="Mesa"/>
    <x v="16"/>
    <n v="85204"/>
    <x v="1"/>
    <s v="TEC-PH-10001750"/>
    <x v="2"/>
    <x v="7"/>
    <s v="Samsung Rugby III"/>
    <n v="263.96000000000004"/>
    <n v="5"/>
    <n v="0.2"/>
    <n v="23.096500000000006"/>
    <x v="1"/>
    <x v="0"/>
  </r>
  <r>
    <n v="1426"/>
    <s v="CA-2017-124800"/>
    <x v="120"/>
    <d v="2017-09-30T00:00:00"/>
    <s v="Standard Class"/>
    <s v="RW-19540"/>
    <s v="Rick Wilson"/>
    <x v="1"/>
    <x v="0"/>
    <s v="Mesa"/>
    <x v="16"/>
    <n v="85204"/>
    <x v="1"/>
    <s v="OFF-ST-10002743"/>
    <x v="1"/>
    <x v="4"/>
    <s v="SAFCO Boltless Steel Shelving"/>
    <n v="363.64800000000002"/>
    <n v="4"/>
    <n v="0.2"/>
    <n v="-86.366400000000027"/>
    <x v="1"/>
    <x v="0"/>
  </r>
  <r>
    <n v="1427"/>
    <s v="US-2017-164448"/>
    <x v="89"/>
    <d v="2017-11-04T00:00:00"/>
    <s v="Second Class"/>
    <s v="DK-12835"/>
    <s v="Damala Kotsonis"/>
    <x v="1"/>
    <x v="0"/>
    <s v="Salinas"/>
    <x v="1"/>
    <n v="93905"/>
    <x v="1"/>
    <s v="OFF-BI-10002949"/>
    <x v="1"/>
    <x v="8"/>
    <s v="Prestige Round Ring Binders"/>
    <n v="9.7280000000000015"/>
    <n v="2"/>
    <n v="0.2"/>
    <n v="3.283199999999999"/>
    <x v="1"/>
    <x v="0"/>
  </r>
  <r>
    <n v="1428"/>
    <s v="US-2017-164448"/>
    <x v="89"/>
    <d v="2017-11-04T00:00:00"/>
    <s v="Second Class"/>
    <s v="DK-12835"/>
    <s v="Damala Kotsonis"/>
    <x v="1"/>
    <x v="0"/>
    <s v="Salinas"/>
    <x v="1"/>
    <n v="93905"/>
    <x v="1"/>
    <s v="OFF-EN-10002600"/>
    <x v="1"/>
    <x v="12"/>
    <s v="Redi-Strip #10 Envelopes, 4 1/8 x 9 1/2"/>
    <n v="14.75"/>
    <n v="5"/>
    <n v="0"/>
    <n v="7.08"/>
    <x v="1"/>
    <x v="0"/>
  </r>
  <r>
    <n v="1429"/>
    <s v="US-2017-164448"/>
    <x v="89"/>
    <d v="2017-11-04T00:00:00"/>
    <s v="Second Class"/>
    <s v="DK-12835"/>
    <s v="Damala Kotsonis"/>
    <x v="1"/>
    <x v="0"/>
    <s v="Salinas"/>
    <x v="1"/>
    <n v="93905"/>
    <x v="1"/>
    <s v="OFF-BI-10003708"/>
    <x v="1"/>
    <x v="8"/>
    <s v="Acco Four Pocket Poly Ring Binder with Label Holder, Smoke, 1&quot;"/>
    <n v="29.800000000000004"/>
    <n v="5"/>
    <n v="0.2"/>
    <n v="9.3124999999999982"/>
    <x v="1"/>
    <x v="0"/>
  </r>
  <r>
    <n v="1430"/>
    <s v="US-2017-164448"/>
    <x v="89"/>
    <d v="2017-11-04T00:00:00"/>
    <s v="Second Class"/>
    <s v="DK-12835"/>
    <s v="Damala Kotsonis"/>
    <x v="1"/>
    <x v="0"/>
    <s v="Salinas"/>
    <x v="1"/>
    <n v="93905"/>
    <x v="1"/>
    <s v="OFF-LA-10003510"/>
    <x v="1"/>
    <x v="2"/>
    <s v="Avery 4027 File Folder Labels for Dot Matrix Printers, 5000 Labels per Box, White"/>
    <n v="427.42"/>
    <n v="14"/>
    <n v="0"/>
    <n v="196.61320000000001"/>
    <x v="1"/>
    <x v="0"/>
  </r>
  <r>
    <n v="1431"/>
    <s v="CA-2019-122700"/>
    <x v="200"/>
    <d v="2019-11-30T00:00:00"/>
    <s v="Standard Class"/>
    <s v="LT-17110"/>
    <s v="Liz Thompson"/>
    <x v="0"/>
    <x v="0"/>
    <s v="Columbus"/>
    <x v="24"/>
    <n v="43229"/>
    <x v="3"/>
    <s v="TEC-PH-10003092"/>
    <x v="2"/>
    <x v="7"/>
    <s v="Motorola L804"/>
    <n v="220.75200000000001"/>
    <n v="8"/>
    <n v="0.4"/>
    <n v="-40.47120000000001"/>
    <x v="3"/>
    <x v="0"/>
  </r>
  <r>
    <n v="1432"/>
    <s v="CA-2016-120768"/>
    <x v="174"/>
    <d v="2016-12-21T00:00:00"/>
    <s v="Second Class"/>
    <s v="IM-15070"/>
    <s v="Irene Maddox"/>
    <x v="0"/>
    <x v="0"/>
    <s v="Florence"/>
    <x v="19"/>
    <n v="35630"/>
    <x v="0"/>
    <s v="OFF-BI-10001191"/>
    <x v="1"/>
    <x v="8"/>
    <s v="Canvas Sectional Post Binders"/>
    <n v="152.76"/>
    <n v="6"/>
    <n v="0"/>
    <n v="74.852400000000003"/>
    <x v="0"/>
    <x v="0"/>
  </r>
  <r>
    <n v="1433"/>
    <s v="CA-2016-120768"/>
    <x v="174"/>
    <d v="2016-12-21T00:00:00"/>
    <s v="Second Class"/>
    <s v="IM-15070"/>
    <s v="Irene Maddox"/>
    <x v="0"/>
    <x v="0"/>
    <s v="Florence"/>
    <x v="19"/>
    <n v="35630"/>
    <x v="0"/>
    <s v="OFF-SU-10004115"/>
    <x v="1"/>
    <x v="14"/>
    <s v="Acme Stainless Steel Office Snips"/>
    <n v="7.27"/>
    <n v="1"/>
    <n v="0"/>
    <n v="1.9629000000000003"/>
    <x v="0"/>
    <x v="0"/>
  </r>
  <r>
    <n v="1434"/>
    <s v="CA-2016-120768"/>
    <x v="174"/>
    <d v="2016-12-21T00:00:00"/>
    <s v="Second Class"/>
    <s v="IM-15070"/>
    <s v="Irene Maddox"/>
    <x v="0"/>
    <x v="0"/>
    <s v="Florence"/>
    <x v="19"/>
    <n v="35630"/>
    <x v="0"/>
    <s v="FUR-CH-10000513"/>
    <x v="0"/>
    <x v="1"/>
    <s v="High-Back Leather Manager's Chair"/>
    <n v="1819.8600000000001"/>
    <n v="14"/>
    <n v="0"/>
    <n v="163.78740000000002"/>
    <x v="0"/>
    <x v="0"/>
  </r>
  <r>
    <n v="1435"/>
    <s v="US-2018-153129"/>
    <x v="482"/>
    <d v="2018-12-30T00:00:00"/>
    <s v="Standard Class"/>
    <s v="FP-14320"/>
    <s v="Frank Preis"/>
    <x v="0"/>
    <x v="0"/>
    <s v="Seattle"/>
    <x v="4"/>
    <n v="98105"/>
    <x v="1"/>
    <s v="OFF-PA-10003673"/>
    <x v="1"/>
    <x v="10"/>
    <s v="Strathmore Photo Mount Cards"/>
    <n v="33.9"/>
    <n v="5"/>
    <n v="0"/>
    <n v="15.593999999999999"/>
    <x v="1"/>
    <x v="0"/>
  </r>
  <r>
    <n v="1436"/>
    <s v="CA-2019-106852"/>
    <x v="308"/>
    <d v="2019-06-27T00:00:00"/>
    <s v="Standard Class"/>
    <s v="ST-20530"/>
    <s v="Shui Tom"/>
    <x v="0"/>
    <x v="0"/>
    <s v="Parma"/>
    <x v="24"/>
    <n v="44134"/>
    <x v="3"/>
    <s v="OFF-PA-10001639"/>
    <x v="1"/>
    <x v="10"/>
    <s v="Xerox 203"/>
    <n v="31.104000000000006"/>
    <n v="6"/>
    <n v="0.2"/>
    <n v="10.8864"/>
    <x v="3"/>
    <x v="0"/>
  </r>
  <r>
    <n v="1437"/>
    <s v="CA-2019-106852"/>
    <x v="308"/>
    <d v="2019-06-27T00:00:00"/>
    <s v="Standard Class"/>
    <s v="ST-20530"/>
    <s v="Shui Tom"/>
    <x v="0"/>
    <x v="0"/>
    <s v="Parma"/>
    <x v="24"/>
    <n v="44134"/>
    <x v="3"/>
    <s v="OFF-AR-10003829"/>
    <x v="1"/>
    <x v="6"/>
    <s v="Newell 35"/>
    <n v="5.2480000000000002"/>
    <n v="2"/>
    <n v="0.2"/>
    <n v="0.59039999999999915"/>
    <x v="3"/>
    <x v="0"/>
  </r>
  <r>
    <n v="1438"/>
    <s v="CA-2017-139731"/>
    <x v="52"/>
    <d v="2017-10-15T00:00:00"/>
    <s v="Same Day"/>
    <s v="JE-15745"/>
    <s v="Joel Eaton"/>
    <x v="0"/>
    <x v="0"/>
    <s v="Amarillo"/>
    <x v="5"/>
    <n v="79109"/>
    <x v="2"/>
    <s v="TEC-AC-10004975"/>
    <x v="2"/>
    <x v="11"/>
    <s v="Plantronics Audio 995 Wireless Stereo Headset"/>
    <n v="263.88"/>
    <n v="3"/>
    <n v="0.2"/>
    <n v="42.880500000000012"/>
    <x v="2"/>
    <x v="1"/>
  </r>
  <r>
    <n v="1439"/>
    <s v="CA-2017-139731"/>
    <x v="52"/>
    <d v="2017-10-15T00:00:00"/>
    <s v="Same Day"/>
    <s v="JE-15745"/>
    <s v="Joel Eaton"/>
    <x v="0"/>
    <x v="0"/>
    <s v="Amarillo"/>
    <x v="5"/>
    <n v="79109"/>
    <x v="2"/>
    <s v="FUR-CH-10002024"/>
    <x v="0"/>
    <x v="1"/>
    <s v="HON 5400 Series Task Chairs for Big and Tall"/>
    <n v="2453.4299999999998"/>
    <n v="5"/>
    <n v="0.3"/>
    <n v="-350.4899999999999"/>
    <x v="2"/>
    <x v="1"/>
  </r>
  <r>
    <n v="1440"/>
    <s v="CA-2019-122735"/>
    <x v="483"/>
    <d v="2019-04-15T00:00:00"/>
    <s v="Second Class"/>
    <s v="BD-11320"/>
    <s v="Bill Donatelli"/>
    <x v="0"/>
    <x v="0"/>
    <s v="Providence"/>
    <x v="34"/>
    <n v="2908"/>
    <x v="3"/>
    <s v="OFF-BI-10004364"/>
    <x v="1"/>
    <x v="8"/>
    <s v="Storex Dura Pro Binders"/>
    <n v="29.700000000000003"/>
    <n v="5"/>
    <n v="0"/>
    <n v="13.365"/>
    <x v="3"/>
    <x v="0"/>
  </r>
  <r>
    <n v="1441"/>
    <s v="CA-2019-122735"/>
    <x v="483"/>
    <d v="2019-04-15T00:00:00"/>
    <s v="Second Class"/>
    <s v="BD-11320"/>
    <s v="Bill Donatelli"/>
    <x v="0"/>
    <x v="0"/>
    <s v="Providence"/>
    <x v="34"/>
    <n v="2908"/>
    <x v="3"/>
    <s v="OFF-PA-10001712"/>
    <x v="1"/>
    <x v="10"/>
    <s v="Xerox 1948"/>
    <n v="39.96"/>
    <n v="4"/>
    <n v="0"/>
    <n v="17.981999999999999"/>
    <x v="3"/>
    <x v="0"/>
  </r>
  <r>
    <n v="1442"/>
    <s v="CA-2019-128160"/>
    <x v="484"/>
    <d v="2019-12-24T00:00:00"/>
    <s v="Second Class"/>
    <s v="MM-17920"/>
    <s v="Michael Moore"/>
    <x v="0"/>
    <x v="0"/>
    <s v="San Francisco"/>
    <x v="1"/>
    <n v="94110"/>
    <x v="1"/>
    <s v="OFF-BI-10001510"/>
    <x v="1"/>
    <x v="8"/>
    <s v="Deluxe Heavy-Duty Vinyl Round Ring Binder"/>
    <n v="36.672000000000004"/>
    <n v="2"/>
    <n v="0.2"/>
    <n v="11.459999999999999"/>
    <x v="1"/>
    <x v="0"/>
  </r>
  <r>
    <n v="1443"/>
    <s v="CA-2019-117695"/>
    <x v="485"/>
    <d v="2019-08-08T00:00:00"/>
    <s v="First Class"/>
    <s v="PW-19030"/>
    <s v="Pauline Webber"/>
    <x v="1"/>
    <x v="0"/>
    <s v="Richmond"/>
    <x v="0"/>
    <n v="40475"/>
    <x v="0"/>
    <s v="OFF-PA-10002713"/>
    <x v="1"/>
    <x v="10"/>
    <s v="Adams Phone Message Book, 200 Message Capacity, 8 1/16” x 11”"/>
    <n v="13.76"/>
    <n v="2"/>
    <n v="0"/>
    <n v="6.3295999999999992"/>
    <x v="0"/>
    <x v="0"/>
  </r>
  <r>
    <n v="1444"/>
    <s v="CA-2017-166135"/>
    <x v="486"/>
    <d v="2017-10-06T00:00:00"/>
    <s v="Standard Class"/>
    <s v="SC-20440"/>
    <s v="Shaun Chance"/>
    <x v="1"/>
    <x v="0"/>
    <s v="Aurora"/>
    <x v="22"/>
    <n v="80013"/>
    <x v="1"/>
    <s v="OFF-ST-10002974"/>
    <x v="1"/>
    <x v="4"/>
    <s v="Trav-L-File Heavy-Duty Shuttle II, Black"/>
    <n v="139.42400000000001"/>
    <n v="4"/>
    <n v="0.2"/>
    <n v="17.42799999999999"/>
    <x v="1"/>
    <x v="0"/>
  </r>
  <r>
    <n v="1445"/>
    <s v="CA-2018-133725"/>
    <x v="454"/>
    <d v="2018-05-28T00:00:00"/>
    <s v="Standard Class"/>
    <s v="KL-16645"/>
    <s v="Ken Lonsdale"/>
    <x v="0"/>
    <x v="0"/>
    <s v="Chicago"/>
    <x v="10"/>
    <n v="60623"/>
    <x v="2"/>
    <s v="TEC-PH-10004165"/>
    <x v="2"/>
    <x v="7"/>
    <s v="Mitel MiVoice 5330e IP Phone"/>
    <n v="1979.9280000000001"/>
    <n v="9"/>
    <n v="0.2"/>
    <n v="148.49459999999993"/>
    <x v="2"/>
    <x v="0"/>
  </r>
  <r>
    <n v="1446"/>
    <s v="CA-2019-102337"/>
    <x v="487"/>
    <d v="2019-06-16T00:00:00"/>
    <s v="First Class"/>
    <s v="SD-20485"/>
    <s v="Shirley Daniels"/>
    <x v="2"/>
    <x v="0"/>
    <s v="Chicago"/>
    <x v="10"/>
    <n v="60653"/>
    <x v="2"/>
    <s v="OFF-ST-10004804"/>
    <x v="1"/>
    <x v="4"/>
    <s v="Belkin 19&quot; Vented Equipment Shelf, Black"/>
    <n v="164.73599999999999"/>
    <n v="4"/>
    <n v="0.2"/>
    <n v="-39.124799999999993"/>
    <x v="2"/>
    <x v="0"/>
  </r>
  <r>
    <n v="1447"/>
    <s v="CA-2019-102337"/>
    <x v="487"/>
    <d v="2019-06-16T00:00:00"/>
    <s v="First Class"/>
    <s v="SD-20485"/>
    <s v="Shirley Daniels"/>
    <x v="2"/>
    <x v="0"/>
    <s v="Chicago"/>
    <x v="10"/>
    <n v="60653"/>
    <x v="2"/>
    <s v="FUR-CH-10004289"/>
    <x v="0"/>
    <x v="1"/>
    <s v="Global Super Steno Chair"/>
    <n v="470.30199999999996"/>
    <n v="7"/>
    <n v="0.3"/>
    <n v="-87.341800000000035"/>
    <x v="2"/>
    <x v="0"/>
  </r>
  <r>
    <n v="1448"/>
    <s v="CA-2019-102337"/>
    <x v="487"/>
    <d v="2019-06-16T00:00:00"/>
    <s v="First Class"/>
    <s v="SD-20485"/>
    <s v="Shirley Daniels"/>
    <x v="2"/>
    <x v="0"/>
    <s v="Chicago"/>
    <x v="10"/>
    <n v="60653"/>
    <x v="2"/>
    <s v="TEC-PH-10002564"/>
    <x v="2"/>
    <x v="7"/>
    <s v="OtterBox Defender Series Case - Samsung Galaxy S4"/>
    <n v="47.984000000000002"/>
    <n v="2"/>
    <n v="0.2"/>
    <n v="5.9979999999999922"/>
    <x v="2"/>
    <x v="0"/>
  </r>
  <r>
    <n v="1449"/>
    <s v="US-2016-112564"/>
    <x v="488"/>
    <d v="2016-04-24T00:00:00"/>
    <s v="First Class"/>
    <s v="TS-21160"/>
    <s v="Theresa Swint"/>
    <x v="1"/>
    <x v="0"/>
    <s v="Philadelphia"/>
    <x v="9"/>
    <n v="19134"/>
    <x v="3"/>
    <s v="OFF-BI-10004876"/>
    <x v="1"/>
    <x v="8"/>
    <s v="Wilson Jones Suede Grain Vinyl Binders"/>
    <n v="2.5020000000000002"/>
    <n v="3"/>
    <n v="0.7"/>
    <n v="-1.7513999999999994"/>
    <x v="3"/>
    <x v="0"/>
  </r>
  <r>
    <n v="1450"/>
    <s v="CA-2017-145821"/>
    <x v="489"/>
    <d v="2017-05-07T00:00:00"/>
    <s v="Standard Class"/>
    <s v="JB-15400"/>
    <s v="Jennifer Braxton"/>
    <x v="1"/>
    <x v="0"/>
    <s v="Los Angeles"/>
    <x v="1"/>
    <n v="90008"/>
    <x v="1"/>
    <s v="TEC-PH-10004348"/>
    <x v="2"/>
    <x v="7"/>
    <s v="OtterBox Defender Series Case - iPhone 5c"/>
    <n v="88.751999999999995"/>
    <n v="3"/>
    <n v="0.2"/>
    <n v="11.093999999999998"/>
    <x v="1"/>
    <x v="0"/>
  </r>
  <r>
    <n v="1451"/>
    <s v="US-2017-160150"/>
    <x v="490"/>
    <d v="2017-07-20T00:00:00"/>
    <s v="First Class"/>
    <s v="TS-21085"/>
    <s v="Thais Sissman"/>
    <x v="0"/>
    <x v="0"/>
    <s v="Phoenix"/>
    <x v="16"/>
    <n v="85023"/>
    <x v="1"/>
    <s v="OFF-BI-10004352"/>
    <x v="1"/>
    <x v="8"/>
    <s v="Wilson Jones DublLock D-Ring Binders"/>
    <n v="2.0250000000000004"/>
    <n v="1"/>
    <n v="0.7"/>
    <n v="-1.3499999999999996"/>
    <x v="1"/>
    <x v="0"/>
  </r>
  <r>
    <n v="1452"/>
    <s v="CA-2018-133711"/>
    <x v="491"/>
    <d v="2018-11-29T00:00:00"/>
    <s v="First Class"/>
    <s v="MC-17425"/>
    <s v="Mark Cousins"/>
    <x v="1"/>
    <x v="0"/>
    <s v="Mobile"/>
    <x v="19"/>
    <n v="36608"/>
    <x v="0"/>
    <s v="OFF-PA-10001685"/>
    <x v="1"/>
    <x v="10"/>
    <s v="Easy-staple paper"/>
    <n v="70.98"/>
    <n v="7"/>
    <n v="0"/>
    <n v="34.780200000000001"/>
    <x v="0"/>
    <x v="0"/>
  </r>
  <r>
    <n v="1453"/>
    <s v="CA-2018-133711"/>
    <x v="491"/>
    <d v="2018-11-29T00:00:00"/>
    <s v="First Class"/>
    <s v="MC-17425"/>
    <s v="Mark Cousins"/>
    <x v="1"/>
    <x v="0"/>
    <s v="Mobile"/>
    <x v="19"/>
    <n v="36608"/>
    <x v="0"/>
    <s v="OFF-BI-10000666"/>
    <x v="1"/>
    <x v="8"/>
    <s v="Surelock Post Binders"/>
    <n v="91.679999999999993"/>
    <n v="3"/>
    <n v="0"/>
    <n v="45.839999999999996"/>
    <x v="0"/>
    <x v="0"/>
  </r>
  <r>
    <n v="1454"/>
    <s v="CA-2018-133711"/>
    <x v="491"/>
    <d v="2018-11-29T00:00:00"/>
    <s v="First Class"/>
    <s v="MC-17425"/>
    <s v="Mark Cousins"/>
    <x v="1"/>
    <x v="0"/>
    <s v="Mobile"/>
    <x v="19"/>
    <n v="36608"/>
    <x v="0"/>
    <s v="OFF-BI-10004352"/>
    <x v="1"/>
    <x v="8"/>
    <s v="Wilson Jones DublLock D-Ring Binders"/>
    <n v="33.75"/>
    <n v="5"/>
    <n v="0"/>
    <n v="16.875"/>
    <x v="0"/>
    <x v="0"/>
  </r>
  <r>
    <n v="1455"/>
    <s v="CA-2018-133711"/>
    <x v="491"/>
    <d v="2018-11-29T00:00:00"/>
    <s v="First Class"/>
    <s v="MC-17425"/>
    <s v="Mark Cousins"/>
    <x v="1"/>
    <x v="0"/>
    <s v="Mobile"/>
    <x v="19"/>
    <n v="36608"/>
    <x v="0"/>
    <s v="TEC-MA-10000010"/>
    <x v="2"/>
    <x v="15"/>
    <s v="Hewlett-Packard Deskjet 3050a All-in-One Color Inkjet Printer"/>
    <n v="3040"/>
    <n v="8"/>
    <n v="0"/>
    <n v="1459.2"/>
    <x v="0"/>
    <x v="0"/>
  </r>
  <r>
    <n v="1456"/>
    <s v="CA-2019-148474"/>
    <x v="492"/>
    <d v="2019-06-19T00:00:00"/>
    <s v="Standard Class"/>
    <s v="ME-17320"/>
    <s v="Maria Etezadi"/>
    <x v="2"/>
    <x v="0"/>
    <s v="Columbus"/>
    <x v="32"/>
    <n v="31907"/>
    <x v="0"/>
    <s v="OFF-BI-10000977"/>
    <x v="1"/>
    <x v="8"/>
    <s v="Ibico Plastic Spiral Binding Combs"/>
    <n v="91.199999999999989"/>
    <n v="3"/>
    <n v="0"/>
    <n v="41.951999999999998"/>
    <x v="0"/>
    <x v="0"/>
  </r>
  <r>
    <n v="1457"/>
    <s v="CA-2019-148474"/>
    <x v="492"/>
    <d v="2019-06-19T00:00:00"/>
    <s v="Standard Class"/>
    <s v="ME-17320"/>
    <s v="Maria Etezadi"/>
    <x v="2"/>
    <x v="0"/>
    <s v="Columbus"/>
    <x v="32"/>
    <n v="31907"/>
    <x v="0"/>
    <s v="FUR-TA-10002530"/>
    <x v="0"/>
    <x v="3"/>
    <s v="Iceberg OfficeWorks 42&quot; Round Tables"/>
    <n v="452.93999999999994"/>
    <n v="3"/>
    <n v="0"/>
    <n v="67.940999999999974"/>
    <x v="0"/>
    <x v="0"/>
  </r>
  <r>
    <n v="1458"/>
    <s v="CA-2017-111297"/>
    <x v="493"/>
    <d v="2017-08-21T00:00:00"/>
    <s v="Standard Class"/>
    <s v="SC-20440"/>
    <s v="Shaun Chance"/>
    <x v="1"/>
    <x v="0"/>
    <s v="New Bedford"/>
    <x v="31"/>
    <n v="2740"/>
    <x v="3"/>
    <s v="OFF-BI-10002412"/>
    <x v="1"/>
    <x v="8"/>
    <s v="Wilson Jones “Snap” Scratch Pad Binder Tool for Ring Binders"/>
    <n v="52.199999999999996"/>
    <n v="9"/>
    <n v="0"/>
    <n v="23.49"/>
    <x v="3"/>
    <x v="0"/>
  </r>
  <r>
    <n v="1459"/>
    <s v="CA-2018-123722"/>
    <x v="477"/>
    <d v="2018-10-01T00:00:00"/>
    <s v="Standard Class"/>
    <s v="NH-18610"/>
    <s v="Nicole Hansen"/>
    <x v="1"/>
    <x v="0"/>
    <s v="Irving"/>
    <x v="5"/>
    <n v="75061"/>
    <x v="2"/>
    <s v="OFF-LA-10001569"/>
    <x v="1"/>
    <x v="2"/>
    <s v="Avery 499"/>
    <n v="15.936000000000002"/>
    <n v="4"/>
    <n v="0.2"/>
    <n v="5.1791999999999998"/>
    <x v="2"/>
    <x v="0"/>
  </r>
  <r>
    <n v="1460"/>
    <s v="CA-2016-155271"/>
    <x v="417"/>
    <d v="2016-05-04T00:00:00"/>
    <s v="Same Day"/>
    <s v="AA-10480"/>
    <s v="Andrew Allen"/>
    <x v="0"/>
    <x v="0"/>
    <s v="Middletown"/>
    <x v="29"/>
    <n v="6457"/>
    <x v="3"/>
    <s v="FUR-FU-10001473"/>
    <x v="0"/>
    <x v="5"/>
    <s v="DAX Wood Document Frame"/>
    <n v="27.46"/>
    <n v="2"/>
    <n v="0"/>
    <n v="9.8856000000000002"/>
    <x v="3"/>
    <x v="0"/>
  </r>
  <r>
    <n v="1461"/>
    <s v="CA-2017-119907"/>
    <x v="494"/>
    <d v="2017-12-08T00:00:00"/>
    <s v="Standard Class"/>
    <s v="LC-17140"/>
    <s v="Logan Currie"/>
    <x v="0"/>
    <x v="0"/>
    <s v="Seattle"/>
    <x v="4"/>
    <n v="98103"/>
    <x v="1"/>
    <s v="OFF-BI-10001765"/>
    <x v="1"/>
    <x v="8"/>
    <s v="Wilson Jones Heavy-Duty Casebound Ring Binders with Metal Hinges"/>
    <n v="55.424000000000007"/>
    <n v="2"/>
    <n v="0.2"/>
    <n v="19.398399999999995"/>
    <x v="1"/>
    <x v="1"/>
  </r>
  <r>
    <n v="1462"/>
    <s v="US-2018-128902"/>
    <x v="21"/>
    <d v="2018-03-15T00:00:00"/>
    <s v="Standard Class"/>
    <s v="MB-18085"/>
    <s v="Mick Brown"/>
    <x v="0"/>
    <x v="0"/>
    <s v="Vineland"/>
    <x v="30"/>
    <n v="8360"/>
    <x v="3"/>
    <s v="FUR-TA-10001095"/>
    <x v="0"/>
    <x v="3"/>
    <s v="Chromcraft Round Conference Tables"/>
    <n v="244.00599999999997"/>
    <n v="2"/>
    <n v="0.3"/>
    <n v="-31.372200000000007"/>
    <x v="3"/>
    <x v="0"/>
  </r>
  <r>
    <n v="1463"/>
    <s v="CA-2018-152289"/>
    <x v="370"/>
    <d v="2018-08-28T00:00:00"/>
    <s v="First Class"/>
    <s v="LC-16930"/>
    <s v="Linda Cazamias"/>
    <x v="1"/>
    <x v="0"/>
    <s v="Pasadena"/>
    <x v="5"/>
    <n v="77506"/>
    <x v="2"/>
    <s v="TEC-AC-10004571"/>
    <x v="2"/>
    <x v="11"/>
    <s v="Logitech G700s Rechargeable Gaming Mouse"/>
    <n v="159.98400000000001"/>
    <n v="2"/>
    <n v="0.2"/>
    <n v="43.995600000000003"/>
    <x v="2"/>
    <x v="0"/>
  </r>
  <r>
    <n v="1464"/>
    <s v="CA-2018-152289"/>
    <x v="370"/>
    <d v="2018-08-28T00:00:00"/>
    <s v="First Class"/>
    <s v="LC-16930"/>
    <s v="Linda Cazamias"/>
    <x v="1"/>
    <x v="0"/>
    <s v="Pasadena"/>
    <x v="5"/>
    <n v="77506"/>
    <x v="2"/>
    <s v="FUR-CH-10002126"/>
    <x v="0"/>
    <x v="1"/>
    <s v="Hon Deluxe Fabric Upholstered Stacking Chairs"/>
    <n v="1024.7159999999999"/>
    <n v="6"/>
    <n v="0.3"/>
    <n v="-29.277599999999893"/>
    <x v="2"/>
    <x v="0"/>
  </r>
  <r>
    <n v="1465"/>
    <s v="US-2018-104794"/>
    <x v="186"/>
    <d v="2018-12-19T00:00:00"/>
    <s v="First Class"/>
    <s v="KD-16495"/>
    <s v="Keith Dawkins"/>
    <x v="1"/>
    <x v="0"/>
    <s v="New York City"/>
    <x v="15"/>
    <n v="10009"/>
    <x v="3"/>
    <s v="OFF-FA-10001754"/>
    <x v="1"/>
    <x v="13"/>
    <s v="Stockwell Gold Paper Clips"/>
    <n v="3.68"/>
    <n v="2"/>
    <n v="0"/>
    <n v="1.8032000000000001"/>
    <x v="3"/>
    <x v="0"/>
  </r>
  <r>
    <n v="1466"/>
    <s v="CA-2016-151708"/>
    <x v="233"/>
    <d v="2016-08-14T00:00:00"/>
    <s v="Standard Class"/>
    <s v="MB-17305"/>
    <s v="Maria Bertelson"/>
    <x v="0"/>
    <x v="0"/>
    <s v="Glendale"/>
    <x v="16"/>
    <n v="85301"/>
    <x v="1"/>
    <s v="FUR-FU-10001602"/>
    <x v="0"/>
    <x v="5"/>
    <s v="Eldon Delta Triangular Chair Mat, 52&quot; x 58&quot;, Clear"/>
    <n v="121.376"/>
    <n v="4"/>
    <n v="0.2"/>
    <n v="-3.0344000000000122"/>
    <x v="1"/>
    <x v="0"/>
  </r>
  <r>
    <n v="1467"/>
    <s v="CA-2016-151708"/>
    <x v="233"/>
    <d v="2016-08-14T00:00:00"/>
    <s v="Standard Class"/>
    <s v="MB-17305"/>
    <s v="Maria Bertelson"/>
    <x v="0"/>
    <x v="0"/>
    <s v="Glendale"/>
    <x v="16"/>
    <n v="85301"/>
    <x v="1"/>
    <s v="TEC-AC-10001767"/>
    <x v="2"/>
    <x v="11"/>
    <s v="SanDisk Ultra 64 GB MicroSDHC Class 10 Memory Card"/>
    <n v="95.976000000000013"/>
    <n v="3"/>
    <n v="0.2"/>
    <n v="-10.797300000000011"/>
    <x v="1"/>
    <x v="0"/>
  </r>
  <r>
    <n v="1468"/>
    <s v="CA-2017-100769"/>
    <x v="495"/>
    <d v="2017-05-16T00:00:00"/>
    <s v="Same Day"/>
    <s v="TH-21550"/>
    <s v="Tracy Hopkins"/>
    <x v="2"/>
    <x v="0"/>
    <s v="Jacksonville"/>
    <x v="2"/>
    <n v="32216"/>
    <x v="0"/>
    <s v="TEC-AC-10002402"/>
    <x v="2"/>
    <x v="11"/>
    <s v="Razer Kraken PRO Over Ear PC and Music Headset"/>
    <n v="255.96799999999999"/>
    <n v="4"/>
    <n v="0.2"/>
    <n v="31.995999999999974"/>
    <x v="0"/>
    <x v="0"/>
  </r>
  <r>
    <n v="1469"/>
    <s v="CA-2019-139199"/>
    <x v="34"/>
    <d v="2019-12-13T00:00:00"/>
    <s v="Standard Class"/>
    <s v="DK-12835"/>
    <s v="Damala Kotsonis"/>
    <x v="1"/>
    <x v="0"/>
    <s v="Detroit"/>
    <x v="12"/>
    <n v="48234"/>
    <x v="2"/>
    <s v="FUR-CH-10000847"/>
    <x v="0"/>
    <x v="1"/>
    <s v="Global Executive Mid-Back Manager's Chair"/>
    <n v="872.94"/>
    <n v="3"/>
    <n v="0"/>
    <n v="226.96439999999998"/>
    <x v="2"/>
    <x v="0"/>
  </r>
  <r>
    <n v="1470"/>
    <s v="CA-2019-139199"/>
    <x v="34"/>
    <d v="2019-12-13T00:00:00"/>
    <s v="Standard Class"/>
    <s v="DK-12835"/>
    <s v="Damala Kotsonis"/>
    <x v="1"/>
    <x v="0"/>
    <s v="Detroit"/>
    <x v="12"/>
    <n v="48234"/>
    <x v="2"/>
    <s v="OFF-BI-10003982"/>
    <x v="1"/>
    <x v="8"/>
    <s v="Wilson Jones Century Plastic Molded Ring Binders"/>
    <n v="41.54"/>
    <n v="2"/>
    <n v="0"/>
    <n v="19.523799999999998"/>
    <x v="2"/>
    <x v="0"/>
  </r>
  <r>
    <n v="1471"/>
    <s v="CA-2019-139199"/>
    <x v="34"/>
    <d v="2019-12-13T00:00:00"/>
    <s v="Standard Class"/>
    <s v="DK-12835"/>
    <s v="Damala Kotsonis"/>
    <x v="1"/>
    <x v="0"/>
    <s v="Detroit"/>
    <x v="12"/>
    <n v="48234"/>
    <x v="2"/>
    <s v="OFF-PA-10001293"/>
    <x v="1"/>
    <x v="10"/>
    <s v="Xerox 1946"/>
    <n v="12.96"/>
    <n v="2"/>
    <n v="0"/>
    <n v="6.2208000000000006"/>
    <x v="2"/>
    <x v="0"/>
  </r>
  <r>
    <n v="1472"/>
    <s v="US-2017-161466"/>
    <x v="496"/>
    <d v="2017-09-27T00:00:00"/>
    <s v="Second Class"/>
    <s v="ON-18715"/>
    <s v="Odella Nelson"/>
    <x v="1"/>
    <x v="0"/>
    <s v="Philadelphia"/>
    <x v="9"/>
    <n v="19120"/>
    <x v="3"/>
    <s v="OFF-AR-10000634"/>
    <x v="1"/>
    <x v="6"/>
    <s v="Newell 320"/>
    <n v="6.8480000000000008"/>
    <n v="2"/>
    <n v="0.2"/>
    <n v="0.59920000000000018"/>
    <x v="3"/>
    <x v="0"/>
  </r>
  <r>
    <n v="1473"/>
    <s v="CA-2019-164959"/>
    <x v="497"/>
    <d v="2019-07-15T00:00:00"/>
    <s v="Standard Class"/>
    <s v="KN-16390"/>
    <s v="Katherine Nockton"/>
    <x v="1"/>
    <x v="0"/>
    <s v="Los Angeles"/>
    <x v="1"/>
    <n v="90004"/>
    <x v="1"/>
    <s v="OFF-LA-10004272"/>
    <x v="1"/>
    <x v="2"/>
    <s v="Avery 482"/>
    <n v="8.67"/>
    <n v="3"/>
    <n v="0"/>
    <n v="4.0749000000000004"/>
    <x v="1"/>
    <x v="0"/>
  </r>
  <r>
    <n v="1474"/>
    <s v="US-2017-105676"/>
    <x v="494"/>
    <d v="2017-12-02T00:00:00"/>
    <s v="Same Day"/>
    <s v="NM-18520"/>
    <s v="Neoma Murray"/>
    <x v="0"/>
    <x v="0"/>
    <s v="Houston"/>
    <x v="5"/>
    <n v="77036"/>
    <x v="2"/>
    <s v="FUR-FU-10004270"/>
    <x v="0"/>
    <x v="5"/>
    <s v="Eldon Image Series Desk Accessories, Burgundy"/>
    <n v="6.6879999999999997"/>
    <n v="4"/>
    <n v="0.6"/>
    <n v="-4.0127999999999986"/>
    <x v="2"/>
    <x v="0"/>
  </r>
  <r>
    <n v="1475"/>
    <s v="CA-2018-113138"/>
    <x v="258"/>
    <d v="2018-11-25T00:00:00"/>
    <s v="Standard Class"/>
    <s v="NP-18685"/>
    <s v="Nora Pelletier"/>
    <x v="2"/>
    <x v="0"/>
    <s v="Niagara Falls"/>
    <x v="15"/>
    <n v="14304"/>
    <x v="3"/>
    <s v="OFF-AR-10003770"/>
    <x v="1"/>
    <x v="6"/>
    <s v="Newell 340"/>
    <n v="17.28"/>
    <n v="6"/>
    <n v="0"/>
    <n v="5.0111999999999997"/>
    <x v="3"/>
    <x v="0"/>
  </r>
  <r>
    <n v="1476"/>
    <s v="CA-2018-113138"/>
    <x v="258"/>
    <d v="2018-11-25T00:00:00"/>
    <s v="Standard Class"/>
    <s v="NP-18685"/>
    <s v="Nora Pelletier"/>
    <x v="2"/>
    <x v="0"/>
    <s v="Niagara Falls"/>
    <x v="15"/>
    <n v="14304"/>
    <x v="3"/>
    <s v="OFF-BI-10000320"/>
    <x v="1"/>
    <x v="8"/>
    <s v="GBC Plastic Binding Combs"/>
    <n v="17.712"/>
    <n v="3"/>
    <n v="0.2"/>
    <n v="6.4206000000000012"/>
    <x v="3"/>
    <x v="0"/>
  </r>
  <r>
    <n v="1477"/>
    <s v="US-2019-104955"/>
    <x v="498"/>
    <d v="2019-03-24T00:00:00"/>
    <s v="Standard Class"/>
    <s v="CG-12040"/>
    <s v="Catherine Glotzbach"/>
    <x v="2"/>
    <x v="0"/>
    <s v="New York City"/>
    <x v="15"/>
    <n v="10024"/>
    <x v="3"/>
    <s v="OFF-LA-10003121"/>
    <x v="1"/>
    <x v="2"/>
    <s v="Avery 506"/>
    <n v="28.91"/>
    <n v="7"/>
    <n v="0"/>
    <n v="13.2986"/>
    <x v="3"/>
    <x v="0"/>
  </r>
  <r>
    <n v="1478"/>
    <s v="CA-2018-121958"/>
    <x v="373"/>
    <d v="2018-11-17T00:00:00"/>
    <s v="Standard Class"/>
    <s v="CS-12505"/>
    <s v="Cindy Stewart"/>
    <x v="0"/>
    <x v="0"/>
    <s v="Thomasville"/>
    <x v="3"/>
    <n v="27360"/>
    <x v="0"/>
    <s v="OFF-SU-10000381"/>
    <x v="1"/>
    <x v="14"/>
    <s v="Acme Forged Steel Scissors with Black Enamel Handles"/>
    <n v="52.136000000000003"/>
    <n v="7"/>
    <n v="0.2"/>
    <n v="5.865299999999996"/>
    <x v="0"/>
    <x v="0"/>
  </r>
  <r>
    <n v="1479"/>
    <s v="CA-2019-121468"/>
    <x v="123"/>
    <d v="2019-11-20T00:00:00"/>
    <s v="First Class"/>
    <s v="KD-16345"/>
    <s v="Katherine Ducich"/>
    <x v="0"/>
    <x v="0"/>
    <s v="Westminster"/>
    <x v="1"/>
    <n v="92683"/>
    <x v="1"/>
    <s v="TEC-PH-10000376"/>
    <x v="2"/>
    <x v="7"/>
    <s v="Square Credit Card Reader"/>
    <n v="31.968000000000004"/>
    <n v="4"/>
    <n v="0.2"/>
    <n v="2.3976000000000006"/>
    <x v="1"/>
    <x v="0"/>
  </r>
  <r>
    <n v="1480"/>
    <s v="US-2018-108455"/>
    <x v="499"/>
    <d v="2018-12-08T00:00:00"/>
    <s v="Standard Class"/>
    <s v="MK-18160"/>
    <s v="Mike Kennedy"/>
    <x v="0"/>
    <x v="0"/>
    <s v="San Francisco"/>
    <x v="1"/>
    <n v="94122"/>
    <x v="1"/>
    <s v="OFF-PA-10002262"/>
    <x v="1"/>
    <x v="10"/>
    <s v="Xerox 192"/>
    <n v="25.92"/>
    <n v="4"/>
    <n v="0"/>
    <n v="12.441600000000001"/>
    <x v="1"/>
    <x v="1"/>
  </r>
  <r>
    <n v="1481"/>
    <s v="US-2018-108455"/>
    <x v="499"/>
    <d v="2018-12-08T00:00:00"/>
    <s v="Standard Class"/>
    <s v="MK-18160"/>
    <s v="Mike Kennedy"/>
    <x v="0"/>
    <x v="0"/>
    <s v="San Francisco"/>
    <x v="1"/>
    <n v="94122"/>
    <x v="1"/>
    <s v="OFF-PA-10002464"/>
    <x v="1"/>
    <x v="10"/>
    <s v="HP Office Recycled Paper (20Lb. and 87 Bright)"/>
    <n v="40.46"/>
    <n v="7"/>
    <n v="0"/>
    <n v="19.825400000000002"/>
    <x v="1"/>
    <x v="1"/>
  </r>
  <r>
    <n v="1482"/>
    <s v="US-2018-108455"/>
    <x v="499"/>
    <d v="2018-12-08T00:00:00"/>
    <s v="Standard Class"/>
    <s v="MK-18160"/>
    <s v="Mike Kennedy"/>
    <x v="0"/>
    <x v="0"/>
    <s v="San Francisco"/>
    <x v="1"/>
    <n v="94122"/>
    <x v="1"/>
    <s v="OFF-ST-10002214"/>
    <x v="1"/>
    <x v="4"/>
    <s v="X-Rack File for Hanging Folders"/>
    <n v="33.869999999999997"/>
    <n v="3"/>
    <n v="0"/>
    <n v="8.8061999999999987"/>
    <x v="1"/>
    <x v="1"/>
  </r>
  <r>
    <n v="1483"/>
    <s v="CA-2019-101210"/>
    <x v="326"/>
    <d v="2019-08-28T00:00:00"/>
    <s v="Second Class"/>
    <s v="DW-13540"/>
    <s v="Don Weiss"/>
    <x v="0"/>
    <x v="0"/>
    <s v="Jackson"/>
    <x v="18"/>
    <n v="38301"/>
    <x v="0"/>
    <s v="OFF-AR-10003560"/>
    <x v="1"/>
    <x v="6"/>
    <s v="Zebra Zazzle Fluorescent Highlighters"/>
    <n v="9.7280000000000015"/>
    <n v="2"/>
    <n v="0.2"/>
    <n v="1.702399999999999"/>
    <x v="0"/>
    <x v="0"/>
  </r>
  <r>
    <n v="1484"/>
    <s v="CA-2019-101210"/>
    <x v="326"/>
    <d v="2019-08-28T00:00:00"/>
    <s v="Second Class"/>
    <s v="DW-13540"/>
    <s v="Don Weiss"/>
    <x v="0"/>
    <x v="0"/>
    <s v="Jackson"/>
    <x v="18"/>
    <n v="38301"/>
    <x v="0"/>
    <s v="OFF-PA-10000130"/>
    <x v="1"/>
    <x v="10"/>
    <s v="Xerox 199"/>
    <n v="3.4240000000000004"/>
    <n v="1"/>
    <n v="0.2"/>
    <n v="1.0699999999999996"/>
    <x v="0"/>
    <x v="0"/>
  </r>
  <r>
    <n v="1485"/>
    <s v="US-2018-108098"/>
    <x v="500"/>
    <d v="2018-10-18T00:00:00"/>
    <s v="Standard Class"/>
    <s v="CP-12340"/>
    <s v="Christine Phan"/>
    <x v="1"/>
    <x v="0"/>
    <s v="Seattle"/>
    <x v="4"/>
    <n v="98115"/>
    <x v="1"/>
    <s v="TEC-AC-10000865"/>
    <x v="2"/>
    <x v="11"/>
    <s v="WD My Passport Ultra 500GB Portable External Hard Drive"/>
    <n v="177"/>
    <n v="3"/>
    <n v="0"/>
    <n v="30.089999999999982"/>
    <x v="1"/>
    <x v="0"/>
  </r>
  <r>
    <n v="1486"/>
    <s v="CA-2016-119032"/>
    <x v="501"/>
    <d v="2016-12-03T00:00:00"/>
    <s v="Standard Class"/>
    <s v="MS-17770"/>
    <s v="Maxwell Schwartz"/>
    <x v="0"/>
    <x v="0"/>
    <s v="New York City"/>
    <x v="15"/>
    <n v="10035"/>
    <x v="3"/>
    <s v="OFF-FA-10003021"/>
    <x v="1"/>
    <x v="13"/>
    <s v="Staples"/>
    <n v="3.76"/>
    <n v="2"/>
    <n v="0"/>
    <n v="1.3159999999999998"/>
    <x v="3"/>
    <x v="0"/>
  </r>
  <r>
    <n v="1487"/>
    <s v="CA-2017-140410"/>
    <x v="502"/>
    <d v="2017-11-07T00:00:00"/>
    <s v="Standard Class"/>
    <s v="CM-12655"/>
    <s v="Corinna Mitchell"/>
    <x v="2"/>
    <x v="0"/>
    <s v="Los Angeles"/>
    <x v="1"/>
    <n v="90008"/>
    <x v="1"/>
    <s v="TEC-PH-10003580"/>
    <x v="2"/>
    <x v="7"/>
    <s v="Cisco IP Phone 7961G-GE VoIP phone"/>
    <n v="1212.848"/>
    <n v="7"/>
    <n v="0.2"/>
    <n v="106.12420000000014"/>
    <x v="1"/>
    <x v="0"/>
  </r>
  <r>
    <n v="1488"/>
    <s v="CA-2017-140410"/>
    <x v="502"/>
    <d v="2017-11-07T00:00:00"/>
    <s v="Standard Class"/>
    <s v="CM-12655"/>
    <s v="Corinna Mitchell"/>
    <x v="2"/>
    <x v="0"/>
    <s v="Los Angeles"/>
    <x v="1"/>
    <n v="90008"/>
    <x v="1"/>
    <s v="TEC-AC-10001109"/>
    <x v="2"/>
    <x v="11"/>
    <s v="Logitech Trackman Marble Mouse"/>
    <n v="89.97"/>
    <n v="3"/>
    <n v="0"/>
    <n v="37.787400000000005"/>
    <x v="1"/>
    <x v="0"/>
  </r>
  <r>
    <n v="1489"/>
    <s v="CA-2017-140410"/>
    <x v="502"/>
    <d v="2017-11-07T00:00:00"/>
    <s v="Standard Class"/>
    <s v="CM-12655"/>
    <s v="Corinna Mitchell"/>
    <x v="2"/>
    <x v="0"/>
    <s v="Los Angeles"/>
    <x v="1"/>
    <n v="90008"/>
    <x v="1"/>
    <s v="FUR-FU-10003347"/>
    <x v="0"/>
    <x v="5"/>
    <s v="Coloredge Poster Frame"/>
    <n v="42.599999999999994"/>
    <n v="3"/>
    <n v="0"/>
    <n v="16.614000000000001"/>
    <x v="1"/>
    <x v="0"/>
  </r>
  <r>
    <n v="1490"/>
    <s v="CA-2016-136280"/>
    <x v="503"/>
    <d v="2016-12-06T00:00:00"/>
    <s v="Standard Class"/>
    <s v="Co-12640"/>
    <s v="Corey-Lock"/>
    <x v="0"/>
    <x v="0"/>
    <s v="Philadelphia"/>
    <x v="9"/>
    <n v="19143"/>
    <x v="3"/>
    <s v="OFF-LA-10000452"/>
    <x v="1"/>
    <x v="2"/>
    <s v="Avery 488"/>
    <n v="5.04"/>
    <n v="2"/>
    <n v="0.2"/>
    <n v="1.764"/>
    <x v="3"/>
    <x v="0"/>
  </r>
  <r>
    <n v="1491"/>
    <s v="CA-2019-151911"/>
    <x v="504"/>
    <d v="2019-05-05T00:00:00"/>
    <s v="Second Class"/>
    <s v="DL-13495"/>
    <s v="Dionis Lloyd"/>
    <x v="1"/>
    <x v="0"/>
    <s v="New York City"/>
    <x v="15"/>
    <n v="10024"/>
    <x v="3"/>
    <s v="OFF-EN-10002986"/>
    <x v="1"/>
    <x v="12"/>
    <s v="#10-4 1/8&quot; x 9 1/2&quot; Premium Diagonal Seam Envelopes"/>
    <n v="62.96"/>
    <n v="4"/>
    <n v="0"/>
    <n v="28.332000000000001"/>
    <x v="3"/>
    <x v="0"/>
  </r>
  <r>
    <n v="1492"/>
    <s v="CA-2019-166436"/>
    <x v="221"/>
    <d v="2019-11-28T00:00:00"/>
    <s v="Standard Class"/>
    <s v="TS-21370"/>
    <s v="Todd Sumrall"/>
    <x v="1"/>
    <x v="0"/>
    <s v="New York City"/>
    <x v="15"/>
    <n v="10035"/>
    <x v="3"/>
    <s v="OFF-PA-10001838"/>
    <x v="1"/>
    <x v="10"/>
    <s v="Adams Telephone Message Book W/Dividers/Space For Phone Numbers, 5 1/4&quot;X8 1/2&quot;, 300/Messages"/>
    <n v="5.88"/>
    <n v="1"/>
    <n v="0"/>
    <n v="2.8811999999999998"/>
    <x v="3"/>
    <x v="0"/>
  </r>
  <r>
    <n v="1493"/>
    <s v="CA-2019-166436"/>
    <x v="221"/>
    <d v="2019-11-28T00:00:00"/>
    <s v="Standard Class"/>
    <s v="TS-21370"/>
    <s v="Todd Sumrall"/>
    <x v="1"/>
    <x v="0"/>
    <s v="New York City"/>
    <x v="15"/>
    <n v="10035"/>
    <x v="3"/>
    <s v="FUR-CH-10000785"/>
    <x v="0"/>
    <x v="1"/>
    <s v="Global Ergonomic Managers Chair"/>
    <n v="977.29200000000003"/>
    <n v="6"/>
    <n v="0.1"/>
    <n v="173.74080000000001"/>
    <x v="3"/>
    <x v="0"/>
  </r>
  <r>
    <n v="1494"/>
    <s v="CA-2019-139661"/>
    <x v="505"/>
    <d v="2019-11-03T00:00:00"/>
    <s v="Standard Class"/>
    <s v="JW-15220"/>
    <s v="Jane Waco"/>
    <x v="1"/>
    <x v="0"/>
    <s v="Vancouver"/>
    <x v="4"/>
    <n v="98661"/>
    <x v="1"/>
    <s v="FUR-FU-10002885"/>
    <x v="0"/>
    <x v="5"/>
    <s v="Magna Visual Magnetic Picture Hangers"/>
    <n v="9.64"/>
    <n v="2"/>
    <n v="0"/>
    <n v="3.6632000000000007"/>
    <x v="1"/>
    <x v="0"/>
  </r>
  <r>
    <n v="1495"/>
    <s v="CA-2016-123925"/>
    <x v="506"/>
    <d v="2016-12-19T00:00:00"/>
    <s v="Second Class"/>
    <s v="RF-19840"/>
    <s v="Roy Französisch"/>
    <x v="0"/>
    <x v="0"/>
    <s v="Columbus"/>
    <x v="32"/>
    <n v="31907"/>
    <x v="0"/>
    <s v="OFF-AR-10002952"/>
    <x v="1"/>
    <x v="6"/>
    <s v="Stanley Contemporary Battery Pencil Sharpeners"/>
    <n v="40.049999999999997"/>
    <n v="3"/>
    <n v="0"/>
    <n v="11.213999999999999"/>
    <x v="0"/>
    <x v="0"/>
  </r>
  <r>
    <n v="1496"/>
    <s v="CA-2019-152485"/>
    <x v="507"/>
    <d v="2019-09-08T00:00:00"/>
    <s v="Standard Class"/>
    <s v="JD-15790"/>
    <s v="John Dryer"/>
    <x v="0"/>
    <x v="0"/>
    <s v="Coppell"/>
    <x v="5"/>
    <n v="75019"/>
    <x v="2"/>
    <s v="OFF-AR-10003759"/>
    <x v="1"/>
    <x v="6"/>
    <s v="Crayola Anti Dust Chalk, 12/Pack"/>
    <n v="10.192000000000002"/>
    <n v="7"/>
    <n v="0.2"/>
    <n v="3.1849999999999992"/>
    <x v="2"/>
    <x v="0"/>
  </r>
  <r>
    <n v="1497"/>
    <s v="CA-2019-152485"/>
    <x v="507"/>
    <d v="2019-09-08T00:00:00"/>
    <s v="Standard Class"/>
    <s v="JD-15790"/>
    <s v="John Dryer"/>
    <x v="0"/>
    <x v="0"/>
    <s v="Coppell"/>
    <x v="5"/>
    <n v="75019"/>
    <x v="2"/>
    <s v="OFF-ST-10004950"/>
    <x v="1"/>
    <x v="4"/>
    <s v="Acco Perma 3000 Stacking Storage Drawers"/>
    <n v="16.784000000000002"/>
    <n v="1"/>
    <n v="0.2"/>
    <n v="-0.20980000000000043"/>
    <x v="2"/>
    <x v="0"/>
  </r>
  <r>
    <n v="1498"/>
    <s v="CA-2019-152485"/>
    <x v="507"/>
    <d v="2019-09-08T00:00:00"/>
    <s v="Standard Class"/>
    <s v="JD-15790"/>
    <s v="John Dryer"/>
    <x v="0"/>
    <x v="0"/>
    <s v="Coppell"/>
    <x v="5"/>
    <n v="75019"/>
    <x v="2"/>
    <s v="OFF-AR-10001940"/>
    <x v="1"/>
    <x v="6"/>
    <s v="Sanford Colorific Eraseable Coloring Pencils, 12 Count"/>
    <n v="13.120000000000001"/>
    <n v="5"/>
    <n v="0.2"/>
    <n v="3.7720000000000002"/>
    <x v="2"/>
    <x v="0"/>
  </r>
  <r>
    <n v="1499"/>
    <s v="CA-2018-141586"/>
    <x v="508"/>
    <d v="2018-10-20T00:00:00"/>
    <s v="First Class"/>
    <s v="NK-18490"/>
    <s v="Neil Knudson"/>
    <x v="2"/>
    <x v="0"/>
    <s v="San Francisco"/>
    <x v="1"/>
    <n v="94122"/>
    <x v="1"/>
    <s v="OFF-BI-10003981"/>
    <x v="1"/>
    <x v="8"/>
    <s v="Avery Durable Plastic 1&quot; Binders"/>
    <n v="18.16"/>
    <n v="5"/>
    <n v="0.2"/>
    <n v="6.5830000000000011"/>
    <x v="1"/>
    <x v="0"/>
  </r>
  <r>
    <n v="1500"/>
    <s v="CA-2019-130386"/>
    <x v="105"/>
    <d v="2019-11-18T00:00:00"/>
    <s v="Standard Class"/>
    <s v="NG-18430"/>
    <s v="Nathan Gelder"/>
    <x v="0"/>
    <x v="0"/>
    <s v="Austin"/>
    <x v="5"/>
    <n v="78745"/>
    <x v="2"/>
    <s v="OFF-PA-10002749"/>
    <x v="1"/>
    <x v="10"/>
    <s v="Wirebound Message Books, 5-1/2 x 4 Forms, 2 or 4 Forms per Page"/>
    <n v="16.056000000000001"/>
    <n v="3"/>
    <n v="0.2"/>
    <n v="5.8203000000000005"/>
    <x v="2"/>
    <x v="0"/>
  </r>
  <r>
    <n v="1501"/>
    <s v="CA-2019-130386"/>
    <x v="105"/>
    <d v="2019-11-18T00:00:00"/>
    <s v="Standard Class"/>
    <s v="NG-18430"/>
    <s v="Nathan Gelder"/>
    <x v="0"/>
    <x v="0"/>
    <s v="Austin"/>
    <x v="5"/>
    <n v="78745"/>
    <x v="2"/>
    <s v="OFF-PA-10003823"/>
    <x v="1"/>
    <x v="10"/>
    <s v="Xerox 197"/>
    <n v="223.05600000000001"/>
    <n v="9"/>
    <n v="0.2"/>
    <n v="69.704999999999984"/>
    <x v="2"/>
    <x v="0"/>
  </r>
  <r>
    <n v="1502"/>
    <s v="CA-2019-130386"/>
    <x v="105"/>
    <d v="2019-11-18T00:00:00"/>
    <s v="Standard Class"/>
    <s v="NG-18430"/>
    <s v="Nathan Gelder"/>
    <x v="0"/>
    <x v="0"/>
    <s v="Austin"/>
    <x v="5"/>
    <n v="78745"/>
    <x v="2"/>
    <s v="OFF-ST-10003716"/>
    <x v="1"/>
    <x v="4"/>
    <s v="Tennsco Double-Tier Lockers"/>
    <n v="540.048"/>
    <n v="3"/>
    <n v="0.2"/>
    <n v="-47.254199999999997"/>
    <x v="2"/>
    <x v="0"/>
  </r>
  <r>
    <n v="1503"/>
    <s v="CA-2018-100468"/>
    <x v="390"/>
    <d v="2018-12-01T00:00:00"/>
    <s v="Standard Class"/>
    <s v="AT-10435"/>
    <s v="Alyssa Tate"/>
    <x v="2"/>
    <x v="0"/>
    <s v="Los Angeles"/>
    <x v="1"/>
    <n v="90045"/>
    <x v="1"/>
    <s v="TEC-PH-10001300"/>
    <x v="2"/>
    <x v="7"/>
    <s v="iKross Bluetooth Portable Keyboard + Cell Phone Stand Holder + Brush for Apple iPhone 5S 5C 5, 4S 4"/>
    <n v="33.520000000000003"/>
    <n v="2"/>
    <n v="0.2"/>
    <n v="3.3519999999999985"/>
    <x v="1"/>
    <x v="0"/>
  </r>
  <r>
    <n v="1504"/>
    <s v="CA-2018-100468"/>
    <x v="390"/>
    <d v="2018-12-01T00:00:00"/>
    <s v="Standard Class"/>
    <s v="AT-10435"/>
    <s v="Alyssa Tate"/>
    <x v="2"/>
    <x v="0"/>
    <s v="Los Angeles"/>
    <x v="1"/>
    <n v="90045"/>
    <x v="1"/>
    <s v="FUR-FU-10000010"/>
    <x v="0"/>
    <x v="5"/>
    <s v="DAX Value U-Channel Document Frames, Easel Back"/>
    <n v="9.94"/>
    <n v="2"/>
    <n v="0"/>
    <n v="3.0813999999999995"/>
    <x v="1"/>
    <x v="0"/>
  </r>
  <r>
    <n v="1505"/>
    <s v="CA-2017-153388"/>
    <x v="509"/>
    <d v="2017-08-07T00:00:00"/>
    <s v="Standard Class"/>
    <s v="PC-19000"/>
    <s v="Pauline Chand"/>
    <x v="2"/>
    <x v="0"/>
    <s v="Los Angeles"/>
    <x v="1"/>
    <n v="90004"/>
    <x v="1"/>
    <s v="OFF-AR-10001868"/>
    <x v="1"/>
    <x v="6"/>
    <s v="Prang Dustless Chalk Sticks"/>
    <n v="6.72"/>
    <n v="4"/>
    <n v="0"/>
    <n v="3.36"/>
    <x v="1"/>
    <x v="0"/>
  </r>
  <r>
    <n v="1506"/>
    <s v="CA-2017-153388"/>
    <x v="509"/>
    <d v="2017-08-07T00:00:00"/>
    <s v="Standard Class"/>
    <s v="PC-19000"/>
    <s v="Pauline Chand"/>
    <x v="2"/>
    <x v="0"/>
    <s v="Los Angeles"/>
    <x v="1"/>
    <n v="90004"/>
    <x v="1"/>
    <s v="FUR-TA-10003715"/>
    <x v="0"/>
    <x v="3"/>
    <s v="Hon 2111 Invitation Series Corner Table"/>
    <n v="1004.9760000000001"/>
    <n v="6"/>
    <n v="0.2"/>
    <n v="-175.87080000000009"/>
    <x v="1"/>
    <x v="0"/>
  </r>
  <r>
    <n v="1507"/>
    <s v="CA-2019-154935"/>
    <x v="165"/>
    <d v="2019-12-29T00:00:00"/>
    <s v="Standard Class"/>
    <s v="AR-10540"/>
    <s v="Andy Reiter"/>
    <x v="0"/>
    <x v="0"/>
    <s v="New York City"/>
    <x v="15"/>
    <n v="10024"/>
    <x v="3"/>
    <s v="OFF-BI-10003708"/>
    <x v="1"/>
    <x v="8"/>
    <s v="Acco Four Pocket Poly Ring Binder with Label Holder, Smoke, 1&quot;"/>
    <n v="17.880000000000003"/>
    <n v="3"/>
    <n v="0.2"/>
    <n v="5.5875000000000004"/>
    <x v="3"/>
    <x v="0"/>
  </r>
  <r>
    <n v="1508"/>
    <s v="CA-2018-134208"/>
    <x v="42"/>
    <d v="2018-09-23T00:00:00"/>
    <s v="Standard Class"/>
    <s v="CS-12505"/>
    <s v="Cindy Stewart"/>
    <x v="0"/>
    <x v="0"/>
    <s v="Columbus"/>
    <x v="32"/>
    <n v="31907"/>
    <x v="0"/>
    <s v="TEC-MA-10004458"/>
    <x v="2"/>
    <x v="15"/>
    <s v="Lexmark X 9575 Professional All-in-One Color Printer"/>
    <n v="396"/>
    <n v="4"/>
    <n v="0"/>
    <n v="190.07999999999998"/>
    <x v="0"/>
    <x v="0"/>
  </r>
  <r>
    <n v="1509"/>
    <s v="CA-2019-108294"/>
    <x v="389"/>
    <d v="2019-12-10T00:00:00"/>
    <s v="Same Day"/>
    <s v="LS-16975"/>
    <s v="Lindsay Shagiari"/>
    <x v="2"/>
    <x v="0"/>
    <s v="Omaha"/>
    <x v="8"/>
    <n v="68104"/>
    <x v="2"/>
    <s v="OFF-BI-10004965"/>
    <x v="1"/>
    <x v="8"/>
    <s v="Ibico Covers for Plastic or Wire Binding Elements"/>
    <n v="34.5"/>
    <n v="3"/>
    <n v="0"/>
    <n v="15.524999999999999"/>
    <x v="2"/>
    <x v="1"/>
  </r>
  <r>
    <n v="1510"/>
    <s v="CA-2019-103611"/>
    <x v="510"/>
    <d v="2019-09-15T00:00:00"/>
    <s v="First Class"/>
    <s v="JM-15535"/>
    <s v="Jessica Myrick"/>
    <x v="0"/>
    <x v="0"/>
    <s v="Los Angeles"/>
    <x v="1"/>
    <n v="90036"/>
    <x v="1"/>
    <s v="FUR-FU-10004270"/>
    <x v="0"/>
    <x v="5"/>
    <s v="Eldon Image Series Desk Accessories, Burgundy"/>
    <n v="8.36"/>
    <n v="2"/>
    <n v="0"/>
    <n v="3.0095999999999998"/>
    <x v="1"/>
    <x v="0"/>
  </r>
  <r>
    <n v="1511"/>
    <s v="CA-2019-100384"/>
    <x v="92"/>
    <d v="2019-07-01T00:00:00"/>
    <s v="Standard Class"/>
    <s v="NH-18610"/>
    <s v="Nicole Hansen"/>
    <x v="1"/>
    <x v="0"/>
    <s v="Pomona"/>
    <x v="1"/>
    <n v="91767"/>
    <x v="1"/>
    <s v="OFF-AR-10002135"/>
    <x v="1"/>
    <x v="6"/>
    <s v="Boston Heavy-Duty Trimline Electric Pencil Sharpeners"/>
    <n v="385.6"/>
    <n v="8"/>
    <n v="0"/>
    <n v="111.82399999999996"/>
    <x v="1"/>
    <x v="0"/>
  </r>
  <r>
    <n v="1512"/>
    <s v="CA-2019-100384"/>
    <x v="92"/>
    <d v="2019-07-01T00:00:00"/>
    <s v="Standard Class"/>
    <s v="NH-18610"/>
    <s v="Nicole Hansen"/>
    <x v="1"/>
    <x v="0"/>
    <s v="Pomona"/>
    <x v="1"/>
    <n v="91767"/>
    <x v="1"/>
    <s v="OFF-AR-10003514"/>
    <x v="1"/>
    <x v="6"/>
    <s v="4009 Highlighters by Sanford"/>
    <n v="35.82"/>
    <n v="9"/>
    <n v="0"/>
    <n v="11.820599999999997"/>
    <x v="1"/>
    <x v="0"/>
  </r>
  <r>
    <n v="1513"/>
    <s v="CA-2019-112809"/>
    <x v="238"/>
    <d v="2019-08-22T00:00:00"/>
    <s v="Standard Class"/>
    <s v="RA-19915"/>
    <s v="Russell Applegate"/>
    <x v="0"/>
    <x v="0"/>
    <s v="Dallas"/>
    <x v="5"/>
    <n v="75220"/>
    <x v="2"/>
    <s v="OFF-ST-10002276"/>
    <x v="1"/>
    <x v="4"/>
    <s v="Safco Steel Mobile File Cart"/>
    <n v="200.06400000000002"/>
    <n v="3"/>
    <n v="0.2"/>
    <n v="12.504000000000005"/>
    <x v="2"/>
    <x v="0"/>
  </r>
  <r>
    <n v="1514"/>
    <s v="CA-2019-112809"/>
    <x v="238"/>
    <d v="2019-08-22T00:00:00"/>
    <s v="Standard Class"/>
    <s v="RA-19915"/>
    <s v="Russell Applegate"/>
    <x v="0"/>
    <x v="0"/>
    <s v="Dallas"/>
    <x v="5"/>
    <n v="75220"/>
    <x v="2"/>
    <s v="OFF-BI-10001098"/>
    <x v="1"/>
    <x v="8"/>
    <s v="Acco D-Ring Binder w/DublLock"/>
    <n v="21.379999999999995"/>
    <n v="5"/>
    <n v="0.8"/>
    <n v="-33.139000000000003"/>
    <x v="2"/>
    <x v="0"/>
  </r>
  <r>
    <n v="1515"/>
    <s v="CA-2019-112809"/>
    <x v="238"/>
    <d v="2019-08-22T00:00:00"/>
    <s v="Standard Class"/>
    <s v="RA-19915"/>
    <s v="Russell Applegate"/>
    <x v="0"/>
    <x v="0"/>
    <s v="Dallas"/>
    <x v="5"/>
    <n v="75220"/>
    <x v="2"/>
    <s v="OFF-BI-10001636"/>
    <x v="1"/>
    <x v="8"/>
    <s v="Ibico Plastic and Wire Spiral Binding Combs"/>
    <n v="6.743999999999998"/>
    <n v="4"/>
    <n v="0.8"/>
    <n v="-11.4648"/>
    <x v="2"/>
    <x v="0"/>
  </r>
  <r>
    <n v="1516"/>
    <s v="US-2019-160759"/>
    <x v="157"/>
    <d v="2019-12-17T00:00:00"/>
    <s v="Standard Class"/>
    <s v="AI-10855"/>
    <s v="Arianne Irving"/>
    <x v="0"/>
    <x v="0"/>
    <s v="Philadelphia"/>
    <x v="9"/>
    <n v="19120"/>
    <x v="3"/>
    <s v="FUR-CH-10002961"/>
    <x v="0"/>
    <x v="1"/>
    <s v="Leather Task Chair, Black"/>
    <n v="63.686"/>
    <n v="1"/>
    <n v="0.3"/>
    <n v="-9.0980000000000025"/>
    <x v="3"/>
    <x v="0"/>
  </r>
  <r>
    <n v="1517"/>
    <s v="CA-2019-148446"/>
    <x v="389"/>
    <d v="2019-12-14T00:00:00"/>
    <s v="Second Class"/>
    <s v="MC-17845"/>
    <s v="Michael Chen"/>
    <x v="0"/>
    <x v="0"/>
    <s v="North Las Vegas"/>
    <x v="33"/>
    <n v="89031"/>
    <x v="1"/>
    <s v="FUR-TA-10004256"/>
    <x v="0"/>
    <x v="3"/>
    <s v="Bretford “Just In Time” Height-Adjustable Multi-Task Work Tables"/>
    <n v="1669.6"/>
    <n v="4"/>
    <n v="0"/>
    <n v="116.87199999999984"/>
    <x v="1"/>
    <x v="0"/>
  </r>
  <r>
    <n v="1518"/>
    <s v="CA-2016-111059"/>
    <x v="511"/>
    <d v="2016-02-06T00:00:00"/>
    <s v="Second Class"/>
    <s v="TB-21400"/>
    <s v="Tom Boeckenhauer"/>
    <x v="0"/>
    <x v="0"/>
    <s v="Seattle"/>
    <x v="4"/>
    <n v="98105"/>
    <x v="1"/>
    <s v="OFF-BI-10004593"/>
    <x v="1"/>
    <x v="8"/>
    <s v="Ibico Laser Imprintable Binding System Covers"/>
    <n v="83.84"/>
    <n v="2"/>
    <n v="0.2"/>
    <n v="27.247999999999998"/>
    <x v="1"/>
    <x v="0"/>
  </r>
  <r>
    <n v="1519"/>
    <s v="CA-2016-111059"/>
    <x v="511"/>
    <d v="2016-02-06T00:00:00"/>
    <s v="Second Class"/>
    <s v="TB-21400"/>
    <s v="Tom Boeckenhauer"/>
    <x v="0"/>
    <x v="0"/>
    <s v="Seattle"/>
    <x v="4"/>
    <n v="98105"/>
    <x v="1"/>
    <s v="OFF-BI-10002827"/>
    <x v="1"/>
    <x v="8"/>
    <s v="Avery Durable Poly Binders"/>
    <n v="13.272000000000002"/>
    <n v="3"/>
    <n v="0.2"/>
    <n v="4.3133999999999997"/>
    <x v="1"/>
    <x v="0"/>
  </r>
  <r>
    <n v="1520"/>
    <s v="CA-2019-116204"/>
    <x v="512"/>
    <d v="2019-02-14T00:00:00"/>
    <s v="Second Class"/>
    <s v="VW-21775"/>
    <s v="Victoria Wilson"/>
    <x v="1"/>
    <x v="0"/>
    <s v="San Francisco"/>
    <x v="1"/>
    <n v="94110"/>
    <x v="1"/>
    <s v="OFF-BI-10001759"/>
    <x v="1"/>
    <x v="8"/>
    <s v="Acco Pressboard Covers with Storage Hooks, 14 7/8&quot; x 11&quot;, Dark Blue"/>
    <n v="21.335999999999999"/>
    <n v="7"/>
    <n v="0.2"/>
    <n v="7.7343000000000011"/>
    <x v="1"/>
    <x v="0"/>
  </r>
  <r>
    <n v="1521"/>
    <s v="CA-2019-109946"/>
    <x v="513"/>
    <d v="2019-04-21T00:00:00"/>
    <s v="Standard Class"/>
    <s v="PL-18925"/>
    <s v="Paul Lucas"/>
    <x v="2"/>
    <x v="0"/>
    <s v="Chicago"/>
    <x v="10"/>
    <n v="60610"/>
    <x v="2"/>
    <s v="OFF-AR-10001419"/>
    <x v="1"/>
    <x v="6"/>
    <s v="Newell 325"/>
    <n v="16.520000000000003"/>
    <n v="5"/>
    <n v="0.2"/>
    <n v="2.0649999999999986"/>
    <x v="2"/>
    <x v="0"/>
  </r>
  <r>
    <n v="1522"/>
    <s v="CA-2017-144806"/>
    <x v="401"/>
    <d v="2017-12-11T00:00:00"/>
    <s v="Standard Class"/>
    <s v="GH-14425"/>
    <s v="Gary Hwang"/>
    <x v="0"/>
    <x v="0"/>
    <s v="Tucson"/>
    <x v="16"/>
    <n v="85705"/>
    <x v="1"/>
    <s v="FUR-FU-10002253"/>
    <x v="0"/>
    <x v="5"/>
    <s v="Howard Miller 13&quot; Diameter Pewter Finish Round Wall Clock"/>
    <n v="206.11199999999997"/>
    <n v="6"/>
    <n v="0.2"/>
    <n v="48.951600000000013"/>
    <x v="1"/>
    <x v="0"/>
  </r>
  <r>
    <n v="1523"/>
    <s v="CA-2017-144806"/>
    <x v="401"/>
    <d v="2017-12-11T00:00:00"/>
    <s v="Standard Class"/>
    <s v="GH-14425"/>
    <s v="Gary Hwang"/>
    <x v="0"/>
    <x v="0"/>
    <s v="Tucson"/>
    <x v="16"/>
    <n v="85705"/>
    <x v="1"/>
    <s v="OFF-PA-10002586"/>
    <x v="1"/>
    <x v="10"/>
    <s v="Xerox 1970"/>
    <n v="19.920000000000002"/>
    <n v="5"/>
    <n v="0.2"/>
    <n v="6.7230000000000008"/>
    <x v="1"/>
    <x v="0"/>
  </r>
  <r>
    <n v="1524"/>
    <s v="CA-2017-144806"/>
    <x v="401"/>
    <d v="2017-12-11T00:00:00"/>
    <s v="Standard Class"/>
    <s v="GH-14425"/>
    <s v="Gary Hwang"/>
    <x v="0"/>
    <x v="0"/>
    <s v="Tucson"/>
    <x v="16"/>
    <n v="85705"/>
    <x v="1"/>
    <s v="OFF-PA-10003039"/>
    <x v="1"/>
    <x v="10"/>
    <s v="Xerox 1960"/>
    <n v="198.27200000000002"/>
    <n v="8"/>
    <n v="0.2"/>
    <n v="61.959999999999987"/>
    <x v="1"/>
    <x v="0"/>
  </r>
  <r>
    <n v="1525"/>
    <s v="CA-2017-144806"/>
    <x v="401"/>
    <d v="2017-12-11T00:00:00"/>
    <s v="Standard Class"/>
    <s v="GH-14425"/>
    <s v="Gary Hwang"/>
    <x v="0"/>
    <x v="0"/>
    <s v="Tucson"/>
    <x v="16"/>
    <n v="85705"/>
    <x v="1"/>
    <s v="OFF-ST-10004804"/>
    <x v="1"/>
    <x v="4"/>
    <s v="Belkin 19&quot; Vented Equipment Shelf, Black"/>
    <n v="247.10399999999998"/>
    <n v="6"/>
    <n v="0.2"/>
    <n v="-58.68719999999999"/>
    <x v="1"/>
    <x v="0"/>
  </r>
  <r>
    <n v="1526"/>
    <s v="CA-2017-144806"/>
    <x v="401"/>
    <d v="2017-12-11T00:00:00"/>
    <s v="Standard Class"/>
    <s v="GH-14425"/>
    <s v="Gary Hwang"/>
    <x v="0"/>
    <x v="0"/>
    <s v="Tucson"/>
    <x v="16"/>
    <n v="85705"/>
    <x v="1"/>
    <s v="OFF-AR-10004042"/>
    <x v="1"/>
    <x v="6"/>
    <s v="BOSTON Model 1800 Electric Pencil Sharpeners, Putty/Woodgrain"/>
    <n v="86.304000000000002"/>
    <n v="6"/>
    <n v="0.2"/>
    <n v="9.7091999999999885"/>
    <x v="1"/>
    <x v="0"/>
  </r>
  <r>
    <n v="1527"/>
    <s v="CA-2018-122392"/>
    <x v="405"/>
    <d v="2018-07-27T00:00:00"/>
    <s v="Standard Class"/>
    <s v="CJ-12010"/>
    <s v="Caroline Jumper"/>
    <x v="0"/>
    <x v="0"/>
    <s v="Allentown"/>
    <x v="9"/>
    <n v="18103"/>
    <x v="3"/>
    <s v="OFF-AR-10002221"/>
    <x v="1"/>
    <x v="6"/>
    <s v="12 Colored Short Pencils"/>
    <n v="4.16"/>
    <n v="2"/>
    <n v="0.2"/>
    <n v="0.36400000000000032"/>
    <x v="3"/>
    <x v="0"/>
  </r>
  <r>
    <n v="1528"/>
    <s v="CA-2018-122392"/>
    <x v="405"/>
    <d v="2018-07-27T00:00:00"/>
    <s v="Standard Class"/>
    <s v="CJ-12010"/>
    <s v="Caroline Jumper"/>
    <x v="0"/>
    <x v="0"/>
    <s v="Allentown"/>
    <x v="9"/>
    <n v="18103"/>
    <x v="3"/>
    <s v="FUR-FU-10002456"/>
    <x v="0"/>
    <x v="5"/>
    <s v="Master Caster Door Stop, Large Neon Orange"/>
    <n v="11.648000000000001"/>
    <n v="2"/>
    <n v="0.2"/>
    <n v="3.3488000000000011"/>
    <x v="3"/>
    <x v="0"/>
  </r>
  <r>
    <n v="1529"/>
    <s v="CA-2017-148432"/>
    <x v="209"/>
    <d v="2017-11-10T00:00:00"/>
    <s v="Second Class"/>
    <s v="MC-18130"/>
    <s v="Mike Caudle"/>
    <x v="1"/>
    <x v="0"/>
    <s v="Newark"/>
    <x v="13"/>
    <n v="19711"/>
    <x v="3"/>
    <s v="OFF-FA-10004968"/>
    <x v="1"/>
    <x v="13"/>
    <s v="Rubber Band Ball"/>
    <n v="26.18"/>
    <n v="7"/>
    <n v="0"/>
    <n v="0.5236000000000014"/>
    <x v="3"/>
    <x v="0"/>
  </r>
  <r>
    <n v="1530"/>
    <s v="CA-2017-148432"/>
    <x v="209"/>
    <d v="2017-11-10T00:00:00"/>
    <s v="Second Class"/>
    <s v="MC-18130"/>
    <s v="Mike Caudle"/>
    <x v="1"/>
    <x v="0"/>
    <s v="Newark"/>
    <x v="13"/>
    <n v="19711"/>
    <x v="3"/>
    <s v="OFF-PA-10001274"/>
    <x v="1"/>
    <x v="10"/>
    <s v="Loose Memo Sheets"/>
    <n v="7.3"/>
    <n v="2"/>
    <n v="0"/>
    <n v="3.4309999999999996"/>
    <x v="3"/>
    <x v="0"/>
  </r>
  <r>
    <n v="1531"/>
    <s v="CA-2017-103793"/>
    <x v="514"/>
    <d v="2017-03-31T00:00:00"/>
    <s v="Standard Class"/>
    <s v="BV-11245"/>
    <s v="Benjamin Venier"/>
    <x v="1"/>
    <x v="0"/>
    <s v="Miami"/>
    <x v="2"/>
    <n v="33142"/>
    <x v="0"/>
    <s v="OFF-PA-10001125"/>
    <x v="1"/>
    <x v="10"/>
    <s v="Xerox 1988"/>
    <n v="74.352000000000004"/>
    <n v="3"/>
    <n v="0.2"/>
    <n v="23.234999999999992"/>
    <x v="0"/>
    <x v="0"/>
  </r>
  <r>
    <n v="1532"/>
    <s v="CA-2019-159884"/>
    <x v="515"/>
    <d v="2019-09-05T00:00:00"/>
    <s v="Standard Class"/>
    <s v="JF-15490"/>
    <s v="Jeremy Farry"/>
    <x v="0"/>
    <x v="0"/>
    <s v="Tempe"/>
    <x v="16"/>
    <n v="85281"/>
    <x v="1"/>
    <s v="OFF-ST-10000344"/>
    <x v="1"/>
    <x v="4"/>
    <s v="Neat Ideas Personal Hanging Folder Files, Black"/>
    <n v="10.744"/>
    <n v="1"/>
    <n v="0.2"/>
    <n v="0.80579999999999963"/>
    <x v="1"/>
    <x v="0"/>
  </r>
  <r>
    <n v="1533"/>
    <s v="CA-2019-159884"/>
    <x v="515"/>
    <d v="2019-09-05T00:00:00"/>
    <s v="Standard Class"/>
    <s v="JF-15490"/>
    <s v="Jeremy Farry"/>
    <x v="0"/>
    <x v="0"/>
    <s v="Tempe"/>
    <x v="16"/>
    <n v="85281"/>
    <x v="1"/>
    <s v="OFF-FA-10000585"/>
    <x v="1"/>
    <x v="13"/>
    <s v="OIC Bulk Pack Metal Binder Clips"/>
    <n v="8.3760000000000012"/>
    <n v="3"/>
    <n v="0.2"/>
    <n v="2.7222"/>
    <x v="1"/>
    <x v="0"/>
  </r>
  <r>
    <n v="1534"/>
    <s v="CA-2018-139885"/>
    <x v="429"/>
    <d v="2018-12-08T00:00:00"/>
    <s v="Standard Class"/>
    <s v="EB-13840"/>
    <s v="Ellis Ballard"/>
    <x v="1"/>
    <x v="0"/>
    <s v="New York City"/>
    <x v="15"/>
    <n v="10035"/>
    <x v="3"/>
    <s v="OFF-ST-10003324"/>
    <x v="1"/>
    <x v="4"/>
    <s v="Belkin OmniView SE Rackmount Kit"/>
    <n v="212.88"/>
    <n v="6"/>
    <n v="0"/>
    <n v="0"/>
    <x v="3"/>
    <x v="0"/>
  </r>
  <r>
    <n v="1535"/>
    <s v="CA-2019-124086"/>
    <x v="516"/>
    <d v="2019-02-14T00:00:00"/>
    <s v="Standard Class"/>
    <s v="MP-18175"/>
    <s v="Mike Pelletier"/>
    <x v="2"/>
    <x v="0"/>
    <s v="Laguna Niguel"/>
    <x v="1"/>
    <n v="92677"/>
    <x v="1"/>
    <s v="FUR-BO-10004015"/>
    <x v="0"/>
    <x v="0"/>
    <s v="Bush Andora Bookcase, Maple/Graphite Gray Finish"/>
    <n v="203.98299999999998"/>
    <n v="2"/>
    <n v="0.15"/>
    <n v="16.798599999999979"/>
    <x v="1"/>
    <x v="0"/>
  </r>
  <r>
    <n v="1536"/>
    <s v="CA-2018-112389"/>
    <x v="517"/>
    <d v="2018-11-02T00:00:00"/>
    <s v="Standard Class"/>
    <s v="JM-15655"/>
    <s v="Jim Mitchum"/>
    <x v="1"/>
    <x v="0"/>
    <s v="Bridgeton"/>
    <x v="30"/>
    <n v="8302"/>
    <x v="3"/>
    <s v="OFF-ST-10000419"/>
    <x v="1"/>
    <x v="4"/>
    <s v="Rogers Jumbo File, Granite"/>
    <n v="40.74"/>
    <n v="3"/>
    <n v="0"/>
    <n v="0.4073999999999991"/>
    <x v="3"/>
    <x v="0"/>
  </r>
  <r>
    <n v="1537"/>
    <s v="CA-2018-112389"/>
    <x v="517"/>
    <d v="2018-11-02T00:00:00"/>
    <s v="Standard Class"/>
    <s v="JM-15655"/>
    <s v="Jim Mitchum"/>
    <x v="1"/>
    <x v="0"/>
    <s v="Bridgeton"/>
    <x v="30"/>
    <n v="8302"/>
    <x v="3"/>
    <s v="OFF-AP-10001626"/>
    <x v="1"/>
    <x v="9"/>
    <s v="Commercial WindTunnel Clean Air Upright Vacuum, Replacement Belts, Filtration Bags"/>
    <n v="11.67"/>
    <n v="3"/>
    <n v="0"/>
    <n v="3.0342000000000002"/>
    <x v="3"/>
    <x v="0"/>
  </r>
  <r>
    <n v="1538"/>
    <s v="CA-2019-121888"/>
    <x v="175"/>
    <d v="2019-09-17T00:00:00"/>
    <s v="Second Class"/>
    <s v="CL-11890"/>
    <s v="Carl Ludwig"/>
    <x v="0"/>
    <x v="0"/>
    <s v="Everett"/>
    <x v="31"/>
    <n v="2149"/>
    <x v="3"/>
    <s v="TEC-PH-10000439"/>
    <x v="2"/>
    <x v="7"/>
    <s v="GE DSL Phone Line Filter"/>
    <n v="39.99"/>
    <n v="1"/>
    <n v="0"/>
    <n v="11.597099999999998"/>
    <x v="3"/>
    <x v="0"/>
  </r>
  <r>
    <n v="1539"/>
    <s v="CA-2019-121888"/>
    <x v="175"/>
    <d v="2019-09-17T00:00:00"/>
    <s v="Second Class"/>
    <s v="CL-11890"/>
    <s v="Carl Ludwig"/>
    <x v="0"/>
    <x v="0"/>
    <s v="Everett"/>
    <x v="31"/>
    <n v="2149"/>
    <x v="3"/>
    <s v="OFF-AR-10003478"/>
    <x v="1"/>
    <x v="6"/>
    <s v="Avery Hi-Liter EverBold Pen Style Fluorescent Highlighters, 4/Pack"/>
    <n v="16.28"/>
    <n v="2"/>
    <n v="0"/>
    <n v="6.5120000000000005"/>
    <x v="3"/>
    <x v="0"/>
  </r>
  <r>
    <n v="1540"/>
    <s v="CA-2019-121888"/>
    <x v="175"/>
    <d v="2019-09-17T00:00:00"/>
    <s v="Second Class"/>
    <s v="CL-11890"/>
    <s v="Carl Ludwig"/>
    <x v="0"/>
    <x v="0"/>
    <s v="Everett"/>
    <x v="31"/>
    <n v="2149"/>
    <x v="3"/>
    <s v="FUR-BO-10002545"/>
    <x v="0"/>
    <x v="0"/>
    <s v="Atlantic Metals Mobile 3-Shelf Bookcases, Custom Colors"/>
    <n v="782.94"/>
    <n v="3"/>
    <n v="0"/>
    <n v="203.56440000000003"/>
    <x v="3"/>
    <x v="0"/>
  </r>
  <r>
    <n v="1541"/>
    <s v="CA-2019-121888"/>
    <x v="175"/>
    <d v="2019-09-17T00:00:00"/>
    <s v="Second Class"/>
    <s v="CL-11890"/>
    <s v="Carl Ludwig"/>
    <x v="0"/>
    <x v="0"/>
    <s v="Everett"/>
    <x v="31"/>
    <n v="2149"/>
    <x v="3"/>
    <s v="OFF-BI-10001765"/>
    <x v="1"/>
    <x v="8"/>
    <s v="Wilson Jones Heavy-Duty Casebound Ring Binders with Metal Hinges"/>
    <n v="242.48000000000002"/>
    <n v="7"/>
    <n v="0"/>
    <n v="116.39039999999999"/>
    <x v="3"/>
    <x v="0"/>
  </r>
  <r>
    <n v="1542"/>
    <s v="CA-2016-166884"/>
    <x v="518"/>
    <d v="2016-03-16T00:00:00"/>
    <s v="Second Class"/>
    <s v="CK-12205"/>
    <s v="Chloris Kastensmidt"/>
    <x v="0"/>
    <x v="0"/>
    <s v="Columbus"/>
    <x v="24"/>
    <n v="43229"/>
    <x v="3"/>
    <s v="FUR-FU-10003981"/>
    <x v="0"/>
    <x v="5"/>
    <s v="Eldon Wave Desk Accessories"/>
    <n v="8.32"/>
    <n v="5"/>
    <n v="0.2"/>
    <n v="2.2880000000000003"/>
    <x v="3"/>
    <x v="0"/>
  </r>
  <r>
    <n v="1543"/>
    <s v="CA-2016-166884"/>
    <x v="518"/>
    <d v="2016-03-16T00:00:00"/>
    <s v="Second Class"/>
    <s v="CK-12205"/>
    <s v="Chloris Kastensmidt"/>
    <x v="0"/>
    <x v="0"/>
    <s v="Columbus"/>
    <x v="24"/>
    <n v="43229"/>
    <x v="3"/>
    <s v="OFF-FA-10001561"/>
    <x v="1"/>
    <x v="13"/>
    <s v="Stockwell Push Pins"/>
    <n v="10.464000000000002"/>
    <n v="6"/>
    <n v="0.2"/>
    <n v="1.7003999999999992"/>
    <x v="3"/>
    <x v="0"/>
  </r>
  <r>
    <n v="1544"/>
    <s v="CA-2016-107181"/>
    <x v="519"/>
    <d v="2016-02-08T00:00:00"/>
    <s v="Standard Class"/>
    <s v="DB-13270"/>
    <s v="Deborah Brumfield"/>
    <x v="2"/>
    <x v="0"/>
    <s v="San Diego"/>
    <x v="1"/>
    <n v="92024"/>
    <x v="1"/>
    <s v="OFF-BI-10004230"/>
    <x v="1"/>
    <x v="8"/>
    <s v="GBC Recycled Grain Textured Covers"/>
    <n v="82.896000000000001"/>
    <n v="3"/>
    <n v="0.2"/>
    <n v="29.0136"/>
    <x v="1"/>
    <x v="0"/>
  </r>
  <r>
    <n v="1545"/>
    <s v="CA-2016-107181"/>
    <x v="519"/>
    <d v="2016-02-08T00:00:00"/>
    <s v="Standard Class"/>
    <s v="DB-13270"/>
    <s v="Deborah Brumfield"/>
    <x v="2"/>
    <x v="0"/>
    <s v="San Diego"/>
    <x v="1"/>
    <n v="92024"/>
    <x v="1"/>
    <s v="OFF-PA-10000350"/>
    <x v="1"/>
    <x v="10"/>
    <s v="Message Book, Standard Line &quot;While You Were Out&quot;, 5 1/2&quot; X 4&quot;, 200 Sets/Book"/>
    <n v="34.24"/>
    <n v="4"/>
    <n v="0"/>
    <n v="16.0928"/>
    <x v="1"/>
    <x v="0"/>
  </r>
  <r>
    <n v="1546"/>
    <s v="CA-2016-150245"/>
    <x v="520"/>
    <d v="2017-01-04T00:00:00"/>
    <s v="Second Class"/>
    <s v="PC-18745"/>
    <s v="Pamela Coakley"/>
    <x v="1"/>
    <x v="0"/>
    <s v="Watertown"/>
    <x v="15"/>
    <n v="13601"/>
    <x v="3"/>
    <s v="FUR-BO-10002613"/>
    <x v="0"/>
    <x v="0"/>
    <s v="Atlantic Metals Mobile 4-Shelf Bookcases, Custom Colors"/>
    <n v="1573.4880000000001"/>
    <n v="7"/>
    <n v="0.2"/>
    <n v="196.68599999999986"/>
    <x v="3"/>
    <x v="0"/>
  </r>
  <r>
    <n v="1547"/>
    <s v="CA-2017-111395"/>
    <x v="521"/>
    <d v="2017-11-27T00:00:00"/>
    <s v="Standard Class"/>
    <s v="VB-21745"/>
    <s v="Victoria Brennan"/>
    <x v="1"/>
    <x v="0"/>
    <s v="San Antonio"/>
    <x v="5"/>
    <n v="78207"/>
    <x v="2"/>
    <s v="OFF-PA-10000994"/>
    <x v="1"/>
    <x v="10"/>
    <s v="Xerox 1915"/>
    <n v="335.52"/>
    <n v="4"/>
    <n v="0.2"/>
    <n v="117.43199999999999"/>
    <x v="2"/>
    <x v="0"/>
  </r>
  <r>
    <n v="1548"/>
    <s v="CA-2017-111395"/>
    <x v="521"/>
    <d v="2017-11-27T00:00:00"/>
    <s v="Standard Class"/>
    <s v="VB-21745"/>
    <s v="Victoria Brennan"/>
    <x v="1"/>
    <x v="0"/>
    <s v="San Antonio"/>
    <x v="5"/>
    <n v="78207"/>
    <x v="2"/>
    <s v="OFF-BI-10002867"/>
    <x v="1"/>
    <x v="8"/>
    <s v="GBC Recycled Regency Composition Covers"/>
    <n v="23.911999999999995"/>
    <n v="2"/>
    <n v="0.8"/>
    <n v="-40.650400000000019"/>
    <x v="2"/>
    <x v="0"/>
  </r>
  <r>
    <n v="1549"/>
    <s v="CA-2017-111395"/>
    <x v="521"/>
    <d v="2017-11-27T00:00:00"/>
    <s v="Standard Class"/>
    <s v="VB-21745"/>
    <s v="Victoria Brennan"/>
    <x v="1"/>
    <x v="0"/>
    <s v="San Antonio"/>
    <x v="5"/>
    <n v="78207"/>
    <x v="2"/>
    <s v="OFF-ST-10001291"/>
    <x v="1"/>
    <x v="4"/>
    <s v="Tenex Personal Self-Stacking Standard File Box, Black/Gray"/>
    <n v="27.056000000000001"/>
    <n v="2"/>
    <n v="0.2"/>
    <n v="2.3673999999999991"/>
    <x v="2"/>
    <x v="0"/>
  </r>
  <r>
    <n v="1550"/>
    <s v="CA-2016-134278"/>
    <x v="522"/>
    <d v="2016-07-08T00:00:00"/>
    <s v="First Class"/>
    <s v="EP-13915"/>
    <s v="Emily Phan"/>
    <x v="0"/>
    <x v="0"/>
    <s v="New York City"/>
    <x v="15"/>
    <n v="10011"/>
    <x v="3"/>
    <s v="TEC-CO-10001046"/>
    <x v="2"/>
    <x v="16"/>
    <s v="Canon Imageclass D680 Copier / Fax"/>
    <n v="559.99200000000008"/>
    <n v="1"/>
    <n v="0.2"/>
    <n v="174.99749999999997"/>
    <x v="3"/>
    <x v="0"/>
  </r>
  <r>
    <n v="1551"/>
    <s v="US-2019-124926"/>
    <x v="38"/>
    <d v="2019-11-18T00:00:00"/>
    <s v="Second Class"/>
    <s v="ME-17320"/>
    <s v="Maria Etezadi"/>
    <x v="2"/>
    <x v="0"/>
    <s v="Houston"/>
    <x v="5"/>
    <n v="77095"/>
    <x v="2"/>
    <s v="OFF-AP-10004868"/>
    <x v="1"/>
    <x v="9"/>
    <s v="Hoover Commercial Soft Guard Upright Vacuum And Disposable Filtration Bags"/>
    <n v="9.3239999999999981"/>
    <n v="6"/>
    <n v="0.8"/>
    <n v="-24.708599999999997"/>
    <x v="2"/>
    <x v="0"/>
  </r>
  <r>
    <n v="1552"/>
    <s v="CA-2018-159345"/>
    <x v="26"/>
    <d v="2018-06-22T00:00:00"/>
    <s v="Standard Class"/>
    <s v="IG-15085"/>
    <s v="Ivan Gibson"/>
    <x v="0"/>
    <x v="0"/>
    <s v="San Diego"/>
    <x v="1"/>
    <n v="92024"/>
    <x v="1"/>
    <s v="OFF-PA-10000806"/>
    <x v="1"/>
    <x v="10"/>
    <s v="Xerox 1934"/>
    <n v="111.96"/>
    <n v="2"/>
    <n v="0"/>
    <n v="54.860399999999998"/>
    <x v="1"/>
    <x v="1"/>
  </r>
  <r>
    <n v="1553"/>
    <s v="CA-2016-130274"/>
    <x v="523"/>
    <d v="2016-05-05T00:00:00"/>
    <s v="First Class"/>
    <s v="JS-15940"/>
    <s v="Joni Sundaresam"/>
    <x v="2"/>
    <x v="0"/>
    <s v="Appleton"/>
    <x v="6"/>
    <n v="54915"/>
    <x v="2"/>
    <s v="OFF-LA-10002195"/>
    <x v="1"/>
    <x v="2"/>
    <s v="Avery 481"/>
    <n v="21.560000000000002"/>
    <n v="7"/>
    <n v="0"/>
    <n v="10.348799999999999"/>
    <x v="2"/>
    <x v="0"/>
  </r>
  <r>
    <n v="1554"/>
    <s v="CA-2019-158386"/>
    <x v="524"/>
    <d v="2019-10-21T00:00:00"/>
    <s v="Standard Class"/>
    <s v="BO-11425"/>
    <s v="Bobby Odegard"/>
    <x v="0"/>
    <x v="0"/>
    <s v="Richmond"/>
    <x v="0"/>
    <n v="40475"/>
    <x v="0"/>
    <s v="OFF-BI-10003719"/>
    <x v="1"/>
    <x v="8"/>
    <s v="Large Capacity Hanging Post Binders"/>
    <n v="124.75"/>
    <n v="5"/>
    <n v="0"/>
    <n v="57.384999999999991"/>
    <x v="0"/>
    <x v="0"/>
  </r>
  <r>
    <n v="1555"/>
    <s v="CA-2017-111507"/>
    <x v="525"/>
    <d v="2017-02-13T00:00:00"/>
    <s v="Standard Class"/>
    <s v="VW-21775"/>
    <s v="Victoria Wilson"/>
    <x v="1"/>
    <x v="0"/>
    <s v="Bellevue"/>
    <x v="4"/>
    <n v="98006"/>
    <x v="1"/>
    <s v="OFF-AR-10001315"/>
    <x v="1"/>
    <x v="6"/>
    <s v="Newell 310"/>
    <n v="5.28"/>
    <n v="3"/>
    <n v="0"/>
    <n v="1.5311999999999999"/>
    <x v="1"/>
    <x v="0"/>
  </r>
  <r>
    <n v="1556"/>
    <s v="CA-2019-120761"/>
    <x v="507"/>
    <d v="2019-09-08T00:00:00"/>
    <s v="Standard Class"/>
    <s v="AB-10150"/>
    <s v="Aimee Bixby"/>
    <x v="0"/>
    <x v="0"/>
    <s v="Long Beach"/>
    <x v="15"/>
    <n v="11561"/>
    <x v="3"/>
    <s v="TEC-AC-10000171"/>
    <x v="2"/>
    <x v="11"/>
    <s v="Verbatim 25 GB 6x Blu-ray Single Layer Recordable Disc, 25/Pack"/>
    <n v="91.96"/>
    <n v="4"/>
    <n v="0"/>
    <n v="39.5428"/>
    <x v="3"/>
    <x v="0"/>
  </r>
  <r>
    <n v="1557"/>
    <s v="CA-2018-109176"/>
    <x v="195"/>
    <d v="2018-05-15T00:00:00"/>
    <s v="Standard Class"/>
    <s v="JW-16075"/>
    <s v="Julia West"/>
    <x v="0"/>
    <x v="0"/>
    <s v="Philadelphia"/>
    <x v="9"/>
    <n v="19140"/>
    <x v="3"/>
    <s v="OFF-EN-10003134"/>
    <x v="1"/>
    <x v="12"/>
    <s v="Staple envelope"/>
    <n v="9.3439999999999994"/>
    <n v="1"/>
    <n v="0.2"/>
    <n v="3.504"/>
    <x v="3"/>
    <x v="0"/>
  </r>
  <r>
    <n v="1558"/>
    <s v="CA-2018-109176"/>
    <x v="195"/>
    <d v="2018-05-15T00:00:00"/>
    <s v="Standard Class"/>
    <s v="JW-16075"/>
    <s v="Julia West"/>
    <x v="0"/>
    <x v="0"/>
    <s v="Philadelphia"/>
    <x v="9"/>
    <n v="19140"/>
    <x v="3"/>
    <s v="OFF-AR-10001955"/>
    <x v="1"/>
    <x v="6"/>
    <s v="Newell 319"/>
    <n v="79.36"/>
    <n v="5"/>
    <n v="0.2"/>
    <n v="9.919999999999991"/>
    <x v="3"/>
    <x v="0"/>
  </r>
  <r>
    <n v="1559"/>
    <s v="CA-2017-112116"/>
    <x v="199"/>
    <d v="2017-03-18T00:00:00"/>
    <s v="Second Class"/>
    <s v="JE-15475"/>
    <s v="Jeremy Ellison"/>
    <x v="0"/>
    <x v="0"/>
    <s v="Seattle"/>
    <x v="4"/>
    <n v="98103"/>
    <x v="1"/>
    <s v="FUR-TA-10001039"/>
    <x v="0"/>
    <x v="3"/>
    <s v="KI Adjustable-Height Table"/>
    <n v="171.96"/>
    <n v="2"/>
    <n v="0"/>
    <n v="44.709600000000009"/>
    <x v="1"/>
    <x v="0"/>
  </r>
  <r>
    <n v="1560"/>
    <s v="CA-2018-126809"/>
    <x v="526"/>
    <d v="2018-04-13T00:00:00"/>
    <s v="Standard Class"/>
    <s v="EB-13750"/>
    <s v="Edward Becker"/>
    <x v="1"/>
    <x v="0"/>
    <s v="Seattle"/>
    <x v="4"/>
    <n v="98103"/>
    <x v="1"/>
    <s v="OFF-BI-10003712"/>
    <x v="1"/>
    <x v="8"/>
    <s v="Acco Pressboard Covers with Storage Hooks, 14 7/8&quot; x 11&quot;, Light Blue"/>
    <n v="35.352000000000004"/>
    <n v="9"/>
    <n v="0.2"/>
    <n v="12.815099999999997"/>
    <x v="1"/>
    <x v="0"/>
  </r>
  <r>
    <n v="1561"/>
    <s v="CA-2016-105172"/>
    <x v="527"/>
    <d v="2016-04-09T00:00:00"/>
    <s v="Standard Class"/>
    <s v="PK-18910"/>
    <s v="Paul Knutson"/>
    <x v="2"/>
    <x v="0"/>
    <s v="San Francisco"/>
    <x v="1"/>
    <n v="94109"/>
    <x v="1"/>
    <s v="OFF-LA-10001641"/>
    <x v="1"/>
    <x v="2"/>
    <s v="Avery 518"/>
    <n v="18.899999999999999"/>
    <n v="6"/>
    <n v="0"/>
    <n v="9.0719999999999992"/>
    <x v="1"/>
    <x v="0"/>
  </r>
  <r>
    <n v="1562"/>
    <s v="CA-2019-107293"/>
    <x v="528"/>
    <d v="2019-09-06T00:00:00"/>
    <s v="First Class"/>
    <s v="CS-12400"/>
    <s v="Christopher Schild"/>
    <x v="2"/>
    <x v="0"/>
    <s v="Seattle"/>
    <x v="4"/>
    <n v="98115"/>
    <x v="1"/>
    <s v="OFF-AR-10003732"/>
    <x v="1"/>
    <x v="6"/>
    <s v="Newell 333"/>
    <n v="2.78"/>
    <n v="1"/>
    <n v="0"/>
    <n v="0.72279999999999989"/>
    <x v="1"/>
    <x v="0"/>
  </r>
  <r>
    <n v="1563"/>
    <s v="US-2019-102890"/>
    <x v="160"/>
    <d v="2019-06-30T00:00:00"/>
    <s v="Same Day"/>
    <s v="SG-20470"/>
    <s v="Sheri Gordon"/>
    <x v="0"/>
    <x v="0"/>
    <s v="New York City"/>
    <x v="15"/>
    <n v="10011"/>
    <x v="3"/>
    <s v="FUR-TA-10000577"/>
    <x v="0"/>
    <x v="3"/>
    <s v="Bretford CR4500 Series Slim Rectangular Table"/>
    <n v="1044.6299999999999"/>
    <n v="5"/>
    <n v="0.4"/>
    <n v="-295.97849999999994"/>
    <x v="3"/>
    <x v="0"/>
  </r>
  <r>
    <n v="1564"/>
    <s v="CA-2017-158554"/>
    <x v="529"/>
    <d v="2017-11-09T00:00:00"/>
    <s v="Same Day"/>
    <s v="CM-12190"/>
    <s v="Charlotte Melton"/>
    <x v="0"/>
    <x v="0"/>
    <s v="Philadelphia"/>
    <x v="9"/>
    <n v="19134"/>
    <x v="3"/>
    <s v="OFF-PA-10004000"/>
    <x v="1"/>
    <x v="10"/>
    <s v="While You Were Out Pads, 50 per Pad, 4 x 5 1/4, Green Cycle"/>
    <n v="11.352000000000002"/>
    <n v="3"/>
    <n v="0.2"/>
    <n v="4.1151"/>
    <x v="3"/>
    <x v="0"/>
  </r>
  <r>
    <n v="1565"/>
    <s v="CA-2016-116239"/>
    <x v="530"/>
    <d v="2016-03-04T00:00:00"/>
    <s v="Same Day"/>
    <s v="CL-12565"/>
    <s v="Clay Ludtke"/>
    <x v="0"/>
    <x v="0"/>
    <s v="Columbia"/>
    <x v="20"/>
    <n v="29203"/>
    <x v="0"/>
    <s v="OFF-ST-10001370"/>
    <x v="1"/>
    <x v="4"/>
    <s v="Sensible Storage WireTech Storage Systems"/>
    <n v="354.90000000000003"/>
    <n v="5"/>
    <n v="0"/>
    <n v="17.744999999999962"/>
    <x v="0"/>
    <x v="0"/>
  </r>
  <r>
    <n v="1566"/>
    <s v="CA-2017-132101"/>
    <x v="531"/>
    <d v="2017-03-25T00:00:00"/>
    <s v="Standard Class"/>
    <s v="JO-15550"/>
    <s v="Jesus Ocampo"/>
    <x v="2"/>
    <x v="0"/>
    <s v="Seattle"/>
    <x v="4"/>
    <n v="98105"/>
    <x v="1"/>
    <s v="TEC-PH-10004539"/>
    <x v="2"/>
    <x v="7"/>
    <s v="Wireless Extenders zBoost YX545 SOHO Signal Booster"/>
    <n v="453.57600000000002"/>
    <n v="3"/>
    <n v="0.2"/>
    <n v="39.687899999999985"/>
    <x v="1"/>
    <x v="0"/>
  </r>
  <r>
    <n v="1567"/>
    <s v="CA-2017-129112"/>
    <x v="239"/>
    <d v="2017-11-30T00:00:00"/>
    <s v="First Class"/>
    <s v="AW-10840"/>
    <s v="Anthony Witt"/>
    <x v="0"/>
    <x v="0"/>
    <s v="Allen"/>
    <x v="5"/>
    <n v="75002"/>
    <x v="2"/>
    <s v="TEC-AC-10003038"/>
    <x v="2"/>
    <x v="11"/>
    <s v="Kingston Digital DataTraveler 16GB USB 2.0"/>
    <n v="21.48"/>
    <n v="3"/>
    <n v="0.2"/>
    <n v="-0.26850000000000307"/>
    <x v="2"/>
    <x v="0"/>
  </r>
  <r>
    <n v="1568"/>
    <s v="CA-2017-129112"/>
    <x v="239"/>
    <d v="2017-11-30T00:00:00"/>
    <s v="First Class"/>
    <s v="AW-10840"/>
    <s v="Anthony Witt"/>
    <x v="0"/>
    <x v="0"/>
    <s v="Allen"/>
    <x v="5"/>
    <n v="75002"/>
    <x v="2"/>
    <s v="OFF-BI-10000088"/>
    <x v="1"/>
    <x v="8"/>
    <s v="GBC Imprintable Covers"/>
    <n v="8.7839999999999989"/>
    <n v="4"/>
    <n v="0.8"/>
    <n v="-13.615200000000002"/>
    <x v="2"/>
    <x v="0"/>
  </r>
  <r>
    <n v="1569"/>
    <s v="US-2019-152002"/>
    <x v="532"/>
    <d v="2019-06-11T00:00:00"/>
    <s v="Same Day"/>
    <s v="DV-13465"/>
    <s v="Dianna Vittorini"/>
    <x v="0"/>
    <x v="0"/>
    <s v="Los Angeles"/>
    <x v="1"/>
    <n v="90004"/>
    <x v="1"/>
    <s v="OFF-PA-10000357"/>
    <x v="1"/>
    <x v="10"/>
    <s v="White Dual Perf Computer Printout Paper, 2700 Sheets, 1 Part, Heavyweight, 20 lbs., 14 7/8 x 11"/>
    <n v="122.97"/>
    <n v="3"/>
    <n v="0"/>
    <n v="60.255300000000005"/>
    <x v="1"/>
    <x v="0"/>
  </r>
  <r>
    <n v="1570"/>
    <s v="CA-2019-165029"/>
    <x v="200"/>
    <d v="2019-11-30T00:00:00"/>
    <s v="Standard Class"/>
    <s v="AH-10075"/>
    <s v="Adam Hart"/>
    <x v="1"/>
    <x v="0"/>
    <s v="Atlanta"/>
    <x v="32"/>
    <n v="30318"/>
    <x v="0"/>
    <s v="OFF-AR-10003504"/>
    <x v="1"/>
    <x v="6"/>
    <s v="Newell 347"/>
    <n v="12.84"/>
    <n v="3"/>
    <n v="0"/>
    <n v="3.7235999999999989"/>
    <x v="0"/>
    <x v="0"/>
  </r>
  <r>
    <n v="1571"/>
    <s v="US-2016-157385"/>
    <x v="533"/>
    <d v="2016-11-25T00:00:00"/>
    <s v="First Class"/>
    <s v="SC-20095"/>
    <s v="Sanjit Chand"/>
    <x v="0"/>
    <x v="0"/>
    <s v="Los Angeles"/>
    <x v="1"/>
    <n v="90004"/>
    <x v="1"/>
    <s v="FUR-CH-10000863"/>
    <x v="0"/>
    <x v="1"/>
    <s v="Novimex Swivel Fabric Task Chair"/>
    <n v="603.91999999999996"/>
    <n v="5"/>
    <n v="0.2"/>
    <n v="-67.941000000000003"/>
    <x v="1"/>
    <x v="0"/>
  </r>
  <r>
    <n v="1572"/>
    <s v="US-2016-157385"/>
    <x v="533"/>
    <d v="2016-11-25T00:00:00"/>
    <s v="First Class"/>
    <s v="SC-20095"/>
    <s v="Sanjit Chand"/>
    <x v="0"/>
    <x v="0"/>
    <s v="Los Angeles"/>
    <x v="1"/>
    <n v="90004"/>
    <x v="1"/>
    <s v="OFF-EN-10003160"/>
    <x v="1"/>
    <x v="12"/>
    <s v="Pastel Pink Envelopes"/>
    <n v="21.84"/>
    <n v="3"/>
    <n v="0"/>
    <n v="10.4832"/>
    <x v="1"/>
    <x v="0"/>
  </r>
  <r>
    <n v="1573"/>
    <s v="US-2016-157385"/>
    <x v="533"/>
    <d v="2016-11-25T00:00:00"/>
    <s v="First Class"/>
    <s v="SC-20095"/>
    <s v="Sanjit Chand"/>
    <x v="0"/>
    <x v="0"/>
    <s v="Los Angeles"/>
    <x v="1"/>
    <n v="90004"/>
    <x v="1"/>
    <s v="TEC-AC-10003280"/>
    <x v="2"/>
    <x v="11"/>
    <s v="Belkin F8E887 USB Wired Ergonomic Keyboard"/>
    <n v="29.99"/>
    <n v="1"/>
    <n v="0"/>
    <n v="6.2978999999999985"/>
    <x v="1"/>
    <x v="0"/>
  </r>
  <r>
    <n v="1574"/>
    <s v="US-2016-157385"/>
    <x v="533"/>
    <d v="2016-11-25T00:00:00"/>
    <s v="First Class"/>
    <s v="SC-20095"/>
    <s v="Sanjit Chand"/>
    <x v="0"/>
    <x v="0"/>
    <s v="Los Angeles"/>
    <x v="1"/>
    <n v="90004"/>
    <x v="1"/>
    <s v="FUR-CH-10000595"/>
    <x v="0"/>
    <x v="1"/>
    <s v="Safco Contoured Stacking Chairs"/>
    <n v="381.44000000000005"/>
    <n v="2"/>
    <n v="0.2"/>
    <n v="23.839999999999975"/>
    <x v="1"/>
    <x v="0"/>
  </r>
  <r>
    <n v="1575"/>
    <s v="CA-2016-101602"/>
    <x v="534"/>
    <d v="2016-12-18T00:00:00"/>
    <s v="First Class"/>
    <s v="MC-18100"/>
    <s v="Mick Crebagga"/>
    <x v="0"/>
    <x v="0"/>
    <s v="El Paso"/>
    <x v="5"/>
    <n v="79907"/>
    <x v="2"/>
    <s v="TEC-PH-10000169"/>
    <x v="2"/>
    <x v="7"/>
    <s v="ARKON Windshield Dashboard Air Vent Car Mount Holder"/>
    <n v="40.68"/>
    <n v="3"/>
    <n v="0.2"/>
    <n v="-9.153000000000004"/>
    <x v="2"/>
    <x v="0"/>
  </r>
  <r>
    <n v="1576"/>
    <s v="CA-2016-101602"/>
    <x v="534"/>
    <d v="2016-12-18T00:00:00"/>
    <s v="First Class"/>
    <s v="MC-18100"/>
    <s v="Mick Crebagga"/>
    <x v="0"/>
    <x v="0"/>
    <s v="El Paso"/>
    <x v="5"/>
    <n v="79907"/>
    <x v="2"/>
    <s v="FUR-CH-10004675"/>
    <x v="0"/>
    <x v="1"/>
    <s v="Lifetime Advantage Folding Chairs, 4/Carton"/>
    <n v="763.28"/>
    <n v="5"/>
    <n v="0.3"/>
    <n v="-21.807999999999993"/>
    <x v="2"/>
    <x v="0"/>
  </r>
  <r>
    <n v="1577"/>
    <s v="CA-2018-109057"/>
    <x v="183"/>
    <d v="2018-04-27T00:00:00"/>
    <s v="Standard Class"/>
    <s v="TT-21460"/>
    <s v="Tonja Turnell"/>
    <x v="2"/>
    <x v="0"/>
    <s v="Aurora"/>
    <x v="10"/>
    <n v="60505"/>
    <x v="2"/>
    <s v="OFF-ST-10002406"/>
    <x v="1"/>
    <x v="4"/>
    <s v="Pizazz Global Quick File"/>
    <n v="23.952000000000002"/>
    <n v="2"/>
    <n v="0.2"/>
    <n v="2.3952000000000018"/>
    <x v="2"/>
    <x v="0"/>
  </r>
  <r>
    <n v="1578"/>
    <s v="CA-2018-154403"/>
    <x v="454"/>
    <d v="2018-05-27T00:00:00"/>
    <s v="Standard Class"/>
    <s v="AP-10720"/>
    <s v="Anne Pryor"/>
    <x v="2"/>
    <x v="0"/>
    <s v="Florence"/>
    <x v="19"/>
    <n v="35630"/>
    <x v="0"/>
    <s v="OFF-PA-10001526"/>
    <x v="1"/>
    <x v="10"/>
    <s v="Xerox 1949"/>
    <n v="4.9800000000000004"/>
    <n v="1"/>
    <n v="0"/>
    <n v="2.4402000000000004"/>
    <x v="0"/>
    <x v="0"/>
  </r>
  <r>
    <n v="1579"/>
    <s v="CA-2018-102456"/>
    <x v="535"/>
    <d v="2018-03-01T00:00:00"/>
    <s v="First Class"/>
    <s v="DL-12865"/>
    <s v="Dan Lawera"/>
    <x v="0"/>
    <x v="0"/>
    <s v="New York City"/>
    <x v="15"/>
    <n v="10011"/>
    <x v="3"/>
    <s v="OFF-AP-10004336"/>
    <x v="1"/>
    <x v="9"/>
    <s v="Conquest 14 Commercial Heavy-Duty Upright Vacuum, Collection System, Accessory Kit"/>
    <n v="170.88"/>
    <n v="3"/>
    <n v="0"/>
    <n v="49.555199999999978"/>
    <x v="3"/>
    <x v="0"/>
  </r>
  <r>
    <n v="1580"/>
    <s v="CA-2017-131338"/>
    <x v="101"/>
    <d v="2017-08-12T00:00:00"/>
    <s v="First Class"/>
    <s v="NP-18325"/>
    <s v="Naresj Patel"/>
    <x v="0"/>
    <x v="0"/>
    <s v="New York City"/>
    <x v="15"/>
    <n v="10024"/>
    <x v="3"/>
    <s v="TEC-PH-10003012"/>
    <x v="2"/>
    <x v="7"/>
    <s v="Nortel Meridian M3904 Professional Digital phone"/>
    <n v="307.98"/>
    <n v="2"/>
    <n v="0"/>
    <n v="89.314199999999971"/>
    <x v="3"/>
    <x v="0"/>
  </r>
  <r>
    <n v="1581"/>
    <s v="CA-2017-131338"/>
    <x v="101"/>
    <d v="2017-08-12T00:00:00"/>
    <s v="First Class"/>
    <s v="NP-18325"/>
    <s v="Naresj Patel"/>
    <x v="0"/>
    <x v="0"/>
    <s v="New York City"/>
    <x v="15"/>
    <n v="10024"/>
    <x v="3"/>
    <s v="FUR-TA-10002607"/>
    <x v="0"/>
    <x v="3"/>
    <s v="KI Conference Tables"/>
    <n v="382.80599999999998"/>
    <n v="9"/>
    <n v="0.4"/>
    <n v="-153.12239999999997"/>
    <x v="3"/>
    <x v="0"/>
  </r>
  <r>
    <n v="1582"/>
    <s v="CA-2017-131338"/>
    <x v="101"/>
    <d v="2017-08-12T00:00:00"/>
    <s v="First Class"/>
    <s v="NP-18325"/>
    <s v="Naresj Patel"/>
    <x v="0"/>
    <x v="0"/>
    <s v="New York City"/>
    <x v="15"/>
    <n v="10024"/>
    <x v="3"/>
    <s v="OFF-ST-10000642"/>
    <x v="1"/>
    <x v="4"/>
    <s v="Tennsco Lockers, Gray"/>
    <n v="41.96"/>
    <n v="2"/>
    <n v="0"/>
    <n v="2.9371999999999971"/>
    <x v="3"/>
    <x v="0"/>
  </r>
  <r>
    <n v="1583"/>
    <s v="CA-2017-131338"/>
    <x v="101"/>
    <d v="2017-08-12T00:00:00"/>
    <s v="First Class"/>
    <s v="NP-18325"/>
    <s v="Naresj Patel"/>
    <x v="0"/>
    <x v="0"/>
    <s v="New York City"/>
    <x v="15"/>
    <n v="10024"/>
    <x v="3"/>
    <s v="OFF-BI-10000545"/>
    <x v="1"/>
    <x v="8"/>
    <s v="GBC Ibimaster 500 Manual ProClick Binding System"/>
    <n v="1217.568"/>
    <n v="2"/>
    <n v="0.2"/>
    <n v="456.58800000000002"/>
    <x v="3"/>
    <x v="0"/>
  </r>
  <r>
    <n v="1584"/>
    <s v="CA-2017-131338"/>
    <x v="101"/>
    <d v="2017-08-12T00:00:00"/>
    <s v="First Class"/>
    <s v="NP-18325"/>
    <s v="Naresj Patel"/>
    <x v="0"/>
    <x v="0"/>
    <s v="New York City"/>
    <x v="15"/>
    <n v="10024"/>
    <x v="3"/>
    <s v="FUR-FU-10002157"/>
    <x v="0"/>
    <x v="5"/>
    <s v="Artistic Insta-Plaque"/>
    <n v="47.04"/>
    <n v="3"/>
    <n v="0"/>
    <n v="18.345599999999997"/>
    <x v="3"/>
    <x v="0"/>
  </r>
  <r>
    <n v="1585"/>
    <s v="CA-2017-131338"/>
    <x v="101"/>
    <d v="2017-08-12T00:00:00"/>
    <s v="First Class"/>
    <s v="NP-18325"/>
    <s v="Naresj Patel"/>
    <x v="0"/>
    <x v="0"/>
    <s v="New York City"/>
    <x v="15"/>
    <n v="10024"/>
    <x v="3"/>
    <s v="FUR-FU-10001706"/>
    <x v="0"/>
    <x v="5"/>
    <s v="Longer-Life Soft White Bulbs"/>
    <n v="6.16"/>
    <n v="2"/>
    <n v="0"/>
    <n v="2.9567999999999999"/>
    <x v="3"/>
    <x v="0"/>
  </r>
  <r>
    <n v="1586"/>
    <s v="CA-2017-131338"/>
    <x v="101"/>
    <d v="2017-08-12T00:00:00"/>
    <s v="First Class"/>
    <s v="NP-18325"/>
    <s v="Naresj Patel"/>
    <x v="0"/>
    <x v="0"/>
    <s v="New York City"/>
    <x v="15"/>
    <n v="10024"/>
    <x v="3"/>
    <s v="TEC-PH-10000984"/>
    <x v="2"/>
    <x v="7"/>
    <s v="Panasonic KX-TG9471B"/>
    <n v="979.95"/>
    <n v="5"/>
    <n v="0"/>
    <n v="274.38600000000008"/>
    <x v="3"/>
    <x v="0"/>
  </r>
  <r>
    <n v="1587"/>
    <s v="CA-2017-131338"/>
    <x v="101"/>
    <d v="2017-08-12T00:00:00"/>
    <s v="First Class"/>
    <s v="NP-18325"/>
    <s v="Naresj Patel"/>
    <x v="0"/>
    <x v="0"/>
    <s v="New York City"/>
    <x v="15"/>
    <n v="10024"/>
    <x v="3"/>
    <s v="OFF-PA-10001357"/>
    <x v="1"/>
    <x v="10"/>
    <s v="Xerox 1886"/>
    <n v="143.69999999999999"/>
    <n v="3"/>
    <n v="0"/>
    <n v="68.975999999999999"/>
    <x v="3"/>
    <x v="0"/>
  </r>
  <r>
    <n v="1588"/>
    <s v="CA-2017-131338"/>
    <x v="101"/>
    <d v="2017-08-12T00:00:00"/>
    <s v="First Class"/>
    <s v="NP-18325"/>
    <s v="Naresj Patel"/>
    <x v="0"/>
    <x v="0"/>
    <s v="New York City"/>
    <x v="15"/>
    <n v="10024"/>
    <x v="3"/>
    <s v="OFF-FA-10000992"/>
    <x v="1"/>
    <x v="13"/>
    <s v="Acco Clips to Go Binder Clips, 24 Clips in Two Sizes"/>
    <n v="10.649999999999999"/>
    <n v="3"/>
    <n v="0"/>
    <n v="5.0054999999999996"/>
    <x v="3"/>
    <x v="0"/>
  </r>
  <r>
    <n v="1589"/>
    <s v="CA-2017-131338"/>
    <x v="101"/>
    <d v="2017-08-12T00:00:00"/>
    <s v="First Class"/>
    <s v="NP-18325"/>
    <s v="Naresj Patel"/>
    <x v="0"/>
    <x v="0"/>
    <s v="New York City"/>
    <x v="15"/>
    <n v="10024"/>
    <x v="3"/>
    <s v="TEC-AC-10002600"/>
    <x v="2"/>
    <x v="11"/>
    <s v="Belkin QODE FastFit Bluetooth Keyboard"/>
    <n v="247.8"/>
    <n v="4"/>
    <n v="0"/>
    <n v="34.692000000000007"/>
    <x v="3"/>
    <x v="0"/>
  </r>
  <r>
    <n v="1590"/>
    <s v="CA-2018-109911"/>
    <x v="536"/>
    <d v="2018-05-16T00:00:00"/>
    <s v="Standard Class"/>
    <s v="VG-21805"/>
    <s v="Vivek Grady"/>
    <x v="1"/>
    <x v="0"/>
    <s v="Virginia Beach"/>
    <x v="17"/>
    <n v="23464"/>
    <x v="0"/>
    <s v="OFF-AR-10001662"/>
    <x v="1"/>
    <x v="6"/>
    <s v="Rogers Handheld Barrel Pencil Sharpener"/>
    <n v="10.96"/>
    <n v="4"/>
    <n v="0"/>
    <n v="2.9592000000000009"/>
    <x v="0"/>
    <x v="0"/>
  </r>
  <r>
    <n v="1591"/>
    <s v="US-2018-132423"/>
    <x v="173"/>
    <d v="2018-04-19T00:00:00"/>
    <s v="Standard Class"/>
    <s v="MY-18295"/>
    <s v="Muhammed Yedwab"/>
    <x v="1"/>
    <x v="0"/>
    <s v="Grapevine"/>
    <x v="5"/>
    <n v="76051"/>
    <x v="2"/>
    <s v="OFF-AR-10001221"/>
    <x v="1"/>
    <x v="6"/>
    <s v="Dixon Ticonderoga Erasable Colored Pencil Set, 12-Color"/>
    <n v="33.488000000000007"/>
    <n v="7"/>
    <n v="0.2"/>
    <n v="5.8603999999999967"/>
    <x v="2"/>
    <x v="0"/>
  </r>
  <r>
    <n v="1592"/>
    <s v="US-2018-132423"/>
    <x v="173"/>
    <d v="2018-04-19T00:00:00"/>
    <s v="Standard Class"/>
    <s v="MY-18295"/>
    <s v="Muhammed Yedwab"/>
    <x v="1"/>
    <x v="0"/>
    <s v="Grapevine"/>
    <x v="5"/>
    <n v="76051"/>
    <x v="2"/>
    <s v="OFF-FA-10002988"/>
    <x v="1"/>
    <x v="13"/>
    <s v="Ideal Clamps"/>
    <n v="8.0399999999999991"/>
    <n v="5"/>
    <n v="0.2"/>
    <n v="2.9144999999999994"/>
    <x v="2"/>
    <x v="0"/>
  </r>
  <r>
    <n v="1593"/>
    <s v="CA-2017-122826"/>
    <x v="537"/>
    <d v="2017-06-25T00:00:00"/>
    <s v="Second Class"/>
    <s v="RD-19480"/>
    <s v="Rick Duston"/>
    <x v="0"/>
    <x v="0"/>
    <s v="Olympia"/>
    <x v="4"/>
    <n v="98502"/>
    <x v="1"/>
    <s v="TEC-PH-10004830"/>
    <x v="2"/>
    <x v="7"/>
    <s v="Pyle PRT45 Retro Home Telephone"/>
    <n v="201.56800000000001"/>
    <n v="4"/>
    <n v="0.2"/>
    <n v="22.676399999999994"/>
    <x v="1"/>
    <x v="0"/>
  </r>
  <r>
    <n v="1594"/>
    <s v="CA-2016-117317"/>
    <x v="538"/>
    <d v="2016-10-19T00:00:00"/>
    <s v="Same Day"/>
    <s v="JF-15490"/>
    <s v="Jeremy Farry"/>
    <x v="0"/>
    <x v="0"/>
    <s v="Los Angeles"/>
    <x v="1"/>
    <n v="90032"/>
    <x v="1"/>
    <s v="OFF-PA-10004519"/>
    <x v="1"/>
    <x v="10"/>
    <s v="Spiral Phone Message Books with Labels by Adams"/>
    <n v="13.440000000000001"/>
    <n v="3"/>
    <n v="0"/>
    <n v="6.5856000000000012"/>
    <x v="1"/>
    <x v="0"/>
  </r>
  <r>
    <n v="1595"/>
    <s v="CA-2017-118423"/>
    <x v="539"/>
    <d v="2017-03-27T00:00:00"/>
    <s v="First Class"/>
    <s v="DP-13390"/>
    <s v="Dennis Pardue"/>
    <x v="2"/>
    <x v="0"/>
    <s v="Peoria"/>
    <x v="10"/>
    <n v="61604"/>
    <x v="2"/>
    <s v="FUR-BO-10000362"/>
    <x v="0"/>
    <x v="0"/>
    <s v="Sauder Inglewood Library Bookcases"/>
    <n v="359.05799999999994"/>
    <n v="3"/>
    <n v="0.3"/>
    <n v="-35.905799999999999"/>
    <x v="2"/>
    <x v="0"/>
  </r>
  <r>
    <n v="1596"/>
    <s v="CA-2019-149181"/>
    <x v="540"/>
    <d v="2019-05-12T00:00:00"/>
    <s v="Standard Class"/>
    <s v="MD-17350"/>
    <s v="Maribeth Dona"/>
    <x v="0"/>
    <x v="0"/>
    <s v="Columbus"/>
    <x v="24"/>
    <n v="43229"/>
    <x v="3"/>
    <s v="FUR-CH-10004540"/>
    <x v="0"/>
    <x v="1"/>
    <s v="Global Chrome Stack Chair"/>
    <n v="47.991999999999997"/>
    <n v="2"/>
    <n v="0.3"/>
    <n v="-2.0567999999999991"/>
    <x v="3"/>
    <x v="0"/>
  </r>
  <r>
    <n v="1597"/>
    <s v="CA-2019-132234"/>
    <x v="524"/>
    <d v="2019-10-18T00:00:00"/>
    <s v="First Class"/>
    <s v="MY-17380"/>
    <s v="Maribeth Yedwab"/>
    <x v="1"/>
    <x v="0"/>
    <s v="New York City"/>
    <x v="15"/>
    <n v="10011"/>
    <x v="3"/>
    <s v="FUR-FU-10001290"/>
    <x v="0"/>
    <x v="5"/>
    <s v="Executive Impressions Supervisor Wall Clock"/>
    <n v="547.30000000000007"/>
    <n v="13"/>
    <n v="0"/>
    <n v="175.13599999999997"/>
    <x v="3"/>
    <x v="0"/>
  </r>
  <r>
    <n v="1598"/>
    <s v="CA-2019-158876"/>
    <x v="123"/>
    <d v="2019-11-21T00:00:00"/>
    <s v="Second Class"/>
    <s v="AB-10150"/>
    <s v="Aimee Bixby"/>
    <x v="0"/>
    <x v="0"/>
    <s v="Carrollton"/>
    <x v="5"/>
    <n v="75007"/>
    <x v="2"/>
    <s v="OFF-PA-10000308"/>
    <x v="1"/>
    <x v="10"/>
    <s v="Xerox 1901"/>
    <n v="16.896000000000001"/>
    <n v="4"/>
    <n v="0.2"/>
    <n v="5.2799999999999994"/>
    <x v="2"/>
    <x v="0"/>
  </r>
  <r>
    <n v="1599"/>
    <s v="CA-2019-158876"/>
    <x v="123"/>
    <d v="2019-11-21T00:00:00"/>
    <s v="Second Class"/>
    <s v="AB-10150"/>
    <s v="Aimee Bixby"/>
    <x v="0"/>
    <x v="0"/>
    <s v="Carrollton"/>
    <x v="5"/>
    <n v="75007"/>
    <x v="2"/>
    <s v="OFF-SU-10001165"/>
    <x v="1"/>
    <x v="14"/>
    <s v="Acme Elite Stainless Steel Scissors"/>
    <n v="6.6720000000000006"/>
    <n v="1"/>
    <n v="0.2"/>
    <n v="0.50039999999999996"/>
    <x v="2"/>
    <x v="0"/>
  </r>
  <r>
    <n v="1600"/>
    <s v="CA-2019-158876"/>
    <x v="123"/>
    <d v="2019-11-21T00:00:00"/>
    <s v="Second Class"/>
    <s v="AB-10150"/>
    <s v="Aimee Bixby"/>
    <x v="0"/>
    <x v="0"/>
    <s v="Carrollton"/>
    <x v="5"/>
    <n v="75007"/>
    <x v="2"/>
    <s v="OFF-AR-10003373"/>
    <x v="1"/>
    <x v="6"/>
    <s v="Boston School Pro Electric Pencil Sharpener, 1670"/>
    <n v="99.13600000000001"/>
    <n v="4"/>
    <n v="0.2"/>
    <n v="8.674399999999995"/>
    <x v="2"/>
    <x v="0"/>
  </r>
  <r>
    <n v="1601"/>
    <s v="CA-2019-158876"/>
    <x v="123"/>
    <d v="2019-11-21T00:00:00"/>
    <s v="Second Class"/>
    <s v="AB-10150"/>
    <s v="Aimee Bixby"/>
    <x v="0"/>
    <x v="0"/>
    <s v="Carrollton"/>
    <x v="5"/>
    <n v="75007"/>
    <x v="2"/>
    <s v="FUR-FU-10001967"/>
    <x v="0"/>
    <x v="5"/>
    <s v="Telescoping Adjustable Floor Lamp"/>
    <n v="15.991999999999999"/>
    <n v="2"/>
    <n v="0.6"/>
    <n v="-13.992999999999999"/>
    <x v="2"/>
    <x v="0"/>
  </r>
  <r>
    <n v="1602"/>
    <s v="CA-2018-164672"/>
    <x v="541"/>
    <d v="2018-05-13T00:00:00"/>
    <s v="Second Class"/>
    <s v="GB-14530"/>
    <s v="George Bell"/>
    <x v="1"/>
    <x v="0"/>
    <s v="Dover"/>
    <x v="13"/>
    <n v="19901"/>
    <x v="3"/>
    <s v="FUR-FU-10001488"/>
    <x v="0"/>
    <x v="5"/>
    <s v="Tenex 46&quot; x 60&quot; Computer Anti-Static Chairmat, Rectangular Shaped"/>
    <n v="211.96"/>
    <n v="2"/>
    <n v="0"/>
    <n v="42.391999999999996"/>
    <x v="3"/>
    <x v="0"/>
  </r>
  <r>
    <n v="1603"/>
    <s v="US-2018-132857"/>
    <x v="25"/>
    <d v="2018-12-17T00:00:00"/>
    <s v="Standard Class"/>
    <s v="CA-12775"/>
    <s v="Cynthia Arntzen"/>
    <x v="0"/>
    <x v="0"/>
    <s v="Smyrna"/>
    <x v="18"/>
    <n v="37167"/>
    <x v="0"/>
    <s v="OFF-AR-10003251"/>
    <x v="1"/>
    <x v="6"/>
    <s v="Prang Drawing Pencil Set"/>
    <n v="6.6719999999999988"/>
    <n v="3"/>
    <n v="0.2"/>
    <n v="1.6679999999999997"/>
    <x v="0"/>
    <x v="0"/>
  </r>
  <r>
    <n v="1604"/>
    <s v="CA-2019-116645"/>
    <x v="329"/>
    <d v="2019-12-04T00:00:00"/>
    <s v="Standard Class"/>
    <s v="ME-17725"/>
    <s v="Max Engle"/>
    <x v="0"/>
    <x v="0"/>
    <s v="Newark"/>
    <x v="13"/>
    <n v="19711"/>
    <x v="3"/>
    <s v="OFF-AR-10001044"/>
    <x v="1"/>
    <x v="6"/>
    <s v="BOSTON Ranger #55 Pencil Sharpener, Black"/>
    <n v="155.94"/>
    <n v="6"/>
    <n v="0"/>
    <n v="45.222599999999993"/>
    <x v="3"/>
    <x v="0"/>
  </r>
  <r>
    <n v="1605"/>
    <s v="US-2018-115819"/>
    <x v="475"/>
    <d v="2018-04-24T00:00:00"/>
    <s v="Second Class"/>
    <s v="JO-15280"/>
    <s v="Jas O'Carroll"/>
    <x v="0"/>
    <x v="0"/>
    <s v="Los Angeles"/>
    <x v="1"/>
    <n v="90049"/>
    <x v="1"/>
    <s v="TEC-PH-10004700"/>
    <x v="2"/>
    <x v="7"/>
    <s v="PowerGen Dual USB Car Charger"/>
    <n v="39.960000000000008"/>
    <n v="5"/>
    <n v="0.2"/>
    <n v="12.986999999999995"/>
    <x v="1"/>
    <x v="0"/>
  </r>
  <r>
    <n v="1606"/>
    <s v="US-2018-115819"/>
    <x v="475"/>
    <d v="2018-04-24T00:00:00"/>
    <s v="Second Class"/>
    <s v="JO-15280"/>
    <s v="Jas O'Carroll"/>
    <x v="0"/>
    <x v="0"/>
    <s v="Los Angeles"/>
    <x v="1"/>
    <n v="90049"/>
    <x v="1"/>
    <s v="OFF-AR-10000823"/>
    <x v="1"/>
    <x v="6"/>
    <s v="Newell 307"/>
    <n v="5.46"/>
    <n v="3"/>
    <n v="0"/>
    <n v="1.5288000000000002"/>
    <x v="1"/>
    <x v="0"/>
  </r>
  <r>
    <n v="1607"/>
    <s v="US-2018-115819"/>
    <x v="475"/>
    <d v="2018-04-24T00:00:00"/>
    <s v="Second Class"/>
    <s v="JO-15280"/>
    <s v="Jas O'Carroll"/>
    <x v="0"/>
    <x v="0"/>
    <s v="Los Angeles"/>
    <x v="1"/>
    <n v="90049"/>
    <x v="1"/>
    <s v="OFF-AR-10004456"/>
    <x v="1"/>
    <x v="6"/>
    <s v="Panasonic KP-4ABK Battery-Operated Pencil Sharpener"/>
    <n v="73.2"/>
    <n v="5"/>
    <n v="0"/>
    <n v="21.227999999999998"/>
    <x v="1"/>
    <x v="0"/>
  </r>
  <r>
    <n v="1608"/>
    <s v="US-2018-115819"/>
    <x v="475"/>
    <d v="2018-04-24T00:00:00"/>
    <s v="Second Class"/>
    <s v="JO-15280"/>
    <s v="Jas O'Carroll"/>
    <x v="0"/>
    <x v="0"/>
    <s v="Los Angeles"/>
    <x v="1"/>
    <n v="90049"/>
    <x v="1"/>
    <s v="OFF-BI-10000050"/>
    <x v="1"/>
    <x v="8"/>
    <s v="Angle-D Binders with Locking Rings, Label Holders"/>
    <n v="5.84"/>
    <n v="1"/>
    <n v="0.2"/>
    <n v="1.9709999999999996"/>
    <x v="1"/>
    <x v="0"/>
  </r>
  <r>
    <n v="1609"/>
    <s v="US-2018-115819"/>
    <x v="475"/>
    <d v="2018-04-24T00:00:00"/>
    <s v="Second Class"/>
    <s v="JO-15280"/>
    <s v="Jas O'Carroll"/>
    <x v="0"/>
    <x v="0"/>
    <s v="Los Angeles"/>
    <x v="1"/>
    <n v="90049"/>
    <x v="1"/>
    <s v="OFF-PA-10002377"/>
    <x v="1"/>
    <x v="10"/>
    <s v="Adams Telephone Message Book W/Dividers/Space For Phone Numbers, 5 1/4&quot;X8 1/2&quot;, 200/Messages"/>
    <n v="22.72"/>
    <n v="4"/>
    <n v="0"/>
    <n v="10.223999999999998"/>
    <x v="1"/>
    <x v="0"/>
  </r>
  <r>
    <n v="1610"/>
    <s v="US-2018-115819"/>
    <x v="475"/>
    <d v="2018-04-24T00:00:00"/>
    <s v="Second Class"/>
    <s v="JO-15280"/>
    <s v="Jas O'Carroll"/>
    <x v="0"/>
    <x v="0"/>
    <s v="Los Angeles"/>
    <x v="1"/>
    <n v="90049"/>
    <x v="1"/>
    <s v="OFF-BI-10000591"/>
    <x v="1"/>
    <x v="8"/>
    <s v="Avery Binder Labels"/>
    <n v="9.3360000000000003"/>
    <n v="3"/>
    <n v="0.2"/>
    <n v="3.2675999999999994"/>
    <x v="1"/>
    <x v="0"/>
  </r>
  <r>
    <n v="1611"/>
    <s v="CA-2016-156349"/>
    <x v="542"/>
    <d v="2016-05-30T00:00:00"/>
    <s v="Standard Class"/>
    <s v="ML-17395"/>
    <s v="Marina Lichtenstein"/>
    <x v="1"/>
    <x v="0"/>
    <s v="Los Angeles"/>
    <x v="1"/>
    <n v="90008"/>
    <x v="1"/>
    <s v="FUR-BO-10000362"/>
    <x v="0"/>
    <x v="0"/>
    <s v="Sauder Inglewood Library Bookcases"/>
    <n v="290.666"/>
    <n v="2"/>
    <n v="0.15"/>
    <n v="27.356800000000007"/>
    <x v="1"/>
    <x v="1"/>
  </r>
  <r>
    <n v="1612"/>
    <s v="CA-2016-156349"/>
    <x v="542"/>
    <d v="2016-05-30T00:00:00"/>
    <s v="Standard Class"/>
    <s v="ML-17395"/>
    <s v="Marina Lichtenstein"/>
    <x v="1"/>
    <x v="0"/>
    <s v="Los Angeles"/>
    <x v="1"/>
    <n v="90008"/>
    <x v="1"/>
    <s v="TEC-PH-10000441"/>
    <x v="2"/>
    <x v="7"/>
    <s v="VTech DS6151"/>
    <n v="201.584"/>
    <n v="2"/>
    <n v="0.2"/>
    <n v="20.158400000000015"/>
    <x v="1"/>
    <x v="1"/>
  </r>
  <r>
    <n v="1613"/>
    <s v="CA-2016-156349"/>
    <x v="542"/>
    <d v="2016-05-30T00:00:00"/>
    <s v="Standard Class"/>
    <s v="ML-17395"/>
    <s v="Marina Lichtenstein"/>
    <x v="1"/>
    <x v="0"/>
    <s v="Los Angeles"/>
    <x v="1"/>
    <n v="90008"/>
    <x v="1"/>
    <s v="TEC-PH-10002726"/>
    <x v="2"/>
    <x v="7"/>
    <s v="netTALK DUO VoIP Telephone Service"/>
    <n v="83.984000000000009"/>
    <n v="2"/>
    <n v="0.2"/>
    <n v="31.494"/>
    <x v="1"/>
    <x v="1"/>
  </r>
  <r>
    <n v="1614"/>
    <s v="CA-2019-138380"/>
    <x v="202"/>
    <d v="2019-12-25T00:00:00"/>
    <s v="Standard Class"/>
    <s v="YS-21880"/>
    <s v="Yana Sorensen"/>
    <x v="1"/>
    <x v="0"/>
    <s v="Oakland"/>
    <x v="1"/>
    <n v="94601"/>
    <x v="1"/>
    <s v="OFF-ST-10003306"/>
    <x v="1"/>
    <x v="4"/>
    <s v="Letter Size Cart"/>
    <n v="1000.0200000000001"/>
    <n v="7"/>
    <n v="0"/>
    <n v="290.00579999999991"/>
    <x v="1"/>
    <x v="0"/>
  </r>
  <r>
    <n v="1615"/>
    <s v="US-2018-113509"/>
    <x v="543"/>
    <d v="2018-03-19T00:00:00"/>
    <s v="Standard Class"/>
    <s v="PL-18925"/>
    <s v="Paul Lucas"/>
    <x v="2"/>
    <x v="0"/>
    <s v="Philadelphia"/>
    <x v="9"/>
    <n v="19143"/>
    <x v="3"/>
    <s v="TEC-AC-10004855"/>
    <x v="2"/>
    <x v="11"/>
    <s v="V7 USB Numeric Keypad"/>
    <n v="83.976000000000013"/>
    <n v="3"/>
    <n v="0.2"/>
    <n v="-13.646100000000001"/>
    <x v="3"/>
    <x v="0"/>
  </r>
  <r>
    <n v="1616"/>
    <s v="CA-2017-130022"/>
    <x v="544"/>
    <d v="2017-08-16T00:00:00"/>
    <s v="Standard Class"/>
    <s v="JK-16120"/>
    <s v="Julie Kriz"/>
    <x v="2"/>
    <x v="0"/>
    <s v="Eagan"/>
    <x v="11"/>
    <n v="55122"/>
    <x v="2"/>
    <s v="OFF-LA-10002787"/>
    <x v="1"/>
    <x v="2"/>
    <s v="Avery 480"/>
    <n v="3.75"/>
    <n v="1"/>
    <n v="0"/>
    <n v="1.7999999999999998"/>
    <x v="2"/>
    <x v="0"/>
  </r>
  <r>
    <n v="1617"/>
    <s v="CA-2017-130022"/>
    <x v="544"/>
    <d v="2017-08-16T00:00:00"/>
    <s v="Standard Class"/>
    <s v="JK-16120"/>
    <s v="Julie Kriz"/>
    <x v="2"/>
    <x v="0"/>
    <s v="Eagan"/>
    <x v="11"/>
    <n v="55122"/>
    <x v="2"/>
    <s v="OFF-LA-10002043"/>
    <x v="1"/>
    <x v="2"/>
    <s v="Avery 489"/>
    <n v="41.4"/>
    <n v="4"/>
    <n v="0"/>
    <n v="19.872"/>
    <x v="2"/>
    <x v="0"/>
  </r>
  <r>
    <n v="1618"/>
    <s v="CA-2017-130022"/>
    <x v="544"/>
    <d v="2017-08-16T00:00:00"/>
    <s v="Standard Class"/>
    <s v="JK-16120"/>
    <s v="Julie Kriz"/>
    <x v="2"/>
    <x v="0"/>
    <s v="Eagan"/>
    <x v="11"/>
    <n v="55122"/>
    <x v="2"/>
    <s v="OFF-AR-10001915"/>
    <x v="1"/>
    <x v="6"/>
    <s v="Peel-Off China Markers"/>
    <n v="29.79"/>
    <n v="3"/>
    <n v="0"/>
    <n v="12.511800000000001"/>
    <x v="2"/>
    <x v="0"/>
  </r>
  <r>
    <n v="1619"/>
    <s v="US-2018-118780"/>
    <x v="545"/>
    <d v="2018-09-14T00:00:00"/>
    <s v="Second Class"/>
    <s v="PN-18775"/>
    <s v="Parhena Norris"/>
    <x v="2"/>
    <x v="0"/>
    <s v="New York City"/>
    <x v="15"/>
    <n v="10011"/>
    <x v="3"/>
    <s v="OFF-ST-10000352"/>
    <x v="1"/>
    <x v="4"/>
    <s v="Acco Perma 2700 Stacking Storage Drawers"/>
    <n v="59.48"/>
    <n v="2"/>
    <n v="0"/>
    <n v="8.9220000000000041"/>
    <x v="3"/>
    <x v="0"/>
  </r>
  <r>
    <n v="1620"/>
    <s v="US-2018-118780"/>
    <x v="545"/>
    <d v="2018-09-14T00:00:00"/>
    <s v="Second Class"/>
    <s v="PN-18775"/>
    <s v="Parhena Norris"/>
    <x v="2"/>
    <x v="0"/>
    <s v="New York City"/>
    <x v="15"/>
    <n v="10011"/>
    <x v="3"/>
    <s v="OFF-PA-10000575"/>
    <x v="1"/>
    <x v="10"/>
    <s v="Wirebound Message Books, Four 2 3/4 x 5 White Forms per Page"/>
    <n v="6.69"/>
    <n v="1"/>
    <n v="0"/>
    <n v="3.0773999999999999"/>
    <x v="3"/>
    <x v="0"/>
  </r>
  <r>
    <n v="1621"/>
    <s v="CA-2019-108560"/>
    <x v="141"/>
    <d v="2019-07-15T00:00:00"/>
    <s v="Standard Class"/>
    <s v="JC-15385"/>
    <s v="Jenna Caffey"/>
    <x v="0"/>
    <x v="0"/>
    <s v="Kent"/>
    <x v="4"/>
    <n v="98031"/>
    <x v="1"/>
    <s v="FUR-FU-10002937"/>
    <x v="0"/>
    <x v="5"/>
    <s v="GE 48&quot; Fluorescent Tube, Cool White Energy Saver, 34 Watts, 30/Box"/>
    <n v="198.46"/>
    <n v="2"/>
    <n v="0"/>
    <n v="99.23"/>
    <x v="1"/>
    <x v="0"/>
  </r>
  <r>
    <n v="1622"/>
    <s v="CA-2019-108560"/>
    <x v="141"/>
    <d v="2019-07-15T00:00:00"/>
    <s v="Standard Class"/>
    <s v="JC-15385"/>
    <s v="Jenna Caffey"/>
    <x v="0"/>
    <x v="0"/>
    <s v="Kent"/>
    <x v="4"/>
    <n v="98031"/>
    <x v="1"/>
    <s v="OFF-LA-10003930"/>
    <x v="1"/>
    <x v="2"/>
    <s v="Dot Matrix Printer Tape Reel Labels, White, 5000/Box"/>
    <n v="786.48"/>
    <n v="8"/>
    <n v="0"/>
    <n v="385.37520000000001"/>
    <x v="1"/>
    <x v="0"/>
  </r>
  <r>
    <n v="1623"/>
    <s v="CA-2019-108560"/>
    <x v="141"/>
    <d v="2019-07-15T00:00:00"/>
    <s v="Standard Class"/>
    <s v="JC-15385"/>
    <s v="Jenna Caffey"/>
    <x v="0"/>
    <x v="0"/>
    <s v="Kent"/>
    <x v="4"/>
    <n v="98031"/>
    <x v="1"/>
    <s v="OFF-BI-10001107"/>
    <x v="1"/>
    <x v="8"/>
    <s v="GBC White Gloss Covers, Plain Front"/>
    <n v="23.168000000000003"/>
    <n v="2"/>
    <n v="0.2"/>
    <n v="7.8191999999999995"/>
    <x v="1"/>
    <x v="0"/>
  </r>
  <r>
    <n v="1624"/>
    <s v="CA-2019-108560"/>
    <x v="141"/>
    <d v="2019-07-15T00:00:00"/>
    <s v="Standard Class"/>
    <s v="JC-15385"/>
    <s v="Jenna Caffey"/>
    <x v="0"/>
    <x v="0"/>
    <s v="Kent"/>
    <x v="4"/>
    <n v="98031"/>
    <x v="1"/>
    <s v="TEC-AC-10003063"/>
    <x v="2"/>
    <x v="11"/>
    <s v="Micro Innovations USB RF Wireless Keyboard with Mouse"/>
    <n v="50"/>
    <n v="2"/>
    <n v="0"/>
    <n v="10.5"/>
    <x v="1"/>
    <x v="0"/>
  </r>
  <r>
    <n v="1625"/>
    <s v="CA-2017-157084"/>
    <x v="546"/>
    <d v="2017-12-24T00:00:00"/>
    <s v="Standard Class"/>
    <s v="JG-15160"/>
    <s v="James Galang"/>
    <x v="0"/>
    <x v="0"/>
    <s v="Los Angeles"/>
    <x v="1"/>
    <n v="90049"/>
    <x v="1"/>
    <s v="TEC-PH-10002922"/>
    <x v="2"/>
    <x v="7"/>
    <s v="ShoreTel ShorePhone IP 230 VoIP phone"/>
    <n v="675.96"/>
    <n v="5"/>
    <n v="0.2"/>
    <n v="84.494999999999948"/>
    <x v="1"/>
    <x v="0"/>
  </r>
  <r>
    <n v="1626"/>
    <s v="CA-2017-157084"/>
    <x v="546"/>
    <d v="2017-12-24T00:00:00"/>
    <s v="Standard Class"/>
    <s v="JG-15160"/>
    <s v="James Galang"/>
    <x v="0"/>
    <x v="0"/>
    <s v="Los Angeles"/>
    <x v="1"/>
    <n v="90049"/>
    <x v="1"/>
    <s v="TEC-AC-10002049"/>
    <x v="2"/>
    <x v="11"/>
    <s v="Plantronics Savi W720 Multi-Device Wireless Headset System"/>
    <n v="1265.8499999999999"/>
    <n v="3"/>
    <n v="0"/>
    <n v="556.97400000000005"/>
    <x v="1"/>
    <x v="0"/>
  </r>
  <r>
    <n v="1627"/>
    <s v="CA-2017-164539"/>
    <x v="547"/>
    <d v="2017-11-22T00:00:00"/>
    <s v="Standard Class"/>
    <s v="PO-19180"/>
    <s v="Philisse Overcash"/>
    <x v="2"/>
    <x v="0"/>
    <s v="New York City"/>
    <x v="15"/>
    <n v="10011"/>
    <x v="3"/>
    <s v="OFF-AP-10002457"/>
    <x v="1"/>
    <x v="9"/>
    <s v="Eureka The Boss Plus 12-Amp Hard Box Upright Vacuum, Red"/>
    <n v="523.25"/>
    <n v="5"/>
    <n v="0"/>
    <n v="141.27749999999997"/>
    <x v="3"/>
    <x v="0"/>
  </r>
  <r>
    <n v="1628"/>
    <s v="CA-2017-143119"/>
    <x v="496"/>
    <d v="2017-09-30T00:00:00"/>
    <s v="Standard Class"/>
    <s v="MC-17275"/>
    <s v="Marc Crier"/>
    <x v="0"/>
    <x v="0"/>
    <s v="Lafayette"/>
    <x v="28"/>
    <n v="70506"/>
    <x v="0"/>
    <s v="FUR-CH-10001270"/>
    <x v="0"/>
    <x v="1"/>
    <s v="Harbour Creations Steel Folding Chair"/>
    <n v="517.5"/>
    <n v="6"/>
    <n v="0"/>
    <n v="155.24999999999994"/>
    <x v="0"/>
    <x v="0"/>
  </r>
  <r>
    <n v="1629"/>
    <s v="CA-2019-101049"/>
    <x v="548"/>
    <d v="2019-06-25T00:00:00"/>
    <s v="Second Class"/>
    <s v="AS-10240"/>
    <s v="Alan Shonely"/>
    <x v="0"/>
    <x v="0"/>
    <s v="Cleveland"/>
    <x v="24"/>
    <n v="44105"/>
    <x v="3"/>
    <s v="FUR-FU-10004415"/>
    <x v="0"/>
    <x v="5"/>
    <s v="Stacking Tray, Side-Loading, Legal, Smoke"/>
    <n v="17.920000000000002"/>
    <n v="5"/>
    <n v="0.2"/>
    <n v="2.4639999999999986"/>
    <x v="3"/>
    <x v="0"/>
  </r>
  <r>
    <n v="1630"/>
    <s v="CA-2019-101049"/>
    <x v="548"/>
    <d v="2019-06-25T00:00:00"/>
    <s v="Second Class"/>
    <s v="AS-10240"/>
    <s v="Alan Shonely"/>
    <x v="0"/>
    <x v="0"/>
    <s v="Cleveland"/>
    <x v="24"/>
    <n v="44105"/>
    <x v="3"/>
    <s v="OFF-BI-10001510"/>
    <x v="1"/>
    <x v="8"/>
    <s v="Deluxe Heavy-Duty Vinyl Round Ring Binder"/>
    <n v="41.256000000000007"/>
    <n v="6"/>
    <n v="0.7"/>
    <n v="-34.38000000000001"/>
    <x v="3"/>
    <x v="0"/>
  </r>
  <r>
    <n v="1631"/>
    <s v="CA-2018-106530"/>
    <x v="541"/>
    <d v="2018-05-08T00:00:00"/>
    <s v="Same Day"/>
    <s v="CL-12565"/>
    <s v="Clay Ludtke"/>
    <x v="0"/>
    <x v="0"/>
    <s v="Cleveland"/>
    <x v="24"/>
    <n v="44105"/>
    <x v="3"/>
    <s v="OFF-ST-10002011"/>
    <x v="1"/>
    <x v="4"/>
    <s v="Smead Adjustable Mobile File Trolley with Lockable Top"/>
    <n v="1006.056"/>
    <n v="3"/>
    <n v="0.2"/>
    <n v="88.029900000000055"/>
    <x v="3"/>
    <x v="0"/>
  </r>
  <r>
    <n v="1632"/>
    <s v="CA-2018-106530"/>
    <x v="541"/>
    <d v="2018-05-08T00:00:00"/>
    <s v="Same Day"/>
    <s v="CL-12565"/>
    <s v="Clay Ludtke"/>
    <x v="0"/>
    <x v="0"/>
    <s v="Cleveland"/>
    <x v="24"/>
    <n v="44105"/>
    <x v="3"/>
    <s v="OFF-PA-10002986"/>
    <x v="1"/>
    <x v="10"/>
    <s v="Xerox 1898"/>
    <n v="10.688000000000001"/>
    <n v="2"/>
    <n v="0.2"/>
    <n v="3.7407999999999997"/>
    <x v="3"/>
    <x v="0"/>
  </r>
  <r>
    <n v="1633"/>
    <s v="CA-2018-106530"/>
    <x v="541"/>
    <d v="2018-05-08T00:00:00"/>
    <s v="Same Day"/>
    <s v="CL-12565"/>
    <s v="Clay Ludtke"/>
    <x v="0"/>
    <x v="0"/>
    <s v="Cleveland"/>
    <x v="24"/>
    <n v="44105"/>
    <x v="3"/>
    <s v="OFF-PA-10004451"/>
    <x v="1"/>
    <x v="10"/>
    <s v="Xerox 222"/>
    <n v="10.368000000000002"/>
    <n v="2"/>
    <n v="0.2"/>
    <n v="3.6288"/>
    <x v="3"/>
    <x v="0"/>
  </r>
  <r>
    <n v="1634"/>
    <s v="CA-2018-106530"/>
    <x v="541"/>
    <d v="2018-05-08T00:00:00"/>
    <s v="Same Day"/>
    <s v="CL-12565"/>
    <s v="Clay Ludtke"/>
    <x v="0"/>
    <x v="0"/>
    <s v="Cleveland"/>
    <x v="24"/>
    <n v="44105"/>
    <x v="3"/>
    <s v="OFF-ST-10000649"/>
    <x v="1"/>
    <x v="4"/>
    <s v="Hanging Personal Folder File"/>
    <n v="25.12"/>
    <n v="2"/>
    <n v="0.2"/>
    <n v="1.5700000000000012"/>
    <x v="3"/>
    <x v="0"/>
  </r>
  <r>
    <n v="1635"/>
    <s v="CA-2018-106530"/>
    <x v="541"/>
    <d v="2018-05-08T00:00:00"/>
    <s v="Same Day"/>
    <s v="CL-12565"/>
    <s v="Clay Ludtke"/>
    <x v="0"/>
    <x v="0"/>
    <s v="Cleveland"/>
    <x v="24"/>
    <n v="44105"/>
    <x v="3"/>
    <s v="TEC-AC-10001465"/>
    <x v="2"/>
    <x v="11"/>
    <s v="SanDisk Cruzer 64 GB USB Flash Drive"/>
    <n v="58.112000000000002"/>
    <n v="2"/>
    <n v="0.2"/>
    <n v="7.263999999999994"/>
    <x v="3"/>
    <x v="0"/>
  </r>
  <r>
    <n v="1636"/>
    <s v="CA-2016-168984"/>
    <x v="35"/>
    <d v="2016-12-02T00:00:00"/>
    <s v="Standard Class"/>
    <s v="NW-18400"/>
    <s v="Natalie Webber"/>
    <x v="0"/>
    <x v="0"/>
    <s v="Tigard"/>
    <x v="21"/>
    <n v="97224"/>
    <x v="1"/>
    <s v="OFF-PA-10001166"/>
    <x v="1"/>
    <x v="10"/>
    <s v="Xerox 2"/>
    <n v="15.552000000000003"/>
    <n v="3"/>
    <n v="0.2"/>
    <n v="5.4432"/>
    <x v="1"/>
    <x v="0"/>
  </r>
  <r>
    <n v="1637"/>
    <s v="CA-2016-168984"/>
    <x v="35"/>
    <d v="2016-12-02T00:00:00"/>
    <s v="Standard Class"/>
    <s v="NW-18400"/>
    <s v="Natalie Webber"/>
    <x v="0"/>
    <x v="0"/>
    <s v="Tigard"/>
    <x v="21"/>
    <n v="97224"/>
    <x v="1"/>
    <s v="OFF-ST-10001097"/>
    <x v="1"/>
    <x v="4"/>
    <s v="Office Impressions Heavy Duty Welded Shelving &amp; Multimedia Storage Drawers"/>
    <n v="669.08"/>
    <n v="5"/>
    <n v="0.2"/>
    <n v="-167.27"/>
    <x v="1"/>
    <x v="0"/>
  </r>
  <r>
    <n v="1638"/>
    <s v="CA-2016-168984"/>
    <x v="35"/>
    <d v="2016-12-02T00:00:00"/>
    <s v="Standard Class"/>
    <s v="NW-18400"/>
    <s v="Natalie Webber"/>
    <x v="0"/>
    <x v="0"/>
    <s v="Tigard"/>
    <x v="21"/>
    <n v="97224"/>
    <x v="1"/>
    <s v="TEC-PH-10000038"/>
    <x v="2"/>
    <x v="7"/>
    <s v="Jawbone MINI JAMBOX Wireless Bluetooth Speaker"/>
    <n v="438.33600000000001"/>
    <n v="4"/>
    <n v="0.2"/>
    <n v="-87.667200000000037"/>
    <x v="1"/>
    <x v="0"/>
  </r>
  <r>
    <n v="1639"/>
    <s v="CA-2018-157266"/>
    <x v="439"/>
    <d v="2018-06-01T00:00:00"/>
    <s v="Standard Class"/>
    <s v="TB-21280"/>
    <s v="Toby Braunhardt"/>
    <x v="0"/>
    <x v="0"/>
    <s v="Washington"/>
    <x v="40"/>
    <n v="20016"/>
    <x v="3"/>
    <s v="OFF-PA-10002689"/>
    <x v="1"/>
    <x v="10"/>
    <s v="Weyerhaeuser First Choice Laser/Copy Paper (20Lb. and 88 Bright)"/>
    <n v="19.440000000000001"/>
    <n v="3"/>
    <n v="0"/>
    <n v="9.3312000000000008"/>
    <x v="3"/>
    <x v="0"/>
  </r>
  <r>
    <n v="1640"/>
    <s v="CA-2018-157266"/>
    <x v="439"/>
    <d v="2018-06-01T00:00:00"/>
    <s v="Standard Class"/>
    <s v="TB-21280"/>
    <s v="Toby Braunhardt"/>
    <x v="0"/>
    <x v="0"/>
    <s v="Washington"/>
    <x v="40"/>
    <n v="20016"/>
    <x v="3"/>
    <s v="OFF-BI-10004728"/>
    <x v="1"/>
    <x v="8"/>
    <s v="Wilson Jones Turn Tabs Binder Tool for Ring Binders"/>
    <n v="9.64"/>
    <n v="2"/>
    <n v="0"/>
    <n v="4.4344000000000001"/>
    <x v="3"/>
    <x v="0"/>
  </r>
  <r>
    <n v="1641"/>
    <s v="CA-2018-157266"/>
    <x v="439"/>
    <d v="2018-06-01T00:00:00"/>
    <s v="Standard Class"/>
    <s v="TB-21280"/>
    <s v="Toby Braunhardt"/>
    <x v="0"/>
    <x v="0"/>
    <s v="Washington"/>
    <x v="40"/>
    <n v="20016"/>
    <x v="3"/>
    <s v="OFF-PA-10004675"/>
    <x v="1"/>
    <x v="10"/>
    <s v="Telephone Message Books with Fax/Mobile Section, 5 1/2&quot; x 3 3/16&quot;"/>
    <n v="12.7"/>
    <n v="2"/>
    <n v="0"/>
    <n v="5.8419999999999996"/>
    <x v="3"/>
    <x v="0"/>
  </r>
  <r>
    <n v="1642"/>
    <s v="CA-2018-157266"/>
    <x v="439"/>
    <d v="2018-06-01T00:00:00"/>
    <s v="Standard Class"/>
    <s v="TB-21280"/>
    <s v="Toby Braunhardt"/>
    <x v="0"/>
    <x v="0"/>
    <s v="Washington"/>
    <x v="40"/>
    <n v="20016"/>
    <x v="3"/>
    <s v="FUR-FU-10000629"/>
    <x v="0"/>
    <x v="5"/>
    <s v="9-3/4 Diameter Round Wall Clock"/>
    <n v="41.37"/>
    <n v="3"/>
    <n v="0"/>
    <n v="17.375399999999999"/>
    <x v="3"/>
    <x v="0"/>
  </r>
  <r>
    <n v="1643"/>
    <s v="US-2016-134712"/>
    <x v="503"/>
    <d v="2016-12-04T00:00:00"/>
    <s v="Standard Class"/>
    <s v="BS-11380"/>
    <s v="Bill Stewart"/>
    <x v="1"/>
    <x v="0"/>
    <s v="Skokie"/>
    <x v="10"/>
    <n v="60076"/>
    <x v="2"/>
    <s v="OFF-FA-10003112"/>
    <x v="1"/>
    <x v="13"/>
    <s v="Staples"/>
    <n v="12.624000000000001"/>
    <n v="2"/>
    <n v="0.2"/>
    <n v="3.944999999999999"/>
    <x v="2"/>
    <x v="0"/>
  </r>
  <r>
    <n v="1644"/>
    <s v="CA-2017-111829"/>
    <x v="531"/>
    <d v="2017-03-20T00:00:00"/>
    <s v="First Class"/>
    <s v="FH-14365"/>
    <s v="Fred Hopkins"/>
    <x v="1"/>
    <x v="0"/>
    <s v="Seattle"/>
    <x v="4"/>
    <n v="98115"/>
    <x v="1"/>
    <s v="OFF-ST-10000142"/>
    <x v="1"/>
    <x v="4"/>
    <s v="Deluxe Rollaway Locking File with Drawer"/>
    <n v="1247.6399999999999"/>
    <n v="3"/>
    <n v="0"/>
    <n v="349.33919999999995"/>
    <x v="1"/>
    <x v="0"/>
  </r>
  <r>
    <n v="1645"/>
    <s v="CA-2017-111829"/>
    <x v="531"/>
    <d v="2017-03-20T00:00:00"/>
    <s v="First Class"/>
    <s v="FH-14365"/>
    <s v="Fred Hopkins"/>
    <x v="1"/>
    <x v="0"/>
    <s v="Seattle"/>
    <x v="4"/>
    <n v="98115"/>
    <x v="1"/>
    <s v="TEC-CO-10001766"/>
    <x v="2"/>
    <x v="16"/>
    <s v="Canon PC940 Copier"/>
    <n v="3149.9300000000003"/>
    <n v="7"/>
    <n v="0"/>
    <n v="1480.4670999999998"/>
    <x v="1"/>
    <x v="0"/>
  </r>
  <r>
    <n v="1646"/>
    <s v="CA-2017-111829"/>
    <x v="531"/>
    <d v="2017-03-20T00:00:00"/>
    <s v="First Class"/>
    <s v="FH-14365"/>
    <s v="Fred Hopkins"/>
    <x v="1"/>
    <x v="0"/>
    <s v="Seattle"/>
    <x v="4"/>
    <n v="98115"/>
    <x v="1"/>
    <s v="OFF-PA-10004359"/>
    <x v="1"/>
    <x v="10"/>
    <s v="Multicolor Computer Printout Paper"/>
    <n v="209.7"/>
    <n v="2"/>
    <n v="0"/>
    <n v="100.65599999999999"/>
    <x v="1"/>
    <x v="0"/>
  </r>
  <r>
    <n v="1647"/>
    <s v="CA-2017-105221"/>
    <x v="549"/>
    <d v="2017-11-03T00:00:00"/>
    <s v="First Class"/>
    <s v="VM-21685"/>
    <s v="Valerie Mitchum"/>
    <x v="2"/>
    <x v="0"/>
    <s v="Philadelphia"/>
    <x v="9"/>
    <n v="19140"/>
    <x v="3"/>
    <s v="TEC-AC-10002323"/>
    <x v="2"/>
    <x v="11"/>
    <s v="SanDisk Ultra 32 GB MicroSDHC Class 10 Memory Card"/>
    <n v="35.360000000000007"/>
    <n v="2"/>
    <n v="0.2"/>
    <n v="-3.0939999999999994"/>
    <x v="3"/>
    <x v="0"/>
  </r>
  <r>
    <n v="1648"/>
    <s v="CA-2017-105221"/>
    <x v="549"/>
    <d v="2017-11-03T00:00:00"/>
    <s v="First Class"/>
    <s v="VM-21685"/>
    <s v="Valerie Mitchum"/>
    <x v="2"/>
    <x v="0"/>
    <s v="Philadelphia"/>
    <x v="9"/>
    <n v="19140"/>
    <x v="3"/>
    <s v="OFF-FA-10001135"/>
    <x v="1"/>
    <x v="13"/>
    <s v="Brites Rubber Bands, 1 1/2 oz. Box"/>
    <n v="3.1680000000000001"/>
    <n v="2"/>
    <n v="0.2"/>
    <n v="-0.71279999999999988"/>
    <x v="3"/>
    <x v="0"/>
  </r>
  <r>
    <n v="1649"/>
    <s v="CA-2017-120341"/>
    <x v="120"/>
    <d v="2017-09-29T00:00:00"/>
    <s v="Second Class"/>
    <s v="SF-20200"/>
    <s v="Sarah Foster"/>
    <x v="0"/>
    <x v="0"/>
    <s v="Philadelphia"/>
    <x v="9"/>
    <n v="19143"/>
    <x v="3"/>
    <s v="OFF-BI-10004224"/>
    <x v="1"/>
    <x v="8"/>
    <s v="Catalog Binders with Expanding Posts"/>
    <n v="121.10400000000003"/>
    <n v="6"/>
    <n v="0.7"/>
    <n v="-100.91999999999999"/>
    <x v="3"/>
    <x v="0"/>
  </r>
  <r>
    <n v="1650"/>
    <s v="CA-2017-120341"/>
    <x v="120"/>
    <d v="2017-09-29T00:00:00"/>
    <s v="Second Class"/>
    <s v="SF-20200"/>
    <s v="Sarah Foster"/>
    <x v="0"/>
    <x v="0"/>
    <s v="Philadelphia"/>
    <x v="9"/>
    <n v="19143"/>
    <x v="3"/>
    <s v="TEC-PH-10003357"/>
    <x v="2"/>
    <x v="7"/>
    <s v="Grandstream GXP2100 Mainstream Business Phone"/>
    <n v="45.893999999999998"/>
    <n v="1"/>
    <n v="0.4"/>
    <n v="-9.178799999999999"/>
    <x v="3"/>
    <x v="0"/>
  </r>
  <r>
    <n v="1651"/>
    <s v="CA-2016-135699"/>
    <x v="550"/>
    <d v="2016-08-29T00:00:00"/>
    <s v="Same Day"/>
    <s v="HH-15010"/>
    <s v="Hilary Holden"/>
    <x v="1"/>
    <x v="0"/>
    <s v="San Francisco"/>
    <x v="1"/>
    <n v="94110"/>
    <x v="1"/>
    <s v="OFF-PA-10004475"/>
    <x v="1"/>
    <x v="10"/>
    <s v="Xerox 1940"/>
    <n v="109.92"/>
    <n v="2"/>
    <n v="0"/>
    <n v="53.860799999999998"/>
    <x v="1"/>
    <x v="1"/>
  </r>
  <r>
    <n v="1652"/>
    <s v="CA-2016-135699"/>
    <x v="550"/>
    <d v="2016-08-29T00:00:00"/>
    <s v="Same Day"/>
    <s v="HH-15010"/>
    <s v="Hilary Holden"/>
    <x v="1"/>
    <x v="0"/>
    <s v="San Francisco"/>
    <x v="1"/>
    <n v="94110"/>
    <x v="1"/>
    <s v="OFF-PA-10003001"/>
    <x v="1"/>
    <x v="10"/>
    <s v="Xerox 1986"/>
    <n v="13.36"/>
    <n v="2"/>
    <n v="0"/>
    <n v="6.4127999999999998"/>
    <x v="1"/>
    <x v="1"/>
  </r>
  <r>
    <n v="1653"/>
    <s v="US-2019-132444"/>
    <x v="551"/>
    <d v="2019-11-21T00:00:00"/>
    <s v="First Class"/>
    <s v="CD-12280"/>
    <s v="Christina DeMoss"/>
    <x v="0"/>
    <x v="0"/>
    <s v="Seattle"/>
    <x v="4"/>
    <n v="98105"/>
    <x v="1"/>
    <s v="OFF-ST-10003442"/>
    <x v="1"/>
    <x v="4"/>
    <s v="Eldon Portable Mobile Manager"/>
    <n v="169.68"/>
    <n v="6"/>
    <n v="0"/>
    <n v="45.813600000000001"/>
    <x v="1"/>
    <x v="0"/>
  </r>
  <r>
    <n v="1654"/>
    <s v="US-2019-132444"/>
    <x v="551"/>
    <d v="2019-11-21T00:00:00"/>
    <s v="First Class"/>
    <s v="CD-12280"/>
    <s v="Christina DeMoss"/>
    <x v="0"/>
    <x v="0"/>
    <s v="Seattle"/>
    <x v="4"/>
    <n v="98105"/>
    <x v="1"/>
    <s v="TEC-AC-10003832"/>
    <x v="2"/>
    <x v="11"/>
    <s v="Imation 16GB Mini TravelDrive USB 2.0 Flash Drive"/>
    <n v="132.52000000000001"/>
    <n v="4"/>
    <n v="0"/>
    <n v="54.333200000000005"/>
    <x v="1"/>
    <x v="0"/>
  </r>
  <r>
    <n v="1655"/>
    <s v="US-2019-132444"/>
    <x v="551"/>
    <d v="2019-11-21T00:00:00"/>
    <s v="First Class"/>
    <s v="CD-12280"/>
    <s v="Christina DeMoss"/>
    <x v="0"/>
    <x v="0"/>
    <s v="Seattle"/>
    <x v="4"/>
    <n v="98105"/>
    <x v="1"/>
    <s v="OFF-FA-10000611"/>
    <x v="1"/>
    <x v="13"/>
    <s v="Binder Clips by OIC"/>
    <n v="2.96"/>
    <n v="2"/>
    <n v="0"/>
    <n v="1.4207999999999998"/>
    <x v="1"/>
    <x v="0"/>
  </r>
  <r>
    <n v="1656"/>
    <s v="US-2019-132444"/>
    <x v="551"/>
    <d v="2019-11-21T00:00:00"/>
    <s v="First Class"/>
    <s v="CD-12280"/>
    <s v="Christina DeMoss"/>
    <x v="0"/>
    <x v="0"/>
    <s v="Seattle"/>
    <x v="4"/>
    <n v="98105"/>
    <x v="1"/>
    <s v="OFF-BI-10001116"/>
    <x v="1"/>
    <x v="8"/>
    <s v="Wilson Jones 1&quot; Hanging DublLock Ring Binders"/>
    <n v="8.4480000000000004"/>
    <n v="2"/>
    <n v="0.2"/>
    <n v="2.9568000000000003"/>
    <x v="1"/>
    <x v="0"/>
  </r>
  <r>
    <n v="1657"/>
    <s v="US-2019-132444"/>
    <x v="551"/>
    <d v="2019-11-21T00:00:00"/>
    <s v="First Class"/>
    <s v="CD-12280"/>
    <s v="Christina DeMoss"/>
    <x v="0"/>
    <x v="0"/>
    <s v="Seattle"/>
    <x v="4"/>
    <n v="98105"/>
    <x v="1"/>
    <s v="OFF-ST-10000563"/>
    <x v="1"/>
    <x v="4"/>
    <s v="Fellowes Bankers Box Stor/Drawer Steel Plus"/>
    <n v="95.94"/>
    <n v="3"/>
    <n v="0"/>
    <n v="9.5940000000000012"/>
    <x v="1"/>
    <x v="0"/>
  </r>
  <r>
    <n v="1658"/>
    <s v="CA-2016-127159"/>
    <x v="552"/>
    <d v="2016-05-15T00:00:00"/>
    <s v="First Class"/>
    <s v="HL-15040"/>
    <s v="Hunter Lopez"/>
    <x v="0"/>
    <x v="0"/>
    <s v="Milwaukee"/>
    <x v="6"/>
    <n v="53209"/>
    <x v="2"/>
    <s v="FUR-FU-10000010"/>
    <x v="0"/>
    <x v="5"/>
    <s v="DAX Value U-Channel Document Frames, Easel Back"/>
    <n v="34.79"/>
    <n v="7"/>
    <n v="0"/>
    <n v="10.784899999999999"/>
    <x v="2"/>
    <x v="0"/>
  </r>
  <r>
    <n v="1659"/>
    <s v="CA-2019-161809"/>
    <x v="176"/>
    <d v="2019-01-26T00:00:00"/>
    <s v="Standard Class"/>
    <s v="TH-21100"/>
    <s v="Thea Hendricks"/>
    <x v="0"/>
    <x v="0"/>
    <s v="Los Angeles"/>
    <x v="1"/>
    <n v="90045"/>
    <x v="1"/>
    <s v="TEC-PH-10004922"/>
    <x v="2"/>
    <x v="7"/>
    <s v="RCA Visys Integrated PBX 8-Line Router"/>
    <n v="160.77600000000001"/>
    <n v="3"/>
    <n v="0.2"/>
    <n v="10.048500000000004"/>
    <x v="1"/>
    <x v="0"/>
  </r>
  <r>
    <n v="1660"/>
    <s v="CA-2019-127285"/>
    <x v="505"/>
    <d v="2019-11-06T00:00:00"/>
    <s v="Standard Class"/>
    <s v="MM-18055"/>
    <s v="Michelle Moray"/>
    <x v="0"/>
    <x v="0"/>
    <s v="Seattle"/>
    <x v="4"/>
    <n v="98115"/>
    <x v="1"/>
    <s v="OFF-BI-10004330"/>
    <x v="1"/>
    <x v="8"/>
    <s v="GBC Velobind Prepunched Cover Sets, Regency Series"/>
    <n v="88.751999999999995"/>
    <n v="3"/>
    <n v="0.2"/>
    <n v="27.734999999999996"/>
    <x v="1"/>
    <x v="0"/>
  </r>
  <r>
    <n v="1661"/>
    <s v="CA-2019-127285"/>
    <x v="505"/>
    <d v="2019-11-06T00:00:00"/>
    <s v="Standard Class"/>
    <s v="MM-18055"/>
    <s v="Michelle Moray"/>
    <x v="0"/>
    <x v="0"/>
    <s v="Seattle"/>
    <x v="4"/>
    <n v="98115"/>
    <x v="1"/>
    <s v="OFF-BI-10002072"/>
    <x v="1"/>
    <x v="8"/>
    <s v="Cardinal Slant-D Ring Binders"/>
    <n v="13.904"/>
    <n v="2"/>
    <n v="0.2"/>
    <n v="5.2139999999999995"/>
    <x v="1"/>
    <x v="0"/>
  </r>
  <r>
    <n v="1662"/>
    <s v="CA-2019-144526"/>
    <x v="504"/>
    <d v="2019-05-06T00:00:00"/>
    <s v="Standard Class"/>
    <s v="QJ-19255"/>
    <s v="Quincy Jones"/>
    <x v="1"/>
    <x v="0"/>
    <s v="Philadelphia"/>
    <x v="9"/>
    <n v="19143"/>
    <x v="3"/>
    <s v="TEC-PH-10002549"/>
    <x v="2"/>
    <x v="7"/>
    <s v="Polycom SoundPoint IP 450 VoIP phone"/>
    <n v="677.57999999999993"/>
    <n v="5"/>
    <n v="0.4"/>
    <n v="-158.10199999999998"/>
    <x v="3"/>
    <x v="0"/>
  </r>
  <r>
    <n v="1663"/>
    <s v="CA-2019-144526"/>
    <x v="504"/>
    <d v="2019-05-06T00:00:00"/>
    <s v="Standard Class"/>
    <s v="QJ-19255"/>
    <s v="Quincy Jones"/>
    <x v="1"/>
    <x v="0"/>
    <s v="Philadelphia"/>
    <x v="9"/>
    <n v="19143"/>
    <x v="3"/>
    <s v="OFF-BI-10002353"/>
    <x v="1"/>
    <x v="8"/>
    <s v="GBC VeloBind Cover Sets"/>
    <n v="13.896000000000001"/>
    <n v="3"/>
    <n v="0.7"/>
    <n v="-9.2639999999999993"/>
    <x v="3"/>
    <x v="0"/>
  </r>
  <r>
    <n v="1664"/>
    <s v="CA-2018-128531"/>
    <x v="390"/>
    <d v="2018-11-26T00:00:00"/>
    <s v="Second Class"/>
    <s v="NS-18505"/>
    <s v="Neola Schneider"/>
    <x v="0"/>
    <x v="0"/>
    <s v="Dallas"/>
    <x v="5"/>
    <n v="75217"/>
    <x v="2"/>
    <s v="OFF-ST-10001325"/>
    <x v="1"/>
    <x v="4"/>
    <s v="Sterilite Officeware Hinged File Box"/>
    <n v="41.92"/>
    <n v="5"/>
    <n v="0.2"/>
    <n v="3.6679999999999993"/>
    <x v="2"/>
    <x v="0"/>
  </r>
  <r>
    <n v="1665"/>
    <s v="CA-2018-128531"/>
    <x v="390"/>
    <d v="2018-11-26T00:00:00"/>
    <s v="Second Class"/>
    <s v="NS-18505"/>
    <s v="Neola Schneider"/>
    <x v="0"/>
    <x v="0"/>
    <s v="Dallas"/>
    <x v="5"/>
    <n v="75217"/>
    <x v="2"/>
    <s v="TEC-AC-10002049"/>
    <x v="2"/>
    <x v="11"/>
    <s v="Logitech G19 Programmable Gaming Keyboard"/>
    <n v="297.57600000000002"/>
    <n v="3"/>
    <n v="0.2"/>
    <n v="-7.4394000000000347"/>
    <x v="2"/>
    <x v="0"/>
  </r>
  <r>
    <n v="1666"/>
    <s v="CA-2018-128531"/>
    <x v="390"/>
    <d v="2018-11-26T00:00:00"/>
    <s v="Second Class"/>
    <s v="NS-18505"/>
    <s v="Neola Schneider"/>
    <x v="0"/>
    <x v="0"/>
    <s v="Dallas"/>
    <x v="5"/>
    <n v="75217"/>
    <x v="2"/>
    <s v="OFF-FA-10002676"/>
    <x v="1"/>
    <x v="13"/>
    <s v="Colored Push Pins"/>
    <n v="4.3440000000000003"/>
    <n v="3"/>
    <n v="0.2"/>
    <n v="0.86879999999999979"/>
    <x v="2"/>
    <x v="0"/>
  </r>
  <r>
    <n v="1667"/>
    <s v="CA-2018-128531"/>
    <x v="390"/>
    <d v="2018-11-26T00:00:00"/>
    <s v="Second Class"/>
    <s v="NS-18505"/>
    <s v="Neola Schneider"/>
    <x v="0"/>
    <x v="0"/>
    <s v="Dallas"/>
    <x v="5"/>
    <n v="75217"/>
    <x v="2"/>
    <s v="TEC-AC-10003023"/>
    <x v="2"/>
    <x v="11"/>
    <s v="Logitech G105 Gaming Keyboard"/>
    <n v="94.992000000000004"/>
    <n v="2"/>
    <n v="0.2"/>
    <n v="-2.374800000000004"/>
    <x v="2"/>
    <x v="0"/>
  </r>
  <r>
    <n v="1668"/>
    <s v="CA-2018-128531"/>
    <x v="390"/>
    <d v="2018-11-26T00:00:00"/>
    <s v="Second Class"/>
    <s v="NS-18505"/>
    <s v="Neola Schneider"/>
    <x v="0"/>
    <x v="0"/>
    <s v="Dallas"/>
    <x v="5"/>
    <n v="75217"/>
    <x v="2"/>
    <s v="OFF-PA-10000167"/>
    <x v="1"/>
    <x v="10"/>
    <s v="Xerox 1925"/>
    <n v="74.352000000000004"/>
    <n v="3"/>
    <n v="0.2"/>
    <n v="23.234999999999992"/>
    <x v="2"/>
    <x v="0"/>
  </r>
  <r>
    <n v="1669"/>
    <s v="CA-2018-128531"/>
    <x v="390"/>
    <d v="2018-11-26T00:00:00"/>
    <s v="Second Class"/>
    <s v="NS-18505"/>
    <s v="Neola Schneider"/>
    <x v="0"/>
    <x v="0"/>
    <s v="Dallas"/>
    <x v="5"/>
    <n v="75217"/>
    <x v="2"/>
    <s v="OFF-AR-10003405"/>
    <x v="1"/>
    <x v="6"/>
    <s v="Dixon My First Ticonderoga Pencil, #2"/>
    <n v="14.04"/>
    <n v="3"/>
    <n v="0.2"/>
    <n v="1.5794999999999986"/>
    <x v="2"/>
    <x v="0"/>
  </r>
  <r>
    <n v="1670"/>
    <s v="US-2017-157154"/>
    <x v="553"/>
    <d v="2017-01-15T00:00:00"/>
    <s v="Standard Class"/>
    <s v="MM-17920"/>
    <s v="Michael Moore"/>
    <x v="0"/>
    <x v="0"/>
    <s v="New York City"/>
    <x v="15"/>
    <n v="10011"/>
    <x v="3"/>
    <s v="FUR-TA-10001889"/>
    <x v="0"/>
    <x v="3"/>
    <s v="Bush Advantage Collection Racetrack Conference Table"/>
    <n v="1018.1039999999999"/>
    <n v="4"/>
    <n v="0.4"/>
    <n v="-373.3048"/>
    <x v="3"/>
    <x v="0"/>
  </r>
  <r>
    <n v="1671"/>
    <s v="CA-2019-159457"/>
    <x v="15"/>
    <d v="2019-10-26T00:00:00"/>
    <s v="Standard Class"/>
    <s v="RD-19480"/>
    <s v="Rick Duston"/>
    <x v="0"/>
    <x v="0"/>
    <s v="Houston"/>
    <x v="5"/>
    <n v="77095"/>
    <x v="2"/>
    <s v="TEC-PH-10002185"/>
    <x v="2"/>
    <x v="7"/>
    <s v="QVS USB Car Charger 2-Port 2.1Amp for iPod/iPhone/iPad/iPad 2/iPad 3"/>
    <n v="16.68"/>
    <n v="3"/>
    <n v="0.2"/>
    <n v="5.2125000000000004"/>
    <x v="2"/>
    <x v="0"/>
  </r>
  <r>
    <n v="1672"/>
    <s v="CA-2018-107615"/>
    <x v="554"/>
    <d v="2018-03-25T00:00:00"/>
    <s v="First Class"/>
    <s v="RB-19645"/>
    <s v="Robert Barroso"/>
    <x v="1"/>
    <x v="0"/>
    <s v="North Las Vegas"/>
    <x v="33"/>
    <n v="89031"/>
    <x v="1"/>
    <s v="TEC-AC-10001013"/>
    <x v="2"/>
    <x v="11"/>
    <s v="Logitech ClearChat Comfort/USB Headset H390"/>
    <n v="58.58"/>
    <n v="2"/>
    <n v="0"/>
    <n v="19.331399999999995"/>
    <x v="1"/>
    <x v="0"/>
  </r>
  <r>
    <n v="1673"/>
    <s v="CA-2019-111647"/>
    <x v="445"/>
    <d v="2019-07-07T00:00:00"/>
    <s v="Standard Class"/>
    <s v="RD-19585"/>
    <s v="Rob Dowd"/>
    <x v="0"/>
    <x v="0"/>
    <s v="Plano"/>
    <x v="5"/>
    <n v="75023"/>
    <x v="2"/>
    <s v="TEC-PH-10002726"/>
    <x v="2"/>
    <x v="7"/>
    <s v="netTALK DUO VoIP Telephone Service"/>
    <n v="167.96800000000002"/>
    <n v="4"/>
    <n v="0.2"/>
    <n v="62.988"/>
    <x v="2"/>
    <x v="0"/>
  </r>
  <r>
    <n v="1674"/>
    <s v="CA-2017-150560"/>
    <x v="555"/>
    <d v="2017-12-12T00:00:00"/>
    <s v="First Class"/>
    <s v="SW-20455"/>
    <s v="Shaun Weien"/>
    <x v="0"/>
    <x v="0"/>
    <s v="Suffolk"/>
    <x v="17"/>
    <n v="23434"/>
    <x v="0"/>
    <s v="OFF-LA-10003930"/>
    <x v="1"/>
    <x v="2"/>
    <s v="Dot Matrix Printer Tape Reel Labels, White, 5000/Box"/>
    <n v="196.62"/>
    <n v="2"/>
    <n v="0"/>
    <n v="96.343800000000002"/>
    <x v="0"/>
    <x v="0"/>
  </r>
  <r>
    <n v="1675"/>
    <s v="CA-2017-143077"/>
    <x v="14"/>
    <d v="2017-09-21T00:00:00"/>
    <s v="Standard Class"/>
    <s v="SF-20965"/>
    <s v="Sylvia Foulston"/>
    <x v="1"/>
    <x v="0"/>
    <s v="Houston"/>
    <x v="5"/>
    <n v="77041"/>
    <x v="2"/>
    <s v="FUR-FU-10003535"/>
    <x v="0"/>
    <x v="5"/>
    <s v="Howard Miller Distant Time Traveler Alarm Clock"/>
    <n v="21.936000000000003"/>
    <n v="2"/>
    <n v="0.6"/>
    <n v="-10.419600000000003"/>
    <x v="2"/>
    <x v="0"/>
  </r>
  <r>
    <n v="1676"/>
    <s v="CA-2017-143077"/>
    <x v="14"/>
    <d v="2017-09-21T00:00:00"/>
    <s v="Standard Class"/>
    <s v="SF-20965"/>
    <s v="Sylvia Foulston"/>
    <x v="1"/>
    <x v="0"/>
    <s v="Houston"/>
    <x v="5"/>
    <n v="77041"/>
    <x v="2"/>
    <s v="OFF-BI-10000088"/>
    <x v="1"/>
    <x v="8"/>
    <s v="GBC Imprintable Covers"/>
    <n v="6.5879999999999992"/>
    <n v="3"/>
    <n v="0.8"/>
    <n v="-10.211400000000005"/>
    <x v="2"/>
    <x v="0"/>
  </r>
  <r>
    <n v="1677"/>
    <s v="CA-2018-122728"/>
    <x v="556"/>
    <d v="2018-05-24T00:00:00"/>
    <s v="Standard Class"/>
    <s v="EB-13930"/>
    <s v="Eric Barreto"/>
    <x v="0"/>
    <x v="0"/>
    <s v="San Francisco"/>
    <x v="1"/>
    <n v="94110"/>
    <x v="1"/>
    <s v="OFF-ST-10000604"/>
    <x v="1"/>
    <x v="4"/>
    <s v="Home/Office Personal File Carts"/>
    <n v="104.28"/>
    <n v="3"/>
    <n v="0"/>
    <n v="26.069999999999993"/>
    <x v="1"/>
    <x v="0"/>
  </r>
  <r>
    <n v="1678"/>
    <s v="CA-2018-122728"/>
    <x v="556"/>
    <d v="2018-05-24T00:00:00"/>
    <s v="Standard Class"/>
    <s v="EB-13930"/>
    <s v="Eric Barreto"/>
    <x v="0"/>
    <x v="0"/>
    <s v="San Francisco"/>
    <x v="1"/>
    <n v="94110"/>
    <x v="1"/>
    <s v="OFF-PA-10004040"/>
    <x v="1"/>
    <x v="10"/>
    <s v="Universal Premium White Copier/Laser Paper (20Lb. and 87 Bright)"/>
    <n v="17.940000000000001"/>
    <n v="3"/>
    <n v="0"/>
    <n v="8.7906000000000013"/>
    <x v="1"/>
    <x v="0"/>
  </r>
  <r>
    <n v="1679"/>
    <s v="CA-2016-122882"/>
    <x v="557"/>
    <d v="2016-09-13T00:00:00"/>
    <s v="Standard Class"/>
    <s v="SB-20290"/>
    <s v="Sean Braxton"/>
    <x v="1"/>
    <x v="0"/>
    <s v="Philadelphia"/>
    <x v="9"/>
    <n v="19134"/>
    <x v="3"/>
    <s v="OFF-ST-10002344"/>
    <x v="1"/>
    <x v="4"/>
    <s v="Carina 42&quot;Hx23 3/4&quot;W Media Storage Unit"/>
    <n v="64.784000000000006"/>
    <n v="1"/>
    <n v="0.2"/>
    <n v="-14.576399999999996"/>
    <x v="3"/>
    <x v="0"/>
  </r>
  <r>
    <n v="1680"/>
    <s v="CA-2016-122882"/>
    <x v="557"/>
    <d v="2016-09-13T00:00:00"/>
    <s v="Standard Class"/>
    <s v="SB-20290"/>
    <s v="Sean Braxton"/>
    <x v="1"/>
    <x v="0"/>
    <s v="Philadelphia"/>
    <x v="9"/>
    <n v="19134"/>
    <x v="3"/>
    <s v="TEC-PH-10003589"/>
    <x v="2"/>
    <x v="7"/>
    <s v="invisibleSHIELD by ZAGG Smudge-Free Screen Protector"/>
    <n v="32.381999999999998"/>
    <n v="3"/>
    <n v="0.4"/>
    <n v="4.3175999999999988"/>
    <x v="3"/>
    <x v="0"/>
  </r>
  <r>
    <n v="1681"/>
    <s v="CA-2016-122882"/>
    <x v="557"/>
    <d v="2016-09-13T00:00:00"/>
    <s v="Standard Class"/>
    <s v="SB-20290"/>
    <s v="Sean Braxton"/>
    <x v="1"/>
    <x v="0"/>
    <s v="Philadelphia"/>
    <x v="9"/>
    <n v="19134"/>
    <x v="3"/>
    <s v="FUR-FU-10000758"/>
    <x v="0"/>
    <x v="5"/>
    <s v="DAX Natural Wood-Tone Poster Frame"/>
    <n v="42.368000000000002"/>
    <n v="2"/>
    <n v="0.2"/>
    <n v="8.4735999999999958"/>
    <x v="3"/>
    <x v="0"/>
  </r>
  <r>
    <n v="1682"/>
    <s v="CA-2016-122882"/>
    <x v="557"/>
    <d v="2016-09-13T00:00:00"/>
    <s v="Standard Class"/>
    <s v="SB-20290"/>
    <s v="Sean Braxton"/>
    <x v="1"/>
    <x v="0"/>
    <s v="Philadelphia"/>
    <x v="9"/>
    <n v="19134"/>
    <x v="3"/>
    <s v="TEC-MA-10004679"/>
    <x v="2"/>
    <x v="15"/>
    <s v="StarTech.com 10/100 VDSL2 Ethernet Extender Kit"/>
    <n v="399.54"/>
    <n v="4"/>
    <n v="0.7"/>
    <n v="-559.35599999999988"/>
    <x v="3"/>
    <x v="0"/>
  </r>
  <r>
    <n v="1683"/>
    <s v="US-2018-101497"/>
    <x v="321"/>
    <d v="2018-10-01T00:00:00"/>
    <s v="Second Class"/>
    <s v="PS-18760"/>
    <s v="Pamela Stobb"/>
    <x v="0"/>
    <x v="0"/>
    <s v="Los Angeles"/>
    <x v="1"/>
    <n v="90008"/>
    <x v="1"/>
    <s v="OFF-PA-10000176"/>
    <x v="1"/>
    <x v="10"/>
    <s v="Xerox 1887"/>
    <n v="18.97"/>
    <n v="1"/>
    <n v="0"/>
    <n v="9.105599999999999"/>
    <x v="1"/>
    <x v="0"/>
  </r>
  <r>
    <n v="1684"/>
    <s v="CA-2018-147585"/>
    <x v="77"/>
    <d v="2018-11-12T00:00:00"/>
    <s v="Standard Class"/>
    <s v="CB-12535"/>
    <s v="Claudia Bergmann"/>
    <x v="1"/>
    <x v="0"/>
    <s v="San Francisco"/>
    <x v="1"/>
    <n v="94110"/>
    <x v="1"/>
    <s v="FUR-FU-10002597"/>
    <x v="0"/>
    <x v="5"/>
    <s v="C-Line Magnetic Cubicle Keepers, Clear Polypropylene"/>
    <n v="14.82"/>
    <n v="3"/>
    <n v="0"/>
    <n v="6.224400000000001"/>
    <x v="1"/>
    <x v="0"/>
  </r>
  <r>
    <n v="1685"/>
    <s v="CA-2019-149489"/>
    <x v="558"/>
    <d v="2019-04-27T00:00:00"/>
    <s v="First Class"/>
    <s v="DK-12835"/>
    <s v="Damala Kotsonis"/>
    <x v="1"/>
    <x v="0"/>
    <s v="Philadelphia"/>
    <x v="9"/>
    <n v="19143"/>
    <x v="3"/>
    <s v="OFF-AP-10002495"/>
    <x v="1"/>
    <x v="9"/>
    <s v="Acco Smartsocket Table Surge Protector, 6 Color-Coded Adapter Outlets"/>
    <n v="99.28"/>
    <n v="2"/>
    <n v="0.2"/>
    <n v="12.409999999999989"/>
    <x v="3"/>
    <x v="0"/>
  </r>
  <r>
    <n v="1686"/>
    <s v="CA-2019-149489"/>
    <x v="558"/>
    <d v="2019-04-27T00:00:00"/>
    <s v="First Class"/>
    <s v="DK-12835"/>
    <s v="Damala Kotsonis"/>
    <x v="1"/>
    <x v="0"/>
    <s v="Philadelphia"/>
    <x v="9"/>
    <n v="19143"/>
    <x v="3"/>
    <s v="OFF-BI-10002813"/>
    <x v="1"/>
    <x v="8"/>
    <s v="Avery Reinforcements for Hole-Punch Pages"/>
    <n v="1.1880000000000002"/>
    <n v="2"/>
    <n v="0.7"/>
    <n v="-0.98999999999999977"/>
    <x v="3"/>
    <x v="0"/>
  </r>
  <r>
    <n v="1687"/>
    <s v="CA-2019-149489"/>
    <x v="558"/>
    <d v="2019-04-27T00:00:00"/>
    <s v="First Class"/>
    <s v="DK-12835"/>
    <s v="Damala Kotsonis"/>
    <x v="1"/>
    <x v="0"/>
    <s v="Philadelphia"/>
    <x v="9"/>
    <n v="19143"/>
    <x v="3"/>
    <s v="OFF-BI-10002414"/>
    <x v="1"/>
    <x v="8"/>
    <s v="GBC ProClick Spines for 32-Hole Punch"/>
    <n v="7.5180000000000007"/>
    <n v="2"/>
    <n v="0.7"/>
    <n v="-5.7637999999999998"/>
    <x v="3"/>
    <x v="0"/>
  </r>
  <r>
    <n v="1688"/>
    <s v="CA-2019-143798"/>
    <x v="389"/>
    <d v="2019-12-12T00:00:00"/>
    <s v="First Class"/>
    <s v="AW-10840"/>
    <s v="Anthony Witt"/>
    <x v="0"/>
    <x v="0"/>
    <s v="Philadelphia"/>
    <x v="9"/>
    <n v="19140"/>
    <x v="3"/>
    <s v="OFF-PA-10000788"/>
    <x v="1"/>
    <x v="10"/>
    <s v="Xerox 210"/>
    <n v="10.368000000000002"/>
    <n v="2"/>
    <n v="0.2"/>
    <n v="3.6288"/>
    <x v="3"/>
    <x v="0"/>
  </r>
  <r>
    <n v="1689"/>
    <s v="CA-2019-143798"/>
    <x v="389"/>
    <d v="2019-12-12T00:00:00"/>
    <s v="First Class"/>
    <s v="AW-10840"/>
    <s v="Anthony Witt"/>
    <x v="0"/>
    <x v="0"/>
    <s v="Philadelphia"/>
    <x v="9"/>
    <n v="19140"/>
    <x v="3"/>
    <s v="FUR-FU-10004306"/>
    <x v="0"/>
    <x v="5"/>
    <s v="Electrix Halogen Magnifier Lamp"/>
    <n v="310.88000000000005"/>
    <n v="2"/>
    <n v="0.2"/>
    <n v="23.315999999999988"/>
    <x v="3"/>
    <x v="0"/>
  </r>
  <r>
    <n v="1690"/>
    <s v="CA-2016-142839"/>
    <x v="559"/>
    <d v="2016-08-20T00:00:00"/>
    <s v="Standard Class"/>
    <s v="TS-21610"/>
    <s v="Troy Staebel"/>
    <x v="0"/>
    <x v="0"/>
    <s v="Philadelphia"/>
    <x v="9"/>
    <n v="19143"/>
    <x v="3"/>
    <s v="FUR-TA-10001539"/>
    <x v="0"/>
    <x v="3"/>
    <s v="Chromcraft Rectangular Conference Tables"/>
    <n v="853.09199999999987"/>
    <n v="6"/>
    <n v="0.4"/>
    <n v="-227.49120000000016"/>
    <x v="3"/>
    <x v="0"/>
  </r>
  <r>
    <n v="1691"/>
    <s v="CA-2019-129833"/>
    <x v="34"/>
    <d v="2019-12-15T00:00:00"/>
    <s v="Standard Class"/>
    <s v="HF-14995"/>
    <s v="Herbert Flentye"/>
    <x v="0"/>
    <x v="0"/>
    <s v="Indianapolis"/>
    <x v="14"/>
    <n v="46203"/>
    <x v="2"/>
    <s v="OFF-PA-10000575"/>
    <x v="1"/>
    <x v="10"/>
    <s v="Wirebound Message Books, Four 2 3/4 x 5 White Forms per Page"/>
    <n v="33.450000000000003"/>
    <n v="5"/>
    <n v="0"/>
    <n v="15.387"/>
    <x v="2"/>
    <x v="0"/>
  </r>
  <r>
    <n v="1692"/>
    <s v="CA-2019-129833"/>
    <x v="34"/>
    <d v="2019-12-15T00:00:00"/>
    <s v="Standard Class"/>
    <s v="HF-14995"/>
    <s v="Herbert Flentye"/>
    <x v="0"/>
    <x v="0"/>
    <s v="Indianapolis"/>
    <x v="14"/>
    <n v="46203"/>
    <x v="2"/>
    <s v="OFF-BI-10004182"/>
    <x v="1"/>
    <x v="8"/>
    <s v="Economy Binders"/>
    <n v="10.4"/>
    <n v="5"/>
    <n v="0"/>
    <n v="5.0960000000000001"/>
    <x v="2"/>
    <x v="0"/>
  </r>
  <r>
    <n v="1693"/>
    <s v="US-2018-154361"/>
    <x v="560"/>
    <d v="2018-03-19T00:00:00"/>
    <s v="Standard Class"/>
    <s v="HZ-14950"/>
    <s v="Henia Zydlo"/>
    <x v="0"/>
    <x v="0"/>
    <s v="Columbus"/>
    <x v="24"/>
    <n v="43229"/>
    <x v="3"/>
    <s v="FUR-FU-10004020"/>
    <x v="0"/>
    <x v="5"/>
    <s v="Advantus Panel Wall Acrylic Frame"/>
    <n v="21.880000000000003"/>
    <n v="5"/>
    <n v="0.2"/>
    <n v="6.2904999999999998"/>
    <x v="3"/>
    <x v="0"/>
  </r>
  <r>
    <n v="1694"/>
    <s v="US-2018-158708"/>
    <x v="190"/>
    <d v="2018-06-29T00:00:00"/>
    <s v="Second Class"/>
    <s v="AB-10255"/>
    <s v="Alejandro Ballentine"/>
    <x v="2"/>
    <x v="0"/>
    <s v="Plano"/>
    <x v="5"/>
    <n v="75023"/>
    <x v="2"/>
    <s v="TEC-AC-10003133"/>
    <x v="2"/>
    <x v="11"/>
    <s v="Memorex Mini Travel Drive 4 GB USB 2.0 Flash Drive"/>
    <n v="13.616"/>
    <n v="2"/>
    <n v="0.2"/>
    <n v="3.5742000000000012"/>
    <x v="2"/>
    <x v="0"/>
  </r>
  <r>
    <n v="1695"/>
    <s v="CA-2017-156335"/>
    <x v="12"/>
    <d v="2017-09-28T00:00:00"/>
    <s v="Second Class"/>
    <s v="PO-19195"/>
    <s v="Phillina Ober"/>
    <x v="2"/>
    <x v="0"/>
    <s v="Bayonne"/>
    <x v="30"/>
    <n v="7002"/>
    <x v="3"/>
    <s v="TEC-AC-10002006"/>
    <x v="2"/>
    <x v="11"/>
    <s v="Memorex Micro Travel Drive 16 GB"/>
    <n v="63.96"/>
    <n v="4"/>
    <n v="0"/>
    <n v="19.827599999999997"/>
    <x v="3"/>
    <x v="0"/>
  </r>
  <r>
    <n v="1696"/>
    <s v="CA-2017-156335"/>
    <x v="12"/>
    <d v="2017-09-28T00:00:00"/>
    <s v="Second Class"/>
    <s v="PO-19195"/>
    <s v="Phillina Ober"/>
    <x v="2"/>
    <x v="0"/>
    <s v="Bayonne"/>
    <x v="30"/>
    <n v="7002"/>
    <x v="3"/>
    <s v="OFF-BI-10003314"/>
    <x v="1"/>
    <x v="8"/>
    <s v="Tuff Stuff Recycled Round Ring Binders"/>
    <n v="14.46"/>
    <n v="3"/>
    <n v="0"/>
    <n v="7.0853999999999999"/>
    <x v="3"/>
    <x v="0"/>
  </r>
  <r>
    <n v="1697"/>
    <s v="CA-2017-156335"/>
    <x v="12"/>
    <d v="2017-09-28T00:00:00"/>
    <s v="Second Class"/>
    <s v="PO-19195"/>
    <s v="Phillina Ober"/>
    <x v="2"/>
    <x v="0"/>
    <s v="Bayonne"/>
    <x v="30"/>
    <n v="7002"/>
    <x v="3"/>
    <s v="TEC-PH-10002726"/>
    <x v="2"/>
    <x v="7"/>
    <s v="netTALK DUO VoIP Telephone Service"/>
    <n v="104.98"/>
    <n v="2"/>
    <n v="0"/>
    <n v="52.49"/>
    <x v="3"/>
    <x v="0"/>
  </r>
  <r>
    <n v="1698"/>
    <s v="CA-2017-148376"/>
    <x v="17"/>
    <d v="2017-12-31T00:00:00"/>
    <s v="Standard Class"/>
    <s v="AG-10900"/>
    <s v="Arthur Gainer"/>
    <x v="0"/>
    <x v="0"/>
    <s v="Los Angeles"/>
    <x v="1"/>
    <n v="90008"/>
    <x v="1"/>
    <s v="OFF-AP-10000240"/>
    <x v="1"/>
    <x v="9"/>
    <s v="Belkin F9G930V10-GRY 9 Outlet Surge"/>
    <n v="106.96"/>
    <n v="2"/>
    <n v="0"/>
    <n v="31.018399999999986"/>
    <x v="1"/>
    <x v="0"/>
  </r>
  <r>
    <n v="1699"/>
    <s v="CA-2017-148376"/>
    <x v="17"/>
    <d v="2017-12-31T00:00:00"/>
    <s v="Standard Class"/>
    <s v="AG-10900"/>
    <s v="Arthur Gainer"/>
    <x v="0"/>
    <x v="0"/>
    <s v="Los Angeles"/>
    <x v="1"/>
    <n v="90008"/>
    <x v="1"/>
    <s v="OFF-LA-10002381"/>
    <x v="1"/>
    <x v="2"/>
    <s v="Avery 497"/>
    <n v="21.560000000000002"/>
    <n v="7"/>
    <n v="0"/>
    <n v="10.348799999999999"/>
    <x v="1"/>
    <x v="0"/>
  </r>
  <r>
    <n v="1700"/>
    <s v="CA-2016-135657"/>
    <x v="561"/>
    <d v="2016-06-07T00:00:00"/>
    <s v="Second Class"/>
    <s v="SC-20725"/>
    <s v="Steven Cartwright"/>
    <x v="0"/>
    <x v="0"/>
    <s v="Seattle"/>
    <x v="4"/>
    <n v="98115"/>
    <x v="1"/>
    <s v="FUR-TA-10004086"/>
    <x v="0"/>
    <x v="3"/>
    <s v="KI Adjustable-Height Table"/>
    <n v="515.88"/>
    <n v="6"/>
    <n v="0"/>
    <n v="113.49359999999999"/>
    <x v="1"/>
    <x v="1"/>
  </r>
  <r>
    <n v="1701"/>
    <s v="CA-2017-114069"/>
    <x v="562"/>
    <d v="2017-07-15T00:00:00"/>
    <s v="Second Class"/>
    <s v="ND-18370"/>
    <s v="Natalie DeCherney"/>
    <x v="0"/>
    <x v="0"/>
    <s v="New York City"/>
    <x v="15"/>
    <n v="10035"/>
    <x v="3"/>
    <s v="OFF-BI-10000320"/>
    <x v="1"/>
    <x v="8"/>
    <s v="GBC Plastic Binding Combs"/>
    <n v="11.808"/>
    <n v="2"/>
    <n v="0.2"/>
    <n v="4.2804000000000002"/>
    <x v="3"/>
    <x v="0"/>
  </r>
  <r>
    <n v="1702"/>
    <s v="CA-2017-114069"/>
    <x v="562"/>
    <d v="2017-07-15T00:00:00"/>
    <s v="Second Class"/>
    <s v="ND-18370"/>
    <s v="Natalie DeCherney"/>
    <x v="0"/>
    <x v="0"/>
    <s v="New York City"/>
    <x v="15"/>
    <n v="10035"/>
    <x v="3"/>
    <s v="FUR-CH-10000595"/>
    <x v="0"/>
    <x v="1"/>
    <s v="Safco Contoured Stacking Chairs"/>
    <n v="1931.04"/>
    <n v="9"/>
    <n v="0.1"/>
    <n v="321.83999999999992"/>
    <x v="3"/>
    <x v="0"/>
  </r>
  <r>
    <n v="1703"/>
    <s v="CA-2017-114069"/>
    <x v="562"/>
    <d v="2017-07-15T00:00:00"/>
    <s v="Second Class"/>
    <s v="ND-18370"/>
    <s v="Natalie DeCherney"/>
    <x v="0"/>
    <x v="0"/>
    <s v="New York City"/>
    <x v="15"/>
    <n v="10035"/>
    <x v="3"/>
    <s v="OFF-PA-10000349"/>
    <x v="1"/>
    <x v="10"/>
    <s v="Easy-staple paper"/>
    <n v="9.9600000000000009"/>
    <n v="2"/>
    <n v="0"/>
    <n v="4.6812000000000005"/>
    <x v="3"/>
    <x v="0"/>
  </r>
  <r>
    <n v="1704"/>
    <s v="CA-2016-139857"/>
    <x v="563"/>
    <d v="2016-02-06T00:00:00"/>
    <s v="Standard Class"/>
    <s v="CD-12790"/>
    <s v="Cynthia Delaney"/>
    <x v="2"/>
    <x v="0"/>
    <s v="San Diego"/>
    <x v="1"/>
    <n v="92037"/>
    <x v="1"/>
    <s v="OFF-FA-10001843"/>
    <x v="1"/>
    <x v="13"/>
    <s v="Staples"/>
    <n v="12.350000000000001"/>
    <n v="5"/>
    <n v="0"/>
    <n v="5.8045"/>
    <x v="1"/>
    <x v="0"/>
  </r>
  <r>
    <n v="1705"/>
    <s v="CA-2018-106306"/>
    <x v="387"/>
    <d v="2018-03-08T00:00:00"/>
    <s v="Same Day"/>
    <s v="PG-18820"/>
    <s v="Patrick Gardner"/>
    <x v="0"/>
    <x v="0"/>
    <s v="Glendale"/>
    <x v="16"/>
    <n v="85301"/>
    <x v="1"/>
    <s v="OFF-BI-10003676"/>
    <x v="1"/>
    <x v="8"/>
    <s v="GBC Standard Recycled Report Covers, Clear Plastic Sheets"/>
    <n v="9.7020000000000017"/>
    <n v="3"/>
    <n v="0.7"/>
    <n v="-7.1147999999999989"/>
    <x v="1"/>
    <x v="0"/>
  </r>
  <r>
    <n v="1706"/>
    <s v="CA-2017-100545"/>
    <x v="6"/>
    <d v="2017-11-26T00:00:00"/>
    <s v="Standard Class"/>
    <s v="IM-15070"/>
    <s v="Irene Maddox"/>
    <x v="0"/>
    <x v="0"/>
    <s v="Philadelphia"/>
    <x v="9"/>
    <n v="19120"/>
    <x v="3"/>
    <s v="OFF-BI-10003638"/>
    <x v="1"/>
    <x v="8"/>
    <s v="GBC Durable Plastic Covers"/>
    <n v="11.610000000000003"/>
    <n v="2"/>
    <n v="0.7"/>
    <n v="-9.2880000000000003"/>
    <x v="3"/>
    <x v="0"/>
  </r>
  <r>
    <n v="1707"/>
    <s v="CA-2019-123491"/>
    <x v="505"/>
    <d v="2019-11-05T00:00:00"/>
    <s v="Standard Class"/>
    <s v="JK-15205"/>
    <s v="Jamie Kunitz"/>
    <x v="0"/>
    <x v="0"/>
    <s v="San Francisco"/>
    <x v="1"/>
    <n v="94122"/>
    <x v="1"/>
    <s v="OFF-LA-10003077"/>
    <x v="1"/>
    <x v="2"/>
    <s v="Avery 500"/>
    <n v="43.86"/>
    <n v="6"/>
    <n v="0"/>
    <n v="20.614199999999997"/>
    <x v="1"/>
    <x v="1"/>
  </r>
  <r>
    <n v="1708"/>
    <s v="CA-2019-123491"/>
    <x v="505"/>
    <d v="2019-11-05T00:00:00"/>
    <s v="Standard Class"/>
    <s v="JK-15205"/>
    <s v="Jamie Kunitz"/>
    <x v="0"/>
    <x v="0"/>
    <s v="San Francisco"/>
    <x v="1"/>
    <n v="94122"/>
    <x v="1"/>
    <s v="TEC-PH-10003505"/>
    <x v="2"/>
    <x v="7"/>
    <s v="Geemarc AmpliPOWER60"/>
    <n v="148.47999999999999"/>
    <n v="2"/>
    <n v="0.2"/>
    <n v="16.703999999999986"/>
    <x v="1"/>
    <x v="1"/>
  </r>
  <r>
    <n v="1709"/>
    <s v="CA-2019-123491"/>
    <x v="505"/>
    <d v="2019-11-05T00:00:00"/>
    <s v="Standard Class"/>
    <s v="JK-15205"/>
    <s v="Jamie Kunitz"/>
    <x v="0"/>
    <x v="0"/>
    <s v="San Francisco"/>
    <x v="1"/>
    <n v="94122"/>
    <x v="1"/>
    <s v="OFF-PA-10003424"/>
    <x v="1"/>
    <x v="10"/>
    <s v="&quot;While you Were Out&quot; Message Book, One Form per Page"/>
    <n v="7.42"/>
    <n v="2"/>
    <n v="0"/>
    <n v="3.71"/>
    <x v="1"/>
    <x v="1"/>
  </r>
  <r>
    <n v="1710"/>
    <s v="CA-2019-123491"/>
    <x v="505"/>
    <d v="2019-11-05T00:00:00"/>
    <s v="Standard Class"/>
    <s v="JK-15205"/>
    <s v="Jamie Kunitz"/>
    <x v="0"/>
    <x v="0"/>
    <s v="San Francisco"/>
    <x v="1"/>
    <n v="94122"/>
    <x v="1"/>
    <s v="FUR-CH-10003061"/>
    <x v="0"/>
    <x v="1"/>
    <s v="Global Leather Task Chair, Black"/>
    <n v="71.992000000000004"/>
    <n v="1"/>
    <n v="0.2"/>
    <n v="-0.89990000000001302"/>
    <x v="1"/>
    <x v="1"/>
  </r>
  <r>
    <n v="1711"/>
    <s v="CA-2019-123491"/>
    <x v="505"/>
    <d v="2019-11-05T00:00:00"/>
    <s v="Standard Class"/>
    <s v="JK-15205"/>
    <s v="Jamie Kunitz"/>
    <x v="0"/>
    <x v="0"/>
    <s v="San Francisco"/>
    <x v="1"/>
    <n v="94122"/>
    <x v="1"/>
    <s v="OFF-AR-10003514"/>
    <x v="1"/>
    <x v="6"/>
    <s v="4009 Highlighters by Sanford"/>
    <n v="19.899999999999999"/>
    <n v="5"/>
    <n v="0"/>
    <n v="6.5669999999999984"/>
    <x v="1"/>
    <x v="1"/>
  </r>
  <r>
    <n v="1712"/>
    <s v="CA-2019-123491"/>
    <x v="505"/>
    <d v="2019-11-05T00:00:00"/>
    <s v="Standard Class"/>
    <s v="JK-15205"/>
    <s v="Jamie Kunitz"/>
    <x v="0"/>
    <x v="0"/>
    <s v="San Francisco"/>
    <x v="1"/>
    <n v="94122"/>
    <x v="1"/>
    <s v="OFF-AP-10002684"/>
    <x v="1"/>
    <x v="9"/>
    <s v="Acco 7-Outlet Masterpiece Power Center, Wihtout Fax/Phone Line Protection"/>
    <n v="1702.12"/>
    <n v="14"/>
    <n v="0"/>
    <n v="510.63599999999985"/>
    <x v="1"/>
    <x v="1"/>
  </r>
  <r>
    <n v="1713"/>
    <s v="CA-2017-145401"/>
    <x v="564"/>
    <d v="2017-02-04T00:00:00"/>
    <s v="Standard Class"/>
    <s v="JP-15520"/>
    <s v="Jeremy Pistek"/>
    <x v="0"/>
    <x v="0"/>
    <s v="Houston"/>
    <x v="5"/>
    <n v="77070"/>
    <x v="2"/>
    <s v="OFF-PA-10004405"/>
    <x v="1"/>
    <x v="10"/>
    <s v="Rediform Voice Mail Log Books"/>
    <n v="14.303999999999998"/>
    <n v="6"/>
    <n v="0.2"/>
    <n v="5.0064000000000002"/>
    <x v="2"/>
    <x v="0"/>
  </r>
  <r>
    <n v="1714"/>
    <s v="US-2019-124968"/>
    <x v="565"/>
    <d v="2019-09-13T00:00:00"/>
    <s v="Second Class"/>
    <s v="MM-18055"/>
    <s v="Michelle Moray"/>
    <x v="0"/>
    <x v="0"/>
    <s v="Chicago"/>
    <x v="10"/>
    <n v="60610"/>
    <x v="2"/>
    <s v="FUR-TA-10004289"/>
    <x v="0"/>
    <x v="3"/>
    <s v="BoxOffice By Design Rectangular and Half-Moon Meeting Room Tables"/>
    <n v="765.625"/>
    <n v="7"/>
    <n v="0.5"/>
    <n v="-566.5625"/>
    <x v="2"/>
    <x v="0"/>
  </r>
  <r>
    <n v="1715"/>
    <s v="CA-2019-104003"/>
    <x v="566"/>
    <d v="2019-10-13T00:00:00"/>
    <s v="Standard Class"/>
    <s v="DC-13285"/>
    <s v="Debra Catini"/>
    <x v="0"/>
    <x v="0"/>
    <s v="San Francisco"/>
    <x v="1"/>
    <n v="94110"/>
    <x v="1"/>
    <s v="FUR-BO-10003965"/>
    <x v="0"/>
    <x v="0"/>
    <s v="O'Sullivan Manor Hill 2-Door Library in Brianna Oak"/>
    <n v="307.666"/>
    <n v="2"/>
    <n v="0.15"/>
    <n v="-14.478399999999979"/>
    <x v="1"/>
    <x v="0"/>
  </r>
  <r>
    <n v="1716"/>
    <s v="CA-2018-154788"/>
    <x v="567"/>
    <d v="2018-05-04T00:00:00"/>
    <s v="Standard Class"/>
    <s v="JL-15835"/>
    <s v="John Lee"/>
    <x v="0"/>
    <x v="0"/>
    <s v="New York City"/>
    <x v="15"/>
    <n v="10011"/>
    <x v="3"/>
    <s v="OFF-BI-10003314"/>
    <x v="1"/>
    <x v="8"/>
    <s v="Tuff Stuff Recycled Round Ring Binders"/>
    <n v="7.7120000000000006"/>
    <n v="2"/>
    <n v="0.2"/>
    <n v="2.7956000000000003"/>
    <x v="3"/>
    <x v="0"/>
  </r>
  <r>
    <n v="1717"/>
    <s v="CA-2018-169943"/>
    <x v="288"/>
    <d v="2018-05-24T00:00:00"/>
    <s v="Standard Class"/>
    <s v="BN-11515"/>
    <s v="Bradley Nguyen"/>
    <x v="0"/>
    <x v="0"/>
    <s v="New York City"/>
    <x v="15"/>
    <n v="10011"/>
    <x v="3"/>
    <s v="OFF-AP-10001563"/>
    <x v="1"/>
    <x v="9"/>
    <s v="Belkin Premiere Surge Master II 8-outlet surge protector"/>
    <n v="242.89999999999998"/>
    <n v="5"/>
    <n v="0"/>
    <n v="70.440999999999974"/>
    <x v="3"/>
    <x v="0"/>
  </r>
  <r>
    <n v="1718"/>
    <s v="CA-2018-169943"/>
    <x v="288"/>
    <d v="2018-05-24T00:00:00"/>
    <s v="Standard Class"/>
    <s v="BN-11515"/>
    <s v="Bradley Nguyen"/>
    <x v="0"/>
    <x v="0"/>
    <s v="New York City"/>
    <x v="15"/>
    <n v="10011"/>
    <x v="3"/>
    <s v="OFF-ST-10004123"/>
    <x v="1"/>
    <x v="4"/>
    <s v="Safco Industrial Wire Shelving System"/>
    <n v="454.90000000000003"/>
    <n v="5"/>
    <n v="0"/>
    <n v="0"/>
    <x v="3"/>
    <x v="0"/>
  </r>
  <r>
    <n v="1719"/>
    <s v="CA-2018-169943"/>
    <x v="288"/>
    <d v="2018-05-24T00:00:00"/>
    <s v="Standard Class"/>
    <s v="BN-11515"/>
    <s v="Bradley Nguyen"/>
    <x v="0"/>
    <x v="0"/>
    <s v="New York City"/>
    <x v="15"/>
    <n v="10011"/>
    <x v="3"/>
    <s v="FUR-FU-10002088"/>
    <x v="0"/>
    <x v="5"/>
    <s v="Nu-Dell Float Frame 11 x 14 1/2"/>
    <n v="35.92"/>
    <n v="4"/>
    <n v="0"/>
    <n v="15.086400000000001"/>
    <x v="3"/>
    <x v="0"/>
  </r>
  <r>
    <n v="1720"/>
    <s v="CA-2018-169943"/>
    <x v="288"/>
    <d v="2018-05-24T00:00:00"/>
    <s v="Standard Class"/>
    <s v="BN-11515"/>
    <s v="Bradley Nguyen"/>
    <x v="0"/>
    <x v="0"/>
    <s v="New York City"/>
    <x v="15"/>
    <n v="10011"/>
    <x v="3"/>
    <s v="FUR-FU-10000010"/>
    <x v="0"/>
    <x v="5"/>
    <s v="DAX Value U-Channel Document Frames, Easel Back"/>
    <n v="39.76"/>
    <n v="8"/>
    <n v="0"/>
    <n v="12.325599999999998"/>
    <x v="3"/>
    <x v="0"/>
  </r>
  <r>
    <n v="1721"/>
    <s v="CA-2018-169943"/>
    <x v="288"/>
    <d v="2018-05-24T00:00:00"/>
    <s v="Standard Class"/>
    <s v="BN-11515"/>
    <s v="Bradley Nguyen"/>
    <x v="0"/>
    <x v="0"/>
    <s v="New York City"/>
    <x v="15"/>
    <n v="10011"/>
    <x v="3"/>
    <s v="OFF-BI-10002824"/>
    <x v="1"/>
    <x v="8"/>
    <s v="Recycled Easel Ring Binders"/>
    <n v="47.744"/>
    <n v="4"/>
    <n v="0.2"/>
    <n v="14.919999999999995"/>
    <x v="3"/>
    <x v="0"/>
  </r>
  <r>
    <n v="1722"/>
    <s v="US-2017-123218"/>
    <x v="139"/>
    <d v="2017-12-25T00:00:00"/>
    <s v="Standard Class"/>
    <s v="KD-16345"/>
    <s v="Katherine Ducich"/>
    <x v="0"/>
    <x v="0"/>
    <s v="Chicago"/>
    <x v="10"/>
    <n v="60623"/>
    <x v="2"/>
    <s v="TEC-PH-10001061"/>
    <x v="2"/>
    <x v="7"/>
    <s v="Apple iPhone 5C"/>
    <n v="159.98400000000001"/>
    <n v="2"/>
    <n v="0.2"/>
    <n v="11.998799999999996"/>
    <x v="2"/>
    <x v="0"/>
  </r>
  <r>
    <n v="1723"/>
    <s v="US-2017-123218"/>
    <x v="139"/>
    <d v="2017-12-25T00:00:00"/>
    <s v="Standard Class"/>
    <s v="KD-16345"/>
    <s v="Katherine Ducich"/>
    <x v="0"/>
    <x v="0"/>
    <s v="Chicago"/>
    <x v="10"/>
    <n v="60623"/>
    <x v="2"/>
    <s v="TEC-AC-10000736"/>
    <x v="2"/>
    <x v="11"/>
    <s v="Logitech G600 MMO Gaming Mouse"/>
    <n v="255.96799999999999"/>
    <n v="4"/>
    <n v="0.2"/>
    <n v="51.193599999999996"/>
    <x v="2"/>
    <x v="0"/>
  </r>
  <r>
    <n v="1724"/>
    <s v="US-2017-123218"/>
    <x v="139"/>
    <d v="2017-12-25T00:00:00"/>
    <s v="Standard Class"/>
    <s v="KD-16345"/>
    <s v="Katherine Ducich"/>
    <x v="0"/>
    <x v="0"/>
    <s v="Chicago"/>
    <x v="10"/>
    <n v="60623"/>
    <x v="2"/>
    <s v="FUR-BO-10003966"/>
    <x v="0"/>
    <x v="0"/>
    <s v="Sauder Facets Collection Library, Sky Alder Finish"/>
    <n v="359.05799999999994"/>
    <n v="3"/>
    <n v="0.3"/>
    <n v="-71.811600000000027"/>
    <x v="2"/>
    <x v="0"/>
  </r>
  <r>
    <n v="1725"/>
    <s v="CA-2017-127453"/>
    <x v="546"/>
    <d v="2017-12-20T00:00:00"/>
    <s v="First Class"/>
    <s v="JK-15370"/>
    <s v="Jay Kimmel"/>
    <x v="0"/>
    <x v="0"/>
    <s v="Philadelphia"/>
    <x v="9"/>
    <n v="19143"/>
    <x v="3"/>
    <s v="OFF-AP-10000828"/>
    <x v="1"/>
    <x v="9"/>
    <s v="Avanti 4.4 Cu. Ft. Refrigerator"/>
    <n v="434.35199999999998"/>
    <n v="3"/>
    <n v="0.2"/>
    <n v="43.43519999999998"/>
    <x v="3"/>
    <x v="0"/>
  </r>
  <r>
    <n v="1726"/>
    <s v="CA-2017-127453"/>
    <x v="546"/>
    <d v="2017-12-20T00:00:00"/>
    <s v="First Class"/>
    <s v="JK-15370"/>
    <s v="Jay Kimmel"/>
    <x v="0"/>
    <x v="0"/>
    <s v="Philadelphia"/>
    <x v="9"/>
    <n v="19143"/>
    <x v="3"/>
    <s v="OFF-AP-10002906"/>
    <x v="1"/>
    <x v="9"/>
    <s v="Hoover Replacement Belt for Commercial Guardsman Heavy-Duty Upright Vacuum"/>
    <n v="3.5520000000000005"/>
    <n v="2"/>
    <n v="0.2"/>
    <n v="0.44399999999999973"/>
    <x v="3"/>
    <x v="0"/>
  </r>
  <r>
    <n v="1727"/>
    <s v="CA-2017-127453"/>
    <x v="546"/>
    <d v="2017-12-20T00:00:00"/>
    <s v="First Class"/>
    <s v="JK-15370"/>
    <s v="Jay Kimmel"/>
    <x v="0"/>
    <x v="0"/>
    <s v="Philadelphia"/>
    <x v="9"/>
    <n v="19143"/>
    <x v="3"/>
    <s v="OFF-AP-10003860"/>
    <x v="1"/>
    <x v="9"/>
    <s v="Fellowes Advanced 8 Outlet Surge Suppressor with Phone/Fax Protection"/>
    <n v="88.832000000000008"/>
    <n v="4"/>
    <n v="0.2"/>
    <n v="7.7728000000000002"/>
    <x v="3"/>
    <x v="0"/>
  </r>
  <r>
    <n v="1728"/>
    <s v="US-2019-164056"/>
    <x v="568"/>
    <d v="2019-05-04T00:00:00"/>
    <s v="Second Class"/>
    <s v="FM-14215"/>
    <s v="Filia McAdams"/>
    <x v="1"/>
    <x v="0"/>
    <s v="Dublin"/>
    <x v="24"/>
    <n v="43017"/>
    <x v="3"/>
    <s v="FUR-TA-10001307"/>
    <x v="0"/>
    <x v="3"/>
    <s v="SAFCO PlanMaster Heigh-Adjustable Drafting Table Base, 43w x 30d x 30-37h, Black"/>
    <n v="1048.3499999999999"/>
    <n v="5"/>
    <n v="0.4"/>
    <n v="-69.889999999999986"/>
    <x v="3"/>
    <x v="0"/>
  </r>
  <r>
    <n v="1729"/>
    <s v="CA-2018-106894"/>
    <x v="569"/>
    <d v="2018-02-07T00:00:00"/>
    <s v="Same Day"/>
    <s v="CA-12265"/>
    <s v="Christina Anderson"/>
    <x v="0"/>
    <x v="0"/>
    <s v="Springfield"/>
    <x v="17"/>
    <n v="22153"/>
    <x v="0"/>
    <s v="TEC-AC-10003063"/>
    <x v="2"/>
    <x v="11"/>
    <s v="Micro Innovations USB RF Wireless Keyboard with Mouse"/>
    <n v="100"/>
    <n v="4"/>
    <n v="0"/>
    <n v="21"/>
    <x v="0"/>
    <x v="0"/>
  </r>
  <r>
    <n v="1730"/>
    <s v="CA-2018-106894"/>
    <x v="569"/>
    <d v="2018-02-07T00:00:00"/>
    <s v="Same Day"/>
    <s v="CA-12265"/>
    <s v="Christina Anderson"/>
    <x v="0"/>
    <x v="0"/>
    <s v="Springfield"/>
    <x v="17"/>
    <n v="22153"/>
    <x v="0"/>
    <s v="OFF-LA-10001045"/>
    <x v="1"/>
    <x v="2"/>
    <s v="Permanent Self-Adhesive File Folder Labels for Typewriters by Universal"/>
    <n v="7.83"/>
    <n v="3"/>
    <n v="0"/>
    <n v="3.6017999999999999"/>
    <x v="0"/>
    <x v="0"/>
  </r>
  <r>
    <n v="1731"/>
    <s v="CA-2016-125136"/>
    <x v="450"/>
    <d v="2016-10-03T00:00:00"/>
    <s v="Standard Class"/>
    <s v="KD-16495"/>
    <s v="Keith Dawkins"/>
    <x v="1"/>
    <x v="0"/>
    <s v="Fayetteville"/>
    <x v="3"/>
    <n v="28314"/>
    <x v="0"/>
    <s v="OFF-PA-10001457"/>
    <x v="1"/>
    <x v="10"/>
    <s v="White GlueTop Scratch Pads"/>
    <n v="96.256"/>
    <n v="8"/>
    <n v="0.2"/>
    <n v="31.283199999999987"/>
    <x v="0"/>
    <x v="0"/>
  </r>
  <r>
    <n v="1732"/>
    <s v="CA-2016-125136"/>
    <x v="450"/>
    <d v="2016-10-03T00:00:00"/>
    <s v="Standard Class"/>
    <s v="KD-16495"/>
    <s v="Keith Dawkins"/>
    <x v="1"/>
    <x v="0"/>
    <s v="Fayetteville"/>
    <x v="3"/>
    <n v="28314"/>
    <x v="0"/>
    <s v="OFF-PA-10001804"/>
    <x v="1"/>
    <x v="10"/>
    <s v="Xerox 195"/>
    <n v="10.688000000000001"/>
    <n v="2"/>
    <n v="0.2"/>
    <n v="3.7407999999999997"/>
    <x v="0"/>
    <x v="0"/>
  </r>
  <r>
    <n v="1733"/>
    <s v="US-2018-131149"/>
    <x v="212"/>
    <d v="2018-07-14T00:00:00"/>
    <s v="Standard Class"/>
    <s v="LH-17155"/>
    <s v="Logan Haushalter"/>
    <x v="0"/>
    <x v="0"/>
    <s v="Dallas"/>
    <x v="5"/>
    <n v="75081"/>
    <x v="2"/>
    <s v="OFF-ST-10000689"/>
    <x v="1"/>
    <x v="4"/>
    <s v="Fellowes Strictly Business Drawer File, Letter/Legal Size"/>
    <n v="338.04"/>
    <n v="3"/>
    <n v="0.2"/>
    <n v="-33.804000000000002"/>
    <x v="2"/>
    <x v="1"/>
  </r>
  <r>
    <n v="1734"/>
    <s v="US-2018-131149"/>
    <x v="212"/>
    <d v="2018-07-14T00:00:00"/>
    <s v="Standard Class"/>
    <s v="LH-17155"/>
    <s v="Logan Haushalter"/>
    <x v="0"/>
    <x v="0"/>
    <s v="Dallas"/>
    <x v="5"/>
    <n v="75081"/>
    <x v="2"/>
    <s v="OFF-AR-10002135"/>
    <x v="1"/>
    <x v="6"/>
    <s v="Boston Heavy-Duty Trimline Electric Pencil Sharpeners"/>
    <n v="154.24"/>
    <n v="4"/>
    <n v="0.2"/>
    <n v="17.351999999999975"/>
    <x v="2"/>
    <x v="1"/>
  </r>
  <r>
    <n v="1735"/>
    <s v="CA-2019-101483"/>
    <x v="570"/>
    <d v="2019-08-01T00:00:00"/>
    <s v="Second Class"/>
    <s v="AG-10675"/>
    <s v="Anna Gayman"/>
    <x v="0"/>
    <x v="0"/>
    <s v="Jacksonville"/>
    <x v="3"/>
    <n v="28540"/>
    <x v="0"/>
    <s v="OFF-AP-10002082"/>
    <x v="1"/>
    <x v="9"/>
    <s v="Holmes HEPA Air Purifier"/>
    <n v="34.848000000000006"/>
    <n v="2"/>
    <n v="0.2"/>
    <n v="6.5339999999999971"/>
    <x v="0"/>
    <x v="0"/>
  </r>
  <r>
    <n v="1736"/>
    <s v="CA-2019-101483"/>
    <x v="570"/>
    <d v="2019-08-01T00:00:00"/>
    <s v="Second Class"/>
    <s v="AG-10675"/>
    <s v="Anna Gayman"/>
    <x v="0"/>
    <x v="0"/>
    <s v="Jacksonville"/>
    <x v="3"/>
    <n v="28540"/>
    <x v="0"/>
    <s v="TEC-PH-10003442"/>
    <x v="2"/>
    <x v="7"/>
    <s v="Samsung Replacement EH64AVFWE Premium Headset"/>
    <n v="22"/>
    <n v="5"/>
    <n v="0.2"/>
    <n v="1.375"/>
    <x v="0"/>
    <x v="0"/>
  </r>
  <r>
    <n v="1737"/>
    <s v="CA-2019-101483"/>
    <x v="570"/>
    <d v="2019-08-01T00:00:00"/>
    <s v="Second Class"/>
    <s v="AG-10675"/>
    <s v="Anna Gayman"/>
    <x v="0"/>
    <x v="0"/>
    <s v="Jacksonville"/>
    <x v="3"/>
    <n v="28540"/>
    <x v="0"/>
    <s v="OFF-AR-10002833"/>
    <x v="1"/>
    <x v="6"/>
    <s v="Newell 322"/>
    <n v="4.3680000000000003"/>
    <n v="3"/>
    <n v="0.2"/>
    <n v="0.3822000000000001"/>
    <x v="0"/>
    <x v="0"/>
  </r>
  <r>
    <n v="1738"/>
    <s v="CA-2017-130204"/>
    <x v="37"/>
    <d v="2017-09-09T00:00:00"/>
    <s v="Standard Class"/>
    <s v="DB-13120"/>
    <s v="David Bremer"/>
    <x v="1"/>
    <x v="0"/>
    <s v="San Francisco"/>
    <x v="1"/>
    <n v="94122"/>
    <x v="1"/>
    <s v="OFF-ST-10001325"/>
    <x v="1"/>
    <x v="4"/>
    <s v="Sterilite Officeware Hinged File Box"/>
    <n v="31.44"/>
    <n v="3"/>
    <n v="0"/>
    <n v="8.4888000000000012"/>
    <x v="1"/>
    <x v="0"/>
  </r>
  <r>
    <n v="1739"/>
    <s v="CA-2017-130204"/>
    <x v="37"/>
    <d v="2017-09-09T00:00:00"/>
    <s v="Standard Class"/>
    <s v="DB-13120"/>
    <s v="David Bremer"/>
    <x v="1"/>
    <x v="0"/>
    <s v="San Francisco"/>
    <x v="1"/>
    <n v="94122"/>
    <x v="1"/>
    <s v="TEC-AC-10003038"/>
    <x v="2"/>
    <x v="11"/>
    <s v="Kingston Digital DataTraveler 16GB USB 2.0"/>
    <n v="17.899999999999999"/>
    <n v="2"/>
    <n v="0"/>
    <n v="3.400999999999998"/>
    <x v="1"/>
    <x v="0"/>
  </r>
  <r>
    <n v="1740"/>
    <s v="CA-2017-130204"/>
    <x v="37"/>
    <d v="2017-09-09T00:00:00"/>
    <s v="Standard Class"/>
    <s v="DB-13120"/>
    <s v="David Bremer"/>
    <x v="1"/>
    <x v="0"/>
    <s v="San Francisco"/>
    <x v="1"/>
    <n v="94122"/>
    <x v="1"/>
    <s v="TEC-AC-10003590"/>
    <x v="2"/>
    <x v="11"/>
    <s v="TRENDnet 56K USB 2.0 Phone, Internet and Fax Modem"/>
    <n v="129.44999999999999"/>
    <n v="5"/>
    <n v="0"/>
    <n v="46.601999999999997"/>
    <x v="1"/>
    <x v="0"/>
  </r>
  <r>
    <n v="1741"/>
    <s v="CA-2016-110527"/>
    <x v="128"/>
    <d v="2016-08-16T00:00:00"/>
    <s v="Standard Class"/>
    <s v="ED-13885"/>
    <s v="Emily Ducich"/>
    <x v="2"/>
    <x v="0"/>
    <s v="San Diego"/>
    <x v="1"/>
    <n v="92037"/>
    <x v="1"/>
    <s v="OFF-LA-10000262"/>
    <x v="1"/>
    <x v="2"/>
    <s v="Avery 494"/>
    <n v="20.88"/>
    <n v="8"/>
    <n v="0"/>
    <n v="9.6047999999999991"/>
    <x v="1"/>
    <x v="0"/>
  </r>
  <r>
    <n v="1742"/>
    <s v="CA-2019-152807"/>
    <x v="505"/>
    <d v="2019-11-03T00:00:00"/>
    <s v="Standard Class"/>
    <s v="MC-18100"/>
    <s v="Mick Crebagga"/>
    <x v="0"/>
    <x v="0"/>
    <s v="Philadelphia"/>
    <x v="9"/>
    <n v="19140"/>
    <x v="3"/>
    <s v="OFF-PA-10004355"/>
    <x v="1"/>
    <x v="10"/>
    <s v="Xerox 231"/>
    <n v="20.736000000000004"/>
    <n v="4"/>
    <n v="0.2"/>
    <n v="7.2576000000000001"/>
    <x v="3"/>
    <x v="0"/>
  </r>
  <r>
    <n v="1743"/>
    <s v="CA-2019-152807"/>
    <x v="505"/>
    <d v="2019-11-03T00:00:00"/>
    <s v="Standard Class"/>
    <s v="MC-18100"/>
    <s v="Mick Crebagga"/>
    <x v="0"/>
    <x v="0"/>
    <s v="Philadelphia"/>
    <x v="9"/>
    <n v="19140"/>
    <x v="3"/>
    <s v="FUR-FU-10004415"/>
    <x v="0"/>
    <x v="5"/>
    <s v="Stacking Tray, Side-Loading, Legal, Smoke"/>
    <n v="7.168000000000001"/>
    <n v="2"/>
    <n v="0.2"/>
    <n v="0.98559999999999937"/>
    <x v="3"/>
    <x v="0"/>
  </r>
  <r>
    <n v="1744"/>
    <s v="CA-2019-152807"/>
    <x v="505"/>
    <d v="2019-11-03T00:00:00"/>
    <s v="Standard Class"/>
    <s v="MC-18100"/>
    <s v="Mick Crebagga"/>
    <x v="0"/>
    <x v="0"/>
    <s v="Philadelphia"/>
    <x v="9"/>
    <n v="19140"/>
    <x v="3"/>
    <s v="OFF-ST-10002486"/>
    <x v="1"/>
    <x v="4"/>
    <s v="Eldon Shelf Savers Cubes and Bins"/>
    <n v="11.168000000000001"/>
    <n v="2"/>
    <n v="0.2"/>
    <n v="-2.5128000000000008"/>
    <x v="3"/>
    <x v="0"/>
  </r>
  <r>
    <n v="1745"/>
    <s v="CA-2019-152807"/>
    <x v="505"/>
    <d v="2019-11-03T00:00:00"/>
    <s v="Standard Class"/>
    <s v="MC-18100"/>
    <s v="Mick Crebagga"/>
    <x v="0"/>
    <x v="0"/>
    <s v="Philadelphia"/>
    <x v="9"/>
    <n v="19140"/>
    <x v="3"/>
    <s v="TEC-AC-10001142"/>
    <x v="2"/>
    <x v="11"/>
    <s v="First Data FD10 PIN Pad"/>
    <n v="442.40000000000003"/>
    <n v="7"/>
    <n v="0.2"/>
    <n v="-55.300000000000068"/>
    <x v="3"/>
    <x v="0"/>
  </r>
  <r>
    <n v="1746"/>
    <s v="CA-2016-133270"/>
    <x v="571"/>
    <d v="2016-06-09T00:00:00"/>
    <s v="First Class"/>
    <s v="BM-11785"/>
    <s v="Bryan Mills"/>
    <x v="0"/>
    <x v="0"/>
    <s v="Rochester"/>
    <x v="15"/>
    <n v="14609"/>
    <x v="3"/>
    <s v="OFF-AR-10002656"/>
    <x v="1"/>
    <x v="6"/>
    <s v="Sanford Liquid Accent Highlighters"/>
    <n v="13.36"/>
    <n v="2"/>
    <n v="0"/>
    <n v="4.9431999999999992"/>
    <x v="3"/>
    <x v="0"/>
  </r>
  <r>
    <n v="1747"/>
    <s v="CA-2018-155670"/>
    <x v="572"/>
    <d v="2018-08-17T00:00:00"/>
    <s v="Second Class"/>
    <s v="EM-14065"/>
    <s v="Erin Mull"/>
    <x v="0"/>
    <x v="0"/>
    <s v="Jacksonville"/>
    <x v="3"/>
    <n v="28540"/>
    <x v="0"/>
    <s v="OFF-BI-10000138"/>
    <x v="1"/>
    <x v="8"/>
    <s v="Acco Translucent Poly Ring Binders"/>
    <n v="11.232000000000001"/>
    <n v="8"/>
    <n v="0.7"/>
    <n v="-8.2367999999999988"/>
    <x v="0"/>
    <x v="0"/>
  </r>
  <r>
    <n v="1748"/>
    <s v="CA-2018-155670"/>
    <x v="572"/>
    <d v="2018-08-17T00:00:00"/>
    <s v="Second Class"/>
    <s v="EM-14065"/>
    <s v="Erin Mull"/>
    <x v="0"/>
    <x v="0"/>
    <s v="Jacksonville"/>
    <x v="3"/>
    <n v="28540"/>
    <x v="0"/>
    <s v="OFF-PA-10004947"/>
    <x v="1"/>
    <x v="10"/>
    <s v="Easy-staple paper"/>
    <n v="10.272000000000002"/>
    <n v="3"/>
    <n v="0.2"/>
    <n v="3.2099999999999982"/>
    <x v="0"/>
    <x v="0"/>
  </r>
  <r>
    <n v="1749"/>
    <s v="US-2016-157406"/>
    <x v="573"/>
    <d v="2016-04-29T00:00:00"/>
    <s v="Standard Class"/>
    <s v="DA-13450"/>
    <s v="Dianna Arnett"/>
    <x v="2"/>
    <x v="0"/>
    <s v="Houston"/>
    <x v="5"/>
    <n v="77095"/>
    <x v="2"/>
    <s v="OFF-PA-10003543"/>
    <x v="1"/>
    <x v="10"/>
    <s v="Xerox 1985"/>
    <n v="10.368000000000002"/>
    <n v="2"/>
    <n v="0.2"/>
    <n v="3.6288"/>
    <x v="2"/>
    <x v="0"/>
  </r>
  <r>
    <n v="1750"/>
    <s v="US-2016-157406"/>
    <x v="573"/>
    <d v="2016-04-29T00:00:00"/>
    <s v="Standard Class"/>
    <s v="DA-13450"/>
    <s v="Dianna Arnett"/>
    <x v="2"/>
    <x v="0"/>
    <s v="Houston"/>
    <x v="5"/>
    <n v="77095"/>
    <x v="2"/>
    <s v="OFF-AR-10002221"/>
    <x v="1"/>
    <x v="6"/>
    <s v="12 Colored Short Pencils"/>
    <n v="6.24"/>
    <n v="3"/>
    <n v="0.2"/>
    <n v="0.54600000000000071"/>
    <x v="2"/>
    <x v="0"/>
  </r>
  <r>
    <n v="1751"/>
    <s v="CA-2017-139094"/>
    <x v="6"/>
    <d v="2017-11-27T00:00:00"/>
    <s v="Standard Class"/>
    <s v="MO-17800"/>
    <s v="Meg O'Connel"/>
    <x v="2"/>
    <x v="0"/>
    <s v="San Antonio"/>
    <x v="5"/>
    <n v="78207"/>
    <x v="2"/>
    <s v="FUR-TA-10004607"/>
    <x v="0"/>
    <x v="3"/>
    <s v="Hon 2111 Invitation Series Straight Table"/>
    <n v="206.96200000000002"/>
    <n v="2"/>
    <n v="0.3"/>
    <n v="-32.522600000000011"/>
    <x v="2"/>
    <x v="0"/>
  </r>
  <r>
    <n v="1752"/>
    <s v="CA-2019-168837"/>
    <x v="336"/>
    <d v="2019-10-17T00:00:00"/>
    <s v="First Class"/>
    <s v="JW-15955"/>
    <s v="Joni Wasserman"/>
    <x v="0"/>
    <x v="0"/>
    <s v="Oakland"/>
    <x v="1"/>
    <n v="94601"/>
    <x v="1"/>
    <s v="FUR-FU-10001918"/>
    <x v="0"/>
    <x v="5"/>
    <s v="C-Line Cubicle Keepers Polyproplyene Holder With Velcro Backings"/>
    <n v="9.4600000000000009"/>
    <n v="2"/>
    <n v="0"/>
    <n v="3.6894000000000009"/>
    <x v="1"/>
    <x v="0"/>
  </r>
  <r>
    <n v="1753"/>
    <s v="CA-2019-116715"/>
    <x v="574"/>
    <d v="2019-12-05T00:00:00"/>
    <s v="First Class"/>
    <s v="VW-21775"/>
    <s v="Victoria Wilson"/>
    <x v="1"/>
    <x v="0"/>
    <s v="San Francisco"/>
    <x v="1"/>
    <n v="94122"/>
    <x v="1"/>
    <s v="OFF-ST-10004340"/>
    <x v="1"/>
    <x v="4"/>
    <s v="Fellowes Mobile File Cart, Black"/>
    <n v="559.62"/>
    <n v="9"/>
    <n v="0"/>
    <n v="151.09740000000002"/>
    <x v="1"/>
    <x v="0"/>
  </r>
  <r>
    <n v="1754"/>
    <s v="CA-2019-116715"/>
    <x v="574"/>
    <d v="2019-12-05T00:00:00"/>
    <s v="First Class"/>
    <s v="VW-21775"/>
    <s v="Victoria Wilson"/>
    <x v="1"/>
    <x v="0"/>
    <s v="San Francisco"/>
    <x v="1"/>
    <n v="94122"/>
    <x v="1"/>
    <s v="OFF-PA-10004475"/>
    <x v="1"/>
    <x v="10"/>
    <s v="Xerox 1940"/>
    <n v="109.92"/>
    <n v="2"/>
    <n v="0"/>
    <n v="53.860799999999998"/>
    <x v="1"/>
    <x v="0"/>
  </r>
  <r>
    <n v="1755"/>
    <s v="CA-2019-116715"/>
    <x v="574"/>
    <d v="2019-12-05T00:00:00"/>
    <s v="First Class"/>
    <s v="VW-21775"/>
    <s v="Victoria Wilson"/>
    <x v="1"/>
    <x v="0"/>
    <s v="San Francisco"/>
    <x v="1"/>
    <n v="94122"/>
    <x v="1"/>
    <s v="OFF-PA-10003893"/>
    <x v="1"/>
    <x v="10"/>
    <s v="Xerox 1962"/>
    <n v="8.56"/>
    <n v="2"/>
    <n v="0"/>
    <n v="3.8519999999999994"/>
    <x v="1"/>
    <x v="0"/>
  </r>
  <r>
    <n v="1756"/>
    <s v="CA-2017-135622"/>
    <x v="575"/>
    <d v="2017-12-11T00:00:00"/>
    <s v="Second Class"/>
    <s v="TT-21460"/>
    <s v="Tonja Turnell"/>
    <x v="2"/>
    <x v="0"/>
    <s v="Fort Worth"/>
    <x v="5"/>
    <n v="76106"/>
    <x v="2"/>
    <s v="OFF-PA-10000100"/>
    <x v="1"/>
    <x v="10"/>
    <s v="Xerox 1945"/>
    <n v="360.71199999999999"/>
    <n v="11"/>
    <n v="0.2"/>
    <n v="130.75810000000001"/>
    <x v="2"/>
    <x v="0"/>
  </r>
  <r>
    <n v="1757"/>
    <s v="CA-2017-135622"/>
    <x v="575"/>
    <d v="2017-12-11T00:00:00"/>
    <s v="Second Class"/>
    <s v="TT-21460"/>
    <s v="Tonja Turnell"/>
    <x v="2"/>
    <x v="0"/>
    <s v="Fort Worth"/>
    <x v="5"/>
    <n v="76106"/>
    <x v="2"/>
    <s v="TEC-PH-10001817"/>
    <x v="2"/>
    <x v="7"/>
    <s v="Wilson Electronics DB Pro Signal Booster"/>
    <n v="1718.4"/>
    <n v="6"/>
    <n v="0.2"/>
    <n v="150.36000000000013"/>
    <x v="2"/>
    <x v="0"/>
  </r>
  <r>
    <n v="1758"/>
    <s v="US-2017-107349"/>
    <x v="562"/>
    <d v="2017-07-15T00:00:00"/>
    <s v="First Class"/>
    <s v="SL-20155"/>
    <s v="Sara Luxemburg"/>
    <x v="2"/>
    <x v="0"/>
    <s v="Houston"/>
    <x v="5"/>
    <n v="77095"/>
    <x v="2"/>
    <s v="OFF-BI-10001765"/>
    <x v="1"/>
    <x v="8"/>
    <s v="Wilson Jones Heavy-Duty Casebound Ring Binders with Metal Hinges"/>
    <n v="41.567999999999991"/>
    <n v="6"/>
    <n v="0.8"/>
    <n v="-66.508800000000036"/>
    <x v="2"/>
    <x v="0"/>
  </r>
  <r>
    <n v="1759"/>
    <s v="CA-2016-139017"/>
    <x v="218"/>
    <d v="2016-05-17T00:00:00"/>
    <s v="Standard Class"/>
    <s v="RM-19375"/>
    <s v="Raymond Messe"/>
    <x v="0"/>
    <x v="0"/>
    <s v="Houston"/>
    <x v="5"/>
    <n v="77095"/>
    <x v="2"/>
    <s v="TEC-AC-10001013"/>
    <x v="2"/>
    <x v="11"/>
    <s v="Logitech ClearChat Comfort/USB Headset H390"/>
    <n v="46.864000000000004"/>
    <n v="2"/>
    <n v="0.2"/>
    <n v="7.615399999999994"/>
    <x v="2"/>
    <x v="0"/>
  </r>
  <r>
    <n v="1760"/>
    <s v="CA-2016-141817"/>
    <x v="576"/>
    <d v="2016-01-12T00:00:00"/>
    <s v="Standard Class"/>
    <s v="MB-18085"/>
    <s v="Mick Brown"/>
    <x v="0"/>
    <x v="0"/>
    <s v="Philadelphia"/>
    <x v="9"/>
    <n v="19143"/>
    <x v="3"/>
    <s v="OFF-AR-10003478"/>
    <x v="1"/>
    <x v="6"/>
    <s v="Avery Hi-Liter EverBold Pen Style Fluorescent Highlighters, 4/Pack"/>
    <n v="19.536000000000001"/>
    <n v="3"/>
    <n v="0.2"/>
    <n v="4.8840000000000003"/>
    <x v="3"/>
    <x v="0"/>
  </r>
  <r>
    <n v="1761"/>
    <s v="CA-2017-130785"/>
    <x v="577"/>
    <d v="2017-09-09T00:00:00"/>
    <s v="Standard Class"/>
    <s v="AG-10900"/>
    <s v="Arthur Gainer"/>
    <x v="0"/>
    <x v="0"/>
    <s v="San Diego"/>
    <x v="1"/>
    <n v="92105"/>
    <x v="1"/>
    <s v="FUR-BO-10000330"/>
    <x v="0"/>
    <x v="0"/>
    <s v="Sauder Camden County Barrister Bookcase, Planked Cherry Finish"/>
    <n v="411.33199999999999"/>
    <n v="4"/>
    <n v="0.15"/>
    <n v="-4.8391999999999769"/>
    <x v="1"/>
    <x v="1"/>
  </r>
  <r>
    <n v="1762"/>
    <s v="CA-2017-130785"/>
    <x v="577"/>
    <d v="2017-09-09T00:00:00"/>
    <s v="Standard Class"/>
    <s v="AG-10900"/>
    <s v="Arthur Gainer"/>
    <x v="0"/>
    <x v="0"/>
    <s v="San Diego"/>
    <x v="1"/>
    <n v="92105"/>
    <x v="1"/>
    <s v="OFF-BI-10001900"/>
    <x v="1"/>
    <x v="8"/>
    <s v="DXL Angle-View Binders with Locking Rings, Black"/>
    <n v="28.752000000000002"/>
    <n v="6"/>
    <n v="0.2"/>
    <n v="9.7037999999999993"/>
    <x v="1"/>
    <x v="1"/>
  </r>
  <r>
    <n v="1763"/>
    <s v="CA-2017-130785"/>
    <x v="577"/>
    <d v="2017-09-09T00:00:00"/>
    <s v="Standard Class"/>
    <s v="AG-10900"/>
    <s v="Arthur Gainer"/>
    <x v="0"/>
    <x v="0"/>
    <s v="San Diego"/>
    <x v="1"/>
    <n v="92105"/>
    <x v="1"/>
    <s v="FUR-BO-10003159"/>
    <x v="0"/>
    <x v="0"/>
    <s v="Sauder Camden County Collection Libraries, Planked Cherry Finish"/>
    <n v="293.19900000000001"/>
    <n v="3"/>
    <n v="0.15"/>
    <n v="-20.696400000000025"/>
    <x v="1"/>
    <x v="1"/>
  </r>
  <r>
    <n v="1764"/>
    <s v="CA-2018-110254"/>
    <x v="578"/>
    <d v="2018-08-08T00:00:00"/>
    <s v="Standard Class"/>
    <s v="ML-17755"/>
    <s v="Max Ludwig"/>
    <x v="2"/>
    <x v="0"/>
    <s v="Suffolk"/>
    <x v="17"/>
    <n v="23434"/>
    <x v="0"/>
    <s v="OFF-SU-10002573"/>
    <x v="1"/>
    <x v="14"/>
    <s v="Acme 10&quot; Easy Grip Assistive Scissors"/>
    <n v="35.06"/>
    <n v="2"/>
    <n v="0"/>
    <n v="10.517999999999997"/>
    <x v="0"/>
    <x v="0"/>
  </r>
  <r>
    <n v="1765"/>
    <s v="CA-2018-110254"/>
    <x v="578"/>
    <d v="2018-08-08T00:00:00"/>
    <s v="Standard Class"/>
    <s v="ML-17755"/>
    <s v="Max Ludwig"/>
    <x v="2"/>
    <x v="0"/>
    <s v="Suffolk"/>
    <x v="17"/>
    <n v="23434"/>
    <x v="0"/>
    <s v="OFF-LA-10004484"/>
    <x v="1"/>
    <x v="2"/>
    <s v="Avery 476"/>
    <n v="4.13"/>
    <n v="1"/>
    <n v="0"/>
    <n v="1.8997999999999999"/>
    <x v="0"/>
    <x v="0"/>
  </r>
  <r>
    <n v="1766"/>
    <s v="CA-2018-110254"/>
    <x v="578"/>
    <d v="2018-08-08T00:00:00"/>
    <s v="Standard Class"/>
    <s v="ML-17755"/>
    <s v="Max Ludwig"/>
    <x v="2"/>
    <x v="0"/>
    <s v="Suffolk"/>
    <x v="17"/>
    <n v="23434"/>
    <x v="0"/>
    <s v="FUR-FU-10001591"/>
    <x v="0"/>
    <x v="5"/>
    <s v="Advantus Panel Wall Certificate Holder - 8.5x11"/>
    <n v="109.8"/>
    <n v="9"/>
    <n v="0"/>
    <n v="46.116000000000007"/>
    <x v="0"/>
    <x v="0"/>
  </r>
  <r>
    <n v="1767"/>
    <s v="CA-2018-110254"/>
    <x v="578"/>
    <d v="2018-08-08T00:00:00"/>
    <s v="Standard Class"/>
    <s v="ML-17755"/>
    <s v="Max Ludwig"/>
    <x v="2"/>
    <x v="0"/>
    <s v="Suffolk"/>
    <x v="17"/>
    <n v="23434"/>
    <x v="0"/>
    <s v="OFF-LA-10002034"/>
    <x v="1"/>
    <x v="2"/>
    <s v="Avery 478"/>
    <n v="9.82"/>
    <n v="2"/>
    <n v="0"/>
    <n v="4.8117999999999999"/>
    <x v="0"/>
    <x v="0"/>
  </r>
  <r>
    <n v="1768"/>
    <s v="US-2016-158057"/>
    <x v="579"/>
    <d v="2016-03-26T00:00:00"/>
    <s v="Standard Class"/>
    <s v="CC-12685"/>
    <s v="Craig Carroll"/>
    <x v="0"/>
    <x v="0"/>
    <s v="Greensboro"/>
    <x v="3"/>
    <n v="27405"/>
    <x v="0"/>
    <s v="OFF-BI-10004410"/>
    <x v="1"/>
    <x v="8"/>
    <s v="C-Line Peel &amp; Stick Add-On Filing Pockets, 8-3/4 x 5-1/8, 10/Pack"/>
    <n v="7.644000000000001"/>
    <n v="4"/>
    <n v="0.7"/>
    <n v="-5.8603999999999985"/>
    <x v="0"/>
    <x v="0"/>
  </r>
  <r>
    <n v="1769"/>
    <s v="US-2016-158057"/>
    <x v="579"/>
    <d v="2016-03-26T00:00:00"/>
    <s v="Standard Class"/>
    <s v="CC-12685"/>
    <s v="Craig Carroll"/>
    <x v="0"/>
    <x v="0"/>
    <s v="Greensboro"/>
    <x v="3"/>
    <n v="27405"/>
    <x v="0"/>
    <s v="OFF-BI-10002735"/>
    <x v="1"/>
    <x v="8"/>
    <s v="GBC Prestige Therm-A-Bind Covers"/>
    <n v="51.465000000000018"/>
    <n v="5"/>
    <n v="0.7"/>
    <n v="-39.456499999999991"/>
    <x v="0"/>
    <x v="0"/>
  </r>
  <r>
    <n v="1770"/>
    <s v="CA-2019-146024"/>
    <x v="580"/>
    <d v="2019-03-08T00:00:00"/>
    <s v="Standard Class"/>
    <s v="SC-20770"/>
    <s v="Stewart Carmichael"/>
    <x v="1"/>
    <x v="0"/>
    <s v="Dallas"/>
    <x v="5"/>
    <n v="75081"/>
    <x v="2"/>
    <s v="OFF-SU-10001935"/>
    <x v="1"/>
    <x v="14"/>
    <s v="Staple remover"/>
    <n v="6.9760000000000009"/>
    <n v="4"/>
    <n v="0.2"/>
    <n v="-1.3952000000000013"/>
    <x v="2"/>
    <x v="0"/>
  </r>
  <r>
    <n v="1771"/>
    <s v="CA-2019-146024"/>
    <x v="580"/>
    <d v="2019-03-08T00:00:00"/>
    <s v="Standard Class"/>
    <s v="SC-20770"/>
    <s v="Stewart Carmichael"/>
    <x v="1"/>
    <x v="0"/>
    <s v="Dallas"/>
    <x v="5"/>
    <n v="75081"/>
    <x v="2"/>
    <s v="OFF-BI-10003291"/>
    <x v="1"/>
    <x v="8"/>
    <s v="Wilson Jones Leather-Like Binders with DublLock Round Rings"/>
    <n v="12.221999999999998"/>
    <n v="7"/>
    <n v="0.8"/>
    <n v="-20.166300000000007"/>
    <x v="2"/>
    <x v="0"/>
  </r>
  <r>
    <n v="1772"/>
    <s v="CA-2018-129686"/>
    <x v="581"/>
    <d v="2018-11-29T00:00:00"/>
    <s v="Second Class"/>
    <s v="GG-14650"/>
    <s v="Greg Guthrie"/>
    <x v="1"/>
    <x v="0"/>
    <s v="Chicago"/>
    <x v="10"/>
    <n v="60623"/>
    <x v="2"/>
    <s v="OFF-ST-10004337"/>
    <x v="1"/>
    <x v="4"/>
    <s v="SAFCO Commercial Wire Shelving, 72h"/>
    <n v="97.984000000000009"/>
    <n v="2"/>
    <n v="0.2"/>
    <n v="-24.496000000000002"/>
    <x v="2"/>
    <x v="0"/>
  </r>
  <r>
    <n v="1773"/>
    <s v="CA-2018-129686"/>
    <x v="581"/>
    <d v="2018-11-29T00:00:00"/>
    <s v="Second Class"/>
    <s v="GG-14650"/>
    <s v="Greg Guthrie"/>
    <x v="1"/>
    <x v="0"/>
    <s v="Chicago"/>
    <x v="10"/>
    <n v="60623"/>
    <x v="2"/>
    <s v="TEC-AC-10001266"/>
    <x v="2"/>
    <x v="11"/>
    <s v="Memorex Micro Travel Drive 8 GB"/>
    <n v="62.400000000000006"/>
    <n v="6"/>
    <n v="0.2"/>
    <n v="19.499999999999993"/>
    <x v="2"/>
    <x v="0"/>
  </r>
  <r>
    <n v="1774"/>
    <s v="CA-2016-118976"/>
    <x v="582"/>
    <d v="2016-05-03T00:00:00"/>
    <s v="Standard Class"/>
    <s v="MY-18295"/>
    <s v="Muhammed Yedwab"/>
    <x v="1"/>
    <x v="0"/>
    <s v="Baltimore"/>
    <x v="39"/>
    <n v="21215"/>
    <x v="3"/>
    <s v="OFF-BI-10001628"/>
    <x v="1"/>
    <x v="8"/>
    <s v="Acco Data Flex Cable Posts For Top &amp; Bottom Load Binders, 6&quot; Capacity"/>
    <n v="20.86"/>
    <n v="2"/>
    <n v="0"/>
    <n v="9.3869999999999987"/>
    <x v="3"/>
    <x v="0"/>
  </r>
  <r>
    <n v="1775"/>
    <s v="CA-2016-118976"/>
    <x v="582"/>
    <d v="2016-05-03T00:00:00"/>
    <s v="Standard Class"/>
    <s v="MY-18295"/>
    <s v="Muhammed Yedwab"/>
    <x v="1"/>
    <x v="0"/>
    <s v="Baltimore"/>
    <x v="39"/>
    <n v="21215"/>
    <x v="3"/>
    <s v="OFF-ST-10000877"/>
    <x v="1"/>
    <x v="4"/>
    <s v="Recycled Steel Personal File for Standard File Folders"/>
    <n v="497.61"/>
    <n v="9"/>
    <n v="0"/>
    <n v="129.37860000000001"/>
    <x v="3"/>
    <x v="0"/>
  </r>
  <r>
    <n v="1776"/>
    <s v="CA-2016-118976"/>
    <x v="582"/>
    <d v="2016-05-03T00:00:00"/>
    <s v="Standard Class"/>
    <s v="MY-18295"/>
    <s v="Muhammed Yedwab"/>
    <x v="1"/>
    <x v="0"/>
    <s v="Baltimore"/>
    <x v="39"/>
    <n v="21215"/>
    <x v="3"/>
    <s v="OFF-AR-10004752"/>
    <x v="1"/>
    <x v="6"/>
    <s v="Blackstonian Pencils"/>
    <n v="5.34"/>
    <n v="2"/>
    <n v="0"/>
    <n v="1.4952000000000001"/>
    <x v="3"/>
    <x v="0"/>
  </r>
  <r>
    <n v="1777"/>
    <s v="CA-2016-118976"/>
    <x v="582"/>
    <d v="2016-05-03T00:00:00"/>
    <s v="Standard Class"/>
    <s v="MY-18295"/>
    <s v="Muhammed Yedwab"/>
    <x v="1"/>
    <x v="0"/>
    <s v="Baltimore"/>
    <x v="39"/>
    <n v="21215"/>
    <x v="3"/>
    <s v="OFF-LA-10000452"/>
    <x v="1"/>
    <x v="2"/>
    <s v="Avery 488"/>
    <n v="3.15"/>
    <n v="1"/>
    <n v="0"/>
    <n v="1.512"/>
    <x v="3"/>
    <x v="0"/>
  </r>
  <r>
    <n v="1778"/>
    <s v="CA-2017-105347"/>
    <x v="27"/>
    <d v="2017-11-28T00:00:00"/>
    <s v="Standard Class"/>
    <s v="DP-13000"/>
    <s v="Darren Powers"/>
    <x v="0"/>
    <x v="0"/>
    <s v="Los Angeles"/>
    <x v="1"/>
    <n v="90004"/>
    <x v="1"/>
    <s v="OFF-PA-10000675"/>
    <x v="1"/>
    <x v="10"/>
    <s v="Xerox 1919"/>
    <n v="368.91"/>
    <n v="9"/>
    <n v="0"/>
    <n v="180.76590000000002"/>
    <x v="1"/>
    <x v="0"/>
  </r>
  <r>
    <n v="1779"/>
    <s v="CA-2017-105347"/>
    <x v="27"/>
    <d v="2017-11-28T00:00:00"/>
    <s v="Standard Class"/>
    <s v="DP-13000"/>
    <s v="Darren Powers"/>
    <x v="0"/>
    <x v="0"/>
    <s v="Los Angeles"/>
    <x v="1"/>
    <n v="90004"/>
    <x v="1"/>
    <s v="OFF-AR-10003045"/>
    <x v="1"/>
    <x v="6"/>
    <s v="Prang Colored Pencils"/>
    <n v="14.7"/>
    <n v="5"/>
    <n v="0"/>
    <n v="6.6150000000000002"/>
    <x v="1"/>
    <x v="0"/>
  </r>
  <r>
    <n v="1780"/>
    <s v="CA-2018-124667"/>
    <x v="583"/>
    <d v="2018-11-16T00:00:00"/>
    <s v="Standard Class"/>
    <s v="BD-11770"/>
    <s v="Bryan Davis"/>
    <x v="0"/>
    <x v="0"/>
    <s v="New York City"/>
    <x v="15"/>
    <n v="10011"/>
    <x v="3"/>
    <s v="TEC-AC-10003447"/>
    <x v="2"/>
    <x v="11"/>
    <s v="Micropad Numeric Keypads"/>
    <n v="59.97"/>
    <n v="3"/>
    <n v="0"/>
    <n v="14.992499999999996"/>
    <x v="3"/>
    <x v="0"/>
  </r>
  <r>
    <n v="1781"/>
    <s v="CA-2018-124667"/>
    <x v="583"/>
    <d v="2018-11-16T00:00:00"/>
    <s v="Standard Class"/>
    <s v="BD-11770"/>
    <s v="Bryan Davis"/>
    <x v="0"/>
    <x v="0"/>
    <s v="New York City"/>
    <x v="15"/>
    <n v="10011"/>
    <x v="3"/>
    <s v="OFF-ST-10002276"/>
    <x v="1"/>
    <x v="4"/>
    <s v="Safco Steel Mobile File Cart"/>
    <n v="83.36"/>
    <n v="1"/>
    <n v="0"/>
    <n v="20.840000000000003"/>
    <x v="3"/>
    <x v="0"/>
  </r>
  <r>
    <n v="1782"/>
    <s v="CA-2017-111094"/>
    <x v="584"/>
    <d v="2017-07-13T00:00:00"/>
    <s v="Standard Class"/>
    <s v="CB-12535"/>
    <s v="Claudia Bergmann"/>
    <x v="1"/>
    <x v="0"/>
    <s v="Franklin"/>
    <x v="31"/>
    <n v="2038"/>
    <x v="3"/>
    <s v="OFF-PA-10001609"/>
    <x v="1"/>
    <x v="10"/>
    <s v="Tops Wirebound Message Log Books"/>
    <n v="6.58"/>
    <n v="2"/>
    <n v="0"/>
    <n v="3.0267999999999997"/>
    <x v="3"/>
    <x v="0"/>
  </r>
  <r>
    <n v="1783"/>
    <s v="CA-2017-111094"/>
    <x v="584"/>
    <d v="2017-07-13T00:00:00"/>
    <s v="Standard Class"/>
    <s v="CB-12535"/>
    <s v="Claudia Bergmann"/>
    <x v="1"/>
    <x v="0"/>
    <s v="Franklin"/>
    <x v="31"/>
    <n v="2038"/>
    <x v="3"/>
    <s v="OFF-BI-10001597"/>
    <x v="1"/>
    <x v="8"/>
    <s v="Wilson Jones Ledger-Size, Piano-Hinge Binder, 2&quot;, Blue"/>
    <n v="122.94"/>
    <n v="3"/>
    <n v="0"/>
    <n v="59.011199999999988"/>
    <x v="3"/>
    <x v="0"/>
  </r>
  <r>
    <n v="1784"/>
    <s v="CA-2019-166317"/>
    <x v="585"/>
    <d v="2019-09-26T00:00:00"/>
    <s v="Standard Class"/>
    <s v="JE-15610"/>
    <s v="Jim Epp"/>
    <x v="1"/>
    <x v="0"/>
    <s v="Milwaukee"/>
    <x v="6"/>
    <n v="53209"/>
    <x v="2"/>
    <s v="OFF-PA-10004475"/>
    <x v="1"/>
    <x v="10"/>
    <s v="Xerox 1940"/>
    <n v="219.84"/>
    <n v="4"/>
    <n v="0"/>
    <n v="107.7216"/>
    <x v="2"/>
    <x v="0"/>
  </r>
  <r>
    <n v="1785"/>
    <s v="CA-2019-166317"/>
    <x v="585"/>
    <d v="2019-09-26T00:00:00"/>
    <s v="Standard Class"/>
    <s v="JE-15610"/>
    <s v="Jim Epp"/>
    <x v="1"/>
    <x v="0"/>
    <s v="Milwaukee"/>
    <x v="6"/>
    <n v="53209"/>
    <x v="2"/>
    <s v="TEC-AC-10004510"/>
    <x v="2"/>
    <x v="11"/>
    <s v="Logitech Desktop MK120 Mouse and keyboard Combo"/>
    <n v="98.16"/>
    <n v="6"/>
    <n v="0"/>
    <n v="9.8159999999999954"/>
    <x v="2"/>
    <x v="0"/>
  </r>
  <r>
    <n v="1786"/>
    <s v="CA-2019-166317"/>
    <x v="585"/>
    <d v="2019-09-26T00:00:00"/>
    <s v="Standard Class"/>
    <s v="JE-15610"/>
    <s v="Jim Epp"/>
    <x v="1"/>
    <x v="0"/>
    <s v="Milwaukee"/>
    <x v="6"/>
    <n v="53209"/>
    <x v="2"/>
    <s v="OFF-BI-10002976"/>
    <x v="1"/>
    <x v="8"/>
    <s v="ACCOHIDE Binder by Acco"/>
    <n v="33.04"/>
    <n v="8"/>
    <n v="0"/>
    <n v="15.5288"/>
    <x v="2"/>
    <x v="0"/>
  </r>
  <r>
    <n v="1787"/>
    <s v="CA-2019-166317"/>
    <x v="585"/>
    <d v="2019-09-26T00:00:00"/>
    <s v="Standard Class"/>
    <s v="JE-15610"/>
    <s v="Jim Epp"/>
    <x v="1"/>
    <x v="0"/>
    <s v="Milwaukee"/>
    <x v="6"/>
    <n v="53209"/>
    <x v="2"/>
    <s v="TEC-PH-10001615"/>
    <x v="2"/>
    <x v="7"/>
    <s v="AT&amp;T CL82213"/>
    <n v="86.97"/>
    <n v="3"/>
    <n v="0"/>
    <n v="25.221299999999989"/>
    <x v="2"/>
    <x v="0"/>
  </r>
  <r>
    <n v="1788"/>
    <s v="CA-2017-154326"/>
    <x v="586"/>
    <d v="2017-02-19T00:00:00"/>
    <s v="Standard Class"/>
    <s v="RP-19855"/>
    <s v="Roy Phan"/>
    <x v="1"/>
    <x v="0"/>
    <s v="Kenosha"/>
    <x v="6"/>
    <n v="53142"/>
    <x v="2"/>
    <s v="TEC-PH-10001819"/>
    <x v="2"/>
    <x v="7"/>
    <s v="Innergie mMini Combo Duo USB Travel Charging Kit"/>
    <n v="134.97"/>
    <n v="3"/>
    <n v="0"/>
    <n v="64.785599999999988"/>
    <x v="2"/>
    <x v="0"/>
  </r>
  <r>
    <n v="1789"/>
    <s v="CA-2017-154326"/>
    <x v="586"/>
    <d v="2017-02-19T00:00:00"/>
    <s v="Standard Class"/>
    <s v="RP-19855"/>
    <s v="Roy Phan"/>
    <x v="1"/>
    <x v="0"/>
    <s v="Kenosha"/>
    <x v="6"/>
    <n v="53142"/>
    <x v="2"/>
    <s v="TEC-PH-10000560"/>
    <x v="2"/>
    <x v="7"/>
    <s v="Samsung Galaxy S III - 16GB - pebble blue (T-Mobile)"/>
    <n v="699.98"/>
    <n v="2"/>
    <n v="0"/>
    <n v="195.99440000000004"/>
    <x v="2"/>
    <x v="0"/>
  </r>
  <r>
    <n v="1790"/>
    <s v="CA-2017-154326"/>
    <x v="586"/>
    <d v="2017-02-19T00:00:00"/>
    <s v="Standard Class"/>
    <s v="RP-19855"/>
    <s v="Roy Phan"/>
    <x v="1"/>
    <x v="0"/>
    <s v="Kenosha"/>
    <x v="6"/>
    <n v="53142"/>
    <x v="2"/>
    <s v="TEC-AC-10004568"/>
    <x v="2"/>
    <x v="11"/>
    <s v="Maxell LTO Ultrium - 800 GB"/>
    <n v="139.94999999999999"/>
    <n v="5"/>
    <n v="0"/>
    <n v="26.590499999999988"/>
    <x v="2"/>
    <x v="0"/>
  </r>
  <r>
    <n v="1791"/>
    <s v="CA-2016-102008"/>
    <x v="587"/>
    <d v="2016-10-04T00:00:00"/>
    <s v="Standard Class"/>
    <s v="RA-19915"/>
    <s v="Russell Applegate"/>
    <x v="0"/>
    <x v="0"/>
    <s v="New York City"/>
    <x v="15"/>
    <n v="10011"/>
    <x v="3"/>
    <s v="OFF-PA-10004092"/>
    <x v="1"/>
    <x v="10"/>
    <s v="Tops Green Bar Computer Printout Paper"/>
    <n v="48.94"/>
    <n v="1"/>
    <n v="0"/>
    <n v="24.47"/>
    <x v="3"/>
    <x v="0"/>
  </r>
  <r>
    <n v="1792"/>
    <s v="CA-2016-120474"/>
    <x v="588"/>
    <d v="2016-12-03T00:00:00"/>
    <s v="First Class"/>
    <s v="RP-19390"/>
    <s v="Resi Pölking"/>
    <x v="0"/>
    <x v="0"/>
    <s v="Madison"/>
    <x v="6"/>
    <n v="53711"/>
    <x v="2"/>
    <s v="FUR-CH-10001854"/>
    <x v="0"/>
    <x v="1"/>
    <s v="Office Star - Professional Matrix Back Chair with 2-to-1 Synchro Tilt and Mesh Fabric Seat"/>
    <n v="2807.84"/>
    <n v="8"/>
    <n v="0"/>
    <n v="673.88160000000016"/>
    <x v="2"/>
    <x v="0"/>
  </r>
  <r>
    <n v="1793"/>
    <s v="CA-2016-120474"/>
    <x v="588"/>
    <d v="2016-12-03T00:00:00"/>
    <s v="First Class"/>
    <s v="RP-19390"/>
    <s v="Resi Pölking"/>
    <x v="0"/>
    <x v="0"/>
    <s v="Madison"/>
    <x v="6"/>
    <n v="53711"/>
    <x v="2"/>
    <s v="OFF-AR-10000475"/>
    <x v="1"/>
    <x v="6"/>
    <s v="Hunt BOSTON Vista Battery-Operated Pencil Sharpener, Black"/>
    <n v="46.64"/>
    <n v="4"/>
    <n v="0"/>
    <n v="12.592800000000004"/>
    <x v="2"/>
    <x v="0"/>
  </r>
  <r>
    <n v="1794"/>
    <s v="CA-2016-104773"/>
    <x v="589"/>
    <d v="2016-12-13T00:00:00"/>
    <s v="Standard Class"/>
    <s v="TB-21175"/>
    <s v="Thomas Boland"/>
    <x v="1"/>
    <x v="0"/>
    <s v="Houston"/>
    <x v="5"/>
    <n v="77041"/>
    <x v="2"/>
    <s v="OFF-ST-10000777"/>
    <x v="1"/>
    <x v="4"/>
    <s v="Companion Letter/Legal File, Black"/>
    <n v="60.415999999999997"/>
    <n v="2"/>
    <n v="0.2"/>
    <n v="6.0416000000000025"/>
    <x v="2"/>
    <x v="0"/>
  </r>
  <r>
    <n v="1795"/>
    <s v="CA-2018-140774"/>
    <x v="64"/>
    <d v="2018-09-10T00:00:00"/>
    <s v="Standard Class"/>
    <s v="BE-11455"/>
    <s v="Brad Eason"/>
    <x v="2"/>
    <x v="0"/>
    <s v="Olathe"/>
    <x v="41"/>
    <n v="66062"/>
    <x v="2"/>
    <s v="OFF-AR-10004022"/>
    <x v="1"/>
    <x v="6"/>
    <s v="Panasonic KP-380BK Classic Electric Pencil Sharpener"/>
    <n v="107.94"/>
    <n v="3"/>
    <n v="0"/>
    <n v="26.984999999999992"/>
    <x v="2"/>
    <x v="0"/>
  </r>
  <r>
    <n v="1796"/>
    <s v="US-2019-139465"/>
    <x v="151"/>
    <d v="2019-08-30T00:00:00"/>
    <s v="First Class"/>
    <s v="MR-17545"/>
    <s v="Mathew Reese"/>
    <x v="2"/>
    <x v="0"/>
    <s v="New York City"/>
    <x v="15"/>
    <n v="10024"/>
    <x v="3"/>
    <s v="OFF-ST-10002352"/>
    <x v="1"/>
    <x v="4"/>
    <s v="Iris Project Case"/>
    <n v="63.84"/>
    <n v="8"/>
    <n v="0"/>
    <n v="16.598399999999998"/>
    <x v="3"/>
    <x v="0"/>
  </r>
  <r>
    <n v="1797"/>
    <s v="US-2019-139465"/>
    <x v="151"/>
    <d v="2019-08-30T00:00:00"/>
    <s v="First Class"/>
    <s v="MR-17545"/>
    <s v="Mathew Reese"/>
    <x v="2"/>
    <x v="0"/>
    <s v="New York City"/>
    <x v="15"/>
    <n v="10024"/>
    <x v="3"/>
    <s v="TEC-PH-10000455"/>
    <x v="2"/>
    <x v="7"/>
    <s v="GE 30522EE2"/>
    <n v="347.96999999999997"/>
    <n v="3"/>
    <n v="0"/>
    <n v="100.91129999999997"/>
    <x v="3"/>
    <x v="0"/>
  </r>
  <r>
    <n v="1798"/>
    <s v="US-2019-139465"/>
    <x v="151"/>
    <d v="2019-08-30T00:00:00"/>
    <s v="First Class"/>
    <s v="MR-17545"/>
    <s v="Mathew Reese"/>
    <x v="2"/>
    <x v="0"/>
    <s v="New York City"/>
    <x v="15"/>
    <n v="10024"/>
    <x v="3"/>
    <s v="OFF-BI-10003910"/>
    <x v="1"/>
    <x v="8"/>
    <s v="DXL Angle-View Binders with Locking Rings by Samsill"/>
    <n v="37.008000000000003"/>
    <n v="6"/>
    <n v="0.2"/>
    <n v="11.565"/>
    <x v="3"/>
    <x v="0"/>
  </r>
  <r>
    <n v="1799"/>
    <s v="CA-2018-100965"/>
    <x v="274"/>
    <d v="2018-07-11T00:00:00"/>
    <s v="Standard Class"/>
    <s v="RM-19375"/>
    <s v="Raymond Messe"/>
    <x v="0"/>
    <x v="0"/>
    <s v="San Jose"/>
    <x v="1"/>
    <n v="95123"/>
    <x v="1"/>
    <s v="FUR-FU-10003039"/>
    <x v="0"/>
    <x v="5"/>
    <s v="Howard Miller 11-1/2&quot; Diameter Grantwood Wall Clock"/>
    <n v="215.65"/>
    <n v="5"/>
    <n v="0"/>
    <n v="73.320999999999998"/>
    <x v="1"/>
    <x v="0"/>
  </r>
  <r>
    <n v="1800"/>
    <s v="CA-2018-121034"/>
    <x v="590"/>
    <d v="2018-08-10T00:00:00"/>
    <s v="Second Class"/>
    <s v="JF-15565"/>
    <s v="Jill Fjeld"/>
    <x v="0"/>
    <x v="0"/>
    <s v="Dallas"/>
    <x v="5"/>
    <n v="75081"/>
    <x v="2"/>
    <s v="OFF-FA-10000585"/>
    <x v="1"/>
    <x v="13"/>
    <s v="OIC Bulk Pack Metal Binder Clips"/>
    <n v="11.168000000000001"/>
    <n v="4"/>
    <n v="0.2"/>
    <n v="3.6295999999999995"/>
    <x v="2"/>
    <x v="0"/>
  </r>
  <r>
    <n v="1801"/>
    <s v="CA-2018-121034"/>
    <x v="590"/>
    <d v="2018-08-10T00:00:00"/>
    <s v="Second Class"/>
    <s v="JF-15565"/>
    <s v="Jill Fjeld"/>
    <x v="0"/>
    <x v="0"/>
    <s v="Dallas"/>
    <x v="5"/>
    <n v="75081"/>
    <x v="2"/>
    <s v="OFF-PA-10001994"/>
    <x v="1"/>
    <x v="10"/>
    <s v="Ink Jet Note and Greeting Cards, 8-1/2&quot; x 5-1/2&quot; Card Size"/>
    <n v="53.952000000000005"/>
    <n v="3"/>
    <n v="0.2"/>
    <n v="17.534399999999998"/>
    <x v="2"/>
    <x v="0"/>
  </r>
  <r>
    <n v="1802"/>
    <s v="CA-2018-149461"/>
    <x v="373"/>
    <d v="2018-11-19T00:00:00"/>
    <s v="Standard Class"/>
    <s v="AS-10135"/>
    <s v="Adrian Shami"/>
    <x v="2"/>
    <x v="0"/>
    <s v="Auburn"/>
    <x v="4"/>
    <n v="98002"/>
    <x v="1"/>
    <s v="FUR-FU-10004270"/>
    <x v="0"/>
    <x v="5"/>
    <s v="Eldon Image Series Desk Accessories, Burgundy"/>
    <n v="4.18"/>
    <n v="1"/>
    <n v="0"/>
    <n v="1.5047999999999999"/>
    <x v="1"/>
    <x v="0"/>
  </r>
  <r>
    <n v="1803"/>
    <s v="CA-2019-158379"/>
    <x v="585"/>
    <d v="2019-09-26T00:00:00"/>
    <s v="Second Class"/>
    <s v="JA-15970"/>
    <s v="Joseph Airdo"/>
    <x v="0"/>
    <x v="0"/>
    <s v="Philadelphia"/>
    <x v="9"/>
    <n v="19134"/>
    <x v="3"/>
    <s v="OFF-BI-10002498"/>
    <x v="1"/>
    <x v="8"/>
    <s v="Clear Mylar Reinforcing Strips"/>
    <n v="5.6070000000000011"/>
    <n v="1"/>
    <n v="0.7"/>
    <n v="-4.2987000000000002"/>
    <x v="3"/>
    <x v="0"/>
  </r>
  <r>
    <n v="1804"/>
    <s v="CA-2019-158379"/>
    <x v="585"/>
    <d v="2019-09-26T00:00:00"/>
    <s v="Second Class"/>
    <s v="JA-15970"/>
    <s v="Joseph Airdo"/>
    <x v="0"/>
    <x v="0"/>
    <s v="Philadelphia"/>
    <x v="9"/>
    <n v="19134"/>
    <x v="3"/>
    <s v="OFF-SU-10002881"/>
    <x v="1"/>
    <x v="14"/>
    <s v="Martin Yale Chadless Opener Electric Letter Opener"/>
    <n v="4663.7360000000008"/>
    <n v="7"/>
    <n v="0.2"/>
    <n v="-1049.3406"/>
    <x v="3"/>
    <x v="0"/>
  </r>
  <r>
    <n v="1805"/>
    <s v="CA-2019-158379"/>
    <x v="585"/>
    <d v="2019-09-26T00:00:00"/>
    <s v="Second Class"/>
    <s v="JA-15970"/>
    <s v="Joseph Airdo"/>
    <x v="0"/>
    <x v="0"/>
    <s v="Philadelphia"/>
    <x v="9"/>
    <n v="19134"/>
    <x v="3"/>
    <s v="TEC-AC-10002926"/>
    <x v="2"/>
    <x v="11"/>
    <s v="Logitech Wireless Marathon Mouse M705"/>
    <n v="79.984000000000009"/>
    <n v="2"/>
    <n v="0.2"/>
    <n v="22.995400000000004"/>
    <x v="3"/>
    <x v="0"/>
  </r>
  <r>
    <n v="1806"/>
    <s v="US-2018-116729"/>
    <x v="591"/>
    <d v="2018-12-28T00:00:00"/>
    <s v="First Class"/>
    <s v="GK-14620"/>
    <s v="Grace Kelly"/>
    <x v="1"/>
    <x v="0"/>
    <s v="Los Angeles"/>
    <x v="1"/>
    <n v="90049"/>
    <x v="1"/>
    <s v="TEC-PH-10002200"/>
    <x v="2"/>
    <x v="7"/>
    <s v="Samsung Galaxy Note 2"/>
    <n v="2575.944"/>
    <n v="7"/>
    <n v="0.2"/>
    <n v="257.59440000000029"/>
    <x v="1"/>
    <x v="0"/>
  </r>
  <r>
    <n v="1807"/>
    <s v="US-2018-116729"/>
    <x v="591"/>
    <d v="2018-12-28T00:00:00"/>
    <s v="First Class"/>
    <s v="GK-14620"/>
    <s v="Grace Kelly"/>
    <x v="1"/>
    <x v="0"/>
    <s v="Los Angeles"/>
    <x v="1"/>
    <n v="90049"/>
    <x v="1"/>
    <s v="OFF-PA-10002005"/>
    <x v="1"/>
    <x v="10"/>
    <s v="Xerox 225"/>
    <n v="45.36"/>
    <n v="7"/>
    <n v="0"/>
    <n v="21.772800000000004"/>
    <x v="1"/>
    <x v="0"/>
  </r>
  <r>
    <n v="1808"/>
    <s v="US-2018-116729"/>
    <x v="591"/>
    <d v="2018-12-28T00:00:00"/>
    <s v="First Class"/>
    <s v="GK-14620"/>
    <s v="Grace Kelly"/>
    <x v="1"/>
    <x v="0"/>
    <s v="Los Angeles"/>
    <x v="1"/>
    <n v="90049"/>
    <x v="1"/>
    <s v="TEC-AC-10001465"/>
    <x v="2"/>
    <x v="11"/>
    <s v="SanDisk Cruzer 64 GB USB Flash Drive"/>
    <n v="254.24"/>
    <n v="7"/>
    <n v="0"/>
    <n v="76.271999999999977"/>
    <x v="1"/>
    <x v="0"/>
  </r>
  <r>
    <n v="1809"/>
    <s v="CA-2018-164938"/>
    <x v="592"/>
    <d v="2018-02-13T00:00:00"/>
    <s v="First Class"/>
    <s v="PB-19210"/>
    <s v="Phillip Breyer"/>
    <x v="1"/>
    <x v="0"/>
    <s v="Tulsa"/>
    <x v="26"/>
    <n v="74133"/>
    <x v="2"/>
    <s v="TEC-PH-10004897"/>
    <x v="2"/>
    <x v="7"/>
    <s v="Mediabridge Sport Armband iPhone 5s"/>
    <n v="69.930000000000007"/>
    <n v="7"/>
    <n v="0"/>
    <n v="0.69929999999999914"/>
    <x v="2"/>
    <x v="0"/>
  </r>
  <r>
    <n v="1810"/>
    <s v="CA-2018-165484"/>
    <x v="248"/>
    <d v="2018-10-29T00:00:00"/>
    <s v="Standard Class"/>
    <s v="HK-14890"/>
    <s v="Heather Kirkland"/>
    <x v="1"/>
    <x v="0"/>
    <s v="Chicago"/>
    <x v="10"/>
    <n v="60610"/>
    <x v="2"/>
    <s v="FUR-FU-10001196"/>
    <x v="0"/>
    <x v="5"/>
    <s v="DAX Cubicle Frames - 8x10"/>
    <n v="16.155999999999999"/>
    <n v="7"/>
    <n v="0.6"/>
    <n v="-12.116999999999999"/>
    <x v="2"/>
    <x v="0"/>
  </r>
  <r>
    <n v="1811"/>
    <s v="CA-2018-165484"/>
    <x v="248"/>
    <d v="2018-10-29T00:00:00"/>
    <s v="Standard Class"/>
    <s v="HK-14890"/>
    <s v="Heather Kirkland"/>
    <x v="1"/>
    <x v="0"/>
    <s v="Chicago"/>
    <x v="10"/>
    <n v="60610"/>
    <x v="2"/>
    <s v="OFF-PA-10000595"/>
    <x v="1"/>
    <x v="10"/>
    <s v="Xerox 1929"/>
    <n v="54.816000000000003"/>
    <n v="3"/>
    <n v="0.2"/>
    <n v="17.815199999999997"/>
    <x v="2"/>
    <x v="0"/>
  </r>
  <r>
    <n v="1812"/>
    <s v="CA-2016-132612"/>
    <x v="3"/>
    <d v="2016-06-11T00:00:00"/>
    <s v="Second Class"/>
    <s v="FO-14305"/>
    <s v="Frank Olsen"/>
    <x v="0"/>
    <x v="0"/>
    <s v="Harrisonburg"/>
    <x v="17"/>
    <n v="22801"/>
    <x v="0"/>
    <s v="FUR-TA-10004534"/>
    <x v="0"/>
    <x v="3"/>
    <s v="Bevis 44 x 96 Conference Tables"/>
    <n v="1441.3"/>
    <n v="7"/>
    <n v="0"/>
    <n v="245.0209999999999"/>
    <x v="0"/>
    <x v="0"/>
  </r>
  <r>
    <n v="1813"/>
    <s v="US-2019-161193"/>
    <x v="225"/>
    <d v="2019-11-26T00:00:00"/>
    <s v="Standard Class"/>
    <s v="BT-11680"/>
    <s v="Brian Thompson"/>
    <x v="0"/>
    <x v="0"/>
    <s v="Newark"/>
    <x v="24"/>
    <n v="43055"/>
    <x v="3"/>
    <s v="FUR-FU-10001861"/>
    <x v="0"/>
    <x v="5"/>
    <s v="Floodlight Indoor Halogen Bulbs, 1 Bulb per Pack, 60 Watts"/>
    <n v="77.599999999999994"/>
    <n v="5"/>
    <n v="0.2"/>
    <n v="28.129999999999995"/>
    <x v="3"/>
    <x v="0"/>
  </r>
  <r>
    <n v="1814"/>
    <s v="US-2019-161193"/>
    <x v="225"/>
    <d v="2019-11-26T00:00:00"/>
    <s v="Standard Class"/>
    <s v="BT-11680"/>
    <s v="Brian Thompson"/>
    <x v="0"/>
    <x v="0"/>
    <s v="Newark"/>
    <x v="24"/>
    <n v="43055"/>
    <x v="3"/>
    <s v="FUR-FU-10000206"/>
    <x v="0"/>
    <x v="5"/>
    <s v="GE General Purpose, Extra Long Life, Showcase &amp; Floodlight Incandescent Bulbs"/>
    <n v="4.6560000000000006"/>
    <n v="2"/>
    <n v="0.2"/>
    <n v="1.5713999999999997"/>
    <x v="3"/>
    <x v="0"/>
  </r>
  <r>
    <n v="1815"/>
    <s v="CA-2017-131597"/>
    <x v="471"/>
    <d v="2017-09-18T00:00:00"/>
    <s v="Standard Class"/>
    <s v="SP-20620"/>
    <s v="Stefania Perrino"/>
    <x v="1"/>
    <x v="0"/>
    <s v="Los Angeles"/>
    <x v="1"/>
    <n v="90045"/>
    <x v="1"/>
    <s v="FUR-TA-10002607"/>
    <x v="0"/>
    <x v="3"/>
    <s v="KI Conference Tables"/>
    <n v="170.13600000000002"/>
    <n v="3"/>
    <n v="0.2"/>
    <n v="-8.5067999999999913"/>
    <x v="1"/>
    <x v="0"/>
  </r>
  <r>
    <n v="1816"/>
    <s v="CA-2017-164833"/>
    <x v="593"/>
    <d v="2017-06-04T00:00:00"/>
    <s v="Same Day"/>
    <s v="LL-16840"/>
    <s v="Lauren Leatherbury"/>
    <x v="0"/>
    <x v="0"/>
    <s v="Seattle"/>
    <x v="4"/>
    <n v="98105"/>
    <x v="1"/>
    <s v="OFF-LA-10000443"/>
    <x v="1"/>
    <x v="2"/>
    <s v="Avery 501"/>
    <n v="7.38"/>
    <n v="2"/>
    <n v="0"/>
    <n v="3.4685999999999999"/>
    <x v="1"/>
    <x v="0"/>
  </r>
  <r>
    <n v="1817"/>
    <s v="CA-2017-164833"/>
    <x v="593"/>
    <d v="2017-06-04T00:00:00"/>
    <s v="Same Day"/>
    <s v="LL-16840"/>
    <s v="Lauren Leatherbury"/>
    <x v="0"/>
    <x v="0"/>
    <s v="Seattle"/>
    <x v="4"/>
    <n v="98105"/>
    <x v="1"/>
    <s v="OFF-AR-10004685"/>
    <x v="1"/>
    <x v="6"/>
    <s v="Binney &amp; Smith Crayola Metallic Colored Pencils, 8-Color Set"/>
    <n v="9.26"/>
    <n v="2"/>
    <n v="0"/>
    <n v="3.0557999999999996"/>
    <x v="1"/>
    <x v="0"/>
  </r>
  <r>
    <n v="1818"/>
    <s v="CA-2017-125423"/>
    <x v="350"/>
    <d v="2017-12-15T00:00:00"/>
    <s v="Second Class"/>
    <s v="MC-17575"/>
    <s v="Matt Collins"/>
    <x v="0"/>
    <x v="0"/>
    <s v="Los Angeles"/>
    <x v="1"/>
    <n v="90036"/>
    <x v="1"/>
    <s v="OFF-LA-10001771"/>
    <x v="1"/>
    <x v="2"/>
    <s v="Avery 513"/>
    <n v="9.9600000000000009"/>
    <n v="2"/>
    <n v="0"/>
    <n v="4.5815999999999999"/>
    <x v="1"/>
    <x v="0"/>
  </r>
  <r>
    <n v="1819"/>
    <s v="US-2016-130379"/>
    <x v="594"/>
    <d v="2016-05-29T00:00:00"/>
    <s v="Standard Class"/>
    <s v="JL-15235"/>
    <s v="Janet Lee"/>
    <x v="0"/>
    <x v="0"/>
    <s v="Chicago"/>
    <x v="10"/>
    <n v="60623"/>
    <x v="2"/>
    <s v="OFF-AP-10001394"/>
    <x v="1"/>
    <x v="9"/>
    <s v="Harmony Air Purifier"/>
    <n v="75.59999999999998"/>
    <n v="2"/>
    <n v="0.8"/>
    <n v="-166.32000000000005"/>
    <x v="2"/>
    <x v="0"/>
  </r>
  <r>
    <n v="1820"/>
    <s v="US-2016-130379"/>
    <x v="594"/>
    <d v="2016-05-29T00:00:00"/>
    <s v="Standard Class"/>
    <s v="JL-15235"/>
    <s v="Janet Lee"/>
    <x v="0"/>
    <x v="0"/>
    <s v="Chicago"/>
    <x v="10"/>
    <n v="60623"/>
    <x v="2"/>
    <s v="FUR-FU-10002553"/>
    <x v="0"/>
    <x v="5"/>
    <s v="Electrix Incandescent Magnifying Lamp, Black"/>
    <n v="29.32"/>
    <n v="2"/>
    <n v="0.6"/>
    <n v="-24.188999999999993"/>
    <x v="2"/>
    <x v="0"/>
  </r>
  <r>
    <n v="1821"/>
    <s v="CA-2018-168956"/>
    <x v="595"/>
    <d v="2018-02-20T00:00:00"/>
    <s v="Standard Class"/>
    <s v="EA-14035"/>
    <s v="Erin Ashbrook"/>
    <x v="1"/>
    <x v="0"/>
    <s v="Chicago"/>
    <x v="10"/>
    <n v="60623"/>
    <x v="2"/>
    <s v="OFF-AP-10004233"/>
    <x v="1"/>
    <x v="9"/>
    <s v="Honeywell Enviracaire Portable Air Cleaner for up to 8 x 10 Room"/>
    <n v="92.063999999999979"/>
    <n v="6"/>
    <n v="0.8"/>
    <n v="-225.55680000000007"/>
    <x v="2"/>
    <x v="0"/>
  </r>
  <r>
    <n v="1822"/>
    <s v="CA-2018-168956"/>
    <x v="595"/>
    <d v="2018-02-20T00:00:00"/>
    <s v="Standard Class"/>
    <s v="EA-14035"/>
    <s v="Erin Ashbrook"/>
    <x v="1"/>
    <x v="0"/>
    <s v="Chicago"/>
    <x v="10"/>
    <n v="60623"/>
    <x v="2"/>
    <s v="OFF-FA-10000304"/>
    <x v="1"/>
    <x v="13"/>
    <s v="Advantus Push Pins"/>
    <n v="6.9760000000000009"/>
    <n v="4"/>
    <n v="0.2"/>
    <n v="1.8312000000000004"/>
    <x v="2"/>
    <x v="0"/>
  </r>
  <r>
    <n v="1823"/>
    <s v="CA-2018-168956"/>
    <x v="595"/>
    <d v="2018-02-20T00:00:00"/>
    <s v="Standard Class"/>
    <s v="EA-14035"/>
    <s v="Erin Ashbrook"/>
    <x v="1"/>
    <x v="0"/>
    <s v="Chicago"/>
    <x v="10"/>
    <n v="60623"/>
    <x v="2"/>
    <s v="FUR-CH-10004754"/>
    <x v="0"/>
    <x v="1"/>
    <s v="Global Stack Chair with Arms, Black"/>
    <n v="62.957999999999998"/>
    <n v="3"/>
    <n v="0.3"/>
    <n v="-2.6981999999999999"/>
    <x v="2"/>
    <x v="0"/>
  </r>
  <r>
    <n v="1824"/>
    <s v="CA-2018-168956"/>
    <x v="595"/>
    <d v="2018-02-20T00:00:00"/>
    <s v="Standard Class"/>
    <s v="EA-14035"/>
    <s v="Erin Ashbrook"/>
    <x v="1"/>
    <x v="0"/>
    <s v="Chicago"/>
    <x v="10"/>
    <n v="60623"/>
    <x v="2"/>
    <s v="OFF-PA-10000809"/>
    <x v="1"/>
    <x v="10"/>
    <s v="Xerox 206"/>
    <n v="5.1840000000000011"/>
    <n v="1"/>
    <n v="0.2"/>
    <n v="1.8144"/>
    <x v="2"/>
    <x v="0"/>
  </r>
  <r>
    <n v="1825"/>
    <s v="CA-2018-167507"/>
    <x v="596"/>
    <d v="2018-12-28T00:00:00"/>
    <s v="Standard Class"/>
    <s v="SA-20830"/>
    <s v="Sue Ann Reed"/>
    <x v="0"/>
    <x v="0"/>
    <s v="Redmond"/>
    <x v="21"/>
    <n v="97756"/>
    <x v="1"/>
    <s v="OFF-BI-10003694"/>
    <x v="1"/>
    <x v="8"/>
    <s v="Avery 3 1/2&quot; Diskette Storage Pages, 10/Pack"/>
    <n v="31.32"/>
    <n v="10"/>
    <n v="0.7"/>
    <n v="-25.05599999999999"/>
    <x v="1"/>
    <x v="0"/>
  </r>
  <r>
    <n v="1826"/>
    <s v="CA-2018-167507"/>
    <x v="596"/>
    <d v="2018-12-28T00:00:00"/>
    <s v="Standard Class"/>
    <s v="SA-20830"/>
    <s v="Sue Ann Reed"/>
    <x v="0"/>
    <x v="0"/>
    <s v="Redmond"/>
    <x v="21"/>
    <n v="97756"/>
    <x v="1"/>
    <s v="FUR-FU-10001935"/>
    <x v="0"/>
    <x v="5"/>
    <s v="3M Hangers With Command Adhesive"/>
    <n v="11.840000000000002"/>
    <n v="4"/>
    <n v="0.2"/>
    <n v="3.108000000000001"/>
    <x v="1"/>
    <x v="0"/>
  </r>
  <r>
    <n v="1827"/>
    <s v="CA-2018-167507"/>
    <x v="596"/>
    <d v="2018-12-28T00:00:00"/>
    <s v="Standard Class"/>
    <s v="SA-20830"/>
    <s v="Sue Ann Reed"/>
    <x v="0"/>
    <x v="0"/>
    <s v="Redmond"/>
    <x v="21"/>
    <n v="97756"/>
    <x v="1"/>
    <s v="FUR-FU-10002878"/>
    <x v="0"/>
    <x v="5"/>
    <s v="Seth Thomas 14&quot; Day/Date Wall Clock"/>
    <n v="22.784000000000002"/>
    <n v="1"/>
    <n v="0.2"/>
    <n v="4.8416000000000006"/>
    <x v="1"/>
    <x v="0"/>
  </r>
  <r>
    <n v="1828"/>
    <s v="CA-2018-109344"/>
    <x v="597"/>
    <d v="2018-02-11T00:00:00"/>
    <s v="Second Class"/>
    <s v="CH-12070"/>
    <s v="Cathy Hwang"/>
    <x v="2"/>
    <x v="0"/>
    <s v="Raleigh"/>
    <x v="3"/>
    <n v="27604"/>
    <x v="0"/>
    <s v="TEC-PH-10002624"/>
    <x v="2"/>
    <x v="7"/>
    <s v="Samsung Galaxy S4 Mini"/>
    <n v="1127.9760000000001"/>
    <n v="3"/>
    <n v="0.2"/>
    <n v="126.8972999999998"/>
    <x v="0"/>
    <x v="0"/>
  </r>
  <r>
    <n v="1829"/>
    <s v="US-2017-140851"/>
    <x v="562"/>
    <d v="2017-07-15T00:00:00"/>
    <s v="Second Class"/>
    <s v="ND-18460"/>
    <s v="Neil Ducich"/>
    <x v="1"/>
    <x v="0"/>
    <s v="Macon"/>
    <x v="32"/>
    <n v="31204"/>
    <x v="0"/>
    <s v="OFF-PA-10000019"/>
    <x v="1"/>
    <x v="10"/>
    <s v="Xerox 1931"/>
    <n v="38.880000000000003"/>
    <n v="6"/>
    <n v="0"/>
    <n v="18.662400000000002"/>
    <x v="0"/>
    <x v="0"/>
  </r>
  <r>
    <n v="1830"/>
    <s v="CA-2016-103373"/>
    <x v="598"/>
    <d v="2016-05-24T00:00:00"/>
    <s v="Standard Class"/>
    <s v="BS-11755"/>
    <s v="Bruce Stewart"/>
    <x v="0"/>
    <x v="0"/>
    <s v="Cleveland"/>
    <x v="24"/>
    <n v="44105"/>
    <x v="3"/>
    <s v="TEC-PH-10002885"/>
    <x v="2"/>
    <x v="7"/>
    <s v="Apple iPhone 5"/>
    <n v="779.79600000000005"/>
    <n v="2"/>
    <n v="0.4"/>
    <n v="-168.95579999999995"/>
    <x v="3"/>
    <x v="1"/>
  </r>
  <r>
    <n v="1831"/>
    <s v="CA-2019-145884"/>
    <x v="208"/>
    <d v="2019-10-21T00:00:00"/>
    <s v="Same Day"/>
    <s v="SL-20155"/>
    <s v="Sara Luxemburg"/>
    <x v="2"/>
    <x v="0"/>
    <s v="Muskogee"/>
    <x v="26"/>
    <n v="74403"/>
    <x v="2"/>
    <s v="TEC-PH-10000895"/>
    <x v="2"/>
    <x v="7"/>
    <s v="Polycom VVX 310 VoIP phone"/>
    <n v="1439.92"/>
    <n v="8"/>
    <n v="0"/>
    <n v="374.37920000000008"/>
    <x v="2"/>
    <x v="0"/>
  </r>
  <r>
    <n v="1832"/>
    <s v="CA-2019-145884"/>
    <x v="208"/>
    <d v="2019-10-21T00:00:00"/>
    <s v="Same Day"/>
    <s v="SL-20155"/>
    <s v="Sara Luxemburg"/>
    <x v="2"/>
    <x v="0"/>
    <s v="Muskogee"/>
    <x v="26"/>
    <n v="74403"/>
    <x v="2"/>
    <s v="FUR-TA-10002356"/>
    <x v="0"/>
    <x v="3"/>
    <s v="Bevis Boat-Shaped Conference Table"/>
    <n v="262.11"/>
    <n v="1"/>
    <n v="0"/>
    <n v="62.906399999999991"/>
    <x v="2"/>
    <x v="0"/>
  </r>
  <r>
    <n v="1833"/>
    <s v="CA-2017-131422"/>
    <x v="599"/>
    <d v="2017-11-09T00:00:00"/>
    <s v="Standard Class"/>
    <s v="GB-14530"/>
    <s v="George Bell"/>
    <x v="1"/>
    <x v="0"/>
    <s v="Monroe"/>
    <x v="3"/>
    <n v="28110"/>
    <x v="0"/>
    <s v="FUR-CH-10001270"/>
    <x v="0"/>
    <x v="1"/>
    <s v="Harbour Creations Steel Folding Chair"/>
    <n v="207"/>
    <n v="3"/>
    <n v="0.2"/>
    <n v="25.874999999999972"/>
    <x v="0"/>
    <x v="0"/>
  </r>
  <r>
    <n v="1834"/>
    <s v="CA-2019-162691"/>
    <x v="378"/>
    <d v="2019-08-07T00:00:00"/>
    <s v="Standard Class"/>
    <s v="AS-10045"/>
    <s v="Aaron Smayling"/>
    <x v="1"/>
    <x v="0"/>
    <s v="Austin"/>
    <x v="5"/>
    <n v="78745"/>
    <x v="2"/>
    <s v="TEC-MA-10000488"/>
    <x v="2"/>
    <x v="15"/>
    <s v="Bady BDG101FRU Card Printer"/>
    <n v="1439.982"/>
    <n v="3"/>
    <n v="0.4"/>
    <n v="-263.99670000000026"/>
    <x v="2"/>
    <x v="0"/>
  </r>
  <r>
    <n v="1835"/>
    <s v="CA-2019-162691"/>
    <x v="378"/>
    <d v="2019-08-07T00:00:00"/>
    <s v="Standard Class"/>
    <s v="AS-10045"/>
    <s v="Aaron Smayling"/>
    <x v="1"/>
    <x v="0"/>
    <s v="Austin"/>
    <x v="5"/>
    <n v="78745"/>
    <x v="2"/>
    <s v="OFF-PA-10003729"/>
    <x v="1"/>
    <x v="10"/>
    <s v="Xerox 1998"/>
    <n v="36.288000000000011"/>
    <n v="7"/>
    <n v="0.2"/>
    <n v="12.700800000000001"/>
    <x v="2"/>
    <x v="0"/>
  </r>
  <r>
    <n v="1836"/>
    <s v="CA-2016-141278"/>
    <x v="261"/>
    <d v="2016-06-24T00:00:00"/>
    <s v="First Class"/>
    <s v="RM-19375"/>
    <s v="Raymond Messe"/>
    <x v="0"/>
    <x v="0"/>
    <s v="Meriden"/>
    <x v="29"/>
    <n v="6450"/>
    <x v="3"/>
    <s v="OFF-AR-10003056"/>
    <x v="1"/>
    <x v="6"/>
    <s v="Newell 341"/>
    <n v="21.400000000000002"/>
    <n v="5"/>
    <n v="0"/>
    <n v="6.2059999999999977"/>
    <x v="3"/>
    <x v="0"/>
  </r>
  <r>
    <n v="1837"/>
    <s v="CA-2019-122693"/>
    <x v="600"/>
    <d v="2019-02-21T00:00:00"/>
    <s v="Second Class"/>
    <s v="NH-18610"/>
    <s v="Nicole Hansen"/>
    <x v="1"/>
    <x v="0"/>
    <s v="Roswell"/>
    <x v="32"/>
    <n v="30076"/>
    <x v="0"/>
    <s v="OFF-AP-10002518"/>
    <x v="1"/>
    <x v="9"/>
    <s v="Kensington 7 Outlet MasterPiece Power Center"/>
    <n v="1245.8599999999999"/>
    <n v="7"/>
    <n v="0"/>
    <n v="361.29939999999988"/>
    <x v="0"/>
    <x v="0"/>
  </r>
  <r>
    <n v="1838"/>
    <s v="CA-2016-117345"/>
    <x v="601"/>
    <d v="2016-08-05T00:00:00"/>
    <s v="Standard Class"/>
    <s v="BF-10975"/>
    <s v="Barbara Fisher"/>
    <x v="1"/>
    <x v="0"/>
    <s v="Charlotte"/>
    <x v="3"/>
    <n v="28205"/>
    <x v="0"/>
    <s v="OFF-LA-10000240"/>
    <x v="1"/>
    <x v="2"/>
    <s v="Self-Adhesive Address Labels for Typewriters by Universal"/>
    <n v="17.544"/>
    <n v="3"/>
    <n v="0.2"/>
    <n v="5.9210999999999983"/>
    <x v="0"/>
    <x v="0"/>
  </r>
  <r>
    <n v="1839"/>
    <s v="CA-2016-117345"/>
    <x v="601"/>
    <d v="2016-08-05T00:00:00"/>
    <s v="Standard Class"/>
    <s v="BF-10975"/>
    <s v="Barbara Fisher"/>
    <x v="1"/>
    <x v="0"/>
    <s v="Charlotte"/>
    <x v="3"/>
    <n v="28205"/>
    <x v="0"/>
    <s v="FUR-FU-10000629"/>
    <x v="0"/>
    <x v="5"/>
    <s v="9-3/4 Diameter Round Wall Clock"/>
    <n v="44.128"/>
    <n v="4"/>
    <n v="0.2"/>
    <n v="12.135200000000001"/>
    <x v="0"/>
    <x v="0"/>
  </r>
  <r>
    <n v="1840"/>
    <s v="CA-2016-117345"/>
    <x v="601"/>
    <d v="2016-08-05T00:00:00"/>
    <s v="Standard Class"/>
    <s v="BF-10975"/>
    <s v="Barbara Fisher"/>
    <x v="1"/>
    <x v="0"/>
    <s v="Charlotte"/>
    <x v="3"/>
    <n v="28205"/>
    <x v="0"/>
    <s v="OFF-AP-10001005"/>
    <x v="1"/>
    <x v="9"/>
    <s v="Honeywell Quietcare HEPA Air Cleaner"/>
    <n v="62.920000000000009"/>
    <n v="1"/>
    <n v="0.2"/>
    <n v="10.224499999999994"/>
    <x v="0"/>
    <x v="0"/>
  </r>
  <r>
    <n v="1841"/>
    <s v="CA-2016-117345"/>
    <x v="601"/>
    <d v="2016-08-05T00:00:00"/>
    <s v="Standard Class"/>
    <s v="BF-10975"/>
    <s v="Barbara Fisher"/>
    <x v="1"/>
    <x v="0"/>
    <s v="Charlotte"/>
    <x v="3"/>
    <n v="28205"/>
    <x v="0"/>
    <s v="OFF-PA-10002377"/>
    <x v="1"/>
    <x v="10"/>
    <s v="Xerox 1916"/>
    <n v="78.304000000000002"/>
    <n v="2"/>
    <n v="0.2"/>
    <n v="29.363999999999997"/>
    <x v="0"/>
    <x v="0"/>
  </r>
  <r>
    <n v="1842"/>
    <s v="CA-2018-157763"/>
    <x v="427"/>
    <d v="2018-07-23T00:00:00"/>
    <s v="Standard Class"/>
    <s v="KH-16330"/>
    <s v="Katharine Harms"/>
    <x v="1"/>
    <x v="0"/>
    <s v="Bowling Green"/>
    <x v="0"/>
    <n v="42104"/>
    <x v="0"/>
    <s v="FUR-CH-10000988"/>
    <x v="0"/>
    <x v="1"/>
    <s v="Hon Olson Stacker Stools"/>
    <n v="140.81"/>
    <n v="1"/>
    <n v="0"/>
    <n v="39.4268"/>
    <x v="0"/>
    <x v="0"/>
  </r>
  <r>
    <n v="1843"/>
    <s v="CA-2017-135391"/>
    <x v="97"/>
    <d v="2017-02-11T00:00:00"/>
    <s v="Second Class"/>
    <s v="FA-14230"/>
    <s v="Frank Atkinson"/>
    <x v="1"/>
    <x v="0"/>
    <s v="San Antonio"/>
    <x v="5"/>
    <n v="78207"/>
    <x v="2"/>
    <s v="OFF-LA-10001074"/>
    <x v="1"/>
    <x v="2"/>
    <s v="Round Specialty Laser Printer Labels"/>
    <n v="40.096000000000004"/>
    <n v="4"/>
    <n v="0.2"/>
    <n v="13.532399999999996"/>
    <x v="2"/>
    <x v="0"/>
  </r>
  <r>
    <n v="1844"/>
    <s v="CA-2017-135391"/>
    <x v="97"/>
    <d v="2017-02-11T00:00:00"/>
    <s v="Second Class"/>
    <s v="FA-14230"/>
    <s v="Frank Atkinson"/>
    <x v="1"/>
    <x v="0"/>
    <s v="San Antonio"/>
    <x v="5"/>
    <n v="78207"/>
    <x v="2"/>
    <s v="FUR-FU-10001986"/>
    <x v="0"/>
    <x v="5"/>
    <s v="Dana Fluorescent Magnifying Lamp, White, 36&quot;"/>
    <n v="40.783999999999999"/>
    <n v="2"/>
    <n v="0.6"/>
    <n v="-30.588000000000001"/>
    <x v="2"/>
    <x v="0"/>
  </r>
  <r>
    <n v="1845"/>
    <s v="US-2019-113852"/>
    <x v="570"/>
    <d v="2019-08-02T00:00:00"/>
    <s v="Standard Class"/>
    <s v="GW-14605"/>
    <s v="Giulietta Weimer"/>
    <x v="0"/>
    <x v="0"/>
    <s v="Seattle"/>
    <x v="4"/>
    <n v="98115"/>
    <x v="1"/>
    <s v="TEC-AC-10003027"/>
    <x v="2"/>
    <x v="11"/>
    <s v="Imation 8GB Mini TravelDrive USB 2.0 Flash Drive"/>
    <n v="90.570000000000007"/>
    <n v="3"/>
    <n v="0"/>
    <n v="11.774100000000004"/>
    <x v="1"/>
    <x v="0"/>
  </r>
  <r>
    <n v="1846"/>
    <s v="US-2019-158512"/>
    <x v="602"/>
    <d v="2019-01-17T00:00:00"/>
    <s v="Second Class"/>
    <s v="DA-13450"/>
    <s v="Dianna Arnett"/>
    <x v="2"/>
    <x v="0"/>
    <s v="Washington"/>
    <x v="40"/>
    <n v="20016"/>
    <x v="3"/>
    <s v="OFF-PA-10001804"/>
    <x v="1"/>
    <x v="10"/>
    <s v="Xerox 195"/>
    <n v="40.08"/>
    <n v="6"/>
    <n v="0"/>
    <n v="19.238399999999999"/>
    <x v="3"/>
    <x v="0"/>
  </r>
  <r>
    <n v="1847"/>
    <s v="US-2019-158512"/>
    <x v="602"/>
    <d v="2019-01-17T00:00:00"/>
    <s v="Second Class"/>
    <s v="DA-13450"/>
    <s v="Dianna Arnett"/>
    <x v="2"/>
    <x v="0"/>
    <s v="Washington"/>
    <x v="40"/>
    <n v="20016"/>
    <x v="3"/>
    <s v="FUR-FU-10004973"/>
    <x v="0"/>
    <x v="5"/>
    <s v="Flat Face Poster Frame"/>
    <n v="37.68"/>
    <n v="2"/>
    <n v="0"/>
    <n v="15.825600000000001"/>
    <x v="3"/>
    <x v="0"/>
  </r>
  <r>
    <n v="1848"/>
    <s v="CA-2019-128370"/>
    <x v="18"/>
    <d v="2019-09-10T00:00:00"/>
    <s v="Same Day"/>
    <s v="FH-14275"/>
    <s v="Frank Hawley"/>
    <x v="1"/>
    <x v="0"/>
    <s v="Los Angeles"/>
    <x v="1"/>
    <n v="90004"/>
    <x v="1"/>
    <s v="FUR-CH-10002602"/>
    <x v="0"/>
    <x v="1"/>
    <s v="DMI Arturo Collection Mission-style Design Wood Chair"/>
    <n v="362.35199999999998"/>
    <n v="3"/>
    <n v="0.2"/>
    <n v="27.176400000000015"/>
    <x v="1"/>
    <x v="0"/>
  </r>
  <r>
    <n v="1849"/>
    <s v="CA-2019-128370"/>
    <x v="18"/>
    <d v="2019-09-10T00:00:00"/>
    <s v="Same Day"/>
    <s v="FH-14275"/>
    <s v="Frank Hawley"/>
    <x v="1"/>
    <x v="0"/>
    <s v="Los Angeles"/>
    <x v="1"/>
    <n v="90004"/>
    <x v="1"/>
    <s v="OFF-BI-10004140"/>
    <x v="1"/>
    <x v="8"/>
    <s v="Avery Non-Stick Binders"/>
    <n v="7.1840000000000011"/>
    <n v="2"/>
    <n v="0.2"/>
    <n v="2.2449999999999992"/>
    <x v="1"/>
    <x v="0"/>
  </r>
  <r>
    <n v="1850"/>
    <s v="CA-2017-160472"/>
    <x v="603"/>
    <d v="2017-07-25T00:00:00"/>
    <s v="Second Class"/>
    <s v="RK-19300"/>
    <s v="Ralph Kennedy"/>
    <x v="0"/>
    <x v="0"/>
    <s v="South Bend"/>
    <x v="14"/>
    <n v="46614"/>
    <x v="2"/>
    <s v="OFF-ST-10000464"/>
    <x v="1"/>
    <x v="4"/>
    <s v="Multi-Use Personal File Cart and Caster Set, Three Stacking Bins"/>
    <n v="34.76"/>
    <n v="1"/>
    <n v="0"/>
    <n v="9.732800000000001"/>
    <x v="2"/>
    <x v="0"/>
  </r>
  <r>
    <n v="1851"/>
    <s v="CA-2017-160472"/>
    <x v="603"/>
    <d v="2017-07-25T00:00:00"/>
    <s v="Second Class"/>
    <s v="RK-19300"/>
    <s v="Ralph Kennedy"/>
    <x v="0"/>
    <x v="0"/>
    <s v="South Bend"/>
    <x v="14"/>
    <n v="46614"/>
    <x v="2"/>
    <s v="TEC-AC-10002253"/>
    <x v="2"/>
    <x v="11"/>
    <s v="Imation Bio 8GB USB Flash Drive Imation Corp"/>
    <n v="831.2"/>
    <n v="5"/>
    <n v="0"/>
    <n v="124.68000000000004"/>
    <x v="2"/>
    <x v="0"/>
  </r>
  <r>
    <n v="1852"/>
    <s v="CA-2017-160472"/>
    <x v="603"/>
    <d v="2017-07-25T00:00:00"/>
    <s v="Second Class"/>
    <s v="RK-19300"/>
    <s v="Ralph Kennedy"/>
    <x v="0"/>
    <x v="0"/>
    <s v="South Bend"/>
    <x v="14"/>
    <n v="46614"/>
    <x v="2"/>
    <s v="OFF-PA-10000528"/>
    <x v="1"/>
    <x v="10"/>
    <s v="Xerox 1981"/>
    <n v="26.400000000000002"/>
    <n v="5"/>
    <n v="0"/>
    <n v="11.879999999999999"/>
    <x v="2"/>
    <x v="0"/>
  </r>
  <r>
    <n v="1853"/>
    <s v="CA-2017-160472"/>
    <x v="603"/>
    <d v="2017-07-25T00:00:00"/>
    <s v="Second Class"/>
    <s v="RK-19300"/>
    <s v="Ralph Kennedy"/>
    <x v="0"/>
    <x v="0"/>
    <s v="South Bend"/>
    <x v="14"/>
    <n v="46614"/>
    <x v="2"/>
    <s v="OFF-EN-10000483"/>
    <x v="1"/>
    <x v="12"/>
    <s v="White Envelopes, White Envelopes with Clear Poly Window"/>
    <n v="106.75"/>
    <n v="7"/>
    <n v="0"/>
    <n v="49.10499999999999"/>
    <x v="2"/>
    <x v="0"/>
  </r>
  <r>
    <n v="1854"/>
    <s v="CA-2017-160472"/>
    <x v="603"/>
    <d v="2017-07-25T00:00:00"/>
    <s v="Second Class"/>
    <s v="RK-19300"/>
    <s v="Ralph Kennedy"/>
    <x v="0"/>
    <x v="0"/>
    <s v="South Bend"/>
    <x v="14"/>
    <n v="46614"/>
    <x v="2"/>
    <s v="OFF-PA-10003129"/>
    <x v="1"/>
    <x v="10"/>
    <s v="Tops White Computer Printout Paper"/>
    <n v="97.82"/>
    <n v="2"/>
    <n v="0"/>
    <n v="45.975399999999993"/>
    <x v="2"/>
    <x v="0"/>
  </r>
  <r>
    <n v="1855"/>
    <s v="CA-2017-160472"/>
    <x v="603"/>
    <d v="2017-07-25T00:00:00"/>
    <s v="Second Class"/>
    <s v="RK-19300"/>
    <s v="Ralph Kennedy"/>
    <x v="0"/>
    <x v="0"/>
    <s v="South Bend"/>
    <x v="14"/>
    <n v="46614"/>
    <x v="2"/>
    <s v="OFF-ST-10003442"/>
    <x v="1"/>
    <x v="4"/>
    <s v="Eldon Portable Mobile Manager"/>
    <n v="141.4"/>
    <n v="5"/>
    <n v="0"/>
    <n v="38.177999999999997"/>
    <x v="2"/>
    <x v="0"/>
  </r>
  <r>
    <n v="1856"/>
    <s v="CA-2016-114643"/>
    <x v="604"/>
    <d v="2016-06-17T00:00:00"/>
    <s v="Standard Class"/>
    <s v="FM-14215"/>
    <s v="Filia McAdams"/>
    <x v="1"/>
    <x v="0"/>
    <s v="Los Angeles"/>
    <x v="1"/>
    <n v="90032"/>
    <x v="1"/>
    <s v="OFF-AR-10003631"/>
    <x v="1"/>
    <x v="6"/>
    <s v="Staples in misc. colors"/>
    <n v="14.52"/>
    <n v="3"/>
    <n v="0"/>
    <n v="4.7915999999999999"/>
    <x v="1"/>
    <x v="0"/>
  </r>
  <r>
    <n v="1857"/>
    <s v="US-2019-158218"/>
    <x v="605"/>
    <d v="2019-05-15T00:00:00"/>
    <s v="Second Class"/>
    <s v="AC-10420"/>
    <s v="Alyssa Crouse"/>
    <x v="1"/>
    <x v="0"/>
    <s v="Houston"/>
    <x v="5"/>
    <n v="77041"/>
    <x v="2"/>
    <s v="OFF-ST-10000563"/>
    <x v="1"/>
    <x v="4"/>
    <s v="Fellowes Bankers Box Stor/Drawer Steel Plus"/>
    <n v="127.92000000000002"/>
    <n v="5"/>
    <n v="0.2"/>
    <n v="-15.990000000000002"/>
    <x v="2"/>
    <x v="0"/>
  </r>
  <r>
    <n v="1858"/>
    <s v="US-2019-158218"/>
    <x v="605"/>
    <d v="2019-05-15T00:00:00"/>
    <s v="Second Class"/>
    <s v="AC-10420"/>
    <s v="Alyssa Crouse"/>
    <x v="1"/>
    <x v="0"/>
    <s v="Houston"/>
    <x v="5"/>
    <n v="77041"/>
    <x v="2"/>
    <s v="OFF-BI-10002133"/>
    <x v="1"/>
    <x v="8"/>
    <s v="Wilson Jones Elliptical Ring 3 1/2&quot; Capacity Binders, 800 sheets"/>
    <n v="34.239999999999988"/>
    <n v="4"/>
    <n v="0.8"/>
    <n v="-53.072000000000017"/>
    <x v="2"/>
    <x v="0"/>
  </r>
  <r>
    <n v="1859"/>
    <s v="CA-2017-121608"/>
    <x v="37"/>
    <d v="2017-09-05T00:00:00"/>
    <s v="First Class"/>
    <s v="JB-15400"/>
    <s v="Jennifer Braxton"/>
    <x v="1"/>
    <x v="0"/>
    <s v="Bristol"/>
    <x v="29"/>
    <n v="6010"/>
    <x v="3"/>
    <s v="OFF-AP-10002311"/>
    <x v="1"/>
    <x v="9"/>
    <s v="Holmes Replacement Filter for HEPA Air Cleaner, Very Large Room, HEPA Filter"/>
    <n v="137.62"/>
    <n v="2"/>
    <n v="0"/>
    <n v="60.552800000000005"/>
    <x v="3"/>
    <x v="0"/>
  </r>
  <r>
    <n v="1860"/>
    <s v="CA-2017-121608"/>
    <x v="37"/>
    <d v="2017-09-05T00:00:00"/>
    <s v="First Class"/>
    <s v="JB-15400"/>
    <s v="Jennifer Braxton"/>
    <x v="1"/>
    <x v="0"/>
    <s v="Bristol"/>
    <x v="29"/>
    <n v="6010"/>
    <x v="3"/>
    <s v="TEC-PH-10004959"/>
    <x v="2"/>
    <x v="7"/>
    <s v="Classic Ivory Antique Telephone ZL1810"/>
    <n v="100.49"/>
    <n v="1"/>
    <n v="0"/>
    <n v="25.122500000000002"/>
    <x v="3"/>
    <x v="0"/>
  </r>
  <r>
    <n v="1861"/>
    <s v="US-2019-121251"/>
    <x v="606"/>
    <d v="2019-03-27T00:00:00"/>
    <s v="First Class"/>
    <s v="GM-14440"/>
    <s v="Gary McGarr"/>
    <x v="0"/>
    <x v="0"/>
    <s v="New York City"/>
    <x v="15"/>
    <n v="10009"/>
    <x v="3"/>
    <s v="FUR-BO-10001918"/>
    <x v="0"/>
    <x v="0"/>
    <s v="Sauder Forest Hills Library with Doors, Woodland Oak Finish"/>
    <n v="257.56799999999998"/>
    <n v="2"/>
    <n v="0.2"/>
    <n v="-28.976400000000012"/>
    <x v="3"/>
    <x v="0"/>
  </r>
  <r>
    <n v="1862"/>
    <s v="US-2019-121251"/>
    <x v="606"/>
    <d v="2019-03-27T00:00:00"/>
    <s v="First Class"/>
    <s v="GM-14440"/>
    <s v="Gary McGarr"/>
    <x v="0"/>
    <x v="0"/>
    <s v="New York City"/>
    <x v="15"/>
    <n v="10009"/>
    <x v="3"/>
    <s v="TEC-PH-10004896"/>
    <x v="2"/>
    <x v="7"/>
    <s v="Nokia Lumia 521 (T-Mobile)"/>
    <n v="119.96"/>
    <n v="4"/>
    <n v="0"/>
    <n v="33.588800000000006"/>
    <x v="3"/>
    <x v="0"/>
  </r>
  <r>
    <n v="1863"/>
    <s v="CA-2016-151078"/>
    <x v="607"/>
    <d v="2016-11-12T00:00:00"/>
    <s v="Same Day"/>
    <s v="RF-19840"/>
    <s v="Roy Französisch"/>
    <x v="0"/>
    <x v="0"/>
    <s v="San Antonio"/>
    <x v="5"/>
    <n v="78207"/>
    <x v="2"/>
    <s v="OFF-ST-10001328"/>
    <x v="1"/>
    <x v="4"/>
    <s v="Personal Filing Tote with Lid, Black/Gray"/>
    <n v="49.632000000000005"/>
    <n v="4"/>
    <n v="0.2"/>
    <n v="4.9632000000000005"/>
    <x v="2"/>
    <x v="0"/>
  </r>
  <r>
    <n v="1864"/>
    <s v="US-2018-100839"/>
    <x v="63"/>
    <d v="2018-10-17T00:00:00"/>
    <s v="Standard Class"/>
    <s v="NC-18625"/>
    <s v="Noah Childs"/>
    <x v="1"/>
    <x v="0"/>
    <s v="Aurora"/>
    <x v="22"/>
    <n v="80013"/>
    <x v="1"/>
    <s v="FUR-TA-10004575"/>
    <x v="0"/>
    <x v="3"/>
    <s v="Hon 5100 Series Wood Tables"/>
    <n v="727.45"/>
    <n v="5"/>
    <n v="0.5"/>
    <n v="-465.5680000000001"/>
    <x v="1"/>
    <x v="0"/>
  </r>
  <r>
    <n v="1865"/>
    <s v="US-2018-100839"/>
    <x v="63"/>
    <d v="2018-10-17T00:00:00"/>
    <s v="Standard Class"/>
    <s v="NC-18625"/>
    <s v="Noah Childs"/>
    <x v="1"/>
    <x v="0"/>
    <s v="Aurora"/>
    <x v="22"/>
    <n v="80013"/>
    <x v="1"/>
    <s v="FUR-FU-10001617"/>
    <x v="0"/>
    <x v="5"/>
    <s v="Executive Impressions 8-1/2&quot; Career Panel/Partition Cubicle Clock"/>
    <n v="24.96"/>
    <n v="3"/>
    <n v="0.2"/>
    <n v="4.3679999999999986"/>
    <x v="1"/>
    <x v="0"/>
  </r>
  <r>
    <n v="1866"/>
    <s v="US-2019-116659"/>
    <x v="105"/>
    <d v="2019-11-12T00:00:00"/>
    <s v="Same Day"/>
    <s v="NG-18355"/>
    <s v="Nat Gilpin"/>
    <x v="1"/>
    <x v="0"/>
    <s v="Newark"/>
    <x v="24"/>
    <n v="43055"/>
    <x v="3"/>
    <s v="TEC-PH-10002824"/>
    <x v="2"/>
    <x v="7"/>
    <s v="Jabra SPEAK 410 Multidevice Speakerphone"/>
    <n v="370.78199999999998"/>
    <n v="3"/>
    <n v="0.4"/>
    <n v="-92.695500000000038"/>
    <x v="3"/>
    <x v="0"/>
  </r>
  <r>
    <n v="1867"/>
    <s v="CA-2019-118857"/>
    <x v="4"/>
    <d v="2019-04-18T00:00:00"/>
    <s v="First Class"/>
    <s v="AH-10075"/>
    <s v="Adam Hart"/>
    <x v="1"/>
    <x v="0"/>
    <s v="Henderson"/>
    <x v="33"/>
    <n v="89015"/>
    <x v="1"/>
    <s v="FUR-FU-10004460"/>
    <x v="0"/>
    <x v="5"/>
    <s v="Howard Miller 12&quot; Round Wall Clock"/>
    <n v="196.45"/>
    <n v="5"/>
    <n v="0"/>
    <n v="70.72199999999998"/>
    <x v="1"/>
    <x v="0"/>
  </r>
  <r>
    <n v="1868"/>
    <s v="CA-2017-127110"/>
    <x v="608"/>
    <d v="2017-07-01T00:00:00"/>
    <s v="Standard Class"/>
    <s v="CH-12070"/>
    <s v="Cathy Hwang"/>
    <x v="2"/>
    <x v="0"/>
    <s v="Philadelphia"/>
    <x v="9"/>
    <n v="19143"/>
    <x v="3"/>
    <s v="OFF-PA-10003309"/>
    <x v="1"/>
    <x v="10"/>
    <s v="Xerox 211"/>
    <n v="31.104000000000006"/>
    <n v="6"/>
    <n v="0.2"/>
    <n v="10.8864"/>
    <x v="3"/>
    <x v="0"/>
  </r>
  <r>
    <n v="1869"/>
    <s v="CA-2017-127110"/>
    <x v="608"/>
    <d v="2017-07-01T00:00:00"/>
    <s v="Standard Class"/>
    <s v="CH-12070"/>
    <s v="Cathy Hwang"/>
    <x v="2"/>
    <x v="0"/>
    <s v="Philadelphia"/>
    <x v="9"/>
    <n v="19143"/>
    <x v="3"/>
    <s v="OFF-ST-10002554"/>
    <x v="1"/>
    <x v="4"/>
    <s v="Tennsco Industrial Shelving"/>
    <n v="78.256"/>
    <n v="2"/>
    <n v="0.2"/>
    <n v="-17.607599999999998"/>
    <x v="3"/>
    <x v="0"/>
  </r>
  <r>
    <n v="1870"/>
    <s v="CA-2018-148201"/>
    <x v="370"/>
    <d v="2018-08-29T00:00:00"/>
    <s v="Second Class"/>
    <s v="CC-12145"/>
    <s v="Charles Crestani"/>
    <x v="0"/>
    <x v="0"/>
    <s v="Seattle"/>
    <x v="4"/>
    <n v="98103"/>
    <x v="1"/>
    <s v="OFF-PA-10000019"/>
    <x v="1"/>
    <x v="10"/>
    <s v="Xerox 1931"/>
    <n v="6.48"/>
    <n v="1"/>
    <n v="0"/>
    <n v="3.1104000000000003"/>
    <x v="1"/>
    <x v="0"/>
  </r>
  <r>
    <n v="1871"/>
    <s v="CA-2016-116932"/>
    <x v="609"/>
    <d v="2016-07-25T00:00:00"/>
    <s v="Standard Class"/>
    <s v="ME-18010"/>
    <s v="Michelle Ellison"/>
    <x v="1"/>
    <x v="0"/>
    <s v="San Francisco"/>
    <x v="1"/>
    <n v="94122"/>
    <x v="1"/>
    <s v="OFF-AR-10002067"/>
    <x v="1"/>
    <x v="6"/>
    <s v="Newell 334"/>
    <n v="99.2"/>
    <n v="5"/>
    <n v="0"/>
    <n v="25.792000000000002"/>
    <x v="1"/>
    <x v="0"/>
  </r>
  <r>
    <n v="1872"/>
    <s v="CA-2016-116932"/>
    <x v="609"/>
    <d v="2016-07-25T00:00:00"/>
    <s v="Standard Class"/>
    <s v="ME-18010"/>
    <s v="Michelle Ellison"/>
    <x v="1"/>
    <x v="0"/>
    <s v="San Francisco"/>
    <x v="1"/>
    <n v="94122"/>
    <x v="1"/>
    <s v="FUR-CH-10001215"/>
    <x v="0"/>
    <x v="1"/>
    <s v="Global Troy Executive Leather Low-Back Tilter"/>
    <n v="801.5680000000001"/>
    <n v="2"/>
    <n v="0.2"/>
    <n v="50.097999999999985"/>
    <x v="1"/>
    <x v="0"/>
  </r>
  <r>
    <n v="1873"/>
    <s v="CA-2016-116932"/>
    <x v="609"/>
    <d v="2016-07-25T00:00:00"/>
    <s v="Standard Class"/>
    <s v="ME-18010"/>
    <s v="Michelle Ellison"/>
    <x v="1"/>
    <x v="0"/>
    <s v="San Francisco"/>
    <x v="1"/>
    <n v="94122"/>
    <x v="1"/>
    <s v="FUR-TA-10004175"/>
    <x v="0"/>
    <x v="3"/>
    <s v="Hon 30&quot; x 60&quot; Table with Locking Drawer"/>
    <n v="272.84800000000001"/>
    <n v="1"/>
    <n v="0.2"/>
    <n v="27.284800000000004"/>
    <x v="1"/>
    <x v="0"/>
  </r>
  <r>
    <n v="1874"/>
    <s v="CA-2019-142888"/>
    <x v="610"/>
    <d v="2019-11-25T00:00:00"/>
    <s v="Standard Class"/>
    <s v="BP-11230"/>
    <s v="Benjamin Patterson"/>
    <x v="0"/>
    <x v="0"/>
    <s v="Spokane"/>
    <x v="4"/>
    <n v="99207"/>
    <x v="1"/>
    <s v="FUR-TA-10004767"/>
    <x v="0"/>
    <x v="3"/>
    <s v="Safco Drafting Table"/>
    <n v="70.98"/>
    <n v="1"/>
    <n v="0"/>
    <n v="20.584199999999996"/>
    <x v="1"/>
    <x v="1"/>
  </r>
  <r>
    <n v="1875"/>
    <s v="CA-2016-147914"/>
    <x v="611"/>
    <d v="2016-06-09T00:00:00"/>
    <s v="Standard Class"/>
    <s v="MP-17470"/>
    <s v="Mark Packer"/>
    <x v="2"/>
    <x v="0"/>
    <s v="Columbus"/>
    <x v="24"/>
    <n v="43229"/>
    <x v="3"/>
    <s v="OFF-PA-10001685"/>
    <x v="1"/>
    <x v="10"/>
    <s v="Easy-staple paper"/>
    <n v="16.224"/>
    <n v="2"/>
    <n v="0.2"/>
    <n v="5.8812000000000006"/>
    <x v="3"/>
    <x v="0"/>
  </r>
  <r>
    <n v="1876"/>
    <s v="US-2018-112977"/>
    <x v="612"/>
    <d v="2018-03-16T00:00:00"/>
    <s v="Standard Class"/>
    <s v="CJ-12010"/>
    <s v="Caroline Jumper"/>
    <x v="0"/>
    <x v="0"/>
    <s v="Long Beach"/>
    <x v="15"/>
    <n v="11561"/>
    <x v="3"/>
    <s v="FUR-BO-10003272"/>
    <x v="0"/>
    <x v="0"/>
    <s v="O'Sullivan Living Dimensions 5-Shelf Bookcases"/>
    <n v="176.78399999999999"/>
    <n v="1"/>
    <n v="0.2"/>
    <n v="-22.098000000000013"/>
    <x v="3"/>
    <x v="0"/>
  </r>
  <r>
    <n v="1877"/>
    <s v="CA-2019-112039"/>
    <x v="613"/>
    <d v="2019-03-29T00:00:00"/>
    <s v="Standard Class"/>
    <s v="JC-15775"/>
    <s v="John Castell"/>
    <x v="0"/>
    <x v="0"/>
    <s v="San Antonio"/>
    <x v="5"/>
    <n v="78207"/>
    <x v="2"/>
    <s v="TEC-PH-10000984"/>
    <x v="2"/>
    <x v="7"/>
    <s v="Panasonic KX-TG9471B"/>
    <n v="470.37600000000009"/>
    <n v="3"/>
    <n v="0.2"/>
    <n v="47.037600000000026"/>
    <x v="2"/>
    <x v="0"/>
  </r>
  <r>
    <n v="1878"/>
    <s v="CA-2019-118885"/>
    <x v="614"/>
    <d v="2020-01-02T00:00:00"/>
    <s v="Standard Class"/>
    <s v="JG-15160"/>
    <s v="James Galang"/>
    <x v="0"/>
    <x v="0"/>
    <s v="Los Angeles"/>
    <x v="1"/>
    <n v="90049"/>
    <x v="1"/>
    <s v="FUR-CH-10002880"/>
    <x v="0"/>
    <x v="1"/>
    <s v="Global High-Back Leather Tilter, Burgundy"/>
    <n v="393.56799999999998"/>
    <n v="4"/>
    <n v="0.2"/>
    <n v="-44.276400000000024"/>
    <x v="1"/>
    <x v="0"/>
  </r>
  <r>
    <n v="1879"/>
    <s v="CA-2019-118885"/>
    <x v="614"/>
    <d v="2020-01-02T00:00:00"/>
    <s v="Standard Class"/>
    <s v="JG-15160"/>
    <s v="James Galang"/>
    <x v="0"/>
    <x v="0"/>
    <s v="Los Angeles"/>
    <x v="1"/>
    <n v="90049"/>
    <x v="1"/>
    <s v="TEC-PH-10002563"/>
    <x v="2"/>
    <x v="7"/>
    <s v="Adtran 1202752G1"/>
    <n v="302.37599999999998"/>
    <n v="3"/>
    <n v="0.2"/>
    <n v="22.678200000000018"/>
    <x v="1"/>
    <x v="0"/>
  </r>
  <r>
    <n v="1880"/>
    <s v="US-2019-166611"/>
    <x v="615"/>
    <d v="2019-04-02T00:00:00"/>
    <s v="Standard Class"/>
    <s v="CK-12760"/>
    <s v="Cyma Kinney"/>
    <x v="1"/>
    <x v="0"/>
    <s v="Jacksonville"/>
    <x v="2"/>
    <n v="32216"/>
    <x v="0"/>
    <s v="OFF-BI-10001191"/>
    <x v="1"/>
    <x v="8"/>
    <s v="Canvas Sectional Post Binders"/>
    <n v="68.742000000000019"/>
    <n v="9"/>
    <n v="0.7"/>
    <n v="-48.119399999999985"/>
    <x v="0"/>
    <x v="0"/>
  </r>
  <r>
    <n v="1881"/>
    <s v="CA-2017-109512"/>
    <x v="616"/>
    <d v="2017-03-05T00:00:00"/>
    <s v="Same Day"/>
    <s v="LF-17185"/>
    <s v="Luke Foster"/>
    <x v="0"/>
    <x v="0"/>
    <s v="New York City"/>
    <x v="15"/>
    <n v="10011"/>
    <x v="3"/>
    <s v="OFF-EN-10002621"/>
    <x v="1"/>
    <x v="12"/>
    <s v="Staple envelope"/>
    <n v="29.339999999999996"/>
    <n v="3"/>
    <n v="0"/>
    <n v="14.669999999999998"/>
    <x v="3"/>
    <x v="0"/>
  </r>
  <r>
    <n v="1882"/>
    <s v="CA-2017-109512"/>
    <x v="616"/>
    <d v="2017-03-05T00:00:00"/>
    <s v="Same Day"/>
    <s v="LF-17185"/>
    <s v="Luke Foster"/>
    <x v="0"/>
    <x v="0"/>
    <s v="New York City"/>
    <x v="15"/>
    <n v="10011"/>
    <x v="3"/>
    <s v="FUR-CH-10001146"/>
    <x v="0"/>
    <x v="1"/>
    <s v="Global Value Mid-Back Manager's Chair, Gray"/>
    <n v="383.60700000000003"/>
    <n v="7"/>
    <n v="0.1"/>
    <n v="63.934499999999971"/>
    <x v="3"/>
    <x v="0"/>
  </r>
  <r>
    <n v="1883"/>
    <s v="CA-2017-109512"/>
    <x v="616"/>
    <d v="2017-03-05T00:00:00"/>
    <s v="Same Day"/>
    <s v="LF-17185"/>
    <s v="Luke Foster"/>
    <x v="0"/>
    <x v="0"/>
    <s v="New York City"/>
    <x v="15"/>
    <n v="10011"/>
    <x v="3"/>
    <s v="OFF-ST-10000689"/>
    <x v="1"/>
    <x v="4"/>
    <s v="Fellowes Strictly Business Drawer File, Letter/Legal Size"/>
    <n v="563.4"/>
    <n v="4"/>
    <n v="0"/>
    <n v="67.608000000000004"/>
    <x v="3"/>
    <x v="0"/>
  </r>
  <r>
    <n v="1884"/>
    <s v="CA-2018-118570"/>
    <x v="373"/>
    <d v="2018-11-17T00:00:00"/>
    <s v="Standard Class"/>
    <s v="CC-12430"/>
    <s v="Chuck Clark"/>
    <x v="2"/>
    <x v="0"/>
    <s v="Philadelphia"/>
    <x v="9"/>
    <n v="19143"/>
    <x v="3"/>
    <s v="OFF-PA-10001289"/>
    <x v="1"/>
    <x v="10"/>
    <s v="White Computer Printout Paper by Universal"/>
    <n v="217.05599999999998"/>
    <n v="7"/>
    <n v="0.2"/>
    <n v="78.6828"/>
    <x v="3"/>
    <x v="0"/>
  </r>
  <r>
    <n v="1885"/>
    <s v="CA-2019-154718"/>
    <x v="617"/>
    <d v="2019-01-23T00:00:00"/>
    <s v="Second Class"/>
    <s v="DL-12865"/>
    <s v="Dan Lawera"/>
    <x v="0"/>
    <x v="0"/>
    <s v="Keller"/>
    <x v="5"/>
    <n v="76248"/>
    <x v="2"/>
    <s v="OFF-LA-10003714"/>
    <x v="1"/>
    <x v="2"/>
    <s v="Avery 510"/>
    <n v="6"/>
    <n v="2"/>
    <n v="0.2"/>
    <n v="2.0999999999999996"/>
    <x v="2"/>
    <x v="0"/>
  </r>
  <r>
    <n v="1886"/>
    <s v="CA-2018-147578"/>
    <x v="183"/>
    <d v="2018-04-26T00:00:00"/>
    <s v="Second Class"/>
    <s v="PG-18895"/>
    <s v="Paul Gonzalez"/>
    <x v="0"/>
    <x v="0"/>
    <s v="San Francisco"/>
    <x v="1"/>
    <n v="94122"/>
    <x v="1"/>
    <s v="FUR-FU-10001889"/>
    <x v="0"/>
    <x v="5"/>
    <s v="Ultra Door Pull Handle"/>
    <n v="31.56"/>
    <n v="3"/>
    <n v="0"/>
    <n v="10.4148"/>
    <x v="1"/>
    <x v="0"/>
  </r>
  <r>
    <n v="1887"/>
    <s v="CA-2016-140165"/>
    <x v="8"/>
    <d v="2016-05-15T00:00:00"/>
    <s v="First Class"/>
    <s v="EH-14005"/>
    <s v="Erica Hernandez"/>
    <x v="2"/>
    <x v="0"/>
    <s v="Hialeah"/>
    <x v="2"/>
    <n v="33012"/>
    <x v="0"/>
    <s v="OFF-FA-10002815"/>
    <x v="1"/>
    <x v="13"/>
    <s v="Staples"/>
    <n v="7.104000000000001"/>
    <n v="2"/>
    <n v="0.2"/>
    <n v="2.3976000000000002"/>
    <x v="0"/>
    <x v="0"/>
  </r>
  <r>
    <n v="1888"/>
    <s v="CA-2016-140165"/>
    <x v="8"/>
    <d v="2016-05-15T00:00:00"/>
    <s v="First Class"/>
    <s v="EH-14005"/>
    <s v="Erica Hernandez"/>
    <x v="2"/>
    <x v="0"/>
    <s v="Hialeah"/>
    <x v="2"/>
    <n v="33012"/>
    <x v="0"/>
    <s v="OFF-BI-10004519"/>
    <x v="1"/>
    <x v="8"/>
    <s v="GBC DocuBind P100 Manual Binding Machine"/>
    <n v="398.35200000000003"/>
    <n v="8"/>
    <n v="0.7"/>
    <n v="-331.95999999999992"/>
    <x v="0"/>
    <x v="0"/>
  </r>
  <r>
    <n v="1889"/>
    <s v="CA-2016-142587"/>
    <x v="618"/>
    <d v="2016-10-22T00:00:00"/>
    <s v="First Class"/>
    <s v="TB-21520"/>
    <s v="Tracy Blumstein"/>
    <x v="0"/>
    <x v="0"/>
    <s v="Fairfield"/>
    <x v="24"/>
    <n v="45014"/>
    <x v="3"/>
    <s v="OFF-AP-10004708"/>
    <x v="1"/>
    <x v="9"/>
    <s v="Fellowes Superior 10 Outlet Split Surge Protector"/>
    <n v="121.79200000000002"/>
    <n v="4"/>
    <n v="0.2"/>
    <n v="13.701599999999988"/>
    <x v="3"/>
    <x v="0"/>
  </r>
  <r>
    <n v="1890"/>
    <s v="CA-2016-142587"/>
    <x v="618"/>
    <d v="2016-10-22T00:00:00"/>
    <s v="First Class"/>
    <s v="TB-21520"/>
    <s v="Tracy Blumstein"/>
    <x v="0"/>
    <x v="0"/>
    <s v="Fairfield"/>
    <x v="24"/>
    <n v="45014"/>
    <x v="3"/>
    <s v="FUR-TA-10000617"/>
    <x v="0"/>
    <x v="3"/>
    <s v="Hon Practical Foundations 30 x 60 Training Table, Light Gray/Charcoal"/>
    <n v="409.59000000000003"/>
    <n v="3"/>
    <n v="0.4"/>
    <n v="-122.87700000000004"/>
    <x v="3"/>
    <x v="0"/>
  </r>
  <r>
    <n v="1891"/>
    <s v="CA-2016-157623"/>
    <x v="619"/>
    <d v="2016-03-18T00:00:00"/>
    <s v="Standard Class"/>
    <s v="DK-13225"/>
    <s v="Dean Katz"/>
    <x v="1"/>
    <x v="0"/>
    <s v="Huntington Beach"/>
    <x v="1"/>
    <n v="92646"/>
    <x v="1"/>
    <s v="OFF-PA-10001204"/>
    <x v="1"/>
    <x v="10"/>
    <s v="Xerox 1972"/>
    <n v="10.56"/>
    <n v="2"/>
    <n v="0"/>
    <n v="4.7519999999999998"/>
    <x v="1"/>
    <x v="0"/>
  </r>
  <r>
    <n v="1892"/>
    <s v="CA-2016-157623"/>
    <x v="619"/>
    <d v="2016-03-18T00:00:00"/>
    <s v="Standard Class"/>
    <s v="DK-13225"/>
    <s v="Dean Katz"/>
    <x v="1"/>
    <x v="0"/>
    <s v="Huntington Beach"/>
    <x v="1"/>
    <n v="92646"/>
    <x v="1"/>
    <s v="OFF-AR-10003723"/>
    <x v="1"/>
    <x v="6"/>
    <s v="Avery Hi-Liter Fluorescent Desk Style Markers"/>
    <n v="3.38"/>
    <n v="1"/>
    <n v="0"/>
    <n v="1.2505999999999999"/>
    <x v="1"/>
    <x v="0"/>
  </r>
  <r>
    <n v="1893"/>
    <s v="CA-2019-145310"/>
    <x v="66"/>
    <d v="2019-12-24T00:00:00"/>
    <s v="Second Class"/>
    <s v="JP-15520"/>
    <s v="Jeremy Pistek"/>
    <x v="0"/>
    <x v="0"/>
    <s v="Port Orange"/>
    <x v="2"/>
    <n v="32127"/>
    <x v="0"/>
    <s v="OFF-EN-10002621"/>
    <x v="1"/>
    <x v="12"/>
    <s v="Staple envelope"/>
    <n v="7.8239999999999998"/>
    <n v="1"/>
    <n v="0.2"/>
    <n v="2.9339999999999997"/>
    <x v="0"/>
    <x v="0"/>
  </r>
  <r>
    <n v="1894"/>
    <s v="CA-2018-100083"/>
    <x v="390"/>
    <d v="2018-11-29T00:00:00"/>
    <s v="Standard Class"/>
    <s v="CD-11980"/>
    <s v="Carol Darley"/>
    <x v="0"/>
    <x v="0"/>
    <s v="Medford"/>
    <x v="21"/>
    <n v="97504"/>
    <x v="1"/>
    <s v="OFF-PA-10000241"/>
    <x v="1"/>
    <x v="10"/>
    <s v="IBM Multi-Purpose Copy Paper, 8 1/2 x 11&quot;, Case"/>
    <n v="24.784000000000002"/>
    <n v="1"/>
    <n v="0.2"/>
    <n v="7.7449999999999983"/>
    <x v="1"/>
    <x v="0"/>
  </r>
  <r>
    <n v="1895"/>
    <s v="US-2019-108063"/>
    <x v="574"/>
    <d v="2019-12-05T00:00:00"/>
    <s v="First Class"/>
    <s v="AS-10090"/>
    <s v="Adam Shillingsburg"/>
    <x v="0"/>
    <x v="0"/>
    <s v="Charlottesville"/>
    <x v="17"/>
    <n v="22901"/>
    <x v="0"/>
    <s v="OFF-AR-10001446"/>
    <x v="1"/>
    <x v="6"/>
    <s v="Newell 309"/>
    <n v="34.650000000000006"/>
    <n v="3"/>
    <n v="0"/>
    <n v="10.395"/>
    <x v="0"/>
    <x v="0"/>
  </r>
  <r>
    <n v="1896"/>
    <s v="CA-2017-109197"/>
    <x v="620"/>
    <d v="2018-01-04T00:00:00"/>
    <s v="Standard Class"/>
    <s v="JO-15280"/>
    <s v="Jas O'Carroll"/>
    <x v="0"/>
    <x v="0"/>
    <s v="Missoula"/>
    <x v="37"/>
    <n v="59801"/>
    <x v="1"/>
    <s v="OFF-BI-10004632"/>
    <x v="1"/>
    <x v="8"/>
    <s v="Ibico Hi-Tech Manual Binding System"/>
    <n v="487.98400000000004"/>
    <n v="2"/>
    <n v="0.2"/>
    <n v="152.49499999999998"/>
    <x v="1"/>
    <x v="0"/>
  </r>
  <r>
    <n v="1897"/>
    <s v="CA-2019-141789"/>
    <x v="621"/>
    <d v="2019-10-06T00:00:00"/>
    <s v="First Class"/>
    <s v="AC-10450"/>
    <s v="Amy Cox"/>
    <x v="0"/>
    <x v="0"/>
    <s v="Minneapolis"/>
    <x v="11"/>
    <n v="55407"/>
    <x v="2"/>
    <s v="OFF-BI-10001359"/>
    <x v="1"/>
    <x v="8"/>
    <s v="GBC DocuBind TL300 Electric Binding System"/>
    <n v="1793.98"/>
    <n v="2"/>
    <n v="0"/>
    <n v="843.17059999999992"/>
    <x v="2"/>
    <x v="0"/>
  </r>
  <r>
    <n v="1898"/>
    <s v="CA-2016-169775"/>
    <x v="550"/>
    <d v="2016-09-02T00:00:00"/>
    <s v="Second Class"/>
    <s v="RA-19945"/>
    <s v="Ryan Akin"/>
    <x v="0"/>
    <x v="0"/>
    <s v="Miami"/>
    <x v="2"/>
    <n v="33178"/>
    <x v="0"/>
    <s v="OFF-EN-10001749"/>
    <x v="1"/>
    <x v="12"/>
    <s v="Jiffy Padded Mailers with Self-Seal Closure"/>
    <n v="29.808"/>
    <n v="2"/>
    <n v="0.2"/>
    <n v="10.805399999999997"/>
    <x v="0"/>
    <x v="0"/>
  </r>
  <r>
    <n v="1899"/>
    <s v="CA-2016-169775"/>
    <x v="550"/>
    <d v="2016-09-02T00:00:00"/>
    <s v="Second Class"/>
    <s v="RA-19945"/>
    <s v="Ryan Akin"/>
    <x v="0"/>
    <x v="0"/>
    <s v="Miami"/>
    <x v="2"/>
    <n v="33178"/>
    <x v="0"/>
    <s v="OFF-BI-10004390"/>
    <x v="1"/>
    <x v="8"/>
    <s v="GBC DocuBind 200 Manual Binding Machine"/>
    <n v="505.1760000000001"/>
    <n v="4"/>
    <n v="0.7"/>
    <n v="-336.78399999999988"/>
    <x v="0"/>
    <x v="0"/>
  </r>
  <r>
    <n v="1900"/>
    <s v="CA-2016-169775"/>
    <x v="550"/>
    <d v="2016-09-02T00:00:00"/>
    <s v="Second Class"/>
    <s v="RA-19945"/>
    <s v="Ryan Akin"/>
    <x v="0"/>
    <x v="0"/>
    <s v="Miami"/>
    <x v="2"/>
    <n v="33178"/>
    <x v="0"/>
    <s v="FUR-TA-10001857"/>
    <x v="0"/>
    <x v="3"/>
    <s v="Balt Solid Wood Rectangular Table"/>
    <n v="174.05850000000001"/>
    <n v="3"/>
    <n v="0.45"/>
    <n v="-110.76450000000001"/>
    <x v="0"/>
    <x v="0"/>
  </r>
  <r>
    <n v="1901"/>
    <s v="CA-2018-140543"/>
    <x v="622"/>
    <d v="2018-07-03T00:00:00"/>
    <s v="Second Class"/>
    <s v="Co-12640"/>
    <s v="Corey-Lock"/>
    <x v="0"/>
    <x v="0"/>
    <s v="Florence"/>
    <x v="20"/>
    <n v="29501"/>
    <x v="0"/>
    <s v="OFF-ST-10000563"/>
    <x v="1"/>
    <x v="4"/>
    <s v="Fellowes Bankers Box Stor/Drawer Steel Plus"/>
    <n v="191.88"/>
    <n v="6"/>
    <n v="0"/>
    <n v="19.188000000000002"/>
    <x v="0"/>
    <x v="0"/>
  </r>
  <r>
    <n v="1902"/>
    <s v="CA-2018-151141"/>
    <x v="623"/>
    <d v="2018-08-23T00:00:00"/>
    <s v="First Class"/>
    <s v="DW-13480"/>
    <s v="Dianna Wilson"/>
    <x v="2"/>
    <x v="0"/>
    <s v="Detroit"/>
    <x v="12"/>
    <n v="48205"/>
    <x v="2"/>
    <s v="TEC-PH-10004924"/>
    <x v="2"/>
    <x v="7"/>
    <s v="SKILCRAFT Telephone Shoulder Rest, 2&quot; x 6.5&quot; x 2.5&quot;, Black"/>
    <n v="14.78"/>
    <n v="2"/>
    <n v="0"/>
    <n v="3.9906000000000006"/>
    <x v="2"/>
    <x v="0"/>
  </r>
  <r>
    <n v="1903"/>
    <s v="CA-2019-167094"/>
    <x v="208"/>
    <d v="2019-10-22T00:00:00"/>
    <s v="First Class"/>
    <s v="DK-12835"/>
    <s v="Damala Kotsonis"/>
    <x v="1"/>
    <x v="0"/>
    <s v="Springfield"/>
    <x v="21"/>
    <n v="97477"/>
    <x v="1"/>
    <s v="OFF-PA-10003953"/>
    <x v="1"/>
    <x v="10"/>
    <s v="Xerox 218"/>
    <n v="5.1840000000000011"/>
    <n v="1"/>
    <n v="0.2"/>
    <n v="1.8144"/>
    <x v="1"/>
    <x v="0"/>
  </r>
  <r>
    <n v="1904"/>
    <s v="CA-2019-167094"/>
    <x v="208"/>
    <d v="2019-10-22T00:00:00"/>
    <s v="First Class"/>
    <s v="DK-12835"/>
    <s v="Damala Kotsonis"/>
    <x v="1"/>
    <x v="0"/>
    <s v="Springfield"/>
    <x v="21"/>
    <n v="97477"/>
    <x v="1"/>
    <s v="FUR-CH-10000155"/>
    <x v="0"/>
    <x v="1"/>
    <s v="Global Comet Stacking Armless Chair"/>
    <n v="478.48"/>
    <n v="2"/>
    <n v="0.2"/>
    <n v="47.848000000000013"/>
    <x v="1"/>
    <x v="0"/>
  </r>
  <r>
    <n v="1905"/>
    <s v="CA-2019-167094"/>
    <x v="208"/>
    <d v="2019-10-22T00:00:00"/>
    <s v="First Class"/>
    <s v="DK-12835"/>
    <s v="Damala Kotsonis"/>
    <x v="1"/>
    <x v="0"/>
    <s v="Springfield"/>
    <x v="21"/>
    <n v="97477"/>
    <x v="1"/>
    <s v="TEC-AC-10003116"/>
    <x v="2"/>
    <x v="11"/>
    <s v="Memorex Froggy Flash Drive 8 GB"/>
    <n v="28.400000000000002"/>
    <n v="2"/>
    <n v="0.2"/>
    <n v="6.7449999999999983"/>
    <x v="1"/>
    <x v="0"/>
  </r>
  <r>
    <n v="1906"/>
    <s v="CA-2019-154410"/>
    <x v="208"/>
    <d v="2019-10-24T00:00:00"/>
    <s v="First Class"/>
    <s v="MD-17860"/>
    <s v="Michael Dominguez"/>
    <x v="1"/>
    <x v="0"/>
    <s v="Indianapolis"/>
    <x v="14"/>
    <n v="46203"/>
    <x v="2"/>
    <s v="OFF-ST-10002743"/>
    <x v="1"/>
    <x v="4"/>
    <s v="SAFCO Boltless Steel Shelving"/>
    <n v="909.12"/>
    <n v="8"/>
    <n v="0"/>
    <n v="9.091199999999958"/>
    <x v="2"/>
    <x v="0"/>
  </r>
  <r>
    <n v="1907"/>
    <s v="US-2018-150567"/>
    <x v="624"/>
    <d v="2018-05-21T00:00:00"/>
    <s v="Standard Class"/>
    <s v="RP-19855"/>
    <s v="Roy Phan"/>
    <x v="1"/>
    <x v="0"/>
    <s v="Apopka"/>
    <x v="2"/>
    <n v="32712"/>
    <x v="0"/>
    <s v="OFF-BI-10001757"/>
    <x v="1"/>
    <x v="8"/>
    <s v="Pressboard Hanging Data Binders for Unburst Sheets"/>
    <n v="2.9520000000000004"/>
    <n v="2"/>
    <n v="0.7"/>
    <n v="-2.1648000000000005"/>
    <x v="0"/>
    <x v="0"/>
  </r>
  <r>
    <n v="1908"/>
    <s v="US-2018-150567"/>
    <x v="624"/>
    <d v="2018-05-21T00:00:00"/>
    <s v="Standard Class"/>
    <s v="RP-19855"/>
    <s v="Roy Phan"/>
    <x v="1"/>
    <x v="0"/>
    <s v="Apopka"/>
    <x v="2"/>
    <n v="32712"/>
    <x v="0"/>
    <s v="OFF-BI-10000069"/>
    <x v="1"/>
    <x v="8"/>
    <s v="GBC Prepunched Paper, 19-Hole, for Binding Systems, 24-lb"/>
    <n v="27.018000000000008"/>
    <n v="6"/>
    <n v="0.7"/>
    <n v="-21.61440000000001"/>
    <x v="0"/>
    <x v="0"/>
  </r>
  <r>
    <n v="1909"/>
    <s v="CA-2017-157959"/>
    <x v="302"/>
    <d v="2017-02-04T00:00:00"/>
    <s v="First Class"/>
    <s v="RW-19540"/>
    <s v="Rick Wilson"/>
    <x v="1"/>
    <x v="0"/>
    <s v="Los Angeles"/>
    <x v="1"/>
    <n v="90008"/>
    <x v="1"/>
    <s v="FUR-FU-10004093"/>
    <x v="0"/>
    <x v="5"/>
    <s v="Hand-Finished Solid Wood Document Frame"/>
    <n v="136.91999999999999"/>
    <n v="4"/>
    <n v="0"/>
    <n v="41.075999999999993"/>
    <x v="1"/>
    <x v="0"/>
  </r>
  <r>
    <n v="1910"/>
    <s v="CA-2019-105886"/>
    <x v="404"/>
    <d v="2019-12-23T00:00:00"/>
    <s v="Standard Class"/>
    <s v="DB-13660"/>
    <s v="Duane Benoit"/>
    <x v="0"/>
    <x v="0"/>
    <s v="Oceanside"/>
    <x v="15"/>
    <n v="11572"/>
    <x v="3"/>
    <s v="FUR-FU-10001037"/>
    <x v="0"/>
    <x v="5"/>
    <s v="DAX Charcoal/Nickel-Tone Document Frame, 5 x 7"/>
    <n v="18.96"/>
    <n v="2"/>
    <n v="0"/>
    <n v="8.532"/>
    <x v="3"/>
    <x v="0"/>
  </r>
  <r>
    <n v="1911"/>
    <s v="CA-2018-105963"/>
    <x v="625"/>
    <d v="2018-11-22T00:00:00"/>
    <s v="Standard Class"/>
    <s v="SC-20770"/>
    <s v="Stewart Carmichael"/>
    <x v="1"/>
    <x v="0"/>
    <s v="Los Angeles"/>
    <x v="1"/>
    <n v="90008"/>
    <x v="1"/>
    <s v="TEC-AC-10003832"/>
    <x v="2"/>
    <x v="11"/>
    <s v="Imation 16GB Mini TravelDrive USB 2.0 Flash Drive"/>
    <n v="99.390000000000015"/>
    <n v="3"/>
    <n v="0"/>
    <n v="40.749900000000004"/>
    <x v="1"/>
    <x v="0"/>
  </r>
  <r>
    <n v="1912"/>
    <s v="CA-2019-121503"/>
    <x v="445"/>
    <d v="2019-07-06T00:00:00"/>
    <s v="Second Class"/>
    <s v="FH-14275"/>
    <s v="Frank Hawley"/>
    <x v="1"/>
    <x v="0"/>
    <s v="Houston"/>
    <x v="5"/>
    <n v="77041"/>
    <x v="2"/>
    <s v="OFF-PA-10001878"/>
    <x v="1"/>
    <x v="10"/>
    <s v="Xerox 1891"/>
    <n v="273.89600000000002"/>
    <n v="7"/>
    <n v="0.2"/>
    <n v="92.43989999999998"/>
    <x v="2"/>
    <x v="0"/>
  </r>
  <r>
    <n v="1913"/>
    <s v="CA-2019-121503"/>
    <x v="445"/>
    <d v="2019-07-06T00:00:00"/>
    <s v="Second Class"/>
    <s v="FH-14275"/>
    <s v="Frank Hawley"/>
    <x v="1"/>
    <x v="0"/>
    <s v="Houston"/>
    <x v="5"/>
    <n v="77041"/>
    <x v="2"/>
    <s v="TEC-MA-10003674"/>
    <x v="2"/>
    <x v="15"/>
    <s v="Hewlett-Packard Deskjet 5550 Printer"/>
    <n v="597.13200000000006"/>
    <n v="3"/>
    <n v="0.4"/>
    <n v="49.760999999999967"/>
    <x v="2"/>
    <x v="0"/>
  </r>
  <r>
    <n v="1914"/>
    <s v="CA-2016-103366"/>
    <x v="626"/>
    <d v="2016-01-17T00:00:00"/>
    <s v="First Class"/>
    <s v="EH-13990"/>
    <s v="Erica Hackney"/>
    <x v="0"/>
    <x v="0"/>
    <s v="Roswell"/>
    <x v="32"/>
    <n v="30076"/>
    <x v="0"/>
    <s v="TEC-AC-10003628"/>
    <x v="2"/>
    <x v="11"/>
    <s v="Logitech 910-002974 M325 Wireless Mouse for Web Scrolling"/>
    <n v="149.94999999999999"/>
    <n v="5"/>
    <n v="0"/>
    <n v="65.978000000000009"/>
    <x v="0"/>
    <x v="0"/>
  </r>
  <r>
    <n v="1915"/>
    <s v="CA-2019-124597"/>
    <x v="504"/>
    <d v="2019-05-05T00:00:00"/>
    <s v="Standard Class"/>
    <s v="AS-10630"/>
    <s v="Ann Steele"/>
    <x v="2"/>
    <x v="0"/>
    <s v="Boynton Beach"/>
    <x v="2"/>
    <n v="33437"/>
    <x v="0"/>
    <s v="OFF-LA-10003190"/>
    <x v="1"/>
    <x v="2"/>
    <s v="Avery 474"/>
    <n v="4.6079999999999997"/>
    <n v="2"/>
    <n v="0.2"/>
    <n v="1.6704000000000001"/>
    <x v="0"/>
    <x v="0"/>
  </r>
  <r>
    <n v="1916"/>
    <s v="CA-2019-124597"/>
    <x v="504"/>
    <d v="2019-05-05T00:00:00"/>
    <s v="Standard Class"/>
    <s v="AS-10630"/>
    <s v="Ann Steele"/>
    <x v="2"/>
    <x v="0"/>
    <s v="Boynton Beach"/>
    <x v="2"/>
    <n v="33437"/>
    <x v="0"/>
    <s v="OFF-AR-10002280"/>
    <x v="1"/>
    <x v="6"/>
    <s v="Staples in misc. colors"/>
    <n v="15.528"/>
    <n v="3"/>
    <n v="0.2"/>
    <n v="4.8524999999999991"/>
    <x v="0"/>
    <x v="0"/>
  </r>
  <r>
    <n v="1917"/>
    <s v="CA-2019-124597"/>
    <x v="504"/>
    <d v="2019-05-05T00:00:00"/>
    <s v="Standard Class"/>
    <s v="AS-10630"/>
    <s v="Ann Steele"/>
    <x v="2"/>
    <x v="0"/>
    <s v="Boynton Beach"/>
    <x v="2"/>
    <n v="33437"/>
    <x v="0"/>
    <s v="OFF-LA-10001569"/>
    <x v="1"/>
    <x v="2"/>
    <s v="Avery 499"/>
    <n v="11.952000000000002"/>
    <n v="3"/>
    <n v="0.2"/>
    <n v="3.8843999999999994"/>
    <x v="0"/>
    <x v="0"/>
  </r>
  <r>
    <n v="1918"/>
    <s v="CA-2017-105634"/>
    <x v="627"/>
    <d v="2017-11-14T00:00:00"/>
    <s v="Standard Class"/>
    <s v="HA-14905"/>
    <s v="Helen Abelman"/>
    <x v="0"/>
    <x v="0"/>
    <s v="Franklin"/>
    <x v="31"/>
    <n v="2038"/>
    <x v="3"/>
    <s v="OFF-AR-10001573"/>
    <x v="1"/>
    <x v="6"/>
    <s v="American Pencil"/>
    <n v="11.65"/>
    <n v="5"/>
    <n v="0"/>
    <n v="3.3784999999999989"/>
    <x v="3"/>
    <x v="0"/>
  </r>
  <r>
    <n v="1919"/>
    <s v="CA-2017-123673"/>
    <x v="628"/>
    <d v="2017-11-01T00:00:00"/>
    <s v="Second Class"/>
    <s v="CH-12070"/>
    <s v="Cathy Hwang"/>
    <x v="2"/>
    <x v="0"/>
    <s v="Detroit"/>
    <x v="12"/>
    <n v="48227"/>
    <x v="2"/>
    <s v="TEC-PH-10001809"/>
    <x v="2"/>
    <x v="7"/>
    <s v="Panasonic KX T7736-B Digital phone"/>
    <n v="299.89999999999998"/>
    <n v="2"/>
    <n v="0"/>
    <n v="74.974999999999994"/>
    <x v="2"/>
    <x v="0"/>
  </r>
  <r>
    <n v="1920"/>
    <s v="US-2019-111423"/>
    <x v="629"/>
    <d v="2019-08-19T00:00:00"/>
    <s v="First Class"/>
    <s v="EH-13765"/>
    <s v="Edward Hooks"/>
    <x v="1"/>
    <x v="0"/>
    <s v="Watertown"/>
    <x v="15"/>
    <n v="13601"/>
    <x v="3"/>
    <s v="OFF-BI-10003091"/>
    <x v="1"/>
    <x v="8"/>
    <s v="GBC DocuBind TL200 Manual Binding Machine"/>
    <n v="895.92"/>
    <n v="5"/>
    <n v="0.2"/>
    <n v="302.37299999999993"/>
    <x v="3"/>
    <x v="0"/>
  </r>
  <r>
    <n v="1921"/>
    <s v="US-2019-111423"/>
    <x v="629"/>
    <d v="2019-08-19T00:00:00"/>
    <s v="First Class"/>
    <s v="EH-13765"/>
    <s v="Edward Hooks"/>
    <x v="1"/>
    <x v="0"/>
    <s v="Watertown"/>
    <x v="15"/>
    <n v="13601"/>
    <x v="3"/>
    <s v="FUR-CH-10003981"/>
    <x v="0"/>
    <x v="1"/>
    <s v="Global Commerce Series Low-Back Swivel/Tilt Chairs"/>
    <n v="462.56400000000002"/>
    <n v="2"/>
    <n v="0.1"/>
    <n v="97.652399999999943"/>
    <x v="3"/>
    <x v="0"/>
  </r>
  <r>
    <n v="1922"/>
    <s v="CA-2017-125178"/>
    <x v="292"/>
    <d v="2017-10-09T00:00:00"/>
    <s v="Standard Class"/>
    <s v="MZ-17515"/>
    <s v="Mary Zewe"/>
    <x v="1"/>
    <x v="0"/>
    <s v="Reading"/>
    <x v="9"/>
    <n v="19601"/>
    <x v="3"/>
    <s v="OFF-ST-10002562"/>
    <x v="1"/>
    <x v="4"/>
    <s v="Staple magnet"/>
    <n v="15.008000000000003"/>
    <n v="2"/>
    <n v="0.2"/>
    <n v="1.5007999999999999"/>
    <x v="3"/>
    <x v="0"/>
  </r>
  <r>
    <n v="1923"/>
    <s v="CA-2018-156685"/>
    <x v="630"/>
    <d v="2018-07-10T00:00:00"/>
    <s v="Second Class"/>
    <s v="SC-20230"/>
    <s v="Scot Coram"/>
    <x v="1"/>
    <x v="0"/>
    <s v="Arlington"/>
    <x v="5"/>
    <n v="76017"/>
    <x v="2"/>
    <s v="TEC-PH-10004345"/>
    <x v="2"/>
    <x v="7"/>
    <s v="Cisco SPA 502G IP Phone"/>
    <n v="863.6400000000001"/>
    <n v="9"/>
    <n v="0.2"/>
    <n v="107.95499999999998"/>
    <x v="2"/>
    <x v="0"/>
  </r>
  <r>
    <n v="1924"/>
    <s v="CA-2018-156685"/>
    <x v="630"/>
    <d v="2018-07-10T00:00:00"/>
    <s v="Second Class"/>
    <s v="SC-20230"/>
    <s v="Scot Coram"/>
    <x v="1"/>
    <x v="0"/>
    <s v="Arlington"/>
    <x v="5"/>
    <n v="76017"/>
    <x v="2"/>
    <s v="OFF-AR-10000588"/>
    <x v="1"/>
    <x v="6"/>
    <s v="Newell 345"/>
    <n v="47.616"/>
    <n v="3"/>
    <n v="0.2"/>
    <n v="3.571200000000001"/>
    <x v="2"/>
    <x v="0"/>
  </r>
  <r>
    <n v="1925"/>
    <s v="CA-2019-126865"/>
    <x v="256"/>
    <d v="2019-12-07T00:00:00"/>
    <s v="Second Class"/>
    <s v="NP-18325"/>
    <s v="Naresj Patel"/>
    <x v="0"/>
    <x v="0"/>
    <s v="San Diego"/>
    <x v="1"/>
    <n v="92024"/>
    <x v="1"/>
    <s v="OFF-PA-10003039"/>
    <x v="1"/>
    <x v="10"/>
    <s v="Xerox 1960"/>
    <n v="92.94"/>
    <n v="3"/>
    <n v="0"/>
    <n v="41.822999999999993"/>
    <x v="1"/>
    <x v="0"/>
  </r>
  <r>
    <n v="1926"/>
    <s v="CA-2019-102834"/>
    <x v="631"/>
    <d v="2019-03-13T00:00:00"/>
    <s v="Standard Class"/>
    <s v="LW-16990"/>
    <s v="Lindsay Williams"/>
    <x v="1"/>
    <x v="0"/>
    <s v="San Francisco"/>
    <x v="1"/>
    <n v="94110"/>
    <x v="1"/>
    <s v="TEC-AC-10001908"/>
    <x v="2"/>
    <x v="11"/>
    <s v="Logitech Wireless Headset h800"/>
    <n v="199.98"/>
    <n v="2"/>
    <n v="0"/>
    <n v="69.992999999999995"/>
    <x v="1"/>
    <x v="0"/>
  </r>
  <r>
    <n v="1927"/>
    <s v="US-2018-139710"/>
    <x v="632"/>
    <d v="2018-06-15T00:00:00"/>
    <s v="Standard Class"/>
    <s v="GM-14680"/>
    <s v="Greg Matthias"/>
    <x v="0"/>
    <x v="0"/>
    <s v="Los Angeles"/>
    <x v="1"/>
    <n v="90045"/>
    <x v="1"/>
    <s v="TEC-PH-10001198"/>
    <x v="2"/>
    <x v="7"/>
    <s v="Avaya 4621SW VoIP phone"/>
    <n v="177.48000000000002"/>
    <n v="3"/>
    <n v="0.2"/>
    <n v="19.966499999999982"/>
    <x v="1"/>
    <x v="0"/>
  </r>
  <r>
    <n v="1928"/>
    <s v="CA-2019-121538"/>
    <x v="354"/>
    <d v="2019-12-01T00:00:00"/>
    <s v="First Class"/>
    <s v="RH-19495"/>
    <s v="Rick Hansen"/>
    <x v="0"/>
    <x v="0"/>
    <s v="Denver"/>
    <x v="22"/>
    <n v="80219"/>
    <x v="1"/>
    <s v="OFF-PA-10004071"/>
    <x v="1"/>
    <x v="10"/>
    <s v="Eaton Premium Continuous-Feed Paper, 25% Cotton, Letter Size, White, 1000 Shts/Box"/>
    <n v="88.768000000000001"/>
    <n v="2"/>
    <n v="0.2"/>
    <n v="31.068799999999996"/>
    <x v="1"/>
    <x v="0"/>
  </r>
  <r>
    <n v="1929"/>
    <s v="US-2019-101539"/>
    <x v="633"/>
    <d v="2019-03-18T00:00:00"/>
    <s v="Second Class"/>
    <s v="VM-21685"/>
    <s v="Valerie Mitchum"/>
    <x v="2"/>
    <x v="0"/>
    <s v="Seattle"/>
    <x v="4"/>
    <n v="98105"/>
    <x v="1"/>
    <s v="OFF-PA-10001972"/>
    <x v="1"/>
    <x v="10"/>
    <s v="Xerox 214"/>
    <n v="6.48"/>
    <n v="1"/>
    <n v="0"/>
    <n v="3.1104000000000003"/>
    <x v="1"/>
    <x v="0"/>
  </r>
  <r>
    <n v="1930"/>
    <s v="US-2019-101539"/>
    <x v="633"/>
    <d v="2019-03-18T00:00:00"/>
    <s v="Second Class"/>
    <s v="VM-21685"/>
    <s v="Valerie Mitchum"/>
    <x v="2"/>
    <x v="0"/>
    <s v="Seattle"/>
    <x v="4"/>
    <n v="98105"/>
    <x v="1"/>
    <s v="OFF-ST-10004180"/>
    <x v="1"/>
    <x v="4"/>
    <s v="Safco Commercial Shelving"/>
    <n v="46.51"/>
    <n v="1"/>
    <n v="0"/>
    <n v="1.8603999999999985"/>
    <x v="1"/>
    <x v="0"/>
  </r>
  <r>
    <n v="1931"/>
    <s v="US-2019-101539"/>
    <x v="633"/>
    <d v="2019-03-18T00:00:00"/>
    <s v="Second Class"/>
    <s v="VM-21685"/>
    <s v="Valerie Mitchum"/>
    <x v="2"/>
    <x v="0"/>
    <s v="Seattle"/>
    <x v="4"/>
    <n v="98105"/>
    <x v="1"/>
    <s v="TEC-PH-10004165"/>
    <x v="2"/>
    <x v="7"/>
    <s v="Mitel MiVoice 5330e IP Phone"/>
    <n v="659.97600000000011"/>
    <n v="3"/>
    <n v="0.2"/>
    <n v="49.498199999999969"/>
    <x v="1"/>
    <x v="0"/>
  </r>
  <r>
    <n v="1932"/>
    <s v="CA-2018-152121"/>
    <x v="581"/>
    <d v="2018-11-29T00:00:00"/>
    <s v="Second Class"/>
    <s v="CC-12670"/>
    <s v="Craig Carreira"/>
    <x v="0"/>
    <x v="0"/>
    <s v="Scottsdale"/>
    <x v="16"/>
    <n v="85254"/>
    <x v="1"/>
    <s v="TEC-PH-10002483"/>
    <x v="2"/>
    <x v="7"/>
    <s v="Motorola Moto X"/>
    <n v="271.99200000000002"/>
    <n v="1"/>
    <n v="0.2"/>
    <n v="23.799300000000002"/>
    <x v="1"/>
    <x v="0"/>
  </r>
  <r>
    <n v="1933"/>
    <s v="CA-2019-161200"/>
    <x v="634"/>
    <d v="2019-08-10T00:00:00"/>
    <s v="Second Class"/>
    <s v="SV-20365"/>
    <s v="Seth Vernon"/>
    <x v="0"/>
    <x v="0"/>
    <s v="Lafayette"/>
    <x v="28"/>
    <n v="70506"/>
    <x v="0"/>
    <s v="FUR-BO-10000468"/>
    <x v="0"/>
    <x v="0"/>
    <s v="O'Sullivan 2-Shelf Heavy-Duty Bookcases"/>
    <n v="145.74"/>
    <n v="3"/>
    <n v="0"/>
    <n v="23.318400000000011"/>
    <x v="0"/>
    <x v="0"/>
  </r>
  <r>
    <n v="1934"/>
    <s v="CA-2019-161200"/>
    <x v="634"/>
    <d v="2019-08-10T00:00:00"/>
    <s v="Second Class"/>
    <s v="SV-20365"/>
    <s v="Seth Vernon"/>
    <x v="0"/>
    <x v="0"/>
    <s v="Lafayette"/>
    <x v="28"/>
    <n v="70506"/>
    <x v="0"/>
    <s v="FUR-FU-10001706"/>
    <x v="0"/>
    <x v="5"/>
    <s v="Longer-Life Soft White Bulbs"/>
    <n v="15.4"/>
    <n v="5"/>
    <n v="0"/>
    <n v="7.3919999999999995"/>
    <x v="0"/>
    <x v="0"/>
  </r>
  <r>
    <n v="1935"/>
    <s v="CA-2019-101245"/>
    <x v="344"/>
    <d v="2019-12-03T00:00:00"/>
    <s v="Standard Class"/>
    <s v="LW-16990"/>
    <s v="Lindsay Williams"/>
    <x v="1"/>
    <x v="0"/>
    <s v="San Francisco"/>
    <x v="1"/>
    <n v="94109"/>
    <x v="1"/>
    <s v="OFF-PA-10003129"/>
    <x v="1"/>
    <x v="10"/>
    <s v="Tops White Computer Printout Paper"/>
    <n v="244.54999999999998"/>
    <n v="5"/>
    <n v="0"/>
    <n v="114.93849999999998"/>
    <x v="1"/>
    <x v="0"/>
  </r>
  <r>
    <n v="1936"/>
    <s v="CA-2019-101245"/>
    <x v="344"/>
    <d v="2019-12-03T00:00:00"/>
    <s v="Standard Class"/>
    <s v="LW-16990"/>
    <s v="Lindsay Williams"/>
    <x v="1"/>
    <x v="0"/>
    <s v="San Francisco"/>
    <x v="1"/>
    <n v="94109"/>
    <x v="1"/>
    <s v="TEC-AC-10001284"/>
    <x v="2"/>
    <x v="11"/>
    <s v="Enermax Briskie RF Wireless Keyboard and Mouse Combo"/>
    <n v="166.16"/>
    <n v="8"/>
    <n v="0"/>
    <n v="59.817599999999999"/>
    <x v="1"/>
    <x v="0"/>
  </r>
  <r>
    <n v="1937"/>
    <s v="CA-2017-141768"/>
    <x v="442"/>
    <d v="2017-05-27T00:00:00"/>
    <s v="Second Class"/>
    <s v="NP-18685"/>
    <s v="Nora Pelletier"/>
    <x v="2"/>
    <x v="0"/>
    <s v="San Francisco"/>
    <x v="1"/>
    <n v="94109"/>
    <x v="1"/>
    <s v="FUR-FU-10002268"/>
    <x v="0"/>
    <x v="5"/>
    <s v="Ultra Door Push Plate"/>
    <n v="14.73"/>
    <n v="3"/>
    <n v="0"/>
    <n v="4.8608999999999991"/>
    <x v="1"/>
    <x v="0"/>
  </r>
  <r>
    <n v="1938"/>
    <s v="CA-2018-112109"/>
    <x v="630"/>
    <d v="2018-07-12T00:00:00"/>
    <s v="Standard Class"/>
    <s v="JE-15715"/>
    <s v="Joe Elijah"/>
    <x v="0"/>
    <x v="0"/>
    <s v="Broomfield"/>
    <x v="22"/>
    <n v="80020"/>
    <x v="1"/>
    <s v="OFF-BI-10002082"/>
    <x v="1"/>
    <x v="8"/>
    <s v="GBC Twin Loop Wire Binding Elements"/>
    <n v="19.968000000000004"/>
    <n v="2"/>
    <n v="0.7"/>
    <n v="-13.311999999999998"/>
    <x v="1"/>
    <x v="0"/>
  </r>
  <r>
    <n v="1939"/>
    <s v="CA-2018-112109"/>
    <x v="630"/>
    <d v="2018-07-12T00:00:00"/>
    <s v="Standard Class"/>
    <s v="JE-15715"/>
    <s v="Joe Elijah"/>
    <x v="0"/>
    <x v="0"/>
    <s v="Broomfield"/>
    <x v="22"/>
    <n v="80020"/>
    <x v="1"/>
    <s v="OFF-ST-10001505"/>
    <x v="1"/>
    <x v="4"/>
    <s v="Perma STOR-ALL Hanging File Box, 13 1/8&quot;W x 12 1/4&quot;D x 10 1/2&quot;H"/>
    <n v="33.488000000000007"/>
    <n v="7"/>
    <n v="0.2"/>
    <n v="-1.2558000000000051"/>
    <x v="1"/>
    <x v="0"/>
  </r>
  <r>
    <n v="1940"/>
    <s v="CA-2018-112109"/>
    <x v="630"/>
    <d v="2018-07-12T00:00:00"/>
    <s v="Standard Class"/>
    <s v="JE-15715"/>
    <s v="Joe Elijah"/>
    <x v="0"/>
    <x v="0"/>
    <s v="Broomfield"/>
    <x v="22"/>
    <n v="80020"/>
    <x v="1"/>
    <s v="OFF-BI-10001634"/>
    <x v="1"/>
    <x v="8"/>
    <s v="Wilson Jones Active Use Binders"/>
    <n v="8.7360000000000024"/>
    <n v="4"/>
    <n v="0.7"/>
    <n v="-6.1151999999999997"/>
    <x v="1"/>
    <x v="0"/>
  </r>
  <r>
    <n v="1941"/>
    <s v="CA-2018-112109"/>
    <x v="630"/>
    <d v="2018-07-12T00:00:00"/>
    <s v="Standard Class"/>
    <s v="JE-15715"/>
    <s v="Joe Elijah"/>
    <x v="0"/>
    <x v="0"/>
    <s v="Broomfield"/>
    <x v="22"/>
    <n v="80020"/>
    <x v="1"/>
    <s v="FUR-CH-10004287"/>
    <x v="0"/>
    <x v="1"/>
    <s v="SAFCO Arco Folding Chair"/>
    <n v="662.88"/>
    <n v="3"/>
    <n v="0.2"/>
    <n v="74.573999999999955"/>
    <x v="1"/>
    <x v="0"/>
  </r>
  <r>
    <n v="1942"/>
    <s v="CA-2019-144064"/>
    <x v="635"/>
    <d v="2019-09-01T00:00:00"/>
    <s v="First Class"/>
    <s v="CP-12085"/>
    <s v="Cathy Prescott"/>
    <x v="1"/>
    <x v="0"/>
    <s v="Quincy"/>
    <x v="10"/>
    <n v="62301"/>
    <x v="2"/>
    <s v="OFF-LA-10004544"/>
    <x v="1"/>
    <x v="2"/>
    <s v="Avery 505"/>
    <n v="47.360000000000007"/>
    <n v="4"/>
    <n v="0.2"/>
    <n v="17.759999999999998"/>
    <x v="2"/>
    <x v="1"/>
  </r>
  <r>
    <n v="1943"/>
    <s v="CA-2019-144064"/>
    <x v="635"/>
    <d v="2019-09-01T00:00:00"/>
    <s v="First Class"/>
    <s v="CP-12085"/>
    <s v="Cathy Prescott"/>
    <x v="1"/>
    <x v="0"/>
    <s v="Quincy"/>
    <x v="10"/>
    <n v="62301"/>
    <x v="2"/>
    <s v="OFF-ST-10004507"/>
    <x v="1"/>
    <x v="4"/>
    <s v="Advantus Rolling Storage Box"/>
    <n v="27.439999999999998"/>
    <n v="2"/>
    <n v="0.2"/>
    <n v="2.4009999999999998"/>
    <x v="2"/>
    <x v="1"/>
  </r>
  <r>
    <n v="1944"/>
    <s v="CA-2019-144064"/>
    <x v="635"/>
    <d v="2019-09-01T00:00:00"/>
    <s v="First Class"/>
    <s v="CP-12085"/>
    <s v="Cathy Prescott"/>
    <x v="1"/>
    <x v="0"/>
    <s v="Quincy"/>
    <x v="10"/>
    <n v="62301"/>
    <x v="2"/>
    <s v="OFF-BI-10002012"/>
    <x v="1"/>
    <x v="8"/>
    <s v="Wilson Jones Easy Flow II Sheet Lifters"/>
    <n v="3.2399999999999993"/>
    <n v="9"/>
    <n v="0.8"/>
    <n v="-5.1840000000000011"/>
    <x v="2"/>
    <x v="1"/>
  </r>
  <r>
    <n v="1945"/>
    <s v="CA-2018-108581"/>
    <x v="23"/>
    <d v="2018-06-26T00:00:00"/>
    <s v="Standard Class"/>
    <s v="EA-14035"/>
    <s v="Erin Ashbrook"/>
    <x v="1"/>
    <x v="0"/>
    <s v="Carrollton"/>
    <x v="5"/>
    <n v="75007"/>
    <x v="2"/>
    <s v="TEC-AC-10001109"/>
    <x v="2"/>
    <x v="11"/>
    <s v="Logitech Trackman Marble Mouse"/>
    <n v="95.968000000000004"/>
    <n v="4"/>
    <n v="0.2"/>
    <n v="26.391200000000001"/>
    <x v="2"/>
    <x v="0"/>
  </r>
  <r>
    <n v="1946"/>
    <s v="CA-2018-108581"/>
    <x v="23"/>
    <d v="2018-06-26T00:00:00"/>
    <s v="Standard Class"/>
    <s v="EA-14035"/>
    <s v="Erin Ashbrook"/>
    <x v="1"/>
    <x v="0"/>
    <s v="Carrollton"/>
    <x v="5"/>
    <n v="75007"/>
    <x v="2"/>
    <s v="OFF-PA-10000809"/>
    <x v="1"/>
    <x v="10"/>
    <s v="Xerox 206"/>
    <n v="10.368000000000002"/>
    <n v="2"/>
    <n v="0.2"/>
    <n v="3.6288"/>
    <x v="2"/>
    <x v="0"/>
  </r>
  <r>
    <n v="1947"/>
    <s v="CA-2019-157987"/>
    <x v="264"/>
    <d v="2019-09-06T00:00:00"/>
    <s v="Standard Class"/>
    <s v="AC-10615"/>
    <s v="Ann Chong"/>
    <x v="1"/>
    <x v="0"/>
    <s v="New York City"/>
    <x v="15"/>
    <n v="10009"/>
    <x v="3"/>
    <s v="OFF-AR-10000658"/>
    <x v="1"/>
    <x v="6"/>
    <s v="Newell 324"/>
    <n v="23.1"/>
    <n v="2"/>
    <n v="0"/>
    <n v="6.468"/>
    <x v="3"/>
    <x v="0"/>
  </r>
  <r>
    <n v="1948"/>
    <s v="CA-2019-157987"/>
    <x v="264"/>
    <d v="2019-09-06T00:00:00"/>
    <s v="Standard Class"/>
    <s v="AC-10615"/>
    <s v="Ann Chong"/>
    <x v="1"/>
    <x v="0"/>
    <s v="New York City"/>
    <x v="15"/>
    <n v="10009"/>
    <x v="3"/>
    <s v="FUR-FU-10001196"/>
    <x v="0"/>
    <x v="5"/>
    <s v="DAX Cubicle Frames - 8x10"/>
    <n v="11.54"/>
    <n v="2"/>
    <n v="0"/>
    <n v="3.4619999999999997"/>
    <x v="3"/>
    <x v="0"/>
  </r>
  <r>
    <n v="1949"/>
    <s v="CA-2019-157987"/>
    <x v="264"/>
    <d v="2019-09-06T00:00:00"/>
    <s v="Standard Class"/>
    <s v="AC-10615"/>
    <s v="Ann Chong"/>
    <x v="1"/>
    <x v="0"/>
    <s v="New York City"/>
    <x v="15"/>
    <n v="10009"/>
    <x v="3"/>
    <s v="FUR-TA-10001889"/>
    <x v="0"/>
    <x v="3"/>
    <s v="Bush Advantage Collection Racetrack Conference Table"/>
    <n v="254.52599999999998"/>
    <n v="1"/>
    <n v="0.4"/>
    <n v="-93.3262"/>
    <x v="3"/>
    <x v="0"/>
  </r>
  <r>
    <n v="1950"/>
    <s v="CA-2019-157987"/>
    <x v="264"/>
    <d v="2019-09-06T00:00:00"/>
    <s v="Standard Class"/>
    <s v="AC-10615"/>
    <s v="Ann Chong"/>
    <x v="1"/>
    <x v="0"/>
    <s v="New York City"/>
    <x v="15"/>
    <n v="10009"/>
    <x v="3"/>
    <s v="OFF-AP-10000358"/>
    <x v="1"/>
    <x v="9"/>
    <s v="Fellowes Basic Home/Office Series Surge Protectors"/>
    <n v="12.98"/>
    <n v="1"/>
    <n v="0"/>
    <n v="3.7641999999999989"/>
    <x v="3"/>
    <x v="0"/>
  </r>
  <r>
    <n v="1951"/>
    <s v="CA-2019-157987"/>
    <x v="264"/>
    <d v="2019-09-06T00:00:00"/>
    <s v="Standard Class"/>
    <s v="AC-10615"/>
    <s v="Ann Chong"/>
    <x v="1"/>
    <x v="0"/>
    <s v="New York City"/>
    <x v="15"/>
    <n v="10009"/>
    <x v="3"/>
    <s v="OFF-BI-10004970"/>
    <x v="1"/>
    <x v="8"/>
    <s v="ACCOHIDE 3-Ring Binder, Blue, 1&quot;"/>
    <n v="26.432000000000002"/>
    <n v="8"/>
    <n v="0.2"/>
    <n v="8.9207999999999998"/>
    <x v="3"/>
    <x v="0"/>
  </r>
  <r>
    <n v="1952"/>
    <s v="CA-2019-157987"/>
    <x v="264"/>
    <d v="2019-09-06T00:00:00"/>
    <s v="Standard Class"/>
    <s v="AC-10615"/>
    <s v="Ann Chong"/>
    <x v="1"/>
    <x v="0"/>
    <s v="New York City"/>
    <x v="15"/>
    <n v="10009"/>
    <x v="3"/>
    <s v="TEC-PH-10003885"/>
    <x v="2"/>
    <x v="7"/>
    <s v="Cisco SPA508G"/>
    <n v="197.96999999999997"/>
    <n v="3"/>
    <n v="0"/>
    <n v="57.41129999999999"/>
    <x v="3"/>
    <x v="0"/>
  </r>
  <r>
    <n v="1953"/>
    <s v="CA-2019-157987"/>
    <x v="264"/>
    <d v="2019-09-06T00:00:00"/>
    <s v="Standard Class"/>
    <s v="AC-10615"/>
    <s v="Ann Chong"/>
    <x v="1"/>
    <x v="0"/>
    <s v="New York City"/>
    <x v="15"/>
    <n v="10009"/>
    <x v="3"/>
    <s v="OFF-LA-10001641"/>
    <x v="1"/>
    <x v="2"/>
    <s v="Avery 518"/>
    <n v="18.899999999999999"/>
    <n v="6"/>
    <n v="0"/>
    <n v="9.0719999999999992"/>
    <x v="3"/>
    <x v="0"/>
  </r>
  <r>
    <n v="1954"/>
    <s v="CA-2019-157987"/>
    <x v="264"/>
    <d v="2019-09-06T00:00:00"/>
    <s v="Standard Class"/>
    <s v="AC-10615"/>
    <s v="Ann Chong"/>
    <x v="1"/>
    <x v="0"/>
    <s v="New York City"/>
    <x v="15"/>
    <n v="10009"/>
    <x v="3"/>
    <s v="FUR-CH-10003379"/>
    <x v="0"/>
    <x v="1"/>
    <s v="Global Commerce Series High-Back Swivel/Tilt Chairs"/>
    <n v="1282.4100000000001"/>
    <n v="5"/>
    <n v="0.1"/>
    <n v="213.73500000000001"/>
    <x v="3"/>
    <x v="0"/>
  </r>
  <r>
    <n v="1955"/>
    <s v="CA-2019-157987"/>
    <x v="264"/>
    <d v="2019-09-06T00:00:00"/>
    <s v="Standard Class"/>
    <s v="AC-10615"/>
    <s v="Ann Chong"/>
    <x v="1"/>
    <x v="0"/>
    <s v="New York City"/>
    <x v="15"/>
    <n v="10009"/>
    <x v="3"/>
    <s v="OFF-AR-10004582"/>
    <x v="1"/>
    <x v="6"/>
    <s v="BIC Brite Liner Grip Highlighters"/>
    <n v="4.92"/>
    <n v="3"/>
    <n v="0"/>
    <n v="2.2139999999999995"/>
    <x v="3"/>
    <x v="0"/>
  </r>
  <r>
    <n v="1956"/>
    <s v="CA-2019-157987"/>
    <x v="264"/>
    <d v="2019-09-06T00:00:00"/>
    <s v="Standard Class"/>
    <s v="AC-10615"/>
    <s v="Ann Chong"/>
    <x v="1"/>
    <x v="0"/>
    <s v="New York City"/>
    <x v="15"/>
    <n v="10009"/>
    <x v="3"/>
    <s v="TEC-AC-10002842"/>
    <x v="2"/>
    <x v="11"/>
    <s v="WD My Passport Ultra 2TB Portable External Hard Drive"/>
    <n v="238"/>
    <n v="2"/>
    <n v="0"/>
    <n v="38.080000000000013"/>
    <x v="3"/>
    <x v="0"/>
  </r>
  <r>
    <n v="1957"/>
    <s v="CA-2019-157987"/>
    <x v="264"/>
    <d v="2019-09-06T00:00:00"/>
    <s v="Standard Class"/>
    <s v="AC-10615"/>
    <s v="Ann Chong"/>
    <x v="1"/>
    <x v="0"/>
    <s v="New York City"/>
    <x v="15"/>
    <n v="10009"/>
    <x v="3"/>
    <s v="TEC-AC-10000109"/>
    <x v="2"/>
    <x v="11"/>
    <s v="Sony Micro Vault Click 16 GB USB 2.0 Flash Drive"/>
    <n v="167.97"/>
    <n v="3"/>
    <n v="0"/>
    <n v="40.31280000000001"/>
    <x v="3"/>
    <x v="0"/>
  </r>
  <r>
    <n v="1958"/>
    <s v="CA-2019-157987"/>
    <x v="264"/>
    <d v="2019-09-06T00:00:00"/>
    <s v="Standard Class"/>
    <s v="AC-10615"/>
    <s v="Ann Chong"/>
    <x v="1"/>
    <x v="0"/>
    <s v="New York City"/>
    <x v="15"/>
    <n v="10009"/>
    <x v="3"/>
    <s v="OFF-PA-10003893"/>
    <x v="1"/>
    <x v="10"/>
    <s v="Xerox 1962"/>
    <n v="17.12"/>
    <n v="4"/>
    <n v="0"/>
    <n v="7.7039999999999988"/>
    <x v="3"/>
    <x v="0"/>
  </r>
  <r>
    <n v="1959"/>
    <s v="CA-2019-110905"/>
    <x v="18"/>
    <d v="2019-09-15T00:00:00"/>
    <s v="Second Class"/>
    <s v="RW-19690"/>
    <s v="Robert Waldorf"/>
    <x v="0"/>
    <x v="0"/>
    <s v="Springfield"/>
    <x v="25"/>
    <n v="65807"/>
    <x v="2"/>
    <s v="OFF-BI-10003669"/>
    <x v="1"/>
    <x v="8"/>
    <s v="3M Organizer Strips"/>
    <n v="16.200000000000003"/>
    <n v="3"/>
    <n v="0"/>
    <n v="7.7759999999999998"/>
    <x v="2"/>
    <x v="0"/>
  </r>
  <r>
    <n v="1960"/>
    <s v="CA-2019-110905"/>
    <x v="18"/>
    <d v="2019-09-15T00:00:00"/>
    <s v="Second Class"/>
    <s v="RW-19690"/>
    <s v="Robert Waldorf"/>
    <x v="0"/>
    <x v="0"/>
    <s v="Springfield"/>
    <x v="25"/>
    <n v="65807"/>
    <x v="2"/>
    <s v="OFF-AP-10004785"/>
    <x v="1"/>
    <x v="9"/>
    <s v="Holmes Replacement Filter for HEPA Air Cleaner, Medium Room"/>
    <n v="33.99"/>
    <n v="3"/>
    <n v="0"/>
    <n v="14.615700000000004"/>
    <x v="2"/>
    <x v="0"/>
  </r>
  <r>
    <n v="1961"/>
    <s v="CA-2019-110905"/>
    <x v="18"/>
    <d v="2019-09-15T00:00:00"/>
    <s v="Second Class"/>
    <s v="RW-19690"/>
    <s v="Robert Waldorf"/>
    <x v="0"/>
    <x v="0"/>
    <s v="Springfield"/>
    <x v="25"/>
    <n v="65807"/>
    <x v="2"/>
    <s v="TEC-AC-10003023"/>
    <x v="2"/>
    <x v="11"/>
    <s v="Logitech G105 Gaming Keyboard"/>
    <n v="296.84999999999997"/>
    <n v="5"/>
    <n v="0"/>
    <n v="53.432999999999993"/>
    <x v="2"/>
    <x v="0"/>
  </r>
  <r>
    <n v="1962"/>
    <s v="CA-2019-110905"/>
    <x v="18"/>
    <d v="2019-09-15T00:00:00"/>
    <s v="Second Class"/>
    <s v="RW-19690"/>
    <s v="Robert Waldorf"/>
    <x v="0"/>
    <x v="0"/>
    <s v="Springfield"/>
    <x v="25"/>
    <n v="65807"/>
    <x v="2"/>
    <s v="TEC-AC-10002217"/>
    <x v="2"/>
    <x v="11"/>
    <s v="Imation Clip USB flash drive - 8 GB"/>
    <n v="112.80000000000001"/>
    <n v="6"/>
    <n v="0"/>
    <n v="6.7680000000000007"/>
    <x v="2"/>
    <x v="0"/>
  </r>
  <r>
    <n v="1963"/>
    <s v="CA-2019-110905"/>
    <x v="18"/>
    <d v="2019-09-15T00:00:00"/>
    <s v="Second Class"/>
    <s v="RW-19690"/>
    <s v="Robert Waldorf"/>
    <x v="0"/>
    <x v="0"/>
    <s v="Springfield"/>
    <x v="25"/>
    <n v="65807"/>
    <x v="2"/>
    <s v="OFF-BI-10002954"/>
    <x v="1"/>
    <x v="8"/>
    <s v="Newell 3-Hole Punched Plastic Slotted Magazine Holders for Binders"/>
    <n v="13.71"/>
    <n v="3"/>
    <n v="0"/>
    <n v="6.5808"/>
    <x v="2"/>
    <x v="0"/>
  </r>
  <r>
    <n v="1964"/>
    <s v="CA-2019-110905"/>
    <x v="18"/>
    <d v="2019-09-15T00:00:00"/>
    <s v="Second Class"/>
    <s v="RW-19690"/>
    <s v="Robert Waldorf"/>
    <x v="0"/>
    <x v="0"/>
    <s v="Springfield"/>
    <x v="25"/>
    <n v="65807"/>
    <x v="2"/>
    <s v="OFF-PA-10002586"/>
    <x v="1"/>
    <x v="10"/>
    <s v="Xerox 1970"/>
    <n v="24.900000000000002"/>
    <n v="5"/>
    <n v="0"/>
    <n v="11.703000000000001"/>
    <x v="2"/>
    <x v="0"/>
  </r>
  <r>
    <n v="1965"/>
    <s v="CA-2019-110905"/>
    <x v="18"/>
    <d v="2019-09-15T00:00:00"/>
    <s v="Second Class"/>
    <s v="RW-19690"/>
    <s v="Robert Waldorf"/>
    <x v="0"/>
    <x v="0"/>
    <s v="Springfield"/>
    <x v="25"/>
    <n v="65807"/>
    <x v="2"/>
    <s v="OFF-ST-10000025"/>
    <x v="1"/>
    <x v="4"/>
    <s v="Fellowes Stor/Drawer Steel Plus Storage Drawers"/>
    <n v="286.29000000000002"/>
    <n v="3"/>
    <n v="0"/>
    <n v="17.177399999999977"/>
    <x v="2"/>
    <x v="0"/>
  </r>
  <r>
    <n v="1966"/>
    <s v="CA-2019-110905"/>
    <x v="18"/>
    <d v="2019-09-15T00:00:00"/>
    <s v="Second Class"/>
    <s v="RW-19690"/>
    <s v="Robert Waldorf"/>
    <x v="0"/>
    <x v="0"/>
    <s v="Springfield"/>
    <x v="25"/>
    <n v="65807"/>
    <x v="2"/>
    <s v="OFF-AP-10003281"/>
    <x v="1"/>
    <x v="9"/>
    <s v="Acco 6 Outlet Guardian Standard Surge Suppressor"/>
    <n v="24.18"/>
    <n v="2"/>
    <n v="0"/>
    <n v="7.2539999999999978"/>
    <x v="2"/>
    <x v="0"/>
  </r>
  <r>
    <n v="1967"/>
    <s v="CA-2019-165841"/>
    <x v="202"/>
    <d v="2019-12-28T00:00:00"/>
    <s v="Standard Class"/>
    <s v="DB-13210"/>
    <s v="Dean Braden"/>
    <x v="0"/>
    <x v="0"/>
    <s v="Paterson"/>
    <x v="30"/>
    <n v="7501"/>
    <x v="3"/>
    <s v="TEC-PH-10002103"/>
    <x v="2"/>
    <x v="7"/>
    <s v="Jabra SPEAK 410"/>
    <n v="281.96999999999997"/>
    <n v="3"/>
    <n v="0"/>
    <n v="78.951599999999999"/>
    <x v="3"/>
    <x v="0"/>
  </r>
  <r>
    <n v="1968"/>
    <s v="CA-2019-165841"/>
    <x v="202"/>
    <d v="2019-12-28T00:00:00"/>
    <s v="Standard Class"/>
    <s v="DB-13210"/>
    <s v="Dean Braden"/>
    <x v="0"/>
    <x v="0"/>
    <s v="Paterson"/>
    <x v="30"/>
    <n v="7501"/>
    <x v="3"/>
    <s v="OFF-SU-10000898"/>
    <x v="1"/>
    <x v="14"/>
    <s v="Acme Hot Forged Carbon Steel Scissors with Nickel-Plated Handles, 3 7/8&quot; Cut, 8&quot;L"/>
    <n v="69.5"/>
    <n v="5"/>
    <n v="0"/>
    <n v="20.154999999999994"/>
    <x v="3"/>
    <x v="0"/>
  </r>
  <r>
    <n v="1969"/>
    <s v="CA-2019-165841"/>
    <x v="202"/>
    <d v="2019-12-28T00:00:00"/>
    <s v="Standard Class"/>
    <s v="DB-13210"/>
    <s v="Dean Braden"/>
    <x v="0"/>
    <x v="0"/>
    <s v="Paterson"/>
    <x v="30"/>
    <n v="7501"/>
    <x v="3"/>
    <s v="OFF-PA-10001144"/>
    <x v="1"/>
    <x v="10"/>
    <s v="Xerox 1913"/>
    <n v="166.44"/>
    <n v="3"/>
    <n v="0"/>
    <n v="79.891199999999998"/>
    <x v="3"/>
    <x v="0"/>
  </r>
  <r>
    <n v="1970"/>
    <s v="CA-2019-117485"/>
    <x v="397"/>
    <d v="2019-09-29T00:00:00"/>
    <s v="Standard Class"/>
    <s v="BD-11320"/>
    <s v="Bill Donatelli"/>
    <x v="0"/>
    <x v="0"/>
    <s v="Tulsa"/>
    <x v="26"/>
    <n v="74133"/>
    <x v="2"/>
    <s v="TEC-AC-10004659"/>
    <x v="2"/>
    <x v="11"/>
    <s v="Imation Secure+ Hardware Encrypted USB 2.0 Flash Drive; 16GB"/>
    <n v="291.95999999999998"/>
    <n v="4"/>
    <n v="0"/>
    <n v="102.18599999999998"/>
    <x v="2"/>
    <x v="0"/>
  </r>
  <r>
    <n v="1971"/>
    <s v="CA-2019-140242"/>
    <x v="636"/>
    <d v="2019-05-11T00:00:00"/>
    <s v="Standard Class"/>
    <s v="ML-17755"/>
    <s v="Max Ludwig"/>
    <x v="2"/>
    <x v="0"/>
    <s v="Chicago"/>
    <x v="10"/>
    <n v="60623"/>
    <x v="2"/>
    <s v="OFF-AR-10004752"/>
    <x v="1"/>
    <x v="6"/>
    <s v="Blackstonian Pencils"/>
    <n v="6.4080000000000004"/>
    <n v="3"/>
    <n v="0.2"/>
    <n v="0.64079999999999981"/>
    <x v="2"/>
    <x v="0"/>
  </r>
  <r>
    <n v="1972"/>
    <s v="CA-2019-140242"/>
    <x v="636"/>
    <d v="2019-05-11T00:00:00"/>
    <s v="Standard Class"/>
    <s v="ML-17755"/>
    <s v="Max Ludwig"/>
    <x v="2"/>
    <x v="0"/>
    <s v="Chicago"/>
    <x v="10"/>
    <n v="60623"/>
    <x v="2"/>
    <s v="TEC-AC-10004659"/>
    <x v="2"/>
    <x v="11"/>
    <s v="Imation Secure+ Hardware Encrypted USB 2.0 Flash Drive; 16GB"/>
    <n v="408.74399999999997"/>
    <n v="7"/>
    <n v="0.2"/>
    <n v="76.639499999999984"/>
    <x v="2"/>
    <x v="0"/>
  </r>
  <r>
    <n v="1973"/>
    <s v="CA-2016-148950"/>
    <x v="637"/>
    <d v="2016-12-19T00:00:00"/>
    <s v="Standard Class"/>
    <s v="JD-16015"/>
    <s v="Joy Daniels"/>
    <x v="0"/>
    <x v="0"/>
    <s v="Chicago"/>
    <x v="10"/>
    <n v="60610"/>
    <x v="2"/>
    <s v="OFF-BI-10001249"/>
    <x v="1"/>
    <x v="8"/>
    <s v="Avery Heavy-Duty EZD View Binder with Locking Rings"/>
    <n v="5.1039999999999992"/>
    <n v="4"/>
    <n v="0.8"/>
    <n v="-8.6768000000000018"/>
    <x v="2"/>
    <x v="1"/>
  </r>
  <r>
    <n v="1974"/>
    <s v="CA-2016-148950"/>
    <x v="637"/>
    <d v="2016-12-19T00:00:00"/>
    <s v="Standard Class"/>
    <s v="JD-16015"/>
    <s v="Joy Daniels"/>
    <x v="0"/>
    <x v="0"/>
    <s v="Chicago"/>
    <x v="10"/>
    <n v="60610"/>
    <x v="2"/>
    <s v="OFF-FA-10003059"/>
    <x v="1"/>
    <x v="13"/>
    <s v="Assorted Color Push Pins"/>
    <n v="2.8960000000000004"/>
    <n v="2"/>
    <n v="0.2"/>
    <n v="0.4705999999999998"/>
    <x v="2"/>
    <x v="1"/>
  </r>
  <r>
    <n v="1975"/>
    <s v="CA-2016-148950"/>
    <x v="637"/>
    <d v="2016-12-19T00:00:00"/>
    <s v="Standard Class"/>
    <s v="JD-16015"/>
    <s v="Joy Daniels"/>
    <x v="0"/>
    <x v="0"/>
    <s v="Chicago"/>
    <x v="10"/>
    <n v="60610"/>
    <x v="2"/>
    <s v="TEC-AC-10002718"/>
    <x v="2"/>
    <x v="11"/>
    <s v="Belkin Standard 104 key USB Keyboard"/>
    <n v="35.016000000000005"/>
    <n v="3"/>
    <n v="0.2"/>
    <n v="-2.188500000000003"/>
    <x v="2"/>
    <x v="1"/>
  </r>
  <r>
    <n v="1976"/>
    <s v="CA-2016-110408"/>
    <x v="638"/>
    <d v="2016-10-20T00:00:00"/>
    <s v="Second Class"/>
    <s v="AS-10225"/>
    <s v="Alan Schoenberger"/>
    <x v="1"/>
    <x v="0"/>
    <s v="Montgomery"/>
    <x v="19"/>
    <n v="36116"/>
    <x v="0"/>
    <s v="OFF-ST-10001522"/>
    <x v="1"/>
    <x v="4"/>
    <s v="Gould Plastics 18-Pocket Panel Bin, 34w x 5-1/4d x 20-1/2h"/>
    <n v="275.96999999999997"/>
    <n v="3"/>
    <n v="0"/>
    <n v="11.038799999999981"/>
    <x v="0"/>
    <x v="0"/>
  </r>
  <r>
    <n v="1977"/>
    <s v="CA-2016-110408"/>
    <x v="638"/>
    <d v="2016-10-20T00:00:00"/>
    <s v="Second Class"/>
    <s v="AS-10225"/>
    <s v="Alan Schoenberger"/>
    <x v="1"/>
    <x v="0"/>
    <s v="Montgomery"/>
    <x v="19"/>
    <n v="36116"/>
    <x v="0"/>
    <s v="TEC-PH-10002352"/>
    <x v="2"/>
    <x v="7"/>
    <s v="Avaya IP Phone 1140E VoIP phone"/>
    <n v="1394.95"/>
    <n v="5"/>
    <n v="0"/>
    <n v="362.68699999999995"/>
    <x v="0"/>
    <x v="0"/>
  </r>
  <r>
    <n v="1978"/>
    <s v="CA-2016-110408"/>
    <x v="638"/>
    <d v="2016-10-20T00:00:00"/>
    <s v="Second Class"/>
    <s v="AS-10225"/>
    <s v="Alan Schoenberger"/>
    <x v="1"/>
    <x v="0"/>
    <s v="Montgomery"/>
    <x v="19"/>
    <n v="36116"/>
    <x v="0"/>
    <s v="FUR-CH-10003774"/>
    <x v="0"/>
    <x v="1"/>
    <s v="Global Wood Trimmed Manager's Task Chair, Khaki"/>
    <n v="545.88"/>
    <n v="6"/>
    <n v="0"/>
    <n v="70.964399999999983"/>
    <x v="0"/>
    <x v="0"/>
  </r>
  <r>
    <n v="1979"/>
    <s v="CA-2017-109939"/>
    <x v="412"/>
    <d v="2017-05-12T00:00:00"/>
    <s v="Standard Class"/>
    <s v="AA-10375"/>
    <s v="Allen Armold"/>
    <x v="0"/>
    <x v="0"/>
    <s v="Salem"/>
    <x v="21"/>
    <n v="97301"/>
    <x v="1"/>
    <s v="OFF-AR-10000127"/>
    <x v="1"/>
    <x v="6"/>
    <s v="Newell 321"/>
    <n v="5.2480000000000002"/>
    <n v="2"/>
    <n v="0.2"/>
    <n v="0.59039999999999915"/>
    <x v="1"/>
    <x v="0"/>
  </r>
  <r>
    <n v="1980"/>
    <s v="CA-2018-112669"/>
    <x v="167"/>
    <d v="2018-04-14T00:00:00"/>
    <s v="Same Day"/>
    <s v="KT-16465"/>
    <s v="Kean Takahito"/>
    <x v="0"/>
    <x v="0"/>
    <s v="Glendale"/>
    <x v="16"/>
    <n v="85301"/>
    <x v="1"/>
    <s v="FUR-CH-10004086"/>
    <x v="0"/>
    <x v="1"/>
    <s v="Hon 4070 Series Pagoda Armless Upholstered Stacking Chairs"/>
    <n v="933.53600000000006"/>
    <n v="4"/>
    <n v="0.2"/>
    <n v="105.02279999999996"/>
    <x v="1"/>
    <x v="0"/>
  </r>
  <r>
    <n v="1981"/>
    <s v="CA-2018-112669"/>
    <x v="167"/>
    <d v="2018-04-14T00:00:00"/>
    <s v="Same Day"/>
    <s v="KT-16465"/>
    <s v="Kean Takahito"/>
    <x v="0"/>
    <x v="0"/>
    <s v="Glendale"/>
    <x v="16"/>
    <n v="85301"/>
    <x v="1"/>
    <s v="OFF-ST-10001228"/>
    <x v="1"/>
    <x v="4"/>
    <s v="Fellowes Personal Hanging Folder Files, Navy"/>
    <n v="42.975999999999999"/>
    <n v="4"/>
    <n v="0.2"/>
    <n v="4.2976000000000028"/>
    <x v="1"/>
    <x v="0"/>
  </r>
  <r>
    <n v="1982"/>
    <s v="CA-2017-119592"/>
    <x v="639"/>
    <d v="2017-12-16T00:00:00"/>
    <s v="Second Class"/>
    <s v="MM-18280"/>
    <s v="Muhammed MacIntyre"/>
    <x v="1"/>
    <x v="0"/>
    <s v="Columbus"/>
    <x v="32"/>
    <n v="31907"/>
    <x v="0"/>
    <s v="OFF-BI-10004187"/>
    <x v="1"/>
    <x v="8"/>
    <s v="3-ring staple pack"/>
    <n v="3.76"/>
    <n v="2"/>
    <n v="0"/>
    <n v="1.8047999999999997"/>
    <x v="0"/>
    <x v="0"/>
  </r>
  <r>
    <n v="1983"/>
    <s v="CA-2016-122749"/>
    <x v="640"/>
    <d v="2016-12-09T00:00:00"/>
    <s v="Standard Class"/>
    <s v="NG-18430"/>
    <s v="Nathan Gelder"/>
    <x v="0"/>
    <x v="0"/>
    <s v="Oklahoma City"/>
    <x v="26"/>
    <n v="73120"/>
    <x v="2"/>
    <s v="TEC-PH-10003811"/>
    <x v="2"/>
    <x v="7"/>
    <s v="Jabra Supreme Plus Driver Edition Headset"/>
    <n v="479.96"/>
    <n v="4"/>
    <n v="0"/>
    <n v="134.3888"/>
    <x v="2"/>
    <x v="0"/>
  </r>
  <r>
    <n v="1984"/>
    <s v="CA-2016-164721"/>
    <x v="641"/>
    <d v="2016-11-27T00:00:00"/>
    <s v="Second Class"/>
    <s v="LW-16825"/>
    <s v="Laurel Workman"/>
    <x v="1"/>
    <x v="0"/>
    <s v="Brentwood"/>
    <x v="1"/>
    <n v="94513"/>
    <x v="1"/>
    <s v="OFF-AP-10000240"/>
    <x v="1"/>
    <x v="9"/>
    <s v="Belkin F9G930V10-GRY 9 Outlet Surge"/>
    <n v="320.88"/>
    <n v="6"/>
    <n v="0"/>
    <n v="93.055199999999957"/>
    <x v="1"/>
    <x v="1"/>
  </r>
  <r>
    <n v="1985"/>
    <s v="CA-2016-164721"/>
    <x v="641"/>
    <d v="2016-11-27T00:00:00"/>
    <s v="Second Class"/>
    <s v="LW-16825"/>
    <s v="Laurel Workman"/>
    <x v="1"/>
    <x v="0"/>
    <s v="Brentwood"/>
    <x v="1"/>
    <n v="94513"/>
    <x v="1"/>
    <s v="FUR-FU-10001940"/>
    <x v="0"/>
    <x v="5"/>
    <s v="Staple-based wall hangings"/>
    <n v="23.88"/>
    <n v="3"/>
    <n v="0"/>
    <n v="10.507200000000001"/>
    <x v="1"/>
    <x v="1"/>
  </r>
  <r>
    <n v="1986"/>
    <s v="CA-2016-164721"/>
    <x v="641"/>
    <d v="2016-11-27T00:00:00"/>
    <s v="Second Class"/>
    <s v="LW-16825"/>
    <s v="Laurel Workman"/>
    <x v="1"/>
    <x v="0"/>
    <s v="Brentwood"/>
    <x v="1"/>
    <n v="94513"/>
    <x v="1"/>
    <s v="OFF-PA-10000575"/>
    <x v="1"/>
    <x v="10"/>
    <s v="Wirebound Message Books, Four 2 3/4 x 5 White Forms per Page"/>
    <n v="26.76"/>
    <n v="4"/>
    <n v="0"/>
    <n v="12.3096"/>
    <x v="1"/>
    <x v="1"/>
  </r>
  <r>
    <n v="1987"/>
    <s v="CA-2018-147417"/>
    <x v="197"/>
    <d v="2018-07-27T00:00:00"/>
    <s v="First Class"/>
    <s v="CB-12415"/>
    <s v="Christy Brittain"/>
    <x v="0"/>
    <x v="0"/>
    <s v="Columbus"/>
    <x v="24"/>
    <n v="43229"/>
    <x v="3"/>
    <s v="TEC-CO-10001449"/>
    <x v="2"/>
    <x v="16"/>
    <s v="Hewlett Packard LaserJet 3310 Copier"/>
    <n v="1439.9759999999999"/>
    <n v="4"/>
    <n v="0.4"/>
    <n v="191.99680000000001"/>
    <x v="3"/>
    <x v="0"/>
  </r>
  <r>
    <n v="1988"/>
    <s v="CA-2017-127509"/>
    <x v="529"/>
    <d v="2017-11-13T00:00:00"/>
    <s v="Standard Class"/>
    <s v="AS-10090"/>
    <s v="Adam Shillingsburg"/>
    <x v="0"/>
    <x v="0"/>
    <s v="Springfield"/>
    <x v="25"/>
    <n v="65807"/>
    <x v="2"/>
    <s v="OFF-BI-10002393"/>
    <x v="1"/>
    <x v="8"/>
    <s v="Binder Posts"/>
    <n v="17.22"/>
    <n v="3"/>
    <n v="0"/>
    <n v="7.9212000000000007"/>
    <x v="2"/>
    <x v="0"/>
  </r>
  <r>
    <n v="1989"/>
    <s v="CA-2017-127509"/>
    <x v="529"/>
    <d v="2017-11-13T00:00:00"/>
    <s v="Standard Class"/>
    <s v="AS-10090"/>
    <s v="Adam Shillingsburg"/>
    <x v="0"/>
    <x v="0"/>
    <s v="Springfield"/>
    <x v="25"/>
    <n v="65807"/>
    <x v="2"/>
    <s v="FUR-TA-10002855"/>
    <x v="0"/>
    <x v="3"/>
    <s v="Bevis Round Conference Table Top &amp; Single Column Base"/>
    <n v="1024.3800000000001"/>
    <n v="7"/>
    <n v="0"/>
    <n v="215.11979999999994"/>
    <x v="2"/>
    <x v="0"/>
  </r>
  <r>
    <n v="1990"/>
    <s v="CA-2017-127509"/>
    <x v="529"/>
    <d v="2017-11-13T00:00:00"/>
    <s v="Standard Class"/>
    <s v="AS-10090"/>
    <s v="Adam Shillingsburg"/>
    <x v="0"/>
    <x v="0"/>
    <s v="Springfield"/>
    <x v="25"/>
    <n v="65807"/>
    <x v="2"/>
    <s v="OFF-EN-10000781"/>
    <x v="1"/>
    <x v="12"/>
    <s v="#10- 4 1/8&quot; x 9 1/2&quot; Recycled Envelopes"/>
    <n v="26.22"/>
    <n v="3"/>
    <n v="0"/>
    <n v="12.323399999999999"/>
    <x v="2"/>
    <x v="0"/>
  </r>
  <r>
    <n v="1991"/>
    <s v="CA-2017-127509"/>
    <x v="529"/>
    <d v="2017-11-13T00:00:00"/>
    <s v="Standard Class"/>
    <s v="AS-10090"/>
    <s v="Adam Shillingsburg"/>
    <x v="0"/>
    <x v="0"/>
    <s v="Springfield"/>
    <x v="25"/>
    <n v="65807"/>
    <x v="2"/>
    <s v="OFF-PA-10002160"/>
    <x v="1"/>
    <x v="10"/>
    <s v="Xerox 1978"/>
    <n v="17.34"/>
    <n v="3"/>
    <n v="0"/>
    <n v="8.4966000000000008"/>
    <x v="2"/>
    <x v="0"/>
  </r>
  <r>
    <n v="1992"/>
    <s v="CA-2019-111374"/>
    <x v="642"/>
    <d v="2019-02-28T00:00:00"/>
    <s v="Standard Class"/>
    <s v="CB-12415"/>
    <s v="Christy Brittain"/>
    <x v="0"/>
    <x v="0"/>
    <s v="Philadelphia"/>
    <x v="9"/>
    <n v="19134"/>
    <x v="3"/>
    <s v="OFF-BI-10004970"/>
    <x v="1"/>
    <x v="8"/>
    <s v="ACCOHIDE 3-Ring Binder, Blue, 1&quot;"/>
    <n v="4.9560000000000004"/>
    <n v="4"/>
    <n v="0.7"/>
    <n v="-3.7995999999999981"/>
    <x v="3"/>
    <x v="0"/>
  </r>
  <r>
    <n v="1993"/>
    <s v="CA-2019-133648"/>
    <x v="643"/>
    <d v="2019-07-02T00:00:00"/>
    <s v="Standard Class"/>
    <s v="ML-17755"/>
    <s v="Max Ludwig"/>
    <x v="2"/>
    <x v="0"/>
    <s v="Springfield"/>
    <x v="21"/>
    <n v="97477"/>
    <x v="1"/>
    <s v="OFF-LA-10003923"/>
    <x v="1"/>
    <x v="2"/>
    <s v="Alphabetical Labels for Top Tab Filing"/>
    <n v="71.040000000000006"/>
    <n v="6"/>
    <n v="0.2"/>
    <n v="26.640000000000004"/>
    <x v="1"/>
    <x v="0"/>
  </r>
  <r>
    <n v="1994"/>
    <s v="CA-2019-133648"/>
    <x v="643"/>
    <d v="2019-07-02T00:00:00"/>
    <s v="Standard Class"/>
    <s v="ML-17755"/>
    <s v="Max Ludwig"/>
    <x v="2"/>
    <x v="0"/>
    <s v="Springfield"/>
    <x v="21"/>
    <n v="97477"/>
    <x v="1"/>
    <s v="OFF-AR-10002257"/>
    <x v="1"/>
    <x v="6"/>
    <s v="Eldon Spacemaker Box, Quick-Snap Lid, Clear"/>
    <n v="5.3440000000000003"/>
    <n v="2"/>
    <n v="0.2"/>
    <n v="0.73479999999999923"/>
    <x v="1"/>
    <x v="0"/>
  </r>
  <r>
    <n v="1995"/>
    <s v="CA-2019-133648"/>
    <x v="643"/>
    <d v="2019-07-02T00:00:00"/>
    <s v="Standard Class"/>
    <s v="ML-17755"/>
    <s v="Max Ludwig"/>
    <x v="2"/>
    <x v="0"/>
    <s v="Springfield"/>
    <x v="21"/>
    <n v="97477"/>
    <x v="1"/>
    <s v="OFF-FA-10004395"/>
    <x v="1"/>
    <x v="13"/>
    <s v="Plymouth Boxed Rubber Bands by Plymouth"/>
    <n v="11.304"/>
    <n v="3"/>
    <n v="0.2"/>
    <n v="-2.1194999999999999"/>
    <x v="1"/>
    <x v="0"/>
  </r>
  <r>
    <n v="1996"/>
    <s v="US-2019-147221"/>
    <x v="574"/>
    <d v="2019-12-04T00:00:00"/>
    <s v="Second Class"/>
    <s v="JS-16030"/>
    <s v="Joy Smith"/>
    <x v="0"/>
    <x v="0"/>
    <s v="Houston"/>
    <x v="5"/>
    <n v="77036"/>
    <x v="2"/>
    <s v="OFF-AP-10002534"/>
    <x v="1"/>
    <x v="9"/>
    <s v="3.6 Cubic Foot Counter Height Office Refrigerator"/>
    <n v="294.61999999999995"/>
    <n v="5"/>
    <n v="0.8"/>
    <n v="-766.01199999999994"/>
    <x v="2"/>
    <x v="0"/>
  </r>
  <r>
    <n v="1997"/>
    <s v="US-2019-147221"/>
    <x v="574"/>
    <d v="2019-12-04T00:00:00"/>
    <s v="Second Class"/>
    <s v="JS-16030"/>
    <s v="Joy Smith"/>
    <x v="0"/>
    <x v="0"/>
    <s v="Houston"/>
    <x v="5"/>
    <n v="77036"/>
    <x v="2"/>
    <s v="FUR-FU-10004020"/>
    <x v="0"/>
    <x v="5"/>
    <s v="Advantus Panel Wall Acrylic Frame"/>
    <n v="8.7520000000000007"/>
    <n v="4"/>
    <n v="0.6"/>
    <n v="-3.719599999999998"/>
    <x v="2"/>
    <x v="0"/>
  </r>
  <r>
    <n v="1998"/>
    <s v="CA-2016-131905"/>
    <x v="644"/>
    <d v="2016-02-09T00:00:00"/>
    <s v="First Class"/>
    <s v="ND-18460"/>
    <s v="Neil Ducich"/>
    <x v="1"/>
    <x v="0"/>
    <s v="Chesapeake"/>
    <x v="17"/>
    <n v="23320"/>
    <x v="0"/>
    <s v="OFF-LA-10002787"/>
    <x v="1"/>
    <x v="2"/>
    <s v="Avery 480"/>
    <n v="15"/>
    <n v="4"/>
    <n v="0"/>
    <n v="7.1999999999999993"/>
    <x v="0"/>
    <x v="0"/>
  </r>
  <r>
    <n v="1999"/>
    <s v="CA-2016-131905"/>
    <x v="644"/>
    <d v="2016-02-09T00:00:00"/>
    <s v="First Class"/>
    <s v="ND-18460"/>
    <s v="Neil Ducich"/>
    <x v="1"/>
    <x v="0"/>
    <s v="Chesapeake"/>
    <x v="17"/>
    <n v="23320"/>
    <x v="0"/>
    <s v="TEC-PH-10003645"/>
    <x v="2"/>
    <x v="7"/>
    <s v="Aastra 57i VoIP phone"/>
    <n v="161.61000000000001"/>
    <n v="1"/>
    <n v="0"/>
    <n v="42.018600000000006"/>
    <x v="0"/>
    <x v="0"/>
  </r>
  <r>
    <n v="2000"/>
    <s v="CA-2016-131905"/>
    <x v="644"/>
    <d v="2016-02-09T00:00:00"/>
    <s v="First Class"/>
    <s v="ND-18460"/>
    <s v="Neil Ducich"/>
    <x v="1"/>
    <x v="0"/>
    <s v="Chesapeake"/>
    <x v="17"/>
    <n v="23320"/>
    <x v="0"/>
    <s v="TEC-PH-10001615"/>
    <x v="2"/>
    <x v="7"/>
    <s v="AT&amp;T CL82213"/>
    <n v="144.94999999999999"/>
    <n v="5"/>
    <n v="0"/>
    <n v="42.035499999999985"/>
    <x v="0"/>
    <x v="0"/>
  </r>
  <r>
    <n v="2001"/>
    <s v="CA-2019-166128"/>
    <x v="645"/>
    <d v="2019-04-18T00:00:00"/>
    <s v="Standard Class"/>
    <s v="LW-17215"/>
    <s v="Luke Weiss"/>
    <x v="0"/>
    <x v="0"/>
    <s v="Pasadena"/>
    <x v="1"/>
    <n v="91104"/>
    <x v="1"/>
    <s v="TEC-AC-10001767"/>
    <x v="2"/>
    <x v="11"/>
    <s v="SanDisk Ultra 64 GB MicroSDHC Class 10 Memory Card"/>
    <n v="199.95000000000002"/>
    <n v="5"/>
    <n v="0"/>
    <n v="21.994499999999988"/>
    <x v="1"/>
    <x v="0"/>
  </r>
  <r>
    <n v="2002"/>
    <s v="CA-2019-166128"/>
    <x v="645"/>
    <d v="2019-04-18T00:00:00"/>
    <s v="Standard Class"/>
    <s v="LW-17215"/>
    <s v="Luke Weiss"/>
    <x v="0"/>
    <x v="0"/>
    <s v="Pasadena"/>
    <x v="1"/>
    <n v="91104"/>
    <x v="1"/>
    <s v="OFF-AR-10001221"/>
    <x v="1"/>
    <x v="6"/>
    <s v="Dixon Ticonderoga Erasable Colored Pencil Set, 12-Color"/>
    <n v="41.86"/>
    <n v="7"/>
    <n v="0"/>
    <n v="14.232399999999998"/>
    <x v="1"/>
    <x v="0"/>
  </r>
  <r>
    <n v="2003"/>
    <s v="CA-2019-163510"/>
    <x v="53"/>
    <d v="2019-12-28T00:00:00"/>
    <s v="Second Class"/>
    <s v="JW-15955"/>
    <s v="Joni Wasserman"/>
    <x v="0"/>
    <x v="0"/>
    <s v="Louisville"/>
    <x v="0"/>
    <n v="40214"/>
    <x v="0"/>
    <s v="OFF-ST-10000563"/>
    <x v="1"/>
    <x v="4"/>
    <s v="Fellowes Bankers Box Stor/Drawer Steel Plus"/>
    <n v="95.94"/>
    <n v="3"/>
    <n v="0"/>
    <n v="9.5940000000000012"/>
    <x v="0"/>
    <x v="0"/>
  </r>
  <r>
    <n v="2004"/>
    <s v="CA-2019-163510"/>
    <x v="53"/>
    <d v="2019-12-28T00:00:00"/>
    <s v="Second Class"/>
    <s v="JW-15955"/>
    <s v="Joni Wasserman"/>
    <x v="0"/>
    <x v="0"/>
    <s v="Louisville"/>
    <x v="0"/>
    <n v="40214"/>
    <x v="0"/>
    <s v="FUR-CH-10001146"/>
    <x v="0"/>
    <x v="1"/>
    <s v="Global Value Mid-Back Manager's Chair, Gray"/>
    <n v="304.45"/>
    <n v="5"/>
    <n v="0"/>
    <n v="76.112499999999983"/>
    <x v="0"/>
    <x v="0"/>
  </r>
  <r>
    <n v="2005"/>
    <s v="US-2019-143028"/>
    <x v="645"/>
    <d v="2019-04-18T00:00:00"/>
    <s v="Standard Class"/>
    <s v="SC-20050"/>
    <s v="Sample Company A"/>
    <x v="2"/>
    <x v="0"/>
    <s v="Lubbock"/>
    <x v="5"/>
    <n v="79424"/>
    <x v="2"/>
    <s v="OFF-BI-10004738"/>
    <x v="1"/>
    <x v="8"/>
    <s v="Flexible Leather- Look Classic Collection Ring Binder"/>
    <n v="11.363999999999997"/>
    <n v="3"/>
    <n v="0.8"/>
    <n v="-17.045999999999999"/>
    <x v="2"/>
    <x v="0"/>
  </r>
  <r>
    <n v="2006"/>
    <s v="CA-2016-111150"/>
    <x v="520"/>
    <d v="2017-01-04T00:00:00"/>
    <s v="Standard Class"/>
    <s v="RW-19630"/>
    <s v="Rob Williams"/>
    <x v="1"/>
    <x v="0"/>
    <s v="Columbia"/>
    <x v="25"/>
    <n v="65203"/>
    <x v="2"/>
    <s v="OFF-AR-10000034"/>
    <x v="1"/>
    <x v="6"/>
    <s v="BIC Brite Liner Grip Highlighters, Assorted, 5/Pack"/>
    <n v="29.68"/>
    <n v="7"/>
    <n v="0"/>
    <n v="11.575199999999999"/>
    <x v="2"/>
    <x v="0"/>
  </r>
  <r>
    <n v="2007"/>
    <s v="CA-2016-111150"/>
    <x v="520"/>
    <d v="2017-01-04T00:00:00"/>
    <s v="Standard Class"/>
    <s v="RW-19630"/>
    <s v="Rob Williams"/>
    <x v="1"/>
    <x v="0"/>
    <s v="Columbia"/>
    <x v="25"/>
    <n v="65203"/>
    <x v="2"/>
    <s v="TEC-AC-10000290"/>
    <x v="2"/>
    <x v="11"/>
    <s v="Sabrent 4-Port USB 2.0 Hub"/>
    <n v="47.53"/>
    <n v="7"/>
    <n v="0"/>
    <n v="16.160200000000003"/>
    <x v="2"/>
    <x v="0"/>
  </r>
  <r>
    <n v="2008"/>
    <s v="CA-2019-165386"/>
    <x v="646"/>
    <d v="2019-08-04T00:00:00"/>
    <s v="First Class"/>
    <s v="CM-12190"/>
    <s v="Charlotte Melton"/>
    <x v="0"/>
    <x v="0"/>
    <s v="Chicago"/>
    <x v="10"/>
    <n v="60623"/>
    <x v="2"/>
    <s v="FUR-BO-10003034"/>
    <x v="0"/>
    <x v="0"/>
    <s v="O'Sullivan Elevations Bookcase, Cherry Finish"/>
    <n v="183.37199999999999"/>
    <n v="2"/>
    <n v="0.3"/>
    <n v="-36.674399999999991"/>
    <x v="2"/>
    <x v="0"/>
  </r>
  <r>
    <n v="2009"/>
    <s v="CA-2016-116407"/>
    <x v="647"/>
    <d v="2016-11-21T00:00:00"/>
    <s v="Standard Class"/>
    <s v="JF-15190"/>
    <s v="Jamie Frazer"/>
    <x v="0"/>
    <x v="0"/>
    <s v="Johnson City"/>
    <x v="18"/>
    <n v="37604"/>
    <x v="0"/>
    <s v="OFF-AR-10001315"/>
    <x v="1"/>
    <x v="6"/>
    <s v="Newell 310"/>
    <n v="4.2240000000000002"/>
    <n v="3"/>
    <n v="0.2"/>
    <n v="0.47519999999999984"/>
    <x v="0"/>
    <x v="0"/>
  </r>
  <r>
    <n v="2010"/>
    <s v="CA-2016-116407"/>
    <x v="647"/>
    <d v="2016-11-21T00:00:00"/>
    <s v="Standard Class"/>
    <s v="JF-15190"/>
    <s v="Jamie Frazer"/>
    <x v="0"/>
    <x v="0"/>
    <s v="Johnson City"/>
    <x v="18"/>
    <n v="37604"/>
    <x v="0"/>
    <s v="OFF-AP-10002118"/>
    <x v="1"/>
    <x v="9"/>
    <s v="1.7 Cubic Foot Compact &quot;Cube&quot; Office Refrigerators"/>
    <n v="333.05600000000004"/>
    <n v="2"/>
    <n v="0.2"/>
    <n v="29.142400000000009"/>
    <x v="0"/>
    <x v="0"/>
  </r>
  <r>
    <n v="2011"/>
    <s v="CA-2016-116407"/>
    <x v="647"/>
    <d v="2016-11-21T00:00:00"/>
    <s v="Standard Class"/>
    <s v="JF-15190"/>
    <s v="Jamie Frazer"/>
    <x v="0"/>
    <x v="0"/>
    <s v="Johnson City"/>
    <x v="18"/>
    <n v="37604"/>
    <x v="0"/>
    <s v="OFF-PA-10002137"/>
    <x v="1"/>
    <x v="10"/>
    <s v="Southworth 100% Résumé Paper, 24lb."/>
    <n v="24.896000000000001"/>
    <n v="4"/>
    <n v="0.2"/>
    <n v="7.7799999999999976"/>
    <x v="0"/>
    <x v="0"/>
  </r>
  <r>
    <n v="2012"/>
    <s v="CA-2017-155761"/>
    <x v="555"/>
    <d v="2017-12-11T00:00:00"/>
    <s v="Same Day"/>
    <s v="SC-20800"/>
    <s v="Stuart Calhoun"/>
    <x v="0"/>
    <x v="0"/>
    <s v="Houston"/>
    <x v="5"/>
    <n v="77041"/>
    <x v="2"/>
    <s v="TEC-AC-10001606"/>
    <x v="2"/>
    <x v="11"/>
    <s v="Logitech Wireless Performance Mouse MX for PC and Mac"/>
    <n v="159.98400000000001"/>
    <n v="2"/>
    <n v="0.2"/>
    <n v="35.996400000000001"/>
    <x v="2"/>
    <x v="1"/>
  </r>
  <r>
    <n v="2013"/>
    <s v="CA-2017-155761"/>
    <x v="555"/>
    <d v="2017-12-11T00:00:00"/>
    <s v="Same Day"/>
    <s v="SC-20800"/>
    <s v="Stuart Calhoun"/>
    <x v="0"/>
    <x v="0"/>
    <s v="Houston"/>
    <x v="5"/>
    <n v="77041"/>
    <x v="2"/>
    <s v="OFF-ST-10000943"/>
    <x v="1"/>
    <x v="4"/>
    <s v="Eldon ProFile File 'N Store Portable File Tub Letter/Legal Size Black"/>
    <n v="46.344000000000001"/>
    <n v="3"/>
    <n v="0.2"/>
    <n v="4.6344000000000012"/>
    <x v="2"/>
    <x v="1"/>
  </r>
  <r>
    <n v="2014"/>
    <s v="CA-2018-145905"/>
    <x v="31"/>
    <d v="2018-09-23T00:00:00"/>
    <s v="Standard Class"/>
    <s v="AM-10705"/>
    <s v="Anne McFarland"/>
    <x v="0"/>
    <x v="0"/>
    <s v="Auburn"/>
    <x v="19"/>
    <n v="36830"/>
    <x v="0"/>
    <s v="FUR-CH-10001854"/>
    <x v="0"/>
    <x v="1"/>
    <s v="Office Star - Professional Matrix Back Chair with 2-to-1 Synchro Tilt and Mesh Fabric Seat"/>
    <n v="350.98"/>
    <n v="1"/>
    <n v="0"/>
    <n v="84.23520000000002"/>
    <x v="0"/>
    <x v="0"/>
  </r>
  <r>
    <n v="2015"/>
    <s v="CA-2018-145905"/>
    <x v="31"/>
    <d v="2018-09-23T00:00:00"/>
    <s v="Standard Class"/>
    <s v="AM-10705"/>
    <s v="Anne McFarland"/>
    <x v="0"/>
    <x v="0"/>
    <s v="Auburn"/>
    <x v="19"/>
    <n v="36830"/>
    <x v="0"/>
    <s v="OFF-PA-10000533"/>
    <x v="1"/>
    <x v="10"/>
    <s v="Southworth Parchment Paper &amp; Envelopes"/>
    <n v="13.08"/>
    <n v="2"/>
    <n v="0"/>
    <n v="6.0167999999999999"/>
    <x v="0"/>
    <x v="0"/>
  </r>
  <r>
    <n v="2016"/>
    <s v="CA-2018-145905"/>
    <x v="31"/>
    <d v="2018-09-23T00:00:00"/>
    <s v="Standard Class"/>
    <s v="AM-10705"/>
    <s v="Anne McFarland"/>
    <x v="0"/>
    <x v="0"/>
    <s v="Auburn"/>
    <x v="19"/>
    <n v="36830"/>
    <x v="0"/>
    <s v="OFF-ST-10003716"/>
    <x v="1"/>
    <x v="4"/>
    <s v="Tennsco Double-Tier Lockers"/>
    <n v="900.08"/>
    <n v="4"/>
    <n v="0"/>
    <n v="117.0104"/>
    <x v="0"/>
    <x v="0"/>
  </r>
  <r>
    <n v="2017"/>
    <s v="CA-2017-113110"/>
    <x v="531"/>
    <d v="2017-03-23T00:00:00"/>
    <s v="Standard Class"/>
    <s v="BK-11260"/>
    <s v="Berenike Kampe"/>
    <x v="0"/>
    <x v="0"/>
    <s v="San Bernardino"/>
    <x v="1"/>
    <n v="92404"/>
    <x v="1"/>
    <s v="OFF-BI-10000088"/>
    <x v="1"/>
    <x v="8"/>
    <s v="GBC Imprintable Covers"/>
    <n v="17.568000000000001"/>
    <n v="2"/>
    <n v="0.2"/>
    <n v="6.3684000000000003"/>
    <x v="1"/>
    <x v="0"/>
  </r>
  <r>
    <n v="2018"/>
    <s v="CA-2017-113110"/>
    <x v="531"/>
    <d v="2017-03-23T00:00:00"/>
    <s v="Standard Class"/>
    <s v="BK-11260"/>
    <s v="Berenike Kampe"/>
    <x v="0"/>
    <x v="0"/>
    <s v="San Bernardino"/>
    <x v="1"/>
    <n v="92404"/>
    <x v="1"/>
    <s v="OFF-LA-10000240"/>
    <x v="1"/>
    <x v="2"/>
    <s v="Self-Adhesive Address Labels for Typewriters by Universal"/>
    <n v="14.62"/>
    <n v="2"/>
    <n v="0"/>
    <n v="6.8713999999999995"/>
    <x v="1"/>
    <x v="0"/>
  </r>
  <r>
    <n v="2019"/>
    <s v="CA-2017-113110"/>
    <x v="531"/>
    <d v="2017-03-23T00:00:00"/>
    <s v="Standard Class"/>
    <s v="BK-11260"/>
    <s v="Berenike Kampe"/>
    <x v="0"/>
    <x v="0"/>
    <s v="San Bernardino"/>
    <x v="1"/>
    <n v="92404"/>
    <x v="1"/>
    <s v="OFF-SU-10001165"/>
    <x v="1"/>
    <x v="14"/>
    <s v="Acme Elite Stainless Steel Scissors"/>
    <n v="33.36"/>
    <n v="4"/>
    <n v="0"/>
    <n v="8.6736000000000004"/>
    <x v="1"/>
    <x v="0"/>
  </r>
  <r>
    <n v="2020"/>
    <s v="CA-2017-113110"/>
    <x v="531"/>
    <d v="2017-03-23T00:00:00"/>
    <s v="Standard Class"/>
    <s v="BK-11260"/>
    <s v="Berenike Kampe"/>
    <x v="0"/>
    <x v="0"/>
    <s v="San Bernardino"/>
    <x v="1"/>
    <n v="92404"/>
    <x v="1"/>
    <s v="OFF-PA-10002749"/>
    <x v="1"/>
    <x v="10"/>
    <s v="Wirebound Message Books, 5-1/2 x 4 Forms, 2 or 4 Forms per Page"/>
    <n v="40.14"/>
    <n v="6"/>
    <n v="0"/>
    <n v="19.668600000000001"/>
    <x v="1"/>
    <x v="0"/>
  </r>
  <r>
    <n v="2021"/>
    <s v="CA-2018-168354"/>
    <x v="251"/>
    <d v="2018-09-21T00:00:00"/>
    <s v="First Class"/>
    <s v="RH-19510"/>
    <s v="Rick Huthwaite"/>
    <x v="2"/>
    <x v="0"/>
    <s v="Providence"/>
    <x v="34"/>
    <n v="2908"/>
    <x v="3"/>
    <s v="OFF-ST-10001490"/>
    <x v="1"/>
    <x v="4"/>
    <s v="Hot File 7-Pocket, Floor Stand"/>
    <n v="1606.23"/>
    <n v="9"/>
    <n v="0"/>
    <n v="481.86899999999986"/>
    <x v="3"/>
    <x v="0"/>
  </r>
  <r>
    <n v="2022"/>
    <s v="CA-2018-168354"/>
    <x v="251"/>
    <d v="2018-09-21T00:00:00"/>
    <s v="First Class"/>
    <s v="RH-19510"/>
    <s v="Rick Huthwaite"/>
    <x v="2"/>
    <x v="0"/>
    <s v="Providence"/>
    <x v="34"/>
    <n v="2908"/>
    <x v="3"/>
    <s v="OFF-PA-10002377"/>
    <x v="1"/>
    <x v="10"/>
    <s v="Adams Telephone Message Book W/Dividers/Space For Phone Numbers, 5 1/4&quot;X8 1/2&quot;, 200/Messages"/>
    <n v="17.04"/>
    <n v="3"/>
    <n v="0"/>
    <n v="7.6679999999999993"/>
    <x v="3"/>
    <x v="0"/>
  </r>
  <r>
    <n v="2023"/>
    <s v="CA-2018-168354"/>
    <x v="251"/>
    <d v="2018-09-21T00:00:00"/>
    <s v="First Class"/>
    <s v="RH-19510"/>
    <s v="Rick Huthwaite"/>
    <x v="2"/>
    <x v="0"/>
    <s v="Providence"/>
    <x v="34"/>
    <n v="2908"/>
    <x v="3"/>
    <s v="OFF-BI-10004826"/>
    <x v="1"/>
    <x v="8"/>
    <s v="JM Magazine Binder"/>
    <n v="49.53"/>
    <n v="3"/>
    <n v="0"/>
    <n v="23.774400000000004"/>
    <x v="3"/>
    <x v="0"/>
  </r>
  <r>
    <n v="2024"/>
    <s v="CA-2018-168354"/>
    <x v="251"/>
    <d v="2018-09-21T00:00:00"/>
    <s v="First Class"/>
    <s v="RH-19510"/>
    <s v="Rick Huthwaite"/>
    <x v="2"/>
    <x v="0"/>
    <s v="Providence"/>
    <x v="34"/>
    <n v="2908"/>
    <x v="3"/>
    <s v="FUR-CH-10004675"/>
    <x v="0"/>
    <x v="1"/>
    <s v="Lifetime Advantage Folding Chairs, 4/Carton"/>
    <n v="872.32"/>
    <n v="4"/>
    <n v="0"/>
    <n v="244.24959999999999"/>
    <x v="3"/>
    <x v="0"/>
  </r>
  <r>
    <n v="2025"/>
    <s v="US-2019-111241"/>
    <x v="648"/>
    <d v="2019-08-22T00:00:00"/>
    <s v="Second Class"/>
    <s v="GM-14500"/>
    <s v="Gene McClure"/>
    <x v="0"/>
    <x v="0"/>
    <s v="Fresno"/>
    <x v="1"/>
    <n v="93727"/>
    <x v="1"/>
    <s v="OFF-BI-10002867"/>
    <x v="1"/>
    <x v="8"/>
    <s v="GBC Recycled Regency Composition Covers"/>
    <n v="239.12000000000003"/>
    <n v="5"/>
    <n v="0.2"/>
    <n v="77.71399999999997"/>
    <x v="1"/>
    <x v="0"/>
  </r>
  <r>
    <n v="2026"/>
    <s v="CA-2017-114237"/>
    <x v="649"/>
    <d v="2017-03-15T00:00:00"/>
    <s v="First Class"/>
    <s v="MC-17275"/>
    <s v="Marc Crier"/>
    <x v="0"/>
    <x v="0"/>
    <s v="Seattle"/>
    <x v="4"/>
    <n v="98103"/>
    <x v="1"/>
    <s v="FUR-BO-10004409"/>
    <x v="0"/>
    <x v="0"/>
    <s v="Safco Value Mate Series Steel Bookcases, Baked Enamel Finish on Steel, Gray"/>
    <n v="141.96"/>
    <n v="2"/>
    <n v="0"/>
    <n v="39.748800000000003"/>
    <x v="1"/>
    <x v="0"/>
  </r>
  <r>
    <n v="2027"/>
    <s v="CA-2018-113516"/>
    <x v="162"/>
    <d v="2018-09-10T00:00:00"/>
    <s v="Second Class"/>
    <s v="VM-21685"/>
    <s v="Valerie Mitchum"/>
    <x v="2"/>
    <x v="0"/>
    <s v="Lancaster"/>
    <x v="1"/>
    <n v="93534"/>
    <x v="1"/>
    <s v="OFF-BI-10002225"/>
    <x v="1"/>
    <x v="8"/>
    <s v="Square Ring Data Binders, Rigid 75 Pt. Covers, 11&quot; x 14-7/8&quot;"/>
    <n v="33.024000000000001"/>
    <n v="2"/>
    <n v="0.2"/>
    <n v="11.558399999999999"/>
    <x v="1"/>
    <x v="0"/>
  </r>
  <r>
    <n v="2028"/>
    <s v="CA-2018-113516"/>
    <x v="162"/>
    <d v="2018-09-10T00:00:00"/>
    <s v="Second Class"/>
    <s v="VM-21685"/>
    <s v="Valerie Mitchum"/>
    <x v="2"/>
    <x v="0"/>
    <s v="Lancaster"/>
    <x v="1"/>
    <n v="93534"/>
    <x v="1"/>
    <s v="OFF-BI-10001989"/>
    <x v="1"/>
    <x v="8"/>
    <s v="Premium Transparent Presentation Covers by GBC"/>
    <n v="67.13600000000001"/>
    <n v="4"/>
    <n v="0.2"/>
    <n v="23.497599999999995"/>
    <x v="1"/>
    <x v="0"/>
  </r>
  <r>
    <n v="2029"/>
    <s v="CA-2017-117961"/>
    <x v="650"/>
    <d v="2017-11-30T00:00:00"/>
    <s v="Standard Class"/>
    <s v="GP-14740"/>
    <s v="Guy Phonely"/>
    <x v="1"/>
    <x v="0"/>
    <s v="Leominster"/>
    <x v="31"/>
    <n v="1453"/>
    <x v="3"/>
    <s v="OFF-BI-10000343"/>
    <x v="1"/>
    <x v="8"/>
    <s v="Pressboard Covers with Storage Hooks, 9 1/2&quot; x 11&quot;, Light Blue"/>
    <n v="14.73"/>
    <n v="3"/>
    <n v="0"/>
    <n v="6.9230999999999998"/>
    <x v="3"/>
    <x v="0"/>
  </r>
  <r>
    <n v="2030"/>
    <s v="CA-2017-117961"/>
    <x v="650"/>
    <d v="2017-11-30T00:00:00"/>
    <s v="Standard Class"/>
    <s v="GP-14740"/>
    <s v="Guy Phonely"/>
    <x v="1"/>
    <x v="0"/>
    <s v="Leominster"/>
    <x v="31"/>
    <n v="1453"/>
    <x v="3"/>
    <s v="OFF-ST-10001172"/>
    <x v="1"/>
    <x v="4"/>
    <s v="Tennsco Lockers, Sand"/>
    <n v="104.9"/>
    <n v="5"/>
    <n v="0"/>
    <n v="25.175999999999998"/>
    <x v="3"/>
    <x v="0"/>
  </r>
  <r>
    <n v="2031"/>
    <s v="CA-2017-117961"/>
    <x v="650"/>
    <d v="2017-11-30T00:00:00"/>
    <s v="Standard Class"/>
    <s v="GP-14740"/>
    <s v="Guy Phonely"/>
    <x v="1"/>
    <x v="0"/>
    <s v="Leominster"/>
    <x v="31"/>
    <n v="1453"/>
    <x v="3"/>
    <s v="OFF-BI-10003707"/>
    <x v="1"/>
    <x v="8"/>
    <s v="Aluminum Screw Posts"/>
    <n v="61.04"/>
    <n v="4"/>
    <n v="0"/>
    <n v="30.52"/>
    <x v="3"/>
    <x v="0"/>
  </r>
  <r>
    <n v="2032"/>
    <s v="CA-2017-117961"/>
    <x v="650"/>
    <d v="2017-11-30T00:00:00"/>
    <s v="Standard Class"/>
    <s v="GP-14740"/>
    <s v="Guy Phonely"/>
    <x v="1"/>
    <x v="0"/>
    <s v="Leominster"/>
    <x v="31"/>
    <n v="1453"/>
    <x v="3"/>
    <s v="OFF-PA-10001274"/>
    <x v="1"/>
    <x v="10"/>
    <s v="Loose Memo Sheets"/>
    <n v="10.95"/>
    <n v="3"/>
    <n v="0"/>
    <n v="5.1464999999999996"/>
    <x v="3"/>
    <x v="0"/>
  </r>
  <r>
    <n v="2033"/>
    <s v="CA-2018-128923"/>
    <x v="10"/>
    <d v="2018-12-13T00:00:00"/>
    <s v="Standard Class"/>
    <s v="GB-14530"/>
    <s v="George Bell"/>
    <x v="1"/>
    <x v="0"/>
    <s v="Fort Worth"/>
    <x v="5"/>
    <n v="76106"/>
    <x v="2"/>
    <s v="OFF-PA-10002250"/>
    <x v="1"/>
    <x v="10"/>
    <s v="Things To Do Today Pad"/>
    <n v="9.3920000000000012"/>
    <n v="2"/>
    <n v="0.2"/>
    <n v="3.2871999999999999"/>
    <x v="2"/>
    <x v="0"/>
  </r>
  <r>
    <n v="2034"/>
    <s v="CA-2018-128923"/>
    <x v="10"/>
    <d v="2018-12-13T00:00:00"/>
    <s v="Standard Class"/>
    <s v="GB-14530"/>
    <s v="George Bell"/>
    <x v="1"/>
    <x v="0"/>
    <s v="Fort Worth"/>
    <x v="5"/>
    <n v="76106"/>
    <x v="2"/>
    <s v="OFF-AR-10000475"/>
    <x v="1"/>
    <x v="6"/>
    <s v="Hunt BOSTON Vista Battery-Operated Pencil Sharpener, Black"/>
    <n v="9.3280000000000012"/>
    <n v="1"/>
    <n v="0.2"/>
    <n v="0.8162000000000007"/>
    <x v="2"/>
    <x v="0"/>
  </r>
  <r>
    <n v="2035"/>
    <s v="CA-2019-162481"/>
    <x v="145"/>
    <d v="2019-09-29T00:00:00"/>
    <s v="Standard Class"/>
    <s v="CT-11995"/>
    <s v="Carol Triggs"/>
    <x v="0"/>
    <x v="0"/>
    <s v="Rochester"/>
    <x v="11"/>
    <n v="55901"/>
    <x v="2"/>
    <s v="OFF-BI-10002976"/>
    <x v="1"/>
    <x v="8"/>
    <s v="ACCOHIDE Binder by Acco"/>
    <n v="8.26"/>
    <n v="2"/>
    <n v="0"/>
    <n v="3.8822000000000001"/>
    <x v="2"/>
    <x v="0"/>
  </r>
  <r>
    <n v="2036"/>
    <s v="CA-2019-162481"/>
    <x v="145"/>
    <d v="2019-09-29T00:00:00"/>
    <s v="Standard Class"/>
    <s v="CT-11995"/>
    <s v="Carol Triggs"/>
    <x v="0"/>
    <x v="0"/>
    <s v="Rochester"/>
    <x v="11"/>
    <n v="55901"/>
    <x v="2"/>
    <s v="FUR-CH-10003061"/>
    <x v="0"/>
    <x v="1"/>
    <s v="Global Leather Task Chair, Black"/>
    <n v="269.96999999999997"/>
    <n v="3"/>
    <n v="0"/>
    <n v="51.294299999999964"/>
    <x v="2"/>
    <x v="0"/>
  </r>
  <r>
    <n v="2037"/>
    <s v="CA-2017-119214"/>
    <x v="651"/>
    <d v="2017-01-27T00:00:00"/>
    <s v="Standard Class"/>
    <s v="CW-11905"/>
    <s v="Carl Weiss"/>
    <x v="2"/>
    <x v="0"/>
    <s v="Bozeman"/>
    <x v="37"/>
    <n v="59715"/>
    <x v="1"/>
    <s v="OFF-PA-10002893"/>
    <x v="1"/>
    <x v="10"/>
    <s v="Wirebound Service Call Books, 5 1/2&quot; x 4&quot;"/>
    <n v="29.04"/>
    <n v="3"/>
    <n v="0"/>
    <n v="13.9392"/>
    <x v="1"/>
    <x v="1"/>
  </r>
  <r>
    <n v="2038"/>
    <s v="CA-2017-119214"/>
    <x v="651"/>
    <d v="2017-01-27T00:00:00"/>
    <s v="Standard Class"/>
    <s v="CW-11905"/>
    <s v="Carl Weiss"/>
    <x v="2"/>
    <x v="0"/>
    <s v="Bozeman"/>
    <x v="37"/>
    <n v="59715"/>
    <x v="1"/>
    <s v="OFF-LA-10003077"/>
    <x v="1"/>
    <x v="2"/>
    <s v="Avery 500"/>
    <n v="14.62"/>
    <n v="2"/>
    <n v="0"/>
    <n v="6.8713999999999995"/>
    <x v="1"/>
    <x v="1"/>
  </r>
  <r>
    <n v="2039"/>
    <s v="CA-2017-122287"/>
    <x v="652"/>
    <d v="2017-06-23T00:00:00"/>
    <s v="Standard Class"/>
    <s v="SN-20560"/>
    <s v="Skye Norling"/>
    <x v="2"/>
    <x v="0"/>
    <s v="Peoria"/>
    <x v="16"/>
    <n v="85345"/>
    <x v="1"/>
    <s v="OFF-PA-10001661"/>
    <x v="1"/>
    <x v="10"/>
    <s v="Xerox 1922"/>
    <n v="11.952000000000002"/>
    <n v="3"/>
    <n v="0.2"/>
    <n v="4.3326000000000002"/>
    <x v="1"/>
    <x v="0"/>
  </r>
  <r>
    <n v="2040"/>
    <s v="CA-2017-122287"/>
    <x v="652"/>
    <d v="2017-06-23T00:00:00"/>
    <s v="Standard Class"/>
    <s v="SN-20560"/>
    <s v="Skye Norling"/>
    <x v="2"/>
    <x v="0"/>
    <s v="Peoria"/>
    <x v="16"/>
    <n v="85345"/>
    <x v="1"/>
    <s v="OFF-BI-10004656"/>
    <x v="1"/>
    <x v="8"/>
    <s v="Peel &amp; Stick Add-On Corner Pockets"/>
    <n v="4.5360000000000014"/>
    <n v="7"/>
    <n v="0.7"/>
    <n v="-3.3263999999999996"/>
    <x v="1"/>
    <x v="0"/>
  </r>
  <r>
    <n v="2041"/>
    <s v="CA-2017-122287"/>
    <x v="652"/>
    <d v="2017-06-23T00:00:00"/>
    <s v="Standard Class"/>
    <s v="SN-20560"/>
    <s v="Skye Norling"/>
    <x v="2"/>
    <x v="0"/>
    <s v="Peoria"/>
    <x v="16"/>
    <n v="85345"/>
    <x v="1"/>
    <s v="OFF-BI-10003707"/>
    <x v="1"/>
    <x v="8"/>
    <s v="Aluminum Screw Posts"/>
    <n v="9.1560000000000006"/>
    <n v="2"/>
    <n v="0.7"/>
    <n v="-6.1039999999999974"/>
    <x v="1"/>
    <x v="0"/>
  </r>
  <r>
    <n v="2042"/>
    <s v="CA-2017-122287"/>
    <x v="652"/>
    <d v="2017-06-23T00:00:00"/>
    <s v="Standard Class"/>
    <s v="SN-20560"/>
    <s v="Skye Norling"/>
    <x v="2"/>
    <x v="0"/>
    <s v="Peoria"/>
    <x v="16"/>
    <n v="85345"/>
    <x v="1"/>
    <s v="FUR-FU-10004973"/>
    <x v="0"/>
    <x v="5"/>
    <s v="Flat Face Poster Frame"/>
    <n v="75.36"/>
    <n v="5"/>
    <n v="0.2"/>
    <n v="20.724000000000007"/>
    <x v="1"/>
    <x v="0"/>
  </r>
  <r>
    <n v="2043"/>
    <s v="CA-2017-104493"/>
    <x v="653"/>
    <d v="2017-10-08T00:00:00"/>
    <s v="Standard Class"/>
    <s v="EB-13705"/>
    <s v="Ed Braxton"/>
    <x v="1"/>
    <x v="0"/>
    <s v="San Diego"/>
    <x v="1"/>
    <n v="92105"/>
    <x v="1"/>
    <s v="OFF-BI-10004817"/>
    <x v="1"/>
    <x v="8"/>
    <s v="GBC Personal VeloBind Strips"/>
    <n v="57.504000000000005"/>
    <n v="6"/>
    <n v="0.2"/>
    <n v="20.1264"/>
    <x v="1"/>
    <x v="0"/>
  </r>
  <r>
    <n v="2044"/>
    <s v="US-2019-158946"/>
    <x v="551"/>
    <d v="2019-11-23T00:00:00"/>
    <s v="Standard Class"/>
    <s v="JW-15220"/>
    <s v="Jane Waco"/>
    <x v="1"/>
    <x v="0"/>
    <s v="Lakewood"/>
    <x v="24"/>
    <n v="44107"/>
    <x v="3"/>
    <s v="OFF-AR-10001860"/>
    <x v="1"/>
    <x v="6"/>
    <s v="BIC Liqua Brite Liner"/>
    <n v="38.864000000000004"/>
    <n v="7"/>
    <n v="0.2"/>
    <n v="7.7728000000000002"/>
    <x v="3"/>
    <x v="0"/>
  </r>
  <r>
    <n v="2045"/>
    <s v="CA-2016-129168"/>
    <x v="654"/>
    <d v="2016-08-23T00:00:00"/>
    <s v="Standard Class"/>
    <s v="KB-16585"/>
    <s v="Ken Black"/>
    <x v="1"/>
    <x v="0"/>
    <s v="Houston"/>
    <x v="5"/>
    <n v="77095"/>
    <x v="2"/>
    <s v="OFF-PA-10001639"/>
    <x v="1"/>
    <x v="10"/>
    <s v="Xerox 203"/>
    <n v="15.552000000000003"/>
    <n v="3"/>
    <n v="0.2"/>
    <n v="5.4432"/>
    <x v="2"/>
    <x v="0"/>
  </r>
  <r>
    <n v="2046"/>
    <s v="CA-2018-131835"/>
    <x v="19"/>
    <d v="2018-07-21T00:00:00"/>
    <s v="Standard Class"/>
    <s v="MC-17590"/>
    <s v="Matt Collister"/>
    <x v="1"/>
    <x v="0"/>
    <s v="Perth Amboy"/>
    <x v="30"/>
    <n v="8861"/>
    <x v="3"/>
    <s v="OFF-AP-10004487"/>
    <x v="1"/>
    <x v="9"/>
    <s v="Kensington 4 Outlet MasterPiece Compact Power Control Center"/>
    <n v="162.63999999999999"/>
    <n v="2"/>
    <n v="0"/>
    <n v="45.539199999999994"/>
    <x v="3"/>
    <x v="0"/>
  </r>
  <r>
    <n v="2047"/>
    <s v="CA-2018-131835"/>
    <x v="19"/>
    <d v="2018-07-21T00:00:00"/>
    <s v="Standard Class"/>
    <s v="MC-17590"/>
    <s v="Matt Collister"/>
    <x v="1"/>
    <x v="0"/>
    <s v="Perth Amboy"/>
    <x v="30"/>
    <n v="8861"/>
    <x v="3"/>
    <s v="TEC-PH-10001760"/>
    <x v="2"/>
    <x v="7"/>
    <s v="Bose SoundLink Bluetooth Speaker"/>
    <n v="597"/>
    <n v="3"/>
    <n v="0"/>
    <n v="280.59000000000003"/>
    <x v="3"/>
    <x v="0"/>
  </r>
  <r>
    <n v="2048"/>
    <s v="CA-2018-131835"/>
    <x v="19"/>
    <d v="2018-07-21T00:00:00"/>
    <s v="Standard Class"/>
    <s v="MC-17590"/>
    <s v="Matt Collister"/>
    <x v="1"/>
    <x v="0"/>
    <s v="Perth Amboy"/>
    <x v="30"/>
    <n v="8861"/>
    <x v="3"/>
    <s v="OFF-PA-10004071"/>
    <x v="1"/>
    <x v="10"/>
    <s v="Eaton Premium Continuous-Feed Paper, 25% Cotton, Letter Size, White, 1000 Shts/Box"/>
    <n v="55.48"/>
    <n v="1"/>
    <n v="0"/>
    <n v="26.630399999999998"/>
    <x v="3"/>
    <x v="0"/>
  </r>
  <r>
    <n v="2049"/>
    <s v="CA-2017-142237"/>
    <x v="655"/>
    <d v="2017-07-13T00:00:00"/>
    <s v="First Class"/>
    <s v="CK-12595"/>
    <s v="Clytie Kelty"/>
    <x v="0"/>
    <x v="0"/>
    <s v="Philadelphia"/>
    <x v="9"/>
    <n v="19134"/>
    <x v="3"/>
    <s v="FUR-FU-10004848"/>
    <x v="0"/>
    <x v="5"/>
    <s v="Howard Miller 13-3/4&quot; Diameter Brushed Chrome Round Wall Clock"/>
    <n v="289.80000000000007"/>
    <n v="7"/>
    <n v="0.2"/>
    <n v="36.224999999999966"/>
    <x v="3"/>
    <x v="0"/>
  </r>
  <r>
    <n v="2050"/>
    <s v="CA-2017-142237"/>
    <x v="655"/>
    <d v="2017-07-13T00:00:00"/>
    <s v="First Class"/>
    <s v="CK-12595"/>
    <s v="Clytie Kelty"/>
    <x v="0"/>
    <x v="0"/>
    <s v="Philadelphia"/>
    <x v="9"/>
    <n v="19134"/>
    <x v="3"/>
    <s v="OFF-BI-10004022"/>
    <x v="1"/>
    <x v="8"/>
    <s v="Acco Suede Grain Vinyl Round Ring Binder"/>
    <n v="2.5020000000000002"/>
    <n v="3"/>
    <n v="0.7"/>
    <n v="-2.0015999999999998"/>
    <x v="3"/>
    <x v="0"/>
  </r>
  <r>
    <n v="2051"/>
    <s v="CA-2017-142237"/>
    <x v="655"/>
    <d v="2017-07-13T00:00:00"/>
    <s v="First Class"/>
    <s v="CK-12595"/>
    <s v="Clytie Kelty"/>
    <x v="0"/>
    <x v="0"/>
    <s v="Philadelphia"/>
    <x v="9"/>
    <n v="19134"/>
    <x v="3"/>
    <s v="OFF-BI-10003669"/>
    <x v="1"/>
    <x v="8"/>
    <s v="3M Organizer Strips"/>
    <n v="6.4800000000000013"/>
    <n v="4"/>
    <n v="0.7"/>
    <n v="-4.7519999999999989"/>
    <x v="3"/>
    <x v="0"/>
  </r>
  <r>
    <n v="2052"/>
    <s v="CA-2017-142237"/>
    <x v="655"/>
    <d v="2017-07-13T00:00:00"/>
    <s v="First Class"/>
    <s v="CK-12595"/>
    <s v="Clytie Kelty"/>
    <x v="0"/>
    <x v="0"/>
    <s v="Philadelphia"/>
    <x v="9"/>
    <n v="19134"/>
    <x v="3"/>
    <s v="FUR-CH-10003833"/>
    <x v="0"/>
    <x v="1"/>
    <s v="Novimex Fabric Task Chair"/>
    <n v="341.48799999999994"/>
    <n v="8"/>
    <n v="0.3"/>
    <n v="-73.175999999999988"/>
    <x v="3"/>
    <x v="0"/>
  </r>
  <r>
    <n v="2053"/>
    <s v="CA-2017-142237"/>
    <x v="655"/>
    <d v="2017-07-13T00:00:00"/>
    <s v="First Class"/>
    <s v="CK-12595"/>
    <s v="Clytie Kelty"/>
    <x v="0"/>
    <x v="0"/>
    <s v="Philadelphia"/>
    <x v="9"/>
    <n v="19134"/>
    <x v="3"/>
    <s v="OFF-AR-10003732"/>
    <x v="1"/>
    <x v="6"/>
    <s v="Newell 333"/>
    <n v="11.12"/>
    <n v="5"/>
    <n v="0.2"/>
    <n v="0.83399999999999963"/>
    <x v="3"/>
    <x v="0"/>
  </r>
  <r>
    <n v="2054"/>
    <s v="CA-2017-142237"/>
    <x v="655"/>
    <d v="2017-07-13T00:00:00"/>
    <s v="First Class"/>
    <s v="CK-12595"/>
    <s v="Clytie Kelty"/>
    <x v="0"/>
    <x v="0"/>
    <s v="Philadelphia"/>
    <x v="9"/>
    <n v="19134"/>
    <x v="3"/>
    <s v="FUR-FU-10003142"/>
    <x v="0"/>
    <x v="5"/>
    <s v="Master Big Foot Doorstop, Beige"/>
    <n v="25.344000000000001"/>
    <n v="6"/>
    <n v="0.2"/>
    <n v="3.4847999999999981"/>
    <x v="3"/>
    <x v="0"/>
  </r>
  <r>
    <n v="2055"/>
    <s v="CA-2018-136434"/>
    <x v="49"/>
    <d v="2018-12-07T00:00:00"/>
    <s v="Standard Class"/>
    <s v="RD-19480"/>
    <s v="Rick Duston"/>
    <x v="0"/>
    <x v="0"/>
    <s v="Richmond"/>
    <x v="14"/>
    <n v="47374"/>
    <x v="2"/>
    <s v="FUR-FU-10001196"/>
    <x v="0"/>
    <x v="5"/>
    <s v="DAX Cubicle Frames - 8x10"/>
    <n v="17.309999999999999"/>
    <n v="3"/>
    <n v="0"/>
    <n v="5.1929999999999996"/>
    <x v="2"/>
    <x v="0"/>
  </r>
  <r>
    <n v="2056"/>
    <s v="CA-2019-120376"/>
    <x v="66"/>
    <d v="2019-12-25T00:00:00"/>
    <s v="First Class"/>
    <s v="TP-21130"/>
    <s v="Theone Pippenger"/>
    <x v="0"/>
    <x v="0"/>
    <s v="Detroit"/>
    <x v="12"/>
    <n v="48227"/>
    <x v="2"/>
    <s v="TEC-AC-10001114"/>
    <x v="2"/>
    <x v="11"/>
    <s v="Microsoft Wireless Mobile Mouse 4000"/>
    <n v="199.95000000000002"/>
    <n v="5"/>
    <n v="0"/>
    <n v="63.983999999999988"/>
    <x v="2"/>
    <x v="0"/>
  </r>
  <r>
    <n v="2057"/>
    <s v="CA-2019-120376"/>
    <x v="66"/>
    <d v="2019-12-25T00:00:00"/>
    <s v="First Class"/>
    <s v="TP-21130"/>
    <s v="Theone Pippenger"/>
    <x v="0"/>
    <x v="0"/>
    <s v="Detroit"/>
    <x v="12"/>
    <n v="48227"/>
    <x v="2"/>
    <s v="FUR-CH-10002335"/>
    <x v="0"/>
    <x v="1"/>
    <s v="Hon GuestStacker Chair"/>
    <n v="1586.6899999999998"/>
    <n v="7"/>
    <n v="0"/>
    <n v="412.5394"/>
    <x v="2"/>
    <x v="0"/>
  </r>
  <r>
    <n v="2058"/>
    <s v="CA-2019-120376"/>
    <x v="66"/>
    <d v="2019-12-25T00:00:00"/>
    <s v="First Class"/>
    <s v="TP-21130"/>
    <s v="Theone Pippenger"/>
    <x v="0"/>
    <x v="0"/>
    <s v="Detroit"/>
    <x v="12"/>
    <n v="48227"/>
    <x v="2"/>
    <s v="TEC-AC-10000844"/>
    <x v="2"/>
    <x v="11"/>
    <s v="Logitech Gaming G510s - Keyboard"/>
    <n v="84.99"/>
    <n v="1"/>
    <n v="0"/>
    <n v="30.596399999999996"/>
    <x v="2"/>
    <x v="0"/>
  </r>
  <r>
    <n v="2059"/>
    <s v="CA-2019-120376"/>
    <x v="66"/>
    <d v="2019-12-25T00:00:00"/>
    <s v="First Class"/>
    <s v="TP-21130"/>
    <s v="Theone Pippenger"/>
    <x v="0"/>
    <x v="0"/>
    <s v="Detroit"/>
    <x v="12"/>
    <n v="48227"/>
    <x v="2"/>
    <s v="FUR-TA-10004534"/>
    <x v="0"/>
    <x v="3"/>
    <s v="Bevis 44 x 96 Conference Tables"/>
    <n v="411.8"/>
    <n v="2"/>
    <n v="0"/>
    <n v="70.005999999999972"/>
    <x v="2"/>
    <x v="0"/>
  </r>
  <r>
    <n v="2060"/>
    <s v="CA-2016-106439"/>
    <x v="656"/>
    <d v="2016-11-04T00:00:00"/>
    <s v="Standard Class"/>
    <s v="GG-14650"/>
    <s v="Greg Guthrie"/>
    <x v="1"/>
    <x v="0"/>
    <s v="Los Angeles"/>
    <x v="1"/>
    <n v="90049"/>
    <x v="1"/>
    <s v="OFF-FA-10002975"/>
    <x v="1"/>
    <x v="13"/>
    <s v="Staples"/>
    <n v="11.34"/>
    <n v="3"/>
    <n v="0"/>
    <n v="5.2164000000000001"/>
    <x v="1"/>
    <x v="0"/>
  </r>
  <r>
    <n v="2061"/>
    <s v="CA-2016-106439"/>
    <x v="656"/>
    <d v="2016-11-04T00:00:00"/>
    <s v="Standard Class"/>
    <s v="GG-14650"/>
    <s v="Greg Guthrie"/>
    <x v="1"/>
    <x v="0"/>
    <s v="Los Angeles"/>
    <x v="1"/>
    <n v="90049"/>
    <x v="1"/>
    <s v="OFF-ST-10003996"/>
    <x v="1"/>
    <x v="4"/>
    <s v="Letter/Legal File Tote with Clear Snap-On Lid, Black Granite"/>
    <n v="80.3"/>
    <n v="5"/>
    <n v="0"/>
    <n v="20.877999999999997"/>
    <x v="1"/>
    <x v="0"/>
  </r>
  <r>
    <n v="2062"/>
    <s v="CA-2016-106439"/>
    <x v="656"/>
    <d v="2016-11-04T00:00:00"/>
    <s v="Standard Class"/>
    <s v="GG-14650"/>
    <s v="Greg Guthrie"/>
    <x v="1"/>
    <x v="0"/>
    <s v="Los Angeles"/>
    <x v="1"/>
    <n v="90049"/>
    <x v="1"/>
    <s v="OFF-BI-10002571"/>
    <x v="1"/>
    <x v="8"/>
    <s v="Avery Framed View Binder, EZD Ring (Locking), Navy, 1 1/2&quot;"/>
    <n v="15.968000000000002"/>
    <n v="2"/>
    <n v="0.2"/>
    <n v="5.3891999999999989"/>
    <x v="1"/>
    <x v="0"/>
  </r>
  <r>
    <n v="2063"/>
    <s v="CA-2016-106439"/>
    <x v="656"/>
    <d v="2016-11-04T00:00:00"/>
    <s v="Standard Class"/>
    <s v="GG-14650"/>
    <s v="Greg Guthrie"/>
    <x v="1"/>
    <x v="0"/>
    <s v="Los Angeles"/>
    <x v="1"/>
    <n v="90049"/>
    <x v="1"/>
    <s v="OFF-PA-10000477"/>
    <x v="1"/>
    <x v="10"/>
    <s v="Xerox 1952"/>
    <n v="64.740000000000009"/>
    <n v="13"/>
    <n v="0"/>
    <n v="30.427800000000005"/>
    <x v="1"/>
    <x v="0"/>
  </r>
  <r>
    <n v="2064"/>
    <s v="CA-2016-106439"/>
    <x v="656"/>
    <d v="2016-11-04T00:00:00"/>
    <s v="Standard Class"/>
    <s v="GG-14650"/>
    <s v="Greg Guthrie"/>
    <x v="1"/>
    <x v="0"/>
    <s v="Los Angeles"/>
    <x v="1"/>
    <n v="90049"/>
    <x v="1"/>
    <s v="OFF-BI-10004209"/>
    <x v="1"/>
    <x v="8"/>
    <s v="Fellowes Twister Kit, Gray/Clear, 3/pkg"/>
    <n v="19.295999999999999"/>
    <n v="3"/>
    <n v="0.2"/>
    <n v="6.0299999999999994"/>
    <x v="1"/>
    <x v="0"/>
  </r>
  <r>
    <n v="2065"/>
    <s v="CA-2016-106439"/>
    <x v="656"/>
    <d v="2016-11-04T00:00:00"/>
    <s v="Standard Class"/>
    <s v="GG-14650"/>
    <s v="Greg Guthrie"/>
    <x v="1"/>
    <x v="0"/>
    <s v="Los Angeles"/>
    <x v="1"/>
    <n v="90049"/>
    <x v="1"/>
    <s v="OFF-ST-10001963"/>
    <x v="1"/>
    <x v="4"/>
    <s v="Tennsco Regal Shelving Units"/>
    <n v="405.64"/>
    <n v="4"/>
    <n v="0"/>
    <n v="12.169199999999989"/>
    <x v="1"/>
    <x v="0"/>
  </r>
  <r>
    <n v="2066"/>
    <s v="CA-2016-106439"/>
    <x v="656"/>
    <d v="2016-11-04T00:00:00"/>
    <s v="Standard Class"/>
    <s v="GG-14650"/>
    <s v="Greg Guthrie"/>
    <x v="1"/>
    <x v="0"/>
    <s v="Los Angeles"/>
    <x v="1"/>
    <n v="90049"/>
    <x v="1"/>
    <s v="FUR-CH-10003833"/>
    <x v="0"/>
    <x v="1"/>
    <s v="Novimex Fabric Task Chair"/>
    <n v="146.352"/>
    <n v="3"/>
    <n v="0.2"/>
    <n v="-9.1470000000000056"/>
    <x v="1"/>
    <x v="0"/>
  </r>
  <r>
    <n v="2067"/>
    <s v="CA-2016-106439"/>
    <x v="656"/>
    <d v="2016-11-04T00:00:00"/>
    <s v="Standard Class"/>
    <s v="GG-14650"/>
    <s v="Greg Guthrie"/>
    <x v="1"/>
    <x v="0"/>
    <s v="Los Angeles"/>
    <x v="1"/>
    <n v="90049"/>
    <x v="1"/>
    <s v="TEC-AC-10004568"/>
    <x v="2"/>
    <x v="11"/>
    <s v="Maxell LTO Ultrium - 800 GB"/>
    <n v="251.91"/>
    <n v="9"/>
    <n v="0"/>
    <n v="47.862899999999982"/>
    <x v="1"/>
    <x v="0"/>
  </r>
  <r>
    <n v="2068"/>
    <s v="CA-2016-106439"/>
    <x v="656"/>
    <d v="2016-11-04T00:00:00"/>
    <s v="Standard Class"/>
    <s v="GG-14650"/>
    <s v="Greg Guthrie"/>
    <x v="1"/>
    <x v="0"/>
    <s v="Los Angeles"/>
    <x v="1"/>
    <n v="90049"/>
    <x v="1"/>
    <s v="OFF-AR-10001419"/>
    <x v="1"/>
    <x v="6"/>
    <s v="Newell 325"/>
    <n v="12.39"/>
    <n v="3"/>
    <n v="0"/>
    <n v="3.7169999999999996"/>
    <x v="1"/>
    <x v="0"/>
  </r>
  <r>
    <n v="2069"/>
    <s v="CA-2017-133452"/>
    <x v="657"/>
    <d v="2017-04-19T00:00:00"/>
    <s v="Standard Class"/>
    <s v="ZC-21910"/>
    <s v="Zuschuss Carroll"/>
    <x v="0"/>
    <x v="0"/>
    <s v="Pomona"/>
    <x v="1"/>
    <n v="91767"/>
    <x v="1"/>
    <s v="TEC-AC-10002800"/>
    <x v="2"/>
    <x v="11"/>
    <s v="Plantronics Audio 478 Stereo USB Headset"/>
    <n v="199.96"/>
    <n v="4"/>
    <n v="0"/>
    <n v="69.98599999999999"/>
    <x v="1"/>
    <x v="0"/>
  </r>
  <r>
    <n v="2070"/>
    <s v="CA-2017-133452"/>
    <x v="657"/>
    <d v="2017-04-19T00:00:00"/>
    <s v="Standard Class"/>
    <s v="ZC-21910"/>
    <s v="Zuschuss Carroll"/>
    <x v="0"/>
    <x v="0"/>
    <s v="Pomona"/>
    <x v="1"/>
    <n v="91767"/>
    <x v="1"/>
    <s v="FUR-TA-10003954"/>
    <x v="0"/>
    <x v="3"/>
    <s v="Hon 94000 Series Round Tables"/>
    <n v="710.83200000000011"/>
    <n v="3"/>
    <n v="0.2"/>
    <n v="-97.739399999999989"/>
    <x v="1"/>
    <x v="0"/>
  </r>
  <r>
    <n v="2071"/>
    <s v="CA-2018-146521"/>
    <x v="658"/>
    <d v="2018-07-23T00:00:00"/>
    <s v="Second Class"/>
    <s v="CC-12610"/>
    <s v="Corey Catlett"/>
    <x v="1"/>
    <x v="0"/>
    <s v="Philadelphia"/>
    <x v="9"/>
    <n v="19134"/>
    <x v="3"/>
    <s v="OFF-BI-10000301"/>
    <x v="1"/>
    <x v="8"/>
    <s v="GBC Instant Report Kit"/>
    <n v="1.9410000000000003"/>
    <n v="1"/>
    <n v="0.7"/>
    <n v="-1.294"/>
    <x v="3"/>
    <x v="0"/>
  </r>
  <r>
    <n v="2072"/>
    <s v="US-2019-110996"/>
    <x v="225"/>
    <d v="2019-11-25T00:00:00"/>
    <s v="Standard Class"/>
    <s v="KA-16525"/>
    <s v="Kelly Andreada"/>
    <x v="0"/>
    <x v="0"/>
    <s v="Ontario"/>
    <x v="1"/>
    <n v="91761"/>
    <x v="1"/>
    <s v="FUR-CH-10003956"/>
    <x v="0"/>
    <x v="1"/>
    <s v="Novimex High-Tech Fabric Mesh Task Chair"/>
    <n v="283.92"/>
    <n v="5"/>
    <n v="0.2"/>
    <n v="-46.137000000000029"/>
    <x v="1"/>
    <x v="0"/>
  </r>
  <r>
    <n v="2073"/>
    <s v="CA-2018-129693"/>
    <x v="491"/>
    <d v="2018-12-02T00:00:00"/>
    <s v="Standard Class"/>
    <s v="TC-20980"/>
    <s v="Tamara Chand"/>
    <x v="1"/>
    <x v="0"/>
    <s v="Seattle"/>
    <x v="4"/>
    <n v="98105"/>
    <x v="1"/>
    <s v="OFF-BI-10002954"/>
    <x v="1"/>
    <x v="8"/>
    <s v="Newell 3-Hole Punched Plastic Slotted Magazine Holders for Binders"/>
    <n v="7.3120000000000012"/>
    <n v="2"/>
    <n v="0.2"/>
    <n v="2.5591999999999997"/>
    <x v="1"/>
    <x v="0"/>
  </r>
  <r>
    <n v="2074"/>
    <s v="CA-2019-122504"/>
    <x v="659"/>
    <d v="2019-11-12T00:00:00"/>
    <s v="Second Class"/>
    <s v="DB-13270"/>
    <s v="Deborah Brumfield"/>
    <x v="2"/>
    <x v="0"/>
    <s v="Brentwood"/>
    <x v="1"/>
    <n v="94513"/>
    <x v="1"/>
    <s v="TEC-AC-10003289"/>
    <x v="2"/>
    <x v="11"/>
    <s v="Anker Ultra-Slim Mini Bluetooth 3.0 Wireless Keyboard"/>
    <n v="59.97"/>
    <n v="3"/>
    <n v="0"/>
    <n v="13.793099999999999"/>
    <x v="1"/>
    <x v="1"/>
  </r>
  <r>
    <n v="2075"/>
    <s v="CA-2019-122504"/>
    <x v="659"/>
    <d v="2019-11-12T00:00:00"/>
    <s v="Second Class"/>
    <s v="DB-13270"/>
    <s v="Deborah Brumfield"/>
    <x v="2"/>
    <x v="0"/>
    <s v="Brentwood"/>
    <x v="1"/>
    <n v="94513"/>
    <x v="1"/>
    <s v="TEC-PH-10002468"/>
    <x v="2"/>
    <x v="7"/>
    <s v="Plantronics CS 50-USB - headset - Convertible, Monaural"/>
    <n v="761.5440000000001"/>
    <n v="7"/>
    <n v="0.2"/>
    <n v="66.635100000000023"/>
    <x v="1"/>
    <x v="1"/>
  </r>
  <r>
    <n v="2076"/>
    <s v="CA-2016-131051"/>
    <x v="588"/>
    <d v="2016-12-05T00:00:00"/>
    <s v="Standard Class"/>
    <s v="TR-21325"/>
    <s v="Toby Ritter"/>
    <x v="0"/>
    <x v="0"/>
    <s v="San Francisco"/>
    <x v="1"/>
    <n v="94122"/>
    <x v="1"/>
    <s v="FUR-FU-10001861"/>
    <x v="0"/>
    <x v="5"/>
    <s v="Floodlight Indoor Halogen Bulbs, 1 Bulb per Pack, 60 Watts"/>
    <n v="58.199999999999996"/>
    <n v="3"/>
    <n v="0"/>
    <n v="28.517999999999994"/>
    <x v="1"/>
    <x v="0"/>
  </r>
  <r>
    <n v="2077"/>
    <s v="CA-2019-140676"/>
    <x v="510"/>
    <d v="2019-09-15T00:00:00"/>
    <s v="First Class"/>
    <s v="BF-11080"/>
    <s v="Bart Folk"/>
    <x v="0"/>
    <x v="0"/>
    <s v="Baltimore"/>
    <x v="39"/>
    <n v="21215"/>
    <x v="3"/>
    <s v="OFF-PA-10004082"/>
    <x v="1"/>
    <x v="10"/>
    <s v="Adams Telephone Message Book w/Frequently-Called Numbers Space, 400 Messages per Book"/>
    <n v="39.900000000000006"/>
    <n v="5"/>
    <n v="0"/>
    <n v="19.950000000000003"/>
    <x v="3"/>
    <x v="0"/>
  </r>
  <r>
    <n v="2078"/>
    <s v="CA-2019-140676"/>
    <x v="510"/>
    <d v="2019-09-15T00:00:00"/>
    <s v="First Class"/>
    <s v="BF-11080"/>
    <s v="Bart Folk"/>
    <x v="0"/>
    <x v="0"/>
    <s v="Baltimore"/>
    <x v="39"/>
    <n v="21215"/>
    <x v="3"/>
    <s v="OFF-AP-10000358"/>
    <x v="1"/>
    <x v="9"/>
    <s v="Fellowes Basic Home/Office Series Surge Protectors"/>
    <n v="90.86"/>
    <n v="7"/>
    <n v="0"/>
    <n v="26.349399999999992"/>
    <x v="3"/>
    <x v="0"/>
  </r>
  <r>
    <n v="2079"/>
    <s v="CA-2019-140676"/>
    <x v="510"/>
    <d v="2019-09-15T00:00:00"/>
    <s v="First Class"/>
    <s v="BF-11080"/>
    <s v="Bart Folk"/>
    <x v="0"/>
    <x v="0"/>
    <s v="Baltimore"/>
    <x v="39"/>
    <n v="21215"/>
    <x v="3"/>
    <s v="OFF-PA-10004243"/>
    <x v="1"/>
    <x v="10"/>
    <s v="Xerox 1939"/>
    <n v="94.85"/>
    <n v="5"/>
    <n v="0"/>
    <n v="45.527999999999992"/>
    <x v="3"/>
    <x v="0"/>
  </r>
  <r>
    <n v="2080"/>
    <s v="CA-2017-120103"/>
    <x v="100"/>
    <d v="2017-12-29T00:00:00"/>
    <s v="Standard Class"/>
    <s v="MS-17365"/>
    <s v="Maribeth Schnelling"/>
    <x v="0"/>
    <x v="0"/>
    <s v="Phoenix"/>
    <x v="16"/>
    <n v="85023"/>
    <x v="1"/>
    <s v="OFF-PA-10001295"/>
    <x v="1"/>
    <x v="10"/>
    <s v="Computer Printout Paper with Letter-Trim Perforations"/>
    <n v="106.232"/>
    <n v="7"/>
    <n v="0.2"/>
    <n v="37.181199999999997"/>
    <x v="1"/>
    <x v="0"/>
  </r>
  <r>
    <n v="2081"/>
    <s v="CA-2017-120103"/>
    <x v="100"/>
    <d v="2017-12-29T00:00:00"/>
    <s v="Standard Class"/>
    <s v="MS-17365"/>
    <s v="Maribeth Schnelling"/>
    <x v="0"/>
    <x v="0"/>
    <s v="Phoenix"/>
    <x v="16"/>
    <n v="85023"/>
    <x v="1"/>
    <s v="TEC-PH-10002170"/>
    <x v="2"/>
    <x v="7"/>
    <s v="ClearSounds CSC500 Amplified Spirit Phone Corded phone"/>
    <n v="111.98399999999999"/>
    <n v="2"/>
    <n v="0.2"/>
    <n v="11.198400000000003"/>
    <x v="1"/>
    <x v="0"/>
  </r>
  <r>
    <n v="2082"/>
    <s v="CA-2017-120103"/>
    <x v="100"/>
    <d v="2017-12-29T00:00:00"/>
    <s v="Standard Class"/>
    <s v="MS-17365"/>
    <s v="Maribeth Schnelling"/>
    <x v="0"/>
    <x v="0"/>
    <s v="Phoenix"/>
    <x v="16"/>
    <n v="85023"/>
    <x v="1"/>
    <s v="FUR-FU-10002885"/>
    <x v="0"/>
    <x v="5"/>
    <s v="Magna Visual Magnetic Picture Hangers"/>
    <n v="7.7120000000000006"/>
    <n v="2"/>
    <n v="0.2"/>
    <n v="1.7352000000000005"/>
    <x v="1"/>
    <x v="0"/>
  </r>
  <r>
    <n v="2083"/>
    <s v="CA-2019-104647"/>
    <x v="660"/>
    <d v="2019-03-01T00:00:00"/>
    <s v="Standard Class"/>
    <s v="CK-12595"/>
    <s v="Clytie Kelty"/>
    <x v="0"/>
    <x v="0"/>
    <s v="Los Angeles"/>
    <x v="1"/>
    <n v="90008"/>
    <x v="1"/>
    <s v="OFF-PA-10002870"/>
    <x v="1"/>
    <x v="10"/>
    <s v="Ampad Phone Message Book, Recycled, 400 Message Capacity, 5 ¾” x 11”"/>
    <n v="37.44"/>
    <n v="6"/>
    <n v="0"/>
    <n v="16.847999999999999"/>
    <x v="1"/>
    <x v="0"/>
  </r>
  <r>
    <n v="2084"/>
    <s v="CA-2016-110352"/>
    <x v="533"/>
    <d v="2016-11-29T00:00:00"/>
    <s v="Standard Class"/>
    <s v="ED-13885"/>
    <s v="Emily Ducich"/>
    <x v="2"/>
    <x v="0"/>
    <s v="Houston"/>
    <x v="5"/>
    <n v="77036"/>
    <x v="2"/>
    <s v="OFF-LA-10003923"/>
    <x v="1"/>
    <x v="2"/>
    <s v="Alphabetical Labels for Top Tab Filing"/>
    <n v="23.680000000000003"/>
    <n v="2"/>
    <n v="0.2"/>
    <n v="8.879999999999999"/>
    <x v="2"/>
    <x v="0"/>
  </r>
  <r>
    <n v="2085"/>
    <s v="CA-2018-140501"/>
    <x v="661"/>
    <d v="2018-06-28T00:00:00"/>
    <s v="Standard Class"/>
    <s v="IM-15070"/>
    <s v="Irene Maddox"/>
    <x v="0"/>
    <x v="0"/>
    <s v="New York City"/>
    <x v="15"/>
    <n v="10009"/>
    <x v="3"/>
    <s v="OFF-LA-10003510"/>
    <x v="1"/>
    <x v="2"/>
    <s v="Avery 4027 File Folder Labels for Dot Matrix Printers, 5000 Labels per Box, White"/>
    <n v="122.12"/>
    <n v="4"/>
    <n v="0"/>
    <n v="56.175200000000004"/>
    <x v="3"/>
    <x v="0"/>
  </r>
  <r>
    <n v="2086"/>
    <s v="CA-2018-140501"/>
    <x v="661"/>
    <d v="2018-06-28T00:00:00"/>
    <s v="Standard Class"/>
    <s v="IM-15070"/>
    <s v="Irene Maddox"/>
    <x v="0"/>
    <x v="0"/>
    <s v="New York City"/>
    <x v="15"/>
    <n v="10009"/>
    <x v="3"/>
    <s v="OFF-LA-10000248"/>
    <x v="1"/>
    <x v="2"/>
    <s v="Avery 52"/>
    <n v="18.45"/>
    <n v="5"/>
    <n v="0"/>
    <n v="8.6715"/>
    <x v="3"/>
    <x v="0"/>
  </r>
  <r>
    <n v="2087"/>
    <s v="CA-2018-140501"/>
    <x v="661"/>
    <d v="2018-06-28T00:00:00"/>
    <s v="Standard Class"/>
    <s v="IM-15070"/>
    <s v="Irene Maddox"/>
    <x v="0"/>
    <x v="0"/>
    <s v="New York City"/>
    <x v="15"/>
    <n v="10009"/>
    <x v="3"/>
    <s v="OFF-ST-10000060"/>
    <x v="1"/>
    <x v="4"/>
    <s v="Fellowes Bankers Box Staxonsteel Drawer File/Stacking System"/>
    <n v="324.90000000000003"/>
    <n v="5"/>
    <n v="0"/>
    <n v="38.988000000000014"/>
    <x v="3"/>
    <x v="0"/>
  </r>
  <r>
    <n v="2088"/>
    <s v="CA-2018-140501"/>
    <x v="661"/>
    <d v="2018-06-28T00:00:00"/>
    <s v="Standard Class"/>
    <s v="IM-15070"/>
    <s v="Irene Maddox"/>
    <x v="0"/>
    <x v="0"/>
    <s v="New York City"/>
    <x v="15"/>
    <n v="10009"/>
    <x v="3"/>
    <s v="OFF-PA-10003129"/>
    <x v="1"/>
    <x v="10"/>
    <s v="Tops White Computer Printout Paper"/>
    <n v="146.72999999999999"/>
    <n v="3"/>
    <n v="0"/>
    <n v="68.963099999999997"/>
    <x v="3"/>
    <x v="0"/>
  </r>
  <r>
    <n v="2089"/>
    <s v="CA-2018-140501"/>
    <x v="661"/>
    <d v="2018-06-28T00:00:00"/>
    <s v="Standard Class"/>
    <s v="IM-15070"/>
    <s v="Irene Maddox"/>
    <x v="0"/>
    <x v="0"/>
    <s v="New York City"/>
    <x v="15"/>
    <n v="10009"/>
    <x v="3"/>
    <s v="OFF-FA-10004076"/>
    <x v="1"/>
    <x v="13"/>
    <s v="Translucent Push Pins by OIC"/>
    <n v="3.96"/>
    <n v="2"/>
    <n v="0"/>
    <n v="1.4651999999999998"/>
    <x v="3"/>
    <x v="0"/>
  </r>
  <r>
    <n v="2090"/>
    <s v="CA-2017-139290"/>
    <x v="662"/>
    <d v="2017-10-30T00:00:00"/>
    <s v="Standard Class"/>
    <s v="MY-17380"/>
    <s v="Maribeth Yedwab"/>
    <x v="1"/>
    <x v="0"/>
    <s v="Rancho Cucamonga"/>
    <x v="1"/>
    <n v="91730"/>
    <x v="1"/>
    <s v="OFF-LA-10004008"/>
    <x v="1"/>
    <x v="2"/>
    <s v="Avery 507"/>
    <n v="5.76"/>
    <n v="2"/>
    <n v="0"/>
    <n v="2.6495999999999995"/>
    <x v="1"/>
    <x v="0"/>
  </r>
  <r>
    <n v="2091"/>
    <s v="CA-2019-166142"/>
    <x v="663"/>
    <d v="2019-07-19T00:00:00"/>
    <s v="Standard Class"/>
    <s v="MM-17260"/>
    <s v="Magdelene Morse"/>
    <x v="0"/>
    <x v="0"/>
    <s v="Wilmington"/>
    <x v="13"/>
    <n v="19805"/>
    <x v="3"/>
    <s v="OFF-BI-10004094"/>
    <x v="1"/>
    <x v="8"/>
    <s v="GBC Standard Plastic Binding Systems Combs"/>
    <n v="26.549999999999997"/>
    <n v="3"/>
    <n v="0"/>
    <n v="13.009499999999999"/>
    <x v="3"/>
    <x v="1"/>
  </r>
  <r>
    <n v="2092"/>
    <s v="CA-2019-166142"/>
    <x v="663"/>
    <d v="2019-07-19T00:00:00"/>
    <s v="Standard Class"/>
    <s v="MM-17260"/>
    <s v="Magdelene Morse"/>
    <x v="0"/>
    <x v="0"/>
    <s v="Wilmington"/>
    <x v="13"/>
    <n v="19805"/>
    <x v="3"/>
    <s v="FUR-TA-10004607"/>
    <x v="0"/>
    <x v="3"/>
    <s v="Hon 2111 Invitation Series Straight Table"/>
    <n v="310.44300000000004"/>
    <n v="3"/>
    <n v="0.3"/>
    <n v="-48.783900000000031"/>
    <x v="3"/>
    <x v="1"/>
  </r>
  <r>
    <n v="2093"/>
    <s v="CA-2016-145926"/>
    <x v="664"/>
    <d v="2016-11-21T00:00:00"/>
    <s v="Standard Class"/>
    <s v="MP-17470"/>
    <s v="Mark Packer"/>
    <x v="2"/>
    <x v="0"/>
    <s v="Moorhead"/>
    <x v="11"/>
    <n v="56560"/>
    <x v="2"/>
    <s v="FUR-CH-10004289"/>
    <x v="0"/>
    <x v="1"/>
    <s v="Global Super Steno Chair"/>
    <n v="479.90000000000003"/>
    <n v="5"/>
    <n v="0"/>
    <n v="81.58299999999997"/>
    <x v="2"/>
    <x v="0"/>
  </r>
  <r>
    <n v="2094"/>
    <s v="CA-2017-149678"/>
    <x v="657"/>
    <d v="2017-04-15T00:00:00"/>
    <s v="Second Class"/>
    <s v="AW-10840"/>
    <s v="Anthony Witt"/>
    <x v="0"/>
    <x v="0"/>
    <s v="Farmington"/>
    <x v="27"/>
    <n v="87401"/>
    <x v="1"/>
    <s v="OFF-SU-10004498"/>
    <x v="1"/>
    <x v="14"/>
    <s v="Martin-Yale Premier Letter Opener"/>
    <n v="12.88"/>
    <n v="1"/>
    <n v="0"/>
    <n v="0.38640000000000008"/>
    <x v="1"/>
    <x v="0"/>
  </r>
  <r>
    <n v="2095"/>
    <s v="US-2017-164357"/>
    <x v="665"/>
    <d v="2017-11-29T00:00:00"/>
    <s v="Standard Class"/>
    <s v="SF-20065"/>
    <s v="Sandra Flanagan"/>
    <x v="0"/>
    <x v="0"/>
    <s v="Wilmington"/>
    <x v="3"/>
    <n v="28403"/>
    <x v="0"/>
    <s v="OFF-AR-10001177"/>
    <x v="1"/>
    <x v="6"/>
    <s v="Newell 349"/>
    <n v="13.120000000000001"/>
    <n v="5"/>
    <n v="0.2"/>
    <n v="1.4759999999999982"/>
    <x v="0"/>
    <x v="0"/>
  </r>
  <r>
    <n v="2096"/>
    <s v="US-2018-146570"/>
    <x v="666"/>
    <d v="2018-05-20T00:00:00"/>
    <s v="Standard Class"/>
    <s v="SN-20710"/>
    <s v="Steve Nguyen"/>
    <x v="2"/>
    <x v="0"/>
    <s v="Jackson"/>
    <x v="35"/>
    <n v="39212"/>
    <x v="0"/>
    <s v="OFF-BI-10001718"/>
    <x v="1"/>
    <x v="8"/>
    <s v="GBC DocuBind P50 Personal Binding Machine"/>
    <n v="511.84"/>
    <n v="8"/>
    <n v="0"/>
    <n v="240.56479999999999"/>
    <x v="0"/>
    <x v="0"/>
  </r>
  <r>
    <n v="2097"/>
    <s v="US-2018-146570"/>
    <x v="666"/>
    <d v="2018-05-20T00:00:00"/>
    <s v="Standard Class"/>
    <s v="SN-20710"/>
    <s v="Steve Nguyen"/>
    <x v="2"/>
    <x v="0"/>
    <s v="Jackson"/>
    <x v="35"/>
    <n v="39212"/>
    <x v="0"/>
    <s v="OFF-AR-10004602"/>
    <x v="1"/>
    <x v="6"/>
    <s v="Boston KS Multi-Size Manual Pencil Sharpener"/>
    <n v="91.96"/>
    <n v="4"/>
    <n v="0"/>
    <n v="25.748800000000003"/>
    <x v="0"/>
    <x v="0"/>
  </r>
  <r>
    <n v="2098"/>
    <s v="US-2018-146570"/>
    <x v="666"/>
    <d v="2018-05-20T00:00:00"/>
    <s v="Standard Class"/>
    <s v="SN-20710"/>
    <s v="Steve Nguyen"/>
    <x v="2"/>
    <x v="0"/>
    <s v="Jackson"/>
    <x v="35"/>
    <n v="39212"/>
    <x v="0"/>
    <s v="OFF-AR-10003856"/>
    <x v="1"/>
    <x v="6"/>
    <s v="Newell 344"/>
    <n v="8.34"/>
    <n v="3"/>
    <n v="0"/>
    <n v="2.1683999999999997"/>
    <x v="0"/>
    <x v="0"/>
  </r>
  <r>
    <n v="2099"/>
    <s v="CA-2019-124401"/>
    <x v="210"/>
    <d v="2019-09-12T00:00:00"/>
    <s v="Standard Class"/>
    <s v="RD-19900"/>
    <s v="Ruben Dartt"/>
    <x v="0"/>
    <x v="0"/>
    <s v="Portland"/>
    <x v="21"/>
    <n v="97206"/>
    <x v="1"/>
    <s v="OFF-ST-10000649"/>
    <x v="1"/>
    <x v="4"/>
    <s v="Hanging Personal Folder File"/>
    <n v="37.68"/>
    <n v="3"/>
    <n v="0.2"/>
    <n v="2.3550000000000022"/>
    <x v="1"/>
    <x v="1"/>
  </r>
  <r>
    <n v="2100"/>
    <s v="CA-2019-124401"/>
    <x v="210"/>
    <d v="2019-09-12T00:00:00"/>
    <s v="Standard Class"/>
    <s v="RD-19900"/>
    <s v="Ruben Dartt"/>
    <x v="0"/>
    <x v="0"/>
    <s v="Portland"/>
    <x v="21"/>
    <n v="97206"/>
    <x v="1"/>
    <s v="TEC-AC-10002926"/>
    <x v="2"/>
    <x v="11"/>
    <s v="Logitech Wireless Marathon Mouse M705"/>
    <n v="279.94400000000002"/>
    <n v="7"/>
    <n v="0.2"/>
    <n v="80.48390000000002"/>
    <x v="1"/>
    <x v="1"/>
  </r>
  <r>
    <n v="2101"/>
    <s v="US-2016-140116"/>
    <x v="418"/>
    <d v="2016-03-17T00:00:00"/>
    <s v="Standard Class"/>
    <s v="KT-16480"/>
    <s v="Kean Thornton"/>
    <x v="0"/>
    <x v="0"/>
    <s v="Denver"/>
    <x v="22"/>
    <n v="80219"/>
    <x v="1"/>
    <s v="OFF-ST-10000078"/>
    <x v="1"/>
    <x v="4"/>
    <s v="Tennsco 6- and 18-Compartment Lockers"/>
    <n v="636.40800000000013"/>
    <n v="3"/>
    <n v="0.2"/>
    <n v="-15.910200000000088"/>
    <x v="1"/>
    <x v="0"/>
  </r>
  <r>
    <n v="2102"/>
    <s v="US-2016-140116"/>
    <x v="418"/>
    <d v="2016-03-17T00:00:00"/>
    <s v="Standard Class"/>
    <s v="KT-16480"/>
    <s v="Kean Thornton"/>
    <x v="0"/>
    <x v="0"/>
    <s v="Denver"/>
    <x v="22"/>
    <n v="80219"/>
    <x v="1"/>
    <s v="OFF-AR-10001044"/>
    <x v="1"/>
    <x v="6"/>
    <s v="BOSTON Ranger #55 Pencil Sharpener, Black"/>
    <n v="83.168000000000006"/>
    <n v="4"/>
    <n v="0.2"/>
    <n v="9.3563999999999936"/>
    <x v="1"/>
    <x v="0"/>
  </r>
  <r>
    <n v="2103"/>
    <s v="CA-2016-123295"/>
    <x v="667"/>
    <d v="2016-07-18T00:00:00"/>
    <s v="Same Day"/>
    <s v="AH-10120"/>
    <s v="Adrian Hane"/>
    <x v="2"/>
    <x v="0"/>
    <s v="Tucson"/>
    <x v="16"/>
    <n v="85705"/>
    <x v="1"/>
    <s v="FUR-CH-10002372"/>
    <x v="0"/>
    <x v="1"/>
    <s v="Office Star - Ergonomically Designed Knee Chair"/>
    <n v="259.13600000000002"/>
    <n v="4"/>
    <n v="0.2"/>
    <n v="-25.913599999999988"/>
    <x v="1"/>
    <x v="0"/>
  </r>
  <r>
    <n v="2104"/>
    <s v="CA-2019-167101"/>
    <x v="668"/>
    <d v="2019-03-28T00:00:00"/>
    <s v="Second Class"/>
    <s v="BM-11650"/>
    <s v="Brian Moss"/>
    <x v="1"/>
    <x v="0"/>
    <s v="New York City"/>
    <x v="15"/>
    <n v="10009"/>
    <x v="3"/>
    <s v="OFF-PA-10000357"/>
    <x v="1"/>
    <x v="10"/>
    <s v="Xerox 1888"/>
    <n v="221.92"/>
    <n v="4"/>
    <n v="0"/>
    <n v="106.52159999999999"/>
    <x v="3"/>
    <x v="0"/>
  </r>
  <r>
    <n v="2105"/>
    <s v="CA-2019-167101"/>
    <x v="668"/>
    <d v="2019-03-28T00:00:00"/>
    <s v="Second Class"/>
    <s v="BM-11650"/>
    <s v="Brian Moss"/>
    <x v="1"/>
    <x v="0"/>
    <s v="New York City"/>
    <x v="15"/>
    <n v="10009"/>
    <x v="3"/>
    <s v="TEC-AC-10001266"/>
    <x v="2"/>
    <x v="11"/>
    <s v="Memorex Micro Travel Drive 8 GB"/>
    <n v="26"/>
    <n v="2"/>
    <n v="0"/>
    <n v="11.7"/>
    <x v="3"/>
    <x v="0"/>
  </r>
  <r>
    <n v="2106"/>
    <s v="US-2016-167633"/>
    <x v="587"/>
    <d v="2016-10-05T00:00:00"/>
    <s v="Standard Class"/>
    <s v="BW-11200"/>
    <s v="Ben Wallace"/>
    <x v="0"/>
    <x v="0"/>
    <s v="Boynton Beach"/>
    <x v="2"/>
    <n v="33437"/>
    <x v="0"/>
    <s v="OFF-PA-10004888"/>
    <x v="1"/>
    <x v="10"/>
    <s v="Xerox 217"/>
    <n v="15.552000000000003"/>
    <n v="3"/>
    <n v="0.2"/>
    <n v="5.4432"/>
    <x v="0"/>
    <x v="0"/>
  </r>
  <r>
    <n v="2107"/>
    <s v="US-2016-152723"/>
    <x v="467"/>
    <d v="2016-09-26T00:00:00"/>
    <s v="Same Day"/>
    <s v="HG-14965"/>
    <s v="Henry Goldwyn"/>
    <x v="1"/>
    <x v="0"/>
    <s v="Mesquite"/>
    <x v="5"/>
    <n v="75150"/>
    <x v="2"/>
    <s v="OFF-BI-10003460"/>
    <x v="1"/>
    <x v="8"/>
    <s v="Acco 3-Hole Punch"/>
    <n v="0.87599999999999978"/>
    <n v="1"/>
    <n v="0.8"/>
    <n v="-1.4016000000000002"/>
    <x v="2"/>
    <x v="0"/>
  </r>
  <r>
    <n v="2108"/>
    <s v="CA-2017-164882"/>
    <x v="89"/>
    <d v="2017-10-31T00:00:00"/>
    <s v="Same Day"/>
    <s v="SG-20080"/>
    <s v="Sandra Glassco"/>
    <x v="0"/>
    <x v="0"/>
    <s v="Redlands"/>
    <x v="1"/>
    <n v="92374"/>
    <x v="1"/>
    <s v="OFF-PA-10000157"/>
    <x v="1"/>
    <x v="10"/>
    <s v="Xerox 191"/>
    <n v="19.98"/>
    <n v="1"/>
    <n v="0"/>
    <n v="9.3905999999999992"/>
    <x v="1"/>
    <x v="1"/>
  </r>
  <r>
    <n v="2109"/>
    <s v="CA-2017-164882"/>
    <x v="89"/>
    <d v="2017-10-31T00:00:00"/>
    <s v="Same Day"/>
    <s v="SG-20080"/>
    <s v="Sandra Glassco"/>
    <x v="0"/>
    <x v="0"/>
    <s v="Redlands"/>
    <x v="1"/>
    <n v="92374"/>
    <x v="1"/>
    <s v="OFF-BI-10004519"/>
    <x v="1"/>
    <x v="8"/>
    <s v="GBC DocuBind P100 Manual Binding Machine"/>
    <n v="398.35199999999998"/>
    <n v="3"/>
    <n v="0.2"/>
    <n v="124.48499999999999"/>
    <x v="1"/>
    <x v="1"/>
  </r>
  <r>
    <n v="2110"/>
    <s v="CA-2017-164882"/>
    <x v="89"/>
    <d v="2017-10-31T00:00:00"/>
    <s v="Same Day"/>
    <s v="SG-20080"/>
    <s v="Sandra Glassco"/>
    <x v="0"/>
    <x v="0"/>
    <s v="Redlands"/>
    <x v="1"/>
    <n v="92374"/>
    <x v="1"/>
    <s v="OFF-AR-10004272"/>
    <x v="1"/>
    <x v="6"/>
    <s v="Newell 308"/>
    <n v="5.04"/>
    <n v="3"/>
    <n v="0"/>
    <n v="1.2599999999999998"/>
    <x v="1"/>
    <x v="1"/>
  </r>
  <r>
    <n v="2111"/>
    <s v="CA-2017-164882"/>
    <x v="89"/>
    <d v="2017-10-31T00:00:00"/>
    <s v="Same Day"/>
    <s v="SG-20080"/>
    <s v="Sandra Glassco"/>
    <x v="0"/>
    <x v="0"/>
    <s v="Redlands"/>
    <x v="1"/>
    <n v="92374"/>
    <x v="1"/>
    <s v="OFF-FA-10000585"/>
    <x v="1"/>
    <x v="13"/>
    <s v="OIC Bulk Pack Metal Binder Clips"/>
    <n v="17.450000000000003"/>
    <n v="5"/>
    <n v="0"/>
    <n v="8.0269999999999992"/>
    <x v="1"/>
    <x v="1"/>
  </r>
  <r>
    <n v="2112"/>
    <s v="CA-2017-164882"/>
    <x v="89"/>
    <d v="2017-10-31T00:00:00"/>
    <s v="Same Day"/>
    <s v="SG-20080"/>
    <s v="Sandra Glassco"/>
    <x v="0"/>
    <x v="0"/>
    <s v="Redlands"/>
    <x v="1"/>
    <n v="92374"/>
    <x v="1"/>
    <s v="FUR-CH-10004218"/>
    <x v="0"/>
    <x v="1"/>
    <s v="Global Fabric Manager's Chair, Dark Gray"/>
    <n v="323.13600000000002"/>
    <n v="4"/>
    <n v="0.2"/>
    <n v="20.196000000000012"/>
    <x v="1"/>
    <x v="1"/>
  </r>
  <r>
    <n v="2113"/>
    <s v="CA-2017-164882"/>
    <x v="89"/>
    <d v="2017-10-31T00:00:00"/>
    <s v="Same Day"/>
    <s v="SG-20080"/>
    <s v="Sandra Glassco"/>
    <x v="0"/>
    <x v="0"/>
    <s v="Redlands"/>
    <x v="1"/>
    <n v="92374"/>
    <x v="1"/>
    <s v="OFF-SU-10004231"/>
    <x v="1"/>
    <x v="14"/>
    <s v="Acme Tagit Stainless Steel Antibacterial Scissors"/>
    <n v="29.700000000000003"/>
    <n v="3"/>
    <n v="0"/>
    <n v="8.0190000000000001"/>
    <x v="1"/>
    <x v="1"/>
  </r>
  <r>
    <n v="2114"/>
    <s v="CA-2017-164882"/>
    <x v="89"/>
    <d v="2017-10-31T00:00:00"/>
    <s v="Same Day"/>
    <s v="SG-20080"/>
    <s v="Sandra Glassco"/>
    <x v="0"/>
    <x v="0"/>
    <s v="Redlands"/>
    <x v="1"/>
    <n v="92374"/>
    <x v="1"/>
    <s v="TEC-PH-10001578"/>
    <x v="2"/>
    <x v="7"/>
    <s v="Polycom SoundStation2 EX Conference phone"/>
    <n v="1295.8400000000001"/>
    <n v="4"/>
    <n v="0.2"/>
    <n v="145.78199999999993"/>
    <x v="1"/>
    <x v="1"/>
  </r>
  <r>
    <n v="2115"/>
    <s v="CA-2017-164882"/>
    <x v="89"/>
    <d v="2017-10-31T00:00:00"/>
    <s v="Same Day"/>
    <s v="SG-20080"/>
    <s v="Sandra Glassco"/>
    <x v="0"/>
    <x v="0"/>
    <s v="Redlands"/>
    <x v="1"/>
    <n v="92374"/>
    <x v="1"/>
    <s v="OFF-ST-10003638"/>
    <x v="1"/>
    <x v="4"/>
    <s v="Mobile Personal File Cube"/>
    <n v="46.84"/>
    <n v="2"/>
    <n v="0"/>
    <n v="12.646799999999999"/>
    <x v="1"/>
    <x v="1"/>
  </r>
  <r>
    <n v="2116"/>
    <s v="CA-2017-164882"/>
    <x v="89"/>
    <d v="2017-10-31T00:00:00"/>
    <s v="Same Day"/>
    <s v="SG-20080"/>
    <s v="Sandra Glassco"/>
    <x v="0"/>
    <x v="0"/>
    <s v="Redlands"/>
    <x v="1"/>
    <n v="92374"/>
    <x v="1"/>
    <s v="FUR-BO-10002213"/>
    <x v="0"/>
    <x v="0"/>
    <s v="DMI Eclipse Executive Suite Bookcases"/>
    <n v="425.83300000000003"/>
    <n v="1"/>
    <n v="0.15"/>
    <n v="20.03919999999998"/>
    <x v="1"/>
    <x v="1"/>
  </r>
  <r>
    <n v="2117"/>
    <s v="CA-2017-159786"/>
    <x v="88"/>
    <d v="2017-10-17T00:00:00"/>
    <s v="Second Class"/>
    <s v="RK-19300"/>
    <s v="Ralph Kennedy"/>
    <x v="0"/>
    <x v="0"/>
    <s v="Rochester"/>
    <x v="15"/>
    <n v="14609"/>
    <x v="3"/>
    <s v="FUR-TA-10001307"/>
    <x v="0"/>
    <x v="3"/>
    <s v="SAFCO PlanMaster Heigh-Adjustable Drafting Table Base, 43w x 30d x 30-37h, Black"/>
    <n v="209.67"/>
    <n v="1"/>
    <n v="0.4"/>
    <n v="-13.978000000000009"/>
    <x v="3"/>
    <x v="0"/>
  </r>
  <r>
    <n v="2118"/>
    <s v="CA-2018-130267"/>
    <x v="251"/>
    <d v="2018-09-23T00:00:00"/>
    <s v="Standard Class"/>
    <s v="SW-20245"/>
    <s v="Scot Wooten"/>
    <x v="0"/>
    <x v="0"/>
    <s v="Stockton"/>
    <x v="1"/>
    <n v="95207"/>
    <x v="1"/>
    <s v="OFF-PA-10002222"/>
    <x v="1"/>
    <x v="10"/>
    <s v="Xerox Color Copier Paper, 11&quot; x 17&quot;, Ream"/>
    <n v="159.88"/>
    <n v="7"/>
    <n v="0"/>
    <n v="73.544799999999995"/>
    <x v="1"/>
    <x v="0"/>
  </r>
  <r>
    <n v="2119"/>
    <s v="CA-2019-155460"/>
    <x v="669"/>
    <d v="2019-04-15T00:00:00"/>
    <s v="First Class"/>
    <s v="RW-19630"/>
    <s v="Rob Williams"/>
    <x v="1"/>
    <x v="0"/>
    <s v="Seattle"/>
    <x v="4"/>
    <n v="98105"/>
    <x v="1"/>
    <s v="OFF-PA-10002479"/>
    <x v="1"/>
    <x v="10"/>
    <s v="Xerox 4200 Series MultiUse Premium Copy Paper (20Lb. and 84 Bright)"/>
    <n v="5.28"/>
    <n v="1"/>
    <n v="0"/>
    <n v="2.3759999999999999"/>
    <x v="1"/>
    <x v="0"/>
  </r>
  <r>
    <n v="2120"/>
    <s v="CA-2019-155460"/>
    <x v="669"/>
    <d v="2019-04-15T00:00:00"/>
    <s v="First Class"/>
    <s v="RW-19630"/>
    <s v="Rob Williams"/>
    <x v="1"/>
    <x v="0"/>
    <s v="Seattle"/>
    <x v="4"/>
    <n v="98105"/>
    <x v="1"/>
    <s v="OFF-BI-10003091"/>
    <x v="1"/>
    <x v="8"/>
    <s v="GBC DocuBind TL200 Manual Binding Machine"/>
    <n v="895.92"/>
    <n v="5"/>
    <n v="0.2"/>
    <n v="302.37299999999993"/>
    <x v="1"/>
    <x v="0"/>
  </r>
  <r>
    <n v="2121"/>
    <s v="US-2019-168690"/>
    <x v="363"/>
    <d v="2019-01-13T00:00:00"/>
    <s v="Standard Class"/>
    <s v="TS-21085"/>
    <s v="Thais Sissman"/>
    <x v="0"/>
    <x v="0"/>
    <s v="Ormond Beach"/>
    <x v="2"/>
    <n v="32174"/>
    <x v="0"/>
    <s v="OFF-BI-10000145"/>
    <x v="1"/>
    <x v="8"/>
    <s v="Zipper Ring Binder Pockets"/>
    <n v="2.8080000000000007"/>
    <n v="3"/>
    <n v="0.7"/>
    <n v="-1.9656000000000002"/>
    <x v="0"/>
    <x v="0"/>
  </r>
  <r>
    <n v="2122"/>
    <s v="CA-2019-158246"/>
    <x v="45"/>
    <d v="2019-11-11T00:00:00"/>
    <s v="First Class"/>
    <s v="JB-15400"/>
    <s v="Jennifer Braxton"/>
    <x v="1"/>
    <x v="0"/>
    <s v="Sunnyvale"/>
    <x v="1"/>
    <n v="94086"/>
    <x v="1"/>
    <s v="FUR-CH-10003061"/>
    <x v="0"/>
    <x v="1"/>
    <s v="Global Leather Task Chair, Black"/>
    <n v="215.976"/>
    <n v="3"/>
    <n v="0.2"/>
    <n v="-2.6997000000000355"/>
    <x v="1"/>
    <x v="0"/>
  </r>
  <r>
    <n v="2123"/>
    <s v="CA-2019-167381"/>
    <x v="585"/>
    <d v="2019-09-24T00:00:00"/>
    <s v="Second Class"/>
    <s v="EH-14005"/>
    <s v="Erica Hernandez"/>
    <x v="2"/>
    <x v="0"/>
    <s v="Lansing"/>
    <x v="12"/>
    <n v="48911"/>
    <x v="2"/>
    <s v="FUR-BO-10001972"/>
    <x v="0"/>
    <x v="0"/>
    <s v="O'Sullivan 4-Shelf Bookcase in Odessa Pine"/>
    <n v="241.96"/>
    <n v="2"/>
    <n v="0"/>
    <n v="41.133199999999988"/>
    <x v="2"/>
    <x v="0"/>
  </r>
  <r>
    <n v="2124"/>
    <s v="CA-2019-167381"/>
    <x v="585"/>
    <d v="2019-09-24T00:00:00"/>
    <s v="Second Class"/>
    <s v="EH-14005"/>
    <s v="Erica Hernandez"/>
    <x v="2"/>
    <x v="0"/>
    <s v="Lansing"/>
    <x v="12"/>
    <n v="48911"/>
    <x v="2"/>
    <s v="OFF-LA-10000134"/>
    <x v="1"/>
    <x v="2"/>
    <s v="Avery 511"/>
    <n v="27.72"/>
    <n v="9"/>
    <n v="0"/>
    <n v="13.3056"/>
    <x v="2"/>
    <x v="0"/>
  </r>
  <r>
    <n v="2125"/>
    <s v="CA-2019-144862"/>
    <x v="96"/>
    <d v="2019-12-05T00:00:00"/>
    <s v="Standard Class"/>
    <s v="EH-14005"/>
    <s v="Erica Hernandez"/>
    <x v="2"/>
    <x v="0"/>
    <s v="Philadelphia"/>
    <x v="9"/>
    <n v="19143"/>
    <x v="3"/>
    <s v="OFF-EN-10003040"/>
    <x v="1"/>
    <x v="12"/>
    <s v="Quality Park Security Envelopes"/>
    <n v="104.68000000000002"/>
    <n v="5"/>
    <n v="0.2"/>
    <n v="35.329499999999996"/>
    <x v="3"/>
    <x v="0"/>
  </r>
  <r>
    <n v="2126"/>
    <s v="CA-2019-144862"/>
    <x v="96"/>
    <d v="2019-12-05T00:00:00"/>
    <s v="Standard Class"/>
    <s v="EH-14005"/>
    <s v="Erica Hernandez"/>
    <x v="2"/>
    <x v="0"/>
    <s v="Philadelphia"/>
    <x v="9"/>
    <n v="19143"/>
    <x v="3"/>
    <s v="TEC-PH-10000923"/>
    <x v="2"/>
    <x v="7"/>
    <s v="Belkin SportFit Armband For iPhone 5s/5c, Fuchsia"/>
    <n v="62.957999999999998"/>
    <n v="7"/>
    <n v="0.4"/>
    <n v="9.4436999999999998"/>
    <x v="3"/>
    <x v="0"/>
  </r>
  <r>
    <n v="2127"/>
    <s v="CA-2016-126032"/>
    <x v="670"/>
    <d v="2016-06-28T00:00:00"/>
    <s v="Standard Class"/>
    <s v="BS-11665"/>
    <s v="Brian Stugart"/>
    <x v="0"/>
    <x v="0"/>
    <s v="Philadelphia"/>
    <x v="9"/>
    <n v="19143"/>
    <x v="3"/>
    <s v="TEC-AC-10000158"/>
    <x v="2"/>
    <x v="11"/>
    <s v="Sony 64GB Class 10 Micro SDHC R40 Memory Card"/>
    <n v="86.376000000000005"/>
    <n v="3"/>
    <n v="0.2"/>
    <n v="1.079699999999999"/>
    <x v="3"/>
    <x v="0"/>
  </r>
  <r>
    <n v="2128"/>
    <s v="CA-2017-134859"/>
    <x v="242"/>
    <d v="2017-10-09T00:00:00"/>
    <s v="Standard Class"/>
    <s v="JK-16120"/>
    <s v="Julie Kriz"/>
    <x v="2"/>
    <x v="0"/>
    <s v="Philadelphia"/>
    <x v="9"/>
    <n v="19134"/>
    <x v="3"/>
    <s v="FUR-FU-10003623"/>
    <x v="0"/>
    <x v="5"/>
    <s v="DataProducts Ampli Magnifier Task Lamp, Black,"/>
    <n v="64.944000000000003"/>
    <n v="3"/>
    <n v="0.2"/>
    <n v="6.4943999999999953"/>
    <x v="3"/>
    <x v="0"/>
  </r>
  <r>
    <n v="2129"/>
    <s v="CA-2017-134859"/>
    <x v="242"/>
    <d v="2017-10-09T00:00:00"/>
    <s v="Standard Class"/>
    <s v="JK-16120"/>
    <s v="Julie Kriz"/>
    <x v="2"/>
    <x v="0"/>
    <s v="Philadelphia"/>
    <x v="9"/>
    <n v="19134"/>
    <x v="3"/>
    <s v="OFF-PA-10001293"/>
    <x v="1"/>
    <x v="10"/>
    <s v="Xerox 1946"/>
    <n v="20.736000000000004"/>
    <n v="4"/>
    <n v="0.2"/>
    <n v="7.2576000000000001"/>
    <x v="3"/>
    <x v="0"/>
  </r>
  <r>
    <n v="2130"/>
    <s v="US-2016-114188"/>
    <x v="671"/>
    <d v="2016-05-22T00:00:00"/>
    <s v="Second Class"/>
    <s v="RF-19345"/>
    <s v="Randy Ferguson"/>
    <x v="1"/>
    <x v="0"/>
    <s v="Dover"/>
    <x v="38"/>
    <n v="3820"/>
    <x v="3"/>
    <s v="OFF-AP-10000124"/>
    <x v="1"/>
    <x v="9"/>
    <s v="Acco 6 Outlet Guardian Basic Surge Suppressor"/>
    <n v="33.28"/>
    <n v="4"/>
    <n v="0"/>
    <n v="9.3184000000000005"/>
    <x v="3"/>
    <x v="0"/>
  </r>
  <r>
    <n v="2131"/>
    <s v="US-2016-114188"/>
    <x v="671"/>
    <d v="2016-05-22T00:00:00"/>
    <s v="Second Class"/>
    <s v="RF-19345"/>
    <s v="Randy Ferguson"/>
    <x v="1"/>
    <x v="0"/>
    <s v="Dover"/>
    <x v="38"/>
    <n v="3820"/>
    <x v="3"/>
    <s v="OFF-AR-10004511"/>
    <x v="1"/>
    <x v="6"/>
    <s v="Sanford Colorific Scented Colored Pencils, 12/Pack"/>
    <n v="38.520000000000003"/>
    <n v="9"/>
    <n v="0"/>
    <n v="11.9412"/>
    <x v="3"/>
    <x v="0"/>
  </r>
  <r>
    <n v="2132"/>
    <s v="US-2016-114188"/>
    <x v="671"/>
    <d v="2016-05-22T00:00:00"/>
    <s v="Second Class"/>
    <s v="RF-19345"/>
    <s v="Randy Ferguson"/>
    <x v="1"/>
    <x v="0"/>
    <s v="Dover"/>
    <x v="38"/>
    <n v="3820"/>
    <x v="3"/>
    <s v="FUR-FU-10000076"/>
    <x v="0"/>
    <x v="5"/>
    <s v="24-Hour Round Wall Clock"/>
    <n v="139.86000000000001"/>
    <n v="7"/>
    <n v="0"/>
    <n v="60.139800000000015"/>
    <x v="3"/>
    <x v="0"/>
  </r>
  <r>
    <n v="2133"/>
    <s v="CA-2017-156524"/>
    <x v="312"/>
    <d v="2017-11-26T00:00:00"/>
    <s v="Standard Class"/>
    <s v="DL-12865"/>
    <s v="Dan Lawera"/>
    <x v="0"/>
    <x v="0"/>
    <s v="New York City"/>
    <x v="15"/>
    <n v="10011"/>
    <x v="3"/>
    <s v="OFF-PA-10003883"/>
    <x v="1"/>
    <x v="10"/>
    <s v="Message Book, Phone, Wirebound Standard Line Memo, 2 3/4&quot; X 5&quot;"/>
    <n v="19.649999999999999"/>
    <n v="3"/>
    <n v="0"/>
    <n v="9.0389999999999997"/>
    <x v="3"/>
    <x v="0"/>
  </r>
  <r>
    <n v="2134"/>
    <s v="CA-2017-122210"/>
    <x v="672"/>
    <d v="2017-12-04T00:00:00"/>
    <s v="Standard Class"/>
    <s v="WB-21850"/>
    <s v="William Brown"/>
    <x v="0"/>
    <x v="0"/>
    <s v="Philadelphia"/>
    <x v="9"/>
    <n v="19134"/>
    <x v="3"/>
    <s v="OFF-BI-10003656"/>
    <x v="1"/>
    <x v="8"/>
    <s v="Fellowes PB200 Plastic Comb Binding Machine"/>
    <n v="152.99100000000001"/>
    <n v="3"/>
    <n v="0.7"/>
    <n v="-122.39280000000002"/>
    <x v="3"/>
    <x v="0"/>
  </r>
  <r>
    <n v="2135"/>
    <s v="CA-2017-122210"/>
    <x v="672"/>
    <d v="2017-12-04T00:00:00"/>
    <s v="Standard Class"/>
    <s v="WB-21850"/>
    <s v="William Brown"/>
    <x v="0"/>
    <x v="0"/>
    <s v="Philadelphia"/>
    <x v="9"/>
    <n v="19134"/>
    <x v="3"/>
    <s v="OFF-FA-10000053"/>
    <x v="1"/>
    <x v="13"/>
    <s v="Revere Boxed Rubber Bands by Revere"/>
    <n v="10.584"/>
    <n v="7"/>
    <n v="0.2"/>
    <n v="-2.3813999999999993"/>
    <x v="3"/>
    <x v="0"/>
  </r>
  <r>
    <n v="2136"/>
    <s v="CA-2017-122210"/>
    <x v="672"/>
    <d v="2017-12-04T00:00:00"/>
    <s v="Standard Class"/>
    <s v="WB-21850"/>
    <s v="William Brown"/>
    <x v="0"/>
    <x v="0"/>
    <s v="Philadelphia"/>
    <x v="9"/>
    <n v="19134"/>
    <x v="3"/>
    <s v="TEC-PH-10002807"/>
    <x v="2"/>
    <x v="7"/>
    <s v="Motorla HX550 Universal Bluetooth Headset"/>
    <n v="94.919999999999987"/>
    <n v="4"/>
    <n v="0.4"/>
    <n v="15.819999999999993"/>
    <x v="3"/>
    <x v="0"/>
  </r>
  <r>
    <n v="2137"/>
    <s v="CA-2017-156377"/>
    <x v="620"/>
    <d v="2018-01-05T00:00:00"/>
    <s v="Standard Class"/>
    <s v="TB-21625"/>
    <s v="Trudy Brown"/>
    <x v="0"/>
    <x v="0"/>
    <s v="Grand Prairie"/>
    <x v="5"/>
    <n v="75051"/>
    <x v="2"/>
    <s v="FUR-FU-10002364"/>
    <x v="0"/>
    <x v="5"/>
    <s v="Eldon Expressions Wood Desk Accessories, Oak"/>
    <n v="14.76"/>
    <n v="5"/>
    <n v="0.6"/>
    <n v="-11.439000000000004"/>
    <x v="2"/>
    <x v="0"/>
  </r>
  <r>
    <n v="2138"/>
    <s v="CA-2017-156377"/>
    <x v="620"/>
    <d v="2018-01-05T00:00:00"/>
    <s v="Standard Class"/>
    <s v="TB-21625"/>
    <s v="Trudy Brown"/>
    <x v="0"/>
    <x v="0"/>
    <s v="Grand Prairie"/>
    <x v="5"/>
    <n v="75051"/>
    <x v="2"/>
    <s v="OFF-BI-10002954"/>
    <x v="1"/>
    <x v="8"/>
    <s v="Newell 3-Hole Punched Plastic Slotted Magazine Holders for Binders"/>
    <n v="3.6559999999999993"/>
    <n v="4"/>
    <n v="0.8"/>
    <n v="-5.8496000000000024"/>
    <x v="2"/>
    <x v="0"/>
  </r>
  <r>
    <n v="2139"/>
    <s v="US-2019-157896"/>
    <x v="673"/>
    <d v="2019-11-16T00:00:00"/>
    <s v="Same Day"/>
    <s v="CB-12415"/>
    <s v="Christy Brittain"/>
    <x v="0"/>
    <x v="0"/>
    <s v="New York City"/>
    <x v="15"/>
    <n v="10009"/>
    <x v="3"/>
    <s v="OFF-PA-10004092"/>
    <x v="1"/>
    <x v="10"/>
    <s v="Tops Green Bar Computer Printout Paper"/>
    <n v="146.82"/>
    <n v="3"/>
    <n v="0"/>
    <n v="73.41"/>
    <x v="3"/>
    <x v="0"/>
  </r>
  <r>
    <n v="2140"/>
    <s v="CA-2016-159520"/>
    <x v="571"/>
    <d v="2016-06-11T00:00:00"/>
    <s v="Standard Class"/>
    <s v="GT-14635"/>
    <s v="Grant Thornton"/>
    <x v="1"/>
    <x v="0"/>
    <s v="Long Beach"/>
    <x v="15"/>
    <n v="11561"/>
    <x v="3"/>
    <s v="OFF-BI-10003982"/>
    <x v="1"/>
    <x v="8"/>
    <s v="Wilson Jones Century Plastic Molded Ring Binders"/>
    <n v="149.54399999999998"/>
    <n v="9"/>
    <n v="0.2"/>
    <n v="50.471099999999993"/>
    <x v="3"/>
    <x v="0"/>
  </r>
  <r>
    <n v="2141"/>
    <s v="CA-2016-159520"/>
    <x v="571"/>
    <d v="2016-06-11T00:00:00"/>
    <s v="Standard Class"/>
    <s v="GT-14635"/>
    <s v="Grant Thornton"/>
    <x v="1"/>
    <x v="0"/>
    <s v="Long Beach"/>
    <x v="15"/>
    <n v="11561"/>
    <x v="3"/>
    <s v="OFF-SU-10001664"/>
    <x v="1"/>
    <x v="14"/>
    <s v="Acme Office Executive Series Stainless Steel Trimmers"/>
    <n v="17.14"/>
    <n v="2"/>
    <n v="0"/>
    <n v="4.4564000000000004"/>
    <x v="3"/>
    <x v="0"/>
  </r>
  <r>
    <n v="2142"/>
    <s v="CA-2016-159520"/>
    <x v="571"/>
    <d v="2016-06-11T00:00:00"/>
    <s v="Standard Class"/>
    <s v="GT-14635"/>
    <s v="Grant Thornton"/>
    <x v="1"/>
    <x v="0"/>
    <s v="Long Beach"/>
    <x v="15"/>
    <n v="11561"/>
    <x v="3"/>
    <s v="FUR-TA-10003238"/>
    <x v="0"/>
    <x v="3"/>
    <s v="Chromcraft Bull-Nose Wood 48&quot; x 96&quot; Rectangular Conference Tables"/>
    <n v="991.76400000000012"/>
    <n v="3"/>
    <n v="0.4"/>
    <n v="-347.11740000000009"/>
    <x v="3"/>
    <x v="0"/>
  </r>
  <r>
    <n v="2143"/>
    <s v="CA-2018-155481"/>
    <x v="142"/>
    <d v="2018-09-05T00:00:00"/>
    <s v="Standard Class"/>
    <s v="DK-13225"/>
    <s v="Dean Katz"/>
    <x v="1"/>
    <x v="0"/>
    <s v="Philadelphia"/>
    <x v="9"/>
    <n v="19140"/>
    <x v="3"/>
    <s v="OFF-PA-10004675"/>
    <x v="1"/>
    <x v="10"/>
    <s v="Telephone Message Books with Fax/Mobile Section, 5 1/2&quot; x 3 3/16&quot;"/>
    <n v="30.48"/>
    <n v="6"/>
    <n v="0.2"/>
    <n v="9.9059999999999988"/>
    <x v="3"/>
    <x v="0"/>
  </r>
  <r>
    <n v="2144"/>
    <s v="CA-2018-155481"/>
    <x v="142"/>
    <d v="2018-09-05T00:00:00"/>
    <s v="Standard Class"/>
    <s v="DK-13225"/>
    <s v="Dean Katz"/>
    <x v="1"/>
    <x v="0"/>
    <s v="Philadelphia"/>
    <x v="9"/>
    <n v="19140"/>
    <x v="3"/>
    <s v="TEC-PH-10002293"/>
    <x v="2"/>
    <x v="7"/>
    <s v="Anker 36W 4-Port USB Wall Charger Travel Power Adapter for iPhone 5s 5c 5"/>
    <n v="23.987999999999996"/>
    <n v="2"/>
    <n v="0.4"/>
    <n v="-4.7975999999999974"/>
    <x v="3"/>
    <x v="0"/>
  </r>
  <r>
    <n v="2145"/>
    <s v="CA-2018-155481"/>
    <x v="142"/>
    <d v="2018-09-05T00:00:00"/>
    <s v="Standard Class"/>
    <s v="DK-13225"/>
    <s v="Dean Katz"/>
    <x v="1"/>
    <x v="0"/>
    <s v="Philadelphia"/>
    <x v="9"/>
    <n v="19140"/>
    <x v="3"/>
    <s v="OFF-FA-10002780"/>
    <x v="1"/>
    <x v="13"/>
    <s v="Staples"/>
    <n v="16.687999999999999"/>
    <n v="7"/>
    <n v="0.2"/>
    <n v="5.4235999999999995"/>
    <x v="3"/>
    <x v="0"/>
  </r>
  <r>
    <n v="2146"/>
    <s v="US-2018-152051"/>
    <x v="674"/>
    <d v="2018-06-29T00:00:00"/>
    <s v="Standard Class"/>
    <s v="TS-21160"/>
    <s v="Theresa Swint"/>
    <x v="1"/>
    <x v="0"/>
    <s v="York"/>
    <x v="9"/>
    <n v="17403"/>
    <x v="3"/>
    <s v="FUR-CH-10002965"/>
    <x v="0"/>
    <x v="1"/>
    <s v="Global Leather Highback Executive Chair with Pneumatic Height Adjustment, Black"/>
    <n v="422.05799999999994"/>
    <n v="3"/>
    <n v="0.3"/>
    <n v="-18.088200000000001"/>
    <x v="3"/>
    <x v="1"/>
  </r>
  <r>
    <n v="2147"/>
    <s v="US-2018-152051"/>
    <x v="674"/>
    <d v="2018-06-29T00:00:00"/>
    <s v="Standard Class"/>
    <s v="TS-21160"/>
    <s v="Theresa Swint"/>
    <x v="1"/>
    <x v="0"/>
    <s v="York"/>
    <x v="9"/>
    <n v="17403"/>
    <x v="3"/>
    <s v="OFF-BI-10004781"/>
    <x v="1"/>
    <x v="8"/>
    <s v="GBC Wire Binding Strips"/>
    <n v="38.088000000000001"/>
    <n v="4"/>
    <n v="0.7"/>
    <n v="-27.93119999999999"/>
    <x v="3"/>
    <x v="1"/>
  </r>
  <r>
    <n v="2148"/>
    <s v="US-2018-152051"/>
    <x v="674"/>
    <d v="2018-06-29T00:00:00"/>
    <s v="Standard Class"/>
    <s v="TS-21160"/>
    <s v="Theresa Swint"/>
    <x v="1"/>
    <x v="0"/>
    <s v="York"/>
    <x v="9"/>
    <n v="17403"/>
    <x v="3"/>
    <s v="OFF-ST-10001713"/>
    <x v="1"/>
    <x v="4"/>
    <s v="Gould Plastics 9-Pocket Panel Bin, 18-3/8w x 5-1/4d x 20-1/2h, Black"/>
    <n v="254.35200000000003"/>
    <n v="6"/>
    <n v="0.2"/>
    <n v="-50.870400000000018"/>
    <x v="3"/>
    <x v="1"/>
  </r>
  <r>
    <n v="2149"/>
    <s v="CA-2016-141607"/>
    <x v="432"/>
    <d v="2016-12-17T00:00:00"/>
    <s v="Standard Class"/>
    <s v="WB-21850"/>
    <s v="William Brown"/>
    <x v="0"/>
    <x v="0"/>
    <s v="Concord"/>
    <x v="1"/>
    <n v="94521"/>
    <x v="1"/>
    <s v="FUR-FU-10003975"/>
    <x v="0"/>
    <x v="5"/>
    <s v="Eldon Advantage Chair Mats for Low to Medium Pile Carpets"/>
    <n v="43.31"/>
    <n v="1"/>
    <n v="0"/>
    <n v="4.330999999999996"/>
    <x v="1"/>
    <x v="0"/>
  </r>
  <r>
    <n v="2150"/>
    <s v="CA-2019-102771"/>
    <x v="185"/>
    <d v="2019-04-05T00:00:00"/>
    <s v="Standard Class"/>
    <s v="DO-13435"/>
    <s v="Denny Ordway"/>
    <x v="0"/>
    <x v="0"/>
    <s v="New York City"/>
    <x v="15"/>
    <n v="10035"/>
    <x v="3"/>
    <s v="TEC-PH-10001536"/>
    <x v="2"/>
    <x v="7"/>
    <s v="Spigen Samsung Galaxy S5 Case Wallet"/>
    <n v="84.949999999999989"/>
    <n v="5"/>
    <n v="0"/>
    <n v="22.086999999999996"/>
    <x v="3"/>
    <x v="0"/>
  </r>
  <r>
    <n v="2151"/>
    <s v="US-2019-139969"/>
    <x v="123"/>
    <d v="2019-11-26T00:00:00"/>
    <s v="Standard Class"/>
    <s v="AF-10870"/>
    <s v="Art Ferguson"/>
    <x v="0"/>
    <x v="0"/>
    <s v="College Station"/>
    <x v="5"/>
    <n v="77840"/>
    <x v="2"/>
    <s v="FUR-CH-10001973"/>
    <x v="0"/>
    <x v="1"/>
    <s v="Office Star Flex Back Scooter Chair with White Frame"/>
    <n v="233.05799999999999"/>
    <n v="3"/>
    <n v="0.3"/>
    <n v="-53.270399999999995"/>
    <x v="2"/>
    <x v="0"/>
  </r>
  <r>
    <n v="2152"/>
    <s v="CA-2016-167360"/>
    <x v="156"/>
    <d v="2016-11-29T00:00:00"/>
    <s v="Second Class"/>
    <s v="RB-19435"/>
    <s v="Richard Bierner"/>
    <x v="0"/>
    <x v="0"/>
    <s v="Saint Louis"/>
    <x v="25"/>
    <n v="63116"/>
    <x v="2"/>
    <s v="TEC-AC-10001772"/>
    <x v="2"/>
    <x v="11"/>
    <s v="Memorex Mini Travel Drive 16 GB USB 2.0 Flash Drive"/>
    <n v="111.79"/>
    <n v="7"/>
    <n v="0"/>
    <n v="43.598100000000002"/>
    <x v="2"/>
    <x v="0"/>
  </r>
  <r>
    <n v="2153"/>
    <s v="CA-2017-123505"/>
    <x v="6"/>
    <d v="2017-11-26T00:00:00"/>
    <s v="Standard Class"/>
    <s v="AR-10540"/>
    <s v="Andy Reiter"/>
    <x v="0"/>
    <x v="0"/>
    <s v="Quincy"/>
    <x v="31"/>
    <n v="2169"/>
    <x v="3"/>
    <s v="OFF-PA-10002586"/>
    <x v="1"/>
    <x v="10"/>
    <s v="Xerox 1970"/>
    <n v="14.940000000000001"/>
    <n v="3"/>
    <n v="0"/>
    <n v="7.0218000000000007"/>
    <x v="3"/>
    <x v="0"/>
  </r>
  <r>
    <n v="2154"/>
    <s v="CA-2018-117282"/>
    <x v="216"/>
    <d v="2018-07-18T00:00:00"/>
    <s v="Standard Class"/>
    <s v="DR-12880"/>
    <s v="Dan Reichenbach"/>
    <x v="1"/>
    <x v="0"/>
    <s v="New York City"/>
    <x v="15"/>
    <n v="10009"/>
    <x v="3"/>
    <s v="OFF-BI-10004094"/>
    <x v="1"/>
    <x v="8"/>
    <s v="GBC Standard Plastic Binding Systems Combs"/>
    <n v="14.16"/>
    <n v="2"/>
    <n v="0.2"/>
    <n v="5.133"/>
    <x v="3"/>
    <x v="0"/>
  </r>
  <r>
    <n v="2155"/>
    <s v="US-2018-120460"/>
    <x v="567"/>
    <d v="2018-05-05T00:00:00"/>
    <s v="Standard Class"/>
    <s v="BF-11170"/>
    <s v="Ben Ferrer"/>
    <x v="2"/>
    <x v="0"/>
    <s v="Dallas"/>
    <x v="5"/>
    <n v="75081"/>
    <x v="2"/>
    <s v="FUR-FU-10004973"/>
    <x v="0"/>
    <x v="5"/>
    <s v="Flat Face Poster Frame"/>
    <n v="22.608000000000001"/>
    <n v="3"/>
    <n v="0.6"/>
    <n v="-10.173599999999997"/>
    <x v="2"/>
    <x v="0"/>
  </r>
  <r>
    <n v="2156"/>
    <s v="CA-2018-111115"/>
    <x v="197"/>
    <d v="2018-07-27T00:00:00"/>
    <s v="Second Class"/>
    <s v="LB-16735"/>
    <s v="Larry Blacks"/>
    <x v="0"/>
    <x v="0"/>
    <s v="Los Angeles"/>
    <x v="1"/>
    <n v="90032"/>
    <x v="1"/>
    <s v="OFF-FA-10000624"/>
    <x v="1"/>
    <x v="13"/>
    <s v="OIC Binder Clips"/>
    <n v="21.48"/>
    <n v="6"/>
    <n v="0"/>
    <n v="10.74"/>
    <x v="1"/>
    <x v="0"/>
  </r>
  <r>
    <n v="2157"/>
    <s v="CA-2016-124646"/>
    <x v="169"/>
    <d v="2016-06-24T00:00:00"/>
    <s v="First Class"/>
    <s v="DV-13465"/>
    <s v="Dianna Vittorini"/>
    <x v="0"/>
    <x v="0"/>
    <s v="Minneapolis"/>
    <x v="11"/>
    <n v="55407"/>
    <x v="2"/>
    <s v="OFF-ST-10001097"/>
    <x v="1"/>
    <x v="4"/>
    <s v="Office Impressions Heavy Duty Welded Shelving &amp; Multimedia Storage Drawers"/>
    <n v="501.81000000000006"/>
    <n v="3"/>
    <n v="0"/>
    <n v="0"/>
    <x v="2"/>
    <x v="0"/>
  </r>
  <r>
    <n v="2158"/>
    <s v="CA-2016-124646"/>
    <x v="169"/>
    <d v="2016-06-24T00:00:00"/>
    <s v="First Class"/>
    <s v="DV-13465"/>
    <s v="Dianna Vittorini"/>
    <x v="0"/>
    <x v="0"/>
    <s v="Minneapolis"/>
    <x v="11"/>
    <n v="55407"/>
    <x v="2"/>
    <s v="OFF-ST-10001469"/>
    <x v="1"/>
    <x v="4"/>
    <s v="Fellowes Bankers Box Recycled Super Stor/Drawer"/>
    <n v="161.94"/>
    <n v="3"/>
    <n v="0"/>
    <n v="9.716399999999993"/>
    <x v="2"/>
    <x v="0"/>
  </r>
  <r>
    <n v="2159"/>
    <s v="CA-2019-148166"/>
    <x v="208"/>
    <d v="2019-10-26T00:00:00"/>
    <s v="Standard Class"/>
    <s v="NK-18490"/>
    <s v="Neil Knudson"/>
    <x v="2"/>
    <x v="0"/>
    <s v="Deltona"/>
    <x v="2"/>
    <n v="32725"/>
    <x v="0"/>
    <s v="OFF-AR-10004956"/>
    <x v="1"/>
    <x v="6"/>
    <s v="Newell 33"/>
    <n v="17.856000000000002"/>
    <n v="4"/>
    <n v="0.2"/>
    <n v="2.0087999999999973"/>
    <x v="0"/>
    <x v="0"/>
  </r>
  <r>
    <n v="2160"/>
    <s v="CA-2018-159737"/>
    <x v="323"/>
    <d v="2018-09-09T00:00:00"/>
    <s v="Standard Class"/>
    <s v="CS-11950"/>
    <s v="Carlos Soltero"/>
    <x v="0"/>
    <x v="0"/>
    <s v="Chicago"/>
    <x v="10"/>
    <n v="60610"/>
    <x v="2"/>
    <s v="OFF-BI-10004236"/>
    <x v="1"/>
    <x v="8"/>
    <s v="XtraLife ClearVue Slant-D Ring Binder, White, 3&quot;"/>
    <n v="8.8079999999999981"/>
    <n v="3"/>
    <n v="0.8"/>
    <n v="-14.973600000000001"/>
    <x v="2"/>
    <x v="0"/>
  </r>
  <r>
    <n v="2161"/>
    <s v="CA-2018-141019"/>
    <x v="675"/>
    <d v="2018-05-14T00:00:00"/>
    <s v="Same Day"/>
    <s v="LH-17155"/>
    <s v="Logan Haushalter"/>
    <x v="0"/>
    <x v="0"/>
    <s v="Cincinnati"/>
    <x v="24"/>
    <n v="45231"/>
    <x v="3"/>
    <s v="FUR-FU-10002937"/>
    <x v="0"/>
    <x v="5"/>
    <s v="GE 48&quot; Fluorescent Tube, Cool White Energy Saver, 34 Watts, 30/Box"/>
    <n v="79.384000000000015"/>
    <n v="1"/>
    <n v="0.2"/>
    <n v="29.768999999999998"/>
    <x v="3"/>
    <x v="0"/>
  </r>
  <r>
    <n v="2162"/>
    <s v="CA-2018-101938"/>
    <x v="676"/>
    <d v="2018-01-12T00:00:00"/>
    <s v="Standard Class"/>
    <s v="DW-13480"/>
    <s v="Dianna Wilson"/>
    <x v="2"/>
    <x v="0"/>
    <s v="Oakland"/>
    <x v="1"/>
    <n v="94601"/>
    <x v="1"/>
    <s v="OFF-AR-10003696"/>
    <x v="1"/>
    <x v="6"/>
    <s v="Panasonic KP-350BK Electric Pencil Sharpener with Auto Stop"/>
    <n v="34.58"/>
    <n v="1"/>
    <n v="0"/>
    <n v="10.028199999999998"/>
    <x v="1"/>
    <x v="0"/>
  </r>
  <r>
    <n v="2163"/>
    <s v="CA-2019-166296"/>
    <x v="677"/>
    <d v="2019-03-19T00:00:00"/>
    <s v="Standard Class"/>
    <s v="KF-16285"/>
    <s v="Karen Ferguson"/>
    <x v="2"/>
    <x v="0"/>
    <s v="Manteca"/>
    <x v="1"/>
    <n v="95336"/>
    <x v="1"/>
    <s v="OFF-PA-10004359"/>
    <x v="1"/>
    <x v="10"/>
    <s v="Multicolor Computer Printout Paper"/>
    <n v="314.54999999999995"/>
    <n v="3"/>
    <n v="0"/>
    <n v="150.98399999999998"/>
    <x v="1"/>
    <x v="0"/>
  </r>
  <r>
    <n v="2164"/>
    <s v="CA-2018-154018"/>
    <x v="63"/>
    <d v="2018-10-19T00:00:00"/>
    <s v="Standard Class"/>
    <s v="HA-14920"/>
    <s v="Helen Andreada"/>
    <x v="0"/>
    <x v="0"/>
    <s v="Laredo"/>
    <x v="5"/>
    <n v="78041"/>
    <x v="2"/>
    <s v="TEC-AC-10002402"/>
    <x v="2"/>
    <x v="11"/>
    <s v="Razer Kraken PRO Over Ear PC and Music Headset"/>
    <n v="191.976"/>
    <n v="3"/>
    <n v="0.2"/>
    <n v="23.996999999999986"/>
    <x v="2"/>
    <x v="0"/>
  </r>
  <r>
    <n v="2165"/>
    <s v="CA-2018-154018"/>
    <x v="63"/>
    <d v="2018-10-19T00:00:00"/>
    <s v="Standard Class"/>
    <s v="HA-14920"/>
    <s v="Helen Andreada"/>
    <x v="0"/>
    <x v="0"/>
    <s v="Laredo"/>
    <x v="5"/>
    <n v="78041"/>
    <x v="2"/>
    <s v="OFF-PA-10000551"/>
    <x v="1"/>
    <x v="10"/>
    <s v="Array Memo Cubes"/>
    <n v="8.2880000000000003"/>
    <n v="2"/>
    <n v="0.2"/>
    <n v="3.0043999999999995"/>
    <x v="2"/>
    <x v="0"/>
  </r>
  <r>
    <n v="2166"/>
    <s v="CA-2018-154018"/>
    <x v="63"/>
    <d v="2018-10-19T00:00:00"/>
    <s v="Standard Class"/>
    <s v="HA-14920"/>
    <s v="Helen Andreada"/>
    <x v="0"/>
    <x v="0"/>
    <s v="Laredo"/>
    <x v="5"/>
    <n v="78041"/>
    <x v="2"/>
    <s v="FUR-FU-10003394"/>
    <x v="0"/>
    <x v="5"/>
    <s v="Tenex &quot;The Solids&quot; Textured Chair Mats"/>
    <n v="139.91999999999999"/>
    <n v="5"/>
    <n v="0.6"/>
    <n v="-150.41399999999999"/>
    <x v="2"/>
    <x v="0"/>
  </r>
  <r>
    <n v="2167"/>
    <s v="CA-2018-154018"/>
    <x v="63"/>
    <d v="2018-10-19T00:00:00"/>
    <s v="Standard Class"/>
    <s v="HA-14920"/>
    <s v="Helen Andreada"/>
    <x v="0"/>
    <x v="0"/>
    <s v="Laredo"/>
    <x v="5"/>
    <n v="78041"/>
    <x v="2"/>
    <s v="OFF-AR-10002067"/>
    <x v="1"/>
    <x v="6"/>
    <s v="Newell 334"/>
    <n v="15.872"/>
    <n v="1"/>
    <n v="0.2"/>
    <n v="1.1904000000000003"/>
    <x v="2"/>
    <x v="0"/>
  </r>
  <r>
    <n v="2168"/>
    <s v="CA-2018-154018"/>
    <x v="63"/>
    <d v="2018-10-19T00:00:00"/>
    <s v="Standard Class"/>
    <s v="HA-14920"/>
    <s v="Helen Andreada"/>
    <x v="0"/>
    <x v="0"/>
    <s v="Laredo"/>
    <x v="5"/>
    <n v="78041"/>
    <x v="2"/>
    <s v="OFF-BI-10004140"/>
    <x v="1"/>
    <x v="8"/>
    <s v="Avery Non-Stick Binders"/>
    <n v="6.2859999999999987"/>
    <n v="7"/>
    <n v="0.8"/>
    <n v="-11.000500000000008"/>
    <x v="2"/>
    <x v="0"/>
  </r>
  <r>
    <n v="2169"/>
    <s v="CA-2019-117870"/>
    <x v="678"/>
    <d v="2019-01-30T00:00:00"/>
    <s v="Second Class"/>
    <s v="JH-15820"/>
    <s v="John Huston"/>
    <x v="0"/>
    <x v="0"/>
    <s v="Kent"/>
    <x v="24"/>
    <n v="44240"/>
    <x v="3"/>
    <s v="OFF-AR-10004078"/>
    <x v="1"/>
    <x v="6"/>
    <s v="Newell 312"/>
    <n v="14.015999999999998"/>
    <n v="3"/>
    <n v="0.2"/>
    <n v="1.7519999999999998"/>
    <x v="3"/>
    <x v="0"/>
  </r>
  <r>
    <n v="2170"/>
    <s v="CA-2019-117870"/>
    <x v="678"/>
    <d v="2019-01-30T00:00:00"/>
    <s v="Second Class"/>
    <s v="JH-15820"/>
    <s v="John Huston"/>
    <x v="0"/>
    <x v="0"/>
    <s v="Kent"/>
    <x v="24"/>
    <n v="44240"/>
    <x v="3"/>
    <s v="TEC-AC-10000927"/>
    <x v="2"/>
    <x v="11"/>
    <s v="Anker Ultrathin Bluetooth Wireless Keyboard Aluminum Cover with Stand"/>
    <n v="71.975999999999999"/>
    <n v="3"/>
    <n v="0.2"/>
    <n v="-8.9970000000000034"/>
    <x v="3"/>
    <x v="0"/>
  </r>
  <r>
    <n v="2171"/>
    <s v="CA-2019-117870"/>
    <x v="678"/>
    <d v="2019-01-30T00:00:00"/>
    <s v="Second Class"/>
    <s v="JH-15820"/>
    <s v="John Huston"/>
    <x v="0"/>
    <x v="0"/>
    <s v="Kent"/>
    <x v="24"/>
    <n v="44240"/>
    <x v="3"/>
    <s v="TEC-PH-10003931"/>
    <x v="2"/>
    <x v="7"/>
    <s v="JBL Micro Wireless Portable Bluetooth Speaker"/>
    <n v="107.982"/>
    <n v="3"/>
    <n v="0.4"/>
    <n v="-26.995499999999993"/>
    <x v="3"/>
    <x v="0"/>
  </r>
  <r>
    <n v="2172"/>
    <s v="US-2019-137491"/>
    <x v="123"/>
    <d v="2019-11-25T00:00:00"/>
    <s v="Standard Class"/>
    <s v="LC-16930"/>
    <s v="Linda Cazamias"/>
    <x v="1"/>
    <x v="0"/>
    <s v="San Angelo"/>
    <x v="5"/>
    <n v="76903"/>
    <x v="2"/>
    <s v="FUR-CH-10004675"/>
    <x v="0"/>
    <x v="1"/>
    <s v="Lifetime Advantage Folding Chairs, 4/Carton"/>
    <n v="305.31200000000001"/>
    <n v="2"/>
    <n v="0.3"/>
    <n v="-8.7232000000000198"/>
    <x v="2"/>
    <x v="0"/>
  </r>
  <r>
    <n v="2173"/>
    <s v="CA-2016-152296"/>
    <x v="601"/>
    <d v="2016-08-03T00:00:00"/>
    <s v="First Class"/>
    <s v="IL-15100"/>
    <s v="Ivan Liston"/>
    <x v="0"/>
    <x v="0"/>
    <s v="San Francisco"/>
    <x v="1"/>
    <n v="94122"/>
    <x v="1"/>
    <s v="OFF-BI-10004506"/>
    <x v="1"/>
    <x v="8"/>
    <s v="Wilson Jones data.warehouse D-Ring Binders with DublLock"/>
    <n v="19.752000000000002"/>
    <n v="3"/>
    <n v="0.2"/>
    <n v="6.9131999999999998"/>
    <x v="1"/>
    <x v="0"/>
  </r>
  <r>
    <n v="2174"/>
    <s v="CA-2018-112025"/>
    <x v="679"/>
    <d v="2018-08-04T00:00:00"/>
    <s v="Standard Class"/>
    <s v="LS-16975"/>
    <s v="Lindsay Shagiari"/>
    <x v="2"/>
    <x v="0"/>
    <s v="Houston"/>
    <x v="5"/>
    <n v="77070"/>
    <x v="2"/>
    <s v="OFF-BI-10002353"/>
    <x v="1"/>
    <x v="8"/>
    <s v="GBC VeloBind Cover Sets"/>
    <n v="9.2639999999999976"/>
    <n v="3"/>
    <n v="0.8"/>
    <n v="-13.895999999999997"/>
    <x v="2"/>
    <x v="0"/>
  </r>
  <r>
    <n v="2175"/>
    <s v="CA-2017-132507"/>
    <x v="117"/>
    <d v="2017-08-03T00:00:00"/>
    <s v="Second Class"/>
    <s v="CC-12610"/>
    <s v="Corey Catlett"/>
    <x v="1"/>
    <x v="0"/>
    <s v="Houston"/>
    <x v="5"/>
    <n v="77041"/>
    <x v="2"/>
    <s v="OFF-ST-10000943"/>
    <x v="1"/>
    <x v="4"/>
    <s v="Eldon ProFile File 'N Store Portable File Tub Letter/Legal Size Black"/>
    <n v="61.792000000000002"/>
    <n v="4"/>
    <n v="0.2"/>
    <n v="6.1792000000000016"/>
    <x v="2"/>
    <x v="0"/>
  </r>
  <r>
    <n v="2176"/>
    <s v="CA-2018-125738"/>
    <x v="680"/>
    <d v="2018-10-21T00:00:00"/>
    <s v="Standard Class"/>
    <s v="PB-18805"/>
    <s v="Patrick Bzostek"/>
    <x v="2"/>
    <x v="0"/>
    <s v="Salt Lake City"/>
    <x v="7"/>
    <n v="84106"/>
    <x v="1"/>
    <s v="OFF-PA-10000740"/>
    <x v="1"/>
    <x v="10"/>
    <s v="Xerox 1982"/>
    <n v="45.68"/>
    <n v="2"/>
    <n v="0"/>
    <n v="21.012799999999999"/>
    <x v="1"/>
    <x v="0"/>
  </r>
  <r>
    <n v="2177"/>
    <s v="CA-2018-125738"/>
    <x v="680"/>
    <d v="2018-10-21T00:00:00"/>
    <s v="Standard Class"/>
    <s v="PB-18805"/>
    <s v="Patrick Bzostek"/>
    <x v="2"/>
    <x v="0"/>
    <s v="Salt Lake City"/>
    <x v="7"/>
    <n v="84106"/>
    <x v="1"/>
    <s v="OFF-PA-10003001"/>
    <x v="1"/>
    <x v="10"/>
    <s v="Xerox 1986"/>
    <n v="60.12"/>
    <n v="9"/>
    <n v="0"/>
    <n v="28.857599999999998"/>
    <x v="1"/>
    <x v="0"/>
  </r>
  <r>
    <n v="2178"/>
    <s v="CA-2018-125738"/>
    <x v="680"/>
    <d v="2018-10-21T00:00:00"/>
    <s v="Standard Class"/>
    <s v="PB-18805"/>
    <s v="Patrick Bzostek"/>
    <x v="2"/>
    <x v="0"/>
    <s v="Salt Lake City"/>
    <x v="7"/>
    <n v="84106"/>
    <x v="1"/>
    <s v="OFF-BI-10001628"/>
    <x v="1"/>
    <x v="8"/>
    <s v="Acco Data Flex Cable Posts For Top &amp; Bottom Load Binders, 6&quot; Capacity"/>
    <n v="41.72"/>
    <n v="5"/>
    <n v="0.2"/>
    <n v="13.037499999999998"/>
    <x v="1"/>
    <x v="0"/>
  </r>
  <r>
    <n v="2179"/>
    <s v="CA-2018-125738"/>
    <x v="680"/>
    <d v="2018-10-21T00:00:00"/>
    <s v="Standard Class"/>
    <s v="PB-18805"/>
    <s v="Patrick Bzostek"/>
    <x v="2"/>
    <x v="0"/>
    <s v="Salt Lake City"/>
    <x v="7"/>
    <n v="84106"/>
    <x v="1"/>
    <s v="OFF-PA-10001509"/>
    <x v="1"/>
    <x v="10"/>
    <s v="Recycled Desk Saver Line &quot;While You Were Out&quot; Book, 5 1/2&quot; X 4&quot;"/>
    <n v="71.599999999999994"/>
    <n v="8"/>
    <n v="0"/>
    <n v="32.935999999999993"/>
    <x v="1"/>
    <x v="0"/>
  </r>
  <r>
    <n v="2180"/>
    <s v="CA-2018-128818"/>
    <x v="681"/>
    <d v="2018-05-11T00:00:00"/>
    <s v="Standard Class"/>
    <s v="CJ-12010"/>
    <s v="Caroline Jumper"/>
    <x v="0"/>
    <x v="0"/>
    <s v="New York City"/>
    <x v="15"/>
    <n v="10009"/>
    <x v="3"/>
    <s v="OFF-BI-10000309"/>
    <x v="1"/>
    <x v="8"/>
    <s v="GBC Twin Loop Wire Binding Elements, 9/16&quot; Spine, Black"/>
    <n v="85.232000000000014"/>
    <n v="7"/>
    <n v="0.2"/>
    <n v="30.896599999999996"/>
    <x v="3"/>
    <x v="0"/>
  </r>
  <r>
    <n v="2181"/>
    <s v="CA-2018-128818"/>
    <x v="681"/>
    <d v="2018-05-11T00:00:00"/>
    <s v="Standard Class"/>
    <s v="CJ-12010"/>
    <s v="Caroline Jumper"/>
    <x v="0"/>
    <x v="0"/>
    <s v="New York City"/>
    <x v="15"/>
    <n v="10009"/>
    <x v="3"/>
    <s v="OFF-LA-10003923"/>
    <x v="1"/>
    <x v="2"/>
    <s v="Alphabetical Labels for Top Tab Filing"/>
    <n v="44.400000000000006"/>
    <n v="3"/>
    <n v="0"/>
    <n v="22.200000000000003"/>
    <x v="3"/>
    <x v="0"/>
  </r>
  <r>
    <n v="2182"/>
    <s v="CA-2018-128818"/>
    <x v="681"/>
    <d v="2018-05-11T00:00:00"/>
    <s v="Standard Class"/>
    <s v="CJ-12010"/>
    <s v="Caroline Jumper"/>
    <x v="0"/>
    <x v="0"/>
    <s v="New York City"/>
    <x v="15"/>
    <n v="10009"/>
    <x v="3"/>
    <s v="FUR-CH-10002084"/>
    <x v="0"/>
    <x v="1"/>
    <s v="Hon Mobius Operator's Chair"/>
    <n v="442.76400000000001"/>
    <n v="4"/>
    <n v="0.1"/>
    <n v="59.035200000000003"/>
    <x v="3"/>
    <x v="0"/>
  </r>
  <r>
    <n v="2183"/>
    <s v="CA-2018-128818"/>
    <x v="681"/>
    <d v="2018-05-11T00:00:00"/>
    <s v="Standard Class"/>
    <s v="CJ-12010"/>
    <s v="Caroline Jumper"/>
    <x v="0"/>
    <x v="0"/>
    <s v="New York City"/>
    <x v="15"/>
    <n v="10009"/>
    <x v="3"/>
    <s v="TEC-MA-10000488"/>
    <x v="2"/>
    <x v="15"/>
    <s v="Bady BDG101FRU Card Printer"/>
    <n v="3999.95"/>
    <n v="5"/>
    <n v="0"/>
    <n v="1159.9854999999998"/>
    <x v="3"/>
    <x v="0"/>
  </r>
  <r>
    <n v="2184"/>
    <s v="CA-2018-128818"/>
    <x v="681"/>
    <d v="2018-05-11T00:00:00"/>
    <s v="Standard Class"/>
    <s v="CJ-12010"/>
    <s v="Caroline Jumper"/>
    <x v="0"/>
    <x v="0"/>
    <s v="New York City"/>
    <x v="15"/>
    <n v="10009"/>
    <x v="3"/>
    <s v="TEC-AC-10001767"/>
    <x v="2"/>
    <x v="11"/>
    <s v="SanDisk Ultra 64 GB MicroSDHC Class 10 Memory Card"/>
    <n v="199.95000000000002"/>
    <n v="5"/>
    <n v="0"/>
    <n v="21.994499999999988"/>
    <x v="3"/>
    <x v="0"/>
  </r>
  <r>
    <n v="2185"/>
    <s v="CA-2018-128818"/>
    <x v="681"/>
    <d v="2018-05-11T00:00:00"/>
    <s v="Standard Class"/>
    <s v="CJ-12010"/>
    <s v="Caroline Jumper"/>
    <x v="0"/>
    <x v="0"/>
    <s v="New York City"/>
    <x v="15"/>
    <n v="10009"/>
    <x v="3"/>
    <s v="FUR-FU-10001940"/>
    <x v="0"/>
    <x v="5"/>
    <s v="Staple-based wall hangings"/>
    <n v="63.68"/>
    <n v="8"/>
    <n v="0"/>
    <n v="28.019200000000005"/>
    <x v="3"/>
    <x v="0"/>
  </r>
  <r>
    <n v="2186"/>
    <s v="CA-2019-124576"/>
    <x v="378"/>
    <d v="2019-08-04T00:00:00"/>
    <s v="Second Class"/>
    <s v="HK-14890"/>
    <s v="Heather Kirkland"/>
    <x v="1"/>
    <x v="0"/>
    <s v="Salinas"/>
    <x v="1"/>
    <n v="93905"/>
    <x v="1"/>
    <s v="OFF-BI-10002735"/>
    <x v="1"/>
    <x v="8"/>
    <s v="GBC Prestige Therm-A-Bind Covers"/>
    <n v="54.896000000000008"/>
    <n v="2"/>
    <n v="0.2"/>
    <n v="18.5274"/>
    <x v="1"/>
    <x v="0"/>
  </r>
  <r>
    <n v="2187"/>
    <s v="CA-2018-101378"/>
    <x v="216"/>
    <d v="2018-07-14T00:00:00"/>
    <s v="Same Day"/>
    <s v="RH-19600"/>
    <s v="Rob Haberlin"/>
    <x v="0"/>
    <x v="0"/>
    <s v="Huntsville"/>
    <x v="19"/>
    <n v="35810"/>
    <x v="0"/>
    <s v="TEC-AC-10002345"/>
    <x v="2"/>
    <x v="11"/>
    <s v="HP Standard 104 key PS/2 Keyboard"/>
    <n v="29"/>
    <n v="2"/>
    <n v="0"/>
    <n v="7.25"/>
    <x v="0"/>
    <x v="0"/>
  </r>
  <r>
    <n v="2188"/>
    <s v="CA-2019-143063"/>
    <x v="682"/>
    <d v="2019-08-15T00:00:00"/>
    <s v="Standard Class"/>
    <s v="IL-15100"/>
    <s v="Ivan Liston"/>
    <x v="0"/>
    <x v="0"/>
    <s v="Columbus"/>
    <x v="14"/>
    <n v="47201"/>
    <x v="2"/>
    <s v="OFF-EN-10003134"/>
    <x v="1"/>
    <x v="12"/>
    <s v="Staple envelope"/>
    <n v="70.08"/>
    <n v="6"/>
    <n v="0"/>
    <n v="35.04"/>
    <x v="2"/>
    <x v="0"/>
  </r>
  <r>
    <n v="2189"/>
    <s v="CA-2019-143063"/>
    <x v="682"/>
    <d v="2019-08-15T00:00:00"/>
    <s v="Standard Class"/>
    <s v="IL-15100"/>
    <s v="Ivan Liston"/>
    <x v="0"/>
    <x v="0"/>
    <s v="Columbus"/>
    <x v="14"/>
    <n v="47201"/>
    <x v="2"/>
    <s v="FUR-FU-10003708"/>
    <x v="0"/>
    <x v="5"/>
    <s v="Tenex Traditional Chairmats for Medium Pile Carpet, Standard Lip, 36&quot; x 48&quot;"/>
    <n v="121.3"/>
    <n v="2"/>
    <n v="0"/>
    <n v="25.472999999999999"/>
    <x v="2"/>
    <x v="0"/>
  </r>
  <r>
    <n v="2190"/>
    <s v="CA-2019-143063"/>
    <x v="682"/>
    <d v="2019-08-15T00:00:00"/>
    <s v="Standard Class"/>
    <s v="IL-15100"/>
    <s v="Ivan Liston"/>
    <x v="0"/>
    <x v="0"/>
    <s v="Columbus"/>
    <x v="14"/>
    <n v="47201"/>
    <x v="2"/>
    <s v="TEC-PH-10003645"/>
    <x v="2"/>
    <x v="7"/>
    <s v="Aastra 57i VoIP phone"/>
    <n v="1454.4900000000002"/>
    <n v="9"/>
    <n v="0"/>
    <n v="378.16740000000004"/>
    <x v="2"/>
    <x v="0"/>
  </r>
  <r>
    <n v="2191"/>
    <s v="CA-2018-118913"/>
    <x v="674"/>
    <d v="2018-06-29T00:00:00"/>
    <s v="Standard Class"/>
    <s v="AS-10240"/>
    <s v="Alan Shonely"/>
    <x v="0"/>
    <x v="0"/>
    <s v="Los Angeles"/>
    <x v="1"/>
    <n v="90049"/>
    <x v="1"/>
    <s v="OFF-AP-10000692"/>
    <x v="1"/>
    <x v="9"/>
    <s v="Fellowes Mighty 8 Compact Surge Protector"/>
    <n v="60.81"/>
    <n v="3"/>
    <n v="0"/>
    <n v="17.026800000000001"/>
    <x v="1"/>
    <x v="0"/>
  </r>
  <r>
    <n v="2192"/>
    <s v="CA-2018-128412"/>
    <x v="107"/>
    <d v="2018-12-17T00:00:00"/>
    <s v="Standard Class"/>
    <s v="AP-10915"/>
    <s v="Arthur Prichep"/>
    <x v="0"/>
    <x v="0"/>
    <s v="Seattle"/>
    <x v="4"/>
    <n v="98105"/>
    <x v="1"/>
    <s v="OFF-BI-10001718"/>
    <x v="1"/>
    <x v="8"/>
    <s v="GBC DocuBind P50 Personal Binding Machine"/>
    <n v="153.55199999999999"/>
    <n v="3"/>
    <n v="0.2"/>
    <n v="51.823799999999999"/>
    <x v="1"/>
    <x v="0"/>
  </r>
  <r>
    <n v="2193"/>
    <s v="CA-2018-128412"/>
    <x v="107"/>
    <d v="2018-12-17T00:00:00"/>
    <s v="Standard Class"/>
    <s v="AP-10915"/>
    <s v="Arthur Prichep"/>
    <x v="0"/>
    <x v="0"/>
    <s v="Seattle"/>
    <x v="4"/>
    <n v="98105"/>
    <x v="1"/>
    <s v="OFF-AP-10002082"/>
    <x v="1"/>
    <x v="9"/>
    <s v="Holmes HEPA Air Purifier"/>
    <n v="65.34"/>
    <n v="3"/>
    <n v="0"/>
    <n v="22.869"/>
    <x v="1"/>
    <x v="0"/>
  </r>
  <r>
    <n v="2194"/>
    <s v="CA-2018-128412"/>
    <x v="107"/>
    <d v="2018-12-17T00:00:00"/>
    <s v="Standard Class"/>
    <s v="AP-10915"/>
    <s v="Arthur Prichep"/>
    <x v="0"/>
    <x v="0"/>
    <s v="Seattle"/>
    <x v="4"/>
    <n v="98105"/>
    <x v="1"/>
    <s v="OFF-PA-10001125"/>
    <x v="1"/>
    <x v="10"/>
    <s v="Xerox 1988"/>
    <n v="123.92"/>
    <n v="4"/>
    <n v="0"/>
    <n v="55.763999999999996"/>
    <x v="1"/>
    <x v="0"/>
  </r>
  <r>
    <n v="2195"/>
    <s v="CA-2018-128412"/>
    <x v="107"/>
    <d v="2018-12-17T00:00:00"/>
    <s v="Standard Class"/>
    <s v="AP-10915"/>
    <s v="Arthur Prichep"/>
    <x v="0"/>
    <x v="0"/>
    <s v="Seattle"/>
    <x v="4"/>
    <n v="98105"/>
    <x v="1"/>
    <s v="OFF-AP-10000252"/>
    <x v="1"/>
    <x v="9"/>
    <s v="Harmony HEPA Quiet Air Purifiers"/>
    <n v="35.099999999999994"/>
    <n v="3"/>
    <n v="0"/>
    <n v="12.285"/>
    <x v="1"/>
    <x v="0"/>
  </r>
  <r>
    <n v="2196"/>
    <s v="CA-2018-128412"/>
    <x v="107"/>
    <d v="2018-12-17T00:00:00"/>
    <s v="Standard Class"/>
    <s v="AP-10915"/>
    <s v="Arthur Prichep"/>
    <x v="0"/>
    <x v="0"/>
    <s v="Seattle"/>
    <x v="4"/>
    <n v="98105"/>
    <x v="1"/>
    <s v="TEC-AC-10003038"/>
    <x v="2"/>
    <x v="11"/>
    <s v="Kingston Digital DataTraveler 16GB USB 2.0"/>
    <n v="44.75"/>
    <n v="5"/>
    <n v="0"/>
    <n v="8.5024999999999942"/>
    <x v="1"/>
    <x v="0"/>
  </r>
  <r>
    <n v="2197"/>
    <s v="CA-2018-136483"/>
    <x v="49"/>
    <d v="2018-12-06T00:00:00"/>
    <s v="Standard Class"/>
    <s v="AG-10390"/>
    <s v="Allen Goldenen"/>
    <x v="0"/>
    <x v="0"/>
    <s v="Knoxville"/>
    <x v="18"/>
    <n v="37918"/>
    <x v="0"/>
    <s v="OFF-AR-10000940"/>
    <x v="1"/>
    <x v="6"/>
    <s v="Newell 343"/>
    <n v="4.7039999999999997"/>
    <n v="2"/>
    <n v="0.2"/>
    <n v="0.41160000000000019"/>
    <x v="0"/>
    <x v="1"/>
  </r>
  <r>
    <n v="2198"/>
    <s v="CA-2016-163013"/>
    <x v="683"/>
    <d v="2016-12-04T00:00:00"/>
    <s v="Standard Class"/>
    <s v="BF-11080"/>
    <s v="Bart Folk"/>
    <x v="0"/>
    <x v="0"/>
    <s v="Montgomery"/>
    <x v="19"/>
    <n v="36116"/>
    <x v="0"/>
    <s v="OFF-AR-10001954"/>
    <x v="1"/>
    <x v="6"/>
    <s v="Newell 331"/>
    <n v="14.669999999999998"/>
    <n v="3"/>
    <n v="0"/>
    <n v="3.9609000000000001"/>
    <x v="0"/>
    <x v="0"/>
  </r>
  <r>
    <n v="2199"/>
    <s v="CA-2017-135363"/>
    <x v="262"/>
    <d v="2017-04-02T00:00:00"/>
    <s v="Standard Class"/>
    <s v="CK-12205"/>
    <s v="Chloris Kastensmidt"/>
    <x v="0"/>
    <x v="0"/>
    <s v="Philadelphia"/>
    <x v="9"/>
    <n v="19120"/>
    <x v="3"/>
    <s v="OFF-PA-10003177"/>
    <x v="1"/>
    <x v="10"/>
    <s v="Xerox 1999"/>
    <n v="15.552000000000003"/>
    <n v="3"/>
    <n v="0.2"/>
    <n v="5.4432"/>
    <x v="3"/>
    <x v="0"/>
  </r>
  <r>
    <n v="2200"/>
    <s v="CA-2017-135363"/>
    <x v="262"/>
    <d v="2017-04-02T00:00:00"/>
    <s v="Standard Class"/>
    <s v="CK-12205"/>
    <s v="Chloris Kastensmidt"/>
    <x v="0"/>
    <x v="0"/>
    <s v="Philadelphia"/>
    <x v="9"/>
    <n v="19120"/>
    <x v="3"/>
    <s v="OFF-PA-10000533"/>
    <x v="1"/>
    <x v="10"/>
    <s v="Southworth Parchment Paper &amp; Envelopes"/>
    <n v="5.2320000000000002"/>
    <n v="1"/>
    <n v="0.2"/>
    <n v="1.7003999999999999"/>
    <x v="3"/>
    <x v="0"/>
  </r>
  <r>
    <n v="2201"/>
    <s v="US-2016-165659"/>
    <x v="106"/>
    <d v="2016-06-06T00:00:00"/>
    <s v="Standard Class"/>
    <s v="LT-17110"/>
    <s v="Liz Thompson"/>
    <x v="0"/>
    <x v="0"/>
    <s v="Little Rock"/>
    <x v="36"/>
    <n v="72209"/>
    <x v="0"/>
    <s v="FUR-FU-10001935"/>
    <x v="0"/>
    <x v="5"/>
    <s v="3M Hangers With Command Adhesive"/>
    <n v="22.200000000000003"/>
    <n v="6"/>
    <n v="0"/>
    <n v="9.1020000000000021"/>
    <x v="0"/>
    <x v="0"/>
  </r>
  <r>
    <n v="2202"/>
    <s v="US-2016-165659"/>
    <x v="106"/>
    <d v="2016-06-06T00:00:00"/>
    <s v="Standard Class"/>
    <s v="LT-17110"/>
    <s v="Liz Thompson"/>
    <x v="0"/>
    <x v="0"/>
    <s v="Little Rock"/>
    <x v="36"/>
    <n v="72209"/>
    <x v="0"/>
    <s v="TEC-PH-10002563"/>
    <x v="2"/>
    <x v="7"/>
    <s v="Adtran 1202752G1"/>
    <n v="881.93"/>
    <n v="7"/>
    <n v="0"/>
    <n v="229.30180000000001"/>
    <x v="0"/>
    <x v="0"/>
  </r>
  <r>
    <n v="2203"/>
    <s v="CA-2017-138002"/>
    <x v="684"/>
    <d v="2017-09-12T00:00:00"/>
    <s v="Standard Class"/>
    <s v="BT-11305"/>
    <s v="Beth Thompson"/>
    <x v="2"/>
    <x v="0"/>
    <s v="Seattle"/>
    <x v="4"/>
    <n v="98103"/>
    <x v="1"/>
    <s v="OFF-BI-10002160"/>
    <x v="1"/>
    <x v="8"/>
    <s v="Acco Hanging Data Binders"/>
    <n v="6.0960000000000001"/>
    <n v="2"/>
    <n v="0.2"/>
    <n v="2.1335999999999999"/>
    <x v="1"/>
    <x v="0"/>
  </r>
  <r>
    <n v="2204"/>
    <s v="CA-2017-138002"/>
    <x v="684"/>
    <d v="2017-09-12T00:00:00"/>
    <s v="Standard Class"/>
    <s v="BT-11305"/>
    <s v="Beth Thompson"/>
    <x v="2"/>
    <x v="0"/>
    <s v="Seattle"/>
    <x v="4"/>
    <n v="98103"/>
    <x v="1"/>
    <s v="FUR-FU-10004748"/>
    <x v="0"/>
    <x v="5"/>
    <s v="Howard Miller 16&quot; Diameter Gallery Wall Clock"/>
    <n v="191.82"/>
    <n v="3"/>
    <n v="0"/>
    <n v="74.809799999999996"/>
    <x v="1"/>
    <x v="0"/>
  </r>
  <r>
    <n v="2205"/>
    <s v="CA-2017-128860"/>
    <x v="685"/>
    <d v="2017-07-05T00:00:00"/>
    <s v="Standard Class"/>
    <s v="SC-20725"/>
    <s v="Steven Cartwright"/>
    <x v="0"/>
    <x v="0"/>
    <s v="Lancaster"/>
    <x v="9"/>
    <n v="17602"/>
    <x v="3"/>
    <s v="FUR-FU-10001473"/>
    <x v="0"/>
    <x v="5"/>
    <s v="Eldon Executive Woodline II Desk Accessories, Mahogany"/>
    <n v="20.103999999999999"/>
    <n v="1"/>
    <n v="0.2"/>
    <n v="1.7591000000000001"/>
    <x v="3"/>
    <x v="0"/>
  </r>
  <r>
    <n v="2206"/>
    <s v="CA-2018-164350"/>
    <x v="545"/>
    <d v="2018-09-12T00:00:00"/>
    <s v="Second Class"/>
    <s v="CG-12040"/>
    <s v="Catherine Glotzbach"/>
    <x v="2"/>
    <x v="0"/>
    <s v="Bristol"/>
    <x v="18"/>
    <n v="37620"/>
    <x v="0"/>
    <s v="OFF-AR-10000538"/>
    <x v="1"/>
    <x v="6"/>
    <s v="Boston Model 1800 Electric Pencil Sharpener, Gray"/>
    <n v="67.56"/>
    <n v="3"/>
    <n v="0.2"/>
    <n v="8.4449999999999896"/>
    <x v="0"/>
    <x v="0"/>
  </r>
  <r>
    <n v="2207"/>
    <s v="US-2016-103905"/>
    <x v="686"/>
    <d v="2016-07-20T00:00:00"/>
    <s v="Standard Class"/>
    <s v="AW-10930"/>
    <s v="Arthur Wiediger"/>
    <x v="2"/>
    <x v="0"/>
    <s v="Aurora"/>
    <x v="10"/>
    <n v="60505"/>
    <x v="2"/>
    <s v="OFF-BI-10001098"/>
    <x v="1"/>
    <x v="8"/>
    <s v="Acco D-Ring Binder w/DublLock"/>
    <n v="29.931999999999992"/>
    <n v="7"/>
    <n v="0.8"/>
    <n v="-46.394600000000011"/>
    <x v="2"/>
    <x v="0"/>
  </r>
  <r>
    <n v="2208"/>
    <s v="US-2016-103905"/>
    <x v="686"/>
    <d v="2016-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x v="2"/>
    <x v="0"/>
  </r>
  <r>
    <n v="2209"/>
    <s v="CA-2017-129854"/>
    <x v="421"/>
    <d v="2017-08-26T00:00:00"/>
    <s v="Standard Class"/>
    <s v="RB-19705"/>
    <s v="Roger Barcio"/>
    <x v="2"/>
    <x v="0"/>
    <s v="New York City"/>
    <x v="15"/>
    <n v="10009"/>
    <x v="3"/>
    <s v="OFF-AR-10000390"/>
    <x v="1"/>
    <x v="6"/>
    <s v="Newell Chalk Holder"/>
    <n v="16.52"/>
    <n v="4"/>
    <n v="0"/>
    <n v="7.5991999999999997"/>
    <x v="3"/>
    <x v="0"/>
  </r>
  <r>
    <n v="2210"/>
    <s v="CA-2016-125556"/>
    <x v="687"/>
    <d v="2016-11-16T00:00:00"/>
    <s v="Second Class"/>
    <s v="ML-17410"/>
    <s v="Maris LaWare"/>
    <x v="0"/>
    <x v="0"/>
    <s v="Fairfield"/>
    <x v="29"/>
    <n v="6824"/>
    <x v="3"/>
    <s v="TEC-PH-10001079"/>
    <x v="2"/>
    <x v="7"/>
    <s v="Polycom SoundPoint Pro SE-225 Corded phone"/>
    <n v="832.93"/>
    <n v="7"/>
    <n v="0"/>
    <n v="233.22039999999998"/>
    <x v="3"/>
    <x v="0"/>
  </r>
  <r>
    <n v="2211"/>
    <s v="CA-2016-125556"/>
    <x v="687"/>
    <d v="2016-11-16T00:00:00"/>
    <s v="Second Class"/>
    <s v="ML-17410"/>
    <s v="Maris LaWare"/>
    <x v="0"/>
    <x v="0"/>
    <s v="Fairfield"/>
    <x v="29"/>
    <n v="6824"/>
    <x v="3"/>
    <s v="OFF-BI-10003460"/>
    <x v="1"/>
    <x v="8"/>
    <s v="Acco 3-Hole Punch"/>
    <n v="43.8"/>
    <n v="10"/>
    <n v="0"/>
    <n v="21.023999999999997"/>
    <x v="3"/>
    <x v="0"/>
  </r>
  <r>
    <n v="2212"/>
    <s v="CA-2018-162313"/>
    <x v="581"/>
    <d v="2018-11-30T00:00:00"/>
    <s v="First Class"/>
    <s v="VB-21745"/>
    <s v="Victoria Brennan"/>
    <x v="1"/>
    <x v="0"/>
    <s v="Lincoln Park"/>
    <x v="12"/>
    <n v="48146"/>
    <x v="2"/>
    <s v="OFF-AP-10003842"/>
    <x v="1"/>
    <x v="9"/>
    <s v="Euro-Pro Shark Turbo Vacuum"/>
    <n v="167.292"/>
    <n v="6"/>
    <n v="0.1"/>
    <n v="29.7408"/>
    <x v="2"/>
    <x v="0"/>
  </r>
  <r>
    <n v="2213"/>
    <s v="CA-2019-107874"/>
    <x v="610"/>
    <d v="2019-11-25T00:00:00"/>
    <s v="Standard Class"/>
    <s v="SW-20275"/>
    <s v="Scott Williamson"/>
    <x v="0"/>
    <x v="0"/>
    <s v="New York City"/>
    <x v="15"/>
    <n v="10035"/>
    <x v="3"/>
    <s v="FUR-FU-10003535"/>
    <x v="0"/>
    <x v="5"/>
    <s v="Howard Miller Distant Time Traveler Alarm Clock"/>
    <n v="27.42"/>
    <n v="1"/>
    <n v="0"/>
    <n v="11.2422"/>
    <x v="3"/>
    <x v="0"/>
  </r>
  <r>
    <n v="2214"/>
    <s v="CA-2019-129378"/>
    <x v="172"/>
    <d v="2019-10-02T00:00:00"/>
    <s v="First Class"/>
    <s v="NS-18505"/>
    <s v="Neola Schneider"/>
    <x v="0"/>
    <x v="0"/>
    <s v="San Jose"/>
    <x v="1"/>
    <n v="95123"/>
    <x v="1"/>
    <s v="OFF-BI-10002012"/>
    <x v="1"/>
    <x v="8"/>
    <s v="Wilson Jones Easy Flow II Sheet Lifters"/>
    <n v="1.4400000000000002"/>
    <n v="1"/>
    <n v="0.2"/>
    <n v="0.504"/>
    <x v="1"/>
    <x v="0"/>
  </r>
  <r>
    <n v="2215"/>
    <s v="CA-2019-129378"/>
    <x v="172"/>
    <d v="2019-10-02T00:00:00"/>
    <s v="First Class"/>
    <s v="NS-18505"/>
    <s v="Neola Schneider"/>
    <x v="0"/>
    <x v="0"/>
    <s v="San Jose"/>
    <x v="1"/>
    <n v="95123"/>
    <x v="1"/>
    <s v="OFF-BI-10001922"/>
    <x v="1"/>
    <x v="8"/>
    <s v="Storex Dura Pro Binders"/>
    <n v="61.77600000000001"/>
    <n v="13"/>
    <n v="0.2"/>
    <n v="20.849399999999996"/>
    <x v="1"/>
    <x v="0"/>
  </r>
  <r>
    <n v="2216"/>
    <s v="CA-2019-129378"/>
    <x v="172"/>
    <d v="2019-10-02T00:00:00"/>
    <s v="First Class"/>
    <s v="NS-18505"/>
    <s v="Neola Schneider"/>
    <x v="0"/>
    <x v="0"/>
    <s v="San Jose"/>
    <x v="1"/>
    <n v="95123"/>
    <x v="1"/>
    <s v="OFF-AP-10000576"/>
    <x v="1"/>
    <x v="9"/>
    <s v="Belkin 325VA UPS Surge Protector, 6'"/>
    <n v="241.96"/>
    <n v="2"/>
    <n v="0"/>
    <n v="60.490000000000009"/>
    <x v="1"/>
    <x v="0"/>
  </r>
  <r>
    <n v="2217"/>
    <s v="CA-2019-129378"/>
    <x v="172"/>
    <d v="2019-10-02T00:00:00"/>
    <s v="First Class"/>
    <s v="NS-18505"/>
    <s v="Neola Schneider"/>
    <x v="0"/>
    <x v="0"/>
    <s v="San Jose"/>
    <x v="1"/>
    <n v="95123"/>
    <x v="1"/>
    <s v="FUR-CH-10000553"/>
    <x v="0"/>
    <x v="1"/>
    <s v="Metal Folding Chairs, Beige, 4/Carton"/>
    <n v="108.608"/>
    <n v="4"/>
    <n v="0.2"/>
    <n v="9.5031999999999925"/>
    <x v="1"/>
    <x v="0"/>
  </r>
  <r>
    <n v="2218"/>
    <s v="CA-2016-151953"/>
    <x v="59"/>
    <d v="2016-09-25T00:00:00"/>
    <s v="Standard Class"/>
    <s v="DB-13555"/>
    <s v="Dorothy Badders"/>
    <x v="1"/>
    <x v="0"/>
    <s v="Jacksonville"/>
    <x v="2"/>
    <n v="32216"/>
    <x v="0"/>
    <s v="OFF-AR-10003469"/>
    <x v="1"/>
    <x v="6"/>
    <s v="Nontoxic Chalk"/>
    <n v="2.8160000000000003"/>
    <n v="2"/>
    <n v="0.2"/>
    <n v="0.98559999999999992"/>
    <x v="0"/>
    <x v="0"/>
  </r>
  <r>
    <n v="2219"/>
    <s v="CA-2019-130841"/>
    <x v="688"/>
    <d v="2019-08-01T00:00:00"/>
    <s v="Standard Class"/>
    <s v="MH-17620"/>
    <s v="Matt Hagelstein"/>
    <x v="1"/>
    <x v="0"/>
    <s v="San Francisco"/>
    <x v="1"/>
    <n v="94110"/>
    <x v="1"/>
    <s v="OFF-BI-10000145"/>
    <x v="1"/>
    <x v="8"/>
    <s v="Zipper Ring Binder Pockets"/>
    <n v="9.9840000000000018"/>
    <n v="4"/>
    <n v="0.2"/>
    <n v="3.6191999999999993"/>
    <x v="1"/>
    <x v="0"/>
  </r>
  <r>
    <n v="2220"/>
    <s v="CA-2019-130841"/>
    <x v="688"/>
    <d v="2019-08-01T00:00:00"/>
    <s v="Standard Class"/>
    <s v="MH-17620"/>
    <s v="Matt Hagelstein"/>
    <x v="1"/>
    <x v="0"/>
    <s v="San Francisco"/>
    <x v="1"/>
    <n v="94110"/>
    <x v="1"/>
    <s v="OFF-ST-10001580"/>
    <x v="1"/>
    <x v="4"/>
    <s v="Super Decoflex Portable Personal File"/>
    <n v="14.98"/>
    <n v="1"/>
    <n v="0"/>
    <n v="4.1943999999999999"/>
    <x v="1"/>
    <x v="0"/>
  </r>
  <r>
    <n v="2221"/>
    <s v="CA-2019-130841"/>
    <x v="688"/>
    <d v="2019-08-01T00:00:00"/>
    <s v="Standard Class"/>
    <s v="MH-17620"/>
    <s v="Matt Hagelstein"/>
    <x v="1"/>
    <x v="0"/>
    <s v="San Francisco"/>
    <x v="1"/>
    <n v="94110"/>
    <x v="1"/>
    <s v="TEC-PH-10001817"/>
    <x v="2"/>
    <x v="7"/>
    <s v="Wilson Electronics DB Pro Signal Booster"/>
    <n v="1145.6000000000001"/>
    <n v="4"/>
    <n v="0.2"/>
    <n v="100.24000000000007"/>
    <x v="1"/>
    <x v="0"/>
  </r>
  <r>
    <n v="2222"/>
    <s v="CA-2017-131884"/>
    <x v="401"/>
    <d v="2017-12-06T00:00:00"/>
    <s v="Same Day"/>
    <s v="DK-13375"/>
    <s v="Dennis Kane"/>
    <x v="0"/>
    <x v="0"/>
    <s v="Marion"/>
    <x v="24"/>
    <n v="43302"/>
    <x v="3"/>
    <s v="TEC-PH-10001578"/>
    <x v="2"/>
    <x v="7"/>
    <s v="Polycom SoundStation2 EX Conference phone"/>
    <n v="485.93999999999994"/>
    <n v="2"/>
    <n v="0.4"/>
    <n v="-89.089000000000055"/>
    <x v="3"/>
    <x v="0"/>
  </r>
  <r>
    <n v="2223"/>
    <s v="CA-2017-131884"/>
    <x v="401"/>
    <d v="2017-12-06T00:00:00"/>
    <s v="Same Day"/>
    <s v="DK-13375"/>
    <s v="Dennis Kane"/>
    <x v="0"/>
    <x v="0"/>
    <s v="Marion"/>
    <x v="24"/>
    <n v="43302"/>
    <x v="3"/>
    <s v="OFF-AR-10004078"/>
    <x v="1"/>
    <x v="6"/>
    <s v="Newell 312"/>
    <n v="37.375999999999998"/>
    <n v="8"/>
    <n v="0.2"/>
    <n v="4.6719999999999988"/>
    <x v="3"/>
    <x v="0"/>
  </r>
  <r>
    <n v="2224"/>
    <s v="CA-2017-131884"/>
    <x v="401"/>
    <d v="2017-12-06T00:00:00"/>
    <s v="Same Day"/>
    <s v="DK-13375"/>
    <s v="Dennis Kane"/>
    <x v="0"/>
    <x v="0"/>
    <s v="Marion"/>
    <x v="24"/>
    <n v="43302"/>
    <x v="3"/>
    <s v="FUR-CH-10004860"/>
    <x v="0"/>
    <x v="1"/>
    <s v="Global Low Back Tilter Chair"/>
    <n v="70.685999999999993"/>
    <n v="1"/>
    <n v="0.3"/>
    <n v="-24.23520000000001"/>
    <x v="3"/>
    <x v="0"/>
  </r>
  <r>
    <n v="2225"/>
    <s v="CA-2019-121909"/>
    <x v="689"/>
    <d v="2019-08-05T00:00:00"/>
    <s v="Standard Class"/>
    <s v="EA-14035"/>
    <s v="Erin Ashbrook"/>
    <x v="1"/>
    <x v="0"/>
    <s v="Philadelphia"/>
    <x v="9"/>
    <n v="19134"/>
    <x v="3"/>
    <s v="OFF-PA-10003790"/>
    <x v="1"/>
    <x v="10"/>
    <s v="Xerox 1991"/>
    <n v="54.816000000000003"/>
    <n v="3"/>
    <n v="0.2"/>
    <n v="17.815199999999997"/>
    <x v="3"/>
    <x v="0"/>
  </r>
  <r>
    <n v="2226"/>
    <s v="CA-2018-106383"/>
    <x v="690"/>
    <d v="2018-03-21T00:00:00"/>
    <s v="Second Class"/>
    <s v="BT-11440"/>
    <s v="Bobby Trafton"/>
    <x v="0"/>
    <x v="0"/>
    <s v="Littleton"/>
    <x v="22"/>
    <n v="80122"/>
    <x v="1"/>
    <s v="FUR-BO-10002202"/>
    <x v="0"/>
    <x v="0"/>
    <s v="Atlantic Metals Mobile 2-Shelf Bookcases, Custom Colors"/>
    <n v="72.294000000000011"/>
    <n v="1"/>
    <n v="0.7"/>
    <n v="-98.801799999999986"/>
    <x v="1"/>
    <x v="0"/>
  </r>
  <r>
    <n v="2227"/>
    <s v="CA-2019-130771"/>
    <x v="570"/>
    <d v="2019-08-03T00:00:00"/>
    <s v="Standard Class"/>
    <s v="LA-16780"/>
    <s v="Laura Armstrong"/>
    <x v="1"/>
    <x v="0"/>
    <s v="Austin"/>
    <x v="5"/>
    <n v="78745"/>
    <x v="2"/>
    <s v="OFF-FA-10003059"/>
    <x v="1"/>
    <x v="13"/>
    <s v="Assorted Color Push Pins"/>
    <n v="2.8960000000000004"/>
    <n v="2"/>
    <n v="0.2"/>
    <n v="0.4705999999999998"/>
    <x v="2"/>
    <x v="0"/>
  </r>
  <r>
    <n v="2228"/>
    <s v="CA-2019-130771"/>
    <x v="570"/>
    <d v="2019-08-03T00:00:00"/>
    <s v="Standard Class"/>
    <s v="LA-16780"/>
    <s v="Laura Armstrong"/>
    <x v="1"/>
    <x v="0"/>
    <s v="Austin"/>
    <x v="5"/>
    <n v="78745"/>
    <x v="2"/>
    <s v="TEC-PH-10002496"/>
    <x v="2"/>
    <x v="7"/>
    <s v="Cisco SPA301"/>
    <n v="124.79200000000002"/>
    <n v="1"/>
    <n v="0.2"/>
    <n v="15.598999999999993"/>
    <x v="2"/>
    <x v="0"/>
  </r>
  <r>
    <n v="2229"/>
    <s v="CA-2018-139157"/>
    <x v="393"/>
    <d v="2018-10-05T00:00:00"/>
    <s v="Standard Class"/>
    <s v="GM-14680"/>
    <s v="Greg Matthias"/>
    <x v="0"/>
    <x v="0"/>
    <s v="New York City"/>
    <x v="15"/>
    <n v="10024"/>
    <x v="3"/>
    <s v="FUR-TA-10003238"/>
    <x v="0"/>
    <x v="3"/>
    <s v="Chromcraft Bull-Nose Wood 48&quot; x 96&quot; Rectangular Conference Tables"/>
    <n v="330.58800000000002"/>
    <n v="1"/>
    <n v="0.4"/>
    <n v="-115.70580000000004"/>
    <x v="3"/>
    <x v="0"/>
  </r>
  <r>
    <n v="2230"/>
    <s v="CA-2016-128055"/>
    <x v="691"/>
    <d v="2016-04-05T00:00:00"/>
    <s v="Standard Class"/>
    <s v="AA-10315"/>
    <s v="Alex Avila"/>
    <x v="0"/>
    <x v="0"/>
    <s v="San Francisco"/>
    <x v="1"/>
    <n v="94122"/>
    <x v="1"/>
    <s v="OFF-BI-10004390"/>
    <x v="1"/>
    <x v="8"/>
    <s v="GBC DocuBind 200 Manual Binding Machine"/>
    <n v="673.5680000000001"/>
    <n v="2"/>
    <n v="0.2"/>
    <n v="252.58799999999999"/>
    <x v="1"/>
    <x v="0"/>
  </r>
  <r>
    <n v="2231"/>
    <s v="CA-2016-128055"/>
    <x v="691"/>
    <d v="2016-04-05T00:00:00"/>
    <s v="Standard Class"/>
    <s v="AA-10315"/>
    <s v="Alex Avila"/>
    <x v="0"/>
    <x v="0"/>
    <s v="San Francisco"/>
    <x v="1"/>
    <n v="94122"/>
    <x v="1"/>
    <s v="OFF-AP-10002765"/>
    <x v="1"/>
    <x v="9"/>
    <s v="Fellowes Advanced Computer Series Surge Protectors"/>
    <n v="52.98"/>
    <n v="2"/>
    <n v="0"/>
    <n v="14.834400000000002"/>
    <x v="1"/>
    <x v="0"/>
  </r>
  <r>
    <n v="2232"/>
    <s v="CA-2019-157091"/>
    <x v="335"/>
    <d v="2019-07-01T00:00:00"/>
    <s v="Standard Class"/>
    <s v="DB-13405"/>
    <s v="Denny Blanton"/>
    <x v="0"/>
    <x v="0"/>
    <s v="La Porte"/>
    <x v="14"/>
    <n v="46350"/>
    <x v="2"/>
    <s v="FUR-FU-10000293"/>
    <x v="0"/>
    <x v="5"/>
    <s v="Eldon Antistatic Chair Mats for Low to Medium Pile Carpets"/>
    <n v="526.45000000000005"/>
    <n v="5"/>
    <n v="0"/>
    <n v="31.586999999999961"/>
    <x v="2"/>
    <x v="0"/>
  </r>
  <r>
    <n v="2233"/>
    <s v="CA-2019-132122"/>
    <x v="362"/>
    <d v="2019-07-14T00:00:00"/>
    <s v="Standard Class"/>
    <s v="JH-15820"/>
    <s v="John Huston"/>
    <x v="0"/>
    <x v="0"/>
    <s v="Chicago"/>
    <x v="10"/>
    <n v="60610"/>
    <x v="2"/>
    <s v="OFF-ST-10003692"/>
    <x v="1"/>
    <x v="4"/>
    <s v="Recycled Steel Personal File for Hanging File Folders"/>
    <n v="228.92"/>
    <n v="5"/>
    <n v="0.2"/>
    <n v="14.307499999999997"/>
    <x v="2"/>
    <x v="0"/>
  </r>
  <r>
    <n v="2234"/>
    <s v="CA-2017-123232"/>
    <x v="639"/>
    <d v="2017-12-16T00:00:00"/>
    <s v="Second Class"/>
    <s v="DJ-13630"/>
    <s v="Doug Jacobs"/>
    <x v="0"/>
    <x v="0"/>
    <s v="Portland"/>
    <x v="21"/>
    <n v="97206"/>
    <x v="1"/>
    <s v="TEC-PH-10001051"/>
    <x v="2"/>
    <x v="7"/>
    <s v="HTC One"/>
    <n v="319.96800000000002"/>
    <n v="4"/>
    <n v="0.2"/>
    <n v="35.996399999999952"/>
    <x v="1"/>
    <x v="0"/>
  </r>
  <r>
    <n v="2235"/>
    <s v="CA-2019-104066"/>
    <x v="256"/>
    <d v="2019-12-10T00:00:00"/>
    <s v="Standard Class"/>
    <s v="QJ-19255"/>
    <s v="Quincy Jones"/>
    <x v="1"/>
    <x v="0"/>
    <s v="Burlington"/>
    <x v="42"/>
    <m/>
    <x v="3"/>
    <s v="TEC-AC-10001013"/>
    <x v="2"/>
    <x v="11"/>
    <s v="Logitech ClearChat Comfort/USB Headset H390"/>
    <n v="205.03"/>
    <n v="7"/>
    <n v="0"/>
    <n v="67.659899999999979"/>
    <x v="3"/>
    <x v="0"/>
  </r>
  <r>
    <n v="2236"/>
    <s v="CA-2017-145849"/>
    <x v="426"/>
    <d v="2017-09-17T00:00:00"/>
    <s v="Second Class"/>
    <s v="CT-11995"/>
    <s v="Carol Triggs"/>
    <x v="0"/>
    <x v="0"/>
    <s v="Indianapolis"/>
    <x v="14"/>
    <n v="46203"/>
    <x v="2"/>
    <s v="OFF-ST-10000025"/>
    <x v="1"/>
    <x v="4"/>
    <s v="Fellowes Stor/Drawer Steel Plus Storage Drawers"/>
    <n v="190.86"/>
    <n v="2"/>
    <n v="0"/>
    <n v="11.451599999999985"/>
    <x v="2"/>
    <x v="0"/>
  </r>
  <r>
    <n v="2237"/>
    <s v="CA-2017-145849"/>
    <x v="426"/>
    <d v="2017-09-17T00:00:00"/>
    <s v="Second Class"/>
    <s v="CT-11995"/>
    <s v="Carol Triggs"/>
    <x v="0"/>
    <x v="0"/>
    <s v="Indianapolis"/>
    <x v="14"/>
    <n v="46203"/>
    <x v="2"/>
    <s v="OFF-AR-10000817"/>
    <x v="1"/>
    <x v="6"/>
    <s v="Manco Dry-Lighter Erasable Highlighter"/>
    <n v="24.32"/>
    <n v="8"/>
    <n v="0"/>
    <n v="8.2687999999999988"/>
    <x v="2"/>
    <x v="0"/>
  </r>
  <r>
    <n v="2238"/>
    <s v="CA-2018-122322"/>
    <x v="692"/>
    <d v="2018-07-21T00:00:00"/>
    <s v="Standard Class"/>
    <s v="RH-19510"/>
    <s v="Rick Huthwaite"/>
    <x v="2"/>
    <x v="0"/>
    <s v="Provo"/>
    <x v="7"/>
    <n v="84604"/>
    <x v="1"/>
    <s v="OFF-SU-10000952"/>
    <x v="1"/>
    <x v="14"/>
    <s v="Fiskars Home &amp; Office Scissors"/>
    <n v="44.400000000000006"/>
    <n v="5"/>
    <n v="0"/>
    <n v="12.432000000000002"/>
    <x v="1"/>
    <x v="0"/>
  </r>
  <r>
    <n v="2239"/>
    <s v="CA-2019-166849"/>
    <x v="693"/>
    <d v="2019-04-26T00:00:00"/>
    <s v="Standard Class"/>
    <s v="SJ-20125"/>
    <s v="Sanjit Jacobs"/>
    <x v="2"/>
    <x v="0"/>
    <s v="Chicago"/>
    <x v="10"/>
    <n v="60610"/>
    <x v="2"/>
    <s v="FUR-FU-10004597"/>
    <x v="0"/>
    <x v="5"/>
    <s v="Eldon Cleatmat Chair Mats for Medium Pile Carpets"/>
    <n v="44.400000000000006"/>
    <n v="2"/>
    <n v="0.6"/>
    <n v="-52.169999999999987"/>
    <x v="2"/>
    <x v="0"/>
  </r>
  <r>
    <n v="2240"/>
    <s v="CA-2018-146633"/>
    <x v="625"/>
    <d v="2018-11-17T00:00:00"/>
    <s v="Second Class"/>
    <s v="TG-21310"/>
    <s v="Toby Gnade"/>
    <x v="0"/>
    <x v="0"/>
    <s v="Los Angeles"/>
    <x v="1"/>
    <n v="90049"/>
    <x v="1"/>
    <s v="OFF-BI-10003527"/>
    <x v="1"/>
    <x v="8"/>
    <s v="Fellowes PB500 Electric Punch Plastic Comb Binding Machine with Manual Bind"/>
    <n v="1016.792"/>
    <n v="1"/>
    <n v="0.2"/>
    <n v="381.29700000000003"/>
    <x v="1"/>
    <x v="0"/>
  </r>
  <r>
    <n v="2241"/>
    <s v="CA-2018-146633"/>
    <x v="625"/>
    <d v="2018-11-17T00:00:00"/>
    <s v="Second Class"/>
    <s v="TG-21310"/>
    <s v="Toby Gnade"/>
    <x v="0"/>
    <x v="0"/>
    <s v="Los Angeles"/>
    <x v="1"/>
    <n v="90049"/>
    <x v="1"/>
    <s v="OFF-BI-10002982"/>
    <x v="1"/>
    <x v="8"/>
    <s v="Avery Self-Adhesive Photo Pockets for Polaroid Photos"/>
    <n v="38.136000000000003"/>
    <n v="7"/>
    <n v="0.2"/>
    <n v="13.347599999999998"/>
    <x v="1"/>
    <x v="0"/>
  </r>
  <r>
    <n v="2242"/>
    <s v="US-2018-126893"/>
    <x v="491"/>
    <d v="2018-12-01T00:00:00"/>
    <s v="Standard Class"/>
    <s v="CT-11995"/>
    <s v="Carol Triggs"/>
    <x v="0"/>
    <x v="0"/>
    <s v="Philadelphia"/>
    <x v="9"/>
    <n v="19134"/>
    <x v="3"/>
    <s v="TEC-PH-10004165"/>
    <x v="2"/>
    <x v="7"/>
    <s v="Mitel MiVoice 5330e IP Phone"/>
    <n v="494.98199999999997"/>
    <n v="3"/>
    <n v="0.4"/>
    <n v="-115.49580000000006"/>
    <x v="3"/>
    <x v="0"/>
  </r>
  <r>
    <n v="2243"/>
    <s v="CA-2019-103380"/>
    <x v="610"/>
    <d v="2019-11-25T00:00:00"/>
    <s v="Standard Class"/>
    <s v="BF-11005"/>
    <s v="Barry Franz"/>
    <x v="2"/>
    <x v="0"/>
    <s v="Pasadena"/>
    <x v="1"/>
    <n v="91104"/>
    <x v="1"/>
    <s v="OFF-ST-10003442"/>
    <x v="1"/>
    <x v="4"/>
    <s v="Eldon Portable Mobile Manager"/>
    <n v="56.56"/>
    <n v="2"/>
    <n v="0"/>
    <n v="15.2712"/>
    <x v="1"/>
    <x v="1"/>
  </r>
  <r>
    <n v="2244"/>
    <s v="CA-2019-103380"/>
    <x v="610"/>
    <d v="2019-11-25T00:00:00"/>
    <s v="Standard Class"/>
    <s v="BF-11005"/>
    <s v="Barry Franz"/>
    <x v="2"/>
    <x v="0"/>
    <s v="Pasadena"/>
    <x v="1"/>
    <n v="91104"/>
    <x v="1"/>
    <s v="OFF-AR-10003856"/>
    <x v="1"/>
    <x v="6"/>
    <s v="Newell 344"/>
    <n v="5.56"/>
    <n v="2"/>
    <n v="0"/>
    <n v="1.4455999999999998"/>
    <x v="1"/>
    <x v="1"/>
  </r>
  <r>
    <n v="2245"/>
    <s v="CA-2019-103380"/>
    <x v="610"/>
    <d v="2019-11-25T00:00:00"/>
    <s v="Standard Class"/>
    <s v="BF-11005"/>
    <s v="Barry Franz"/>
    <x v="2"/>
    <x v="0"/>
    <s v="Pasadena"/>
    <x v="1"/>
    <n v="91104"/>
    <x v="1"/>
    <s v="OFF-FA-10004248"/>
    <x v="1"/>
    <x v="13"/>
    <s v="Advantus T-Pin Paper Clips"/>
    <n v="9.02"/>
    <n v="2"/>
    <n v="0"/>
    <n v="3.5178000000000003"/>
    <x v="1"/>
    <x v="1"/>
  </r>
  <r>
    <n v="2246"/>
    <s v="CA-2019-103380"/>
    <x v="610"/>
    <d v="2019-11-25T00:00:00"/>
    <s v="Standard Class"/>
    <s v="BF-11005"/>
    <s v="Barry Franz"/>
    <x v="2"/>
    <x v="0"/>
    <s v="Pasadena"/>
    <x v="1"/>
    <n v="91104"/>
    <x v="1"/>
    <s v="OFF-AP-10001492"/>
    <x v="1"/>
    <x v="9"/>
    <s v="Acco Six-Outlet Power Strip, 4' Cord Length"/>
    <n v="8.6199999999999992"/>
    <n v="1"/>
    <n v="0"/>
    <n v="2.2412000000000001"/>
    <x v="1"/>
    <x v="1"/>
  </r>
  <r>
    <n v="2247"/>
    <s v="CA-2019-103380"/>
    <x v="610"/>
    <d v="2019-11-25T00:00:00"/>
    <s v="Standard Class"/>
    <s v="BF-11005"/>
    <s v="Barry Franz"/>
    <x v="2"/>
    <x v="0"/>
    <s v="Pasadena"/>
    <x v="1"/>
    <n v="91104"/>
    <x v="1"/>
    <s v="TEC-PH-10004165"/>
    <x v="2"/>
    <x v="7"/>
    <s v="Mitel MiVoice 5330e IP Phone"/>
    <n v="659.97600000000011"/>
    <n v="3"/>
    <n v="0.2"/>
    <n v="49.498199999999969"/>
    <x v="1"/>
    <x v="1"/>
  </r>
  <r>
    <n v="2248"/>
    <s v="CA-2017-116092"/>
    <x v="586"/>
    <d v="2017-02-18T00:00:00"/>
    <s v="Second Class"/>
    <s v="JM-16195"/>
    <s v="Justin MacKendrick"/>
    <x v="0"/>
    <x v="0"/>
    <s v="Los Angeles"/>
    <x v="1"/>
    <n v="90004"/>
    <x v="1"/>
    <s v="OFF-PA-10004285"/>
    <x v="1"/>
    <x v="10"/>
    <s v="Xerox 1959"/>
    <n v="13.36"/>
    <n v="2"/>
    <n v="0"/>
    <n v="6.4127999999999998"/>
    <x v="1"/>
    <x v="1"/>
  </r>
  <r>
    <n v="2249"/>
    <s v="CA-2017-116092"/>
    <x v="586"/>
    <d v="2017-02-18T00:00:00"/>
    <s v="Second Class"/>
    <s v="JM-16195"/>
    <s v="Justin MacKendrick"/>
    <x v="0"/>
    <x v="0"/>
    <s v="Los Angeles"/>
    <x v="1"/>
    <n v="90004"/>
    <x v="1"/>
    <s v="OFF-BI-10001628"/>
    <x v="1"/>
    <x v="8"/>
    <s v="Acco Data Flex Cable Posts For Top &amp; Bottom Load Binders, 6&quot; Capacity"/>
    <n v="41.72"/>
    <n v="5"/>
    <n v="0.2"/>
    <n v="13.037499999999998"/>
    <x v="1"/>
    <x v="1"/>
  </r>
  <r>
    <n v="2250"/>
    <s v="CA-2017-116092"/>
    <x v="586"/>
    <d v="2017-02-18T00:00:00"/>
    <s v="Second Class"/>
    <s v="JM-16195"/>
    <s v="Justin MacKendrick"/>
    <x v="0"/>
    <x v="0"/>
    <s v="Los Angeles"/>
    <x v="1"/>
    <n v="90004"/>
    <x v="1"/>
    <s v="OFF-BI-10000546"/>
    <x v="1"/>
    <x v="8"/>
    <s v="Avery Durable Binders"/>
    <n v="11.52"/>
    <n v="5"/>
    <n v="0.2"/>
    <n v="4.1760000000000002"/>
    <x v="1"/>
    <x v="1"/>
  </r>
  <r>
    <n v="2251"/>
    <s v="CA-2017-116092"/>
    <x v="586"/>
    <d v="2017-02-18T00:00:00"/>
    <s v="Second Class"/>
    <s v="JM-16195"/>
    <s v="Justin MacKendrick"/>
    <x v="0"/>
    <x v="0"/>
    <s v="Los Angeles"/>
    <x v="1"/>
    <n v="90004"/>
    <x v="1"/>
    <s v="OFF-AP-10001391"/>
    <x v="1"/>
    <x v="9"/>
    <s v="Kensington 6 Outlet MasterPiece HOMEOFFICE Power Control Center"/>
    <n v="541.43999999999994"/>
    <n v="6"/>
    <n v="0"/>
    <n v="157.01759999999993"/>
    <x v="1"/>
    <x v="1"/>
  </r>
  <r>
    <n v="2252"/>
    <s v="CA-2017-116092"/>
    <x v="586"/>
    <d v="2017-02-18T00:00:00"/>
    <s v="Second Class"/>
    <s v="JM-16195"/>
    <s v="Justin MacKendrick"/>
    <x v="0"/>
    <x v="0"/>
    <s v="Los Angeles"/>
    <x v="1"/>
    <n v="90004"/>
    <x v="1"/>
    <s v="OFF-PA-10000477"/>
    <x v="1"/>
    <x v="10"/>
    <s v="Xerox 22"/>
    <n v="19.440000000000001"/>
    <n v="3"/>
    <n v="0"/>
    <n v="9.3312000000000008"/>
    <x v="1"/>
    <x v="1"/>
  </r>
  <r>
    <n v="2253"/>
    <s v="CA-2018-117849"/>
    <x v="173"/>
    <d v="2018-04-17T00:00:00"/>
    <s v="Second Class"/>
    <s v="JK-16120"/>
    <s v="Julie Kriz"/>
    <x v="2"/>
    <x v="0"/>
    <s v="San Diego"/>
    <x v="1"/>
    <n v="92105"/>
    <x v="1"/>
    <s v="OFF-PA-10004327"/>
    <x v="1"/>
    <x v="10"/>
    <s v="Xerox 1911"/>
    <n v="143.69999999999999"/>
    <n v="3"/>
    <n v="0"/>
    <n v="68.975999999999999"/>
    <x v="1"/>
    <x v="0"/>
  </r>
  <r>
    <n v="2254"/>
    <s v="CA-2017-169201"/>
    <x v="694"/>
    <d v="2017-10-01T00:00:00"/>
    <s v="First Class"/>
    <s v="HG-14965"/>
    <s v="Henry Goldwyn"/>
    <x v="1"/>
    <x v="0"/>
    <s v="San Francisco"/>
    <x v="1"/>
    <n v="94110"/>
    <x v="1"/>
    <s v="OFF-AP-10000696"/>
    <x v="1"/>
    <x v="9"/>
    <s v="Holmes Odor Grabber"/>
    <n v="43.26"/>
    <n v="3"/>
    <n v="0"/>
    <n v="14.275799999999998"/>
    <x v="1"/>
    <x v="0"/>
  </r>
  <r>
    <n v="2255"/>
    <s v="CA-2017-169201"/>
    <x v="694"/>
    <d v="2017-10-01T00:00:00"/>
    <s v="First Class"/>
    <s v="HG-14965"/>
    <s v="Henry Goldwyn"/>
    <x v="1"/>
    <x v="0"/>
    <s v="San Francisco"/>
    <x v="1"/>
    <n v="94110"/>
    <x v="1"/>
    <s v="OFF-AP-10002082"/>
    <x v="1"/>
    <x v="9"/>
    <s v="Holmes HEPA Air Purifier"/>
    <n v="43.56"/>
    <n v="2"/>
    <n v="0"/>
    <n v="15.245999999999999"/>
    <x v="1"/>
    <x v="0"/>
  </r>
  <r>
    <n v="2256"/>
    <s v="CA-2018-164091"/>
    <x v="42"/>
    <d v="2018-09-22T00:00:00"/>
    <s v="Standard Class"/>
    <s v="LA-16780"/>
    <s v="Laura Armstrong"/>
    <x v="1"/>
    <x v="0"/>
    <s v="Bangor"/>
    <x v="43"/>
    <n v="4401"/>
    <x v="3"/>
    <s v="TEC-PH-10001944"/>
    <x v="2"/>
    <x v="7"/>
    <s v="Wi-Ex zBoost YX540 Cellular Phone Signal Booster"/>
    <n v="437.84999999999997"/>
    <n v="3"/>
    <n v="0"/>
    <n v="131.35499999999996"/>
    <x v="3"/>
    <x v="0"/>
  </r>
  <r>
    <n v="2257"/>
    <s v="CA-2018-164091"/>
    <x v="42"/>
    <d v="2018-09-22T00:00:00"/>
    <s v="Standard Class"/>
    <s v="LA-16780"/>
    <s v="Laura Armstrong"/>
    <x v="1"/>
    <x v="0"/>
    <s v="Bangor"/>
    <x v="43"/>
    <n v="4401"/>
    <x v="3"/>
    <s v="FUR-FU-10004952"/>
    <x v="0"/>
    <x v="5"/>
    <s v="C-Line Cubicle Keepers Polyproplyene Holder w/Velcro Back, 8-1/2x11, 25/Bx"/>
    <n v="109.48"/>
    <n v="2"/>
    <n v="0"/>
    <n v="33.938800000000001"/>
    <x v="3"/>
    <x v="0"/>
  </r>
  <r>
    <n v="2258"/>
    <s v="CA-2019-105214"/>
    <x v="114"/>
    <d v="2019-06-19T00:00:00"/>
    <s v="First Class"/>
    <s v="TS-21610"/>
    <s v="Troy Staebel"/>
    <x v="0"/>
    <x v="0"/>
    <s v="San Francisco"/>
    <x v="1"/>
    <n v="94122"/>
    <x v="1"/>
    <s v="FUR-CH-10000015"/>
    <x v="0"/>
    <x v="1"/>
    <s v="Hon Multipurpose Stacking Arm Chairs"/>
    <n v="1212.96"/>
    <n v="7"/>
    <n v="0.2"/>
    <n v="90.97199999999998"/>
    <x v="1"/>
    <x v="0"/>
  </r>
  <r>
    <n v="2259"/>
    <s v="CA-2019-105214"/>
    <x v="114"/>
    <d v="2019-06-19T00:00:00"/>
    <s v="First Class"/>
    <s v="TS-21610"/>
    <s v="Troy Staebel"/>
    <x v="0"/>
    <x v="0"/>
    <s v="San Francisco"/>
    <x v="1"/>
    <n v="94122"/>
    <x v="1"/>
    <s v="OFF-PA-10001776"/>
    <x v="1"/>
    <x v="10"/>
    <s v="Wirebound Message Books, Four 2 3/4&quot; x 5&quot; Forms per Page, 600 Sets per Book"/>
    <n v="18.54"/>
    <n v="2"/>
    <n v="0"/>
    <n v="8.7137999999999991"/>
    <x v="1"/>
    <x v="0"/>
  </r>
  <r>
    <n v="2260"/>
    <s v="CA-2017-117611"/>
    <x v="627"/>
    <d v="2017-11-10T00:00:00"/>
    <s v="Second Class"/>
    <s v="MZ-17335"/>
    <s v="Maria Zettner"/>
    <x v="2"/>
    <x v="0"/>
    <s v="San Diego"/>
    <x v="1"/>
    <n v="92024"/>
    <x v="1"/>
    <s v="OFF-FA-10002280"/>
    <x v="1"/>
    <x v="13"/>
    <s v="Advantus Plastic Paper Clips"/>
    <n v="5"/>
    <n v="1"/>
    <n v="0"/>
    <n v="2.4"/>
    <x v="1"/>
    <x v="0"/>
  </r>
  <r>
    <n v="2261"/>
    <s v="CA-2017-117611"/>
    <x v="627"/>
    <d v="2017-11-10T00:00:00"/>
    <s v="Second Class"/>
    <s v="MZ-17335"/>
    <s v="Maria Zettner"/>
    <x v="2"/>
    <x v="0"/>
    <s v="San Diego"/>
    <x v="1"/>
    <n v="92024"/>
    <x v="1"/>
    <s v="TEC-AC-10002049"/>
    <x v="2"/>
    <x v="11"/>
    <s v="Logitech G19 Programmable Gaming Keyboard"/>
    <n v="371.96999999999997"/>
    <n v="3"/>
    <n v="0"/>
    <n v="66.954599999999971"/>
    <x v="1"/>
    <x v="0"/>
  </r>
  <r>
    <n v="2262"/>
    <s v="US-2017-137960"/>
    <x v="217"/>
    <d v="2017-12-18T00:00:00"/>
    <s v="Same Day"/>
    <s v="MW-18220"/>
    <s v="Mitch Webber"/>
    <x v="0"/>
    <x v="0"/>
    <s v="New York City"/>
    <x v="15"/>
    <n v="10035"/>
    <x v="3"/>
    <s v="TEC-AC-10002253"/>
    <x v="2"/>
    <x v="11"/>
    <s v="Imation Bio 8GB USB Flash Drive Imation Corp"/>
    <n v="166.24"/>
    <n v="1"/>
    <n v="0"/>
    <n v="24.936000000000007"/>
    <x v="3"/>
    <x v="0"/>
  </r>
  <r>
    <n v="2263"/>
    <s v="CA-2019-122994"/>
    <x v="695"/>
    <d v="2019-02-09T00:00:00"/>
    <s v="First Class"/>
    <s v="MV-17485"/>
    <s v="Mark Van Huff"/>
    <x v="0"/>
    <x v="0"/>
    <s v="Arlington"/>
    <x v="17"/>
    <n v="22204"/>
    <x v="0"/>
    <s v="FUR-BO-10004015"/>
    <x v="0"/>
    <x v="0"/>
    <s v="Bush Andora Bookcase, Maple/Graphite Gray Finish"/>
    <n v="359.96999999999997"/>
    <n v="3"/>
    <n v="0"/>
    <n v="79.193399999999968"/>
    <x v="0"/>
    <x v="0"/>
  </r>
  <r>
    <n v="2264"/>
    <s v="CA-2018-131065"/>
    <x v="696"/>
    <d v="2018-11-16T00:00:00"/>
    <s v="Second Class"/>
    <s v="AA-10375"/>
    <s v="Allen Armold"/>
    <x v="0"/>
    <x v="0"/>
    <s v="Atlanta"/>
    <x v="32"/>
    <n v="30318"/>
    <x v="0"/>
    <s v="TEC-AC-10004145"/>
    <x v="2"/>
    <x v="11"/>
    <s v="Logitech diNovo Edge Keyboard"/>
    <n v="499.98"/>
    <n v="2"/>
    <n v="0"/>
    <n v="114.99540000000002"/>
    <x v="0"/>
    <x v="0"/>
  </r>
  <r>
    <n v="2265"/>
    <s v="CA-2018-131065"/>
    <x v="696"/>
    <d v="2018-11-16T00:00:00"/>
    <s v="Second Class"/>
    <s v="AA-10375"/>
    <s v="Allen Armold"/>
    <x v="0"/>
    <x v="0"/>
    <s v="Atlanta"/>
    <x v="32"/>
    <n v="30318"/>
    <x v="0"/>
    <s v="OFF-PA-10002479"/>
    <x v="1"/>
    <x v="10"/>
    <s v="Xerox 4200 Series MultiUse Premium Copy Paper (20Lb. and 84 Bright)"/>
    <n v="5.28"/>
    <n v="1"/>
    <n v="0"/>
    <n v="2.3759999999999999"/>
    <x v="0"/>
    <x v="0"/>
  </r>
  <r>
    <n v="2266"/>
    <s v="CA-2018-131065"/>
    <x v="696"/>
    <d v="2018-11-16T00:00:00"/>
    <s v="Second Class"/>
    <s v="AA-10375"/>
    <s v="Allen Armold"/>
    <x v="0"/>
    <x v="0"/>
    <s v="Atlanta"/>
    <x v="32"/>
    <n v="30318"/>
    <x v="0"/>
    <s v="OFF-BI-10004970"/>
    <x v="1"/>
    <x v="8"/>
    <s v="ACCOHIDE 3-Ring Binder, Blue, 1&quot;"/>
    <n v="8.26"/>
    <n v="2"/>
    <n v="0"/>
    <n v="3.8822000000000001"/>
    <x v="0"/>
    <x v="0"/>
  </r>
  <r>
    <n v="2267"/>
    <s v="CA-2019-149146"/>
    <x v="386"/>
    <d v="2019-10-12T00:00:00"/>
    <s v="Same Day"/>
    <s v="SM-20320"/>
    <s v="Sean Miller"/>
    <x v="2"/>
    <x v="0"/>
    <s v="Monroe"/>
    <x v="3"/>
    <n v="28110"/>
    <x v="0"/>
    <s v="OFF-PA-10003919"/>
    <x v="1"/>
    <x v="10"/>
    <s v="Xerox 1989"/>
    <n v="7.9680000000000009"/>
    <n v="2"/>
    <n v="0.2"/>
    <n v="2.6892000000000005"/>
    <x v="0"/>
    <x v="0"/>
  </r>
  <r>
    <n v="2268"/>
    <s v="CA-2019-137470"/>
    <x v="697"/>
    <d v="2019-09-17T00:00:00"/>
    <s v="Same Day"/>
    <s v="TP-21415"/>
    <s v="Tom Prescott"/>
    <x v="0"/>
    <x v="0"/>
    <s v="Seattle"/>
    <x v="4"/>
    <n v="98115"/>
    <x v="1"/>
    <s v="OFF-PA-10002001"/>
    <x v="1"/>
    <x v="10"/>
    <s v="Xerox 1984"/>
    <n v="12.96"/>
    <n v="2"/>
    <n v="0"/>
    <n v="6.3504000000000005"/>
    <x v="1"/>
    <x v="0"/>
  </r>
  <r>
    <n v="2269"/>
    <s v="CA-2019-105480"/>
    <x v="698"/>
    <d v="2019-12-26T00:00:00"/>
    <s v="Standard Class"/>
    <s v="DK-13225"/>
    <s v="Dean Katz"/>
    <x v="1"/>
    <x v="0"/>
    <s v="Rochester"/>
    <x v="15"/>
    <n v="14609"/>
    <x v="3"/>
    <s v="OFF-PA-10002787"/>
    <x v="1"/>
    <x v="10"/>
    <s v="Xerox 227"/>
    <n v="6.48"/>
    <n v="1"/>
    <n v="0"/>
    <n v="3.1104000000000003"/>
    <x v="3"/>
    <x v="0"/>
  </r>
  <r>
    <n v="2270"/>
    <s v="CA-2019-105480"/>
    <x v="698"/>
    <d v="2019-12-26T00:00:00"/>
    <s v="Standard Class"/>
    <s v="DK-13225"/>
    <s v="Dean Katz"/>
    <x v="1"/>
    <x v="0"/>
    <s v="Rochester"/>
    <x v="15"/>
    <n v="14609"/>
    <x v="3"/>
    <s v="OFF-BI-10003291"/>
    <x v="1"/>
    <x v="8"/>
    <s v="Wilson Jones Leather-Like Binders with DublLock Round Rings"/>
    <n v="6.9840000000000009"/>
    <n v="1"/>
    <n v="0.2"/>
    <n v="2.3570999999999991"/>
    <x v="3"/>
    <x v="0"/>
  </r>
  <r>
    <n v="2271"/>
    <s v="CA-2019-164917"/>
    <x v="574"/>
    <d v="2019-12-07T00:00:00"/>
    <s v="Standard Class"/>
    <s v="MK-17905"/>
    <s v="Michael Kennedy"/>
    <x v="1"/>
    <x v="0"/>
    <s v="Miami"/>
    <x v="2"/>
    <n v="33180"/>
    <x v="0"/>
    <s v="OFF-AR-10004344"/>
    <x v="1"/>
    <x v="6"/>
    <s v="Bulldog Vacuum Base Pencil Sharpener"/>
    <n v="47.96"/>
    <n v="5"/>
    <n v="0.2"/>
    <n v="4.196499999999995"/>
    <x v="0"/>
    <x v="0"/>
  </r>
  <r>
    <n v="2272"/>
    <s v="CA-2017-102036"/>
    <x v="481"/>
    <d v="2017-09-27T00:00:00"/>
    <s v="Standard Class"/>
    <s v="CS-12130"/>
    <s v="Chad Sievert"/>
    <x v="0"/>
    <x v="0"/>
    <s v="Seattle"/>
    <x v="4"/>
    <n v="98105"/>
    <x v="1"/>
    <s v="OFF-ST-10003123"/>
    <x v="1"/>
    <x v="4"/>
    <s v="Fellowes Bases and Tops For Staxonsteel/High-Stak Systems"/>
    <n v="199.74"/>
    <n v="6"/>
    <n v="0"/>
    <n v="47.937599999999996"/>
    <x v="1"/>
    <x v="0"/>
  </r>
  <r>
    <n v="2273"/>
    <s v="CA-2017-142944"/>
    <x v="699"/>
    <d v="2017-03-11T00:00:00"/>
    <s v="Standard Class"/>
    <s v="JL-15850"/>
    <s v="John Lucas"/>
    <x v="0"/>
    <x v="0"/>
    <s v="San Francisco"/>
    <x v="1"/>
    <n v="94122"/>
    <x v="1"/>
    <s v="FUR-FU-10000308"/>
    <x v="0"/>
    <x v="5"/>
    <s v="Deflect-o Glass Clear Studded Chair Mats"/>
    <n v="435.26"/>
    <n v="7"/>
    <n v="0"/>
    <n v="95.757200000000012"/>
    <x v="1"/>
    <x v="0"/>
  </r>
  <r>
    <n v="2274"/>
    <s v="CA-2017-142944"/>
    <x v="699"/>
    <d v="2017-03-11T00:00:00"/>
    <s v="Standard Class"/>
    <s v="JL-15850"/>
    <s v="John Lucas"/>
    <x v="0"/>
    <x v="0"/>
    <s v="San Francisco"/>
    <x v="1"/>
    <n v="94122"/>
    <x v="1"/>
    <s v="TEC-CO-10003763"/>
    <x v="2"/>
    <x v="16"/>
    <s v="Canon PC1060 Personal Laser Copier"/>
    <n v="1119.9840000000002"/>
    <n v="2"/>
    <n v="0.2"/>
    <n v="377.99459999999993"/>
    <x v="1"/>
    <x v="0"/>
  </r>
  <r>
    <n v="2275"/>
    <s v="CA-2016-157882"/>
    <x v="462"/>
    <d v="2016-10-08T00:00:00"/>
    <s v="Second Class"/>
    <s v="AR-10405"/>
    <s v="Allen Rosenblatt"/>
    <x v="1"/>
    <x v="0"/>
    <s v="Los Angeles"/>
    <x v="1"/>
    <n v="90036"/>
    <x v="1"/>
    <s v="FUR-TA-10001866"/>
    <x v="0"/>
    <x v="3"/>
    <s v="Bevis Round Conference Room Tables and Bases"/>
    <n v="143.43199999999999"/>
    <n v="1"/>
    <n v="0.2"/>
    <n v="3.5857999999999848"/>
    <x v="1"/>
    <x v="0"/>
  </r>
  <r>
    <n v="2276"/>
    <s v="CA-2016-157882"/>
    <x v="462"/>
    <d v="2016-10-08T00:00:00"/>
    <s v="Second Class"/>
    <s v="AR-10405"/>
    <s v="Allen Rosenblatt"/>
    <x v="1"/>
    <x v="0"/>
    <s v="Los Angeles"/>
    <x v="1"/>
    <n v="90036"/>
    <x v="1"/>
    <s v="FUR-CH-10002774"/>
    <x v="0"/>
    <x v="1"/>
    <s v="Global Deluxe Stacking Chair, Gray"/>
    <n v="122.352"/>
    <n v="3"/>
    <n v="0.2"/>
    <n v="13.764599999999994"/>
    <x v="1"/>
    <x v="0"/>
  </r>
  <r>
    <n v="2277"/>
    <s v="CA-2016-104283"/>
    <x v="700"/>
    <d v="2016-07-01T00:00:00"/>
    <s v="Standard Class"/>
    <s v="LM-17065"/>
    <s v="Liz MacKendrick"/>
    <x v="0"/>
    <x v="0"/>
    <s v="Southaven"/>
    <x v="35"/>
    <n v="38671"/>
    <x v="0"/>
    <s v="OFF-ST-10004337"/>
    <x v="1"/>
    <x v="4"/>
    <s v="SAFCO Commercial Wire Shelving, 72h"/>
    <n v="306.2"/>
    <n v="5"/>
    <n v="0"/>
    <n v="0"/>
    <x v="0"/>
    <x v="0"/>
  </r>
  <r>
    <n v="2278"/>
    <s v="CA-2016-104283"/>
    <x v="700"/>
    <d v="2016-07-01T00:00:00"/>
    <s v="Standard Class"/>
    <s v="LM-17065"/>
    <s v="Liz MacKendrick"/>
    <x v="0"/>
    <x v="0"/>
    <s v="Southaven"/>
    <x v="35"/>
    <n v="38671"/>
    <x v="0"/>
    <s v="FUR-TA-10001039"/>
    <x v="0"/>
    <x v="3"/>
    <s v="KI Adjustable-Height Table"/>
    <n v="85.98"/>
    <n v="1"/>
    <n v="0"/>
    <n v="22.354800000000004"/>
    <x v="0"/>
    <x v="0"/>
  </r>
  <r>
    <n v="2279"/>
    <s v="CA-2016-104283"/>
    <x v="700"/>
    <d v="2016-07-01T00:00:00"/>
    <s v="Standard Class"/>
    <s v="LM-17065"/>
    <s v="Liz MacKendrick"/>
    <x v="0"/>
    <x v="0"/>
    <s v="Southaven"/>
    <x v="35"/>
    <n v="38671"/>
    <x v="0"/>
    <s v="TEC-AC-10000109"/>
    <x v="2"/>
    <x v="11"/>
    <s v="Sony Micro Vault Click 16 GB USB 2.0 Flash Drive"/>
    <n v="223.96"/>
    <n v="4"/>
    <n v="0"/>
    <n v="53.750400000000013"/>
    <x v="0"/>
    <x v="0"/>
  </r>
  <r>
    <n v="2280"/>
    <s v="CA-2019-142622"/>
    <x v="505"/>
    <d v="2019-11-02T00:00:00"/>
    <s v="First Class"/>
    <s v="JK-15625"/>
    <s v="Jim Karlsson"/>
    <x v="0"/>
    <x v="0"/>
    <s v="Seattle"/>
    <x v="4"/>
    <n v="98115"/>
    <x v="1"/>
    <s v="FUR-CH-10003833"/>
    <x v="0"/>
    <x v="1"/>
    <s v="Novimex Fabric Task Chair"/>
    <n v="97.567999999999998"/>
    <n v="2"/>
    <n v="0.2"/>
    <n v="-6.0980000000000025"/>
    <x v="1"/>
    <x v="0"/>
  </r>
  <r>
    <n v="2281"/>
    <s v="CA-2019-142622"/>
    <x v="505"/>
    <d v="2019-11-02T00:00:00"/>
    <s v="First Class"/>
    <s v="JK-15625"/>
    <s v="Jim Karlsson"/>
    <x v="0"/>
    <x v="0"/>
    <s v="Seattle"/>
    <x v="4"/>
    <n v="98115"/>
    <x v="1"/>
    <s v="FUR-CH-10004289"/>
    <x v="0"/>
    <x v="1"/>
    <s v="Global Super Steno Chair"/>
    <n v="614.27200000000005"/>
    <n v="8"/>
    <n v="0.2"/>
    <n v="-23.03520000000006"/>
    <x v="1"/>
    <x v="0"/>
  </r>
  <r>
    <n v="2282"/>
    <s v="CA-2019-142622"/>
    <x v="505"/>
    <d v="2019-11-02T00:00:00"/>
    <s v="First Class"/>
    <s v="JK-15625"/>
    <s v="Jim Karlsson"/>
    <x v="0"/>
    <x v="0"/>
    <s v="Seattle"/>
    <x v="4"/>
    <n v="98115"/>
    <x v="1"/>
    <s v="FUR-BO-10004467"/>
    <x v="0"/>
    <x v="0"/>
    <s v="Bestar Classic Bookcase"/>
    <n v="199.98"/>
    <n v="2"/>
    <n v="0"/>
    <n v="37.996199999999988"/>
    <x v="1"/>
    <x v="0"/>
  </r>
  <r>
    <n v="2283"/>
    <s v="CA-2018-132143"/>
    <x v="323"/>
    <d v="2018-09-05T00:00:00"/>
    <s v="First Class"/>
    <s v="FM-14215"/>
    <s v="Filia McAdams"/>
    <x v="1"/>
    <x v="0"/>
    <s v="Middletown"/>
    <x v="29"/>
    <n v="6457"/>
    <x v="3"/>
    <s v="OFF-PA-10002713"/>
    <x v="1"/>
    <x v="10"/>
    <s v="Adams Phone Message Book, 200 Message Capacity, 8 1/16” x 11”"/>
    <n v="48.16"/>
    <n v="7"/>
    <n v="0"/>
    <n v="22.153599999999997"/>
    <x v="3"/>
    <x v="0"/>
  </r>
  <r>
    <n v="2284"/>
    <s v="CA-2017-153108"/>
    <x v="616"/>
    <d v="2017-03-09T00:00:00"/>
    <s v="Standard Class"/>
    <s v="SF-20200"/>
    <s v="Sarah Foster"/>
    <x v="0"/>
    <x v="0"/>
    <s v="New Castle"/>
    <x v="14"/>
    <n v="47362"/>
    <x v="2"/>
    <s v="TEC-PH-10001552"/>
    <x v="2"/>
    <x v="7"/>
    <s v="I Need's 3d Hello Kitty Hybrid Silicone Case Cover for HTC One X 4g with 3d Hello Kitty Stylus Pen Green/pink"/>
    <n v="23.92"/>
    <n v="2"/>
    <n v="0"/>
    <n v="6.6976000000000013"/>
    <x v="2"/>
    <x v="0"/>
  </r>
  <r>
    <n v="2285"/>
    <s v="CA-2017-153108"/>
    <x v="616"/>
    <d v="2017-03-09T00:00:00"/>
    <s v="Standard Class"/>
    <s v="SF-20200"/>
    <s v="Sarah Foster"/>
    <x v="0"/>
    <x v="0"/>
    <s v="New Castle"/>
    <x v="14"/>
    <n v="47362"/>
    <x v="2"/>
    <s v="OFF-AP-10002222"/>
    <x v="1"/>
    <x v="9"/>
    <s v="Staple holder"/>
    <n v="60.69"/>
    <n v="7"/>
    <n v="0"/>
    <n v="16.386300000000002"/>
    <x v="2"/>
    <x v="0"/>
  </r>
  <r>
    <n v="2286"/>
    <s v="CA-2018-112676"/>
    <x v="465"/>
    <d v="2018-05-08T00:00:00"/>
    <s v="First Class"/>
    <s v="PJ-18835"/>
    <s v="Patrick Jones"/>
    <x v="1"/>
    <x v="0"/>
    <s v="Murfreesboro"/>
    <x v="18"/>
    <n v="37130"/>
    <x v="0"/>
    <s v="OFF-PA-10003971"/>
    <x v="1"/>
    <x v="10"/>
    <s v="Xerox 1965"/>
    <n v="14.352000000000002"/>
    <n v="3"/>
    <n v="0.2"/>
    <n v="5.2026000000000003"/>
    <x v="0"/>
    <x v="0"/>
  </r>
  <r>
    <n v="2287"/>
    <s v="CA-2019-165687"/>
    <x v="701"/>
    <d v="2019-11-23T00:00:00"/>
    <s v="Standard Class"/>
    <s v="CS-12355"/>
    <s v="Christine Sundaresam"/>
    <x v="0"/>
    <x v="0"/>
    <s v="Salem"/>
    <x v="17"/>
    <n v="24153"/>
    <x v="0"/>
    <s v="OFF-AP-10004036"/>
    <x v="1"/>
    <x v="9"/>
    <s v="Bionaire 99.97% HEPA Air Cleaner"/>
    <n v="35.04"/>
    <n v="2"/>
    <n v="0"/>
    <n v="12.263999999999999"/>
    <x v="0"/>
    <x v="0"/>
  </r>
  <r>
    <n v="2288"/>
    <s v="US-2019-112928"/>
    <x v="702"/>
    <d v="2019-06-05T00:00:00"/>
    <s v="Second Class"/>
    <s v="BB-10990"/>
    <s v="Barry Blumstein"/>
    <x v="1"/>
    <x v="0"/>
    <s v="Toledo"/>
    <x v="24"/>
    <n v="43615"/>
    <x v="3"/>
    <s v="OFF-AP-10002287"/>
    <x v="1"/>
    <x v="9"/>
    <s v="Eureka Sanitaire  Multi-Pro Heavy-Duty Upright, Disposable Bags"/>
    <n v="17.480000000000004"/>
    <n v="5"/>
    <n v="0.2"/>
    <n v="1.3109999999999999"/>
    <x v="3"/>
    <x v="0"/>
  </r>
  <r>
    <n v="2289"/>
    <s v="CA-2019-143343"/>
    <x v="193"/>
    <d v="2019-06-13T00:00:00"/>
    <s v="First Class"/>
    <s v="BW-11200"/>
    <s v="Ben Wallace"/>
    <x v="0"/>
    <x v="0"/>
    <s v="Los Angeles"/>
    <x v="1"/>
    <n v="90032"/>
    <x v="1"/>
    <s v="OFF-AR-10002375"/>
    <x v="1"/>
    <x v="6"/>
    <s v="Newell 351"/>
    <n v="16.399999999999999"/>
    <n v="5"/>
    <n v="0"/>
    <n v="4.7559999999999985"/>
    <x v="1"/>
    <x v="0"/>
  </r>
  <r>
    <n v="2290"/>
    <s v="CA-2019-115154"/>
    <x v="703"/>
    <d v="2019-01-11T00:00:00"/>
    <s v="First Class"/>
    <s v="RS-19420"/>
    <s v="Ricardo Sperren"/>
    <x v="1"/>
    <x v="0"/>
    <s v="Seattle"/>
    <x v="4"/>
    <n v="98115"/>
    <x v="1"/>
    <s v="FUR-TA-10001950"/>
    <x v="0"/>
    <x v="3"/>
    <s v="Balt Solid Wood Round Tables"/>
    <n v="892.98"/>
    <n v="2"/>
    <n v="0"/>
    <n v="80.368200000000002"/>
    <x v="1"/>
    <x v="0"/>
  </r>
  <r>
    <n v="2291"/>
    <s v="CA-2017-149342"/>
    <x v="704"/>
    <d v="2017-04-25T00:00:00"/>
    <s v="Standard Class"/>
    <s v="TS-21160"/>
    <s v="Theresa Swint"/>
    <x v="1"/>
    <x v="0"/>
    <s v="Columbus"/>
    <x v="32"/>
    <n v="31907"/>
    <x v="0"/>
    <s v="TEC-PH-10001557"/>
    <x v="2"/>
    <x v="7"/>
    <s v="Pyle PMP37LED"/>
    <n v="287.96999999999997"/>
    <n v="3"/>
    <n v="0"/>
    <n v="77.751899999999992"/>
    <x v="0"/>
    <x v="1"/>
  </r>
  <r>
    <n v="2292"/>
    <s v="CA-2017-149342"/>
    <x v="704"/>
    <d v="2017-04-25T00:00:00"/>
    <s v="Standard Class"/>
    <s v="TS-21160"/>
    <s v="Theresa Swint"/>
    <x v="1"/>
    <x v="0"/>
    <s v="Columbus"/>
    <x v="32"/>
    <n v="31907"/>
    <x v="0"/>
    <s v="FUR-FU-10002937"/>
    <x v="0"/>
    <x v="5"/>
    <s v="GE 48&quot; Fluorescent Tube, Cool White Energy Saver, 34 Watts, 30/Box"/>
    <n v="595.38"/>
    <n v="6"/>
    <n v="0"/>
    <n v="297.69"/>
    <x v="0"/>
    <x v="1"/>
  </r>
  <r>
    <n v="2293"/>
    <s v="CA-2017-149342"/>
    <x v="704"/>
    <d v="2017-04-25T00:00:00"/>
    <s v="Standard Class"/>
    <s v="TS-21160"/>
    <s v="Theresa Swint"/>
    <x v="1"/>
    <x v="0"/>
    <s v="Columbus"/>
    <x v="32"/>
    <n v="31907"/>
    <x v="0"/>
    <s v="OFF-PA-10001166"/>
    <x v="1"/>
    <x v="10"/>
    <s v="Xerox 2"/>
    <n v="12.96"/>
    <n v="2"/>
    <n v="0"/>
    <n v="6.2208000000000006"/>
    <x v="0"/>
    <x v="1"/>
  </r>
  <r>
    <n v="2294"/>
    <s v="CA-2017-130995"/>
    <x v="549"/>
    <d v="2017-11-06T00:00:00"/>
    <s v="Standard Class"/>
    <s v="QJ-19255"/>
    <s v="Quincy Jones"/>
    <x v="1"/>
    <x v="0"/>
    <s v="New York City"/>
    <x v="15"/>
    <n v="10009"/>
    <x v="3"/>
    <s v="TEC-PH-10000347"/>
    <x v="2"/>
    <x v="7"/>
    <s v="Cush Cases Heavy Duty Rugged Cover Case for Samsung Galaxy S5 - Purple"/>
    <n v="4.95"/>
    <n v="1"/>
    <n v="0"/>
    <n v="1.3365"/>
    <x v="3"/>
    <x v="0"/>
  </r>
  <r>
    <n v="2295"/>
    <s v="CA-2019-127929"/>
    <x v="331"/>
    <d v="2019-12-27T00:00:00"/>
    <s v="Standard Class"/>
    <s v="FM-14215"/>
    <s v="Filia McAdams"/>
    <x v="1"/>
    <x v="0"/>
    <s v="Middletown"/>
    <x v="29"/>
    <n v="6457"/>
    <x v="3"/>
    <s v="FUR-FU-10003708"/>
    <x v="0"/>
    <x v="5"/>
    <s v="Tenex Traditional Chairmats for Medium Pile Carpet, Standard Lip, 36&quot; x 48&quot;"/>
    <n v="181.95"/>
    <n v="3"/>
    <n v="0"/>
    <n v="38.209499999999998"/>
    <x v="3"/>
    <x v="0"/>
  </r>
  <r>
    <n v="2296"/>
    <s v="CA-2017-113145"/>
    <x v="549"/>
    <d v="2017-11-05T00:00:00"/>
    <s v="Standard Class"/>
    <s v="VD-21670"/>
    <s v="Valerie Dominguez"/>
    <x v="0"/>
    <x v="0"/>
    <s v="New York City"/>
    <x v="15"/>
    <n v="10011"/>
    <x v="3"/>
    <s v="OFF-PA-10002659"/>
    <x v="1"/>
    <x v="10"/>
    <s v="Avoid Verbal Orders Carbonless Minifold Book"/>
    <n v="13.52"/>
    <n v="4"/>
    <n v="0"/>
    <n v="6.219199999999999"/>
    <x v="3"/>
    <x v="0"/>
  </r>
  <r>
    <n v="2297"/>
    <s v="CA-2017-113145"/>
    <x v="549"/>
    <d v="2017-11-05T00:00:00"/>
    <s v="Standard Class"/>
    <s v="VD-21670"/>
    <s v="Valerie Dominguez"/>
    <x v="0"/>
    <x v="0"/>
    <s v="New York City"/>
    <x v="15"/>
    <n v="10011"/>
    <x v="3"/>
    <s v="FUR-FU-10000965"/>
    <x v="0"/>
    <x v="5"/>
    <s v="Howard Miller 11-1/2&quot; Diameter Ridgewood Wall Clock"/>
    <n v="259.7"/>
    <n v="5"/>
    <n v="0"/>
    <n v="106.477"/>
    <x v="3"/>
    <x v="0"/>
  </r>
  <r>
    <n v="2298"/>
    <s v="CA-2017-113145"/>
    <x v="549"/>
    <d v="2017-11-05T00:00:00"/>
    <s v="Standard Class"/>
    <s v="VD-21670"/>
    <s v="Valerie Dominguez"/>
    <x v="0"/>
    <x v="0"/>
    <s v="New York City"/>
    <x v="15"/>
    <n v="10011"/>
    <x v="3"/>
    <s v="TEC-PH-10001527"/>
    <x v="2"/>
    <x v="7"/>
    <s v="Plantronics MX500i Earset"/>
    <n v="42.95"/>
    <n v="1"/>
    <n v="0"/>
    <n v="1.2884999999999991"/>
    <x v="3"/>
    <x v="0"/>
  </r>
  <r>
    <n v="2299"/>
    <s v="CA-2017-113145"/>
    <x v="549"/>
    <d v="2017-11-05T00:00:00"/>
    <s v="Standard Class"/>
    <s v="VD-21670"/>
    <s v="Valerie Dominguez"/>
    <x v="0"/>
    <x v="0"/>
    <s v="New York City"/>
    <x v="15"/>
    <n v="10011"/>
    <x v="3"/>
    <s v="TEC-AC-10001838"/>
    <x v="2"/>
    <x v="11"/>
    <s v="Razer Tiamat Over Ear 7.1 Surround Sound PC Gaming Headset"/>
    <n v="1399.93"/>
    <n v="7"/>
    <n v="0"/>
    <n v="601.96990000000005"/>
    <x v="3"/>
    <x v="0"/>
  </r>
  <r>
    <n v="2300"/>
    <s v="CA-2017-113145"/>
    <x v="549"/>
    <d v="2017-11-05T00:00:00"/>
    <s v="Standard Class"/>
    <s v="VD-21670"/>
    <s v="Valerie Dominguez"/>
    <x v="0"/>
    <x v="0"/>
    <s v="New York City"/>
    <x v="15"/>
    <n v="10011"/>
    <x v="3"/>
    <s v="TEC-PH-10002597"/>
    <x v="2"/>
    <x v="7"/>
    <s v="Xblue XB-1670-86 X16 Small Office Telephone - Titanium"/>
    <n v="503.96"/>
    <n v="4"/>
    <n v="0"/>
    <n v="125.99000000000001"/>
    <x v="3"/>
    <x v="0"/>
  </r>
  <r>
    <n v="2301"/>
    <s v="CA-2016-162362"/>
    <x v="687"/>
    <d v="2016-11-18T00:00:00"/>
    <s v="Standard Class"/>
    <s v="JL-15505"/>
    <s v="Jeremy Lonsdale"/>
    <x v="0"/>
    <x v="0"/>
    <s v="Midland"/>
    <x v="12"/>
    <n v="48640"/>
    <x v="2"/>
    <s v="OFF-BI-10000756"/>
    <x v="1"/>
    <x v="8"/>
    <s v="Storex DuraTech Recycled Plastic Frosted Binders"/>
    <n v="12.72"/>
    <n v="3"/>
    <n v="0"/>
    <n v="6.36"/>
    <x v="2"/>
    <x v="0"/>
  </r>
  <r>
    <n v="2302"/>
    <s v="CA-2016-162362"/>
    <x v="687"/>
    <d v="2016-11-18T00:00:00"/>
    <s v="Standard Class"/>
    <s v="JL-15505"/>
    <s v="Jeremy Lonsdale"/>
    <x v="0"/>
    <x v="0"/>
    <s v="Midland"/>
    <x v="12"/>
    <n v="48640"/>
    <x v="2"/>
    <s v="OFF-BI-10000546"/>
    <x v="1"/>
    <x v="8"/>
    <s v="Avery Durable Binders"/>
    <n v="11.52"/>
    <n v="4"/>
    <n v="0"/>
    <n v="5.6448"/>
    <x v="2"/>
    <x v="0"/>
  </r>
  <r>
    <n v="2303"/>
    <s v="CA-2018-106558"/>
    <x v="327"/>
    <d v="2018-01-21T00:00:00"/>
    <s v="Standard Class"/>
    <s v="DL-13495"/>
    <s v="Dionis Lloyd"/>
    <x v="1"/>
    <x v="0"/>
    <s v="Columbus"/>
    <x v="32"/>
    <n v="31907"/>
    <x v="0"/>
    <s v="TEC-AC-10001142"/>
    <x v="2"/>
    <x v="11"/>
    <s v="First Data FD10 PIN Pad"/>
    <n v="316"/>
    <n v="4"/>
    <n v="0"/>
    <n v="31.599999999999966"/>
    <x v="0"/>
    <x v="0"/>
  </r>
  <r>
    <n v="2304"/>
    <s v="CA-2019-157931"/>
    <x v="697"/>
    <d v="2019-09-22T00:00:00"/>
    <s v="Second Class"/>
    <s v="MO-17800"/>
    <s v="Meg O'Connel"/>
    <x v="2"/>
    <x v="0"/>
    <s v="Roswell"/>
    <x v="32"/>
    <n v="30076"/>
    <x v="0"/>
    <s v="FUR-CH-10000785"/>
    <x v="0"/>
    <x v="1"/>
    <s v="Global Ergonomic Managers Chair"/>
    <n v="723.92"/>
    <n v="4"/>
    <n v="0"/>
    <n v="188.2192"/>
    <x v="0"/>
    <x v="0"/>
  </r>
  <r>
    <n v="2305"/>
    <s v="CA-2019-157931"/>
    <x v="697"/>
    <d v="2019-09-22T00:00:00"/>
    <s v="Second Class"/>
    <s v="MO-17800"/>
    <s v="Meg O'Connel"/>
    <x v="2"/>
    <x v="0"/>
    <s v="Roswell"/>
    <x v="32"/>
    <n v="30076"/>
    <x v="0"/>
    <s v="OFF-PA-10000474"/>
    <x v="1"/>
    <x v="10"/>
    <s v="Easy-staple paper"/>
    <n v="106.32"/>
    <n v="3"/>
    <n v="0"/>
    <n v="49.970399999999991"/>
    <x v="0"/>
    <x v="0"/>
  </r>
  <r>
    <n v="2306"/>
    <s v="CA-2018-115574"/>
    <x v="443"/>
    <d v="2018-12-24T00:00:00"/>
    <s v="First Class"/>
    <s v="BP-11185"/>
    <s v="Ben Peterman"/>
    <x v="1"/>
    <x v="0"/>
    <s v="Chicago"/>
    <x v="10"/>
    <n v="60623"/>
    <x v="2"/>
    <s v="FUR-BO-10003441"/>
    <x v="0"/>
    <x v="0"/>
    <s v="Bush Westfield Collection Bookcases, Fully Assembled"/>
    <n v="141.37199999999999"/>
    <n v="2"/>
    <n v="0.3"/>
    <n v="-14.137200000000014"/>
    <x v="2"/>
    <x v="0"/>
  </r>
  <r>
    <n v="2307"/>
    <s v="CA-2017-160794"/>
    <x v="705"/>
    <d v="2017-08-08T00:00:00"/>
    <s v="First Class"/>
    <s v="MS-17980"/>
    <s v="Michael Stewart"/>
    <x v="1"/>
    <x v="0"/>
    <s v="Houston"/>
    <x v="5"/>
    <n v="77041"/>
    <x v="2"/>
    <s v="OFF-PA-10004156"/>
    <x v="1"/>
    <x v="10"/>
    <s v="Xerox 188"/>
    <n v="27.216000000000001"/>
    <n v="3"/>
    <n v="0.2"/>
    <n v="9.8657999999999983"/>
    <x v="2"/>
    <x v="0"/>
  </r>
  <r>
    <n v="2308"/>
    <s v="CA-2019-116225"/>
    <x v="60"/>
    <d v="2019-11-09T00:00:00"/>
    <s v="Standard Class"/>
    <s v="SV-20935"/>
    <s v="Susan Vittorini"/>
    <x v="0"/>
    <x v="0"/>
    <s v="New York City"/>
    <x v="15"/>
    <n v="10009"/>
    <x v="3"/>
    <s v="TEC-AC-10001432"/>
    <x v="2"/>
    <x v="11"/>
    <s v="Enermax Aurora Lite Keyboard"/>
    <n v="390.75"/>
    <n v="5"/>
    <n v="0"/>
    <n v="171.93000000000006"/>
    <x v="3"/>
    <x v="0"/>
  </r>
  <r>
    <n v="2309"/>
    <s v="US-2019-120418"/>
    <x v="532"/>
    <d v="2019-06-12T00:00:00"/>
    <s v="First Class"/>
    <s v="BC-11125"/>
    <s v="Becky Castell"/>
    <x v="2"/>
    <x v="0"/>
    <s v="Peoria"/>
    <x v="16"/>
    <n v="85345"/>
    <x v="1"/>
    <s v="FUR-CH-10001394"/>
    <x v="0"/>
    <x v="1"/>
    <s v="Global Leather Executive Chair"/>
    <n v="280.79200000000003"/>
    <n v="1"/>
    <n v="0.2"/>
    <n v="35.098999999999961"/>
    <x v="1"/>
    <x v="0"/>
  </r>
  <r>
    <n v="2310"/>
    <s v="US-2019-120418"/>
    <x v="532"/>
    <d v="2019-06-12T00:00:00"/>
    <s v="First Class"/>
    <s v="BC-11125"/>
    <s v="Becky Castell"/>
    <x v="2"/>
    <x v="0"/>
    <s v="Peoria"/>
    <x v="16"/>
    <n v="85345"/>
    <x v="1"/>
    <s v="OFF-ST-10002370"/>
    <x v="1"/>
    <x v="4"/>
    <s v="Sortfiler Multipurpose Personal File Organizer, Black"/>
    <n v="68.448000000000008"/>
    <n v="4"/>
    <n v="0.2"/>
    <n v="7.7003999999999948"/>
    <x v="1"/>
    <x v="0"/>
  </r>
  <r>
    <n v="2311"/>
    <s v="US-2019-120418"/>
    <x v="532"/>
    <d v="2019-06-12T00:00:00"/>
    <s v="First Class"/>
    <s v="BC-11125"/>
    <s v="Becky Castell"/>
    <x v="2"/>
    <x v="0"/>
    <s v="Peoria"/>
    <x v="16"/>
    <n v="85345"/>
    <x v="1"/>
    <s v="OFF-AR-10002956"/>
    <x v="1"/>
    <x v="6"/>
    <s v="Boston 16801 Nautilus Battery Pencil Sharpener"/>
    <n v="88.04"/>
    <n v="5"/>
    <n v="0.2"/>
    <n v="6.602999999999998"/>
    <x v="1"/>
    <x v="0"/>
  </r>
  <r>
    <n v="2312"/>
    <s v="US-2019-120418"/>
    <x v="532"/>
    <d v="2019-06-12T00:00:00"/>
    <s v="First Class"/>
    <s v="BC-11125"/>
    <s v="Becky Castell"/>
    <x v="2"/>
    <x v="0"/>
    <s v="Peoria"/>
    <x v="16"/>
    <n v="85345"/>
    <x v="1"/>
    <s v="OFF-AR-10001955"/>
    <x v="1"/>
    <x v="6"/>
    <s v="Newell 319"/>
    <n v="15.872"/>
    <n v="1"/>
    <n v="0.2"/>
    <n v="1.9839999999999982"/>
    <x v="1"/>
    <x v="0"/>
  </r>
  <r>
    <n v="2313"/>
    <s v="US-2019-120418"/>
    <x v="532"/>
    <d v="2019-06-12T00:00:00"/>
    <s v="First Class"/>
    <s v="BC-11125"/>
    <s v="Becky Castell"/>
    <x v="2"/>
    <x v="0"/>
    <s v="Peoria"/>
    <x v="16"/>
    <n v="85345"/>
    <x v="1"/>
    <s v="OFF-ST-10001809"/>
    <x v="1"/>
    <x v="4"/>
    <s v="Fellowes Officeware Wire Shelving"/>
    <n v="215.59200000000001"/>
    <n v="3"/>
    <n v="0.2"/>
    <n v="-48.508200000000009"/>
    <x v="1"/>
    <x v="0"/>
  </r>
  <r>
    <n v="2314"/>
    <s v="CA-2019-122035"/>
    <x v="228"/>
    <d v="2019-07-25T00:00:00"/>
    <s v="Standard Class"/>
    <s v="EM-13825"/>
    <s v="Elizabeth Moffitt"/>
    <x v="1"/>
    <x v="0"/>
    <s v="Sioux Falls"/>
    <x v="44"/>
    <n v="57103"/>
    <x v="2"/>
    <s v="OFF-LA-10004093"/>
    <x v="1"/>
    <x v="2"/>
    <s v="Avery 486"/>
    <n v="14.62"/>
    <n v="2"/>
    <n v="0"/>
    <n v="6.8713999999999995"/>
    <x v="2"/>
    <x v="0"/>
  </r>
  <r>
    <n v="2315"/>
    <s v="CA-2019-122035"/>
    <x v="228"/>
    <d v="2019-07-25T00:00:00"/>
    <s v="Standard Class"/>
    <s v="EM-13825"/>
    <s v="Elizabeth Moffitt"/>
    <x v="1"/>
    <x v="0"/>
    <s v="Sioux Falls"/>
    <x v="44"/>
    <n v="57103"/>
    <x v="2"/>
    <s v="OFF-AP-10002118"/>
    <x v="1"/>
    <x v="9"/>
    <s v="1.7 Cubic Foot Compact &quot;Cube&quot; Office Refrigerators"/>
    <n v="416.32"/>
    <n v="2"/>
    <n v="0"/>
    <n v="112.40640000000002"/>
    <x v="2"/>
    <x v="0"/>
  </r>
  <r>
    <n v="2316"/>
    <s v="CA-2019-122035"/>
    <x v="228"/>
    <d v="2019-07-25T00:00:00"/>
    <s v="Standard Class"/>
    <s v="EM-13825"/>
    <s v="Elizabeth Moffitt"/>
    <x v="1"/>
    <x v="0"/>
    <s v="Sioux Falls"/>
    <x v="44"/>
    <n v="57103"/>
    <x v="2"/>
    <s v="OFF-BI-10000404"/>
    <x v="1"/>
    <x v="8"/>
    <s v="Avery Printable Repositionable Plastic Tabs"/>
    <n v="43"/>
    <n v="5"/>
    <n v="0"/>
    <n v="20.21"/>
    <x v="2"/>
    <x v="0"/>
  </r>
  <r>
    <n v="2317"/>
    <s v="CA-2019-122035"/>
    <x v="228"/>
    <d v="2019-07-25T00:00:00"/>
    <s v="Standard Class"/>
    <s v="EM-13825"/>
    <s v="Elizabeth Moffitt"/>
    <x v="1"/>
    <x v="0"/>
    <s v="Sioux Falls"/>
    <x v="44"/>
    <n v="57103"/>
    <x v="2"/>
    <s v="FUR-CH-10003833"/>
    <x v="0"/>
    <x v="1"/>
    <s v="Novimex Fabric Task Chair"/>
    <n v="182.94"/>
    <n v="3"/>
    <n v="0"/>
    <n v="27.440999999999995"/>
    <x v="2"/>
    <x v="0"/>
  </r>
  <r>
    <n v="2318"/>
    <s v="CA-2019-122035"/>
    <x v="228"/>
    <d v="2019-07-25T00:00:00"/>
    <s v="Standard Class"/>
    <s v="EM-13825"/>
    <s v="Elizabeth Moffitt"/>
    <x v="1"/>
    <x v="0"/>
    <s v="Sioux Falls"/>
    <x v="44"/>
    <n v="57103"/>
    <x v="2"/>
    <s v="OFF-BI-10002072"/>
    <x v="1"/>
    <x v="8"/>
    <s v="Cardinal Slant-D Ring Binders"/>
    <n v="60.83"/>
    <n v="7"/>
    <n v="0"/>
    <n v="30.414999999999999"/>
    <x v="2"/>
    <x v="0"/>
  </r>
  <r>
    <n v="2319"/>
    <s v="CA-2019-122035"/>
    <x v="228"/>
    <d v="2019-07-25T00:00:00"/>
    <s v="Standard Class"/>
    <s v="EM-13825"/>
    <s v="Elizabeth Moffitt"/>
    <x v="1"/>
    <x v="0"/>
    <s v="Sioux Falls"/>
    <x v="44"/>
    <n v="57103"/>
    <x v="2"/>
    <s v="TEC-AC-10003095"/>
    <x v="2"/>
    <x v="11"/>
    <s v="Logitech G35 7.1-Channel Surround Sound Headset"/>
    <n v="389.97"/>
    <n v="3"/>
    <n v="0"/>
    <n v="132.58980000000003"/>
    <x v="2"/>
    <x v="0"/>
  </r>
  <r>
    <n v="2320"/>
    <s v="CA-2017-117828"/>
    <x v="706"/>
    <d v="2017-12-26T00:00:00"/>
    <s v="First Class"/>
    <s v="BD-11500"/>
    <s v="Bradley Drucker"/>
    <x v="0"/>
    <x v="0"/>
    <s v="Richmond"/>
    <x v="17"/>
    <n v="23223"/>
    <x v="0"/>
    <s v="OFF-AP-10001563"/>
    <x v="1"/>
    <x v="9"/>
    <s v="Belkin Premiere Surge Master II 8-outlet surge protector"/>
    <n v="194.32"/>
    <n v="4"/>
    <n v="0"/>
    <n v="56.352799999999974"/>
    <x v="0"/>
    <x v="0"/>
  </r>
  <r>
    <n v="2321"/>
    <s v="CA-2019-165491"/>
    <x v="177"/>
    <d v="2019-03-24T00:00:00"/>
    <s v="Standard Class"/>
    <s v="HW-14935"/>
    <s v="Helen Wasserman"/>
    <x v="1"/>
    <x v="0"/>
    <s v="Seattle"/>
    <x v="4"/>
    <n v="98115"/>
    <x v="1"/>
    <s v="TEC-AC-10000358"/>
    <x v="2"/>
    <x v="11"/>
    <s v="Imation Secure Drive + Hardware Encrypted USB flash drive - 16 GB"/>
    <n v="265.93"/>
    <n v="7"/>
    <n v="0"/>
    <n v="63.8232"/>
    <x v="1"/>
    <x v="1"/>
  </r>
  <r>
    <n v="2322"/>
    <s v="CA-2017-109470"/>
    <x v="620"/>
    <d v="2018-01-03T00:00:00"/>
    <s v="Second Class"/>
    <s v="KC-16255"/>
    <s v="Karen Carlisle"/>
    <x v="1"/>
    <x v="0"/>
    <s v="Henderson"/>
    <x v="0"/>
    <n v="42420"/>
    <x v="0"/>
    <s v="OFF-BI-10004492"/>
    <x v="1"/>
    <x v="8"/>
    <s v="Tuf-Vin Binders"/>
    <n v="94.74"/>
    <n v="3"/>
    <n v="0"/>
    <n v="44.527799999999992"/>
    <x v="0"/>
    <x v="0"/>
  </r>
  <r>
    <n v="2323"/>
    <s v="CA-2017-109470"/>
    <x v="620"/>
    <d v="2018-01-03T00:00:00"/>
    <s v="Second Class"/>
    <s v="KC-16255"/>
    <s v="Karen Carlisle"/>
    <x v="1"/>
    <x v="0"/>
    <s v="Henderson"/>
    <x v="0"/>
    <n v="42420"/>
    <x v="0"/>
    <s v="OFF-BI-10001072"/>
    <x v="1"/>
    <x v="8"/>
    <s v="GBC Clear Cover, 8-1/2 x 11, unpunched, 25 covers per pack"/>
    <n v="60.64"/>
    <n v="4"/>
    <n v="0"/>
    <n v="27.894399999999997"/>
    <x v="0"/>
    <x v="0"/>
  </r>
  <r>
    <n v="2324"/>
    <s v="CA-2017-109470"/>
    <x v="620"/>
    <d v="2018-01-03T00:00:00"/>
    <s v="Second Class"/>
    <s v="KC-16255"/>
    <s v="Karen Carlisle"/>
    <x v="1"/>
    <x v="0"/>
    <s v="Henderson"/>
    <x v="0"/>
    <n v="42420"/>
    <x v="0"/>
    <s v="OFF-BI-10003707"/>
    <x v="1"/>
    <x v="8"/>
    <s v="Aluminum Screw Posts"/>
    <n v="76.3"/>
    <n v="5"/>
    <n v="0"/>
    <n v="38.15"/>
    <x v="0"/>
    <x v="0"/>
  </r>
  <r>
    <n v="2325"/>
    <s v="CA-2017-109470"/>
    <x v="620"/>
    <d v="2018-01-03T00:00:00"/>
    <s v="Second Class"/>
    <s v="KC-16255"/>
    <s v="Karen Carlisle"/>
    <x v="1"/>
    <x v="0"/>
    <s v="Henderson"/>
    <x v="0"/>
    <n v="42420"/>
    <x v="0"/>
    <s v="OFF-BI-10000977"/>
    <x v="1"/>
    <x v="8"/>
    <s v="Ibico Plastic Spiral Binding Combs"/>
    <n v="364.79999999999995"/>
    <n v="12"/>
    <n v="0"/>
    <n v="167.80799999999999"/>
    <x v="0"/>
    <x v="0"/>
  </r>
  <r>
    <n v="2326"/>
    <s v="CA-2017-105102"/>
    <x v="426"/>
    <d v="2017-09-19T00:00:00"/>
    <s v="Second Class"/>
    <s v="BM-11575"/>
    <s v="Brendan Murry"/>
    <x v="1"/>
    <x v="0"/>
    <s v="New York City"/>
    <x v="15"/>
    <n v="10035"/>
    <x v="3"/>
    <s v="OFF-BI-10002082"/>
    <x v="1"/>
    <x v="8"/>
    <s v="GBC Twin Loop Wire Binding Elements"/>
    <n v="79.872000000000014"/>
    <n v="3"/>
    <n v="0.2"/>
    <n v="29.951999999999998"/>
    <x v="3"/>
    <x v="0"/>
  </r>
  <r>
    <n v="2327"/>
    <s v="CA-2017-105102"/>
    <x v="426"/>
    <d v="2017-09-19T00:00:00"/>
    <s v="Second Class"/>
    <s v="BM-11575"/>
    <s v="Brendan Murry"/>
    <x v="1"/>
    <x v="0"/>
    <s v="New York City"/>
    <x v="15"/>
    <n v="10035"/>
    <x v="3"/>
    <s v="FUR-BO-10004709"/>
    <x v="0"/>
    <x v="0"/>
    <s v="Bush Westfield Collection Bookcases, Medium Cherry Finish"/>
    <n v="46.384"/>
    <n v="1"/>
    <n v="0.2"/>
    <n v="1.1596000000000011"/>
    <x v="3"/>
    <x v="0"/>
  </r>
  <r>
    <n v="2328"/>
    <s v="CA-2017-105102"/>
    <x v="426"/>
    <d v="2017-09-19T00:00:00"/>
    <s v="Second Class"/>
    <s v="BM-11575"/>
    <s v="Brendan Murry"/>
    <x v="1"/>
    <x v="0"/>
    <s v="New York City"/>
    <x v="15"/>
    <n v="10035"/>
    <x v="3"/>
    <s v="OFF-PA-10002365"/>
    <x v="1"/>
    <x v="10"/>
    <s v="Xerox 1967"/>
    <n v="12.96"/>
    <n v="2"/>
    <n v="0"/>
    <n v="6.2208000000000006"/>
    <x v="3"/>
    <x v="0"/>
  </r>
  <r>
    <n v="2329"/>
    <s v="CA-2019-138422"/>
    <x v="397"/>
    <d v="2019-09-26T00:00:00"/>
    <s v="First Class"/>
    <s v="KN-16705"/>
    <s v="Kristina Nunn"/>
    <x v="2"/>
    <x v="0"/>
    <s v="Fort Collins"/>
    <x v="22"/>
    <n v="80525"/>
    <x v="1"/>
    <s v="OFF-EN-10004147"/>
    <x v="1"/>
    <x v="12"/>
    <s v="Wausau Papers Astrobrights Colored Envelopes"/>
    <n v="14.352000000000002"/>
    <n v="3"/>
    <n v="0.2"/>
    <n v="5.2026000000000003"/>
    <x v="1"/>
    <x v="0"/>
  </r>
  <r>
    <n v="2330"/>
    <s v="US-2017-147739"/>
    <x v="707"/>
    <d v="2017-12-29T00:00:00"/>
    <s v="Standard Class"/>
    <s v="JD-16150"/>
    <s v="Justin Deggeller"/>
    <x v="1"/>
    <x v="0"/>
    <s v="Philadelphia"/>
    <x v="9"/>
    <n v="19140"/>
    <x v="3"/>
    <s v="FUR-FU-10001468"/>
    <x v="0"/>
    <x v="5"/>
    <s v="Tenex Antistatic Computer Chair Mats"/>
    <n v="547.13599999999997"/>
    <n v="4"/>
    <n v="0.2"/>
    <n v="-68.392000000000053"/>
    <x v="3"/>
    <x v="0"/>
  </r>
  <r>
    <n v="2331"/>
    <s v="CA-2018-155187"/>
    <x v="446"/>
    <d v="2018-09-26T00:00:00"/>
    <s v="Second Class"/>
    <s v="LA-16780"/>
    <s v="Laura Armstrong"/>
    <x v="1"/>
    <x v="0"/>
    <s v="Los Angeles"/>
    <x v="1"/>
    <n v="90004"/>
    <x v="1"/>
    <s v="OFF-ST-10000642"/>
    <x v="1"/>
    <x v="4"/>
    <s v="Tennsco Lockers, Gray"/>
    <n v="41.96"/>
    <n v="2"/>
    <n v="0"/>
    <n v="2.9371999999999971"/>
    <x v="1"/>
    <x v="0"/>
  </r>
  <r>
    <n v="2332"/>
    <s v="CA-2018-155187"/>
    <x v="446"/>
    <d v="2018-09-26T00:00:00"/>
    <s v="Second Class"/>
    <s v="LA-16780"/>
    <s v="Laura Armstrong"/>
    <x v="1"/>
    <x v="0"/>
    <s v="Los Angeles"/>
    <x v="1"/>
    <n v="90004"/>
    <x v="1"/>
    <s v="OFF-PA-10000380"/>
    <x v="1"/>
    <x v="10"/>
    <s v="REDIFORM Incoming/Outgoing Call Register, 11&quot; X 8 1/2&quot;, 100 Messages"/>
    <n v="41.7"/>
    <n v="5"/>
    <n v="0"/>
    <n v="20.85"/>
    <x v="1"/>
    <x v="0"/>
  </r>
  <r>
    <n v="2333"/>
    <s v="CA-2019-169285"/>
    <x v="708"/>
    <d v="2019-03-25T00:00:00"/>
    <s v="Standard Class"/>
    <s v="RW-19690"/>
    <s v="Robert Waldorf"/>
    <x v="0"/>
    <x v="0"/>
    <s v="Lafayette"/>
    <x v="14"/>
    <n v="47905"/>
    <x v="2"/>
    <s v="OFF-PA-10004071"/>
    <x v="1"/>
    <x v="10"/>
    <s v="Eaton Premium Continuous-Feed Paper, 25% Cotton, Letter Size, White, 1000 Shts/Box"/>
    <n v="277.39999999999998"/>
    <n v="5"/>
    <n v="0"/>
    <n v="133.15199999999999"/>
    <x v="2"/>
    <x v="0"/>
  </r>
  <r>
    <n v="2334"/>
    <s v="CA-2019-169285"/>
    <x v="708"/>
    <d v="2019-03-25T00:00:00"/>
    <s v="Standard Class"/>
    <s v="RW-19690"/>
    <s v="Robert Waldorf"/>
    <x v="0"/>
    <x v="0"/>
    <s v="Lafayette"/>
    <x v="14"/>
    <n v="47905"/>
    <x v="2"/>
    <s v="OFF-PA-10004971"/>
    <x v="1"/>
    <x v="10"/>
    <s v="Xerox 196"/>
    <n v="5.78"/>
    <n v="1"/>
    <n v="0"/>
    <n v="2.8322000000000003"/>
    <x v="2"/>
    <x v="0"/>
  </r>
  <r>
    <n v="2335"/>
    <s v="CA-2016-140886"/>
    <x v="587"/>
    <d v="2016-10-04T00:00:00"/>
    <s v="Standard Class"/>
    <s v="KW-16570"/>
    <s v="Kelly Williams"/>
    <x v="0"/>
    <x v="0"/>
    <s v="Clarksville"/>
    <x v="18"/>
    <n v="37042"/>
    <x v="0"/>
    <s v="OFF-AP-10000696"/>
    <x v="1"/>
    <x v="9"/>
    <s v="Holmes Odor Grabber"/>
    <n v="69.216000000000008"/>
    <n v="6"/>
    <n v="0.2"/>
    <n v="11.247599999999995"/>
    <x v="0"/>
    <x v="0"/>
  </r>
  <r>
    <n v="2336"/>
    <s v="CA-2019-152695"/>
    <x v="389"/>
    <d v="2019-12-10T00:00:00"/>
    <s v="Same Day"/>
    <s v="CC-12220"/>
    <s v="Chris Cortes"/>
    <x v="0"/>
    <x v="0"/>
    <s v="Fairfield"/>
    <x v="29"/>
    <n v="6824"/>
    <x v="3"/>
    <s v="OFF-EN-10004030"/>
    <x v="1"/>
    <x v="12"/>
    <s v="Convenience Packs of Business Envelopes"/>
    <n v="10.86"/>
    <n v="3"/>
    <n v="0"/>
    <n v="5.1042000000000005"/>
    <x v="3"/>
    <x v="0"/>
  </r>
  <r>
    <n v="2337"/>
    <s v="CA-2019-152695"/>
    <x v="389"/>
    <d v="2019-12-10T00:00:00"/>
    <s v="Same Day"/>
    <s v="CC-12220"/>
    <s v="Chris Cortes"/>
    <x v="0"/>
    <x v="0"/>
    <s v="Fairfield"/>
    <x v="29"/>
    <n v="6824"/>
    <x v="3"/>
    <s v="OFF-AP-10000026"/>
    <x v="1"/>
    <x v="9"/>
    <s v="Tripp Lite Isotel 6 Outlet Surge Protector with Fax/Modem Protection"/>
    <n v="426.78999999999996"/>
    <n v="7"/>
    <n v="0"/>
    <n v="123.76909999999995"/>
    <x v="3"/>
    <x v="0"/>
  </r>
  <r>
    <n v="2338"/>
    <s v="CA-2016-110639"/>
    <x v="709"/>
    <d v="2016-08-23T00:00:00"/>
    <s v="Same Day"/>
    <s v="RH-19495"/>
    <s v="Rick Hansen"/>
    <x v="0"/>
    <x v="0"/>
    <s v="New York City"/>
    <x v="15"/>
    <n v="10009"/>
    <x v="3"/>
    <s v="OFF-PA-10003936"/>
    <x v="1"/>
    <x v="10"/>
    <s v="Xerox 1994"/>
    <n v="25.92"/>
    <n v="4"/>
    <n v="0"/>
    <n v="12.441600000000001"/>
    <x v="3"/>
    <x v="0"/>
  </r>
  <r>
    <n v="2339"/>
    <s v="CA-2016-110639"/>
    <x v="709"/>
    <d v="2016-08-23T00:00:00"/>
    <s v="Same Day"/>
    <s v="RH-19495"/>
    <s v="Rick Hansen"/>
    <x v="0"/>
    <x v="0"/>
    <s v="New York City"/>
    <x v="15"/>
    <n v="10009"/>
    <x v="3"/>
    <s v="OFF-PA-10004530"/>
    <x v="1"/>
    <x v="10"/>
    <s v="Personal Creations Ink Jet Cards and Labels"/>
    <n v="45.92"/>
    <n v="4"/>
    <n v="0"/>
    <n v="22.500800000000002"/>
    <x v="3"/>
    <x v="0"/>
  </r>
  <r>
    <n v="2340"/>
    <s v="CA-2016-121727"/>
    <x v="710"/>
    <d v="2016-08-24T00:00:00"/>
    <s v="Standard Class"/>
    <s v="JK-15625"/>
    <s v="Jim Karlsson"/>
    <x v="0"/>
    <x v="0"/>
    <s v="Columbus"/>
    <x v="24"/>
    <n v="43229"/>
    <x v="3"/>
    <s v="OFF-AR-10004930"/>
    <x v="1"/>
    <x v="6"/>
    <s v="Turquoise Lead Holder with Pocket Clip"/>
    <n v="10.72"/>
    <n v="2"/>
    <n v="0.2"/>
    <n v="1.7419999999999987"/>
    <x v="3"/>
    <x v="0"/>
  </r>
  <r>
    <n v="2341"/>
    <s v="CA-2018-137736"/>
    <x v="338"/>
    <d v="2018-11-15T00:00:00"/>
    <s v="Standard Class"/>
    <s v="DC-13285"/>
    <s v="Debra Catini"/>
    <x v="0"/>
    <x v="0"/>
    <s v="Warner Robins"/>
    <x v="32"/>
    <n v="31088"/>
    <x v="0"/>
    <s v="OFF-AR-10004999"/>
    <x v="1"/>
    <x v="6"/>
    <s v="Newell 315"/>
    <n v="41.86"/>
    <n v="7"/>
    <n v="0"/>
    <n v="10.465"/>
    <x v="0"/>
    <x v="0"/>
  </r>
  <r>
    <n v="2342"/>
    <s v="US-2016-143231"/>
    <x v="520"/>
    <d v="2017-01-03T00:00:00"/>
    <s v="First Class"/>
    <s v="GM-14455"/>
    <s v="Gary Mitchum"/>
    <x v="2"/>
    <x v="0"/>
    <s v="Franklin"/>
    <x v="31"/>
    <n v="2038"/>
    <x v="3"/>
    <s v="FUR-FU-10002501"/>
    <x v="0"/>
    <x v="5"/>
    <s v="Nu-Dell Executive Frame"/>
    <n v="63.2"/>
    <n v="5"/>
    <n v="0"/>
    <n v="23.384"/>
    <x v="3"/>
    <x v="0"/>
  </r>
  <r>
    <n v="2343"/>
    <s v="US-2016-143231"/>
    <x v="520"/>
    <d v="2017-01-03T00:00:00"/>
    <s v="First Class"/>
    <s v="GM-14455"/>
    <s v="Gary Mitchum"/>
    <x v="2"/>
    <x v="0"/>
    <s v="Franklin"/>
    <x v="31"/>
    <n v="2038"/>
    <x v="3"/>
    <s v="TEC-AC-10000358"/>
    <x v="2"/>
    <x v="11"/>
    <s v="Imation Secure Drive + Hardware Encrypted USB flash drive - 16 GB"/>
    <n v="113.97"/>
    <n v="3"/>
    <n v="0"/>
    <n v="27.352799999999998"/>
    <x v="3"/>
    <x v="0"/>
  </r>
  <r>
    <n v="2344"/>
    <s v="US-2016-155894"/>
    <x v="711"/>
    <d v="2016-07-30T00:00:00"/>
    <s v="Second Class"/>
    <s v="CL-11890"/>
    <s v="Carl Ludwig"/>
    <x v="0"/>
    <x v="0"/>
    <s v="Chicago"/>
    <x v="10"/>
    <n v="60623"/>
    <x v="2"/>
    <s v="OFF-ST-10004804"/>
    <x v="1"/>
    <x v="4"/>
    <s v="Belkin 19&quot; Vented Equipment Shelf, Black"/>
    <n v="123.55199999999999"/>
    <n v="3"/>
    <n v="0.2"/>
    <n v="-29.343599999999995"/>
    <x v="2"/>
    <x v="0"/>
  </r>
  <r>
    <n v="2345"/>
    <s v="CA-2018-119025"/>
    <x v="712"/>
    <d v="2018-02-28T00:00:00"/>
    <s v="Standard Class"/>
    <s v="PV-18985"/>
    <s v="Paul Van Hugh"/>
    <x v="2"/>
    <x v="0"/>
    <s v="Milwaukee"/>
    <x v="6"/>
    <n v="53209"/>
    <x v="2"/>
    <s v="OFF-AP-10001205"/>
    <x v="1"/>
    <x v="9"/>
    <s v="Belkin 5 Outlet SurgeMaster Power Centers"/>
    <n v="490.32"/>
    <n v="9"/>
    <n v="0"/>
    <n v="137.28960000000004"/>
    <x v="2"/>
    <x v="0"/>
  </r>
  <r>
    <n v="2346"/>
    <s v="CA-2018-159373"/>
    <x v="69"/>
    <d v="2018-03-18T00:00:00"/>
    <s v="Standard Class"/>
    <s v="LT-17110"/>
    <s v="Liz Thompson"/>
    <x v="0"/>
    <x v="0"/>
    <s v="San Antonio"/>
    <x v="5"/>
    <n v="78207"/>
    <x v="2"/>
    <s v="OFF-PA-10000659"/>
    <x v="1"/>
    <x v="10"/>
    <s v="TOPS Carbonless Receipt Book, Four 2-3/4 x 7-1/4 Money Receipts per Page"/>
    <n v="70.08"/>
    <n v="5"/>
    <n v="0.2"/>
    <n v="24.527999999999995"/>
    <x v="2"/>
    <x v="0"/>
  </r>
  <r>
    <n v="2347"/>
    <s v="CA-2018-159373"/>
    <x v="69"/>
    <d v="2018-03-18T00:00:00"/>
    <s v="Standard Class"/>
    <s v="LT-17110"/>
    <s v="Liz Thompson"/>
    <x v="0"/>
    <x v="0"/>
    <s v="San Antonio"/>
    <x v="5"/>
    <n v="78207"/>
    <x v="2"/>
    <s v="OFF-BI-10004141"/>
    <x v="1"/>
    <x v="8"/>
    <s v="Insertable Tab Indexes For Data Binders"/>
    <n v="1.2719999999999998"/>
    <n v="2"/>
    <n v="0.8"/>
    <n v="-2.1624000000000012"/>
    <x v="2"/>
    <x v="0"/>
  </r>
  <r>
    <n v="2348"/>
    <s v="CA-2018-159373"/>
    <x v="69"/>
    <d v="2018-03-18T00:00:00"/>
    <s v="Standard Class"/>
    <s v="LT-17110"/>
    <s v="Liz Thompson"/>
    <x v="0"/>
    <x v="0"/>
    <s v="San Antonio"/>
    <x v="5"/>
    <n v="78207"/>
    <x v="2"/>
    <s v="FUR-TA-10004619"/>
    <x v="0"/>
    <x v="3"/>
    <s v="Hon Non-Folding Utility Tables"/>
    <n v="557.58500000000004"/>
    <n v="5"/>
    <n v="0.3"/>
    <n v="0"/>
    <x v="2"/>
    <x v="0"/>
  </r>
  <r>
    <n v="2349"/>
    <s v="CA-2019-109701"/>
    <x v="574"/>
    <d v="2019-12-03T00:00:00"/>
    <s v="Same Day"/>
    <s v="AM-10360"/>
    <s v="Alice McCarthy"/>
    <x v="1"/>
    <x v="0"/>
    <s v="Los Angeles"/>
    <x v="1"/>
    <n v="90032"/>
    <x v="1"/>
    <s v="OFF-BI-10004187"/>
    <x v="1"/>
    <x v="8"/>
    <s v="3-ring staple pack"/>
    <n v="9.0240000000000009"/>
    <n v="6"/>
    <n v="0.2"/>
    <n v="3.1583999999999985"/>
    <x v="1"/>
    <x v="0"/>
  </r>
  <r>
    <n v="2350"/>
    <s v="CA-2019-109701"/>
    <x v="574"/>
    <d v="2019-12-03T00:00:00"/>
    <s v="Same Day"/>
    <s v="AM-10360"/>
    <s v="Alice McCarthy"/>
    <x v="1"/>
    <x v="0"/>
    <s v="Los Angeles"/>
    <x v="1"/>
    <n v="90032"/>
    <x v="1"/>
    <s v="OFF-BI-10000632"/>
    <x v="1"/>
    <x v="8"/>
    <s v="Satellite Sectional Post Binders"/>
    <n v="69.456000000000003"/>
    <n v="2"/>
    <n v="0.2"/>
    <n v="22.573199999999996"/>
    <x v="1"/>
    <x v="0"/>
  </r>
  <r>
    <n v="2351"/>
    <s v="CA-2019-109701"/>
    <x v="574"/>
    <d v="2019-12-03T00:00:00"/>
    <s v="Same Day"/>
    <s v="AM-10360"/>
    <s v="Alice McCarthy"/>
    <x v="1"/>
    <x v="0"/>
    <s v="Los Angeles"/>
    <x v="1"/>
    <n v="90032"/>
    <x v="1"/>
    <s v="OFF-PA-10003724"/>
    <x v="1"/>
    <x v="10"/>
    <s v="Wirebound Message Book, 4 per Page"/>
    <n v="10.86"/>
    <n v="2"/>
    <n v="0"/>
    <n v="5.3213999999999997"/>
    <x v="1"/>
    <x v="0"/>
  </r>
  <r>
    <n v="2352"/>
    <s v="CA-2019-109701"/>
    <x v="574"/>
    <d v="2019-12-03T00:00:00"/>
    <s v="Same Day"/>
    <s v="AM-10360"/>
    <s v="Alice McCarthy"/>
    <x v="1"/>
    <x v="0"/>
    <s v="Los Angeles"/>
    <x v="1"/>
    <n v="90032"/>
    <x v="1"/>
    <s v="OFF-AP-10002765"/>
    <x v="1"/>
    <x v="9"/>
    <s v="Fellowes Advanced Computer Series Surge Protectors"/>
    <n v="79.47"/>
    <n v="3"/>
    <n v="0"/>
    <n v="22.251600000000003"/>
    <x v="1"/>
    <x v="0"/>
  </r>
  <r>
    <n v="2353"/>
    <s v="CA-2019-109701"/>
    <x v="574"/>
    <d v="2019-12-03T00:00:00"/>
    <s v="Same Day"/>
    <s v="AM-10360"/>
    <s v="Alice McCarthy"/>
    <x v="1"/>
    <x v="0"/>
    <s v="Los Angeles"/>
    <x v="1"/>
    <n v="90032"/>
    <x v="1"/>
    <s v="OFF-AR-10001868"/>
    <x v="1"/>
    <x v="6"/>
    <s v="Prang Dustless Chalk Sticks"/>
    <n v="10.08"/>
    <n v="6"/>
    <n v="0"/>
    <n v="5.04"/>
    <x v="1"/>
    <x v="0"/>
  </r>
  <r>
    <n v="2354"/>
    <s v="CA-2017-111514"/>
    <x v="284"/>
    <d v="2017-09-02T00:00:00"/>
    <s v="First Class"/>
    <s v="SC-20260"/>
    <s v="Scott Cohen"/>
    <x v="1"/>
    <x v="0"/>
    <s v="San Francisco"/>
    <x v="1"/>
    <n v="94122"/>
    <x v="1"/>
    <s v="FUR-BO-10002545"/>
    <x v="0"/>
    <x v="0"/>
    <s v="Atlantic Metals Mobile 3-Shelf Bookcases, Custom Colors"/>
    <n v="1552.8309999999999"/>
    <n v="7"/>
    <n v="0.15"/>
    <n v="200.95460000000008"/>
    <x v="1"/>
    <x v="0"/>
  </r>
  <r>
    <n v="2355"/>
    <s v="CA-2017-111514"/>
    <x v="284"/>
    <d v="2017-09-02T00:00:00"/>
    <s v="First Class"/>
    <s v="SC-20260"/>
    <s v="Scott Cohen"/>
    <x v="1"/>
    <x v="0"/>
    <s v="San Francisco"/>
    <x v="1"/>
    <n v="94122"/>
    <x v="1"/>
    <s v="OFF-BI-10002735"/>
    <x v="1"/>
    <x v="8"/>
    <s v="GBC Prestige Therm-A-Bind Covers"/>
    <n v="137.24"/>
    <n v="5"/>
    <n v="0.2"/>
    <n v="46.3185"/>
    <x v="1"/>
    <x v="0"/>
  </r>
  <r>
    <n v="2356"/>
    <s v="CA-2017-111514"/>
    <x v="284"/>
    <d v="2017-09-02T00:00:00"/>
    <s v="First Class"/>
    <s v="SC-20260"/>
    <s v="Scott Cohen"/>
    <x v="1"/>
    <x v="0"/>
    <s v="San Francisco"/>
    <x v="1"/>
    <n v="94122"/>
    <x v="1"/>
    <s v="TEC-AC-10004864"/>
    <x v="2"/>
    <x v="11"/>
    <s v="Memorex Micro Travel Drive 32 GB"/>
    <n v="36.51"/>
    <n v="1"/>
    <n v="0"/>
    <n v="15.699300000000001"/>
    <x v="1"/>
    <x v="0"/>
  </r>
  <r>
    <n v="2357"/>
    <s v="CA-2017-111514"/>
    <x v="284"/>
    <d v="2017-09-02T00:00:00"/>
    <s v="First Class"/>
    <s v="SC-20260"/>
    <s v="Scott Cohen"/>
    <x v="1"/>
    <x v="0"/>
    <s v="San Francisco"/>
    <x v="1"/>
    <n v="94122"/>
    <x v="1"/>
    <s v="TEC-MA-10000597"/>
    <x v="2"/>
    <x v="15"/>
    <s v="Lexmark S315 Color Inkjet Printer"/>
    <n v="239.976"/>
    <n v="3"/>
    <n v="0.2"/>
    <n v="80.991899999999987"/>
    <x v="1"/>
    <x v="0"/>
  </r>
  <r>
    <n v="2358"/>
    <s v="US-2016-148838"/>
    <x v="461"/>
    <d v="2016-03-21T00:00:00"/>
    <s v="Standard Class"/>
    <s v="CP-12340"/>
    <s v="Christine Phan"/>
    <x v="1"/>
    <x v="0"/>
    <s v="New York City"/>
    <x v="15"/>
    <n v="10024"/>
    <x v="3"/>
    <s v="FUR-TA-10003473"/>
    <x v="0"/>
    <x v="3"/>
    <s v="Bretford Rectangular Conference Table Tops"/>
    <n v="1579.7460000000001"/>
    <n v="7"/>
    <n v="0.4"/>
    <n v="-447.59469999999988"/>
    <x v="3"/>
    <x v="0"/>
  </r>
  <r>
    <n v="2359"/>
    <s v="US-2016-148838"/>
    <x v="461"/>
    <d v="2016-03-21T00:00:00"/>
    <s v="Standard Class"/>
    <s v="CP-12340"/>
    <s v="Christine Phan"/>
    <x v="1"/>
    <x v="0"/>
    <s v="New York City"/>
    <x v="15"/>
    <n v="10024"/>
    <x v="3"/>
    <s v="FUR-TA-10001950"/>
    <x v="0"/>
    <x v="3"/>
    <s v="Balt Solid Wood Round Tables"/>
    <n v="1071.576"/>
    <n v="4"/>
    <n v="0.4"/>
    <n v="-553.64760000000001"/>
    <x v="3"/>
    <x v="0"/>
  </r>
  <r>
    <n v="2360"/>
    <s v="US-2016-148838"/>
    <x v="461"/>
    <d v="2016-03-21T00:00:00"/>
    <s v="Standard Class"/>
    <s v="CP-12340"/>
    <s v="Christine Phan"/>
    <x v="1"/>
    <x v="0"/>
    <s v="New York City"/>
    <x v="15"/>
    <n v="10024"/>
    <x v="3"/>
    <s v="FUR-TA-10004175"/>
    <x v="0"/>
    <x v="3"/>
    <s v="Hon 30&quot; x 60&quot; Table with Locking Drawer"/>
    <n v="613.90800000000002"/>
    <n v="3"/>
    <n v="0.4"/>
    <n v="-122.78160000000003"/>
    <x v="3"/>
    <x v="0"/>
  </r>
  <r>
    <n v="2361"/>
    <s v="US-2016-148838"/>
    <x v="461"/>
    <d v="2016-03-21T00:00:00"/>
    <s v="Standard Class"/>
    <s v="CP-12340"/>
    <s v="Christine Phan"/>
    <x v="1"/>
    <x v="0"/>
    <s v="New York City"/>
    <x v="15"/>
    <n v="10024"/>
    <x v="3"/>
    <s v="OFF-PA-10002960"/>
    <x v="1"/>
    <x v="10"/>
    <s v="Xerox 1926"/>
    <n v="34.86"/>
    <n v="7"/>
    <n v="0"/>
    <n v="16.3842"/>
    <x v="3"/>
    <x v="0"/>
  </r>
  <r>
    <n v="2362"/>
    <s v="US-2016-148838"/>
    <x v="461"/>
    <d v="2016-03-21T00:00:00"/>
    <s v="Standard Class"/>
    <s v="CP-12340"/>
    <s v="Christine Phan"/>
    <x v="1"/>
    <x v="0"/>
    <s v="New York City"/>
    <x v="15"/>
    <n v="10024"/>
    <x v="3"/>
    <s v="OFF-PA-10000919"/>
    <x v="1"/>
    <x v="10"/>
    <s v="Xerox 1918"/>
    <n v="155.04"/>
    <n v="4"/>
    <n v="0"/>
    <n v="75.9696"/>
    <x v="3"/>
    <x v="0"/>
  </r>
  <r>
    <n v="2363"/>
    <s v="CA-2019-136497"/>
    <x v="513"/>
    <d v="2019-04-20T00:00:00"/>
    <s v="Standard Class"/>
    <s v="RF-19840"/>
    <s v="Roy Französisch"/>
    <x v="0"/>
    <x v="0"/>
    <s v="Columbus"/>
    <x v="24"/>
    <n v="43229"/>
    <x v="3"/>
    <s v="OFF-BI-10001553"/>
    <x v="1"/>
    <x v="8"/>
    <s v="SpineVue Locking Slant-D Ring Binders by Cardinal"/>
    <n v="13.710000000000003"/>
    <n v="5"/>
    <n v="0.7"/>
    <n v="-10.053999999999998"/>
    <x v="3"/>
    <x v="0"/>
  </r>
  <r>
    <n v="2364"/>
    <s v="US-2018-108637"/>
    <x v="69"/>
    <d v="2018-03-18T00:00:00"/>
    <s v="Standard Class"/>
    <s v="AB-10060"/>
    <s v="Adam Bellavance"/>
    <x v="2"/>
    <x v="0"/>
    <s v="Waynesboro"/>
    <x v="17"/>
    <n v="22980"/>
    <x v="0"/>
    <s v="FUR-FU-10004864"/>
    <x v="0"/>
    <x v="5"/>
    <s v="Howard Miller 14-1/2&quot; Diameter Chrome Round Wall Clock"/>
    <n v="127.88"/>
    <n v="2"/>
    <n v="0"/>
    <n v="40.921599999999998"/>
    <x v="0"/>
    <x v="0"/>
  </r>
  <r>
    <n v="2365"/>
    <s v="US-2018-108637"/>
    <x v="69"/>
    <d v="2018-03-18T00:00:00"/>
    <s v="Standard Class"/>
    <s v="AB-10060"/>
    <s v="Adam Bellavance"/>
    <x v="2"/>
    <x v="0"/>
    <s v="Waynesboro"/>
    <x v="17"/>
    <n v="22980"/>
    <x v="0"/>
    <s v="OFF-AP-10004540"/>
    <x v="1"/>
    <x v="9"/>
    <s v="Eureka The Boss Lite 10-Amp Upright Vacuum, Blue"/>
    <n v="160.32"/>
    <n v="2"/>
    <n v="0"/>
    <n v="44.889600000000002"/>
    <x v="0"/>
    <x v="0"/>
  </r>
  <r>
    <n v="2366"/>
    <s v="US-2018-108637"/>
    <x v="69"/>
    <d v="2018-03-18T00:00:00"/>
    <s v="Standard Class"/>
    <s v="AB-10060"/>
    <s v="Adam Bellavance"/>
    <x v="2"/>
    <x v="0"/>
    <s v="Waynesboro"/>
    <x v="17"/>
    <n v="22980"/>
    <x v="0"/>
    <s v="OFF-BI-10004965"/>
    <x v="1"/>
    <x v="8"/>
    <s v="Ibico Covers for Plastic or Wire Binding Elements"/>
    <n v="46"/>
    <n v="4"/>
    <n v="0"/>
    <n v="20.7"/>
    <x v="0"/>
    <x v="0"/>
  </r>
  <r>
    <n v="2367"/>
    <s v="CA-2016-102295"/>
    <x v="156"/>
    <d v="2016-11-26T00:00:00"/>
    <s v="Second Class"/>
    <s v="EH-13990"/>
    <s v="Erica Hackney"/>
    <x v="0"/>
    <x v="0"/>
    <s v="Sacramento"/>
    <x v="1"/>
    <n v="95823"/>
    <x v="1"/>
    <s v="FUR-CH-10001714"/>
    <x v="0"/>
    <x v="1"/>
    <s v="Global Leather &amp; Oak Executive Chair, Burgundy"/>
    <n v="120.71199999999999"/>
    <n v="1"/>
    <n v="0.2"/>
    <n v="-18.106799999999993"/>
    <x v="1"/>
    <x v="0"/>
  </r>
  <r>
    <n v="2368"/>
    <s v="CA-2019-123659"/>
    <x v="516"/>
    <d v="2019-02-13T00:00:00"/>
    <s v="First Class"/>
    <s v="MN-17935"/>
    <s v="Michael Nguyen"/>
    <x v="0"/>
    <x v="0"/>
    <s v="Clinton"/>
    <x v="39"/>
    <n v="20735"/>
    <x v="3"/>
    <s v="OFF-PA-10002464"/>
    <x v="1"/>
    <x v="10"/>
    <s v="HP Office Recycled Paper (20Lb. and 87 Bright)"/>
    <n v="23.12"/>
    <n v="4"/>
    <n v="0"/>
    <n v="11.328800000000001"/>
    <x v="3"/>
    <x v="0"/>
  </r>
  <r>
    <n v="2369"/>
    <s v="US-2018-129469"/>
    <x v="713"/>
    <d v="2018-09-27T00:00:00"/>
    <s v="Standard Class"/>
    <s v="KL-16555"/>
    <s v="Kelly Lampkin"/>
    <x v="1"/>
    <x v="0"/>
    <s v="Fairfield"/>
    <x v="24"/>
    <n v="45014"/>
    <x v="3"/>
    <s v="FUR-FU-10002298"/>
    <x v="0"/>
    <x v="5"/>
    <s v="Rubbermaid ClusterMat Chairmats, Mat Size- 66&quot; x 60&quot;, Lip 20&quot; x 11&quot; -90 Degree Angle"/>
    <n v="532.70400000000006"/>
    <n v="6"/>
    <n v="0.2"/>
    <n v="-26.635200000000026"/>
    <x v="3"/>
    <x v="0"/>
  </r>
  <r>
    <n v="2370"/>
    <s v="US-2018-129469"/>
    <x v="713"/>
    <d v="2018-09-27T00:00:00"/>
    <s v="Standard Class"/>
    <s v="KL-16555"/>
    <s v="Kelly Lampkin"/>
    <x v="1"/>
    <x v="0"/>
    <s v="Fairfield"/>
    <x v="24"/>
    <n v="45014"/>
    <x v="3"/>
    <s v="OFF-AR-10000315"/>
    <x v="1"/>
    <x v="6"/>
    <s v="Dixon Ticonderoga Maple Cedar Pencil, #2"/>
    <n v="4.9119999999999999"/>
    <n v="2"/>
    <n v="0.2"/>
    <n v="0.30700000000000016"/>
    <x v="3"/>
    <x v="0"/>
  </r>
  <r>
    <n v="2371"/>
    <s v="CA-2019-155152"/>
    <x v="437"/>
    <d v="2019-07-09T00:00:00"/>
    <s v="Second Class"/>
    <s v="MP-17965"/>
    <s v="Michael Paige"/>
    <x v="1"/>
    <x v="0"/>
    <s v="Warwick"/>
    <x v="34"/>
    <n v="2886"/>
    <x v="3"/>
    <s v="TEC-AC-10004353"/>
    <x v="2"/>
    <x v="11"/>
    <s v="Hypercom P1300 Pinpad"/>
    <n v="252"/>
    <n v="4"/>
    <n v="0"/>
    <n v="93.240000000000009"/>
    <x v="3"/>
    <x v="0"/>
  </r>
  <r>
    <n v="2372"/>
    <s v="CA-2018-159940"/>
    <x v="274"/>
    <d v="2018-07-11T00:00:00"/>
    <s v="Second Class"/>
    <s v="BF-11020"/>
    <s v="Barry Französisch"/>
    <x v="1"/>
    <x v="0"/>
    <s v="Aurora"/>
    <x v="10"/>
    <n v="60505"/>
    <x v="2"/>
    <s v="FUR-FU-10004973"/>
    <x v="0"/>
    <x v="5"/>
    <s v="Flat Face Poster Frame"/>
    <n v="60.288000000000004"/>
    <n v="8"/>
    <n v="0.6"/>
    <n v="-27.129599999999996"/>
    <x v="2"/>
    <x v="0"/>
  </r>
  <r>
    <n v="2373"/>
    <s v="CA-2018-159940"/>
    <x v="274"/>
    <d v="2018-07-11T00:00:00"/>
    <s v="Second Class"/>
    <s v="BF-11020"/>
    <s v="Barry Französisch"/>
    <x v="1"/>
    <x v="0"/>
    <s v="Aurora"/>
    <x v="10"/>
    <n v="60505"/>
    <x v="2"/>
    <s v="OFF-FA-10000936"/>
    <x v="1"/>
    <x v="13"/>
    <s v="Acco Hot Clips Clips to Go"/>
    <n v="2.6320000000000001"/>
    <n v="1"/>
    <n v="0.2"/>
    <n v="0.8224999999999999"/>
    <x v="2"/>
    <x v="0"/>
  </r>
  <r>
    <n v="2374"/>
    <s v="CA-2018-159940"/>
    <x v="274"/>
    <d v="2018-07-11T00:00:00"/>
    <s v="Second Class"/>
    <s v="BF-11020"/>
    <s v="Barry Französisch"/>
    <x v="1"/>
    <x v="0"/>
    <s v="Aurora"/>
    <x v="10"/>
    <n v="60505"/>
    <x v="2"/>
    <s v="OFF-PA-10001609"/>
    <x v="1"/>
    <x v="10"/>
    <s v="Tops Wirebound Message Log Books"/>
    <n v="23.688000000000002"/>
    <n v="9"/>
    <n v="0.2"/>
    <n v="7.698599999999999"/>
    <x v="2"/>
    <x v="0"/>
  </r>
  <r>
    <n v="2375"/>
    <s v="CA-2018-159940"/>
    <x v="274"/>
    <d v="2018-07-11T00:00:00"/>
    <s v="Second Class"/>
    <s v="BF-11020"/>
    <s v="Barry Französisch"/>
    <x v="1"/>
    <x v="0"/>
    <s v="Aurora"/>
    <x v="10"/>
    <n v="60505"/>
    <x v="2"/>
    <s v="FUR-CH-10000785"/>
    <x v="0"/>
    <x v="1"/>
    <s v="Global Ergonomic Managers Chair"/>
    <n v="253.37199999999996"/>
    <n v="2"/>
    <n v="0.3"/>
    <n v="-14.478399999999993"/>
    <x v="2"/>
    <x v="0"/>
  </r>
  <r>
    <n v="2376"/>
    <s v="CA-2019-119669"/>
    <x v="714"/>
    <d v="2019-01-30T00:00:00"/>
    <s v="Standard Class"/>
    <s v="TP-21130"/>
    <s v="Theone Pippenger"/>
    <x v="0"/>
    <x v="0"/>
    <s v="Smyrna"/>
    <x v="32"/>
    <n v="30080"/>
    <x v="0"/>
    <s v="OFF-FA-10000053"/>
    <x v="1"/>
    <x v="13"/>
    <s v="Revere Boxed Rubber Bands by Revere"/>
    <n v="5.67"/>
    <n v="3"/>
    <n v="0"/>
    <n v="0.11340000000000017"/>
    <x v="0"/>
    <x v="0"/>
  </r>
  <r>
    <n v="2377"/>
    <s v="US-2016-164616"/>
    <x v="710"/>
    <d v="2016-08-21T00:00:00"/>
    <s v="Second Class"/>
    <s v="MS-17770"/>
    <s v="Maxwell Schwartz"/>
    <x v="0"/>
    <x v="0"/>
    <s v="Columbus"/>
    <x v="24"/>
    <n v="43229"/>
    <x v="3"/>
    <s v="OFF-BI-10001718"/>
    <x v="1"/>
    <x v="8"/>
    <s v="GBC DocuBind P50 Personal Binding Machine"/>
    <n v="76.77600000000001"/>
    <n v="4"/>
    <n v="0.7"/>
    <n v="-58.861599999999981"/>
    <x v="3"/>
    <x v="0"/>
  </r>
  <r>
    <n v="2378"/>
    <s v="US-2016-164616"/>
    <x v="710"/>
    <d v="2016-08-21T00:00:00"/>
    <s v="Second Class"/>
    <s v="MS-17770"/>
    <s v="Maxwell Schwartz"/>
    <x v="0"/>
    <x v="0"/>
    <s v="Columbus"/>
    <x v="24"/>
    <n v="43229"/>
    <x v="3"/>
    <s v="OFF-SU-10004768"/>
    <x v="1"/>
    <x v="14"/>
    <s v="Acme Kleencut Forged Steel Scissors"/>
    <n v="9.1840000000000011"/>
    <n v="2"/>
    <n v="0.2"/>
    <n v="1.1479999999999988"/>
    <x v="3"/>
    <x v="0"/>
  </r>
  <r>
    <n v="2379"/>
    <s v="CA-2017-148628"/>
    <x v="401"/>
    <d v="2017-12-11T00:00:00"/>
    <s v="Standard Class"/>
    <s v="KM-16375"/>
    <s v="Katherine Murray"/>
    <x v="2"/>
    <x v="0"/>
    <s v="Thousand Oaks"/>
    <x v="1"/>
    <n v="91360"/>
    <x v="1"/>
    <s v="OFF-PA-10003883"/>
    <x v="1"/>
    <x v="10"/>
    <s v="Message Book, Phone, Wirebound Standard Line Memo, 2 3/4&quot; X 5&quot;"/>
    <n v="32.75"/>
    <n v="5"/>
    <n v="0"/>
    <n v="15.065"/>
    <x v="1"/>
    <x v="0"/>
  </r>
  <r>
    <n v="2380"/>
    <s v="CA-2018-118052"/>
    <x v="715"/>
    <d v="2018-05-10T00:00:00"/>
    <s v="Standard Class"/>
    <s v="BE-11455"/>
    <s v="Brad Eason"/>
    <x v="2"/>
    <x v="0"/>
    <s v="Lorain"/>
    <x v="24"/>
    <n v="44052"/>
    <x v="3"/>
    <s v="OFF-FA-10004248"/>
    <x v="1"/>
    <x v="13"/>
    <s v="Advantus T-Pin Paper Clips"/>
    <n v="7.2160000000000002"/>
    <n v="2"/>
    <n v="0.2"/>
    <n v="1.7138000000000002"/>
    <x v="3"/>
    <x v="0"/>
  </r>
  <r>
    <n v="2381"/>
    <s v="CA-2018-118052"/>
    <x v="715"/>
    <d v="2018-05-10T00:00:00"/>
    <s v="Standard Class"/>
    <s v="BE-11455"/>
    <s v="Brad Eason"/>
    <x v="2"/>
    <x v="0"/>
    <s v="Lorain"/>
    <x v="24"/>
    <n v="44052"/>
    <x v="3"/>
    <s v="OFF-PA-10002581"/>
    <x v="1"/>
    <x v="10"/>
    <s v="Xerox 1951"/>
    <n v="49.568000000000005"/>
    <n v="2"/>
    <n v="0.2"/>
    <n v="15.489999999999997"/>
    <x v="3"/>
    <x v="0"/>
  </r>
  <r>
    <n v="2382"/>
    <s v="CA-2018-118052"/>
    <x v="715"/>
    <d v="2018-05-10T00:00:00"/>
    <s v="Standard Class"/>
    <s v="BE-11455"/>
    <s v="Brad Eason"/>
    <x v="2"/>
    <x v="0"/>
    <s v="Lorain"/>
    <x v="24"/>
    <n v="44052"/>
    <x v="3"/>
    <s v="FUR-FU-10004848"/>
    <x v="0"/>
    <x v="5"/>
    <s v="DAX Solid Wood Frames"/>
    <n v="54.711999999999996"/>
    <n v="7"/>
    <n v="0.2"/>
    <n v="11.626299999999999"/>
    <x v="3"/>
    <x v="0"/>
  </r>
  <r>
    <n v="2383"/>
    <s v="US-2019-117534"/>
    <x v="613"/>
    <d v="2019-03-26T00:00:00"/>
    <s v="First Class"/>
    <s v="CV-12295"/>
    <s v="Christina VanderZanden"/>
    <x v="0"/>
    <x v="0"/>
    <s v="Fresno"/>
    <x v="1"/>
    <n v="93727"/>
    <x v="1"/>
    <s v="OFF-AP-10002403"/>
    <x v="1"/>
    <x v="9"/>
    <s v="Acco Smartsocket Color-Coded Six-Outlet AC Adapter Model Surge Protectors"/>
    <n v="176.04"/>
    <n v="4"/>
    <n v="0"/>
    <n v="45.770399999999995"/>
    <x v="1"/>
    <x v="0"/>
  </r>
  <r>
    <n v="2384"/>
    <s v="US-2019-117534"/>
    <x v="613"/>
    <d v="2019-03-26T00:00:00"/>
    <s v="First Class"/>
    <s v="CV-12295"/>
    <s v="Christina VanderZanden"/>
    <x v="0"/>
    <x v="0"/>
    <s v="Fresno"/>
    <x v="1"/>
    <n v="93727"/>
    <x v="1"/>
    <s v="OFF-AR-10003087"/>
    <x v="1"/>
    <x v="6"/>
    <s v="Staples in misc. colors"/>
    <n v="16.02"/>
    <n v="9"/>
    <n v="0"/>
    <n v="4.4855999999999998"/>
    <x v="1"/>
    <x v="0"/>
  </r>
  <r>
    <n v="2385"/>
    <s v="US-2019-117534"/>
    <x v="613"/>
    <d v="2019-03-26T00:00:00"/>
    <s v="First Class"/>
    <s v="CV-12295"/>
    <s v="Christina VanderZanden"/>
    <x v="0"/>
    <x v="0"/>
    <s v="Fresno"/>
    <x v="1"/>
    <n v="93727"/>
    <x v="1"/>
    <s v="OFF-BI-10002026"/>
    <x v="1"/>
    <x v="8"/>
    <s v="Avery Arch Ring Binders"/>
    <n v="185.92000000000002"/>
    <n v="4"/>
    <n v="0.2"/>
    <n v="62.74799999999999"/>
    <x v="1"/>
    <x v="0"/>
  </r>
  <r>
    <n v="2386"/>
    <s v="US-2019-117534"/>
    <x v="613"/>
    <d v="2019-03-26T00:00:00"/>
    <s v="First Class"/>
    <s v="CV-12295"/>
    <s v="Christina VanderZanden"/>
    <x v="0"/>
    <x v="0"/>
    <s v="Fresno"/>
    <x v="1"/>
    <n v="93727"/>
    <x v="1"/>
    <s v="TEC-PH-10000141"/>
    <x v="2"/>
    <x v="7"/>
    <s v="Clearsounds A400"/>
    <n v="211.16800000000001"/>
    <n v="4"/>
    <n v="0.2"/>
    <n v="15.837600000000009"/>
    <x v="1"/>
    <x v="0"/>
  </r>
  <r>
    <n v="2387"/>
    <s v="US-2019-117534"/>
    <x v="613"/>
    <d v="2019-03-26T00:00:00"/>
    <s v="First Class"/>
    <s v="CV-12295"/>
    <s v="Christina VanderZanden"/>
    <x v="0"/>
    <x v="0"/>
    <s v="Fresno"/>
    <x v="1"/>
    <n v="93727"/>
    <x v="1"/>
    <s v="TEC-CO-10000971"/>
    <x v="2"/>
    <x v="16"/>
    <s v="Hewlett Packard 310 Color Digital Copier"/>
    <n v="479.98400000000004"/>
    <n v="2"/>
    <n v="0.2"/>
    <n v="59.997999999999962"/>
    <x v="1"/>
    <x v="0"/>
  </r>
  <r>
    <n v="2388"/>
    <s v="CA-2017-145065"/>
    <x v="295"/>
    <d v="2017-12-15T00:00:00"/>
    <s v="First Class"/>
    <s v="DK-13375"/>
    <s v="Dennis Kane"/>
    <x v="0"/>
    <x v="0"/>
    <s v="San Diego"/>
    <x v="1"/>
    <n v="92105"/>
    <x v="1"/>
    <s v="OFF-FA-10001229"/>
    <x v="1"/>
    <x v="13"/>
    <s v="Staples"/>
    <n v="7.86"/>
    <n v="2"/>
    <n v="0"/>
    <n v="3.6155999999999997"/>
    <x v="1"/>
    <x v="0"/>
  </r>
  <r>
    <n v="2389"/>
    <s v="CA-2017-145065"/>
    <x v="295"/>
    <d v="2017-12-15T00:00:00"/>
    <s v="First Class"/>
    <s v="DK-13375"/>
    <s v="Dennis Kane"/>
    <x v="0"/>
    <x v="0"/>
    <s v="San Diego"/>
    <x v="1"/>
    <n v="92105"/>
    <x v="1"/>
    <s v="OFF-BI-10002437"/>
    <x v="1"/>
    <x v="8"/>
    <s v="Recycled Premium Regency Composition Covers"/>
    <n v="24.448"/>
    <n v="2"/>
    <n v="0.2"/>
    <n v="8.8623999999999992"/>
    <x v="1"/>
    <x v="0"/>
  </r>
  <r>
    <n v="2390"/>
    <s v="US-2017-127040"/>
    <x v="401"/>
    <d v="2017-12-10T00:00:00"/>
    <s v="Standard Class"/>
    <s v="SG-20605"/>
    <s v="Speros Goranitis"/>
    <x v="0"/>
    <x v="0"/>
    <s v="New York City"/>
    <x v="15"/>
    <n v="10009"/>
    <x v="3"/>
    <s v="OFF-PA-10004255"/>
    <x v="1"/>
    <x v="10"/>
    <s v="Xerox 219"/>
    <n v="6.48"/>
    <n v="1"/>
    <n v="0"/>
    <n v="3.1104000000000003"/>
    <x v="3"/>
    <x v="0"/>
  </r>
  <r>
    <n v="2391"/>
    <s v="US-2017-127040"/>
    <x v="401"/>
    <d v="2017-12-10T00:00:00"/>
    <s v="Standard Class"/>
    <s v="SG-20605"/>
    <s v="Speros Goranitis"/>
    <x v="0"/>
    <x v="0"/>
    <s v="New York City"/>
    <x v="15"/>
    <n v="10009"/>
    <x v="3"/>
    <s v="OFF-PA-10001184"/>
    <x v="1"/>
    <x v="10"/>
    <s v="Xerox 1903"/>
    <n v="41.86"/>
    <n v="7"/>
    <n v="0"/>
    <n v="20.511400000000002"/>
    <x v="3"/>
    <x v="0"/>
  </r>
  <r>
    <n v="2392"/>
    <s v="US-2017-127040"/>
    <x v="401"/>
    <d v="2017-12-10T00:00:00"/>
    <s v="Standard Class"/>
    <s v="SG-20605"/>
    <s v="Speros Goranitis"/>
    <x v="0"/>
    <x v="0"/>
    <s v="New York City"/>
    <x v="15"/>
    <n v="10009"/>
    <x v="3"/>
    <s v="TEC-AC-10002637"/>
    <x v="2"/>
    <x v="11"/>
    <s v="Logitech VX Revolution Cordless Laser Mouse for Notebooks (Black)"/>
    <n v="1619.91"/>
    <n v="9"/>
    <n v="0"/>
    <n v="97.194599999999923"/>
    <x v="3"/>
    <x v="0"/>
  </r>
  <r>
    <n v="2393"/>
    <s v="US-2017-127040"/>
    <x v="401"/>
    <d v="2017-12-10T00:00:00"/>
    <s v="Standard Class"/>
    <s v="SG-20605"/>
    <s v="Speros Goranitis"/>
    <x v="0"/>
    <x v="0"/>
    <s v="New York City"/>
    <x v="15"/>
    <n v="10009"/>
    <x v="3"/>
    <s v="FUR-FU-10002878"/>
    <x v="0"/>
    <x v="5"/>
    <s v="Seth Thomas 14&quot; Day/Date Wall Clock"/>
    <n v="113.92"/>
    <n v="4"/>
    <n v="0"/>
    <n v="42.150400000000005"/>
    <x v="3"/>
    <x v="0"/>
  </r>
  <r>
    <n v="2394"/>
    <s v="CA-2018-128111"/>
    <x v="716"/>
    <d v="2018-03-23T00:00:00"/>
    <s v="Standard Class"/>
    <s v="CS-12355"/>
    <s v="Christine Sundaresam"/>
    <x v="0"/>
    <x v="0"/>
    <s v="Malden"/>
    <x v="31"/>
    <n v="2148"/>
    <x v="3"/>
    <s v="OFF-AR-10000588"/>
    <x v="1"/>
    <x v="6"/>
    <s v="Newell 345"/>
    <n v="39.68"/>
    <n v="2"/>
    <n v="0"/>
    <n v="10.316800000000001"/>
    <x v="3"/>
    <x v="0"/>
  </r>
  <r>
    <n v="2395"/>
    <s v="CA-2017-137897"/>
    <x v="717"/>
    <d v="2017-11-19T00:00:00"/>
    <s v="Standard Class"/>
    <s v="PJ-18835"/>
    <s v="Patrick Jones"/>
    <x v="1"/>
    <x v="0"/>
    <s v="New York City"/>
    <x v="15"/>
    <n v="10035"/>
    <x v="3"/>
    <s v="TEC-AC-10002217"/>
    <x v="2"/>
    <x v="11"/>
    <s v="Imation Clip USB flash drive - 8 GB"/>
    <n v="37.6"/>
    <n v="2"/>
    <n v="0"/>
    <n v="2.2560000000000002"/>
    <x v="3"/>
    <x v="0"/>
  </r>
  <r>
    <n v="2396"/>
    <s v="CA-2017-137897"/>
    <x v="717"/>
    <d v="2017-11-19T00:00:00"/>
    <s v="Standard Class"/>
    <s v="PJ-18835"/>
    <s v="Patrick Jones"/>
    <x v="1"/>
    <x v="0"/>
    <s v="New York City"/>
    <x v="15"/>
    <n v="10035"/>
    <x v="3"/>
    <s v="TEC-AC-10001267"/>
    <x v="2"/>
    <x v="11"/>
    <s v="Imation 32GB Pocket Pro USB 3.0 Flash Drive - 32 GB - Black - 1 P ..."/>
    <n v="59.9"/>
    <n v="2"/>
    <n v="0"/>
    <n v="23.96"/>
    <x v="3"/>
    <x v="0"/>
  </r>
  <r>
    <n v="2397"/>
    <s v="CA-2017-137897"/>
    <x v="717"/>
    <d v="2017-11-19T00:00:00"/>
    <s v="Standard Class"/>
    <s v="PJ-18835"/>
    <s v="Patrick Jones"/>
    <x v="1"/>
    <x v="0"/>
    <s v="New York City"/>
    <x v="15"/>
    <n v="10035"/>
    <x v="3"/>
    <s v="OFF-PA-10004041"/>
    <x v="1"/>
    <x v="10"/>
    <s v="It's Hot Message Books with Stickers, 2 3/4&quot; x 5&quot;"/>
    <n v="37"/>
    <n v="5"/>
    <n v="0"/>
    <n v="16.649999999999999"/>
    <x v="3"/>
    <x v="0"/>
  </r>
  <r>
    <n v="2398"/>
    <s v="CA-2019-169264"/>
    <x v="718"/>
    <d v="2019-08-16T00:00:00"/>
    <s v="Second Class"/>
    <s v="NP-18700"/>
    <s v="Nora Preis"/>
    <x v="0"/>
    <x v="0"/>
    <s v="San Francisco"/>
    <x v="1"/>
    <n v="94109"/>
    <x v="1"/>
    <s v="OFF-LA-10001613"/>
    <x v="1"/>
    <x v="2"/>
    <s v="Avery File Folder Labels"/>
    <n v="5.76"/>
    <n v="2"/>
    <n v="0"/>
    <n v="2.8224"/>
    <x v="1"/>
    <x v="0"/>
  </r>
  <r>
    <n v="2399"/>
    <s v="CA-2019-169264"/>
    <x v="718"/>
    <d v="2019-08-16T00:00:00"/>
    <s v="Second Class"/>
    <s v="NP-18700"/>
    <s v="Nora Preis"/>
    <x v="0"/>
    <x v="0"/>
    <s v="San Francisco"/>
    <x v="1"/>
    <n v="94109"/>
    <x v="1"/>
    <s v="OFF-AR-10000246"/>
    <x v="1"/>
    <x v="6"/>
    <s v="Newell 318"/>
    <n v="16.68"/>
    <n v="6"/>
    <n v="0"/>
    <n v="4.3367999999999993"/>
    <x v="1"/>
    <x v="0"/>
  </r>
  <r>
    <n v="2400"/>
    <s v="CA-2019-147361"/>
    <x v="428"/>
    <d v="2019-09-15T00:00:00"/>
    <s v="Standard Class"/>
    <s v="SB-20290"/>
    <s v="Sean Braxton"/>
    <x v="1"/>
    <x v="0"/>
    <s v="Florence"/>
    <x v="20"/>
    <n v="29501"/>
    <x v="0"/>
    <s v="OFF-ST-10001809"/>
    <x v="1"/>
    <x v="4"/>
    <s v="Fellowes Officeware Wire Shelving"/>
    <n v="628.80999999999995"/>
    <n v="7"/>
    <n v="0"/>
    <n v="12.576199999999986"/>
    <x v="0"/>
    <x v="0"/>
  </r>
  <r>
    <n v="2401"/>
    <s v="CA-2019-147361"/>
    <x v="428"/>
    <d v="2019-09-15T00:00:00"/>
    <s v="Standard Class"/>
    <s v="SB-20290"/>
    <s v="Sean Braxton"/>
    <x v="1"/>
    <x v="0"/>
    <s v="Florence"/>
    <x v="20"/>
    <n v="29501"/>
    <x v="0"/>
    <s v="OFF-ST-10002214"/>
    <x v="1"/>
    <x v="4"/>
    <s v="X-Rack File for Hanging Folders"/>
    <n v="56.449999999999996"/>
    <n v="5"/>
    <n v="0"/>
    <n v="14.676999999999998"/>
    <x v="0"/>
    <x v="0"/>
  </r>
  <r>
    <n v="2402"/>
    <s v="CA-2019-145877"/>
    <x v="719"/>
    <d v="2019-04-04T00:00:00"/>
    <s v="Second Class"/>
    <s v="AS-10090"/>
    <s v="Adam Shillingsburg"/>
    <x v="0"/>
    <x v="0"/>
    <s v="Springfield"/>
    <x v="25"/>
    <n v="65807"/>
    <x v="2"/>
    <s v="OFF-ST-10000649"/>
    <x v="1"/>
    <x v="4"/>
    <s v="Hanging Personal Folder File"/>
    <n v="94.199999999999989"/>
    <n v="6"/>
    <n v="0"/>
    <n v="23.550000000000004"/>
    <x v="2"/>
    <x v="0"/>
  </r>
  <r>
    <n v="2403"/>
    <s v="CA-2019-145877"/>
    <x v="719"/>
    <d v="2019-04-04T00:00:00"/>
    <s v="Second Class"/>
    <s v="AS-10090"/>
    <s v="Adam Shillingsburg"/>
    <x v="0"/>
    <x v="0"/>
    <s v="Springfield"/>
    <x v="25"/>
    <n v="65807"/>
    <x v="2"/>
    <s v="OFF-EN-10001990"/>
    <x v="1"/>
    <x v="12"/>
    <s v="Staple envelope"/>
    <n v="28.4"/>
    <n v="5"/>
    <n v="0"/>
    <n v="13.347999999999997"/>
    <x v="2"/>
    <x v="0"/>
  </r>
  <r>
    <n v="2404"/>
    <s v="US-2018-110170"/>
    <x v="720"/>
    <d v="2018-10-03T00:00:00"/>
    <s v="Standard Class"/>
    <s v="HM-14860"/>
    <s v="Harry Marie"/>
    <x v="1"/>
    <x v="0"/>
    <s v="Huntsville"/>
    <x v="5"/>
    <n v="77340"/>
    <x v="2"/>
    <s v="FUR-BO-10000780"/>
    <x v="0"/>
    <x v="0"/>
    <s v="O'Sullivan Plantations 2-Door Library in Landvery Oak"/>
    <n v="956.6647999999999"/>
    <n v="7"/>
    <n v="0.32"/>
    <n v="-225.09759999999991"/>
    <x v="2"/>
    <x v="0"/>
  </r>
  <r>
    <n v="2405"/>
    <s v="CA-2019-108574"/>
    <x v="566"/>
    <d v="2019-10-11T00:00:00"/>
    <s v="Standard Class"/>
    <s v="MG-18145"/>
    <s v="Mike Gockenbach"/>
    <x v="0"/>
    <x v="0"/>
    <s v="Los Angeles"/>
    <x v="1"/>
    <n v="90045"/>
    <x v="1"/>
    <s v="TEC-AC-10002049"/>
    <x v="2"/>
    <x v="11"/>
    <s v="Logitech G19 Programmable Gaming Keyboard"/>
    <n v="1115.9099999999999"/>
    <n v="9"/>
    <n v="0"/>
    <n v="200.86379999999991"/>
    <x v="1"/>
    <x v="0"/>
  </r>
  <r>
    <n v="2406"/>
    <s v="CA-2019-108574"/>
    <x v="566"/>
    <d v="2019-10-11T00:00:00"/>
    <s v="Standard Class"/>
    <s v="MG-18145"/>
    <s v="Mike Gockenbach"/>
    <x v="0"/>
    <x v="0"/>
    <s v="Los Angeles"/>
    <x v="1"/>
    <n v="90045"/>
    <x v="1"/>
    <s v="TEC-PH-10003555"/>
    <x v="2"/>
    <x v="7"/>
    <s v="Motorola HK250 Universal Bluetooth Headset"/>
    <n v="128.744"/>
    <n v="7"/>
    <n v="0.2"/>
    <n v="-28.967399999999991"/>
    <x v="1"/>
    <x v="0"/>
  </r>
  <r>
    <n v="2407"/>
    <s v="CA-2019-108574"/>
    <x v="566"/>
    <d v="2019-10-11T00:00:00"/>
    <s v="Standard Class"/>
    <s v="MG-18145"/>
    <s v="Mike Gockenbach"/>
    <x v="0"/>
    <x v="0"/>
    <s v="Los Angeles"/>
    <x v="1"/>
    <n v="90045"/>
    <x v="1"/>
    <s v="TEC-PH-10000702"/>
    <x v="2"/>
    <x v="7"/>
    <s v="Square Credit Card Reader, 4 1/2&quot; x 4 1/2&quot; x 1&quot;, White"/>
    <n v="79.920000000000016"/>
    <n v="10"/>
    <n v="0.2"/>
    <n v="26.972999999999992"/>
    <x v="1"/>
    <x v="0"/>
  </r>
  <r>
    <n v="2408"/>
    <s v="CA-2019-144589"/>
    <x v="176"/>
    <d v="2019-01-25T00:00:00"/>
    <s v="Standard Class"/>
    <s v="TM-21010"/>
    <s v="Tamara Manning"/>
    <x v="0"/>
    <x v="0"/>
    <s v="San Francisco"/>
    <x v="1"/>
    <n v="94122"/>
    <x v="1"/>
    <s v="OFF-AR-10003631"/>
    <x v="1"/>
    <x v="6"/>
    <s v="Staples in misc. colors"/>
    <n v="24.2"/>
    <n v="5"/>
    <n v="0"/>
    <n v="7.9859999999999998"/>
    <x v="1"/>
    <x v="0"/>
  </r>
  <r>
    <n v="2409"/>
    <s v="CA-2019-144589"/>
    <x v="176"/>
    <d v="2019-01-25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x v="1"/>
    <x v="0"/>
  </r>
  <r>
    <n v="2410"/>
    <s v="CA-2019-155985"/>
    <x v="721"/>
    <d v="2019-03-25T00:00:00"/>
    <s v="First Class"/>
    <s v="BE-11335"/>
    <s v="Bill Eplett"/>
    <x v="2"/>
    <x v="0"/>
    <s v="San Francisco"/>
    <x v="1"/>
    <n v="94122"/>
    <x v="1"/>
    <s v="FUR-FU-10000758"/>
    <x v="0"/>
    <x v="5"/>
    <s v="DAX Natural Wood-Tone Poster Frame"/>
    <n v="211.84"/>
    <n v="8"/>
    <n v="0"/>
    <n v="76.262399999999985"/>
    <x v="1"/>
    <x v="0"/>
  </r>
  <r>
    <n v="2411"/>
    <s v="CA-2016-162684"/>
    <x v="601"/>
    <d v="2016-08-06T00:00:00"/>
    <s v="Standard Class"/>
    <s v="AS-10630"/>
    <s v="Ann Steele"/>
    <x v="2"/>
    <x v="0"/>
    <s v="Philadelphia"/>
    <x v="9"/>
    <n v="19120"/>
    <x v="3"/>
    <s v="OFF-FA-10000992"/>
    <x v="1"/>
    <x v="13"/>
    <s v="Acco Clips to Go Binder Clips, 24 Clips in Two Sizes"/>
    <n v="5.68"/>
    <n v="2"/>
    <n v="0.2"/>
    <n v="1.9169999999999998"/>
    <x v="3"/>
    <x v="0"/>
  </r>
  <r>
    <n v="2412"/>
    <s v="CA-2017-142041"/>
    <x v="722"/>
    <d v="2017-06-09T00:00:00"/>
    <s v="Second Class"/>
    <s v="EM-13810"/>
    <s v="Eleni McCrary"/>
    <x v="1"/>
    <x v="0"/>
    <s v="Los Angeles"/>
    <x v="1"/>
    <n v="90036"/>
    <x v="1"/>
    <s v="OFF-BI-10004187"/>
    <x v="1"/>
    <x v="8"/>
    <s v="3-ring staple pack"/>
    <n v="7.52"/>
    <n v="5"/>
    <n v="0.2"/>
    <n v="2.6319999999999997"/>
    <x v="1"/>
    <x v="0"/>
  </r>
  <r>
    <n v="2413"/>
    <s v="CA-2016-151295"/>
    <x v="607"/>
    <d v="2016-11-16T00:00:00"/>
    <s v="Standard Class"/>
    <s v="JA-15970"/>
    <s v="Joseph Airdo"/>
    <x v="0"/>
    <x v="0"/>
    <s v="Los Angeles"/>
    <x v="1"/>
    <n v="90045"/>
    <x v="1"/>
    <s v="OFF-PA-10001947"/>
    <x v="1"/>
    <x v="10"/>
    <s v="Xerox 1974"/>
    <n v="11.96"/>
    <n v="2"/>
    <n v="0"/>
    <n v="5.8604000000000003"/>
    <x v="1"/>
    <x v="0"/>
  </r>
  <r>
    <n v="2414"/>
    <s v="CA-2016-151295"/>
    <x v="607"/>
    <d v="2016-11-16T00:00:00"/>
    <s v="Standard Class"/>
    <s v="JA-15970"/>
    <s v="Joseph Airdo"/>
    <x v="0"/>
    <x v="0"/>
    <s v="Los Angeles"/>
    <x v="1"/>
    <n v="90045"/>
    <x v="1"/>
    <s v="FUR-TA-10002356"/>
    <x v="0"/>
    <x v="3"/>
    <s v="Bevis Boat-Shaped Conference Table"/>
    <n v="629.06400000000008"/>
    <n v="3"/>
    <n v="0.2"/>
    <n v="31.453199999999953"/>
    <x v="1"/>
    <x v="0"/>
  </r>
  <r>
    <n v="2415"/>
    <s v="CA-2018-156300"/>
    <x v="723"/>
    <d v="2019-01-02T00:00:00"/>
    <s v="Standard Class"/>
    <s v="TB-21595"/>
    <s v="Troy Blackwell"/>
    <x v="0"/>
    <x v="0"/>
    <s v="Milwaukee"/>
    <x v="6"/>
    <n v="53209"/>
    <x v="2"/>
    <s v="FUR-CH-10001714"/>
    <x v="0"/>
    <x v="1"/>
    <s v="Global Leather &amp; Oak Executive Chair, Burgundy"/>
    <n v="754.44999999999993"/>
    <n v="5"/>
    <n v="0"/>
    <n v="60.356000000000023"/>
    <x v="2"/>
    <x v="0"/>
  </r>
  <r>
    <n v="2416"/>
    <s v="CA-2017-146087"/>
    <x v="380"/>
    <d v="2017-07-11T00:00:00"/>
    <s v="Standard Class"/>
    <s v="PP-18955"/>
    <s v="Paul Prost"/>
    <x v="2"/>
    <x v="0"/>
    <s v="Holyoke"/>
    <x v="31"/>
    <n v="1040"/>
    <x v="3"/>
    <s v="FUR-BO-10002824"/>
    <x v="0"/>
    <x v="0"/>
    <s v="Bush Mission Pointe Library"/>
    <n v="301.95999999999998"/>
    <n v="2"/>
    <n v="0"/>
    <n v="60.391999999999996"/>
    <x v="3"/>
    <x v="0"/>
  </r>
  <r>
    <n v="2417"/>
    <s v="CA-2019-168655"/>
    <x v="386"/>
    <d v="2019-10-18T00:00:00"/>
    <s v="Standard Class"/>
    <s v="ML-18040"/>
    <s v="Michelle Lonsdale"/>
    <x v="1"/>
    <x v="0"/>
    <s v="Albuquerque"/>
    <x v="27"/>
    <n v="87105"/>
    <x v="1"/>
    <s v="TEC-AC-10002842"/>
    <x v="2"/>
    <x v="11"/>
    <s v="WD My Passport Ultra 2TB Portable External Hard Drive"/>
    <n v="595"/>
    <n v="5"/>
    <n v="0"/>
    <n v="95.200000000000031"/>
    <x v="1"/>
    <x v="0"/>
  </r>
  <r>
    <n v="2418"/>
    <s v="CA-2019-168655"/>
    <x v="386"/>
    <d v="2019-10-18T00:00:00"/>
    <s v="Standard Class"/>
    <s v="ML-18040"/>
    <s v="Michelle Lonsdale"/>
    <x v="1"/>
    <x v="0"/>
    <s v="Albuquerque"/>
    <x v="27"/>
    <n v="87105"/>
    <x v="1"/>
    <s v="OFF-BI-10002082"/>
    <x v="1"/>
    <x v="8"/>
    <s v="GBC Twin Loop Wire Binding Elements"/>
    <n v="79.872000000000014"/>
    <n v="3"/>
    <n v="0.2"/>
    <n v="29.951999999999998"/>
    <x v="1"/>
    <x v="0"/>
  </r>
  <r>
    <n v="2419"/>
    <s v="CA-2018-107202"/>
    <x v="206"/>
    <d v="2018-05-28T00:00:00"/>
    <s v="Standard Class"/>
    <s v="LC-16930"/>
    <s v="Linda Cazamias"/>
    <x v="1"/>
    <x v="0"/>
    <s v="Sparks"/>
    <x v="33"/>
    <n v="89431"/>
    <x v="1"/>
    <s v="TEC-MA-10000112"/>
    <x v="2"/>
    <x v="15"/>
    <s v="Panasonic KX MB2061 Multifunction Printer"/>
    <n v="2396.4"/>
    <n v="10"/>
    <n v="0.2"/>
    <n v="179.73000000000013"/>
    <x v="1"/>
    <x v="0"/>
  </r>
  <r>
    <n v="2420"/>
    <s v="CA-2019-159597"/>
    <x v="45"/>
    <d v="2019-11-14T00:00:00"/>
    <s v="Standard Class"/>
    <s v="MC-17590"/>
    <s v="Matt Collister"/>
    <x v="1"/>
    <x v="0"/>
    <s v="Coachella"/>
    <x v="1"/>
    <n v="92236"/>
    <x v="1"/>
    <s v="OFF-ST-10002289"/>
    <x v="1"/>
    <x v="4"/>
    <s v="Safco Wire Cube Shelving System, For Use as 4 or 5 14&quot; Cubes, Black"/>
    <n v="63.56"/>
    <n v="2"/>
    <n v="0"/>
    <n v="3.1779999999999973"/>
    <x v="1"/>
    <x v="0"/>
  </r>
  <r>
    <n v="2421"/>
    <s v="CA-2019-159597"/>
    <x v="45"/>
    <d v="2019-11-14T00:00:00"/>
    <s v="Standard Class"/>
    <s v="MC-17590"/>
    <s v="Matt Collister"/>
    <x v="1"/>
    <x v="0"/>
    <s v="Coachella"/>
    <x v="1"/>
    <n v="92236"/>
    <x v="1"/>
    <s v="TEC-AC-10004171"/>
    <x v="2"/>
    <x v="11"/>
    <s v="Razer Kraken 7.1 Surround Sound Over Ear USB Gaming Headset"/>
    <n v="99.99"/>
    <n v="1"/>
    <n v="0"/>
    <n v="43.995600000000003"/>
    <x v="1"/>
    <x v="0"/>
  </r>
  <r>
    <n v="2422"/>
    <s v="CA-2018-155551"/>
    <x v="724"/>
    <d v="2018-04-23T00:00:00"/>
    <s v="Standard Class"/>
    <s v="CR-12580"/>
    <s v="Clay Rozendal"/>
    <x v="2"/>
    <x v="0"/>
    <s v="Elmhurst"/>
    <x v="10"/>
    <n v="60126"/>
    <x v="2"/>
    <s v="OFF-ST-10003656"/>
    <x v="1"/>
    <x v="4"/>
    <s v="Safco Industrial Wire Shelving"/>
    <n v="230.376"/>
    <n v="3"/>
    <n v="0.2"/>
    <n v="-48.954900000000002"/>
    <x v="2"/>
    <x v="0"/>
  </r>
  <r>
    <n v="2423"/>
    <s v="CA-2018-155551"/>
    <x v="724"/>
    <d v="2018-04-23T00:00:00"/>
    <s v="Standard Class"/>
    <s v="CR-12580"/>
    <s v="Clay Rozendal"/>
    <x v="2"/>
    <x v="0"/>
    <s v="Elmhurst"/>
    <x v="10"/>
    <n v="60126"/>
    <x v="2"/>
    <s v="OFF-PA-10001560"/>
    <x v="1"/>
    <x v="10"/>
    <s v="Adams Telephone Message Books, 5 1/4” x 11”"/>
    <n v="9.6640000000000015"/>
    <n v="2"/>
    <n v="0.2"/>
    <n v="3.2615999999999996"/>
    <x v="2"/>
    <x v="0"/>
  </r>
  <r>
    <n v="2424"/>
    <s v="US-2019-147669"/>
    <x v="53"/>
    <d v="2019-12-30T00:00:00"/>
    <s v="Standard Class"/>
    <s v="SV-20935"/>
    <s v="Susan Vittorini"/>
    <x v="0"/>
    <x v="0"/>
    <s v="Fairfield"/>
    <x v="24"/>
    <n v="45014"/>
    <x v="3"/>
    <s v="TEC-AC-10002473"/>
    <x v="2"/>
    <x v="11"/>
    <s v="Maxell 4.7GB DVD-R"/>
    <n v="158.928"/>
    <n v="7"/>
    <n v="0.2"/>
    <n v="41.718599999999995"/>
    <x v="3"/>
    <x v="0"/>
  </r>
  <r>
    <n v="2425"/>
    <s v="US-2019-147669"/>
    <x v="53"/>
    <d v="2019-12-30T00:00:00"/>
    <s v="Standard Class"/>
    <s v="SV-20935"/>
    <s v="Susan Vittorini"/>
    <x v="0"/>
    <x v="0"/>
    <s v="Fairfield"/>
    <x v="24"/>
    <n v="45014"/>
    <x v="3"/>
    <s v="OFF-BI-10000632"/>
    <x v="1"/>
    <x v="8"/>
    <s v="Satellite Sectional Post Binders"/>
    <n v="13.023000000000001"/>
    <n v="1"/>
    <n v="0.7"/>
    <n v="-10.418399999999998"/>
    <x v="3"/>
    <x v="0"/>
  </r>
  <r>
    <n v="2426"/>
    <s v="US-2019-147669"/>
    <x v="53"/>
    <d v="2019-12-30T00:00:00"/>
    <s v="Standard Class"/>
    <s v="SV-20935"/>
    <s v="Susan Vittorini"/>
    <x v="0"/>
    <x v="0"/>
    <s v="Fairfield"/>
    <x v="24"/>
    <n v="45014"/>
    <x v="3"/>
    <s v="FUR-TA-10002645"/>
    <x v="0"/>
    <x v="3"/>
    <s v="Hon Rectangular Conference Tables"/>
    <n v="273.06"/>
    <n v="2"/>
    <n v="0.4"/>
    <n v="-104.67300000000006"/>
    <x v="3"/>
    <x v="0"/>
  </r>
  <r>
    <n v="2427"/>
    <s v="US-2019-147669"/>
    <x v="53"/>
    <d v="2019-12-30T00:00:00"/>
    <s v="Standard Class"/>
    <s v="SV-20935"/>
    <s v="Susan Vittorini"/>
    <x v="0"/>
    <x v="0"/>
    <s v="Fairfield"/>
    <x v="24"/>
    <n v="45014"/>
    <x v="3"/>
    <s v="OFF-FA-10002975"/>
    <x v="1"/>
    <x v="13"/>
    <s v="Staples"/>
    <n v="39.311999999999998"/>
    <n v="13"/>
    <n v="0.2"/>
    <n v="12.776399999999999"/>
    <x v="3"/>
    <x v="0"/>
  </r>
  <r>
    <n v="2428"/>
    <s v="CA-2018-169922"/>
    <x v="725"/>
    <d v="2018-06-17T00:00:00"/>
    <s v="Standard Class"/>
    <s v="MZ-17515"/>
    <s v="Mary Zewe"/>
    <x v="1"/>
    <x v="0"/>
    <s v="Arlington"/>
    <x v="5"/>
    <n v="76017"/>
    <x v="2"/>
    <s v="OFF-BI-10003784"/>
    <x v="1"/>
    <x v="8"/>
    <s v="Computer Printout Index Tabs"/>
    <n v="1.3439999999999996"/>
    <n v="4"/>
    <n v="0.8"/>
    <n v="-2.1504000000000008"/>
    <x v="2"/>
    <x v="0"/>
  </r>
  <r>
    <n v="2429"/>
    <s v="CA-2018-169922"/>
    <x v="725"/>
    <d v="2018-06-17T00:00:00"/>
    <s v="Standard Class"/>
    <s v="MZ-17515"/>
    <s v="Mary Zewe"/>
    <x v="1"/>
    <x v="0"/>
    <s v="Arlington"/>
    <x v="5"/>
    <n v="76017"/>
    <x v="2"/>
    <s v="OFF-BI-10001617"/>
    <x v="1"/>
    <x v="8"/>
    <s v="GBC Wire Binding Combs"/>
    <n v="8.2719999999999985"/>
    <n v="4"/>
    <n v="0.8"/>
    <n v="-13.648800000000001"/>
    <x v="2"/>
    <x v="0"/>
  </r>
  <r>
    <n v="2430"/>
    <s v="CA-2018-169922"/>
    <x v="725"/>
    <d v="2018-06-17T00:00:00"/>
    <s v="Standard Class"/>
    <s v="MZ-17515"/>
    <s v="Mary Zewe"/>
    <x v="1"/>
    <x v="0"/>
    <s v="Arlington"/>
    <x v="5"/>
    <n v="76017"/>
    <x v="2"/>
    <s v="FUR-FU-10004415"/>
    <x v="0"/>
    <x v="5"/>
    <s v="Stacking Tray, Side-Loading, Legal, Smoke"/>
    <n v="12.544000000000002"/>
    <n v="7"/>
    <n v="0.6"/>
    <n v="-9.0944000000000038"/>
    <x v="2"/>
    <x v="0"/>
  </r>
  <r>
    <n v="2431"/>
    <s v="CA-2019-100748"/>
    <x v="726"/>
    <d v="2019-05-20T00:00:00"/>
    <s v="Standard Class"/>
    <s v="RB-19795"/>
    <s v="Ross Baird"/>
    <x v="2"/>
    <x v="0"/>
    <s v="San Francisco"/>
    <x v="1"/>
    <n v="94110"/>
    <x v="1"/>
    <s v="OFF-LA-10000240"/>
    <x v="1"/>
    <x v="2"/>
    <s v="Self-Adhesive Address Labels for Typewriters by Universal"/>
    <n v="58.48"/>
    <n v="8"/>
    <n v="0"/>
    <n v="27.485599999999998"/>
    <x v="1"/>
    <x v="0"/>
  </r>
  <r>
    <n v="2432"/>
    <s v="CA-2019-129805"/>
    <x v="116"/>
    <d v="2020-01-02T00:00:00"/>
    <s v="Standard Class"/>
    <s v="HM-14860"/>
    <s v="Harry Marie"/>
    <x v="1"/>
    <x v="0"/>
    <s v="Seattle"/>
    <x v="4"/>
    <n v="98103"/>
    <x v="1"/>
    <s v="FUR-FU-10001935"/>
    <x v="0"/>
    <x v="5"/>
    <s v="3M Hangers With Command Adhesive"/>
    <n v="7.4"/>
    <n v="2"/>
    <n v="0"/>
    <n v="3.0340000000000007"/>
    <x v="1"/>
    <x v="0"/>
  </r>
  <r>
    <n v="2433"/>
    <s v="CA-2016-148586"/>
    <x v="727"/>
    <d v="2016-04-01T00:00:00"/>
    <s v="Standard Class"/>
    <s v="AZ-10750"/>
    <s v="Annie Zypern"/>
    <x v="0"/>
    <x v="0"/>
    <s v="New York City"/>
    <x v="15"/>
    <n v="10009"/>
    <x v="3"/>
    <s v="FUR-CH-10002439"/>
    <x v="0"/>
    <x v="1"/>
    <s v="Iceberg Nesting Folding Chair, 19w x 6d x 43h"/>
    <n v="366.786"/>
    <n v="7"/>
    <n v="0.1"/>
    <n v="65.206400000000002"/>
    <x v="3"/>
    <x v="0"/>
  </r>
  <r>
    <n v="2434"/>
    <s v="US-2019-112613"/>
    <x v="39"/>
    <d v="2019-06-01T00:00:00"/>
    <s v="Standard Class"/>
    <s v="JH-15910"/>
    <s v="Jonathan Howell"/>
    <x v="0"/>
    <x v="0"/>
    <s v="Houston"/>
    <x v="5"/>
    <n v="77070"/>
    <x v="2"/>
    <s v="TEC-PH-10001536"/>
    <x v="2"/>
    <x v="7"/>
    <s v="Spigen Samsung Galaxy S5 Case Wallet"/>
    <n v="54.367999999999995"/>
    <n v="4"/>
    <n v="0.2"/>
    <n v="4.0775999999999968"/>
    <x v="2"/>
    <x v="0"/>
  </r>
  <r>
    <n v="2435"/>
    <s v="CA-2017-154746"/>
    <x v="717"/>
    <d v="2017-11-17T00:00:00"/>
    <s v="First Class"/>
    <s v="PJ-18835"/>
    <s v="Patrick Jones"/>
    <x v="1"/>
    <x v="0"/>
    <s v="Springfield"/>
    <x v="17"/>
    <n v="22153"/>
    <x v="0"/>
    <s v="OFF-EN-10001532"/>
    <x v="1"/>
    <x v="12"/>
    <s v="Brown Kraft Recycled Envelopes"/>
    <n v="33.96"/>
    <n v="2"/>
    <n v="0"/>
    <n v="16.98"/>
    <x v="0"/>
    <x v="0"/>
  </r>
  <r>
    <n v="2436"/>
    <s v="CA-2017-154746"/>
    <x v="717"/>
    <d v="2017-11-17T00:00:00"/>
    <s v="First Class"/>
    <s v="PJ-18835"/>
    <s v="Patrick Jones"/>
    <x v="1"/>
    <x v="0"/>
    <s v="Springfield"/>
    <x v="17"/>
    <n v="22153"/>
    <x v="0"/>
    <s v="OFF-AP-10003057"/>
    <x v="1"/>
    <x v="9"/>
    <s v="Honeywell Enviracaire Portable HEPA Air Cleaner for 16' x 20' Room"/>
    <n v="826.11"/>
    <n v="3"/>
    <n v="0"/>
    <n v="322.18290000000002"/>
    <x v="0"/>
    <x v="0"/>
  </r>
  <r>
    <n v="2437"/>
    <s v="CA-2019-140053"/>
    <x v="445"/>
    <d v="2019-07-10T00:00:00"/>
    <s v="Standard Class"/>
    <s v="CA-12265"/>
    <s v="Christina Anderson"/>
    <x v="0"/>
    <x v="0"/>
    <s v="Farmington"/>
    <x v="27"/>
    <n v="87401"/>
    <x v="1"/>
    <s v="FUR-FU-10003708"/>
    <x v="0"/>
    <x v="5"/>
    <s v="Tenex Traditional Chairmats for Medium Pile Carpet, Standard Lip, 36&quot; x 48&quot;"/>
    <n v="545.85"/>
    <n v="9"/>
    <n v="0"/>
    <n v="114.6285"/>
    <x v="1"/>
    <x v="1"/>
  </r>
  <r>
    <n v="2438"/>
    <s v="CA-2016-164210"/>
    <x v="728"/>
    <d v="2016-11-20T00:00:00"/>
    <s v="Second Class"/>
    <s v="PW-19240"/>
    <s v="Pierre Wener"/>
    <x v="0"/>
    <x v="0"/>
    <s v="Louisville"/>
    <x v="22"/>
    <n v="80027"/>
    <x v="1"/>
    <s v="FUR-TA-10000849"/>
    <x v="0"/>
    <x v="3"/>
    <s v="Bevis Rectangular Conference Tables"/>
    <n v="145.97999999999999"/>
    <n v="2"/>
    <n v="0.5"/>
    <n v="-99.266399999999976"/>
    <x v="1"/>
    <x v="0"/>
  </r>
  <r>
    <n v="2439"/>
    <s v="CA-2016-164210"/>
    <x v="728"/>
    <d v="2016-11-20T00:00:00"/>
    <s v="Second Class"/>
    <s v="PW-19240"/>
    <s v="Pierre Wener"/>
    <x v="0"/>
    <x v="0"/>
    <s v="Louisville"/>
    <x v="22"/>
    <n v="80027"/>
    <x v="1"/>
    <s v="OFF-PA-10002259"/>
    <x v="1"/>
    <x v="10"/>
    <s v="Geographics Note Cards, Blank, White, 8 1/2&quot; x 11&quot;"/>
    <n v="35.808"/>
    <n v="4"/>
    <n v="0.2"/>
    <n v="12.5328"/>
    <x v="1"/>
    <x v="0"/>
  </r>
  <r>
    <n v="2440"/>
    <s v="CA-2019-139948"/>
    <x v="729"/>
    <d v="2019-07-22T00:00:00"/>
    <s v="Standard Class"/>
    <s v="SW-20455"/>
    <s v="Shaun Weien"/>
    <x v="0"/>
    <x v="0"/>
    <s v="Tampa"/>
    <x v="2"/>
    <n v="33614"/>
    <x v="0"/>
    <s v="FUR-FU-10002597"/>
    <x v="0"/>
    <x v="5"/>
    <s v="C-Line Magnetic Cubicle Keepers, Clear Polypropylene"/>
    <n v="7.9040000000000008"/>
    <n v="2"/>
    <n v="0.2"/>
    <n v="2.1736000000000004"/>
    <x v="0"/>
    <x v="0"/>
  </r>
  <r>
    <n v="2441"/>
    <s v="CA-2018-146934"/>
    <x v="730"/>
    <d v="2018-05-27T00:00:00"/>
    <s v="Standard Class"/>
    <s v="AF-10870"/>
    <s v="Art Ferguson"/>
    <x v="0"/>
    <x v="0"/>
    <s v="Passaic"/>
    <x v="30"/>
    <n v="7055"/>
    <x v="3"/>
    <s v="TEC-PH-10004614"/>
    <x v="2"/>
    <x v="7"/>
    <s v="AT&amp;T 841000 Phone"/>
    <n v="345"/>
    <n v="5"/>
    <n v="0"/>
    <n v="86.25"/>
    <x v="3"/>
    <x v="0"/>
  </r>
  <r>
    <n v="2442"/>
    <s v="CA-2018-146934"/>
    <x v="730"/>
    <d v="2018-05-27T00:00:00"/>
    <s v="Standard Class"/>
    <s v="AF-10870"/>
    <s v="Art Ferguson"/>
    <x v="0"/>
    <x v="0"/>
    <s v="Passaic"/>
    <x v="30"/>
    <n v="7055"/>
    <x v="3"/>
    <s v="FUR-TA-10003748"/>
    <x v="0"/>
    <x v="3"/>
    <s v="Bevis 36 x 72 Conference Tables"/>
    <n v="174.28599999999997"/>
    <n v="2"/>
    <n v="0.3"/>
    <n v="-19.918399999999991"/>
    <x v="3"/>
    <x v="0"/>
  </r>
  <r>
    <n v="2443"/>
    <s v="CA-2018-146934"/>
    <x v="730"/>
    <d v="2018-05-27T00:00:00"/>
    <s v="Standard Class"/>
    <s v="AF-10870"/>
    <s v="Art Ferguson"/>
    <x v="0"/>
    <x v="0"/>
    <s v="Passaic"/>
    <x v="30"/>
    <n v="7055"/>
    <x v="3"/>
    <s v="OFF-AP-10003217"/>
    <x v="1"/>
    <x v="9"/>
    <s v="Eureka Sanitaire  Commercial Upright"/>
    <n v="662.84"/>
    <n v="4"/>
    <n v="0"/>
    <n v="172.33840000000004"/>
    <x v="3"/>
    <x v="0"/>
  </r>
  <r>
    <n v="2444"/>
    <s v="CA-2018-146934"/>
    <x v="730"/>
    <d v="2018-05-27T00:00:00"/>
    <s v="Standard Class"/>
    <s v="AF-10870"/>
    <s v="Art Ferguson"/>
    <x v="0"/>
    <x v="0"/>
    <s v="Passaic"/>
    <x v="30"/>
    <n v="7055"/>
    <x v="3"/>
    <s v="TEC-AC-10002399"/>
    <x v="2"/>
    <x v="11"/>
    <s v="SanDisk Cruzer 32 GB USB Flash Drive"/>
    <n v="95.1"/>
    <n v="5"/>
    <n v="0"/>
    <n v="30.431999999999995"/>
    <x v="3"/>
    <x v="0"/>
  </r>
  <r>
    <n v="2445"/>
    <s v="CA-2018-146934"/>
    <x v="730"/>
    <d v="2018-05-27T00:00:00"/>
    <s v="Standard Class"/>
    <s v="AF-10870"/>
    <s v="Art Ferguson"/>
    <x v="0"/>
    <x v="0"/>
    <s v="Passaic"/>
    <x v="30"/>
    <n v="7055"/>
    <x v="3"/>
    <s v="OFF-EN-10002973"/>
    <x v="1"/>
    <x v="12"/>
    <s v="Ampad #10 Peel &amp; Seel Holiday Envelopes"/>
    <n v="26.880000000000003"/>
    <n v="6"/>
    <n v="0"/>
    <n v="12.902400000000002"/>
    <x v="3"/>
    <x v="0"/>
  </r>
  <r>
    <n v="2446"/>
    <s v="CA-2018-146934"/>
    <x v="730"/>
    <d v="2018-05-27T00:00:00"/>
    <s v="Standard Class"/>
    <s v="AF-10870"/>
    <s v="Art Ferguson"/>
    <x v="0"/>
    <x v="0"/>
    <s v="Passaic"/>
    <x v="30"/>
    <n v="7055"/>
    <x v="3"/>
    <s v="TEC-PH-10001336"/>
    <x v="2"/>
    <x v="7"/>
    <s v="Digium D40 VoIP phone"/>
    <n v="257.98"/>
    <n v="2"/>
    <n v="0"/>
    <n v="74.8142"/>
    <x v="3"/>
    <x v="0"/>
  </r>
  <r>
    <n v="2447"/>
    <s v="CA-2017-100573"/>
    <x v="12"/>
    <d v="2017-10-01T00:00:00"/>
    <s v="Standard Class"/>
    <s v="AM-10705"/>
    <s v="Anne McFarland"/>
    <x v="0"/>
    <x v="0"/>
    <s v="Los Angeles"/>
    <x v="1"/>
    <n v="90004"/>
    <x v="1"/>
    <s v="OFF-EN-10000461"/>
    <x v="1"/>
    <x v="12"/>
    <s v="#10- 4 1/8&quot; x 9 1/2&quot; Recycled Envelopes"/>
    <n v="17.48"/>
    <n v="2"/>
    <n v="0"/>
    <n v="8.2156000000000002"/>
    <x v="1"/>
    <x v="0"/>
  </r>
  <r>
    <n v="2448"/>
    <s v="CA-2018-119165"/>
    <x v="731"/>
    <d v="2018-11-06T00:00:00"/>
    <s v="Standard Class"/>
    <s v="BD-11320"/>
    <s v="Bill Donatelli"/>
    <x v="0"/>
    <x v="0"/>
    <s v="Philadelphia"/>
    <x v="9"/>
    <n v="19143"/>
    <x v="3"/>
    <s v="FUR-CH-10000988"/>
    <x v="0"/>
    <x v="1"/>
    <s v="Hon Olson Stacker Stools"/>
    <n v="492.83499999999998"/>
    <n v="5"/>
    <n v="0.3"/>
    <n v="-14.080999999999989"/>
    <x v="3"/>
    <x v="0"/>
  </r>
  <r>
    <n v="2449"/>
    <s v="CA-2017-128027"/>
    <x v="471"/>
    <d v="2017-09-17T00:00:00"/>
    <s v="Second Class"/>
    <s v="CM-12385"/>
    <s v="Christopher Martinez"/>
    <x v="0"/>
    <x v="0"/>
    <s v="North Charleston"/>
    <x v="20"/>
    <n v="29406"/>
    <x v="0"/>
    <s v="OFF-ST-10001809"/>
    <x v="1"/>
    <x v="4"/>
    <s v="Fellowes Officeware Wire Shelving"/>
    <n v="269.49"/>
    <n v="3"/>
    <n v="0"/>
    <n v="5.3897999999999939"/>
    <x v="0"/>
    <x v="0"/>
  </r>
  <r>
    <n v="2450"/>
    <s v="CA-2018-140207"/>
    <x v="732"/>
    <d v="2018-11-10T00:00:00"/>
    <s v="Standard Class"/>
    <s v="CS-12400"/>
    <s v="Christopher Schild"/>
    <x v="2"/>
    <x v="0"/>
    <s v="San Jose"/>
    <x v="1"/>
    <n v="95123"/>
    <x v="1"/>
    <s v="OFF-BI-10003963"/>
    <x v="1"/>
    <x v="8"/>
    <s v="Cardinal Holdit Data Disk Pockets"/>
    <n v="29.120000000000005"/>
    <n v="5"/>
    <n v="0.2"/>
    <n v="9.8279999999999959"/>
    <x v="1"/>
    <x v="0"/>
  </r>
  <r>
    <n v="2451"/>
    <s v="CA-2019-140949"/>
    <x v="294"/>
    <d v="2019-03-22T00:00:00"/>
    <s v="Second Class"/>
    <s v="DB-13405"/>
    <s v="Denny Blanton"/>
    <x v="0"/>
    <x v="0"/>
    <s v="New York City"/>
    <x v="15"/>
    <n v="10011"/>
    <x v="3"/>
    <s v="OFF-LA-10000081"/>
    <x v="1"/>
    <x v="2"/>
    <s v="Avery 496"/>
    <n v="18.75"/>
    <n v="5"/>
    <n v="0"/>
    <n v="9"/>
    <x v="3"/>
    <x v="0"/>
  </r>
  <r>
    <n v="2452"/>
    <s v="CA-2019-140949"/>
    <x v="294"/>
    <d v="2019-03-22T00:00:00"/>
    <s v="Second Class"/>
    <s v="DB-13405"/>
    <s v="Denny Blanton"/>
    <x v="0"/>
    <x v="0"/>
    <s v="New York City"/>
    <x v="15"/>
    <n v="10011"/>
    <x v="3"/>
    <s v="TEC-PH-10000149"/>
    <x v="2"/>
    <x v="7"/>
    <s v="Cisco SPA525G2 IP Phone - Wireless"/>
    <n v="119.69999999999999"/>
    <n v="6"/>
    <n v="0"/>
    <n v="31.121999999999996"/>
    <x v="3"/>
    <x v="0"/>
  </r>
  <r>
    <n v="2453"/>
    <s v="CA-2019-140949"/>
    <x v="294"/>
    <d v="2019-03-22T00:00:00"/>
    <s v="Second Class"/>
    <s v="DB-13405"/>
    <s v="Denny Blanton"/>
    <x v="0"/>
    <x v="0"/>
    <s v="New York City"/>
    <x v="15"/>
    <n v="10011"/>
    <x v="3"/>
    <s v="OFF-BI-10000605"/>
    <x v="1"/>
    <x v="8"/>
    <s v="Acco Pressboard Covers with Storage Hooks, 9 1/2&quot; x 11&quot;, Executive Red"/>
    <n v="9.1440000000000001"/>
    <n v="3"/>
    <n v="0.2"/>
    <n v="3.0860999999999996"/>
    <x v="3"/>
    <x v="0"/>
  </r>
  <r>
    <n v="2454"/>
    <s v="CA-2019-140949"/>
    <x v="294"/>
    <d v="2019-03-22T00:00:00"/>
    <s v="Second Class"/>
    <s v="DB-13405"/>
    <s v="Denny Blanton"/>
    <x v="0"/>
    <x v="0"/>
    <s v="New York City"/>
    <x v="15"/>
    <n v="10011"/>
    <x v="3"/>
    <s v="TEC-AC-10002399"/>
    <x v="2"/>
    <x v="11"/>
    <s v="SanDisk Cruzer 32 GB USB Flash Drive"/>
    <n v="57.06"/>
    <n v="3"/>
    <n v="0"/>
    <n v="18.2592"/>
    <x v="3"/>
    <x v="0"/>
  </r>
  <r>
    <n v="2455"/>
    <s v="CA-2019-140949"/>
    <x v="294"/>
    <d v="2019-03-22T00:00:00"/>
    <s v="Second Class"/>
    <s v="DB-13405"/>
    <s v="Denny Blanton"/>
    <x v="0"/>
    <x v="0"/>
    <s v="New York City"/>
    <x v="15"/>
    <n v="10011"/>
    <x v="3"/>
    <s v="TEC-AC-10003038"/>
    <x v="2"/>
    <x v="11"/>
    <s v="Kingston Digital DataTraveler 16GB USB 2.0"/>
    <n v="71.599999999999994"/>
    <n v="8"/>
    <n v="0"/>
    <n v="13.603999999999992"/>
    <x v="3"/>
    <x v="0"/>
  </r>
  <r>
    <n v="2456"/>
    <s v="CA-2019-140949"/>
    <x v="294"/>
    <d v="2019-03-22T00:00:00"/>
    <s v="Second Class"/>
    <s v="DB-13405"/>
    <s v="Denny Blanton"/>
    <x v="0"/>
    <x v="0"/>
    <s v="New York City"/>
    <x v="15"/>
    <n v="10011"/>
    <x v="3"/>
    <s v="OFF-ST-10000344"/>
    <x v="1"/>
    <x v="4"/>
    <s v="Neat Ideas Personal Hanging Folder Files, Black"/>
    <n v="107.44"/>
    <n v="8"/>
    <n v="0"/>
    <n v="27.934399999999997"/>
    <x v="3"/>
    <x v="0"/>
  </r>
  <r>
    <n v="2457"/>
    <s v="CA-2019-140949"/>
    <x v="294"/>
    <d v="2019-03-22T00:00:00"/>
    <s v="Second Class"/>
    <s v="DB-13405"/>
    <s v="Denny Blanton"/>
    <x v="0"/>
    <x v="0"/>
    <s v="New York City"/>
    <x v="15"/>
    <n v="10011"/>
    <x v="3"/>
    <s v="OFF-LA-10004093"/>
    <x v="1"/>
    <x v="2"/>
    <s v="Avery 486"/>
    <n v="7.31"/>
    <n v="1"/>
    <n v="0"/>
    <n v="3.4356999999999998"/>
    <x v="3"/>
    <x v="0"/>
  </r>
  <r>
    <n v="2458"/>
    <s v="CA-2019-140949"/>
    <x v="294"/>
    <d v="2019-03-22T00:00:00"/>
    <s v="Second Class"/>
    <s v="DB-13405"/>
    <s v="Denny Blanton"/>
    <x v="0"/>
    <x v="0"/>
    <s v="New York City"/>
    <x v="15"/>
    <n v="10011"/>
    <x v="3"/>
    <s v="OFF-AR-10001683"/>
    <x v="1"/>
    <x v="6"/>
    <s v="Lumber Crayons"/>
    <n v="59.099999999999994"/>
    <n v="6"/>
    <n v="0"/>
    <n v="22.458000000000002"/>
    <x v="3"/>
    <x v="0"/>
  </r>
  <r>
    <n v="2459"/>
    <s v="CA-2019-140949"/>
    <x v="294"/>
    <d v="2019-03-22T00:00:00"/>
    <s v="Second Class"/>
    <s v="DB-13405"/>
    <s v="Denny Blanton"/>
    <x v="0"/>
    <x v="0"/>
    <s v="New York City"/>
    <x v="15"/>
    <n v="10011"/>
    <x v="3"/>
    <s v="OFF-ST-10003455"/>
    <x v="1"/>
    <x v="4"/>
    <s v="Tenex File Box, Personal Filing Tote with Lid, Black"/>
    <n v="46.53"/>
    <n v="3"/>
    <n v="0"/>
    <n v="12.097800000000001"/>
    <x v="3"/>
    <x v="0"/>
  </r>
  <r>
    <n v="2460"/>
    <s v="CA-2019-138548"/>
    <x v="733"/>
    <d v="2019-08-21T00:00:00"/>
    <s v="Standard Class"/>
    <s v="JG-15160"/>
    <s v="James Galang"/>
    <x v="0"/>
    <x v="0"/>
    <s v="Plainfield"/>
    <x v="30"/>
    <n v="7060"/>
    <x v="3"/>
    <s v="OFF-AP-10002578"/>
    <x v="1"/>
    <x v="9"/>
    <s v="Fellowes Premier Superior Surge Suppressor, 10-Outlet, With Phone and Remote"/>
    <n v="97.84"/>
    <n v="2"/>
    <n v="0"/>
    <n v="25.438400000000001"/>
    <x v="3"/>
    <x v="0"/>
  </r>
  <r>
    <n v="2461"/>
    <s v="CA-2017-142419"/>
    <x v="655"/>
    <d v="2017-07-13T00:00:00"/>
    <s v="Second Class"/>
    <s v="SC-20380"/>
    <s v="Shahid Collister"/>
    <x v="0"/>
    <x v="0"/>
    <s v="Seattle"/>
    <x v="4"/>
    <n v="98115"/>
    <x v="1"/>
    <s v="OFF-PA-10001763"/>
    <x v="1"/>
    <x v="10"/>
    <s v="Xerox 1896"/>
    <n v="29.97"/>
    <n v="3"/>
    <n v="0"/>
    <n v="13.486499999999999"/>
    <x v="1"/>
    <x v="0"/>
  </r>
  <r>
    <n v="2462"/>
    <s v="CA-2017-142419"/>
    <x v="655"/>
    <d v="2017-07-13T00:00:00"/>
    <s v="Second Class"/>
    <s v="SC-20380"/>
    <s v="Shahid Collister"/>
    <x v="0"/>
    <x v="0"/>
    <s v="Seattle"/>
    <x v="4"/>
    <n v="98115"/>
    <x v="1"/>
    <s v="OFF-BI-10001597"/>
    <x v="1"/>
    <x v="8"/>
    <s v="Wilson Jones Ledger-Size, Piano-Hinge Binder, 2&quot;, Blue"/>
    <n v="98.352000000000004"/>
    <n v="3"/>
    <n v="0.2"/>
    <n v="34.423199999999987"/>
    <x v="1"/>
    <x v="0"/>
  </r>
  <r>
    <n v="2463"/>
    <s v="CA-2019-148691"/>
    <x v="734"/>
    <d v="2019-12-09T00:00:00"/>
    <s v="Standard Class"/>
    <s v="CS-12460"/>
    <s v="Chuck Sachs"/>
    <x v="0"/>
    <x v="0"/>
    <s v="New York City"/>
    <x v="15"/>
    <n v="10009"/>
    <x v="3"/>
    <s v="OFF-BI-10001524"/>
    <x v="1"/>
    <x v="8"/>
    <s v="GBC Premium Transparent Covers with Diagonal Lined Pattern"/>
    <n v="83.920000000000016"/>
    <n v="5"/>
    <n v="0.2"/>
    <n v="29.371999999999993"/>
    <x v="3"/>
    <x v="0"/>
  </r>
  <r>
    <n v="2464"/>
    <s v="CA-2019-148691"/>
    <x v="734"/>
    <d v="2019-12-09T00:00:00"/>
    <s v="Standard Class"/>
    <s v="CS-12460"/>
    <s v="Chuck Sachs"/>
    <x v="0"/>
    <x v="0"/>
    <s v="New York City"/>
    <x v="15"/>
    <n v="10009"/>
    <x v="3"/>
    <s v="OFF-BI-10001553"/>
    <x v="1"/>
    <x v="8"/>
    <s v="SpineVue Locking Slant-D Ring Binders by Cardinal"/>
    <n v="14.624000000000002"/>
    <n v="2"/>
    <n v="0.2"/>
    <n v="5.1183999999999994"/>
    <x v="3"/>
    <x v="0"/>
  </r>
  <r>
    <n v="2465"/>
    <s v="CA-2019-148691"/>
    <x v="734"/>
    <d v="2019-12-09T00:00:00"/>
    <s v="Standard Class"/>
    <s v="CS-12460"/>
    <s v="Chuck Sachs"/>
    <x v="0"/>
    <x v="0"/>
    <s v="New York City"/>
    <x v="15"/>
    <n v="10009"/>
    <x v="3"/>
    <s v="TEC-PH-10000576"/>
    <x v="2"/>
    <x v="7"/>
    <s v="AT&amp;T 1080 Corded phone"/>
    <n v="136.99"/>
    <n v="1"/>
    <n v="0"/>
    <n v="36.987300000000005"/>
    <x v="3"/>
    <x v="0"/>
  </r>
  <r>
    <n v="2466"/>
    <s v="CA-2019-148691"/>
    <x v="734"/>
    <d v="2019-12-09T00:00:00"/>
    <s v="Standard Class"/>
    <s v="CS-12460"/>
    <s v="Chuck Sachs"/>
    <x v="0"/>
    <x v="0"/>
    <s v="New York City"/>
    <x v="15"/>
    <n v="10009"/>
    <x v="3"/>
    <s v="OFF-LA-10001317"/>
    <x v="1"/>
    <x v="2"/>
    <s v="Avery 520"/>
    <n v="3.15"/>
    <n v="1"/>
    <n v="0"/>
    <n v="1.512"/>
    <x v="3"/>
    <x v="0"/>
  </r>
  <r>
    <n v="2467"/>
    <s v="CA-2019-128755"/>
    <x v="464"/>
    <d v="2019-05-08T00:00:00"/>
    <s v="Standard Class"/>
    <s v="MK-18160"/>
    <s v="Mike Kennedy"/>
    <x v="0"/>
    <x v="0"/>
    <s v="Newport News"/>
    <x v="17"/>
    <n v="23602"/>
    <x v="0"/>
    <s v="OFF-PA-10000726"/>
    <x v="1"/>
    <x v="10"/>
    <s v="Black Print Carbonless Snap-Off Rapid Letter, 8 1/2&quot; x 7&quot;"/>
    <n v="9.11"/>
    <n v="1"/>
    <n v="0"/>
    <n v="4.099499999999999"/>
    <x v="0"/>
    <x v="0"/>
  </r>
  <r>
    <n v="2468"/>
    <s v="CA-2019-128755"/>
    <x v="464"/>
    <d v="2019-05-08T00:00:00"/>
    <s v="Standard Class"/>
    <s v="MK-18160"/>
    <s v="Mike Kennedy"/>
    <x v="0"/>
    <x v="0"/>
    <s v="Newport News"/>
    <x v="17"/>
    <n v="23602"/>
    <x v="0"/>
    <s v="OFF-ST-10003306"/>
    <x v="1"/>
    <x v="4"/>
    <s v="Letter Size Cart"/>
    <n v="571.44000000000005"/>
    <n v="4"/>
    <n v="0"/>
    <n v="165.71759999999995"/>
    <x v="0"/>
    <x v="0"/>
  </r>
  <r>
    <n v="2469"/>
    <s v="CA-2019-128755"/>
    <x v="464"/>
    <d v="2019-05-08T00:00:00"/>
    <s v="Standard Class"/>
    <s v="MK-18160"/>
    <s v="Mike Kennedy"/>
    <x v="0"/>
    <x v="0"/>
    <s v="Newport News"/>
    <x v="17"/>
    <n v="23602"/>
    <x v="0"/>
    <s v="OFF-PA-10004983"/>
    <x v="1"/>
    <x v="10"/>
    <s v="Xerox 23"/>
    <n v="32.400000000000006"/>
    <n v="5"/>
    <n v="0"/>
    <n v="15.552000000000001"/>
    <x v="0"/>
    <x v="0"/>
  </r>
  <r>
    <n v="2470"/>
    <s v="CA-2019-128755"/>
    <x v="464"/>
    <d v="2019-05-08T00:00:00"/>
    <s v="Standard Class"/>
    <s v="MK-18160"/>
    <s v="Mike Kennedy"/>
    <x v="0"/>
    <x v="0"/>
    <s v="Newport News"/>
    <x v="17"/>
    <n v="23602"/>
    <x v="0"/>
    <s v="OFF-ST-10001291"/>
    <x v="1"/>
    <x v="4"/>
    <s v="Tenex Personal Self-Stacking Standard File Box, Black/Gray"/>
    <n v="16.91"/>
    <n v="1"/>
    <n v="0"/>
    <n v="4.5656999999999996"/>
    <x v="0"/>
    <x v="0"/>
  </r>
  <r>
    <n v="2471"/>
    <s v="US-2018-135923"/>
    <x v="115"/>
    <d v="2018-01-28T00:00:00"/>
    <s v="Standard Class"/>
    <s v="CM-11935"/>
    <s v="Carlos Meador"/>
    <x v="0"/>
    <x v="0"/>
    <s v="Fayetteville"/>
    <x v="3"/>
    <n v="28314"/>
    <x v="0"/>
    <s v="FUR-FU-10002107"/>
    <x v="0"/>
    <x v="5"/>
    <s v="Eldon Pizzaz Desk Accessories"/>
    <n v="14.272"/>
    <n v="8"/>
    <n v="0.2"/>
    <n v="4.281600000000001"/>
    <x v="0"/>
    <x v="0"/>
  </r>
  <r>
    <n v="2472"/>
    <s v="US-2018-135923"/>
    <x v="115"/>
    <d v="2018-01-28T00:00:00"/>
    <s v="Standard Class"/>
    <s v="CM-11935"/>
    <s v="Carlos Meador"/>
    <x v="0"/>
    <x v="0"/>
    <s v="Fayetteville"/>
    <x v="3"/>
    <n v="28314"/>
    <x v="0"/>
    <s v="FUR-BO-10002213"/>
    <x v="0"/>
    <x v="0"/>
    <s v="Sauder Forest Hills Library, Woodland Oak Finish"/>
    <n v="451.13599999999997"/>
    <n v="4"/>
    <n v="0.2"/>
    <n v="-67.670399999999972"/>
    <x v="0"/>
    <x v="0"/>
  </r>
  <r>
    <n v="2473"/>
    <s v="US-2018-135923"/>
    <x v="115"/>
    <d v="2018-01-28T00:00:00"/>
    <s v="Standard Class"/>
    <s v="CM-11935"/>
    <s v="Carlos Meador"/>
    <x v="0"/>
    <x v="0"/>
    <s v="Fayetteville"/>
    <x v="3"/>
    <n v="28314"/>
    <x v="0"/>
    <s v="OFF-AP-10000692"/>
    <x v="1"/>
    <x v="9"/>
    <s v="Fellowes Mighty 8 Compact Surge Protector"/>
    <n v="64.864000000000004"/>
    <n v="4"/>
    <n v="0.2"/>
    <n v="6.4864000000000033"/>
    <x v="0"/>
    <x v="0"/>
  </r>
  <r>
    <n v="2474"/>
    <s v="CA-2018-114972"/>
    <x v="54"/>
    <d v="2018-11-06T00:00:00"/>
    <s v="First Class"/>
    <s v="PF-19225"/>
    <s v="Phillip Flathmann"/>
    <x v="0"/>
    <x v="0"/>
    <s v="Los Angeles"/>
    <x v="1"/>
    <n v="90032"/>
    <x v="1"/>
    <s v="FUR-CH-10001190"/>
    <x v="0"/>
    <x v="1"/>
    <s v="Global Deluxe High-Back Office Chair in Storm"/>
    <n v="217.58400000000003"/>
    <n v="2"/>
    <n v="0.2"/>
    <n v="-29.917800000000021"/>
    <x v="1"/>
    <x v="0"/>
  </r>
  <r>
    <n v="2475"/>
    <s v="CA-2018-114972"/>
    <x v="54"/>
    <d v="2018-11-06T00:00:00"/>
    <s v="First Class"/>
    <s v="PF-19225"/>
    <s v="Phillip Flathmann"/>
    <x v="0"/>
    <x v="0"/>
    <s v="Los Angeles"/>
    <x v="1"/>
    <n v="90032"/>
    <x v="1"/>
    <s v="TEC-AC-10000682"/>
    <x v="2"/>
    <x v="11"/>
    <s v="Kensington K72356US Mouse-in-a-Box USB Desktop Mouse"/>
    <n v="82.95"/>
    <n v="5"/>
    <n v="0"/>
    <n v="29.032499999999999"/>
    <x v="1"/>
    <x v="0"/>
  </r>
  <r>
    <n v="2476"/>
    <s v="CA-2018-114972"/>
    <x v="54"/>
    <d v="2018-11-06T00:00:00"/>
    <s v="First Class"/>
    <s v="PF-19225"/>
    <s v="Phillip Flathmann"/>
    <x v="0"/>
    <x v="0"/>
    <s v="Los Angeles"/>
    <x v="1"/>
    <n v="90032"/>
    <x v="1"/>
    <s v="OFF-LA-10004545"/>
    <x v="1"/>
    <x v="2"/>
    <s v="Avery 50"/>
    <n v="87.71"/>
    <n v="7"/>
    <n v="0"/>
    <n v="41.223699999999994"/>
    <x v="1"/>
    <x v="0"/>
  </r>
  <r>
    <n v="2477"/>
    <s v="CA-2018-114972"/>
    <x v="54"/>
    <d v="2018-11-06T00:00:00"/>
    <s v="First Class"/>
    <s v="PF-19225"/>
    <s v="Phillip Flathmann"/>
    <x v="0"/>
    <x v="0"/>
    <s v="Los Angeles"/>
    <x v="1"/>
    <n v="90032"/>
    <x v="1"/>
    <s v="OFF-AP-10003057"/>
    <x v="1"/>
    <x v="9"/>
    <s v="Honeywell Enviracaire Portable HEPA Air Cleaner for 16' x 20' Room"/>
    <n v="1101.48"/>
    <n v="4"/>
    <n v="0"/>
    <n v="429.57720000000006"/>
    <x v="1"/>
    <x v="0"/>
  </r>
  <r>
    <n v="2478"/>
    <s v="CA-2019-102750"/>
    <x v="507"/>
    <d v="2019-09-08T00:00:00"/>
    <s v="Second Class"/>
    <s v="GM-14695"/>
    <s v="Greg Maxwell"/>
    <x v="1"/>
    <x v="0"/>
    <s v="Los Angeles"/>
    <x v="1"/>
    <n v="90036"/>
    <x v="1"/>
    <s v="FUR-TA-10000198"/>
    <x v="0"/>
    <x v="3"/>
    <s v="Chromcraft Bull-Nose Wood Oval Conference Tables &amp; Bases"/>
    <n v="1322.3520000000001"/>
    <n v="3"/>
    <n v="0.2"/>
    <n v="-99.176400000000001"/>
    <x v="1"/>
    <x v="0"/>
  </r>
  <r>
    <n v="2479"/>
    <s v="CA-2016-145212"/>
    <x v="103"/>
    <d v="2016-09-19T00:00:00"/>
    <s v="Standard Class"/>
    <s v="DC-12850"/>
    <s v="Dan Campbell"/>
    <x v="0"/>
    <x v="0"/>
    <s v="New York City"/>
    <x v="15"/>
    <n v="10011"/>
    <x v="3"/>
    <s v="OFF-AR-10002833"/>
    <x v="1"/>
    <x v="6"/>
    <s v="Newell 322"/>
    <n v="5.46"/>
    <n v="3"/>
    <n v="0"/>
    <n v="1.4742000000000002"/>
    <x v="3"/>
    <x v="0"/>
  </r>
  <r>
    <n v="2480"/>
    <s v="CA-2019-141992"/>
    <x v="249"/>
    <d v="2019-06-25T00:00:00"/>
    <s v="Standard Class"/>
    <s v="FO-14305"/>
    <s v="Frank Olsen"/>
    <x v="0"/>
    <x v="0"/>
    <s v="Dallas"/>
    <x v="5"/>
    <n v="75220"/>
    <x v="2"/>
    <s v="OFF-SU-10002557"/>
    <x v="1"/>
    <x v="14"/>
    <s v="Fiskars Spring-Action Scissors"/>
    <n v="11.184000000000001"/>
    <n v="1"/>
    <n v="0.2"/>
    <n v="0.83879999999999999"/>
    <x v="2"/>
    <x v="0"/>
  </r>
  <r>
    <n v="2481"/>
    <s v="CA-2019-141992"/>
    <x v="249"/>
    <d v="2019-06-25T00:00:00"/>
    <s v="Standard Class"/>
    <s v="FO-14305"/>
    <s v="Frank Olsen"/>
    <x v="0"/>
    <x v="0"/>
    <s v="Dallas"/>
    <x v="5"/>
    <n v="75220"/>
    <x v="2"/>
    <s v="OFF-ST-10003656"/>
    <x v="1"/>
    <x v="4"/>
    <s v="Safco Industrial Wire Shelving"/>
    <n v="153.584"/>
    <n v="2"/>
    <n v="0.2"/>
    <n v="-32.636600000000001"/>
    <x v="2"/>
    <x v="0"/>
  </r>
  <r>
    <n v="2482"/>
    <s v="CA-2019-147956"/>
    <x v="165"/>
    <d v="2019-12-31T00:00:00"/>
    <s v="Standard Class"/>
    <s v="AH-10210"/>
    <s v="Alan Hwang"/>
    <x v="0"/>
    <x v="0"/>
    <s v="Seattle"/>
    <x v="4"/>
    <n v="98105"/>
    <x v="1"/>
    <s v="OFF-ST-10001097"/>
    <x v="1"/>
    <x v="4"/>
    <s v="Office Impressions Heavy Duty Welded Shelving &amp; Multimedia Storage Drawers"/>
    <n v="1003.6200000000001"/>
    <n v="6"/>
    <n v="0"/>
    <n v="0"/>
    <x v="1"/>
    <x v="0"/>
  </r>
  <r>
    <n v="2483"/>
    <s v="CA-2019-126067"/>
    <x v="735"/>
    <d v="2019-09-03T00:00:00"/>
    <s v="Standard Class"/>
    <s v="KN-16705"/>
    <s v="Kristina Nunn"/>
    <x v="2"/>
    <x v="0"/>
    <s v="Seattle"/>
    <x v="4"/>
    <n v="98105"/>
    <x v="1"/>
    <s v="TEC-PH-10000912"/>
    <x v="2"/>
    <x v="7"/>
    <s v="Anker 24W Portable Micro USB Car Charger"/>
    <n v="35.167999999999999"/>
    <n v="4"/>
    <n v="0.2"/>
    <n v="11.429599999999999"/>
    <x v="1"/>
    <x v="0"/>
  </r>
  <r>
    <n v="2484"/>
    <s v="CA-2019-126067"/>
    <x v="735"/>
    <d v="2019-09-03T00:00:00"/>
    <s v="Standard Class"/>
    <s v="KN-16705"/>
    <s v="Kristina Nunn"/>
    <x v="2"/>
    <x v="0"/>
    <s v="Seattle"/>
    <x v="4"/>
    <n v="98105"/>
    <x v="1"/>
    <s v="FUR-TA-10000617"/>
    <x v="0"/>
    <x v="3"/>
    <s v="Hon Practical Foundations 30 x 60 Training Table, Light Gray/Charcoal"/>
    <n v="1137.75"/>
    <n v="5"/>
    <n v="0"/>
    <n v="250.30500000000004"/>
    <x v="1"/>
    <x v="0"/>
  </r>
  <r>
    <n v="2485"/>
    <s v="CA-2019-126067"/>
    <x v="735"/>
    <d v="2019-09-03T00:00:00"/>
    <s v="Standard Class"/>
    <s v="KN-16705"/>
    <s v="Kristina Nunn"/>
    <x v="2"/>
    <x v="0"/>
    <s v="Seattle"/>
    <x v="4"/>
    <n v="98105"/>
    <x v="1"/>
    <s v="OFF-BI-10001658"/>
    <x v="1"/>
    <x v="8"/>
    <s v="GBC Standard Therm-A-Bind Covers"/>
    <n v="99.680000000000021"/>
    <n v="5"/>
    <n v="0.2"/>
    <n v="32.396000000000001"/>
    <x v="1"/>
    <x v="0"/>
  </r>
  <r>
    <n v="2486"/>
    <s v="CA-2019-126067"/>
    <x v="735"/>
    <d v="2019-09-03T00:00:00"/>
    <s v="Standard Class"/>
    <s v="KN-16705"/>
    <s v="Kristina Nunn"/>
    <x v="2"/>
    <x v="0"/>
    <s v="Seattle"/>
    <x v="4"/>
    <n v="98105"/>
    <x v="1"/>
    <s v="OFF-AR-10003856"/>
    <x v="1"/>
    <x v="6"/>
    <s v="Newell 344"/>
    <n v="5.56"/>
    <n v="2"/>
    <n v="0"/>
    <n v="1.4455999999999998"/>
    <x v="1"/>
    <x v="0"/>
  </r>
  <r>
    <n v="2487"/>
    <s v="CA-2017-104514"/>
    <x v="98"/>
    <d v="2017-01-04T00:00:00"/>
    <s v="Second Class"/>
    <s v="CB-12535"/>
    <s v="Claudia Bergmann"/>
    <x v="1"/>
    <x v="0"/>
    <s v="Newark"/>
    <x v="13"/>
    <n v="19711"/>
    <x v="3"/>
    <s v="OFF-ST-10001837"/>
    <x v="1"/>
    <x v="4"/>
    <s v="SAFCO Mobile Desk Side File, Wire Frame"/>
    <n v="85.52"/>
    <n v="2"/>
    <n v="0"/>
    <n v="22.235199999999999"/>
    <x v="3"/>
    <x v="0"/>
  </r>
  <r>
    <n v="2488"/>
    <s v="CA-2017-104514"/>
    <x v="98"/>
    <d v="2017-01-04T00:00:00"/>
    <s v="Second Class"/>
    <s v="CB-12535"/>
    <s v="Claudia Bergmann"/>
    <x v="1"/>
    <x v="0"/>
    <s v="Newark"/>
    <x v="13"/>
    <n v="19711"/>
    <x v="3"/>
    <s v="OFF-AR-10001473"/>
    <x v="1"/>
    <x v="6"/>
    <s v="Newell 313"/>
    <n v="9.84"/>
    <n v="3"/>
    <n v="0"/>
    <n v="2.6568000000000005"/>
    <x v="3"/>
    <x v="0"/>
  </r>
  <r>
    <n v="2489"/>
    <s v="CA-2017-104514"/>
    <x v="98"/>
    <d v="2017-01-04T00:00:00"/>
    <s v="Second Class"/>
    <s v="CB-12535"/>
    <s v="Claudia Bergmann"/>
    <x v="1"/>
    <x v="0"/>
    <s v="Newark"/>
    <x v="13"/>
    <n v="19711"/>
    <x v="3"/>
    <s v="OFF-PA-10004285"/>
    <x v="1"/>
    <x v="10"/>
    <s v="Xerox 1959"/>
    <n v="20.04"/>
    <n v="3"/>
    <n v="0"/>
    <n v="9.6191999999999993"/>
    <x v="3"/>
    <x v="0"/>
  </r>
  <r>
    <n v="2490"/>
    <s v="CA-2017-141040"/>
    <x v="330"/>
    <d v="2017-10-13T00:00:00"/>
    <s v="Second Class"/>
    <s v="TB-21250"/>
    <s v="Tim Brockman"/>
    <x v="0"/>
    <x v="0"/>
    <s v="New York City"/>
    <x v="15"/>
    <n v="10024"/>
    <x v="3"/>
    <s v="TEC-PH-10001835"/>
    <x v="2"/>
    <x v="7"/>
    <s v="Jawbone JAMBOX Wireless Bluetooth Speaker"/>
    <n v="631.96"/>
    <n v="4"/>
    <n v="0"/>
    <n v="303.3408"/>
    <x v="3"/>
    <x v="0"/>
  </r>
  <r>
    <n v="2491"/>
    <s v="CA-2017-141040"/>
    <x v="330"/>
    <d v="2017-10-13T00:00:00"/>
    <s v="Second Class"/>
    <s v="TB-21250"/>
    <s v="Tim Brockman"/>
    <x v="0"/>
    <x v="0"/>
    <s v="New York City"/>
    <x v="15"/>
    <n v="10024"/>
    <x v="3"/>
    <s v="OFF-PA-10002245"/>
    <x v="1"/>
    <x v="10"/>
    <s v="Xerox 1895"/>
    <n v="23.92"/>
    <n v="4"/>
    <n v="0"/>
    <n v="10.763999999999999"/>
    <x v="3"/>
    <x v="0"/>
  </r>
  <r>
    <n v="2492"/>
    <s v="CA-2016-113579"/>
    <x v="736"/>
    <d v="2016-12-15T00:00:00"/>
    <s v="Second Class"/>
    <s v="KD-16345"/>
    <s v="Katherine Ducich"/>
    <x v="0"/>
    <x v="0"/>
    <s v="Los Angeles"/>
    <x v="1"/>
    <n v="90049"/>
    <x v="1"/>
    <s v="OFF-PA-10001457"/>
    <x v="1"/>
    <x v="10"/>
    <s v="White GlueTop Scratch Pads"/>
    <n v="90.24"/>
    <n v="6"/>
    <n v="0"/>
    <n v="41.51039999999999"/>
    <x v="1"/>
    <x v="0"/>
  </r>
  <r>
    <n v="2493"/>
    <s v="CA-2016-144624"/>
    <x v="84"/>
    <d v="2016-11-23T00:00:00"/>
    <s v="Standard Class"/>
    <s v="JM-15865"/>
    <s v="John Murray"/>
    <x v="0"/>
    <x v="0"/>
    <s v="Jamestown"/>
    <x v="15"/>
    <n v="14701"/>
    <x v="3"/>
    <s v="TEC-PH-10002885"/>
    <x v="2"/>
    <x v="7"/>
    <s v="Apple iPhone 5"/>
    <n v="4548.8100000000004"/>
    <n v="7"/>
    <n v="0"/>
    <n v="1228.1787000000004"/>
    <x v="3"/>
    <x v="0"/>
  </r>
  <r>
    <n v="2494"/>
    <s v="CA-2018-146206"/>
    <x v="545"/>
    <d v="2018-09-14T00:00:00"/>
    <s v="Second Class"/>
    <s v="KT-16480"/>
    <s v="Kean Thornton"/>
    <x v="0"/>
    <x v="0"/>
    <s v="Houston"/>
    <x v="5"/>
    <n v="77095"/>
    <x v="2"/>
    <s v="FUR-TA-10004086"/>
    <x v="0"/>
    <x v="3"/>
    <s v="KI Adjustable-Height Table"/>
    <n v="300.93"/>
    <n v="5"/>
    <n v="0.3"/>
    <n v="-34.39200000000001"/>
    <x v="2"/>
    <x v="0"/>
  </r>
  <r>
    <n v="2495"/>
    <s v="CA-2018-146206"/>
    <x v="545"/>
    <d v="2018-09-14T00:00:00"/>
    <s v="Second Class"/>
    <s v="KT-16480"/>
    <s v="Kean Thornton"/>
    <x v="0"/>
    <x v="0"/>
    <s v="Houston"/>
    <x v="5"/>
    <n v="77095"/>
    <x v="2"/>
    <s v="TEC-PH-10000895"/>
    <x v="2"/>
    <x v="7"/>
    <s v="Polycom VVX 310 VoIP phone"/>
    <n v="719.96"/>
    <n v="5"/>
    <n v="0.2"/>
    <n v="53.997000000000043"/>
    <x v="2"/>
    <x v="0"/>
  </r>
  <r>
    <n v="2496"/>
    <s v="CA-2016-136644"/>
    <x v="737"/>
    <d v="2016-06-22T00:00:00"/>
    <s v="Standard Class"/>
    <s v="SC-20575"/>
    <s v="Sonia Cooley"/>
    <x v="0"/>
    <x v="0"/>
    <s v="Mishawaka"/>
    <x v="14"/>
    <n v="46544"/>
    <x v="2"/>
    <s v="FUR-CH-10000225"/>
    <x v="0"/>
    <x v="1"/>
    <s v="Global Geo Office Task Chair, Gray"/>
    <n v="647.84"/>
    <n v="8"/>
    <n v="0"/>
    <n v="32.391999999999939"/>
    <x v="2"/>
    <x v="0"/>
  </r>
  <r>
    <n v="2497"/>
    <s v="CA-2017-122371"/>
    <x v="120"/>
    <d v="2017-10-01T00:00:00"/>
    <s v="Standard Class"/>
    <s v="BS-11800"/>
    <s v="Bryan Spruell"/>
    <x v="2"/>
    <x v="0"/>
    <s v="San Diego"/>
    <x v="1"/>
    <n v="92037"/>
    <x v="1"/>
    <s v="OFF-ST-10002370"/>
    <x v="1"/>
    <x v="4"/>
    <s v="Sortfiler Multipurpose Personal File Organizer, Black"/>
    <n v="64.17"/>
    <n v="3"/>
    <n v="0"/>
    <n v="18.609299999999998"/>
    <x v="1"/>
    <x v="0"/>
  </r>
  <r>
    <n v="2498"/>
    <s v="CA-2017-122371"/>
    <x v="120"/>
    <d v="2017-10-01T00:00:00"/>
    <s v="Standard Class"/>
    <s v="BS-11800"/>
    <s v="Bryan Spruell"/>
    <x v="2"/>
    <x v="0"/>
    <s v="San Diego"/>
    <x v="1"/>
    <n v="92037"/>
    <x v="1"/>
    <s v="OFF-EN-10000056"/>
    <x v="1"/>
    <x v="12"/>
    <s v="Cameo Buff Policy Envelopes"/>
    <n v="124.46"/>
    <n v="2"/>
    <n v="0"/>
    <n v="58.496199999999988"/>
    <x v="1"/>
    <x v="0"/>
  </r>
  <r>
    <n v="2499"/>
    <s v="CA-2018-126935"/>
    <x v="288"/>
    <d v="2018-05-24T00:00:00"/>
    <s v="Standard Class"/>
    <s v="BT-11395"/>
    <s v="Bill Tyler"/>
    <x v="1"/>
    <x v="0"/>
    <s v="San Francisco"/>
    <x v="1"/>
    <n v="94109"/>
    <x v="1"/>
    <s v="OFF-BI-10004817"/>
    <x v="1"/>
    <x v="8"/>
    <s v="GBC Personal VeloBind Strips"/>
    <n v="9.5840000000000014"/>
    <n v="1"/>
    <n v="0.2"/>
    <n v="3.3543999999999996"/>
    <x v="1"/>
    <x v="0"/>
  </r>
  <r>
    <n v="2500"/>
    <s v="US-2019-133781"/>
    <x v="738"/>
    <d v="2019-06-23T00:00:00"/>
    <s v="First Class"/>
    <s v="DC-12850"/>
    <s v="Dan Campbell"/>
    <x v="0"/>
    <x v="0"/>
    <s v="Miami"/>
    <x v="2"/>
    <n v="33178"/>
    <x v="0"/>
    <s v="OFF-EN-10004483"/>
    <x v="1"/>
    <x v="12"/>
    <s v="#10 White Business Envelopes,4 1/8 x 9 1/2"/>
    <n v="37.608000000000004"/>
    <n v="3"/>
    <n v="0.2"/>
    <n v="12.692699999999995"/>
    <x v="0"/>
    <x v="0"/>
  </r>
  <r>
    <n v="2501"/>
    <s v="CA-2019-131618"/>
    <x v="46"/>
    <d v="2019-06-20T00:00:00"/>
    <s v="First Class"/>
    <s v="LS-17200"/>
    <s v="Luke Schmidt"/>
    <x v="1"/>
    <x v="0"/>
    <s v="Skokie"/>
    <x v="10"/>
    <n v="60076"/>
    <x v="2"/>
    <s v="OFF-PA-10001892"/>
    <x v="1"/>
    <x v="10"/>
    <s v="Rediform Wirebound &quot;Phone Memo&quot; Message Book, 11 x 5-3/4"/>
    <n v="12.224"/>
    <n v="2"/>
    <n v="0.2"/>
    <n v="4.4311999999999996"/>
    <x v="2"/>
    <x v="1"/>
  </r>
  <r>
    <n v="2502"/>
    <s v="CA-2019-131618"/>
    <x v="46"/>
    <d v="2019-06-20T00:00:00"/>
    <s v="First Class"/>
    <s v="LS-17200"/>
    <s v="Luke Schmidt"/>
    <x v="1"/>
    <x v="0"/>
    <s v="Skokie"/>
    <x v="10"/>
    <n v="60076"/>
    <x v="2"/>
    <s v="OFF-BI-10000546"/>
    <x v="1"/>
    <x v="8"/>
    <s v="Avery Durable Binders"/>
    <n v="2.3039999999999994"/>
    <n v="4"/>
    <n v="0.8"/>
    <n v="-3.5711999999999993"/>
    <x v="2"/>
    <x v="1"/>
  </r>
  <r>
    <n v="2503"/>
    <s v="CA-2019-131618"/>
    <x v="46"/>
    <d v="2019-06-20T00:00:00"/>
    <s v="First Class"/>
    <s v="LS-17200"/>
    <s v="Luke Schmidt"/>
    <x v="1"/>
    <x v="0"/>
    <s v="Skokie"/>
    <x v="10"/>
    <n v="60076"/>
    <x v="2"/>
    <s v="OFF-BI-10001294"/>
    <x v="1"/>
    <x v="8"/>
    <s v="Fellowes Binding Cases"/>
    <n v="9.3599999999999977"/>
    <n v="4"/>
    <n v="0.8"/>
    <n v="-16.380000000000003"/>
    <x v="2"/>
    <x v="1"/>
  </r>
  <r>
    <n v="2504"/>
    <s v="CA-2018-149482"/>
    <x v="696"/>
    <d v="2018-11-19T00:00:00"/>
    <s v="Standard Class"/>
    <s v="RR-19315"/>
    <s v="Ralph Ritter"/>
    <x v="0"/>
    <x v="0"/>
    <s v="San Francisco"/>
    <x v="1"/>
    <n v="94110"/>
    <x v="1"/>
    <s v="OFF-LA-10000248"/>
    <x v="1"/>
    <x v="2"/>
    <s v="Avery 52"/>
    <n v="7.38"/>
    <n v="2"/>
    <n v="0"/>
    <n v="3.4685999999999999"/>
    <x v="1"/>
    <x v="0"/>
  </r>
  <r>
    <n v="2505"/>
    <s v="CA-2016-143917"/>
    <x v="739"/>
    <d v="2016-07-27T00:00:00"/>
    <s v="Second Class"/>
    <s v="KL-16645"/>
    <s v="Ken Lonsdale"/>
    <x v="0"/>
    <x v="0"/>
    <s v="San Francisco"/>
    <x v="1"/>
    <n v="94122"/>
    <x v="1"/>
    <s v="OFF-ST-10001228"/>
    <x v="1"/>
    <x v="4"/>
    <s v="Fellowes Personal Hanging Folder Files, Navy"/>
    <n v="53.72"/>
    <n v="4"/>
    <n v="0"/>
    <n v="15.041600000000003"/>
    <x v="1"/>
    <x v="0"/>
  </r>
  <r>
    <n v="2506"/>
    <s v="CA-2016-143917"/>
    <x v="739"/>
    <d v="2016-07-27T00:00:00"/>
    <s v="Second Class"/>
    <s v="KL-16645"/>
    <s v="Ken Lonsdale"/>
    <x v="0"/>
    <x v="0"/>
    <s v="San Francisco"/>
    <x v="1"/>
    <n v="94122"/>
    <x v="1"/>
    <s v="OFF-SU-10000151"/>
    <x v="1"/>
    <x v="14"/>
    <s v="High Speed Automatic Electric Letter Opener"/>
    <n v="8187.65"/>
    <n v="5"/>
    <n v="0"/>
    <n v="327.50599999999963"/>
    <x v="1"/>
    <x v="0"/>
  </r>
  <r>
    <n v="2507"/>
    <s v="CA-2016-143917"/>
    <x v="739"/>
    <d v="2016-07-27T00:00:00"/>
    <s v="Second Class"/>
    <s v="KL-16645"/>
    <s v="Ken Lonsdale"/>
    <x v="0"/>
    <x v="0"/>
    <s v="San Francisco"/>
    <x v="1"/>
    <n v="94122"/>
    <x v="1"/>
    <s v="FUR-FU-10004351"/>
    <x v="0"/>
    <x v="5"/>
    <s v="Staple-based wall hangings"/>
    <n v="77.92"/>
    <n v="8"/>
    <n v="0"/>
    <n v="34.284800000000004"/>
    <x v="1"/>
    <x v="0"/>
  </r>
  <r>
    <n v="2508"/>
    <s v="CA-2017-120397"/>
    <x v="740"/>
    <d v="2017-07-02T00:00:00"/>
    <s v="Same Day"/>
    <s v="RB-19435"/>
    <s v="Richard Bierner"/>
    <x v="0"/>
    <x v="0"/>
    <s v="Houston"/>
    <x v="5"/>
    <n v="77070"/>
    <x v="2"/>
    <s v="OFF-AP-10001293"/>
    <x v="1"/>
    <x v="9"/>
    <s v="Belkin 8 Outlet Surge Protector"/>
    <n v="32.783999999999992"/>
    <n v="4"/>
    <n v="0.8"/>
    <n v="-85.238399999999999"/>
    <x v="2"/>
    <x v="0"/>
  </r>
  <r>
    <n v="2509"/>
    <s v="CA-2019-163902"/>
    <x v="580"/>
    <d v="2019-03-08T00:00:00"/>
    <s v="Standard Class"/>
    <s v="MY-17380"/>
    <s v="Maribeth Yedwab"/>
    <x v="1"/>
    <x v="0"/>
    <s v="Los Angeles"/>
    <x v="1"/>
    <n v="90045"/>
    <x v="1"/>
    <s v="TEC-PH-10000675"/>
    <x v="2"/>
    <x v="7"/>
    <s v="Panasonic KX TS3282B Corded phone"/>
    <n v="196.77600000000001"/>
    <n v="3"/>
    <n v="0.2"/>
    <n v="14.758199999999995"/>
    <x v="1"/>
    <x v="0"/>
  </r>
  <r>
    <n v="2510"/>
    <s v="CA-2019-163902"/>
    <x v="580"/>
    <d v="2019-03-08T00:00:00"/>
    <s v="Standard Class"/>
    <s v="MY-17380"/>
    <s v="Maribeth Yedwab"/>
    <x v="1"/>
    <x v="0"/>
    <s v="Los Angeles"/>
    <x v="1"/>
    <n v="90045"/>
    <x v="1"/>
    <s v="TEC-AC-10000580"/>
    <x v="2"/>
    <x v="11"/>
    <s v="Logitech G13 Programmable Gameboard with LCD Display"/>
    <n v="479.93999999999994"/>
    <n v="6"/>
    <n v="0"/>
    <n v="52.79340000000002"/>
    <x v="1"/>
    <x v="0"/>
  </r>
  <r>
    <n v="2511"/>
    <s v="CA-2018-136812"/>
    <x v="741"/>
    <d v="2018-11-23T00:00:00"/>
    <s v="Standard Class"/>
    <s v="AW-10930"/>
    <s v="Arthur Wiediger"/>
    <x v="2"/>
    <x v="0"/>
    <s v="Oklahoma City"/>
    <x v="26"/>
    <n v="73120"/>
    <x v="2"/>
    <s v="OFF-ST-10003470"/>
    <x v="1"/>
    <x v="4"/>
    <s v="Tennsco Snap-Together Open Shelving Units, Starter Sets and Add-On Units"/>
    <n v="1117.92"/>
    <n v="4"/>
    <n v="0"/>
    <n v="55.895999999999958"/>
    <x v="2"/>
    <x v="0"/>
  </r>
  <r>
    <n v="2512"/>
    <s v="CA-2017-102722"/>
    <x v="24"/>
    <d v="2017-04-19T00:00:00"/>
    <s v="First Class"/>
    <s v="KW-16570"/>
    <s v="Kelly Williams"/>
    <x v="0"/>
    <x v="0"/>
    <s v="Monroe"/>
    <x v="28"/>
    <n v="71203"/>
    <x v="0"/>
    <s v="TEC-AC-10003116"/>
    <x v="2"/>
    <x v="11"/>
    <s v="Memorex Froggy Flash Drive 8 GB"/>
    <n v="106.5"/>
    <n v="6"/>
    <n v="0"/>
    <n v="41.534999999999997"/>
    <x v="0"/>
    <x v="0"/>
  </r>
  <r>
    <n v="2513"/>
    <s v="CA-2019-155089"/>
    <x v="574"/>
    <d v="2019-12-06T00:00:00"/>
    <s v="Standard Class"/>
    <s v="DB-12910"/>
    <s v="Daniel Byrd"/>
    <x v="2"/>
    <x v="0"/>
    <s v="Tampa"/>
    <x v="2"/>
    <n v="33614"/>
    <x v="0"/>
    <s v="OFF-BI-10002429"/>
    <x v="1"/>
    <x v="8"/>
    <s v="Premier Elliptical Ring Binder, Black"/>
    <n v="45.660000000000011"/>
    <n v="5"/>
    <n v="0.7"/>
    <n v="-33.483999999999995"/>
    <x v="0"/>
    <x v="0"/>
  </r>
  <r>
    <n v="2514"/>
    <s v="CA-2018-124506"/>
    <x v="583"/>
    <d v="2018-11-17T00:00:00"/>
    <s v="Standard Class"/>
    <s v="BB-11545"/>
    <s v="Brenda Bowman"/>
    <x v="1"/>
    <x v="0"/>
    <s v="Chicago"/>
    <x v="10"/>
    <n v="60623"/>
    <x v="2"/>
    <s v="TEC-AC-10003280"/>
    <x v="2"/>
    <x v="11"/>
    <s v="Belkin F8E887 USB Wired Ergonomic Keyboard"/>
    <n v="95.968000000000004"/>
    <n v="4"/>
    <n v="0.2"/>
    <n v="1.1995999999999931"/>
    <x v="2"/>
    <x v="0"/>
  </r>
  <r>
    <n v="2515"/>
    <s v="CA-2018-124506"/>
    <x v="583"/>
    <d v="2018-11-17T00:00:00"/>
    <s v="Standard Class"/>
    <s v="BB-11545"/>
    <s v="Brenda Bowman"/>
    <x v="1"/>
    <x v="0"/>
    <s v="Chicago"/>
    <x v="10"/>
    <n v="60623"/>
    <x v="2"/>
    <s v="FUR-CH-10004540"/>
    <x v="0"/>
    <x v="1"/>
    <s v="Global Chrome Stack Chair"/>
    <n v="47.991999999999997"/>
    <n v="2"/>
    <n v="0.3"/>
    <n v="-2.0567999999999991"/>
    <x v="2"/>
    <x v="0"/>
  </r>
  <r>
    <n v="2516"/>
    <s v="CA-2016-106572"/>
    <x v="742"/>
    <d v="2016-09-10T00:00:00"/>
    <s v="Standard Class"/>
    <s v="NP-18700"/>
    <s v="Nora Preis"/>
    <x v="0"/>
    <x v="0"/>
    <s v="Bowling Green"/>
    <x v="24"/>
    <n v="43402"/>
    <x v="3"/>
    <s v="OFF-ST-10000585"/>
    <x v="1"/>
    <x v="4"/>
    <s v="Economy Rollaway Files"/>
    <n v="264.32"/>
    <n v="2"/>
    <n v="0.2"/>
    <n v="19.823999999999998"/>
    <x v="3"/>
    <x v="0"/>
  </r>
  <r>
    <n v="2517"/>
    <s v="CA-2016-128888"/>
    <x v="647"/>
    <d v="2016-11-22T00:00:00"/>
    <s v="Standard Class"/>
    <s v="PB-19105"/>
    <s v="Peter Bühler"/>
    <x v="0"/>
    <x v="0"/>
    <s v="Houston"/>
    <x v="5"/>
    <n v="77095"/>
    <x v="2"/>
    <s v="OFF-EN-10003001"/>
    <x v="1"/>
    <x v="12"/>
    <s v="Ames Color-File Green Diamond Border X-ray Mailers"/>
    <n v="604.65600000000006"/>
    <n v="9"/>
    <n v="0.2"/>
    <n v="204.07139999999995"/>
    <x v="2"/>
    <x v="0"/>
  </r>
  <r>
    <n v="2518"/>
    <s v="CA-2019-123134"/>
    <x v="743"/>
    <d v="2019-05-07T00:00:00"/>
    <s v="Standard Class"/>
    <s v="DW-13585"/>
    <s v="Dorothy Wardle"/>
    <x v="1"/>
    <x v="0"/>
    <s v="Westfield"/>
    <x v="30"/>
    <n v="7090"/>
    <x v="3"/>
    <s v="FUR-FU-10003975"/>
    <x v="0"/>
    <x v="5"/>
    <s v="Eldon Advantage Chair Mats for Low to Medium Pile Carpets"/>
    <n v="129.93"/>
    <n v="3"/>
    <n v="0"/>
    <n v="12.992999999999988"/>
    <x v="3"/>
    <x v="0"/>
  </r>
  <r>
    <n v="2519"/>
    <s v="CA-2018-124352"/>
    <x v="680"/>
    <d v="2018-10-21T00:00:00"/>
    <s v="Standard Class"/>
    <s v="CD-12790"/>
    <s v="Cynthia Delaney"/>
    <x v="2"/>
    <x v="0"/>
    <s v="Oklahoma City"/>
    <x v="26"/>
    <n v="73120"/>
    <x v="2"/>
    <s v="OFF-LA-10004559"/>
    <x v="1"/>
    <x v="2"/>
    <s v="Avery 49"/>
    <n v="20.16"/>
    <n v="7"/>
    <n v="0"/>
    <n v="9.8783999999999992"/>
    <x v="2"/>
    <x v="0"/>
  </r>
  <r>
    <n v="2520"/>
    <s v="CA-2018-124352"/>
    <x v="680"/>
    <d v="2018-10-21T00:00:00"/>
    <s v="Standard Class"/>
    <s v="CD-12790"/>
    <s v="Cynthia Delaney"/>
    <x v="2"/>
    <x v="0"/>
    <s v="Oklahoma City"/>
    <x v="26"/>
    <n v="73120"/>
    <x v="2"/>
    <s v="OFF-LA-10003223"/>
    <x v="1"/>
    <x v="2"/>
    <s v="Avery 508"/>
    <n v="29.46"/>
    <n v="6"/>
    <n v="0"/>
    <n v="14.4354"/>
    <x v="2"/>
    <x v="0"/>
  </r>
  <r>
    <n v="2521"/>
    <s v="CA-2018-124352"/>
    <x v="680"/>
    <d v="2018-10-21T00:00:00"/>
    <s v="Standard Class"/>
    <s v="CD-12790"/>
    <s v="Cynthia Delaney"/>
    <x v="2"/>
    <x v="0"/>
    <s v="Oklahoma City"/>
    <x v="26"/>
    <n v="73120"/>
    <x v="2"/>
    <s v="OFF-AP-10002651"/>
    <x v="1"/>
    <x v="9"/>
    <s v="Hoover Upright Vacuum With Dirt Cup"/>
    <n v="868.58999999999992"/>
    <n v="3"/>
    <n v="0"/>
    <n v="251.89109999999988"/>
    <x v="2"/>
    <x v="0"/>
  </r>
  <r>
    <n v="2522"/>
    <s v="CA-2018-124352"/>
    <x v="680"/>
    <d v="2018-10-21T00:00:00"/>
    <s v="Standard Class"/>
    <s v="CD-12790"/>
    <s v="Cynthia Delaney"/>
    <x v="2"/>
    <x v="0"/>
    <s v="Oklahoma City"/>
    <x v="26"/>
    <n v="73120"/>
    <x v="2"/>
    <s v="OFF-PA-10003177"/>
    <x v="1"/>
    <x v="10"/>
    <s v="Xerox 1999"/>
    <n v="12.96"/>
    <n v="2"/>
    <n v="0"/>
    <n v="6.2208000000000006"/>
    <x v="2"/>
    <x v="0"/>
  </r>
  <r>
    <n v="2523"/>
    <s v="CA-2018-124352"/>
    <x v="680"/>
    <d v="2018-10-21T00:00:00"/>
    <s v="Standard Class"/>
    <s v="CD-12790"/>
    <s v="Cynthia Delaney"/>
    <x v="2"/>
    <x v="0"/>
    <s v="Oklahoma City"/>
    <x v="26"/>
    <n v="73120"/>
    <x v="2"/>
    <s v="TEC-PH-10003442"/>
    <x v="2"/>
    <x v="7"/>
    <s v="Samsung Replacement EH64AVFWE Premium Headset"/>
    <n v="5.5"/>
    <n v="1"/>
    <n v="0"/>
    <n v="1.375"/>
    <x v="2"/>
    <x v="0"/>
  </r>
  <r>
    <n v="2524"/>
    <s v="CA-2018-124352"/>
    <x v="680"/>
    <d v="2018-10-21T00:00:00"/>
    <s v="Standard Class"/>
    <s v="CD-12790"/>
    <s v="Cynthia Delaney"/>
    <x v="2"/>
    <x v="0"/>
    <s v="Oklahoma City"/>
    <x v="26"/>
    <n v="73120"/>
    <x v="2"/>
    <s v="OFF-BI-10000977"/>
    <x v="1"/>
    <x v="8"/>
    <s v="Ibico Plastic Spiral Binding Combs"/>
    <n v="121.6"/>
    <n v="4"/>
    <n v="0"/>
    <n v="55.935999999999993"/>
    <x v="2"/>
    <x v="0"/>
  </r>
  <r>
    <n v="2525"/>
    <s v="CA-2017-124541"/>
    <x v="744"/>
    <d v="2017-04-10T00:00:00"/>
    <s v="Standard Class"/>
    <s v="TT-21220"/>
    <s v="Thomas Thornton"/>
    <x v="0"/>
    <x v="0"/>
    <s v="Houston"/>
    <x v="5"/>
    <n v="77041"/>
    <x v="2"/>
    <s v="OFF-AR-10004078"/>
    <x v="1"/>
    <x v="6"/>
    <s v="Newell 312"/>
    <n v="42.047999999999995"/>
    <n v="9"/>
    <n v="0.2"/>
    <n v="5.2559999999999985"/>
    <x v="2"/>
    <x v="0"/>
  </r>
  <r>
    <n v="2526"/>
    <s v="CA-2017-124541"/>
    <x v="744"/>
    <d v="2017-04-10T00:00:00"/>
    <s v="Standard Class"/>
    <s v="TT-21220"/>
    <s v="Thomas Thornton"/>
    <x v="0"/>
    <x v="0"/>
    <s v="Houston"/>
    <x v="5"/>
    <n v="77041"/>
    <x v="2"/>
    <s v="TEC-AC-10002550"/>
    <x v="2"/>
    <x v="11"/>
    <s v="Maxell 4.7GB DVD-RW 3/Pack"/>
    <n v="25.488"/>
    <n v="2"/>
    <n v="0.2"/>
    <n v="4.4603999999999999"/>
    <x v="2"/>
    <x v="0"/>
  </r>
  <r>
    <n v="2527"/>
    <s v="CA-2017-124541"/>
    <x v="744"/>
    <d v="2017-04-10T00:00:00"/>
    <s v="Standard Class"/>
    <s v="TT-21220"/>
    <s v="Thomas Thornton"/>
    <x v="0"/>
    <x v="0"/>
    <s v="Houston"/>
    <x v="5"/>
    <n v="77041"/>
    <x v="2"/>
    <s v="OFF-BI-10004965"/>
    <x v="1"/>
    <x v="8"/>
    <s v="Ibico Covers for Plastic or Wire Binding Elements"/>
    <n v="6.8999999999999986"/>
    <n v="3"/>
    <n v="0.8"/>
    <n v="-12.075000000000003"/>
    <x v="2"/>
    <x v="0"/>
  </r>
  <r>
    <n v="2528"/>
    <s v="CA-2017-124541"/>
    <x v="744"/>
    <d v="2017-04-10T00:00:00"/>
    <s v="Standard Class"/>
    <s v="TT-21220"/>
    <s v="Thomas Thornton"/>
    <x v="0"/>
    <x v="0"/>
    <s v="Houston"/>
    <x v="5"/>
    <n v="77041"/>
    <x v="2"/>
    <s v="OFF-BI-10004209"/>
    <x v="1"/>
    <x v="8"/>
    <s v="Fellowes Twister Kit, Gray/Clear, 3/pkg"/>
    <n v="9.6479999999999961"/>
    <n v="6"/>
    <n v="0.8"/>
    <n v="-16.884"/>
    <x v="2"/>
    <x v="0"/>
  </r>
  <r>
    <n v="2529"/>
    <s v="CA-2017-124541"/>
    <x v="744"/>
    <d v="2017-04-10T00:00:00"/>
    <s v="Standard Class"/>
    <s v="TT-21220"/>
    <s v="Thomas Thornton"/>
    <x v="0"/>
    <x v="0"/>
    <s v="Houston"/>
    <x v="5"/>
    <n v="77041"/>
    <x v="2"/>
    <s v="OFF-PA-10001526"/>
    <x v="1"/>
    <x v="10"/>
    <s v="Xerox 1949"/>
    <n v="7.9680000000000009"/>
    <n v="2"/>
    <n v="0.2"/>
    <n v="2.8884000000000007"/>
    <x v="2"/>
    <x v="0"/>
  </r>
  <r>
    <n v="2530"/>
    <s v="CA-2016-108707"/>
    <x v="745"/>
    <d v="2016-10-29T00:00:00"/>
    <s v="Standard Class"/>
    <s v="DB-12910"/>
    <s v="Daniel Byrd"/>
    <x v="2"/>
    <x v="0"/>
    <s v="Fort Lauderdale"/>
    <x v="2"/>
    <n v="33311"/>
    <x v="0"/>
    <s v="OFF-PA-10000788"/>
    <x v="1"/>
    <x v="10"/>
    <s v="Xerox 210"/>
    <n v="10.368000000000002"/>
    <n v="2"/>
    <n v="0.2"/>
    <n v="3.6288"/>
    <x v="0"/>
    <x v="0"/>
  </r>
  <r>
    <n v="2531"/>
    <s v="CA-2016-111500"/>
    <x v="654"/>
    <d v="2016-08-21T00:00:00"/>
    <s v="Standard Class"/>
    <s v="DJ-13510"/>
    <s v="Don Jones"/>
    <x v="1"/>
    <x v="0"/>
    <s v="Little Rock"/>
    <x v="36"/>
    <n v="72209"/>
    <x v="0"/>
    <s v="OFF-PA-10000595"/>
    <x v="1"/>
    <x v="10"/>
    <s v="Xerox 1929"/>
    <n v="114.2"/>
    <n v="5"/>
    <n v="0"/>
    <n v="52.531999999999996"/>
    <x v="0"/>
    <x v="0"/>
  </r>
  <r>
    <n v="2532"/>
    <s v="CA-2016-111500"/>
    <x v="654"/>
    <d v="2016-08-21T00:00:00"/>
    <s v="Standard Class"/>
    <s v="DJ-13510"/>
    <s v="Don Jones"/>
    <x v="1"/>
    <x v="0"/>
    <s v="Little Rock"/>
    <x v="36"/>
    <n v="72209"/>
    <x v="0"/>
    <s v="OFF-BI-10000829"/>
    <x v="1"/>
    <x v="8"/>
    <s v="Avery Non-Stick Binders"/>
    <n v="17.96"/>
    <n v="4"/>
    <n v="0"/>
    <n v="8.2615999999999996"/>
    <x v="0"/>
    <x v="0"/>
  </r>
  <r>
    <n v="2533"/>
    <s v="CA-2016-111500"/>
    <x v="654"/>
    <d v="2016-08-21T00:00:00"/>
    <s v="Standard Class"/>
    <s v="DJ-13510"/>
    <s v="Don Jones"/>
    <x v="1"/>
    <x v="0"/>
    <s v="Little Rock"/>
    <x v="36"/>
    <n v="72209"/>
    <x v="0"/>
    <s v="OFF-FA-10002676"/>
    <x v="1"/>
    <x v="13"/>
    <s v="Colored Push Pins"/>
    <n v="12.67"/>
    <n v="7"/>
    <n v="0"/>
    <n v="4.5611999999999995"/>
    <x v="0"/>
    <x v="0"/>
  </r>
  <r>
    <n v="2534"/>
    <s v="CA-2016-111500"/>
    <x v="654"/>
    <d v="2016-08-21T00:00:00"/>
    <s v="Standard Class"/>
    <s v="DJ-13510"/>
    <s v="Don Jones"/>
    <x v="1"/>
    <x v="0"/>
    <s v="Little Rock"/>
    <x v="36"/>
    <n v="72209"/>
    <x v="0"/>
    <s v="TEC-AC-10000844"/>
    <x v="2"/>
    <x v="11"/>
    <s v="Logitech Gaming G510s - Keyboard"/>
    <n v="339.96"/>
    <n v="4"/>
    <n v="0"/>
    <n v="122.38559999999998"/>
    <x v="0"/>
    <x v="0"/>
  </r>
  <r>
    <n v="2535"/>
    <s v="US-2019-117723"/>
    <x v="733"/>
    <d v="2019-08-18T00:00:00"/>
    <s v="Second Class"/>
    <s v="DL-13495"/>
    <s v="Dionis Lloyd"/>
    <x v="1"/>
    <x v="0"/>
    <s v="Philadelphia"/>
    <x v="9"/>
    <n v="19120"/>
    <x v="3"/>
    <s v="OFF-ST-10004459"/>
    <x v="1"/>
    <x v="4"/>
    <s v="Tennsco Single-Tier Lockers"/>
    <n v="1801.6320000000001"/>
    <n v="6"/>
    <n v="0.2"/>
    <n v="-337.80600000000004"/>
    <x v="3"/>
    <x v="0"/>
  </r>
  <r>
    <n v="2536"/>
    <s v="CA-2017-143238"/>
    <x v="684"/>
    <d v="2017-09-08T00:00:00"/>
    <s v="First Class"/>
    <s v="LO-17170"/>
    <s v="Lori Olson"/>
    <x v="1"/>
    <x v="0"/>
    <s v="La Quinta"/>
    <x v="1"/>
    <n v="92253"/>
    <x v="1"/>
    <s v="TEC-AC-10003499"/>
    <x v="2"/>
    <x v="11"/>
    <s v="Memorex Mini Travel Drive 8 GB USB 2.0 Flash Drive"/>
    <n v="46.32"/>
    <n v="4"/>
    <n v="0"/>
    <n v="18.064800000000002"/>
    <x v="1"/>
    <x v="1"/>
  </r>
  <r>
    <n v="2537"/>
    <s v="CA-2017-168746"/>
    <x v="746"/>
    <d v="2017-01-29T00:00:00"/>
    <s v="Second Class"/>
    <s v="SV-20365"/>
    <s v="Seth Vernon"/>
    <x v="0"/>
    <x v="0"/>
    <s v="Cleveland"/>
    <x v="24"/>
    <n v="44105"/>
    <x v="3"/>
    <s v="FUR-CH-10000513"/>
    <x v="0"/>
    <x v="1"/>
    <s v="High-Back Leather Manager's Chair"/>
    <n v="181.98599999999999"/>
    <n v="2"/>
    <n v="0.3"/>
    <n v="-54.595799999999997"/>
    <x v="3"/>
    <x v="0"/>
  </r>
  <r>
    <n v="2538"/>
    <s v="CA-2017-168746"/>
    <x v="746"/>
    <d v="2017-01-29T00:00:00"/>
    <s v="Second Class"/>
    <s v="SV-20365"/>
    <s v="Seth Vernon"/>
    <x v="0"/>
    <x v="0"/>
    <s v="Cleveland"/>
    <x v="24"/>
    <n v="44105"/>
    <x v="3"/>
    <s v="TEC-PH-10000895"/>
    <x v="2"/>
    <x v="7"/>
    <s v="Polycom VVX 310 VoIP phone"/>
    <n v="431.976"/>
    <n v="4"/>
    <n v="0.4"/>
    <n v="-100.7944"/>
    <x v="3"/>
    <x v="0"/>
  </r>
  <r>
    <n v="2539"/>
    <s v="CA-2017-168746"/>
    <x v="746"/>
    <d v="2017-01-29T00:00:00"/>
    <s v="Second Class"/>
    <s v="SV-20365"/>
    <s v="Seth Vernon"/>
    <x v="0"/>
    <x v="0"/>
    <s v="Cleveland"/>
    <x v="24"/>
    <n v="44105"/>
    <x v="3"/>
    <s v="TEC-PH-10002555"/>
    <x v="2"/>
    <x v="7"/>
    <s v="Nortel Meridian M5316 Digital phone"/>
    <n v="155.36999999999998"/>
    <n v="1"/>
    <n v="0.4"/>
    <n v="-36.253"/>
    <x v="3"/>
    <x v="0"/>
  </r>
  <r>
    <n v="2540"/>
    <s v="CA-2017-113404"/>
    <x v="747"/>
    <d v="2017-07-16T00:00:00"/>
    <s v="Same Day"/>
    <s v="EM-13810"/>
    <s v="Eleni McCrary"/>
    <x v="1"/>
    <x v="0"/>
    <s v="San Francisco"/>
    <x v="1"/>
    <n v="94122"/>
    <x v="1"/>
    <s v="FUR-CH-10003312"/>
    <x v="0"/>
    <x v="1"/>
    <s v="Hon 2090 “Pillow Soft” Series Mid Back Swivel/Tilt Chairs"/>
    <n v="1348.7040000000002"/>
    <n v="6"/>
    <n v="0.2"/>
    <n v="-219.16440000000023"/>
    <x v="1"/>
    <x v="0"/>
  </r>
  <r>
    <n v="2541"/>
    <s v="CA-2017-113404"/>
    <x v="747"/>
    <d v="2017-07-16T00:00:00"/>
    <s v="Same Day"/>
    <s v="EM-13810"/>
    <s v="Eleni McCrary"/>
    <x v="1"/>
    <x v="0"/>
    <s v="San Francisco"/>
    <x v="1"/>
    <n v="94122"/>
    <x v="1"/>
    <s v="FUR-CH-10004086"/>
    <x v="0"/>
    <x v="1"/>
    <s v="Hon 4070 Series Pagoda Armless Upholstered Stacking Chairs"/>
    <n v="700.15200000000004"/>
    <n v="3"/>
    <n v="0.2"/>
    <n v="78.767099999999971"/>
    <x v="1"/>
    <x v="0"/>
  </r>
  <r>
    <n v="2542"/>
    <s v="CA-2018-144792"/>
    <x v="567"/>
    <d v="2018-05-04T00:00:00"/>
    <s v="Standard Class"/>
    <s v="KD-16615"/>
    <s v="Ken Dana"/>
    <x v="1"/>
    <x v="0"/>
    <s v="Scottsdale"/>
    <x v="16"/>
    <n v="85254"/>
    <x v="1"/>
    <s v="FUR-FU-10002759"/>
    <x v="0"/>
    <x v="5"/>
    <s v="12-1/2 Diameter Round Wall Clock"/>
    <n v="111.88800000000001"/>
    <n v="7"/>
    <n v="0.2"/>
    <n v="22.377600000000001"/>
    <x v="1"/>
    <x v="0"/>
  </r>
  <r>
    <n v="2543"/>
    <s v="CA-2016-164385"/>
    <x v="467"/>
    <d v="2016-10-01T00:00:00"/>
    <s v="Second Class"/>
    <s v="NB-18580"/>
    <s v="Nicole Brennan"/>
    <x v="1"/>
    <x v="0"/>
    <s v="Philadelphia"/>
    <x v="9"/>
    <n v="19134"/>
    <x v="3"/>
    <s v="OFF-AP-10002191"/>
    <x v="1"/>
    <x v="9"/>
    <s v="Belkin 8 Outlet SurgeMaster II Gold Surge Protector"/>
    <n v="143.952"/>
    <n v="3"/>
    <n v="0.2"/>
    <n v="14.39520000000001"/>
    <x v="3"/>
    <x v="0"/>
  </r>
  <r>
    <n v="2544"/>
    <s v="US-2018-114174"/>
    <x v="162"/>
    <d v="2018-09-14T00:00:00"/>
    <s v="Standard Class"/>
    <s v="AP-10720"/>
    <s v="Anne Pryor"/>
    <x v="2"/>
    <x v="0"/>
    <s v="Malden"/>
    <x v="31"/>
    <n v="2148"/>
    <x v="3"/>
    <s v="FUR-BO-10003450"/>
    <x v="0"/>
    <x v="0"/>
    <s v="Bush Westfield Collection Bookcases, Dark Cherry Finish"/>
    <n v="173.94"/>
    <n v="3"/>
    <n v="0"/>
    <n v="13.915199999999992"/>
    <x v="3"/>
    <x v="0"/>
  </r>
  <r>
    <n v="2545"/>
    <s v="US-2018-114174"/>
    <x v="162"/>
    <d v="2018-09-14T00:00:00"/>
    <s v="Standard Class"/>
    <s v="AP-10720"/>
    <s v="Anne Pryor"/>
    <x v="2"/>
    <x v="0"/>
    <s v="Malden"/>
    <x v="31"/>
    <n v="2148"/>
    <x v="3"/>
    <s v="OFF-LA-10000248"/>
    <x v="1"/>
    <x v="2"/>
    <s v="Avery 52"/>
    <n v="14.76"/>
    <n v="4"/>
    <n v="0"/>
    <n v="6.9371999999999998"/>
    <x v="3"/>
    <x v="0"/>
  </r>
  <r>
    <n v="2546"/>
    <s v="CA-2019-108070"/>
    <x v="513"/>
    <d v="2019-04-20T00:00:00"/>
    <s v="Standard Class"/>
    <s v="JE-15745"/>
    <s v="Joel Eaton"/>
    <x v="0"/>
    <x v="0"/>
    <s v="San Jose"/>
    <x v="1"/>
    <n v="95123"/>
    <x v="1"/>
    <s v="OFF-ST-10004804"/>
    <x v="1"/>
    <x v="4"/>
    <s v="Belkin 19&quot; Vented Equipment Shelf, Black"/>
    <n v="205.92"/>
    <n v="4"/>
    <n v="0"/>
    <n v="2.0592000000000041"/>
    <x v="1"/>
    <x v="0"/>
  </r>
  <r>
    <n v="2547"/>
    <s v="CA-2019-108070"/>
    <x v="513"/>
    <d v="2019-04-20T00:00:00"/>
    <s v="Standard Class"/>
    <s v="JE-15745"/>
    <s v="Joel Eaton"/>
    <x v="0"/>
    <x v="0"/>
    <s v="San Jose"/>
    <x v="1"/>
    <n v="95123"/>
    <x v="1"/>
    <s v="FUR-BO-10001337"/>
    <x v="0"/>
    <x v="0"/>
    <s v="O'Sullivan Living Dimensions 2-Shelf Bookcases"/>
    <n v="102.833"/>
    <n v="1"/>
    <n v="0.15"/>
    <n v="-6.0489999999999995"/>
    <x v="1"/>
    <x v="0"/>
  </r>
  <r>
    <n v="2548"/>
    <s v="US-2017-128090"/>
    <x v="748"/>
    <d v="2017-08-22T00:00:00"/>
    <s v="Standard Class"/>
    <s v="JM-15865"/>
    <s v="John Murray"/>
    <x v="0"/>
    <x v="0"/>
    <s v="Phoenix"/>
    <x v="16"/>
    <n v="85023"/>
    <x v="1"/>
    <s v="OFF-AR-10002255"/>
    <x v="1"/>
    <x v="6"/>
    <s v="Newell 346"/>
    <n v="2.3039999999999998"/>
    <n v="1"/>
    <n v="0.2"/>
    <n v="0.25919999999999999"/>
    <x v="1"/>
    <x v="1"/>
  </r>
  <r>
    <n v="2549"/>
    <s v="US-2017-128090"/>
    <x v="748"/>
    <d v="2017-08-22T00:00:00"/>
    <s v="Standard Class"/>
    <s v="JM-15865"/>
    <s v="John Murray"/>
    <x v="0"/>
    <x v="0"/>
    <s v="Phoenix"/>
    <x v="16"/>
    <n v="85023"/>
    <x v="1"/>
    <s v="TEC-PH-10002624"/>
    <x v="2"/>
    <x v="7"/>
    <s v="Samsung Galaxy S4 Mini"/>
    <n v="1879.96"/>
    <n v="5"/>
    <n v="0.2"/>
    <n v="211.49549999999977"/>
    <x v="1"/>
    <x v="1"/>
  </r>
  <r>
    <n v="2550"/>
    <s v="US-2017-128090"/>
    <x v="748"/>
    <d v="2017-08-22T00:00:00"/>
    <s v="Standard Class"/>
    <s v="JM-15865"/>
    <s v="John Murray"/>
    <x v="0"/>
    <x v="0"/>
    <s v="Phoenix"/>
    <x v="16"/>
    <n v="85023"/>
    <x v="1"/>
    <s v="OFF-PA-10001878"/>
    <x v="1"/>
    <x v="10"/>
    <s v="Xerox 1891"/>
    <n v="313.024"/>
    <n v="8"/>
    <n v="0.2"/>
    <n v="105.64559999999997"/>
    <x v="1"/>
    <x v="1"/>
  </r>
  <r>
    <n v="2551"/>
    <s v="US-2017-128090"/>
    <x v="748"/>
    <d v="2017-08-22T00:00:00"/>
    <s v="Standard Class"/>
    <s v="JM-15865"/>
    <s v="John Murray"/>
    <x v="0"/>
    <x v="0"/>
    <s v="Phoenix"/>
    <x v="16"/>
    <n v="85023"/>
    <x v="1"/>
    <s v="OFF-LA-10000452"/>
    <x v="1"/>
    <x v="2"/>
    <s v="Avery 488"/>
    <n v="5.04"/>
    <n v="2"/>
    <n v="0.2"/>
    <n v="1.764"/>
    <x v="1"/>
    <x v="1"/>
  </r>
  <r>
    <n v="2552"/>
    <s v="CA-2019-101042"/>
    <x v="123"/>
    <d v="2019-11-23T00:00:00"/>
    <s v="Standard Class"/>
    <s v="AB-10105"/>
    <s v="Adrian Barton"/>
    <x v="0"/>
    <x v="0"/>
    <s v="Henderson"/>
    <x v="0"/>
    <n v="42420"/>
    <x v="0"/>
    <s v="FUR-FU-10004665"/>
    <x v="0"/>
    <x v="5"/>
    <s v="3M Polarizing Task Lamp with Clamp Arm, Light Gray"/>
    <n v="821.87999999999988"/>
    <n v="6"/>
    <n v="0"/>
    <n v="213.68880000000001"/>
    <x v="0"/>
    <x v="0"/>
  </r>
  <r>
    <n v="2553"/>
    <s v="CA-2019-101042"/>
    <x v="123"/>
    <d v="2019-11-23T00:00:00"/>
    <s v="Standard Class"/>
    <s v="AB-10105"/>
    <s v="Adrian Barton"/>
    <x v="0"/>
    <x v="0"/>
    <s v="Henderson"/>
    <x v="0"/>
    <n v="42420"/>
    <x v="0"/>
    <s v="OFF-BI-10000088"/>
    <x v="1"/>
    <x v="8"/>
    <s v="GBC Imprintable Covers"/>
    <n v="21.96"/>
    <n v="2"/>
    <n v="0"/>
    <n v="10.760400000000001"/>
    <x v="0"/>
    <x v="0"/>
  </r>
  <r>
    <n v="2554"/>
    <s v="CA-2018-155439"/>
    <x v="749"/>
    <d v="2018-09-18T00:00:00"/>
    <s v="Standard Class"/>
    <s v="PN-18775"/>
    <s v="Parhena Norris"/>
    <x v="2"/>
    <x v="0"/>
    <s v="Columbia"/>
    <x v="20"/>
    <n v="29203"/>
    <x v="0"/>
    <s v="OFF-PA-10000029"/>
    <x v="1"/>
    <x v="10"/>
    <s v="Xerox 224"/>
    <n v="25.92"/>
    <n v="4"/>
    <n v="0"/>
    <n v="12.441600000000001"/>
    <x v="0"/>
    <x v="0"/>
  </r>
  <r>
    <n v="2555"/>
    <s v="CA-2018-118626"/>
    <x v="243"/>
    <d v="2018-08-20T00:00:00"/>
    <s v="Standard Class"/>
    <s v="JC-15775"/>
    <s v="John Castell"/>
    <x v="0"/>
    <x v="0"/>
    <s v="Tallahassee"/>
    <x v="2"/>
    <n v="32303"/>
    <x v="0"/>
    <s v="TEC-PH-10000369"/>
    <x v="2"/>
    <x v="7"/>
    <s v="HTC One Mini"/>
    <n v="705.54399999999998"/>
    <n v="7"/>
    <n v="0.2"/>
    <n v="70.554400000000072"/>
    <x v="0"/>
    <x v="0"/>
  </r>
  <r>
    <n v="2556"/>
    <s v="CA-2017-111458"/>
    <x v="120"/>
    <d v="2017-09-30T00:00:00"/>
    <s v="Standard Class"/>
    <s v="PF-19165"/>
    <s v="Philip Fox"/>
    <x v="0"/>
    <x v="0"/>
    <s v="New York City"/>
    <x v="15"/>
    <n v="10035"/>
    <x v="3"/>
    <s v="TEC-AC-10001590"/>
    <x v="2"/>
    <x v="11"/>
    <s v="Dell Slim USB Multimedia Keyboard"/>
    <n v="50"/>
    <n v="2"/>
    <n v="0"/>
    <n v="12"/>
    <x v="3"/>
    <x v="0"/>
  </r>
  <r>
    <n v="2557"/>
    <s v="US-2018-126844"/>
    <x v="750"/>
    <d v="2018-10-14T00:00:00"/>
    <s v="Standard Class"/>
    <s v="BW-11110"/>
    <s v="Bart Watters"/>
    <x v="1"/>
    <x v="0"/>
    <s v="Houston"/>
    <x v="5"/>
    <n v="77070"/>
    <x v="2"/>
    <s v="FUR-FU-10004909"/>
    <x v="0"/>
    <x v="5"/>
    <s v="Contemporary Wood/Metal Frame"/>
    <n v="51.712000000000003"/>
    <n v="8"/>
    <n v="0.6"/>
    <n v="-32.320000000000007"/>
    <x v="2"/>
    <x v="0"/>
  </r>
  <r>
    <n v="2558"/>
    <s v="US-2017-112508"/>
    <x v="539"/>
    <d v="2017-03-30T00:00:00"/>
    <s v="Standard Class"/>
    <s v="BP-11185"/>
    <s v="Ben Peterman"/>
    <x v="1"/>
    <x v="0"/>
    <s v="Coral Springs"/>
    <x v="2"/>
    <n v="33065"/>
    <x v="0"/>
    <s v="OFF-AP-10002287"/>
    <x v="1"/>
    <x v="9"/>
    <s v="Eureka Sanitaire  Multi-Pro Heavy-Duty Upright, Disposable Bags"/>
    <n v="6.9920000000000009"/>
    <n v="2"/>
    <n v="0.2"/>
    <n v="0.52439999999999998"/>
    <x v="0"/>
    <x v="0"/>
  </r>
  <r>
    <n v="2559"/>
    <s v="CA-2017-147788"/>
    <x v="70"/>
    <d v="2017-06-04T00:00:00"/>
    <s v="Standard Class"/>
    <s v="TM-21010"/>
    <s v="Tamara Manning"/>
    <x v="0"/>
    <x v="0"/>
    <s v="Orem"/>
    <x v="7"/>
    <n v="84057"/>
    <x v="1"/>
    <s v="FUR-BO-10004357"/>
    <x v="0"/>
    <x v="0"/>
    <s v="O'Sullivan Living Dimensions 3-Shelf Bookcases"/>
    <n v="1406.86"/>
    <n v="7"/>
    <n v="0"/>
    <n v="140.68599999999989"/>
    <x v="1"/>
    <x v="0"/>
  </r>
  <r>
    <n v="2560"/>
    <s v="CA-2017-147788"/>
    <x v="70"/>
    <d v="2017-06-04T00:00:00"/>
    <s v="Standard Class"/>
    <s v="TM-21010"/>
    <s v="Tamara Manning"/>
    <x v="0"/>
    <x v="0"/>
    <s v="Orem"/>
    <x v="7"/>
    <n v="84057"/>
    <x v="1"/>
    <s v="OFF-LA-10003766"/>
    <x v="1"/>
    <x v="2"/>
    <s v="Self-Adhesive Removable Labels"/>
    <n v="15.75"/>
    <n v="5"/>
    <n v="0"/>
    <n v="7.5600000000000005"/>
    <x v="1"/>
    <x v="0"/>
  </r>
  <r>
    <n v="2561"/>
    <s v="CA-2017-147788"/>
    <x v="70"/>
    <d v="2017-06-04T00:00:00"/>
    <s v="Standard Class"/>
    <s v="TM-21010"/>
    <s v="Tamara Manning"/>
    <x v="0"/>
    <x v="0"/>
    <s v="Orem"/>
    <x v="7"/>
    <n v="84057"/>
    <x v="1"/>
    <s v="OFF-ST-10000046"/>
    <x v="1"/>
    <x v="4"/>
    <s v="Fellowes Super Stor/Drawer Files"/>
    <n v="323.10000000000002"/>
    <n v="2"/>
    <n v="0"/>
    <n v="61.38900000000001"/>
    <x v="1"/>
    <x v="0"/>
  </r>
  <r>
    <n v="2562"/>
    <s v="CA-2017-144288"/>
    <x v="707"/>
    <d v="2017-12-31T00:00:00"/>
    <s v="Standard Class"/>
    <s v="MB-17305"/>
    <s v="Maria Bertelson"/>
    <x v="0"/>
    <x v="0"/>
    <s v="Nashville"/>
    <x v="18"/>
    <n v="37211"/>
    <x v="0"/>
    <s v="OFF-LA-10003190"/>
    <x v="1"/>
    <x v="2"/>
    <s v="Avery 474"/>
    <n v="9.2159999999999993"/>
    <n v="4"/>
    <n v="0.2"/>
    <n v="3.3408000000000002"/>
    <x v="0"/>
    <x v="0"/>
  </r>
  <r>
    <n v="2563"/>
    <s v="CA-2017-144288"/>
    <x v="707"/>
    <d v="2017-12-31T00:00:00"/>
    <s v="Standard Class"/>
    <s v="MB-17305"/>
    <s v="Maria Bertelson"/>
    <x v="0"/>
    <x v="0"/>
    <s v="Nashville"/>
    <x v="18"/>
    <n v="37211"/>
    <x v="0"/>
    <s v="OFF-PA-10002787"/>
    <x v="1"/>
    <x v="10"/>
    <s v="Xerox 227"/>
    <n v="10.368000000000002"/>
    <n v="2"/>
    <n v="0.2"/>
    <n v="3.6288"/>
    <x v="0"/>
    <x v="0"/>
  </r>
  <r>
    <n v="2564"/>
    <s v="CA-2017-110632"/>
    <x v="751"/>
    <d v="2017-03-22T00:00:00"/>
    <s v="Second Class"/>
    <s v="HR-14830"/>
    <s v="Harold Ryan"/>
    <x v="1"/>
    <x v="0"/>
    <s v="New York City"/>
    <x v="15"/>
    <n v="10009"/>
    <x v="3"/>
    <s v="TEC-AC-10000387"/>
    <x v="2"/>
    <x v="11"/>
    <s v="KeyTronic KT800P2 - Keyboard - Black"/>
    <n v="15.02"/>
    <n v="1"/>
    <n v="0"/>
    <n v="2.7035999999999998"/>
    <x v="3"/>
    <x v="0"/>
  </r>
  <r>
    <n v="2565"/>
    <s v="CA-2017-110632"/>
    <x v="751"/>
    <d v="2017-03-22T00:00:00"/>
    <s v="Second Class"/>
    <s v="HR-14830"/>
    <s v="Harold Ryan"/>
    <x v="1"/>
    <x v="0"/>
    <s v="New York City"/>
    <x v="15"/>
    <n v="10009"/>
    <x v="3"/>
    <s v="OFF-ST-10001291"/>
    <x v="1"/>
    <x v="4"/>
    <s v="Tenex Personal Self-Stacking Standard File Box, Black/Gray"/>
    <n v="33.82"/>
    <n v="2"/>
    <n v="0"/>
    <n v="9.1313999999999993"/>
    <x v="3"/>
    <x v="0"/>
  </r>
  <r>
    <n v="2566"/>
    <s v="CA-2019-109589"/>
    <x v="202"/>
    <d v="2019-12-24T00:00:00"/>
    <s v="First Class"/>
    <s v="BD-11635"/>
    <s v="Brian Derr"/>
    <x v="0"/>
    <x v="0"/>
    <s v="Bowling Green"/>
    <x v="0"/>
    <n v="42104"/>
    <x v="0"/>
    <s v="TEC-AC-10003116"/>
    <x v="2"/>
    <x v="11"/>
    <s v="Memorex Froggy Flash Drive 8 GB"/>
    <n v="71"/>
    <n v="4"/>
    <n v="0"/>
    <n v="27.689999999999998"/>
    <x v="0"/>
    <x v="0"/>
  </r>
  <r>
    <n v="2567"/>
    <s v="CA-2019-123967"/>
    <x v="752"/>
    <d v="2019-11-03T00:00:00"/>
    <s v="Second Class"/>
    <s v="SF-20200"/>
    <s v="Sarah Foster"/>
    <x v="0"/>
    <x v="0"/>
    <s v="Bellingham"/>
    <x v="4"/>
    <n v="98226"/>
    <x v="1"/>
    <s v="OFF-BI-10001308"/>
    <x v="1"/>
    <x v="8"/>
    <s v="GBC Standard Plastic Binding Systems' Combs"/>
    <n v="25.120000000000005"/>
    <n v="5"/>
    <n v="0.2"/>
    <n v="7.8499999999999979"/>
    <x v="1"/>
    <x v="0"/>
  </r>
  <r>
    <n v="2568"/>
    <s v="CA-2019-123967"/>
    <x v="752"/>
    <d v="2019-11-03T00:00:00"/>
    <s v="Second Class"/>
    <s v="SF-20200"/>
    <s v="Sarah Foster"/>
    <x v="0"/>
    <x v="0"/>
    <s v="Bellingham"/>
    <x v="4"/>
    <n v="98226"/>
    <x v="1"/>
    <s v="FUR-TA-10003954"/>
    <x v="0"/>
    <x v="3"/>
    <s v="Hon 94000 Series Round Tables"/>
    <n v="2665.62"/>
    <n v="9"/>
    <n v="0"/>
    <n v="239.90580000000011"/>
    <x v="1"/>
    <x v="0"/>
  </r>
  <r>
    <n v="2569"/>
    <s v="CA-2019-148929"/>
    <x v="210"/>
    <d v="2019-09-11T00:00:00"/>
    <s v="Standard Class"/>
    <s v="SP-20620"/>
    <s v="Stefania Perrino"/>
    <x v="1"/>
    <x v="0"/>
    <s v="New York City"/>
    <x v="15"/>
    <n v="10011"/>
    <x v="3"/>
    <s v="OFF-ST-10003282"/>
    <x v="1"/>
    <x v="4"/>
    <s v="Advantus 10-Drawer Portable Organizer, Chrome Metal Frame, Smoke Drawers"/>
    <n v="478.08"/>
    <n v="8"/>
    <n v="0"/>
    <n v="133.86240000000004"/>
    <x v="3"/>
    <x v="0"/>
  </r>
  <r>
    <n v="2570"/>
    <s v="CA-2019-134404"/>
    <x v="753"/>
    <d v="2019-12-27T00:00:00"/>
    <s v="Same Day"/>
    <s v="DR-12880"/>
    <s v="Dan Reichenbach"/>
    <x v="1"/>
    <x v="0"/>
    <s v="Newark"/>
    <x v="24"/>
    <n v="43055"/>
    <x v="3"/>
    <s v="TEC-PH-10000576"/>
    <x v="2"/>
    <x v="7"/>
    <s v="AT&amp;T 1080 Corded phone"/>
    <n v="164.38800000000001"/>
    <n v="2"/>
    <n v="0.4"/>
    <n v="-35.617400000000004"/>
    <x v="3"/>
    <x v="0"/>
  </r>
  <r>
    <n v="2571"/>
    <s v="CA-2019-134404"/>
    <x v="753"/>
    <d v="2019-12-27T00:00:00"/>
    <s v="Same Day"/>
    <s v="DR-12880"/>
    <s v="Dan Reichenbach"/>
    <x v="1"/>
    <x v="0"/>
    <s v="Newark"/>
    <x v="24"/>
    <n v="43055"/>
    <x v="3"/>
    <s v="OFF-AR-10004441"/>
    <x v="1"/>
    <x v="6"/>
    <s v="BIC Brite Liner Highlighters"/>
    <n v="13.247999999999999"/>
    <n v="4"/>
    <n v="0.2"/>
    <n v="3.6431999999999998"/>
    <x v="3"/>
    <x v="0"/>
  </r>
  <r>
    <n v="2572"/>
    <s v="CA-2019-109778"/>
    <x v="11"/>
    <d v="2019-07-21T00:00:00"/>
    <s v="Standard Class"/>
    <s v="VM-21685"/>
    <s v="Valerie Mitchum"/>
    <x v="2"/>
    <x v="0"/>
    <s v="Woodstock"/>
    <x v="10"/>
    <n v="60098"/>
    <x v="2"/>
    <s v="OFF-AR-10003759"/>
    <x v="1"/>
    <x v="6"/>
    <s v="Crayola Anti Dust Chalk, 12/Pack"/>
    <n v="2.9120000000000004"/>
    <n v="2"/>
    <n v="0.2"/>
    <n v="0.90999999999999981"/>
    <x v="2"/>
    <x v="0"/>
  </r>
  <r>
    <n v="2573"/>
    <s v="CA-2018-155845"/>
    <x v="399"/>
    <d v="2018-08-15T00:00:00"/>
    <s v="Second Class"/>
    <s v="CM-12235"/>
    <s v="Chris McAfee"/>
    <x v="0"/>
    <x v="0"/>
    <s v="Carrollton"/>
    <x v="5"/>
    <n v="75007"/>
    <x v="2"/>
    <s v="TEC-AC-10004145"/>
    <x v="2"/>
    <x v="11"/>
    <s v="Logitech diNovo Edge Keyboard"/>
    <n v="1399.9440000000002"/>
    <n v="7"/>
    <n v="0.2"/>
    <n v="52.497900000000016"/>
    <x v="2"/>
    <x v="0"/>
  </r>
  <r>
    <n v="2574"/>
    <s v="CA-2019-145128"/>
    <x v="362"/>
    <d v="2019-07-14T00:00:00"/>
    <s v="Standard Class"/>
    <s v="SM-20320"/>
    <s v="Sean Miller"/>
    <x v="2"/>
    <x v="0"/>
    <s v="Lafayette"/>
    <x v="14"/>
    <n v="47905"/>
    <x v="2"/>
    <s v="FUR-FU-10000293"/>
    <x v="0"/>
    <x v="5"/>
    <s v="Eldon Antistatic Chair Mats for Low to Medium Pile Carpets"/>
    <n v="526.45000000000005"/>
    <n v="5"/>
    <n v="0"/>
    <n v="31.586999999999961"/>
    <x v="2"/>
    <x v="1"/>
  </r>
  <r>
    <n v="2575"/>
    <s v="CA-2016-129091"/>
    <x v="754"/>
    <d v="2016-11-27T00:00:00"/>
    <s v="Standard Class"/>
    <s v="RA-19885"/>
    <s v="Ruben Ausman"/>
    <x v="1"/>
    <x v="0"/>
    <s v="Columbus"/>
    <x v="32"/>
    <n v="31907"/>
    <x v="0"/>
    <s v="OFF-EN-10004955"/>
    <x v="1"/>
    <x v="12"/>
    <s v="Fashion Color Clasp Envelopes"/>
    <n v="16.23"/>
    <n v="3"/>
    <n v="0"/>
    <n v="7.9527000000000001"/>
    <x v="0"/>
    <x v="0"/>
  </r>
  <r>
    <n v="2576"/>
    <s v="CA-2016-129091"/>
    <x v="754"/>
    <d v="2016-11-27T00:00:00"/>
    <s v="Standard Class"/>
    <s v="RA-19885"/>
    <s v="Ruben Ausman"/>
    <x v="1"/>
    <x v="0"/>
    <s v="Columbus"/>
    <x v="32"/>
    <n v="31907"/>
    <x v="0"/>
    <s v="OFF-BI-10001071"/>
    <x v="1"/>
    <x v="8"/>
    <s v="GBC ProClick Punch Binding System"/>
    <n v="319.89999999999998"/>
    <n v="5"/>
    <n v="0"/>
    <n v="156.751"/>
    <x v="0"/>
    <x v="0"/>
  </r>
  <r>
    <n v="2577"/>
    <s v="CA-2016-129091"/>
    <x v="754"/>
    <d v="2016-11-27T00:00:00"/>
    <s v="Standard Class"/>
    <s v="RA-19885"/>
    <s v="Ruben Ausman"/>
    <x v="1"/>
    <x v="0"/>
    <s v="Columbus"/>
    <x v="32"/>
    <n v="31907"/>
    <x v="0"/>
    <s v="OFF-EN-10001990"/>
    <x v="1"/>
    <x v="12"/>
    <s v="Staple envelope"/>
    <n v="11.36"/>
    <n v="2"/>
    <n v="0"/>
    <n v="5.3391999999999991"/>
    <x v="0"/>
    <x v="0"/>
  </r>
  <r>
    <n v="2578"/>
    <s v="CA-2016-129091"/>
    <x v="754"/>
    <d v="2016-11-27T00:00:00"/>
    <s v="Standard Class"/>
    <s v="RA-19885"/>
    <s v="Ruben Ausman"/>
    <x v="1"/>
    <x v="0"/>
    <s v="Columbus"/>
    <x v="32"/>
    <n v="31907"/>
    <x v="0"/>
    <s v="OFF-AP-10002734"/>
    <x v="1"/>
    <x v="9"/>
    <s v="Holmes Harmony HEPA Air Purifier for 17 x 20 Room"/>
    <n v="675.12"/>
    <n v="3"/>
    <n v="0"/>
    <n v="290.30160000000001"/>
    <x v="0"/>
    <x v="0"/>
  </r>
  <r>
    <n v="2579"/>
    <s v="US-2016-155502"/>
    <x v="755"/>
    <d v="2016-01-31T00:00:00"/>
    <s v="Standard Class"/>
    <s v="SD-20485"/>
    <s v="Shirley Daniels"/>
    <x v="2"/>
    <x v="0"/>
    <s v="Alexandria"/>
    <x v="17"/>
    <n v="22304"/>
    <x v="0"/>
    <s v="FUR-FU-10004587"/>
    <x v="0"/>
    <x v="5"/>
    <s v="GE General Use Halogen Bulbs, 100 Watts, 1 Bulb per Pack"/>
    <n v="62.820000000000007"/>
    <n v="3"/>
    <n v="0"/>
    <n v="30.7818"/>
    <x v="0"/>
    <x v="0"/>
  </r>
  <r>
    <n v="2580"/>
    <s v="US-2016-155502"/>
    <x v="755"/>
    <d v="2016-01-31T00:00:00"/>
    <s v="Standard Class"/>
    <s v="SD-20485"/>
    <s v="Shirley Daniels"/>
    <x v="2"/>
    <x v="0"/>
    <s v="Alexandria"/>
    <x v="17"/>
    <n v="22304"/>
    <x v="0"/>
    <s v="OFF-ST-10004337"/>
    <x v="1"/>
    <x v="4"/>
    <s v="SAFCO Commercial Wire Shelving, 72h"/>
    <n v="489.92"/>
    <n v="8"/>
    <n v="0"/>
    <n v="0"/>
    <x v="0"/>
    <x v="0"/>
  </r>
  <r>
    <n v="2581"/>
    <s v="US-2016-155502"/>
    <x v="755"/>
    <d v="2016-01-31T00:00:00"/>
    <s v="Standard Class"/>
    <s v="SD-20485"/>
    <s v="Shirley Daniels"/>
    <x v="2"/>
    <x v="0"/>
    <s v="Alexandria"/>
    <x v="17"/>
    <n v="22304"/>
    <x v="0"/>
    <s v="OFF-PA-10003072"/>
    <x v="1"/>
    <x v="10"/>
    <s v="Eureka Recycled Copy Paper 8 1/2&quot; x 11&quot;, Ream"/>
    <n v="19.440000000000001"/>
    <n v="3"/>
    <n v="0"/>
    <n v="9.3312000000000008"/>
    <x v="0"/>
    <x v="0"/>
  </r>
  <r>
    <n v="2582"/>
    <s v="US-2016-155502"/>
    <x v="755"/>
    <d v="2016-01-31T00:00:00"/>
    <s v="Standard Class"/>
    <s v="SD-20485"/>
    <s v="Shirley Daniels"/>
    <x v="2"/>
    <x v="0"/>
    <s v="Alexandria"/>
    <x v="17"/>
    <n v="22304"/>
    <x v="0"/>
    <s v="OFF-PA-10000380"/>
    <x v="1"/>
    <x v="10"/>
    <s v="REDIFORM Incoming/Outgoing Call Register, 11&quot; X 8 1/2&quot;, 100 Messages"/>
    <n v="16.68"/>
    <n v="2"/>
    <n v="0"/>
    <n v="8.34"/>
    <x v="0"/>
    <x v="0"/>
  </r>
  <r>
    <n v="2583"/>
    <s v="US-2016-155502"/>
    <x v="755"/>
    <d v="2016-01-31T00:00:00"/>
    <s v="Standard Class"/>
    <s v="SD-20485"/>
    <s v="Shirley Daniels"/>
    <x v="2"/>
    <x v="0"/>
    <s v="Alexandria"/>
    <x v="17"/>
    <n v="22304"/>
    <x v="0"/>
    <s v="TEC-PH-10004833"/>
    <x v="2"/>
    <x v="7"/>
    <s v="Macally Suction Cup Mount"/>
    <n v="155.35"/>
    <n v="13"/>
    <n v="0"/>
    <n v="0"/>
    <x v="0"/>
    <x v="0"/>
  </r>
  <r>
    <n v="2584"/>
    <s v="US-2016-155502"/>
    <x v="755"/>
    <d v="2016-01-31T00:00:00"/>
    <s v="Standard Class"/>
    <s v="SD-20485"/>
    <s v="Shirley Daniels"/>
    <x v="2"/>
    <x v="0"/>
    <s v="Alexandria"/>
    <x v="17"/>
    <n v="22304"/>
    <x v="0"/>
    <s v="FUR-FU-10001847"/>
    <x v="0"/>
    <x v="5"/>
    <s v="Eldon Image Series Black Desk Accessories"/>
    <n v="12.419999999999998"/>
    <n v="3"/>
    <n v="0"/>
    <n v="4.4711999999999996"/>
    <x v="0"/>
    <x v="0"/>
  </r>
  <r>
    <n v="2585"/>
    <s v="US-2016-155502"/>
    <x v="755"/>
    <d v="2016-01-31T00:00:00"/>
    <s v="Standard Class"/>
    <s v="SD-20485"/>
    <s v="Shirley Daniels"/>
    <x v="2"/>
    <x v="0"/>
    <s v="Alexandria"/>
    <x v="17"/>
    <n v="22304"/>
    <x v="0"/>
    <s v="TEC-PH-10002103"/>
    <x v="2"/>
    <x v="7"/>
    <s v="Jabra SPEAK 410"/>
    <n v="187.98"/>
    <n v="2"/>
    <n v="0"/>
    <n v="52.634399999999999"/>
    <x v="0"/>
    <x v="0"/>
  </r>
  <r>
    <n v="2586"/>
    <s v="CA-2017-121041"/>
    <x v="502"/>
    <d v="2017-11-10T00:00:00"/>
    <s v="Standard Class"/>
    <s v="CS-12250"/>
    <s v="Chris Selesnick"/>
    <x v="1"/>
    <x v="0"/>
    <s v="Haltom City"/>
    <x v="5"/>
    <n v="76117"/>
    <x v="2"/>
    <s v="OFF-EN-10001137"/>
    <x v="1"/>
    <x v="12"/>
    <s v="#10 Gummed Flap White Envelopes, 100/Box"/>
    <n v="6.6080000000000005"/>
    <n v="2"/>
    <n v="0.2"/>
    <n v="2.1475999999999997"/>
    <x v="2"/>
    <x v="0"/>
  </r>
  <r>
    <n v="2587"/>
    <s v="CA-2019-131695"/>
    <x v="160"/>
    <d v="2019-07-06T00:00:00"/>
    <s v="Standard Class"/>
    <s v="RA-19285"/>
    <s v="Ralph Arnett"/>
    <x v="0"/>
    <x v="0"/>
    <s v="New York City"/>
    <x v="15"/>
    <n v="10024"/>
    <x v="3"/>
    <s v="OFF-ST-10001476"/>
    <x v="1"/>
    <x v="4"/>
    <s v="Steel Personal Filing/Posting Tote"/>
    <n v="248.57"/>
    <n v="7"/>
    <n v="0"/>
    <n v="67.113900000000015"/>
    <x v="3"/>
    <x v="0"/>
  </r>
  <r>
    <n v="2588"/>
    <s v="CA-2019-131695"/>
    <x v="160"/>
    <d v="2019-07-06T00:00:00"/>
    <s v="Standard Class"/>
    <s v="RA-19285"/>
    <s v="Ralph Arnett"/>
    <x v="0"/>
    <x v="0"/>
    <s v="New York City"/>
    <x v="15"/>
    <n v="10024"/>
    <x v="3"/>
    <s v="FUR-FU-10002045"/>
    <x v="0"/>
    <x v="5"/>
    <s v="Executive Impressions 14&quot;"/>
    <n v="22.23"/>
    <n v="1"/>
    <n v="0"/>
    <n v="9.7812000000000019"/>
    <x v="3"/>
    <x v="0"/>
  </r>
  <r>
    <n v="2589"/>
    <s v="CA-2018-137729"/>
    <x v="465"/>
    <d v="2018-05-09T00:00:00"/>
    <s v="Standard Class"/>
    <s v="BF-11005"/>
    <s v="Barry Franz"/>
    <x v="2"/>
    <x v="0"/>
    <s v="Los Angeles"/>
    <x v="1"/>
    <n v="90004"/>
    <x v="1"/>
    <s v="OFF-ST-10001505"/>
    <x v="1"/>
    <x v="4"/>
    <s v="Perma STOR-ALL Hanging File Box, 13 1/8&quot;W x 12 1/4&quot;D x 10 1/2&quot;H"/>
    <n v="5.98"/>
    <n v="1"/>
    <n v="0"/>
    <n v="1.0165999999999995"/>
    <x v="1"/>
    <x v="0"/>
  </r>
  <r>
    <n v="2590"/>
    <s v="CA-2018-137729"/>
    <x v="465"/>
    <d v="2018-05-09T00:00:00"/>
    <s v="Standard Class"/>
    <s v="BF-11005"/>
    <s v="Barry Franz"/>
    <x v="2"/>
    <x v="0"/>
    <s v="Los Angeles"/>
    <x v="1"/>
    <n v="90004"/>
    <x v="1"/>
    <s v="TEC-PH-10001433"/>
    <x v="2"/>
    <x v="7"/>
    <s v="Cisco Small Business SPA 502G VoIP phone"/>
    <n v="246.16800000000001"/>
    <n v="3"/>
    <n v="0.2"/>
    <n v="21.539699999999996"/>
    <x v="1"/>
    <x v="0"/>
  </r>
  <r>
    <n v="2591"/>
    <s v="US-2018-115455"/>
    <x v="162"/>
    <d v="2018-09-14T00:00:00"/>
    <s v="Standard Class"/>
    <s v="SE-20110"/>
    <s v="Sanjit Engle"/>
    <x v="0"/>
    <x v="0"/>
    <s v="Wheeling"/>
    <x v="10"/>
    <n v="60090"/>
    <x v="2"/>
    <s v="FUR-FU-10004671"/>
    <x v="0"/>
    <x v="5"/>
    <s v="Executive Impressions 12&quot; Wall Clock"/>
    <n v="14.136000000000003"/>
    <n v="2"/>
    <n v="0.6"/>
    <n v="-7.774799999999999"/>
    <x v="2"/>
    <x v="0"/>
  </r>
  <r>
    <n v="2592"/>
    <s v="US-2018-115455"/>
    <x v="162"/>
    <d v="2018-09-14T00:00:00"/>
    <s v="Standard Class"/>
    <s v="SE-20110"/>
    <s v="Sanjit Engle"/>
    <x v="0"/>
    <x v="0"/>
    <s v="Wheeling"/>
    <x v="10"/>
    <n v="60090"/>
    <x v="2"/>
    <s v="FUR-TA-10003569"/>
    <x v="0"/>
    <x v="3"/>
    <s v="Bretford CR8500 Series Meeting Room Furniture"/>
    <n v="601.47"/>
    <n v="3"/>
    <n v="0.5"/>
    <n v="-300.73500000000001"/>
    <x v="2"/>
    <x v="0"/>
  </r>
  <r>
    <n v="2593"/>
    <s v="CA-2019-128300"/>
    <x v="221"/>
    <d v="2019-11-26T00:00:00"/>
    <s v="Second Class"/>
    <s v="RS-19765"/>
    <s v="Roland Schwarz"/>
    <x v="1"/>
    <x v="0"/>
    <s v="Summerville"/>
    <x v="20"/>
    <n v="29483"/>
    <x v="0"/>
    <s v="TEC-PH-10002807"/>
    <x v="2"/>
    <x v="7"/>
    <s v="Motorla HX550 Universal Bluetooth Headset"/>
    <n v="79.099999999999994"/>
    <n v="2"/>
    <n v="0"/>
    <n v="39.549999999999997"/>
    <x v="0"/>
    <x v="0"/>
  </r>
  <r>
    <n v="2594"/>
    <s v="CA-2019-128300"/>
    <x v="221"/>
    <d v="2019-11-26T00:00:00"/>
    <s v="Second Class"/>
    <s v="RS-19765"/>
    <s v="Roland Schwarz"/>
    <x v="1"/>
    <x v="0"/>
    <s v="Summerville"/>
    <x v="20"/>
    <n v="29483"/>
    <x v="0"/>
    <s v="OFF-BI-10001597"/>
    <x v="1"/>
    <x v="8"/>
    <s v="Wilson Jones Ledger-Size, Piano-Hinge Binder, 2&quot;, Blue"/>
    <n v="327.84"/>
    <n v="8"/>
    <n v="0"/>
    <n v="157.36319999999998"/>
    <x v="0"/>
    <x v="0"/>
  </r>
  <r>
    <n v="2595"/>
    <s v="CA-2019-149048"/>
    <x v="726"/>
    <d v="2019-05-17T00:00:00"/>
    <s v="Standard Class"/>
    <s v="BM-11650"/>
    <s v="Brian Moss"/>
    <x v="1"/>
    <x v="0"/>
    <s v="Columbus"/>
    <x v="14"/>
    <n v="47201"/>
    <x v="2"/>
    <s v="OFF-EN-10003296"/>
    <x v="1"/>
    <x v="12"/>
    <s v="Tyvek Side-Opening Peel &amp; Seel Expanding Envelopes"/>
    <n v="180.96"/>
    <n v="2"/>
    <n v="0"/>
    <n v="81.432000000000002"/>
    <x v="2"/>
    <x v="0"/>
  </r>
  <r>
    <n v="2596"/>
    <s v="CA-2019-149048"/>
    <x v="726"/>
    <d v="2019-05-17T00:00:00"/>
    <s v="Standard Class"/>
    <s v="BM-11650"/>
    <s v="Brian Moss"/>
    <x v="1"/>
    <x v="0"/>
    <s v="Columbus"/>
    <x v="14"/>
    <n v="47201"/>
    <x v="2"/>
    <s v="OFF-BI-10004632"/>
    <x v="1"/>
    <x v="8"/>
    <s v="Ibico Hi-Tech Manual Binding System"/>
    <n v="914.97"/>
    <n v="3"/>
    <n v="0"/>
    <n v="411.73649999999998"/>
    <x v="2"/>
    <x v="0"/>
  </r>
  <r>
    <n v="2597"/>
    <s v="CA-2019-149048"/>
    <x v="726"/>
    <d v="2019-05-17T00:00:00"/>
    <s v="Standard Class"/>
    <s v="BM-11650"/>
    <s v="Brian Moss"/>
    <x v="1"/>
    <x v="0"/>
    <s v="Columbus"/>
    <x v="14"/>
    <n v="47201"/>
    <x v="2"/>
    <s v="TEC-PH-10002310"/>
    <x v="2"/>
    <x v="7"/>
    <s v="Plantronics Calisto P620-M USB Wireless Speakerphone System"/>
    <n v="587.97"/>
    <n v="3"/>
    <n v="0"/>
    <n v="158.75190000000003"/>
    <x v="2"/>
    <x v="0"/>
  </r>
  <r>
    <n v="2598"/>
    <s v="CA-2019-149048"/>
    <x v="726"/>
    <d v="2019-05-17T00:00:00"/>
    <s v="Standard Class"/>
    <s v="BM-11650"/>
    <s v="Brian Moss"/>
    <x v="1"/>
    <x v="0"/>
    <s v="Columbus"/>
    <x v="14"/>
    <n v="47201"/>
    <x v="2"/>
    <s v="OFF-ST-10000078"/>
    <x v="1"/>
    <x v="4"/>
    <s v="Tennsco 6- and 18-Compartment Lockers"/>
    <n v="530.34"/>
    <n v="2"/>
    <n v="0"/>
    <n v="95.461199999999963"/>
    <x v="2"/>
    <x v="0"/>
  </r>
  <r>
    <n v="2599"/>
    <s v="CA-2019-149048"/>
    <x v="726"/>
    <d v="2019-05-17T00:00:00"/>
    <s v="Standard Class"/>
    <s v="BM-11650"/>
    <s v="Brian Moss"/>
    <x v="1"/>
    <x v="0"/>
    <s v="Columbus"/>
    <x v="14"/>
    <n v="47201"/>
    <x v="2"/>
    <s v="OFF-PA-10001752"/>
    <x v="1"/>
    <x v="10"/>
    <s v="Hammermill CopyPlus Copy Paper (20Lb. and 84 Bright)"/>
    <n v="14.940000000000001"/>
    <n v="3"/>
    <n v="0"/>
    <n v="7.3206000000000007"/>
    <x v="2"/>
    <x v="0"/>
  </r>
  <r>
    <n v="2600"/>
    <s v="CA-2019-108553"/>
    <x v="756"/>
    <d v="2019-04-29T00:00:00"/>
    <s v="Standard Class"/>
    <s v="SK-19990"/>
    <s v="Sally Knutson"/>
    <x v="0"/>
    <x v="0"/>
    <s v="New York City"/>
    <x v="15"/>
    <n v="10024"/>
    <x v="3"/>
    <s v="OFF-AP-10000026"/>
    <x v="1"/>
    <x v="9"/>
    <s v="Tripp Lite Isotel 6 Outlet Surge Protector with Fax/Modem Protection"/>
    <n v="121.94"/>
    <n v="2"/>
    <n v="0"/>
    <n v="35.362599999999986"/>
    <x v="3"/>
    <x v="0"/>
  </r>
  <r>
    <n v="2601"/>
    <s v="CA-2019-108553"/>
    <x v="756"/>
    <d v="2019-04-29T00:00:00"/>
    <s v="Standard Class"/>
    <s v="SK-19990"/>
    <s v="Sally Knutson"/>
    <x v="0"/>
    <x v="0"/>
    <s v="New York City"/>
    <x v="15"/>
    <n v="10024"/>
    <x v="3"/>
    <s v="OFF-SU-10002573"/>
    <x v="1"/>
    <x v="14"/>
    <s v="Acme 10&quot; Easy Grip Assistive Scissors"/>
    <n v="122.71000000000001"/>
    <n v="7"/>
    <n v="0"/>
    <n v="36.812999999999988"/>
    <x v="3"/>
    <x v="0"/>
  </r>
  <r>
    <n v="2602"/>
    <s v="CA-2018-165848"/>
    <x v="30"/>
    <d v="2018-06-04T00:00:00"/>
    <s v="Same Day"/>
    <s v="EN-13780"/>
    <s v="Edward Nazzal"/>
    <x v="0"/>
    <x v="0"/>
    <s v="New York City"/>
    <x v="15"/>
    <n v="10035"/>
    <x v="3"/>
    <s v="OFF-PA-10000349"/>
    <x v="1"/>
    <x v="10"/>
    <s v="Easy-staple paper"/>
    <n v="14.940000000000001"/>
    <n v="3"/>
    <n v="0"/>
    <n v="7.0218000000000007"/>
    <x v="3"/>
    <x v="0"/>
  </r>
  <r>
    <n v="2603"/>
    <s v="CA-2018-165848"/>
    <x v="30"/>
    <d v="2018-06-04T00:00:00"/>
    <s v="Same Day"/>
    <s v="EN-13780"/>
    <s v="Edward Nazzal"/>
    <x v="0"/>
    <x v="0"/>
    <s v="New York City"/>
    <x v="15"/>
    <n v="10035"/>
    <x v="3"/>
    <s v="TEC-MA-10003356"/>
    <x v="2"/>
    <x v="15"/>
    <s v="Panasonic KX MC6040 Color Laser Multifunction Printer"/>
    <n v="1349.85"/>
    <n v="3"/>
    <n v="0"/>
    <n v="364.45949999999993"/>
    <x v="3"/>
    <x v="0"/>
  </r>
  <r>
    <n v="2604"/>
    <s v="CA-2018-165848"/>
    <x v="30"/>
    <d v="2018-06-04T00:00:00"/>
    <s v="Same Day"/>
    <s v="EN-13780"/>
    <s v="Edward Nazzal"/>
    <x v="0"/>
    <x v="0"/>
    <s v="New York City"/>
    <x v="15"/>
    <n v="10035"/>
    <x v="3"/>
    <s v="FUR-BO-10000362"/>
    <x v="0"/>
    <x v="0"/>
    <s v="Sauder Inglewood Library Bookcases"/>
    <n v="136.78399999999999"/>
    <n v="1"/>
    <n v="0.2"/>
    <n v="5.129400000000004"/>
    <x v="3"/>
    <x v="0"/>
  </r>
  <r>
    <n v="2605"/>
    <s v="CA-2018-165848"/>
    <x v="30"/>
    <d v="2018-06-04T00:00:00"/>
    <s v="Same Day"/>
    <s v="EN-13780"/>
    <s v="Edward Nazzal"/>
    <x v="0"/>
    <x v="0"/>
    <s v="New York City"/>
    <x v="15"/>
    <n v="10035"/>
    <x v="3"/>
    <s v="FUR-FU-10003878"/>
    <x v="0"/>
    <x v="5"/>
    <s v="Linden 10&quot; Round Wall Clock, Black"/>
    <n v="61.12"/>
    <n v="4"/>
    <n v="0"/>
    <n v="20.780799999999999"/>
    <x v="3"/>
    <x v="0"/>
  </r>
  <r>
    <n v="2606"/>
    <s v="CA-2016-112718"/>
    <x v="757"/>
    <d v="2016-12-21T00:00:00"/>
    <s v="Standard Class"/>
    <s v="KN-16450"/>
    <s v="Kean Nguyen"/>
    <x v="1"/>
    <x v="0"/>
    <s v="Jacksonville"/>
    <x v="2"/>
    <n v="32216"/>
    <x v="0"/>
    <s v="OFF-BI-10000591"/>
    <x v="1"/>
    <x v="8"/>
    <s v="Avery Binder Labels"/>
    <n v="1.1670000000000003"/>
    <n v="1"/>
    <n v="0.7"/>
    <n v="-0.85579999999999989"/>
    <x v="0"/>
    <x v="0"/>
  </r>
  <r>
    <n v="2607"/>
    <s v="CA-2018-154053"/>
    <x v="758"/>
    <d v="2018-03-10T00:00:00"/>
    <s v="Standard Class"/>
    <s v="MG-17890"/>
    <s v="Michael Granlund"/>
    <x v="2"/>
    <x v="0"/>
    <s v="San Diego"/>
    <x v="1"/>
    <n v="92024"/>
    <x v="1"/>
    <s v="OFF-AR-10003727"/>
    <x v="1"/>
    <x v="6"/>
    <s v="Berol Giant Pencil Sharpener"/>
    <n v="16.989999999999998"/>
    <n v="1"/>
    <n v="0"/>
    <n v="4.9270999999999976"/>
    <x v="1"/>
    <x v="0"/>
  </r>
  <r>
    <n v="2608"/>
    <s v="CA-2016-127446"/>
    <x v="641"/>
    <d v="2016-11-30T00:00:00"/>
    <s v="Standard Class"/>
    <s v="MC-17590"/>
    <s v="Matt Collister"/>
    <x v="1"/>
    <x v="0"/>
    <s v="Arlington"/>
    <x v="5"/>
    <n v="76017"/>
    <x v="2"/>
    <s v="TEC-AC-10001635"/>
    <x v="2"/>
    <x v="11"/>
    <s v="KeyTronic KT400U2 - Keyboard - Black"/>
    <n v="24.672000000000001"/>
    <n v="3"/>
    <n v="0.2"/>
    <n v="0"/>
    <x v="2"/>
    <x v="0"/>
  </r>
  <r>
    <n v="2609"/>
    <s v="CA-2016-127446"/>
    <x v="641"/>
    <d v="2016-11-30T00:00:00"/>
    <s v="Standard Class"/>
    <s v="MC-17590"/>
    <s v="Matt Collister"/>
    <x v="1"/>
    <x v="0"/>
    <s v="Arlington"/>
    <x v="5"/>
    <n v="76017"/>
    <x v="2"/>
    <s v="OFF-LA-10001317"/>
    <x v="1"/>
    <x v="2"/>
    <s v="Avery 520"/>
    <n v="2.52"/>
    <n v="1"/>
    <n v="0.2"/>
    <n v="0.88200000000000001"/>
    <x v="2"/>
    <x v="0"/>
  </r>
  <r>
    <n v="2610"/>
    <s v="CA-2016-127446"/>
    <x v="641"/>
    <d v="2016-11-30T00:00:00"/>
    <s v="Standard Class"/>
    <s v="MC-17590"/>
    <s v="Matt Collister"/>
    <x v="1"/>
    <x v="0"/>
    <s v="Arlington"/>
    <x v="5"/>
    <n v="76017"/>
    <x v="2"/>
    <s v="FUR-TA-10000577"/>
    <x v="0"/>
    <x v="3"/>
    <s v="Bretford CR4500 Series Slim Rectangular Table"/>
    <n v="1218.7349999999997"/>
    <n v="5"/>
    <n v="0.3"/>
    <n v="-121.87349999999992"/>
    <x v="2"/>
    <x v="0"/>
  </r>
  <r>
    <n v="2611"/>
    <s v="CA-2016-127446"/>
    <x v="641"/>
    <d v="2016-11-30T00:00:00"/>
    <s v="Standard Class"/>
    <s v="MC-17590"/>
    <s v="Matt Collister"/>
    <x v="1"/>
    <x v="0"/>
    <s v="Arlington"/>
    <x v="5"/>
    <n v="76017"/>
    <x v="2"/>
    <s v="OFF-LA-10000248"/>
    <x v="1"/>
    <x v="2"/>
    <s v="Avery 52"/>
    <n v="5.9039999999999999"/>
    <n v="2"/>
    <n v="0.2"/>
    <n v="1.9925999999999999"/>
    <x v="2"/>
    <x v="0"/>
  </r>
  <r>
    <n v="2612"/>
    <s v="CA-2016-127446"/>
    <x v="641"/>
    <d v="2016-11-30T00:00:00"/>
    <s v="Standard Class"/>
    <s v="MC-17590"/>
    <s v="Matt Collister"/>
    <x v="1"/>
    <x v="0"/>
    <s v="Arlington"/>
    <x v="5"/>
    <n v="76017"/>
    <x v="2"/>
    <s v="OFF-PA-10000955"/>
    <x v="1"/>
    <x v="10"/>
    <s v="Southworth 25% Cotton Granite Paper &amp; Envelopes"/>
    <n v="15.696000000000002"/>
    <n v="3"/>
    <n v="0.2"/>
    <n v="5.1011999999999995"/>
    <x v="2"/>
    <x v="0"/>
  </r>
  <r>
    <n v="2613"/>
    <s v="CA-2016-127446"/>
    <x v="641"/>
    <d v="2016-11-30T00:00:00"/>
    <s v="Standard Class"/>
    <s v="MC-17590"/>
    <s v="Matt Collister"/>
    <x v="1"/>
    <x v="0"/>
    <s v="Arlington"/>
    <x v="5"/>
    <n v="76017"/>
    <x v="2"/>
    <s v="FUR-FU-10000221"/>
    <x v="0"/>
    <x v="5"/>
    <s v="Master Caster Door Stop, Brown"/>
    <n v="6.0960000000000001"/>
    <n v="3"/>
    <n v="0.6"/>
    <n v="-3.9624000000000006"/>
    <x v="2"/>
    <x v="0"/>
  </r>
  <r>
    <n v="2614"/>
    <s v="CA-2018-137204"/>
    <x v="236"/>
    <d v="2018-05-05T00:00:00"/>
    <s v="Standard Class"/>
    <s v="BO-11350"/>
    <s v="Bill Overfelt"/>
    <x v="1"/>
    <x v="0"/>
    <s v="Los Angeles"/>
    <x v="1"/>
    <n v="90045"/>
    <x v="1"/>
    <s v="FUR-CH-10002304"/>
    <x v="0"/>
    <x v="1"/>
    <s v="Global Stack Chair without Arms, Black"/>
    <n v="41.568000000000005"/>
    <n v="2"/>
    <n v="0.2"/>
    <n v="2.5980000000000008"/>
    <x v="1"/>
    <x v="0"/>
  </r>
  <r>
    <n v="2615"/>
    <s v="CA-2016-147298"/>
    <x v="759"/>
    <d v="2016-05-03T00:00:00"/>
    <s v="Standard Class"/>
    <s v="AG-10300"/>
    <s v="Aleksandra Gannaway"/>
    <x v="1"/>
    <x v="0"/>
    <s v="Los Angeles"/>
    <x v="1"/>
    <n v="90049"/>
    <x v="1"/>
    <s v="FUR-CH-10004886"/>
    <x v="0"/>
    <x v="1"/>
    <s v="Bevis Steel Folding Chairs"/>
    <n v="230.28000000000003"/>
    <n v="3"/>
    <n v="0.2"/>
    <n v="23.027999999999992"/>
    <x v="1"/>
    <x v="0"/>
  </r>
  <r>
    <n v="2616"/>
    <s v="CA-2016-147298"/>
    <x v="759"/>
    <d v="2016-05-03T00:00:00"/>
    <s v="Standard Class"/>
    <s v="AG-10300"/>
    <s v="Aleksandra Gannaway"/>
    <x v="1"/>
    <x v="0"/>
    <s v="Los Angeles"/>
    <x v="1"/>
    <n v="90049"/>
    <x v="1"/>
    <s v="OFF-BI-10001525"/>
    <x v="1"/>
    <x v="8"/>
    <s v="Acco Pressboard Covers with Storage Hooks, 14 7/8&quot; x 11&quot;, Executive Red"/>
    <n v="18.288"/>
    <n v="6"/>
    <n v="0.2"/>
    <n v="5.714999999999999"/>
    <x v="1"/>
    <x v="0"/>
  </r>
  <r>
    <n v="2617"/>
    <s v="CA-2019-147942"/>
    <x v="719"/>
    <d v="2019-04-05T00:00:00"/>
    <s v="Standard Class"/>
    <s v="MS-17365"/>
    <s v="Maribeth Schnelling"/>
    <x v="0"/>
    <x v="0"/>
    <s v="San Francisco"/>
    <x v="1"/>
    <n v="94110"/>
    <x v="1"/>
    <s v="OFF-LA-10003663"/>
    <x v="1"/>
    <x v="2"/>
    <s v="Avery 498"/>
    <n v="5.78"/>
    <n v="2"/>
    <n v="0"/>
    <n v="2.7166000000000001"/>
    <x v="1"/>
    <x v="0"/>
  </r>
  <r>
    <n v="2618"/>
    <s v="CA-2019-147942"/>
    <x v="719"/>
    <d v="2019-04-05T00:00:00"/>
    <s v="Standard Class"/>
    <s v="MS-17365"/>
    <s v="Maribeth Schnelling"/>
    <x v="0"/>
    <x v="0"/>
    <s v="San Francisco"/>
    <x v="1"/>
    <n v="94110"/>
    <x v="1"/>
    <s v="OFF-BI-10001294"/>
    <x v="1"/>
    <x v="8"/>
    <s v="Fellowes Binding Cases"/>
    <n v="121.67999999999999"/>
    <n v="13"/>
    <n v="0.2"/>
    <n v="38.024999999999977"/>
    <x v="1"/>
    <x v="0"/>
  </r>
  <r>
    <n v="2619"/>
    <s v="CA-2019-115931"/>
    <x v="66"/>
    <d v="2019-12-26T00:00:00"/>
    <s v="Standard Class"/>
    <s v="JM-15655"/>
    <s v="Jim Mitchum"/>
    <x v="1"/>
    <x v="0"/>
    <s v="Carlsbad"/>
    <x v="27"/>
    <n v="88220"/>
    <x v="1"/>
    <s v="OFF-AR-10000369"/>
    <x v="1"/>
    <x v="6"/>
    <s v="Design Ebony Sketching Pencil"/>
    <n v="4.17"/>
    <n v="3"/>
    <n v="0"/>
    <n v="1.0841999999999998"/>
    <x v="1"/>
    <x v="0"/>
  </r>
  <r>
    <n v="2620"/>
    <s v="CA-2019-115931"/>
    <x v="66"/>
    <d v="2019-12-26T00:00:00"/>
    <s v="Standard Class"/>
    <s v="JM-15655"/>
    <s v="Jim Mitchum"/>
    <x v="1"/>
    <x v="0"/>
    <s v="Carlsbad"/>
    <x v="27"/>
    <n v="88220"/>
    <x v="1"/>
    <s v="TEC-PH-10001300"/>
    <x v="2"/>
    <x v="7"/>
    <s v="iKross Bluetooth Portable Keyboard + Cell Phone Stand Holder + Brush for Apple iPhone 5S 5C 5, 4S 4"/>
    <n v="67.040000000000006"/>
    <n v="4"/>
    <n v="0.2"/>
    <n v="6.7039999999999971"/>
    <x v="1"/>
    <x v="0"/>
  </r>
  <r>
    <n v="2621"/>
    <s v="CA-2019-115931"/>
    <x v="66"/>
    <d v="2019-12-26T00:00:00"/>
    <s v="Standard Class"/>
    <s v="JM-15655"/>
    <s v="Jim Mitchum"/>
    <x v="1"/>
    <x v="0"/>
    <s v="Carlsbad"/>
    <x v="27"/>
    <n v="88220"/>
    <x v="1"/>
    <s v="OFF-ST-10000876"/>
    <x v="1"/>
    <x v="4"/>
    <s v="Eldon Simplefile Box Office"/>
    <n v="37.32"/>
    <n v="3"/>
    <n v="0"/>
    <n v="10.4496"/>
    <x v="1"/>
    <x v="0"/>
  </r>
  <r>
    <n v="2622"/>
    <s v="CA-2019-115931"/>
    <x v="66"/>
    <d v="2019-12-26T00:00:00"/>
    <s v="Standard Class"/>
    <s v="JM-15655"/>
    <s v="Jim Mitchum"/>
    <x v="1"/>
    <x v="0"/>
    <s v="Carlsbad"/>
    <x v="27"/>
    <n v="88220"/>
    <x v="1"/>
    <s v="OFF-LA-10001404"/>
    <x v="1"/>
    <x v="2"/>
    <s v="Avery 517"/>
    <n v="18.45"/>
    <n v="5"/>
    <n v="0"/>
    <n v="8.6715"/>
    <x v="1"/>
    <x v="0"/>
  </r>
  <r>
    <n v="2623"/>
    <s v="CA-2016-164861"/>
    <x v="640"/>
    <d v="2016-12-06T00:00:00"/>
    <s v="Second Class"/>
    <s v="MC-17635"/>
    <s v="Matthew Clasen"/>
    <x v="1"/>
    <x v="0"/>
    <s v="Saint Louis"/>
    <x v="25"/>
    <n v="63116"/>
    <x v="2"/>
    <s v="OFF-PA-10001972"/>
    <x v="1"/>
    <x v="10"/>
    <s v="Xerox 214"/>
    <n v="25.92"/>
    <n v="4"/>
    <n v="0"/>
    <n v="12.441600000000001"/>
    <x v="2"/>
    <x v="1"/>
  </r>
  <r>
    <n v="2624"/>
    <s v="CA-2019-127180"/>
    <x v="760"/>
    <d v="2019-10-24T00:00:00"/>
    <s v="First Class"/>
    <s v="TA-21385"/>
    <s v="Tom Ashbrook"/>
    <x v="2"/>
    <x v="0"/>
    <s v="New York City"/>
    <x v="15"/>
    <n v="10024"/>
    <x v="3"/>
    <s v="TEC-CO-10004722"/>
    <x v="2"/>
    <x v="16"/>
    <s v="Canon imageCLASS 2200 Advanced Copier"/>
    <n v="11199.968000000001"/>
    <n v="4"/>
    <n v="0.2"/>
    <n v="3919.9887999999992"/>
    <x v="3"/>
    <x v="0"/>
  </r>
  <r>
    <n v="2625"/>
    <s v="CA-2019-127180"/>
    <x v="760"/>
    <d v="2019-10-24T00:00:00"/>
    <s v="First Class"/>
    <s v="TA-21385"/>
    <s v="Tom Ashbrook"/>
    <x v="2"/>
    <x v="0"/>
    <s v="New York City"/>
    <x v="15"/>
    <n v="10024"/>
    <x v="3"/>
    <s v="TEC-PH-10001494"/>
    <x v="2"/>
    <x v="7"/>
    <s v="Polycom CX600 IP Phone VoIP phone"/>
    <n v="2399.6"/>
    <n v="8"/>
    <n v="0"/>
    <n v="647.89200000000005"/>
    <x v="3"/>
    <x v="0"/>
  </r>
  <r>
    <n v="2626"/>
    <s v="CA-2019-127180"/>
    <x v="760"/>
    <d v="2019-10-24T00:00:00"/>
    <s v="First Class"/>
    <s v="TA-21385"/>
    <s v="Tom Ashbrook"/>
    <x v="2"/>
    <x v="0"/>
    <s v="New York City"/>
    <x v="15"/>
    <n v="10024"/>
    <x v="3"/>
    <s v="OFF-EN-10002500"/>
    <x v="1"/>
    <x v="12"/>
    <s v="Globe Weis Peel &amp; Seel First Class Envelopes"/>
    <n v="63.9"/>
    <n v="5"/>
    <n v="0"/>
    <n v="28.754999999999995"/>
    <x v="3"/>
    <x v="0"/>
  </r>
  <r>
    <n v="2627"/>
    <s v="CA-2019-127180"/>
    <x v="760"/>
    <d v="2019-10-24T00:00:00"/>
    <s v="First Class"/>
    <s v="TA-21385"/>
    <s v="Tom Ashbrook"/>
    <x v="2"/>
    <x v="0"/>
    <s v="New York City"/>
    <x v="15"/>
    <n v="10024"/>
    <x v="3"/>
    <s v="TEC-PH-10003800"/>
    <x v="2"/>
    <x v="7"/>
    <s v="i.Sound Portable Power - 8000 mAh"/>
    <n v="52.99"/>
    <n v="1"/>
    <n v="0"/>
    <n v="0.52989999999999782"/>
    <x v="3"/>
    <x v="0"/>
  </r>
  <r>
    <n v="2628"/>
    <s v="US-2019-165344"/>
    <x v="38"/>
    <d v="2019-11-15T00:00:00"/>
    <s v="First Class"/>
    <s v="SB-20290"/>
    <s v="Sean Braxton"/>
    <x v="1"/>
    <x v="0"/>
    <s v="Springfield"/>
    <x v="24"/>
    <n v="45503"/>
    <x v="3"/>
    <s v="TEC-AC-10002399"/>
    <x v="2"/>
    <x v="11"/>
    <s v="SanDisk Cruzer 32 GB USB Flash Drive"/>
    <n v="60.864000000000004"/>
    <n v="4"/>
    <n v="0.2"/>
    <n v="9.1295999999999964"/>
    <x v="3"/>
    <x v="0"/>
  </r>
  <r>
    <n v="2629"/>
    <s v="US-2019-165344"/>
    <x v="38"/>
    <d v="2019-11-15T00:00:00"/>
    <s v="First Class"/>
    <s v="SB-20290"/>
    <s v="Sean Braxton"/>
    <x v="1"/>
    <x v="0"/>
    <s v="Springfield"/>
    <x v="24"/>
    <n v="45503"/>
    <x v="3"/>
    <s v="TEC-MA-10002210"/>
    <x v="2"/>
    <x v="15"/>
    <s v="Epson TM-T88V Direct Thermal Printer - Monochrome - Desktop"/>
    <n v="652.99500000000012"/>
    <n v="7"/>
    <n v="0.7"/>
    <n v="-935.95949999999993"/>
    <x v="3"/>
    <x v="0"/>
  </r>
  <r>
    <n v="2630"/>
    <s v="US-2019-165344"/>
    <x v="38"/>
    <d v="2019-11-15T00:00:00"/>
    <s v="First Class"/>
    <s v="SB-20290"/>
    <s v="Sean Braxton"/>
    <x v="1"/>
    <x v="0"/>
    <s v="Springfield"/>
    <x v="24"/>
    <n v="45503"/>
    <x v="3"/>
    <s v="OFF-BI-10003196"/>
    <x v="1"/>
    <x v="8"/>
    <s v="Accohide Poly Flexible Ring Binders"/>
    <n v="11.220000000000002"/>
    <n v="10"/>
    <n v="0.7"/>
    <n v="-7.4799999999999969"/>
    <x v="3"/>
    <x v="0"/>
  </r>
  <r>
    <n v="2631"/>
    <s v="CA-2017-168186"/>
    <x v="229"/>
    <d v="2017-09-15T00:00:00"/>
    <s v="Standard Class"/>
    <s v="AB-10150"/>
    <s v="Aimee Bixby"/>
    <x v="0"/>
    <x v="0"/>
    <s v="Tulsa"/>
    <x v="26"/>
    <n v="74133"/>
    <x v="2"/>
    <s v="OFF-PA-10000477"/>
    <x v="1"/>
    <x v="10"/>
    <s v="Xerox 1952"/>
    <n v="14.940000000000001"/>
    <n v="3"/>
    <n v="0"/>
    <n v="7.0218000000000007"/>
    <x v="2"/>
    <x v="0"/>
  </r>
  <r>
    <n v="2632"/>
    <s v="US-2019-110604"/>
    <x v="356"/>
    <d v="2019-05-20T00:00:00"/>
    <s v="Standard Class"/>
    <s v="JF-15295"/>
    <s v="Jason Fortune-"/>
    <x v="0"/>
    <x v="0"/>
    <s v="Seattle"/>
    <x v="4"/>
    <n v="98103"/>
    <x v="1"/>
    <s v="FUR-FU-10000076"/>
    <x v="0"/>
    <x v="5"/>
    <s v="24-Hour Round Wall Clock"/>
    <n v="39.96"/>
    <n v="2"/>
    <n v="0"/>
    <n v="17.182800000000004"/>
    <x v="1"/>
    <x v="0"/>
  </r>
  <r>
    <n v="2633"/>
    <s v="US-2019-110604"/>
    <x v="356"/>
    <d v="2019-05-20T00:00:00"/>
    <s v="Standard Class"/>
    <s v="JF-15295"/>
    <s v="Jason Fortune-"/>
    <x v="0"/>
    <x v="0"/>
    <s v="Seattle"/>
    <x v="4"/>
    <n v="98103"/>
    <x v="1"/>
    <s v="FUR-CH-10002017"/>
    <x v="0"/>
    <x v="1"/>
    <s v="SAFCO Optional Arm Kit for Workspace Cribbage Stacking Chair"/>
    <n v="42.624000000000002"/>
    <n v="2"/>
    <n v="0.2"/>
    <n v="4.2623999999999977"/>
    <x v="1"/>
    <x v="0"/>
  </r>
  <r>
    <n v="2634"/>
    <s v="US-2019-110604"/>
    <x v="356"/>
    <d v="2019-05-20T00:00:00"/>
    <s v="Standard Class"/>
    <s v="JF-15295"/>
    <s v="Jason Fortune-"/>
    <x v="0"/>
    <x v="0"/>
    <s v="Seattle"/>
    <x v="4"/>
    <n v="98103"/>
    <x v="1"/>
    <s v="FUR-CH-10004287"/>
    <x v="0"/>
    <x v="1"/>
    <s v="SAFCO Arco Folding Chair"/>
    <n v="220.96"/>
    <n v="1"/>
    <n v="0.2"/>
    <n v="24.857999999999983"/>
    <x v="1"/>
    <x v="0"/>
  </r>
  <r>
    <n v="2635"/>
    <s v="CA-2017-116750"/>
    <x v="761"/>
    <d v="2017-07-10T00:00:00"/>
    <s v="Second Class"/>
    <s v="BF-10975"/>
    <s v="Barbara Fisher"/>
    <x v="1"/>
    <x v="0"/>
    <s v="Fayetteville"/>
    <x v="3"/>
    <n v="28314"/>
    <x v="0"/>
    <s v="FUR-FU-10003829"/>
    <x v="0"/>
    <x v="5"/>
    <s v="Stackable Trays"/>
    <n v="4.9280000000000008"/>
    <n v="2"/>
    <n v="0.2"/>
    <n v="0.73919999999999941"/>
    <x v="0"/>
    <x v="0"/>
  </r>
  <r>
    <n v="2636"/>
    <s v="CA-2017-116750"/>
    <x v="761"/>
    <d v="2017-07-10T00:00:00"/>
    <s v="Second Class"/>
    <s v="BF-10975"/>
    <s v="Barbara Fisher"/>
    <x v="1"/>
    <x v="0"/>
    <s v="Fayetteville"/>
    <x v="3"/>
    <n v="28314"/>
    <x v="0"/>
    <s v="OFF-BI-10004728"/>
    <x v="1"/>
    <x v="8"/>
    <s v="Wilson Jones Turn Tabs Binder Tool for Ring Binders"/>
    <n v="7.2300000000000022"/>
    <n v="5"/>
    <n v="0.7"/>
    <n v="-5.7840000000000007"/>
    <x v="0"/>
    <x v="0"/>
  </r>
  <r>
    <n v="2637"/>
    <s v="CA-2017-162369"/>
    <x v="762"/>
    <d v="2017-08-19T00:00:00"/>
    <s v="Standard Class"/>
    <s v="TT-21265"/>
    <s v="Tim Taslimi"/>
    <x v="1"/>
    <x v="0"/>
    <s v="Los Angeles"/>
    <x v="1"/>
    <n v="90045"/>
    <x v="1"/>
    <s v="OFF-ST-10000046"/>
    <x v="1"/>
    <x v="4"/>
    <s v="Fellowes Super Stor/Drawer Files"/>
    <n v="323.10000000000002"/>
    <n v="2"/>
    <n v="0"/>
    <n v="61.38900000000001"/>
    <x v="1"/>
    <x v="0"/>
  </r>
  <r>
    <n v="2638"/>
    <s v="CA-2019-108441"/>
    <x v="492"/>
    <d v="2019-06-18T00:00:00"/>
    <s v="Standard Class"/>
    <s v="SB-20170"/>
    <s v="Sarah Bern"/>
    <x v="0"/>
    <x v="0"/>
    <s v="New York City"/>
    <x v="15"/>
    <n v="10035"/>
    <x v="3"/>
    <s v="OFF-PA-10000697"/>
    <x v="1"/>
    <x v="10"/>
    <s v="TOPS Voice Message Log Book, Flash Format"/>
    <n v="19.04"/>
    <n v="4"/>
    <n v="0"/>
    <n v="9.3295999999999992"/>
    <x v="3"/>
    <x v="0"/>
  </r>
  <r>
    <n v="2639"/>
    <s v="CA-2019-108441"/>
    <x v="492"/>
    <d v="2019-06-18T00:00:00"/>
    <s v="Standard Class"/>
    <s v="SB-20170"/>
    <s v="Sarah Bern"/>
    <x v="0"/>
    <x v="0"/>
    <s v="New York City"/>
    <x v="15"/>
    <n v="10035"/>
    <x v="3"/>
    <s v="OFF-BI-10000848"/>
    <x v="1"/>
    <x v="8"/>
    <s v="Angle-D Ring Binders"/>
    <n v="13.128"/>
    <n v="3"/>
    <n v="0.2"/>
    <n v="4.2665999999999986"/>
    <x v="3"/>
    <x v="0"/>
  </r>
  <r>
    <n v="2640"/>
    <s v="CA-2019-108441"/>
    <x v="492"/>
    <d v="2019-06-18T00:00:00"/>
    <s v="Standard Class"/>
    <s v="SB-20170"/>
    <s v="Sarah Bern"/>
    <x v="0"/>
    <x v="0"/>
    <s v="New York City"/>
    <x v="15"/>
    <n v="10035"/>
    <x v="3"/>
    <s v="OFF-AR-10004691"/>
    <x v="1"/>
    <x v="6"/>
    <s v="Boston 1730 StandUp Electric Pencil Sharpener"/>
    <n v="64.14"/>
    <n v="3"/>
    <n v="0"/>
    <n v="16.676400000000001"/>
    <x v="3"/>
    <x v="0"/>
  </r>
  <r>
    <n v="2641"/>
    <s v="CA-2019-108441"/>
    <x v="492"/>
    <d v="2019-06-18T00:00:00"/>
    <s v="Standard Class"/>
    <s v="SB-20170"/>
    <s v="Sarah Bern"/>
    <x v="0"/>
    <x v="0"/>
    <s v="New York City"/>
    <x v="15"/>
    <n v="10035"/>
    <x v="3"/>
    <s v="FUR-CH-10000595"/>
    <x v="0"/>
    <x v="1"/>
    <s v="Safco Contoured Stacking Chairs"/>
    <n v="858.24"/>
    <n v="4"/>
    <n v="0.1"/>
    <n v="143.03999999999996"/>
    <x v="3"/>
    <x v="0"/>
  </r>
  <r>
    <n v="2642"/>
    <s v="CA-2017-169740"/>
    <x v="763"/>
    <d v="2017-02-25T00:00:00"/>
    <s v="Standard Class"/>
    <s v="LM-17065"/>
    <s v="Liz MacKendrick"/>
    <x v="0"/>
    <x v="0"/>
    <s v="Hot Springs"/>
    <x v="36"/>
    <n v="71901"/>
    <x v="0"/>
    <s v="TEC-AC-10000927"/>
    <x v="2"/>
    <x v="11"/>
    <s v="Anker Ultrathin Bluetooth Wireless Keyboard Aluminum Cover with Stand"/>
    <n v="29.99"/>
    <n v="1"/>
    <n v="0"/>
    <n v="2.9989999999999988"/>
    <x v="0"/>
    <x v="0"/>
  </r>
  <r>
    <n v="2643"/>
    <s v="CA-2018-124051"/>
    <x v="723"/>
    <d v="2018-12-30T00:00:00"/>
    <s v="First Class"/>
    <s v="KA-16525"/>
    <s v="Kelly Andreada"/>
    <x v="0"/>
    <x v="0"/>
    <s v="Aurora"/>
    <x v="10"/>
    <n v="60505"/>
    <x v="2"/>
    <s v="OFF-PA-10001289"/>
    <x v="1"/>
    <x v="10"/>
    <s v="White Computer Printout Paper by Universal"/>
    <n v="186.048"/>
    <n v="6"/>
    <n v="0.2"/>
    <n v="67.442399999999992"/>
    <x v="2"/>
    <x v="0"/>
  </r>
  <r>
    <n v="2644"/>
    <s v="CA-2018-149111"/>
    <x v="764"/>
    <d v="2018-04-21T00:00:00"/>
    <s v="Second Class"/>
    <s v="BF-11170"/>
    <s v="Ben Ferrer"/>
    <x v="2"/>
    <x v="0"/>
    <s v="Raleigh"/>
    <x v="3"/>
    <n v="27604"/>
    <x v="0"/>
    <s v="TEC-PH-10003092"/>
    <x v="2"/>
    <x v="7"/>
    <s v="Motorola L804"/>
    <n v="36.792000000000002"/>
    <n v="1"/>
    <n v="0.2"/>
    <n v="4.1390999999999991"/>
    <x v="0"/>
    <x v="0"/>
  </r>
  <r>
    <n v="2645"/>
    <s v="CA-2018-149111"/>
    <x v="764"/>
    <d v="2018-04-21T00:00:00"/>
    <s v="Second Class"/>
    <s v="BF-11170"/>
    <s v="Ben Ferrer"/>
    <x v="2"/>
    <x v="0"/>
    <s v="Raleigh"/>
    <x v="3"/>
    <n v="27604"/>
    <x v="0"/>
    <s v="FUR-FU-10000206"/>
    <x v="0"/>
    <x v="5"/>
    <s v="GE General Purpose, Extra Long Life, Showcase &amp; Floodlight Incandescent Bulbs"/>
    <n v="18.624000000000002"/>
    <n v="8"/>
    <n v="0.2"/>
    <n v="6.2855999999999987"/>
    <x v="0"/>
    <x v="0"/>
  </r>
  <r>
    <n v="2646"/>
    <s v="CA-2016-131002"/>
    <x v="557"/>
    <d v="2016-09-12T00:00:00"/>
    <s v="Second Class"/>
    <s v="TB-21400"/>
    <s v="Tom Boeckenhauer"/>
    <x v="0"/>
    <x v="0"/>
    <s v="Tulsa"/>
    <x v="26"/>
    <n v="74133"/>
    <x v="2"/>
    <s v="FUR-FU-10004270"/>
    <x v="0"/>
    <x v="5"/>
    <s v="Executive Impressions 13&quot; Clairmont Wall Clock"/>
    <n v="57.69"/>
    <n v="3"/>
    <n v="0"/>
    <n v="23.652900000000002"/>
    <x v="2"/>
    <x v="0"/>
  </r>
  <r>
    <n v="2647"/>
    <s v="CA-2016-131002"/>
    <x v="557"/>
    <d v="2016-09-12T00:00:00"/>
    <s v="Second Class"/>
    <s v="TB-21400"/>
    <s v="Tom Boeckenhauer"/>
    <x v="0"/>
    <x v="0"/>
    <s v="Tulsa"/>
    <x v="26"/>
    <n v="74133"/>
    <x v="2"/>
    <s v="OFF-BI-10000948"/>
    <x v="1"/>
    <x v="8"/>
    <s v="GBC Laser Imprintable Binding System Covers, Desert Sand"/>
    <n v="42.81"/>
    <n v="3"/>
    <n v="0"/>
    <n v="20.120699999999999"/>
    <x v="2"/>
    <x v="0"/>
  </r>
  <r>
    <n v="2648"/>
    <s v="CA-2016-131002"/>
    <x v="557"/>
    <d v="2016-09-12T00:00:00"/>
    <s v="Second Class"/>
    <s v="TB-21400"/>
    <s v="Tom Boeckenhauer"/>
    <x v="0"/>
    <x v="0"/>
    <s v="Tulsa"/>
    <x v="26"/>
    <n v="74133"/>
    <x v="2"/>
    <s v="OFF-PA-10000223"/>
    <x v="1"/>
    <x v="10"/>
    <s v="Xerox 2000"/>
    <n v="12.96"/>
    <n v="2"/>
    <n v="0"/>
    <n v="6.2208000000000006"/>
    <x v="2"/>
    <x v="0"/>
  </r>
  <r>
    <n v="2649"/>
    <s v="CA-2016-131002"/>
    <x v="557"/>
    <d v="2016-09-12T00:00:00"/>
    <s v="Second Class"/>
    <s v="TB-21400"/>
    <s v="Tom Boeckenhauer"/>
    <x v="0"/>
    <x v="0"/>
    <s v="Tulsa"/>
    <x v="26"/>
    <n v="74133"/>
    <x v="2"/>
    <s v="FUR-FU-10004665"/>
    <x v="0"/>
    <x v="5"/>
    <s v="3M Polarizing Task Lamp with Clamp Arm, Light Gray"/>
    <n v="821.87999999999988"/>
    <n v="6"/>
    <n v="0"/>
    <n v="213.68880000000001"/>
    <x v="2"/>
    <x v="0"/>
  </r>
  <r>
    <n v="2650"/>
    <s v="CA-2016-131002"/>
    <x v="557"/>
    <d v="2016-09-12T00:00:00"/>
    <s v="Second Class"/>
    <s v="TB-21400"/>
    <s v="Tom Boeckenhauer"/>
    <x v="0"/>
    <x v="0"/>
    <s v="Tulsa"/>
    <x v="26"/>
    <n v="74133"/>
    <x v="2"/>
    <s v="TEC-PH-10000215"/>
    <x v="2"/>
    <x v="7"/>
    <s v="Plantronics Cordless Phone Headset with In-line Volume - M214C"/>
    <n v="104.85000000000001"/>
    <n v="3"/>
    <n v="0"/>
    <n v="28.309500000000007"/>
    <x v="2"/>
    <x v="0"/>
  </r>
  <r>
    <n v="2651"/>
    <s v="US-2018-146794"/>
    <x v="182"/>
    <d v="2018-10-01T00:00:00"/>
    <s v="Standard Class"/>
    <s v="SH-19975"/>
    <s v="Sally Hughsby"/>
    <x v="1"/>
    <x v="0"/>
    <s v="Hesperia"/>
    <x v="1"/>
    <n v="92345"/>
    <x v="1"/>
    <s v="FUR-BO-10004467"/>
    <x v="0"/>
    <x v="0"/>
    <s v="Bestar Classic Bookcase"/>
    <n v="424.95749999999992"/>
    <n v="5"/>
    <n v="0.15"/>
    <n v="19.997999999999976"/>
    <x v="1"/>
    <x v="0"/>
  </r>
  <r>
    <n v="2652"/>
    <s v="CA-2019-112515"/>
    <x v="697"/>
    <d v="2019-09-21T00:00:00"/>
    <s v="Second Class"/>
    <s v="AS-10225"/>
    <s v="Alan Schoenberger"/>
    <x v="1"/>
    <x v="0"/>
    <s v="Provo"/>
    <x v="7"/>
    <n v="84604"/>
    <x v="1"/>
    <s v="OFF-BI-10000829"/>
    <x v="1"/>
    <x v="8"/>
    <s v="Avery Non-Stick Binders"/>
    <n v="10.776000000000002"/>
    <n v="3"/>
    <n v="0.2"/>
    <n v="3.5021999999999989"/>
    <x v="1"/>
    <x v="0"/>
  </r>
  <r>
    <n v="2653"/>
    <s v="CA-2019-112515"/>
    <x v="697"/>
    <d v="2019-09-21T00:00:00"/>
    <s v="Second Class"/>
    <s v="AS-10225"/>
    <s v="Alan Schoenberger"/>
    <x v="1"/>
    <x v="0"/>
    <s v="Provo"/>
    <x v="7"/>
    <n v="84604"/>
    <x v="1"/>
    <s v="OFF-BI-10003712"/>
    <x v="1"/>
    <x v="8"/>
    <s v="Acco Pressboard Covers with Storage Hooks, 14 7/8&quot; x 11&quot;, Light Blue"/>
    <n v="11.784000000000001"/>
    <n v="3"/>
    <n v="0.2"/>
    <n v="4.2716999999999992"/>
    <x v="1"/>
    <x v="0"/>
  </r>
  <r>
    <n v="2654"/>
    <s v="CA-2019-112515"/>
    <x v="697"/>
    <d v="2019-09-21T00:00:00"/>
    <s v="Second Class"/>
    <s v="AS-10225"/>
    <s v="Alan Schoenberger"/>
    <x v="1"/>
    <x v="0"/>
    <s v="Provo"/>
    <x v="7"/>
    <n v="84604"/>
    <x v="1"/>
    <s v="OFF-PA-10000062"/>
    <x v="1"/>
    <x v="10"/>
    <s v="Green Bar Computer Printout Paper"/>
    <n v="164.88"/>
    <n v="3"/>
    <n v="0"/>
    <n v="80.791200000000003"/>
    <x v="1"/>
    <x v="0"/>
  </r>
  <r>
    <n v="2655"/>
    <s v="CA-2019-112515"/>
    <x v="697"/>
    <d v="2019-09-21T00:00:00"/>
    <s v="Second Class"/>
    <s v="AS-10225"/>
    <s v="Alan Schoenberger"/>
    <x v="1"/>
    <x v="0"/>
    <s v="Provo"/>
    <x v="7"/>
    <n v="84604"/>
    <x v="1"/>
    <s v="FUR-BO-10003404"/>
    <x v="0"/>
    <x v="0"/>
    <s v="Global Adaptabilites Bookcase, Cherry/Storm Gray Finish"/>
    <n v="1292.94"/>
    <n v="3"/>
    <n v="0"/>
    <n v="77.576399999999921"/>
    <x v="1"/>
    <x v="0"/>
  </r>
  <r>
    <n v="2656"/>
    <s v="CA-2019-112515"/>
    <x v="697"/>
    <d v="2019-09-21T00:00:00"/>
    <s v="Second Class"/>
    <s v="AS-10225"/>
    <s v="Alan Schoenberger"/>
    <x v="1"/>
    <x v="0"/>
    <s v="Provo"/>
    <x v="7"/>
    <n v="84604"/>
    <x v="1"/>
    <s v="OFF-BI-10004233"/>
    <x v="1"/>
    <x v="8"/>
    <s v="GBC Pre-Punched Binding Paper, Plastic, White, 8-1/2&quot; x 11&quot;"/>
    <n v="25.584000000000003"/>
    <n v="2"/>
    <n v="0.2"/>
    <n v="8.9543999999999997"/>
    <x v="1"/>
    <x v="0"/>
  </r>
  <r>
    <n v="2657"/>
    <s v="CA-2019-112515"/>
    <x v="697"/>
    <d v="2019-09-21T00:00:00"/>
    <s v="Second Class"/>
    <s v="AS-10225"/>
    <s v="Alan Schoenberger"/>
    <x v="1"/>
    <x v="0"/>
    <s v="Provo"/>
    <x v="7"/>
    <n v="84604"/>
    <x v="1"/>
    <s v="OFF-ST-10001272"/>
    <x v="1"/>
    <x v="4"/>
    <s v="Mini 13-1/2 Capacity Data Binder Rack, Pearl"/>
    <n v="261.74"/>
    <n v="2"/>
    <n v="0"/>
    <n v="65.435000000000002"/>
    <x v="1"/>
    <x v="0"/>
  </r>
  <r>
    <n v="2658"/>
    <s v="CA-2019-112515"/>
    <x v="697"/>
    <d v="2019-09-21T00:00:00"/>
    <s v="Second Class"/>
    <s v="AS-10225"/>
    <s v="Alan Schoenberger"/>
    <x v="1"/>
    <x v="0"/>
    <s v="Provo"/>
    <x v="7"/>
    <n v="84604"/>
    <x v="1"/>
    <s v="OFF-LA-10001175"/>
    <x v="1"/>
    <x v="2"/>
    <s v="Avery 514"/>
    <n v="14.399999999999999"/>
    <n v="5"/>
    <n v="0"/>
    <n v="7.056"/>
    <x v="1"/>
    <x v="0"/>
  </r>
  <r>
    <n v="2659"/>
    <s v="CA-2018-150343"/>
    <x v="765"/>
    <d v="2018-08-20T00:00:00"/>
    <s v="Standard Class"/>
    <s v="PK-19075"/>
    <s v="Pete Kriz"/>
    <x v="0"/>
    <x v="0"/>
    <s v="San Francisco"/>
    <x v="1"/>
    <n v="94110"/>
    <x v="1"/>
    <s v="OFF-EN-10004030"/>
    <x v="1"/>
    <x v="12"/>
    <s v="Convenience Packs of Business Envelopes"/>
    <n v="10.86"/>
    <n v="3"/>
    <n v="0"/>
    <n v="5.1042000000000005"/>
    <x v="1"/>
    <x v="0"/>
  </r>
  <r>
    <n v="2660"/>
    <s v="CA-2017-135538"/>
    <x v="100"/>
    <d v="2017-12-28T00:00:00"/>
    <s v="Standard Class"/>
    <s v="HR-14830"/>
    <s v="Harold Ryan"/>
    <x v="1"/>
    <x v="0"/>
    <s v="Gilbert"/>
    <x v="16"/>
    <n v="85234"/>
    <x v="1"/>
    <s v="FUR-CH-10004287"/>
    <x v="0"/>
    <x v="1"/>
    <s v="SAFCO Arco Folding Chair"/>
    <n v="883.84"/>
    <n v="4"/>
    <n v="0.2"/>
    <n v="99.431999999999931"/>
    <x v="1"/>
    <x v="0"/>
  </r>
  <r>
    <n v="2661"/>
    <s v="CA-2019-123372"/>
    <x v="354"/>
    <d v="2019-12-02T00:00:00"/>
    <s v="Standard Class"/>
    <s v="DG-13300"/>
    <s v="Deirdre Greer"/>
    <x v="1"/>
    <x v="0"/>
    <s v="New York City"/>
    <x v="15"/>
    <n v="10035"/>
    <x v="3"/>
    <s v="TEC-PH-10002834"/>
    <x v="2"/>
    <x v="7"/>
    <s v="Google Nexus 5"/>
    <n v="1979.89"/>
    <n v="11"/>
    <n v="0"/>
    <n v="494.97250000000003"/>
    <x v="3"/>
    <x v="0"/>
  </r>
  <r>
    <n v="2662"/>
    <s v="CA-2019-123372"/>
    <x v="354"/>
    <d v="2019-12-02T00:00:00"/>
    <s v="Standard Class"/>
    <s v="DG-13300"/>
    <s v="Deirdre Greer"/>
    <x v="1"/>
    <x v="0"/>
    <s v="New York City"/>
    <x v="15"/>
    <n v="10035"/>
    <x v="3"/>
    <s v="OFF-EN-10003055"/>
    <x v="1"/>
    <x v="12"/>
    <s v="Blue String-Tie &amp; Button Interoffice Envelopes, 10 x 13"/>
    <n v="79.959999999999994"/>
    <n v="2"/>
    <n v="0"/>
    <n v="35.981999999999992"/>
    <x v="3"/>
    <x v="0"/>
  </r>
  <r>
    <n v="2663"/>
    <s v="CA-2019-159604"/>
    <x v="349"/>
    <d v="2019-04-15T00:00:00"/>
    <s v="First Class"/>
    <s v="CL-12700"/>
    <s v="Craig Leslie"/>
    <x v="2"/>
    <x v="0"/>
    <s v="Springfield"/>
    <x v="25"/>
    <n v="65807"/>
    <x v="2"/>
    <s v="OFF-BI-10003460"/>
    <x v="1"/>
    <x v="8"/>
    <s v="Acco 3-Hole Punch"/>
    <n v="8.76"/>
    <n v="2"/>
    <n v="0"/>
    <n v="4.2047999999999996"/>
    <x v="2"/>
    <x v="0"/>
  </r>
  <r>
    <n v="2664"/>
    <s v="CA-2018-164784"/>
    <x v="766"/>
    <d v="2018-05-04T00:00:00"/>
    <s v="First Class"/>
    <s v="HF-14995"/>
    <s v="Herbert Flentye"/>
    <x v="0"/>
    <x v="0"/>
    <s v="Memphis"/>
    <x v="18"/>
    <n v="38109"/>
    <x v="0"/>
    <s v="OFF-LA-10001569"/>
    <x v="1"/>
    <x v="2"/>
    <s v="Avery 499"/>
    <n v="3.9840000000000004"/>
    <n v="1"/>
    <n v="0.2"/>
    <n v="1.2948"/>
    <x v="0"/>
    <x v="0"/>
  </r>
  <r>
    <n v="2665"/>
    <s v="CA-2018-164784"/>
    <x v="766"/>
    <d v="2018-05-04T00:00:00"/>
    <s v="First Class"/>
    <s v="HF-14995"/>
    <s v="Herbert Flentye"/>
    <x v="0"/>
    <x v="0"/>
    <s v="Memphis"/>
    <x v="18"/>
    <n v="38109"/>
    <x v="0"/>
    <s v="FUR-TA-10004534"/>
    <x v="0"/>
    <x v="3"/>
    <s v="Bevis 44 x 96 Conference Tables"/>
    <n v="370.62"/>
    <n v="3"/>
    <n v="0.4"/>
    <n v="-142.07100000000008"/>
    <x v="0"/>
    <x v="0"/>
  </r>
  <r>
    <n v="2666"/>
    <s v="CA-2018-164784"/>
    <x v="766"/>
    <d v="2018-05-04T00:00:00"/>
    <s v="First Class"/>
    <s v="HF-14995"/>
    <s v="Herbert Flentye"/>
    <x v="0"/>
    <x v="0"/>
    <s v="Memphis"/>
    <x v="18"/>
    <n v="38109"/>
    <x v="0"/>
    <s v="OFF-BI-10002954"/>
    <x v="1"/>
    <x v="8"/>
    <s v="Newell 3-Hole Punched Plastic Slotted Magazine Holders for Binders"/>
    <n v="2.7420000000000004"/>
    <n v="2"/>
    <n v="0.7"/>
    <n v="-2.0107999999999997"/>
    <x v="0"/>
    <x v="0"/>
  </r>
  <r>
    <n v="2667"/>
    <s v="CA-2018-111794"/>
    <x v="393"/>
    <d v="2018-10-01T00:00:00"/>
    <s v="Same Day"/>
    <s v="HG-15025"/>
    <s v="Hunter Glantz"/>
    <x v="0"/>
    <x v="0"/>
    <s v="Amarillo"/>
    <x v="5"/>
    <n v="79109"/>
    <x v="2"/>
    <s v="TEC-AC-10003832"/>
    <x v="2"/>
    <x v="11"/>
    <s v="Imation 16GB Mini TravelDrive USB 2.0 Flash Drive"/>
    <n v="79.512000000000015"/>
    <n v="3"/>
    <n v="0.2"/>
    <n v="20.8719"/>
    <x v="2"/>
    <x v="0"/>
  </r>
  <r>
    <n v="2668"/>
    <s v="CA-2018-111794"/>
    <x v="393"/>
    <d v="2018-10-01T00:00:00"/>
    <s v="Same Day"/>
    <s v="HG-15025"/>
    <s v="Hunter Glantz"/>
    <x v="0"/>
    <x v="0"/>
    <s v="Amarillo"/>
    <x v="5"/>
    <n v="79109"/>
    <x v="2"/>
    <s v="OFF-PA-10000474"/>
    <x v="1"/>
    <x v="10"/>
    <s v="Easy-staple paper"/>
    <n v="28.352"/>
    <n v="1"/>
    <n v="0.2"/>
    <n v="9.568799999999996"/>
    <x v="2"/>
    <x v="0"/>
  </r>
  <r>
    <n v="2669"/>
    <s v="US-2017-139759"/>
    <x v="767"/>
    <d v="2017-08-30T00:00:00"/>
    <s v="Standard Class"/>
    <s v="NL-18310"/>
    <s v="Nancy Lomonaco"/>
    <x v="2"/>
    <x v="0"/>
    <s v="Los Angeles"/>
    <x v="1"/>
    <n v="90045"/>
    <x v="1"/>
    <s v="FUR-CH-10002774"/>
    <x v="0"/>
    <x v="1"/>
    <s v="Global Deluxe Stacking Chair, Gray"/>
    <n v="40.783999999999999"/>
    <n v="1"/>
    <n v="0.2"/>
    <n v="4.5881999999999987"/>
    <x v="1"/>
    <x v="0"/>
  </r>
  <r>
    <n v="2670"/>
    <s v="US-2017-139759"/>
    <x v="767"/>
    <d v="2017-08-30T00:00:00"/>
    <s v="Standard Class"/>
    <s v="NL-18310"/>
    <s v="Nancy Lomonaco"/>
    <x v="2"/>
    <x v="0"/>
    <s v="Los Angeles"/>
    <x v="1"/>
    <n v="90045"/>
    <x v="1"/>
    <s v="OFF-AP-10002765"/>
    <x v="1"/>
    <x v="9"/>
    <s v="Fellowes Advanced Computer Series Surge Protectors"/>
    <n v="105.96"/>
    <n v="4"/>
    <n v="0"/>
    <n v="29.668800000000005"/>
    <x v="1"/>
    <x v="0"/>
  </r>
  <r>
    <n v="2671"/>
    <s v="CA-2016-126403"/>
    <x v="340"/>
    <d v="2016-09-12T00:00:00"/>
    <s v="Second Class"/>
    <s v="RR-19525"/>
    <s v="Rick Reed"/>
    <x v="1"/>
    <x v="0"/>
    <s v="Lowell"/>
    <x v="31"/>
    <n v="1852"/>
    <x v="3"/>
    <s v="OFF-PA-10001144"/>
    <x v="1"/>
    <x v="10"/>
    <s v="Xerox 1913"/>
    <n v="166.44"/>
    <n v="3"/>
    <n v="0"/>
    <n v="79.891199999999998"/>
    <x v="3"/>
    <x v="1"/>
  </r>
  <r>
    <n v="2672"/>
    <s v="CA-2016-126403"/>
    <x v="340"/>
    <d v="2016-09-12T00:00:00"/>
    <s v="Second Class"/>
    <s v="RR-19525"/>
    <s v="Rick Reed"/>
    <x v="1"/>
    <x v="0"/>
    <s v="Lowell"/>
    <x v="31"/>
    <n v="1852"/>
    <x v="3"/>
    <s v="FUR-CH-10003761"/>
    <x v="0"/>
    <x v="1"/>
    <s v="Global Italian Leather Office Chair"/>
    <n v="785.87999999999988"/>
    <n v="6"/>
    <n v="0"/>
    <n v="212.18759999999997"/>
    <x v="3"/>
    <x v="1"/>
  </r>
  <r>
    <n v="2673"/>
    <s v="CA-2016-126403"/>
    <x v="340"/>
    <d v="2016-09-12T00:00:00"/>
    <s v="Second Class"/>
    <s v="RR-19525"/>
    <s v="Rick Reed"/>
    <x v="1"/>
    <x v="0"/>
    <s v="Lowell"/>
    <x v="31"/>
    <n v="1852"/>
    <x v="3"/>
    <s v="OFF-PA-10004665"/>
    <x v="1"/>
    <x v="10"/>
    <s v="Advantus Motivational Note Cards"/>
    <n v="26.2"/>
    <n v="2"/>
    <n v="0"/>
    <n v="12.837999999999999"/>
    <x v="3"/>
    <x v="1"/>
  </r>
  <r>
    <n v="2674"/>
    <s v="CA-2016-126403"/>
    <x v="340"/>
    <d v="2016-09-12T00:00:00"/>
    <s v="Second Class"/>
    <s v="RR-19525"/>
    <s v="Rick Reed"/>
    <x v="1"/>
    <x v="0"/>
    <s v="Lowell"/>
    <x v="31"/>
    <n v="1852"/>
    <x v="3"/>
    <s v="OFF-ST-10000078"/>
    <x v="1"/>
    <x v="4"/>
    <s v="Tennsco 6- and 18-Compartment Lockers"/>
    <n v="1325.8500000000001"/>
    <n v="5"/>
    <n v="0"/>
    <n v="238.65299999999991"/>
    <x v="3"/>
    <x v="1"/>
  </r>
  <r>
    <n v="2675"/>
    <s v="CA-2019-136875"/>
    <x v="734"/>
    <d v="2019-12-03T00:00:00"/>
    <s v="Same Day"/>
    <s v="TC-21295"/>
    <s v="Toby Carlisle"/>
    <x v="0"/>
    <x v="0"/>
    <s v="San Diego"/>
    <x v="1"/>
    <n v="92024"/>
    <x v="1"/>
    <s v="OFF-PA-10000357"/>
    <x v="1"/>
    <x v="10"/>
    <s v="Xerox 1888"/>
    <n v="166.44"/>
    <n v="3"/>
    <n v="0"/>
    <n v="79.891199999999998"/>
    <x v="1"/>
    <x v="0"/>
  </r>
  <r>
    <n v="2676"/>
    <s v="CA-2019-132185"/>
    <x v="344"/>
    <d v="2019-12-02T00:00:00"/>
    <s v="Standard Class"/>
    <s v="DB-13615"/>
    <s v="Doug Bickford"/>
    <x v="0"/>
    <x v="0"/>
    <s v="Asheville"/>
    <x v="3"/>
    <n v="28806"/>
    <x v="0"/>
    <s v="OFF-AR-10000422"/>
    <x v="1"/>
    <x v="6"/>
    <s v="Pencil and Crayon Sharpener"/>
    <n v="8.76"/>
    <n v="5"/>
    <n v="0.2"/>
    <n v="0.76649999999999974"/>
    <x v="0"/>
    <x v="0"/>
  </r>
  <r>
    <n v="2677"/>
    <s v="CA-2019-132185"/>
    <x v="344"/>
    <d v="2019-12-02T00:00:00"/>
    <s v="Standard Class"/>
    <s v="DB-13615"/>
    <s v="Doug Bickford"/>
    <x v="0"/>
    <x v="0"/>
    <s v="Asheville"/>
    <x v="3"/>
    <n v="28806"/>
    <x v="0"/>
    <s v="OFF-AP-10001205"/>
    <x v="1"/>
    <x v="9"/>
    <s v="Belkin 5 Outlet SurgeMaster Power Centers"/>
    <n v="43.584000000000003"/>
    <n v="1"/>
    <n v="0.2"/>
    <n v="4.3584000000000032"/>
    <x v="0"/>
    <x v="0"/>
  </r>
  <r>
    <n v="2678"/>
    <s v="US-2016-160780"/>
    <x v="261"/>
    <d v="2016-06-21T00:00:00"/>
    <s v="Same Day"/>
    <s v="SV-20785"/>
    <s v="Stewart Visinsky"/>
    <x v="0"/>
    <x v="0"/>
    <s v="Pueblo"/>
    <x v="22"/>
    <n v="81001"/>
    <x v="1"/>
    <s v="OFF-BI-10001116"/>
    <x v="1"/>
    <x v="8"/>
    <s v="Wilson Jones 1&quot; Hanging DublLock Ring Binders"/>
    <n v="11.088000000000003"/>
    <n v="7"/>
    <n v="0.7"/>
    <n v="-8.1311999999999998"/>
    <x v="1"/>
    <x v="0"/>
  </r>
  <r>
    <n v="2679"/>
    <s v="US-2016-160780"/>
    <x v="261"/>
    <d v="2016-06-21T00:00:00"/>
    <s v="Same Day"/>
    <s v="SV-20785"/>
    <s v="Stewart Visinsky"/>
    <x v="0"/>
    <x v="0"/>
    <s v="Pueblo"/>
    <x v="22"/>
    <n v="81001"/>
    <x v="1"/>
    <s v="OFF-BI-10002931"/>
    <x v="1"/>
    <x v="8"/>
    <s v="Avery Trapezoid Extra Heavy Duty 4&quot; Binders"/>
    <n v="25.164000000000001"/>
    <n v="2"/>
    <n v="0.7"/>
    <n v="-16.775999999999996"/>
    <x v="1"/>
    <x v="0"/>
  </r>
  <r>
    <n v="2680"/>
    <s v="CA-2019-127026"/>
    <x v="276"/>
    <d v="2019-01-27T00:00:00"/>
    <s v="Standard Class"/>
    <s v="MH-18115"/>
    <s v="Mick Hernandez"/>
    <x v="2"/>
    <x v="0"/>
    <s v="Jackson"/>
    <x v="12"/>
    <n v="49201"/>
    <x v="2"/>
    <s v="OFF-BI-10000546"/>
    <x v="1"/>
    <x v="8"/>
    <s v="Avery Durable Binders"/>
    <n v="14.399999999999999"/>
    <n v="5"/>
    <n v="0"/>
    <n v="7.056"/>
    <x v="2"/>
    <x v="0"/>
  </r>
  <r>
    <n v="2681"/>
    <s v="CA-2019-127026"/>
    <x v="276"/>
    <d v="2019-01-27T00:00:00"/>
    <s v="Standard Class"/>
    <s v="MH-18115"/>
    <s v="Mick Hernandez"/>
    <x v="2"/>
    <x v="0"/>
    <s v="Jackson"/>
    <x v="12"/>
    <n v="49201"/>
    <x v="2"/>
    <s v="TEC-AC-10002049"/>
    <x v="2"/>
    <x v="11"/>
    <s v="Logitech G19 Programmable Gaming Keyboard"/>
    <n v="619.94999999999993"/>
    <n v="5"/>
    <n v="0"/>
    <n v="111.59099999999995"/>
    <x v="2"/>
    <x v="0"/>
  </r>
  <r>
    <n v="2682"/>
    <s v="CA-2019-127026"/>
    <x v="276"/>
    <d v="2019-01-27T00:00:00"/>
    <s v="Standard Class"/>
    <s v="MH-18115"/>
    <s v="Mick Hernandez"/>
    <x v="2"/>
    <x v="0"/>
    <s v="Jackson"/>
    <x v="12"/>
    <n v="49201"/>
    <x v="2"/>
    <s v="OFF-BI-10001196"/>
    <x v="1"/>
    <x v="8"/>
    <s v="Avery Flip-Chart Easel Binder, Black"/>
    <n v="89.52"/>
    <n v="4"/>
    <n v="0"/>
    <n v="42.074399999999997"/>
    <x v="2"/>
    <x v="0"/>
  </r>
  <r>
    <n v="2683"/>
    <s v="CA-2019-127026"/>
    <x v="276"/>
    <d v="2019-01-27T00:00:00"/>
    <s v="Standard Class"/>
    <s v="MH-18115"/>
    <s v="Mick Hernandez"/>
    <x v="2"/>
    <x v="0"/>
    <s v="Jackson"/>
    <x v="12"/>
    <n v="49201"/>
    <x v="2"/>
    <s v="TEC-MA-10002981"/>
    <x v="2"/>
    <x v="15"/>
    <s v="I.R.I.S IRISCard Anywhere 5 Card Scanner"/>
    <n v="350.97300000000007"/>
    <n v="3"/>
    <n v="0.1"/>
    <n v="152.08829999999998"/>
    <x v="2"/>
    <x v="0"/>
  </r>
  <r>
    <n v="2684"/>
    <s v="CA-2019-127026"/>
    <x v="276"/>
    <d v="2019-01-27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x v="2"/>
    <x v="0"/>
  </r>
  <r>
    <n v="2685"/>
    <s v="CA-2019-137085"/>
    <x v="222"/>
    <d v="2019-07-06T00:00:00"/>
    <s v="Standard Class"/>
    <s v="CT-11995"/>
    <s v="Carol Triggs"/>
    <x v="0"/>
    <x v="0"/>
    <s v="Los Angeles"/>
    <x v="1"/>
    <n v="90004"/>
    <x v="1"/>
    <s v="OFF-BI-10000632"/>
    <x v="1"/>
    <x v="8"/>
    <s v="Satellite Sectional Post Binders"/>
    <n v="312.55200000000002"/>
    <n v="9"/>
    <n v="0.2"/>
    <n v="101.57939999999999"/>
    <x v="1"/>
    <x v="1"/>
  </r>
  <r>
    <n v="2686"/>
    <s v="CA-2018-133123"/>
    <x v="47"/>
    <d v="2018-09-11T00:00:00"/>
    <s v="Standard Class"/>
    <s v="KB-16315"/>
    <s v="Karl Braun"/>
    <x v="0"/>
    <x v="0"/>
    <s v="Thomasville"/>
    <x v="3"/>
    <n v="27360"/>
    <x v="0"/>
    <s v="OFF-EN-10003055"/>
    <x v="1"/>
    <x v="12"/>
    <s v="Blue String-Tie &amp; Button Interoffice Envelopes, 10 x 13"/>
    <n v="95.951999999999998"/>
    <n v="3"/>
    <n v="0.2"/>
    <n v="29.984999999999985"/>
    <x v="0"/>
    <x v="0"/>
  </r>
  <r>
    <n v="2687"/>
    <s v="CA-2018-133123"/>
    <x v="47"/>
    <d v="2018-09-11T00:00:00"/>
    <s v="Standard Class"/>
    <s v="KB-16315"/>
    <s v="Karl Braun"/>
    <x v="0"/>
    <x v="0"/>
    <s v="Thomasville"/>
    <x v="3"/>
    <n v="27360"/>
    <x v="0"/>
    <s v="OFF-BI-10001031"/>
    <x v="1"/>
    <x v="8"/>
    <s v="Pressboard Data Binders by Wilson Jones"/>
    <n v="3.2040000000000002"/>
    <n v="2"/>
    <n v="0.7"/>
    <n v="-2.4563999999999995"/>
    <x v="0"/>
    <x v="0"/>
  </r>
  <r>
    <n v="2688"/>
    <s v="US-2018-128195"/>
    <x v="578"/>
    <d v="2018-08-05T00:00:00"/>
    <s v="First Class"/>
    <s v="RA-19285"/>
    <s v="Ralph Arnett"/>
    <x v="0"/>
    <x v="0"/>
    <s v="Peoria"/>
    <x v="10"/>
    <n v="61604"/>
    <x v="2"/>
    <s v="OFF-BI-10002003"/>
    <x v="1"/>
    <x v="8"/>
    <s v="Ibico Presentation Index for Binding Systems"/>
    <n v="3.9799999999999991"/>
    <n v="5"/>
    <n v="0.8"/>
    <n v="-6.5670000000000019"/>
    <x v="2"/>
    <x v="0"/>
  </r>
  <r>
    <n v="2689"/>
    <s v="CA-2017-153220"/>
    <x v="768"/>
    <d v="2017-11-14T00:00:00"/>
    <s v="First Class"/>
    <s v="YC-21895"/>
    <s v="Yoseph Carroll"/>
    <x v="1"/>
    <x v="0"/>
    <s v="Los Angeles"/>
    <x v="1"/>
    <n v="90032"/>
    <x v="1"/>
    <s v="OFF-PA-10003016"/>
    <x v="1"/>
    <x v="10"/>
    <s v="Adams &quot;While You Were Out&quot; Message Pads"/>
    <n v="15.700000000000001"/>
    <n v="5"/>
    <n v="0"/>
    <n v="7.0649999999999995"/>
    <x v="1"/>
    <x v="1"/>
  </r>
  <r>
    <n v="2690"/>
    <s v="CA-2016-123064"/>
    <x v="479"/>
    <d v="2016-07-02T00:00:00"/>
    <s v="First Class"/>
    <s v="RA-19915"/>
    <s v="Russell Applegate"/>
    <x v="0"/>
    <x v="0"/>
    <s v="Chicago"/>
    <x v="10"/>
    <n v="60653"/>
    <x v="2"/>
    <s v="OFF-AR-10004582"/>
    <x v="1"/>
    <x v="6"/>
    <s v="BIC Brite Liner Grip Highlighters"/>
    <n v="5.2480000000000002"/>
    <n v="4"/>
    <n v="0.2"/>
    <n v="1.6399999999999995"/>
    <x v="2"/>
    <x v="0"/>
  </r>
  <r>
    <n v="2691"/>
    <s v="CA-2019-156412"/>
    <x v="769"/>
    <d v="2019-12-08T00:00:00"/>
    <s v="Standard Class"/>
    <s v="CM-12160"/>
    <s v="Charles McCrossin"/>
    <x v="0"/>
    <x v="0"/>
    <s v="Philadelphia"/>
    <x v="9"/>
    <n v="19134"/>
    <x v="3"/>
    <s v="OFF-BI-10004364"/>
    <x v="1"/>
    <x v="8"/>
    <s v="Storex Dura Pro Binders"/>
    <n v="5.3460000000000019"/>
    <n v="3"/>
    <n v="0.7"/>
    <n v="-4.4550000000000001"/>
    <x v="3"/>
    <x v="0"/>
  </r>
  <r>
    <n v="2692"/>
    <s v="US-2018-144211"/>
    <x v="770"/>
    <d v="2018-09-02T00:00:00"/>
    <s v="Standard Class"/>
    <s v="CS-12130"/>
    <s v="Chad Sievert"/>
    <x v="0"/>
    <x v="0"/>
    <s v="Englewood"/>
    <x v="22"/>
    <n v="80112"/>
    <x v="1"/>
    <s v="OFF-PA-10002246"/>
    <x v="1"/>
    <x v="10"/>
    <s v="Wirebound Four 2-3/4 x 5 Forms per Page, 400 Sets per Book"/>
    <n v="15.48"/>
    <n v="3"/>
    <n v="0.2"/>
    <n v="5.6115000000000004"/>
    <x v="1"/>
    <x v="0"/>
  </r>
  <r>
    <n v="2693"/>
    <s v="US-2018-144211"/>
    <x v="770"/>
    <d v="2018-09-02T00:00:00"/>
    <s v="Standard Class"/>
    <s v="CS-12130"/>
    <s v="Chad Sievert"/>
    <x v="0"/>
    <x v="0"/>
    <s v="Englewood"/>
    <x v="22"/>
    <n v="80112"/>
    <x v="1"/>
    <s v="TEC-PH-10002890"/>
    <x v="2"/>
    <x v="7"/>
    <s v="AT&amp;T 17929 Lendline Telephone"/>
    <n v="108.57599999999999"/>
    <n v="3"/>
    <n v="0.2"/>
    <n v="8.1432000000000002"/>
    <x v="1"/>
    <x v="0"/>
  </r>
  <r>
    <n v="2694"/>
    <s v="CA-2018-138079"/>
    <x v="115"/>
    <d v="2018-01-28T00:00:00"/>
    <s v="Standard Class"/>
    <s v="AJ-10795"/>
    <s v="Anthony Johnson"/>
    <x v="1"/>
    <x v="0"/>
    <s v="Seattle"/>
    <x v="4"/>
    <n v="98115"/>
    <x v="1"/>
    <s v="FUR-FU-10001475"/>
    <x v="0"/>
    <x v="5"/>
    <s v="Contract Clock, 14&quot;, Brown"/>
    <n v="109.9"/>
    <n v="5"/>
    <n v="0"/>
    <n v="37.366"/>
    <x v="1"/>
    <x v="0"/>
  </r>
  <r>
    <n v="2695"/>
    <s v="CA-2016-143182"/>
    <x v="771"/>
    <d v="2016-10-20T00:00:00"/>
    <s v="Standard Class"/>
    <s v="DL-12865"/>
    <s v="Dan Lawera"/>
    <x v="0"/>
    <x v="0"/>
    <s v="Hialeah"/>
    <x v="2"/>
    <n v="33012"/>
    <x v="0"/>
    <s v="FUR-FU-10004270"/>
    <x v="0"/>
    <x v="5"/>
    <s v="Executive Impressions 13&quot; Clairmont Wall Clock"/>
    <n v="15.384"/>
    <n v="1"/>
    <n v="0.2"/>
    <n v="4.0383000000000013"/>
    <x v="0"/>
    <x v="0"/>
  </r>
  <r>
    <n v="2696"/>
    <s v="CA-2018-161662"/>
    <x v="569"/>
    <d v="2018-02-09T00:00:00"/>
    <s v="First Class"/>
    <s v="BE-11410"/>
    <s v="Bobby Elias"/>
    <x v="0"/>
    <x v="0"/>
    <s v="Lancaster"/>
    <x v="24"/>
    <n v="43130"/>
    <x v="3"/>
    <s v="OFF-PA-10003465"/>
    <x v="1"/>
    <x v="10"/>
    <s v="Xerox 1912"/>
    <n v="30.352"/>
    <n v="2"/>
    <n v="0.2"/>
    <n v="10.623199999999997"/>
    <x v="3"/>
    <x v="0"/>
  </r>
  <r>
    <n v="2697"/>
    <s v="CA-2016-145317"/>
    <x v="772"/>
    <d v="2016-03-23T00:00:00"/>
    <s v="Standard Class"/>
    <s v="SM-20320"/>
    <s v="Sean Miller"/>
    <x v="2"/>
    <x v="0"/>
    <s v="Jacksonville"/>
    <x v="2"/>
    <n v="32216"/>
    <x v="0"/>
    <s v="TEC-MA-10003626"/>
    <x v="2"/>
    <x v="15"/>
    <s v="Hewlett-Packard Deskjet 6540 Color Inkjet Printer"/>
    <n v="821.3"/>
    <n v="4"/>
    <n v="0.5"/>
    <n v="-16.426000000000045"/>
    <x v="0"/>
    <x v="0"/>
  </r>
  <r>
    <n v="2698"/>
    <s v="CA-2016-145317"/>
    <x v="772"/>
    <d v="2016-03-23T00:00:00"/>
    <s v="Standard Class"/>
    <s v="SM-20320"/>
    <s v="Sean Miller"/>
    <x v="2"/>
    <x v="0"/>
    <s v="Jacksonville"/>
    <x v="2"/>
    <n v="32216"/>
    <x v="0"/>
    <s v="TEC-MA-10002412"/>
    <x v="2"/>
    <x v="15"/>
    <s v="Cisco TelePresence System EX90 Videoconferencing Unit"/>
    <n v="22638.48"/>
    <n v="6"/>
    <n v="0.5"/>
    <n v="-1811.0784000000021"/>
    <x v="0"/>
    <x v="0"/>
  </r>
  <r>
    <n v="2699"/>
    <s v="CA-2016-145317"/>
    <x v="772"/>
    <d v="2016-03-23T00:00:00"/>
    <s v="Standard Class"/>
    <s v="SM-20320"/>
    <s v="Sean Miller"/>
    <x v="2"/>
    <x v="0"/>
    <s v="Jacksonville"/>
    <x v="2"/>
    <n v="32216"/>
    <x v="0"/>
    <s v="OFF-PA-10001804"/>
    <x v="1"/>
    <x v="10"/>
    <s v="Xerox 195"/>
    <n v="21.376000000000001"/>
    <n v="4"/>
    <n v="0.2"/>
    <n v="7.4815999999999994"/>
    <x v="0"/>
    <x v="0"/>
  </r>
  <r>
    <n v="2700"/>
    <s v="CA-2016-145317"/>
    <x v="772"/>
    <d v="2016-03-23T00:00:00"/>
    <s v="Standard Class"/>
    <s v="SM-20320"/>
    <s v="Sean Miller"/>
    <x v="2"/>
    <x v="0"/>
    <s v="Jacksonville"/>
    <x v="2"/>
    <n v="32216"/>
    <x v="0"/>
    <s v="OFF-AR-10003183"/>
    <x v="1"/>
    <x v="6"/>
    <s v="Avery Fluorescent Highlighter Four-Color Set"/>
    <n v="8.016"/>
    <n v="3"/>
    <n v="0.2"/>
    <n v="1.0019999999999993"/>
    <x v="0"/>
    <x v="0"/>
  </r>
  <r>
    <n v="2701"/>
    <s v="CA-2016-145317"/>
    <x v="772"/>
    <d v="2016-03-23T00:00:00"/>
    <s v="Standard Class"/>
    <s v="SM-20320"/>
    <s v="Sean Miller"/>
    <x v="2"/>
    <x v="0"/>
    <s v="Jacksonville"/>
    <x v="2"/>
    <n v="32216"/>
    <x v="0"/>
    <s v="FUR-FU-10004270"/>
    <x v="0"/>
    <x v="5"/>
    <s v="Executive Impressions 13&quot; Clairmont Wall Clock"/>
    <n v="30.768000000000001"/>
    <n v="2"/>
    <n v="0.2"/>
    <n v="8.0766000000000027"/>
    <x v="0"/>
    <x v="0"/>
  </r>
  <r>
    <n v="2702"/>
    <s v="CA-2016-145317"/>
    <x v="772"/>
    <d v="2016-03-23T00:00:00"/>
    <s v="Standard Class"/>
    <s v="SM-20320"/>
    <s v="Sean Miller"/>
    <x v="2"/>
    <x v="0"/>
    <s v="Jacksonville"/>
    <x v="2"/>
    <n v="32216"/>
    <x v="0"/>
    <s v="OFF-FA-10003112"/>
    <x v="1"/>
    <x v="13"/>
    <s v="Staples"/>
    <n v="18.936"/>
    <n v="3"/>
    <n v="0.2"/>
    <n v="5.9174999999999986"/>
    <x v="0"/>
    <x v="0"/>
  </r>
  <r>
    <n v="2703"/>
    <s v="CA-2016-145317"/>
    <x v="772"/>
    <d v="2016-03-23T00:00:00"/>
    <s v="Standard Class"/>
    <s v="SM-20320"/>
    <s v="Sean Miller"/>
    <x v="2"/>
    <x v="0"/>
    <s v="Jacksonville"/>
    <x v="2"/>
    <n v="32216"/>
    <x v="0"/>
    <s v="FUR-FU-10001986"/>
    <x v="0"/>
    <x v="5"/>
    <s v="Dana Fluorescent Magnifying Lamp, White, 36&quot;"/>
    <n v="122.352"/>
    <n v="3"/>
    <n v="0.2"/>
    <n v="15.29399999999999"/>
    <x v="0"/>
    <x v="0"/>
  </r>
  <r>
    <n v="2704"/>
    <s v="CA-2016-143413"/>
    <x v="773"/>
    <d v="2016-05-30T00:00:00"/>
    <s v="Standard Class"/>
    <s v="RP-19390"/>
    <s v="Resi Pölking"/>
    <x v="0"/>
    <x v="0"/>
    <s v="Baltimore"/>
    <x v="39"/>
    <n v="21215"/>
    <x v="3"/>
    <s v="OFF-PA-10002319"/>
    <x v="1"/>
    <x v="10"/>
    <s v="Xerox 1944"/>
    <n v="116.28"/>
    <n v="3"/>
    <n v="0"/>
    <n v="56.977199999999996"/>
    <x v="3"/>
    <x v="0"/>
  </r>
  <r>
    <n v="2705"/>
    <s v="CA-2019-156818"/>
    <x v="497"/>
    <d v="2019-07-13T00:00:00"/>
    <s v="Second Class"/>
    <s v="JD-16015"/>
    <s v="Joy Daniels"/>
    <x v="0"/>
    <x v="0"/>
    <s v="New York City"/>
    <x v="15"/>
    <n v="10009"/>
    <x v="3"/>
    <s v="TEC-AC-10002323"/>
    <x v="2"/>
    <x v="11"/>
    <s v="SanDisk Ultra 32 GB MicroSDHC Class 10 Memory Card"/>
    <n v="132.60000000000002"/>
    <n v="6"/>
    <n v="0"/>
    <n v="17.238000000000007"/>
    <x v="3"/>
    <x v="0"/>
  </r>
  <r>
    <n v="2706"/>
    <s v="CA-2019-155873"/>
    <x v="114"/>
    <d v="2019-06-21T00:00:00"/>
    <s v="Standard Class"/>
    <s v="AB-10255"/>
    <s v="Alejandro Ballentine"/>
    <x v="2"/>
    <x v="0"/>
    <s v="Carlsbad"/>
    <x v="27"/>
    <n v="88220"/>
    <x v="1"/>
    <s v="OFF-SU-10001165"/>
    <x v="1"/>
    <x v="14"/>
    <s v="Acme Elite Stainless Steel Scissors"/>
    <n v="16.68"/>
    <n v="2"/>
    <n v="0"/>
    <n v="4.3368000000000002"/>
    <x v="1"/>
    <x v="0"/>
  </r>
  <r>
    <n v="2707"/>
    <s v="CA-2019-155873"/>
    <x v="114"/>
    <d v="2019-06-21T00:00:00"/>
    <s v="Standard Class"/>
    <s v="AB-10255"/>
    <s v="Alejandro Ballentine"/>
    <x v="2"/>
    <x v="0"/>
    <s v="Carlsbad"/>
    <x v="27"/>
    <n v="88220"/>
    <x v="1"/>
    <s v="OFF-PA-10001246"/>
    <x v="1"/>
    <x v="10"/>
    <s v="Xerox 215"/>
    <n v="19.440000000000001"/>
    <n v="3"/>
    <n v="0"/>
    <n v="9.3312000000000008"/>
    <x v="1"/>
    <x v="0"/>
  </r>
  <r>
    <n v="2708"/>
    <s v="CA-2019-155873"/>
    <x v="114"/>
    <d v="2019-06-21T00:00:00"/>
    <s v="Standard Class"/>
    <s v="AB-10255"/>
    <s v="Alejandro Ballentine"/>
    <x v="2"/>
    <x v="0"/>
    <s v="Carlsbad"/>
    <x v="27"/>
    <n v="88220"/>
    <x v="1"/>
    <s v="OFF-PA-10001815"/>
    <x v="1"/>
    <x v="10"/>
    <s v="Xerox 1885"/>
    <n v="192.16"/>
    <n v="4"/>
    <n v="0"/>
    <n v="92.236799999999988"/>
    <x v="1"/>
    <x v="0"/>
  </r>
  <r>
    <n v="2709"/>
    <s v="CA-2017-121797"/>
    <x v="564"/>
    <d v="2017-02-06T00:00:00"/>
    <s v="Standard Class"/>
    <s v="CC-12145"/>
    <s v="Charles Crestani"/>
    <x v="0"/>
    <x v="0"/>
    <s v="Los Angeles"/>
    <x v="1"/>
    <n v="90049"/>
    <x v="1"/>
    <s v="FUR-FU-10001876"/>
    <x v="0"/>
    <x v="5"/>
    <s v="Computer Room Manger, 14&quot;"/>
    <n v="227.35999999999999"/>
    <n v="7"/>
    <n v="0"/>
    <n v="81.849599999999981"/>
    <x v="1"/>
    <x v="0"/>
  </r>
  <r>
    <n v="2710"/>
    <s v="CA-2017-121797"/>
    <x v="564"/>
    <d v="2017-02-06T00:00:00"/>
    <s v="Standard Class"/>
    <s v="CC-12145"/>
    <s v="Charles Crestani"/>
    <x v="0"/>
    <x v="0"/>
    <s v="Los Angeles"/>
    <x v="1"/>
    <n v="90049"/>
    <x v="1"/>
    <s v="TEC-MA-10000488"/>
    <x v="2"/>
    <x v="15"/>
    <s v="Bady BDG101FRU Card Printer"/>
    <n v="1919.9760000000001"/>
    <n v="3"/>
    <n v="0.2"/>
    <n v="215.99729999999977"/>
    <x v="1"/>
    <x v="0"/>
  </r>
  <r>
    <n v="2711"/>
    <s v="US-2017-120572"/>
    <x v="555"/>
    <d v="2017-12-15T00:00:00"/>
    <s v="Standard Class"/>
    <s v="GH-14425"/>
    <s v="Gary Hwang"/>
    <x v="0"/>
    <x v="0"/>
    <s v="Jacksonville"/>
    <x v="2"/>
    <n v="32216"/>
    <x v="0"/>
    <s v="OFF-BI-10001098"/>
    <x v="1"/>
    <x v="8"/>
    <s v="Acco D-Ring Binder w/DublLock"/>
    <n v="12.828000000000001"/>
    <n v="2"/>
    <n v="0.7"/>
    <n v="-8.9795999999999978"/>
    <x v="0"/>
    <x v="0"/>
  </r>
  <r>
    <n v="2712"/>
    <s v="CA-2019-132430"/>
    <x v="449"/>
    <d v="2019-10-11T00:00:00"/>
    <s v="First Class"/>
    <s v="CP-12085"/>
    <s v="Cathy Prescott"/>
    <x v="1"/>
    <x v="0"/>
    <s v="Lakewood"/>
    <x v="24"/>
    <n v="44107"/>
    <x v="3"/>
    <s v="FUR-FU-10003577"/>
    <x v="0"/>
    <x v="5"/>
    <s v="Nu-Dell Leatherette Frames"/>
    <n v="45.888000000000005"/>
    <n v="4"/>
    <n v="0.2"/>
    <n v="9.1775999999999982"/>
    <x v="3"/>
    <x v="0"/>
  </r>
  <r>
    <n v="2713"/>
    <s v="CA-2019-146031"/>
    <x v="570"/>
    <d v="2019-08-01T00:00:00"/>
    <s v="Second Class"/>
    <s v="GM-14440"/>
    <s v="Gary McGarr"/>
    <x v="0"/>
    <x v="0"/>
    <s v="Troy"/>
    <x v="15"/>
    <n v="12180"/>
    <x v="3"/>
    <s v="OFF-AR-10002656"/>
    <x v="1"/>
    <x v="6"/>
    <s v="Sanford Liquid Accent Highlighters"/>
    <n v="60.12"/>
    <n v="9"/>
    <n v="0"/>
    <n v="22.244399999999995"/>
    <x v="3"/>
    <x v="0"/>
  </r>
  <r>
    <n v="2714"/>
    <s v="CA-2016-110100"/>
    <x v="573"/>
    <d v="2016-04-29T00:00:00"/>
    <s v="Standard Class"/>
    <s v="LC-16885"/>
    <s v="Lena Creighton"/>
    <x v="0"/>
    <x v="0"/>
    <s v="Wilmington"/>
    <x v="3"/>
    <n v="28403"/>
    <x v="0"/>
    <s v="TEC-PH-10004531"/>
    <x v="2"/>
    <x v="7"/>
    <s v="AT&amp;T CL2909"/>
    <n v="302.37599999999998"/>
    <n v="3"/>
    <n v="0.2"/>
    <n v="37.796999999999997"/>
    <x v="0"/>
    <x v="0"/>
  </r>
  <r>
    <n v="2715"/>
    <s v="CA-2017-103723"/>
    <x v="494"/>
    <d v="2017-12-06T00:00:00"/>
    <s v="Standard Class"/>
    <s v="BT-11305"/>
    <s v="Beth Thompson"/>
    <x v="2"/>
    <x v="0"/>
    <s v="Seattle"/>
    <x v="4"/>
    <n v="98105"/>
    <x v="1"/>
    <s v="OFF-AR-10003251"/>
    <x v="1"/>
    <x v="6"/>
    <s v="Prang Drawing Pencil Set"/>
    <n v="13.899999999999999"/>
    <n v="5"/>
    <n v="0"/>
    <n v="5.56"/>
    <x v="1"/>
    <x v="0"/>
  </r>
  <r>
    <n v="2716"/>
    <s v="CA-2016-127187"/>
    <x v="774"/>
    <d v="2016-12-08T00:00:00"/>
    <s v="Standard Class"/>
    <s v="CP-12085"/>
    <s v="Cathy Prescott"/>
    <x v="1"/>
    <x v="0"/>
    <s v="New York City"/>
    <x v="15"/>
    <n v="10024"/>
    <x v="3"/>
    <s v="TEC-PH-10000673"/>
    <x v="2"/>
    <x v="7"/>
    <s v="Plantronics Voyager Pro HD - Bluetooth Headset"/>
    <n v="129.97999999999999"/>
    <n v="2"/>
    <n v="0"/>
    <n v="62.3904"/>
    <x v="3"/>
    <x v="0"/>
  </r>
  <r>
    <n v="2717"/>
    <s v="CA-2019-128475"/>
    <x v="775"/>
    <d v="2019-09-01T00:00:00"/>
    <s v="Standard Class"/>
    <s v="SC-20680"/>
    <s v="Steve Carroll"/>
    <x v="2"/>
    <x v="0"/>
    <s v="Columbus"/>
    <x v="32"/>
    <n v="31907"/>
    <x v="0"/>
    <s v="TEC-AC-10000158"/>
    <x v="2"/>
    <x v="11"/>
    <s v="Sony 64GB Class 10 Micro SDHC R40 Memory Card"/>
    <n v="71.98"/>
    <n v="2"/>
    <n v="0"/>
    <n v="15.1158"/>
    <x v="0"/>
    <x v="0"/>
  </r>
  <r>
    <n v="2718"/>
    <s v="CA-2016-100006"/>
    <x v="557"/>
    <d v="2016-09-13T00:00:00"/>
    <s v="Standard Class"/>
    <s v="DK-13375"/>
    <s v="Dennis Kane"/>
    <x v="0"/>
    <x v="0"/>
    <s v="New York City"/>
    <x v="15"/>
    <n v="10024"/>
    <x v="3"/>
    <s v="TEC-PH-10002075"/>
    <x v="2"/>
    <x v="7"/>
    <s v="AT&amp;T EL51110 DECT"/>
    <n v="377.96999999999997"/>
    <n v="3"/>
    <n v="0"/>
    <n v="109.61129999999999"/>
    <x v="3"/>
    <x v="0"/>
  </r>
  <r>
    <n v="2719"/>
    <s v="CA-2019-144827"/>
    <x v="202"/>
    <d v="2019-12-27T00:00:00"/>
    <s v="Standard Class"/>
    <s v="SE-20110"/>
    <s v="Sanjit Engle"/>
    <x v="0"/>
    <x v="0"/>
    <s v="Costa Mesa"/>
    <x v="1"/>
    <n v="92627"/>
    <x v="1"/>
    <s v="OFF-ST-10004340"/>
    <x v="1"/>
    <x v="4"/>
    <s v="Fellowes Mobile File Cart, Black"/>
    <n v="124.36"/>
    <n v="2"/>
    <n v="0"/>
    <n v="33.577200000000005"/>
    <x v="1"/>
    <x v="0"/>
  </r>
  <r>
    <n v="2720"/>
    <s v="CA-2016-110030"/>
    <x v="776"/>
    <d v="2016-12-08T00:00:00"/>
    <s v="Second Class"/>
    <s v="LF-17185"/>
    <s v="Luke Foster"/>
    <x v="0"/>
    <x v="0"/>
    <s v="Houston"/>
    <x v="5"/>
    <n v="77095"/>
    <x v="2"/>
    <s v="FUR-FU-10002759"/>
    <x v="0"/>
    <x v="5"/>
    <s v="12-1/2 Diameter Round Wall Clock"/>
    <n v="23.976000000000003"/>
    <n v="3"/>
    <n v="0.6"/>
    <n v="-14.385599999999997"/>
    <x v="2"/>
    <x v="0"/>
  </r>
  <r>
    <n v="2721"/>
    <s v="CA-2016-121286"/>
    <x v="130"/>
    <d v="2016-11-08T00:00:00"/>
    <s v="Second Class"/>
    <s v="ON-18715"/>
    <s v="Odella Nelson"/>
    <x v="1"/>
    <x v="0"/>
    <s v="Cary"/>
    <x v="3"/>
    <n v="27511"/>
    <x v="0"/>
    <s v="OFF-FA-10000585"/>
    <x v="1"/>
    <x v="13"/>
    <s v="OIC Bulk Pack Metal Binder Clips"/>
    <n v="8.3760000000000012"/>
    <n v="3"/>
    <n v="0.2"/>
    <n v="2.7222"/>
    <x v="0"/>
    <x v="0"/>
  </r>
  <r>
    <n v="2722"/>
    <s v="CA-2016-121286"/>
    <x v="130"/>
    <d v="2016-11-08T00:00:00"/>
    <s v="Second Class"/>
    <s v="ON-18715"/>
    <s v="Odella Nelson"/>
    <x v="1"/>
    <x v="0"/>
    <s v="Cary"/>
    <x v="3"/>
    <n v="27511"/>
    <x v="0"/>
    <s v="OFF-AP-10004859"/>
    <x v="1"/>
    <x v="9"/>
    <s v="Acco 6 Outlet Guardian Premium Surge Suppressor"/>
    <n v="58.240000000000009"/>
    <n v="5"/>
    <n v="0.2"/>
    <n v="5.0960000000000001"/>
    <x v="0"/>
    <x v="0"/>
  </r>
  <r>
    <n v="2723"/>
    <s v="CA-2018-164735"/>
    <x v="167"/>
    <d v="2018-04-19T00:00:00"/>
    <s v="Second Class"/>
    <s v="TB-21400"/>
    <s v="Tom Boeckenhauer"/>
    <x v="0"/>
    <x v="0"/>
    <s v="Alexandria"/>
    <x v="17"/>
    <n v="22304"/>
    <x v="0"/>
    <s v="OFF-ST-10001558"/>
    <x v="1"/>
    <x v="4"/>
    <s v="Acco Perma 4000 Stacking Storage Drawers"/>
    <n v="81.199999999999989"/>
    <n v="5"/>
    <n v="0"/>
    <n v="12.18"/>
    <x v="0"/>
    <x v="0"/>
  </r>
  <r>
    <n v="2724"/>
    <s v="CA-2016-153479"/>
    <x v="777"/>
    <d v="2016-10-08T00:00:00"/>
    <s v="Standard Class"/>
    <s v="DF-13135"/>
    <s v="David Flashing"/>
    <x v="0"/>
    <x v="0"/>
    <s v="Vallejo"/>
    <x v="1"/>
    <n v="94591"/>
    <x v="1"/>
    <s v="OFF-LA-10004689"/>
    <x v="1"/>
    <x v="2"/>
    <s v="Avery 512"/>
    <n v="14.450000000000001"/>
    <n v="5"/>
    <n v="0"/>
    <n v="6.7915000000000001"/>
    <x v="1"/>
    <x v="0"/>
  </r>
  <r>
    <n v="2725"/>
    <s v="CA-2016-153479"/>
    <x v="777"/>
    <d v="2016-10-08T00:00:00"/>
    <s v="Standard Class"/>
    <s v="DF-13135"/>
    <s v="David Flashing"/>
    <x v="0"/>
    <x v="0"/>
    <s v="Vallejo"/>
    <x v="1"/>
    <n v="94591"/>
    <x v="1"/>
    <s v="OFF-BI-10002867"/>
    <x v="1"/>
    <x v="8"/>
    <s v="GBC Recycled Regency Composition Covers"/>
    <n v="95.64800000000001"/>
    <n v="2"/>
    <n v="0.2"/>
    <n v="31.085599999999989"/>
    <x v="1"/>
    <x v="0"/>
  </r>
  <r>
    <n v="2726"/>
    <s v="CA-2019-149888"/>
    <x v="659"/>
    <d v="2019-11-13T00:00:00"/>
    <s v="Standard Class"/>
    <s v="EP-13915"/>
    <s v="Emily Phan"/>
    <x v="0"/>
    <x v="0"/>
    <s v="Philadelphia"/>
    <x v="9"/>
    <n v="19120"/>
    <x v="3"/>
    <s v="TEC-PH-10003811"/>
    <x v="2"/>
    <x v="7"/>
    <s v="Jabra Supreme Plus Driver Edition Headset"/>
    <n v="359.97"/>
    <n v="5"/>
    <n v="0.4"/>
    <n v="-71.994000000000028"/>
    <x v="3"/>
    <x v="0"/>
  </r>
  <r>
    <n v="2727"/>
    <s v="CA-2019-149888"/>
    <x v="659"/>
    <d v="2019-11-13T00:00:00"/>
    <s v="Standard Class"/>
    <s v="EP-13915"/>
    <s v="Emily Phan"/>
    <x v="0"/>
    <x v="0"/>
    <s v="Philadelphia"/>
    <x v="9"/>
    <n v="19120"/>
    <x v="3"/>
    <s v="FUR-TA-10000849"/>
    <x v="0"/>
    <x v="3"/>
    <s v="Bevis Rectangular Conference Tables"/>
    <n v="350.35199999999998"/>
    <n v="4"/>
    <n v="0.4"/>
    <n v="-140.14079999999996"/>
    <x v="3"/>
    <x v="0"/>
  </r>
  <r>
    <n v="2728"/>
    <s v="CA-2019-119193"/>
    <x v="66"/>
    <d v="2019-12-24T00:00:00"/>
    <s v="First Class"/>
    <s v="SK-19990"/>
    <s v="Sally Knutson"/>
    <x v="0"/>
    <x v="0"/>
    <s v="Toledo"/>
    <x v="24"/>
    <n v="43615"/>
    <x v="3"/>
    <s v="OFF-BI-10000848"/>
    <x v="1"/>
    <x v="8"/>
    <s v="Angle-D Ring Binders"/>
    <n v="1.6410000000000002"/>
    <n v="1"/>
    <n v="0.7"/>
    <n v="-1.3128000000000002"/>
    <x v="3"/>
    <x v="0"/>
  </r>
  <r>
    <n v="2729"/>
    <s v="CA-2019-119193"/>
    <x v="66"/>
    <d v="2019-12-24T00:00:00"/>
    <s v="First Class"/>
    <s v="SK-19990"/>
    <s v="Sally Knutson"/>
    <x v="0"/>
    <x v="0"/>
    <s v="Toledo"/>
    <x v="24"/>
    <n v="43615"/>
    <x v="3"/>
    <s v="TEC-PH-10003072"/>
    <x v="2"/>
    <x v="7"/>
    <s v="Panasonic KX-TG9541B DECT 6.0 Digital 2-Line Expandable Cordless Phone With Digital Answering System"/>
    <n v="629.95799999999997"/>
    <n v="7"/>
    <n v="0.4"/>
    <n v="94.49369999999999"/>
    <x v="3"/>
    <x v="0"/>
  </r>
  <r>
    <n v="2730"/>
    <s v="CA-2019-104801"/>
    <x v="778"/>
    <d v="2019-02-19T00:00:00"/>
    <s v="Standard Class"/>
    <s v="FH-14350"/>
    <s v="Fred Harton"/>
    <x v="0"/>
    <x v="0"/>
    <s v="Seattle"/>
    <x v="4"/>
    <n v="98105"/>
    <x v="1"/>
    <s v="OFF-AR-10001547"/>
    <x v="1"/>
    <x v="6"/>
    <s v="Newell 311"/>
    <n v="6.63"/>
    <n v="3"/>
    <n v="0"/>
    <n v="1.7901"/>
    <x v="1"/>
    <x v="0"/>
  </r>
  <r>
    <n v="2731"/>
    <s v="CA-2019-104801"/>
    <x v="778"/>
    <d v="2019-02-19T00:00:00"/>
    <s v="Standard Class"/>
    <s v="FH-14350"/>
    <s v="Fred Harton"/>
    <x v="0"/>
    <x v="0"/>
    <s v="Seattle"/>
    <x v="4"/>
    <n v="98105"/>
    <x v="1"/>
    <s v="TEC-AC-10001838"/>
    <x v="2"/>
    <x v="11"/>
    <s v="Razer Tiamat Over Ear 7.1 Surround Sound PC Gaming Headset"/>
    <n v="799.96"/>
    <n v="4"/>
    <n v="0"/>
    <n v="343.98280000000005"/>
    <x v="1"/>
    <x v="0"/>
  </r>
  <r>
    <n v="2732"/>
    <s v="CA-2019-104801"/>
    <x v="778"/>
    <d v="2019-02-19T00:00:00"/>
    <s v="Standard Class"/>
    <s v="FH-14350"/>
    <s v="Fred Harton"/>
    <x v="0"/>
    <x v="0"/>
    <s v="Seattle"/>
    <x v="4"/>
    <n v="98105"/>
    <x v="1"/>
    <s v="FUR-FU-10004017"/>
    <x v="0"/>
    <x v="5"/>
    <s v="Tenex Contemporary Contur Chairmats for Low and Medium Pile Carpet, Computer, 39&quot; x 49&quot;"/>
    <n v="107.53"/>
    <n v="1"/>
    <n v="0"/>
    <n v="21.506"/>
    <x v="1"/>
    <x v="0"/>
  </r>
  <r>
    <n v="2733"/>
    <s v="CA-2016-107594"/>
    <x v="779"/>
    <d v="2016-07-06T00:00:00"/>
    <s v="Standard Class"/>
    <s v="EH-13945"/>
    <s v="Eric Hoffmann"/>
    <x v="0"/>
    <x v="0"/>
    <s v="Plainfield"/>
    <x v="30"/>
    <n v="7060"/>
    <x v="3"/>
    <s v="TEC-PH-10002923"/>
    <x v="2"/>
    <x v="7"/>
    <s v="Logitech B530 USB Headset - headset - Full size, Binaural"/>
    <n v="73.98"/>
    <n v="2"/>
    <n v="0"/>
    <n v="19.974600000000002"/>
    <x v="3"/>
    <x v="0"/>
  </r>
  <r>
    <n v="2734"/>
    <s v="CA-2016-107594"/>
    <x v="779"/>
    <d v="2016-07-06T00:00:00"/>
    <s v="Standard Class"/>
    <s v="EH-13945"/>
    <s v="Eric Hoffmann"/>
    <x v="0"/>
    <x v="0"/>
    <s v="Plainfield"/>
    <x v="30"/>
    <n v="7060"/>
    <x v="3"/>
    <s v="OFF-AR-10000716"/>
    <x v="1"/>
    <x v="6"/>
    <s v="DIXON Ticonderoga Erasable Checking Pencils"/>
    <n v="5.58"/>
    <n v="1"/>
    <n v="0"/>
    <n v="2.1762000000000001"/>
    <x v="3"/>
    <x v="0"/>
  </r>
  <r>
    <n v="2735"/>
    <s v="CA-2017-129770"/>
    <x v="780"/>
    <d v="2017-02-23T00:00:00"/>
    <s v="Second Class"/>
    <s v="JE-15715"/>
    <s v="Joe Elijah"/>
    <x v="0"/>
    <x v="0"/>
    <s v="Las Cruces"/>
    <x v="27"/>
    <n v="88001"/>
    <x v="1"/>
    <s v="OFF-PA-10000249"/>
    <x v="1"/>
    <x v="10"/>
    <s v="Easy-staple paper"/>
    <n v="49.12"/>
    <n v="4"/>
    <n v="0"/>
    <n v="23.086399999999998"/>
    <x v="1"/>
    <x v="0"/>
  </r>
  <r>
    <n v="2736"/>
    <s v="CA-2017-115798"/>
    <x v="50"/>
    <d v="2017-11-19T00:00:00"/>
    <s v="Standard Class"/>
    <s v="KL-16645"/>
    <s v="Ken Lonsdale"/>
    <x v="0"/>
    <x v="0"/>
    <s v="Newark"/>
    <x v="13"/>
    <n v="19711"/>
    <x v="3"/>
    <s v="TEC-PH-10003691"/>
    <x v="2"/>
    <x v="7"/>
    <s v="BlackBerry Q10"/>
    <n v="377.96999999999997"/>
    <n v="3"/>
    <n v="0"/>
    <n v="94.492500000000007"/>
    <x v="3"/>
    <x v="0"/>
  </r>
  <r>
    <n v="2737"/>
    <s v="CA-2017-115798"/>
    <x v="50"/>
    <d v="2017-11-19T00:00:00"/>
    <s v="Standard Class"/>
    <s v="KL-16645"/>
    <s v="Ken Lonsdale"/>
    <x v="0"/>
    <x v="0"/>
    <s v="Newark"/>
    <x v="13"/>
    <n v="19711"/>
    <x v="3"/>
    <s v="OFF-PA-10001560"/>
    <x v="1"/>
    <x v="10"/>
    <s v="Adams Telephone Message Books, 5 1/4” x 11”"/>
    <n v="42.28"/>
    <n v="7"/>
    <n v="0"/>
    <n v="19.871600000000001"/>
    <x v="3"/>
    <x v="0"/>
  </r>
  <r>
    <n v="2738"/>
    <s v="CA-2017-115798"/>
    <x v="50"/>
    <d v="2017-11-19T00:00:00"/>
    <s v="Standard Class"/>
    <s v="KL-16645"/>
    <s v="Ken Lonsdale"/>
    <x v="0"/>
    <x v="0"/>
    <s v="Newark"/>
    <x v="13"/>
    <n v="19711"/>
    <x v="3"/>
    <s v="FUR-BO-10004467"/>
    <x v="0"/>
    <x v="0"/>
    <s v="Bestar Classic Bookcase"/>
    <n v="299.96999999999997"/>
    <n v="3"/>
    <n v="0"/>
    <n v="56.994299999999981"/>
    <x v="3"/>
    <x v="0"/>
  </r>
  <r>
    <n v="2739"/>
    <s v="CA-2017-115798"/>
    <x v="50"/>
    <d v="2017-11-19T00:00:00"/>
    <s v="Standard Class"/>
    <s v="KL-16645"/>
    <s v="Ken Lonsdale"/>
    <x v="0"/>
    <x v="0"/>
    <s v="Newark"/>
    <x v="13"/>
    <n v="19711"/>
    <x v="3"/>
    <s v="TEC-PH-10001819"/>
    <x v="2"/>
    <x v="7"/>
    <s v="Innergie mMini Combo Duo USB Travel Charging Kit"/>
    <n v="89.98"/>
    <n v="2"/>
    <n v="0"/>
    <n v="43.190399999999997"/>
    <x v="3"/>
    <x v="0"/>
  </r>
  <r>
    <n v="2740"/>
    <s v="CA-2019-122707"/>
    <x v="513"/>
    <d v="2019-04-18T00:00:00"/>
    <s v="First Class"/>
    <s v="EB-13750"/>
    <s v="Edward Becker"/>
    <x v="1"/>
    <x v="0"/>
    <s v="Hoover"/>
    <x v="19"/>
    <n v="35244"/>
    <x v="0"/>
    <s v="OFF-SU-10000157"/>
    <x v="1"/>
    <x v="14"/>
    <s v="Compact Automatic Electric Letter Opener"/>
    <n v="477.24"/>
    <n v="4"/>
    <n v="0"/>
    <n v="9.5448000000000093"/>
    <x v="0"/>
    <x v="0"/>
  </r>
  <r>
    <n v="2741"/>
    <s v="CA-2019-122707"/>
    <x v="513"/>
    <d v="2019-04-18T00:00:00"/>
    <s v="First Class"/>
    <s v="EB-13750"/>
    <s v="Edward Becker"/>
    <x v="1"/>
    <x v="0"/>
    <s v="Hoover"/>
    <x v="19"/>
    <n v="35244"/>
    <x v="0"/>
    <s v="TEC-AC-10004227"/>
    <x v="2"/>
    <x v="11"/>
    <s v="SanDisk Ultra 16 GB MicroSDHC Class 10 Memory Card"/>
    <n v="25.98"/>
    <n v="2"/>
    <n v="0"/>
    <n v="1.558799999999998"/>
    <x v="0"/>
    <x v="0"/>
  </r>
  <r>
    <n v="2742"/>
    <s v="CA-2018-165015"/>
    <x v="781"/>
    <d v="2018-02-27T00:00:00"/>
    <s v="Second Class"/>
    <s v="BD-11725"/>
    <s v="Bruce Degenhardt"/>
    <x v="0"/>
    <x v="0"/>
    <s v="Newark"/>
    <x v="24"/>
    <n v="43055"/>
    <x v="3"/>
    <s v="OFF-EN-10003134"/>
    <x v="1"/>
    <x v="12"/>
    <s v="Staple envelope"/>
    <n v="46.72"/>
    <n v="5"/>
    <n v="0.2"/>
    <n v="17.52"/>
    <x v="3"/>
    <x v="0"/>
  </r>
  <r>
    <n v="2743"/>
    <s v="CA-2016-149244"/>
    <x v="130"/>
    <d v="2016-11-08T00:00:00"/>
    <s v="Standard Class"/>
    <s v="MS-17530"/>
    <s v="MaryBeth Skach"/>
    <x v="0"/>
    <x v="0"/>
    <s v="San Diego"/>
    <x v="1"/>
    <n v="92037"/>
    <x v="1"/>
    <s v="FUR-FU-10004671"/>
    <x v="0"/>
    <x v="5"/>
    <s v="Executive Impressions 12&quot; Wall Clock"/>
    <n v="35.340000000000003"/>
    <n v="2"/>
    <n v="0"/>
    <n v="13.429200000000002"/>
    <x v="1"/>
    <x v="0"/>
  </r>
  <r>
    <n v="2744"/>
    <s v="CA-2017-140144"/>
    <x v="782"/>
    <d v="2017-06-25T00:00:00"/>
    <s v="Second Class"/>
    <s v="SC-20770"/>
    <s v="Stewart Carmichael"/>
    <x v="1"/>
    <x v="0"/>
    <s v="San Francisco"/>
    <x v="1"/>
    <n v="94122"/>
    <x v="1"/>
    <s v="FUR-FU-10002253"/>
    <x v="0"/>
    <x v="5"/>
    <s v="Howard Miller 13&quot; Diameter Pewter Finish Round Wall Clock"/>
    <n v="257.64"/>
    <n v="6"/>
    <n v="0"/>
    <n v="100.4796"/>
    <x v="1"/>
    <x v="0"/>
  </r>
  <r>
    <n v="2745"/>
    <s v="CA-2017-140144"/>
    <x v="782"/>
    <d v="2017-06-25T00:00:00"/>
    <s v="Second Class"/>
    <s v="SC-20770"/>
    <s v="Stewart Carmichael"/>
    <x v="1"/>
    <x v="0"/>
    <s v="San Francisco"/>
    <x v="1"/>
    <n v="94122"/>
    <x v="1"/>
    <s v="TEC-PH-10002726"/>
    <x v="2"/>
    <x v="7"/>
    <s v="netTALK DUO VoIP Telephone Service"/>
    <n v="125.97600000000001"/>
    <n v="3"/>
    <n v="0.2"/>
    <n v="47.241"/>
    <x v="1"/>
    <x v="0"/>
  </r>
  <r>
    <n v="2746"/>
    <s v="CA-2019-163321"/>
    <x v="783"/>
    <d v="2019-08-11T00:00:00"/>
    <s v="Second Class"/>
    <s v="FM-14380"/>
    <s v="Fred McMath"/>
    <x v="0"/>
    <x v="0"/>
    <s v="Jacksonville"/>
    <x v="3"/>
    <n v="28540"/>
    <x v="0"/>
    <s v="TEC-AC-10004571"/>
    <x v="2"/>
    <x v="11"/>
    <s v="Logitech G700s Rechargeable Gaming Mouse"/>
    <n v="79.992000000000004"/>
    <n v="1"/>
    <n v="0.2"/>
    <n v="21.997800000000002"/>
    <x v="0"/>
    <x v="0"/>
  </r>
  <r>
    <n v="2747"/>
    <s v="CA-2016-155887"/>
    <x v="552"/>
    <d v="2016-05-17T00:00:00"/>
    <s v="Standard Class"/>
    <s v="KT-16480"/>
    <s v="Kean Thornton"/>
    <x v="0"/>
    <x v="0"/>
    <s v="Franklin"/>
    <x v="31"/>
    <n v="2038"/>
    <x v="3"/>
    <s v="FUR-TA-10002228"/>
    <x v="0"/>
    <x v="3"/>
    <s v="Bevis Traditional Conference Table Top, Plinth Base"/>
    <n v="700.05600000000004"/>
    <n v="3"/>
    <n v="0.3"/>
    <n v="-130.0104"/>
    <x v="3"/>
    <x v="0"/>
  </r>
  <r>
    <n v="2748"/>
    <s v="US-2017-165449"/>
    <x v="6"/>
    <d v="2017-11-26T00:00:00"/>
    <s v="Standard Class"/>
    <s v="AP-10720"/>
    <s v="Anne Pryor"/>
    <x v="2"/>
    <x v="0"/>
    <s v="Frisco"/>
    <x v="5"/>
    <n v="75034"/>
    <x v="2"/>
    <s v="TEC-AC-10004127"/>
    <x v="2"/>
    <x v="11"/>
    <s v="SanDisk Cruzer 8 GB USB Flash Drive"/>
    <n v="27.168000000000003"/>
    <n v="4"/>
    <n v="0.2"/>
    <n v="-1.3583999999999987"/>
    <x v="2"/>
    <x v="0"/>
  </r>
  <r>
    <n v="2749"/>
    <s v="CA-2017-110247"/>
    <x v="784"/>
    <d v="2017-12-08T00:00:00"/>
    <s v="Standard Class"/>
    <s v="RH-19555"/>
    <s v="Ritsa Hightower"/>
    <x v="0"/>
    <x v="0"/>
    <s v="Tallahassee"/>
    <x v="2"/>
    <n v="32303"/>
    <x v="0"/>
    <s v="OFF-BI-10001553"/>
    <x v="1"/>
    <x v="8"/>
    <s v="SpineVue Locking Slant-D Ring Binders by Cardinal"/>
    <n v="8.2260000000000009"/>
    <n v="3"/>
    <n v="0.7"/>
    <n v="-6.0323999999999991"/>
    <x v="0"/>
    <x v="0"/>
  </r>
  <r>
    <n v="2750"/>
    <s v="US-2016-141257"/>
    <x v="785"/>
    <d v="2016-06-14T00:00:00"/>
    <s v="Standard Class"/>
    <s v="CS-11950"/>
    <s v="Carlos Soltero"/>
    <x v="0"/>
    <x v="0"/>
    <s v="Seattle"/>
    <x v="4"/>
    <n v="98115"/>
    <x v="1"/>
    <s v="FUR-CH-10002758"/>
    <x v="0"/>
    <x v="1"/>
    <s v="Hon Deluxe Fabric Upholstered Stacking Chairs, Squared Back"/>
    <n v="585.55200000000002"/>
    <n v="3"/>
    <n v="0.2"/>
    <n v="73.19399999999996"/>
    <x v="1"/>
    <x v="0"/>
  </r>
  <r>
    <n v="2751"/>
    <s v="CA-2016-154669"/>
    <x v="233"/>
    <d v="2016-08-11T00:00:00"/>
    <s v="Second Class"/>
    <s v="TM-21010"/>
    <s v="Tamara Manning"/>
    <x v="0"/>
    <x v="0"/>
    <s v="Vacaville"/>
    <x v="1"/>
    <n v="95687"/>
    <x v="1"/>
    <s v="OFF-ST-10000532"/>
    <x v="1"/>
    <x v="4"/>
    <s v="Advantus Rolling Drawer Organizers"/>
    <n v="423.28"/>
    <n v="11"/>
    <n v="0"/>
    <n v="110.05279999999999"/>
    <x v="1"/>
    <x v="0"/>
  </r>
  <r>
    <n v="2752"/>
    <s v="CA-2016-158029"/>
    <x v="542"/>
    <d v="2016-05-30T00:00:00"/>
    <s v="Standard Class"/>
    <s v="HF-14995"/>
    <s v="Herbert Flentye"/>
    <x v="0"/>
    <x v="0"/>
    <s v="Los Angeles"/>
    <x v="1"/>
    <n v="90008"/>
    <x v="1"/>
    <s v="FUR-CH-10000988"/>
    <x v="0"/>
    <x v="1"/>
    <s v="Hon Olson Stacker Stools"/>
    <n v="225.29600000000002"/>
    <n v="2"/>
    <n v="0.2"/>
    <n v="22.529599999999995"/>
    <x v="1"/>
    <x v="0"/>
  </r>
  <r>
    <n v="2753"/>
    <s v="CA-2017-155306"/>
    <x v="786"/>
    <d v="2017-04-21T00:00:00"/>
    <s v="Standard Class"/>
    <s v="GA-14515"/>
    <s v="George Ashbrook"/>
    <x v="0"/>
    <x v="0"/>
    <s v="San Francisco"/>
    <x v="1"/>
    <n v="94122"/>
    <x v="1"/>
    <s v="OFF-AR-10003251"/>
    <x v="1"/>
    <x v="6"/>
    <s v="Prang Drawing Pencil Set"/>
    <n v="5.56"/>
    <n v="2"/>
    <n v="0"/>
    <n v="2.2239999999999998"/>
    <x v="1"/>
    <x v="0"/>
  </r>
  <r>
    <n v="2754"/>
    <s v="CA-2017-155306"/>
    <x v="786"/>
    <d v="2017-04-21T00:00:00"/>
    <s v="Standard Class"/>
    <s v="GA-14515"/>
    <s v="George Ashbrook"/>
    <x v="0"/>
    <x v="0"/>
    <s v="San Francisco"/>
    <x v="1"/>
    <n v="94122"/>
    <x v="1"/>
    <s v="TEC-AC-10003174"/>
    <x v="2"/>
    <x v="11"/>
    <s v="Plantronics S12 Corded Telephone Headset System"/>
    <n v="323.37"/>
    <n v="3"/>
    <n v="0"/>
    <n v="129.34800000000001"/>
    <x v="1"/>
    <x v="0"/>
  </r>
  <r>
    <n v="2755"/>
    <s v="CA-2017-155306"/>
    <x v="786"/>
    <d v="2017-04-21T00:00:00"/>
    <s v="Standard Class"/>
    <s v="GA-14515"/>
    <s v="George Ashbrook"/>
    <x v="0"/>
    <x v="0"/>
    <s v="San Francisco"/>
    <x v="1"/>
    <n v="94122"/>
    <x v="1"/>
    <s v="TEC-PH-10002310"/>
    <x v="2"/>
    <x v="7"/>
    <s v="Plantronics Calisto P620-M USB Wireless Speakerphone System"/>
    <n v="783.96000000000015"/>
    <n v="5"/>
    <n v="0.2"/>
    <n v="68.59650000000002"/>
    <x v="1"/>
    <x v="0"/>
  </r>
  <r>
    <n v="2756"/>
    <s v="CA-2017-155306"/>
    <x v="786"/>
    <d v="2017-04-21T00:00:00"/>
    <s v="Standard Class"/>
    <s v="GA-14515"/>
    <s v="George Ashbrook"/>
    <x v="0"/>
    <x v="0"/>
    <s v="San Francisco"/>
    <x v="1"/>
    <n v="94122"/>
    <x v="1"/>
    <s v="OFF-AP-10002651"/>
    <x v="1"/>
    <x v="9"/>
    <s v="Hoover Upright Vacuum With Dirt Cup"/>
    <n v="1447.6499999999999"/>
    <n v="5"/>
    <n v="0"/>
    <n v="419.8184999999998"/>
    <x v="1"/>
    <x v="0"/>
  </r>
  <r>
    <n v="2757"/>
    <s v="CA-2017-155306"/>
    <x v="786"/>
    <d v="2017-04-21T00:00:00"/>
    <s v="Standard Class"/>
    <s v="GA-14515"/>
    <s v="George Ashbrook"/>
    <x v="0"/>
    <x v="0"/>
    <s v="San Francisco"/>
    <x v="1"/>
    <n v="94122"/>
    <x v="1"/>
    <s v="OFF-PA-10001184"/>
    <x v="1"/>
    <x v="10"/>
    <s v="Xerox 1903"/>
    <n v="11.96"/>
    <n v="2"/>
    <n v="0"/>
    <n v="5.8604000000000003"/>
    <x v="1"/>
    <x v="0"/>
  </r>
  <r>
    <n v="2758"/>
    <s v="CA-2018-127775"/>
    <x v="725"/>
    <d v="2018-06-13T00:00:00"/>
    <s v="Second Class"/>
    <s v="ES-14020"/>
    <s v="Erica Smith"/>
    <x v="0"/>
    <x v="0"/>
    <s v="New York City"/>
    <x v="15"/>
    <n v="10035"/>
    <x v="3"/>
    <s v="TEC-AC-10002402"/>
    <x v="2"/>
    <x v="11"/>
    <s v="Razer Kraken PRO Over Ear PC and Music Headset"/>
    <n v="239.96999999999997"/>
    <n v="3"/>
    <n v="0"/>
    <n v="71.990999999999985"/>
    <x v="3"/>
    <x v="0"/>
  </r>
  <r>
    <n v="2759"/>
    <s v="CA-2018-146171"/>
    <x v="21"/>
    <d v="2018-03-15T00:00:00"/>
    <s v="Standard Class"/>
    <s v="JP-16135"/>
    <s v="Julie Prescott"/>
    <x v="2"/>
    <x v="0"/>
    <s v="Columbus"/>
    <x v="32"/>
    <n v="31907"/>
    <x v="0"/>
    <s v="FUR-FU-10004270"/>
    <x v="0"/>
    <x v="5"/>
    <s v="Executive Impressions 13&quot; Clairmont Wall Clock"/>
    <n v="76.92"/>
    <n v="4"/>
    <n v="0"/>
    <n v="31.537200000000006"/>
    <x v="0"/>
    <x v="0"/>
  </r>
  <r>
    <n v="2760"/>
    <s v="CA-2018-146171"/>
    <x v="21"/>
    <d v="2018-03-15T00:00:00"/>
    <s v="Standard Class"/>
    <s v="JP-16135"/>
    <s v="Julie Prescott"/>
    <x v="2"/>
    <x v="0"/>
    <s v="Columbus"/>
    <x v="32"/>
    <n v="31907"/>
    <x v="0"/>
    <s v="OFF-ST-10001526"/>
    <x v="1"/>
    <x v="4"/>
    <s v="Iceberg Mobile Mega Data/Printer Cart"/>
    <n v="481.32"/>
    <n v="4"/>
    <n v="0"/>
    <n v="125.14319999999998"/>
    <x v="0"/>
    <x v="0"/>
  </r>
  <r>
    <n v="2761"/>
    <s v="CA-2016-129574"/>
    <x v="542"/>
    <d v="2016-05-29T00:00:00"/>
    <s v="First Class"/>
    <s v="Dp-13240"/>
    <s v="Dean percer"/>
    <x v="2"/>
    <x v="0"/>
    <s v="Murray"/>
    <x v="7"/>
    <n v="84107"/>
    <x v="1"/>
    <s v="OFF-PA-10002893"/>
    <x v="1"/>
    <x v="10"/>
    <s v="Wirebound Service Call Books, 5 1/2&quot; x 4&quot;"/>
    <n v="48.4"/>
    <n v="5"/>
    <n v="0"/>
    <n v="23.231999999999999"/>
    <x v="1"/>
    <x v="0"/>
  </r>
  <r>
    <n v="2762"/>
    <s v="CA-2019-126536"/>
    <x v="386"/>
    <d v="2019-10-14T00:00:00"/>
    <s v="First Class"/>
    <s v="NK-18490"/>
    <s v="Neil Knudson"/>
    <x v="2"/>
    <x v="0"/>
    <s v="San Francisco"/>
    <x v="1"/>
    <n v="94110"/>
    <x v="1"/>
    <s v="TEC-AC-10003709"/>
    <x v="2"/>
    <x v="11"/>
    <s v="Maxell 4.7GB DVD-R 5/Pack"/>
    <n v="0.99"/>
    <n v="1"/>
    <n v="0"/>
    <n v="0.4356000000000001"/>
    <x v="1"/>
    <x v="0"/>
  </r>
  <r>
    <n v="2763"/>
    <s v="CA-2019-126536"/>
    <x v="386"/>
    <d v="2019-10-14T00:00:00"/>
    <s v="First Class"/>
    <s v="NK-18490"/>
    <s v="Neil Knudson"/>
    <x v="2"/>
    <x v="0"/>
    <s v="San Francisco"/>
    <x v="1"/>
    <n v="94110"/>
    <x v="1"/>
    <s v="OFF-BI-10001191"/>
    <x v="1"/>
    <x v="8"/>
    <s v="Canvas Sectional Post Binders"/>
    <n v="101.84"/>
    <n v="5"/>
    <n v="0.2"/>
    <n v="36.917000000000002"/>
    <x v="1"/>
    <x v="0"/>
  </r>
  <r>
    <n v="2764"/>
    <s v="CA-2019-165757"/>
    <x v="738"/>
    <d v="2019-06-28T00:00:00"/>
    <s v="Standard Class"/>
    <s v="PL-18925"/>
    <s v="Paul Lucas"/>
    <x v="2"/>
    <x v="0"/>
    <s v="Philadelphia"/>
    <x v="9"/>
    <n v="19140"/>
    <x v="3"/>
    <s v="OFF-BI-10003166"/>
    <x v="1"/>
    <x v="8"/>
    <s v="GBC Plasticlear Binding Covers"/>
    <n v="10.332000000000003"/>
    <n v="3"/>
    <n v="0.7"/>
    <n v="-7.5767999999999986"/>
    <x v="3"/>
    <x v="0"/>
  </r>
  <r>
    <n v="2765"/>
    <s v="CA-2019-165757"/>
    <x v="738"/>
    <d v="2019-06-28T00:00:00"/>
    <s v="Standard Class"/>
    <s v="PL-18925"/>
    <s v="Paul Lucas"/>
    <x v="2"/>
    <x v="0"/>
    <s v="Philadelphia"/>
    <x v="9"/>
    <n v="19140"/>
    <x v="3"/>
    <s v="OFF-BI-10003982"/>
    <x v="1"/>
    <x v="8"/>
    <s v="Wilson Jones Century Plastic Molded Ring Binders"/>
    <n v="31.155000000000005"/>
    <n v="5"/>
    <n v="0.7"/>
    <n v="-23.8855"/>
    <x v="3"/>
    <x v="0"/>
  </r>
  <r>
    <n v="2766"/>
    <s v="CA-2019-165757"/>
    <x v="738"/>
    <d v="2019-06-28T00:00:00"/>
    <s v="Standard Class"/>
    <s v="PL-18925"/>
    <s v="Paul Lucas"/>
    <x v="2"/>
    <x v="0"/>
    <s v="Philadelphia"/>
    <x v="9"/>
    <n v="19140"/>
    <x v="3"/>
    <s v="OFF-ST-10004835"/>
    <x v="1"/>
    <x v="4"/>
    <s v="Plastic Stacking Crates &amp; Casters"/>
    <n v="8.9280000000000008"/>
    <n v="2"/>
    <n v="0.2"/>
    <n v="0.66959999999999997"/>
    <x v="3"/>
    <x v="0"/>
  </r>
  <r>
    <n v="2767"/>
    <s v="CA-2019-167752"/>
    <x v="787"/>
    <d v="2019-01-18T00:00:00"/>
    <s v="First Class"/>
    <s v="RW-19690"/>
    <s v="Robert Waldorf"/>
    <x v="0"/>
    <x v="0"/>
    <s v="Philadelphia"/>
    <x v="9"/>
    <n v="19134"/>
    <x v="3"/>
    <s v="OFF-AP-10000159"/>
    <x v="1"/>
    <x v="9"/>
    <s v="Belkin F9M820V08 8 Outlet Surge"/>
    <n v="34.384"/>
    <n v="1"/>
    <n v="0.2"/>
    <n v="3.8681999999999945"/>
    <x v="3"/>
    <x v="0"/>
  </r>
  <r>
    <n v="2768"/>
    <s v="CA-2019-167752"/>
    <x v="787"/>
    <d v="2019-01-18T00:00:00"/>
    <s v="First Class"/>
    <s v="RW-19690"/>
    <s v="Robert Waldorf"/>
    <x v="0"/>
    <x v="0"/>
    <s v="Philadelphia"/>
    <x v="9"/>
    <n v="19134"/>
    <x v="3"/>
    <s v="OFF-AP-10002945"/>
    <x v="1"/>
    <x v="9"/>
    <s v="Honeywell Enviracaire Portable HEPA Air Cleaner for 17' x 22' Room"/>
    <n v="1924.1599999999999"/>
    <n v="8"/>
    <n v="0.2"/>
    <n v="312.67599999999993"/>
    <x v="3"/>
    <x v="0"/>
  </r>
  <r>
    <n v="2769"/>
    <s v="US-2017-122140"/>
    <x v="788"/>
    <d v="2017-04-07T00:00:00"/>
    <s v="Standard Class"/>
    <s v="MO-17950"/>
    <s v="Michael Oakman"/>
    <x v="0"/>
    <x v="0"/>
    <s v="Dallas"/>
    <x v="5"/>
    <n v="75220"/>
    <x v="2"/>
    <s v="OFF-AP-10001242"/>
    <x v="1"/>
    <x v="9"/>
    <s v="APC 7 Outlet Network SurgeArrest Surge Protector"/>
    <n v="32.191999999999993"/>
    <n v="2"/>
    <n v="0.8"/>
    <n v="-80.48"/>
    <x v="2"/>
    <x v="0"/>
  </r>
  <r>
    <n v="2770"/>
    <s v="US-2017-122140"/>
    <x v="788"/>
    <d v="2017-04-07T00:00:00"/>
    <s v="Standard Class"/>
    <s v="MO-17950"/>
    <s v="Michael Oakman"/>
    <x v="0"/>
    <x v="0"/>
    <s v="Dallas"/>
    <x v="5"/>
    <n v="75220"/>
    <x v="2"/>
    <s v="TEC-AC-10003038"/>
    <x v="2"/>
    <x v="11"/>
    <s v="Kingston Digital DataTraveler 16GB USB 2.0"/>
    <n v="50.120000000000005"/>
    <n v="7"/>
    <n v="0.2"/>
    <n v="-0.62650000000000716"/>
    <x v="2"/>
    <x v="0"/>
  </r>
  <r>
    <n v="2771"/>
    <s v="US-2017-122140"/>
    <x v="788"/>
    <d v="2017-04-07T00:00:00"/>
    <s v="Standard Class"/>
    <s v="MO-17950"/>
    <s v="Michael Oakman"/>
    <x v="0"/>
    <x v="0"/>
    <s v="Dallas"/>
    <x v="5"/>
    <n v="75220"/>
    <x v="2"/>
    <s v="TEC-AC-10003289"/>
    <x v="2"/>
    <x v="11"/>
    <s v="Anker Ultra-Slim Mini Bluetooth 3.0 Wireless Keyboard"/>
    <n v="47.975999999999999"/>
    <n v="3"/>
    <n v="0.2"/>
    <n v="1.7990999999999993"/>
    <x v="2"/>
    <x v="0"/>
  </r>
  <r>
    <n v="2772"/>
    <s v="CA-2018-163986"/>
    <x v="323"/>
    <d v="2018-09-10T00:00:00"/>
    <s v="Standard Class"/>
    <s v="JJ-15445"/>
    <s v="Jennifer Jackson"/>
    <x v="0"/>
    <x v="0"/>
    <s v="Waukesha"/>
    <x v="6"/>
    <n v="53186"/>
    <x v="2"/>
    <s v="OFF-ST-10000918"/>
    <x v="1"/>
    <x v="4"/>
    <s v="Crate-A-Files"/>
    <n v="54.5"/>
    <n v="5"/>
    <n v="0"/>
    <n v="14.169999999999998"/>
    <x v="2"/>
    <x v="0"/>
  </r>
  <r>
    <n v="2773"/>
    <s v="CA-2019-158967"/>
    <x v="389"/>
    <d v="2019-12-12T00:00:00"/>
    <s v="First Class"/>
    <s v="BT-11680"/>
    <s v="Brian Thompson"/>
    <x v="0"/>
    <x v="0"/>
    <s v="Fort Lauderdale"/>
    <x v="2"/>
    <n v="33311"/>
    <x v="0"/>
    <s v="FUR-FU-10001940"/>
    <x v="0"/>
    <x v="5"/>
    <s v="Staple-based wall hangings"/>
    <n v="19.103999999999999"/>
    <n v="3"/>
    <n v="0.2"/>
    <n v="5.7312000000000012"/>
    <x v="0"/>
    <x v="0"/>
  </r>
  <r>
    <n v="2774"/>
    <s v="CA-2018-131576"/>
    <x v="441"/>
    <d v="2018-11-26T00:00:00"/>
    <s v="Standard Class"/>
    <s v="RD-19585"/>
    <s v="Rob Dowd"/>
    <x v="0"/>
    <x v="0"/>
    <s v="Detroit"/>
    <x v="12"/>
    <n v="48205"/>
    <x v="2"/>
    <s v="OFF-BI-10002852"/>
    <x v="1"/>
    <x v="8"/>
    <s v="Ibico Standard Transparent Covers"/>
    <n v="49.44"/>
    <n v="3"/>
    <n v="0"/>
    <n v="24.2256"/>
    <x v="2"/>
    <x v="0"/>
  </r>
  <r>
    <n v="2775"/>
    <s v="CA-2019-143455"/>
    <x v="343"/>
    <d v="2019-11-18T00:00:00"/>
    <s v="Standard Class"/>
    <s v="ML-17755"/>
    <s v="Max Ludwig"/>
    <x v="2"/>
    <x v="0"/>
    <s v="Springfield"/>
    <x v="24"/>
    <n v="45503"/>
    <x v="3"/>
    <s v="OFF-PA-10004451"/>
    <x v="1"/>
    <x v="10"/>
    <s v="Xerox 222"/>
    <n v="10.368000000000002"/>
    <n v="2"/>
    <n v="0.2"/>
    <n v="3.6288"/>
    <x v="3"/>
    <x v="0"/>
  </r>
  <r>
    <n v="2776"/>
    <s v="CA-2018-144729"/>
    <x v="147"/>
    <d v="2018-10-25T00:00:00"/>
    <s v="Standard Class"/>
    <s v="JE-15745"/>
    <s v="Joel Eaton"/>
    <x v="0"/>
    <x v="0"/>
    <s v="San Diego"/>
    <x v="1"/>
    <n v="92037"/>
    <x v="1"/>
    <s v="OFF-ST-10004804"/>
    <x v="1"/>
    <x v="4"/>
    <s v="Belkin 19&quot; Vented Equipment Shelf, Black"/>
    <n v="154.44"/>
    <n v="3"/>
    <n v="0"/>
    <n v="1.5444000000000031"/>
    <x v="1"/>
    <x v="0"/>
  </r>
  <r>
    <n v="2777"/>
    <s v="CA-2017-127019"/>
    <x v="379"/>
    <d v="2017-12-25T00:00:00"/>
    <s v="Standard Class"/>
    <s v="ER-13855"/>
    <s v="Elpida Rittenbach"/>
    <x v="1"/>
    <x v="0"/>
    <s v="Colorado Springs"/>
    <x v="22"/>
    <n v="80906"/>
    <x v="1"/>
    <s v="OFF-AP-10003971"/>
    <x v="1"/>
    <x v="9"/>
    <s v="Belkin 6 Outlet Metallic Surge Strip"/>
    <n v="60.984000000000009"/>
    <n v="7"/>
    <n v="0.2"/>
    <n v="4.5737999999999985"/>
    <x v="1"/>
    <x v="0"/>
  </r>
  <r>
    <n v="2778"/>
    <s v="CA-2017-138534"/>
    <x v="789"/>
    <d v="2017-07-19T00:00:00"/>
    <s v="Second Class"/>
    <s v="JM-15535"/>
    <s v="Jessica Myrick"/>
    <x v="0"/>
    <x v="0"/>
    <s v="Bakersfield"/>
    <x v="1"/>
    <n v="93309"/>
    <x v="1"/>
    <s v="FUR-BO-10003159"/>
    <x v="0"/>
    <x v="0"/>
    <s v="Sauder Camden County Collection Libraries, Planked Cherry Finish"/>
    <n v="195.46600000000001"/>
    <n v="2"/>
    <n v="0.15"/>
    <n v="-13.797600000000017"/>
    <x v="1"/>
    <x v="0"/>
  </r>
  <r>
    <n v="2779"/>
    <s v="CA-2019-108322"/>
    <x v="504"/>
    <d v="2019-05-05T00:00:00"/>
    <s v="Standard Class"/>
    <s v="SS-20140"/>
    <s v="Saphhira Shifley"/>
    <x v="1"/>
    <x v="0"/>
    <s v="Pompano Beach"/>
    <x v="2"/>
    <n v="33068"/>
    <x v="0"/>
    <s v="FUR-FU-10001935"/>
    <x v="0"/>
    <x v="5"/>
    <s v="3M Hangers With Command Adhesive"/>
    <n v="23.680000000000003"/>
    <n v="8"/>
    <n v="0.2"/>
    <n v="6.216000000000002"/>
    <x v="0"/>
    <x v="0"/>
  </r>
  <r>
    <n v="2780"/>
    <s v="CA-2019-108322"/>
    <x v="504"/>
    <d v="2019-05-05T00:00:00"/>
    <s v="Standard Class"/>
    <s v="SS-20140"/>
    <s v="Saphhira Shifley"/>
    <x v="1"/>
    <x v="0"/>
    <s v="Pompano Beach"/>
    <x v="2"/>
    <n v="33068"/>
    <x v="0"/>
    <s v="TEC-AC-10003433"/>
    <x v="2"/>
    <x v="11"/>
    <s v="Maxell 4.7GB DVD+R 5/Pack"/>
    <n v="2.3760000000000003"/>
    <n v="3"/>
    <n v="0.2"/>
    <n v="0.74249999999999994"/>
    <x v="0"/>
    <x v="0"/>
  </r>
  <r>
    <n v="2781"/>
    <s v="CA-2019-167668"/>
    <x v="636"/>
    <d v="2019-05-08T00:00:00"/>
    <s v="First Class"/>
    <s v="TC-21295"/>
    <s v="Toby Carlisle"/>
    <x v="0"/>
    <x v="0"/>
    <s v="New York City"/>
    <x v="15"/>
    <n v="10035"/>
    <x v="3"/>
    <s v="OFF-LA-10004544"/>
    <x v="1"/>
    <x v="2"/>
    <s v="Avery 505"/>
    <n v="59.2"/>
    <n v="4"/>
    <n v="0"/>
    <n v="29.6"/>
    <x v="3"/>
    <x v="0"/>
  </r>
  <r>
    <n v="2782"/>
    <s v="CA-2019-146724"/>
    <x v="225"/>
    <d v="2019-11-27T00:00:00"/>
    <s v="Standard Class"/>
    <s v="HG-15025"/>
    <s v="Hunter Glantz"/>
    <x v="0"/>
    <x v="0"/>
    <s v="Lakeville"/>
    <x v="11"/>
    <n v="55044"/>
    <x v="2"/>
    <s v="OFF-AR-10001026"/>
    <x v="1"/>
    <x v="6"/>
    <s v="Sanford Uni-Blazer View Highlighters, Chisel Tip, Yellow"/>
    <n v="22"/>
    <n v="10"/>
    <n v="0"/>
    <n v="9.6800000000000015"/>
    <x v="2"/>
    <x v="0"/>
  </r>
  <r>
    <n v="2783"/>
    <s v="CA-2018-139878"/>
    <x v="583"/>
    <d v="2018-11-16T00:00:00"/>
    <s v="Standard Class"/>
    <s v="LD-17005"/>
    <s v="Lisa DeCherney"/>
    <x v="0"/>
    <x v="0"/>
    <s v="Detroit"/>
    <x v="12"/>
    <n v="48234"/>
    <x v="2"/>
    <s v="TEC-PH-10001336"/>
    <x v="2"/>
    <x v="7"/>
    <s v="Digium D40 VoIP phone"/>
    <n v="257.98"/>
    <n v="2"/>
    <n v="0"/>
    <n v="74.8142"/>
    <x v="2"/>
    <x v="0"/>
  </r>
  <r>
    <n v="2784"/>
    <s v="US-2018-106677"/>
    <x v="732"/>
    <d v="2018-11-10T00:00:00"/>
    <s v="Standard Class"/>
    <s v="AS-10285"/>
    <s v="Alejandro Savely"/>
    <x v="1"/>
    <x v="0"/>
    <s v="Philadelphia"/>
    <x v="9"/>
    <n v="19134"/>
    <x v="3"/>
    <s v="TEC-PH-10003187"/>
    <x v="2"/>
    <x v="7"/>
    <s v="Anker Astro Mini 3000mAh Ultra-Compact Portable Charger"/>
    <n v="23.987999999999996"/>
    <n v="2"/>
    <n v="0.4"/>
    <n v="-15.991999999999999"/>
    <x v="3"/>
    <x v="0"/>
  </r>
  <r>
    <n v="2785"/>
    <s v="CA-2018-116974"/>
    <x v="790"/>
    <d v="2018-10-15T00:00:00"/>
    <s v="Standard Class"/>
    <s v="MP-17965"/>
    <s v="Michael Paige"/>
    <x v="1"/>
    <x v="0"/>
    <s v="Troy"/>
    <x v="24"/>
    <n v="45373"/>
    <x v="3"/>
    <s v="TEC-PH-10004897"/>
    <x v="2"/>
    <x v="7"/>
    <s v="Mediabridge Sport Armband iPhone 5s"/>
    <n v="23.975999999999999"/>
    <n v="4"/>
    <n v="0.4"/>
    <n v="-15.584400000000002"/>
    <x v="3"/>
    <x v="0"/>
  </r>
  <r>
    <n v="2786"/>
    <s v="CA-2017-149972"/>
    <x v="481"/>
    <d v="2017-09-23T00:00:00"/>
    <s v="First Class"/>
    <s v="CD-12790"/>
    <s v="Cynthia Delaney"/>
    <x v="2"/>
    <x v="0"/>
    <s v="Los Angeles"/>
    <x v="1"/>
    <n v="90036"/>
    <x v="1"/>
    <s v="FUR-CH-10004997"/>
    <x v="0"/>
    <x v="1"/>
    <s v="Hon Every-Day Series Multi-Task Chairs"/>
    <n v="601.53599999999994"/>
    <n v="4"/>
    <n v="0.2"/>
    <n v="0"/>
    <x v="1"/>
    <x v="0"/>
  </r>
  <r>
    <n v="2787"/>
    <s v="CA-2017-149972"/>
    <x v="481"/>
    <d v="2017-09-23T00:00:00"/>
    <s v="First Class"/>
    <s v="CD-12790"/>
    <s v="Cynthia Delaney"/>
    <x v="2"/>
    <x v="0"/>
    <s v="Los Angeles"/>
    <x v="1"/>
    <n v="90036"/>
    <x v="1"/>
    <s v="OFF-FA-10002763"/>
    <x v="1"/>
    <x v="13"/>
    <s v="Advantus Map Pennant Flags and Round Head Tacks"/>
    <n v="7.9"/>
    <n v="2"/>
    <n v="0"/>
    <n v="2.5279999999999996"/>
    <x v="1"/>
    <x v="0"/>
  </r>
  <r>
    <n v="2788"/>
    <s v="US-2016-117744"/>
    <x v="266"/>
    <d v="2016-12-06T00:00:00"/>
    <s v="Standard Class"/>
    <s v="MD-17860"/>
    <s v="Michael Dominguez"/>
    <x v="1"/>
    <x v="0"/>
    <s v="Corpus Christi"/>
    <x v="5"/>
    <n v="78415"/>
    <x v="2"/>
    <s v="FUR-FU-10001588"/>
    <x v="0"/>
    <x v="5"/>
    <s v="Deflect-o SuperTray Unbreakable Stackable Tray, Letter, Black"/>
    <n v="58.36"/>
    <n v="5"/>
    <n v="0.6"/>
    <n v="-24.802999999999997"/>
    <x v="2"/>
    <x v="0"/>
  </r>
  <r>
    <n v="2789"/>
    <s v="US-2016-117744"/>
    <x v="266"/>
    <d v="2016-12-06T00:00:00"/>
    <s v="Standard Class"/>
    <s v="MD-17860"/>
    <s v="Michael Dominguez"/>
    <x v="1"/>
    <x v="0"/>
    <s v="Corpus Christi"/>
    <x v="5"/>
    <n v="78415"/>
    <x v="2"/>
    <s v="OFF-AR-10000940"/>
    <x v="1"/>
    <x v="6"/>
    <s v="Newell 343"/>
    <n v="16.463999999999999"/>
    <n v="7"/>
    <n v="0.2"/>
    <n v="1.4406000000000008"/>
    <x v="2"/>
    <x v="0"/>
  </r>
  <r>
    <n v="2790"/>
    <s v="US-2016-117744"/>
    <x v="266"/>
    <d v="2016-12-06T00:00:00"/>
    <s v="Standard Class"/>
    <s v="MD-17860"/>
    <s v="Michael Dominguez"/>
    <x v="1"/>
    <x v="0"/>
    <s v="Corpus Christi"/>
    <x v="5"/>
    <n v="78415"/>
    <x v="2"/>
    <s v="FUR-FU-10002759"/>
    <x v="0"/>
    <x v="5"/>
    <s v="12-1/2 Diameter Round Wall Clock"/>
    <n v="39.960000000000008"/>
    <n v="5"/>
    <n v="0.6"/>
    <n v="-23.975999999999999"/>
    <x v="2"/>
    <x v="0"/>
  </r>
  <r>
    <n v="2791"/>
    <s v="CA-2016-125514"/>
    <x v="158"/>
    <d v="2016-09-22T00:00:00"/>
    <s v="First Class"/>
    <s v="BM-11650"/>
    <s v="Brian Moss"/>
    <x v="1"/>
    <x v="0"/>
    <s v="Omaha"/>
    <x v="8"/>
    <n v="68104"/>
    <x v="2"/>
    <s v="OFF-AP-10000358"/>
    <x v="1"/>
    <x v="9"/>
    <s v="Fellowes Basic Home/Office Series Surge Protectors"/>
    <n v="25.96"/>
    <n v="2"/>
    <n v="0"/>
    <n v="7.5283999999999978"/>
    <x v="2"/>
    <x v="0"/>
  </r>
  <r>
    <n v="2792"/>
    <s v="CA-2016-125514"/>
    <x v="158"/>
    <d v="2016-09-22T00:00:00"/>
    <s v="First Class"/>
    <s v="BM-11650"/>
    <s v="Brian Moss"/>
    <x v="1"/>
    <x v="0"/>
    <s v="Omaha"/>
    <x v="8"/>
    <n v="68104"/>
    <x v="2"/>
    <s v="OFF-AP-10003281"/>
    <x v="1"/>
    <x v="9"/>
    <s v="Acco 6 Outlet Guardian Standard Surge Suppressor"/>
    <n v="36.269999999999996"/>
    <n v="3"/>
    <n v="0"/>
    <n v="10.880999999999997"/>
    <x v="2"/>
    <x v="0"/>
  </r>
  <r>
    <n v="2793"/>
    <s v="CA-2016-125514"/>
    <x v="158"/>
    <d v="2016-09-22T00:00:00"/>
    <s v="First Class"/>
    <s v="BM-11650"/>
    <s v="Brian Moss"/>
    <x v="1"/>
    <x v="0"/>
    <s v="Omaha"/>
    <x v="8"/>
    <n v="68104"/>
    <x v="2"/>
    <s v="OFF-PA-10000029"/>
    <x v="1"/>
    <x v="10"/>
    <s v="Xerox 224"/>
    <n v="6.48"/>
    <n v="1"/>
    <n v="0"/>
    <n v="3.1104000000000003"/>
    <x v="2"/>
    <x v="0"/>
  </r>
  <r>
    <n v="2794"/>
    <s v="CA-2016-154599"/>
    <x v="791"/>
    <d v="2016-04-17T00:00:00"/>
    <s v="Standard Class"/>
    <s v="KN-16450"/>
    <s v="Kean Nguyen"/>
    <x v="1"/>
    <x v="0"/>
    <s v="Redondo Beach"/>
    <x v="1"/>
    <n v="90278"/>
    <x v="1"/>
    <s v="TEC-PH-10001557"/>
    <x v="2"/>
    <x v="7"/>
    <s v="Pyle PMP37LED"/>
    <n v="1075.088"/>
    <n v="14"/>
    <n v="0.2"/>
    <n v="94.070199999999943"/>
    <x v="1"/>
    <x v="0"/>
  </r>
  <r>
    <n v="2795"/>
    <s v="CA-2016-154599"/>
    <x v="791"/>
    <d v="2016-04-17T00:00:00"/>
    <s v="Standard Class"/>
    <s v="KN-16450"/>
    <s v="Kean Nguyen"/>
    <x v="1"/>
    <x v="0"/>
    <s v="Redondo Beach"/>
    <x v="1"/>
    <n v="90278"/>
    <x v="1"/>
    <s v="TEC-PH-10000576"/>
    <x v="2"/>
    <x v="7"/>
    <s v="AT&amp;T 1080 Corded phone"/>
    <n v="438.36800000000005"/>
    <n v="4"/>
    <n v="0.2"/>
    <n v="38.357200000000006"/>
    <x v="1"/>
    <x v="0"/>
  </r>
  <r>
    <n v="2796"/>
    <s v="CA-2016-154599"/>
    <x v="791"/>
    <d v="2016-04-17T00:00:00"/>
    <s v="Standard Class"/>
    <s v="KN-16450"/>
    <s v="Kean Nguyen"/>
    <x v="1"/>
    <x v="0"/>
    <s v="Redondo Beach"/>
    <x v="1"/>
    <n v="90278"/>
    <x v="1"/>
    <s v="OFF-BI-10002764"/>
    <x v="1"/>
    <x v="8"/>
    <s v="Recycled Pressboard Report Cover with Reinforced Top Hinge"/>
    <n v="18.088000000000001"/>
    <n v="7"/>
    <n v="0.2"/>
    <n v="6.5569000000000006"/>
    <x v="1"/>
    <x v="0"/>
  </r>
  <r>
    <n v="2797"/>
    <s v="CA-2016-154599"/>
    <x v="791"/>
    <d v="2016-04-17T00:00:00"/>
    <s v="Standard Class"/>
    <s v="KN-16450"/>
    <s v="Kean Nguyen"/>
    <x v="1"/>
    <x v="0"/>
    <s v="Redondo Beach"/>
    <x v="1"/>
    <n v="90278"/>
    <x v="1"/>
    <s v="FUR-BO-10001337"/>
    <x v="0"/>
    <x v="0"/>
    <s v="O'Sullivan Living Dimensions 2-Shelf Bookcases"/>
    <n v="308.49900000000002"/>
    <n v="3"/>
    <n v="0.15"/>
    <n v="-18.146999999999998"/>
    <x v="1"/>
    <x v="0"/>
  </r>
  <r>
    <n v="2798"/>
    <s v="CA-2019-158743"/>
    <x v="179"/>
    <d v="2019-10-27T00:00:00"/>
    <s v="Standard Class"/>
    <s v="IG-15085"/>
    <s v="Ivan Gibson"/>
    <x v="0"/>
    <x v="0"/>
    <s v="Little Rock"/>
    <x v="36"/>
    <n v="72209"/>
    <x v="0"/>
    <s v="OFF-AR-10002257"/>
    <x v="1"/>
    <x v="6"/>
    <s v="Eldon Spacemaker Box, Quick-Snap Lid, Clear"/>
    <n v="13.36"/>
    <n v="4"/>
    <n v="0"/>
    <n v="4.1415999999999986"/>
    <x v="0"/>
    <x v="0"/>
  </r>
  <r>
    <n v="2799"/>
    <s v="CA-2019-158743"/>
    <x v="179"/>
    <d v="2019-10-27T00:00:00"/>
    <s v="Standard Class"/>
    <s v="IG-15085"/>
    <s v="Ivan Gibson"/>
    <x v="0"/>
    <x v="0"/>
    <s v="Little Rock"/>
    <x v="36"/>
    <n v="72209"/>
    <x v="0"/>
    <s v="OFF-PA-10001019"/>
    <x v="1"/>
    <x v="10"/>
    <s v="Xerox 1884"/>
    <n v="39.96"/>
    <n v="2"/>
    <n v="0"/>
    <n v="18.781199999999998"/>
    <x v="0"/>
    <x v="0"/>
  </r>
  <r>
    <n v="2800"/>
    <s v="CA-2019-158743"/>
    <x v="179"/>
    <d v="2019-10-27T00:00:00"/>
    <s v="Standard Class"/>
    <s v="IG-15085"/>
    <s v="Ivan Gibson"/>
    <x v="0"/>
    <x v="0"/>
    <s v="Little Rock"/>
    <x v="36"/>
    <n v="72209"/>
    <x v="0"/>
    <s v="OFF-BI-10003364"/>
    <x v="1"/>
    <x v="8"/>
    <s v="Binding Machine Supplies"/>
    <n v="145.85000000000002"/>
    <n v="5"/>
    <n v="0"/>
    <n v="70.007999999999996"/>
    <x v="0"/>
    <x v="0"/>
  </r>
  <r>
    <n v="2801"/>
    <s v="CA-2018-153318"/>
    <x v="792"/>
    <d v="2018-10-28T00:00:00"/>
    <s v="First Class"/>
    <s v="JS-15595"/>
    <s v="Jill Stevenson"/>
    <x v="1"/>
    <x v="0"/>
    <s v="Miami"/>
    <x v="2"/>
    <n v="33180"/>
    <x v="0"/>
    <s v="TEC-PH-10000984"/>
    <x v="2"/>
    <x v="7"/>
    <s v="Panasonic KX-TG9471B"/>
    <n v="783.96000000000015"/>
    <n v="5"/>
    <n v="0.2"/>
    <n v="78.396000000000043"/>
    <x v="0"/>
    <x v="0"/>
  </r>
  <r>
    <n v="2802"/>
    <s v="US-2017-110163"/>
    <x v="549"/>
    <d v="2017-11-04T00:00:00"/>
    <s v="First Class"/>
    <s v="GA-14725"/>
    <s v="Guy Armstrong"/>
    <x v="0"/>
    <x v="0"/>
    <s v="Salem"/>
    <x v="21"/>
    <n v="97301"/>
    <x v="1"/>
    <s v="OFF-AR-10001683"/>
    <x v="1"/>
    <x v="6"/>
    <s v="Lumber Crayons"/>
    <n v="7.88"/>
    <n v="1"/>
    <n v="0.2"/>
    <n v="1.7730000000000004"/>
    <x v="1"/>
    <x v="0"/>
  </r>
  <r>
    <n v="2803"/>
    <s v="CA-2019-143329"/>
    <x v="132"/>
    <d v="2019-11-08T00:00:00"/>
    <s v="Standard Class"/>
    <s v="DL-13330"/>
    <s v="Denise Leinenbach"/>
    <x v="0"/>
    <x v="0"/>
    <s v="Las Cruces"/>
    <x v="27"/>
    <n v="88001"/>
    <x v="1"/>
    <s v="FUR-FU-10000629"/>
    <x v="0"/>
    <x v="5"/>
    <s v="9-3/4 Diameter Round Wall Clock"/>
    <n v="41.37"/>
    <n v="3"/>
    <n v="0"/>
    <n v="17.375399999999999"/>
    <x v="1"/>
    <x v="0"/>
  </r>
  <r>
    <n v="2804"/>
    <s v="CA-2017-159380"/>
    <x v="793"/>
    <d v="2017-05-16T00:00:00"/>
    <s v="Standard Class"/>
    <s v="CS-12505"/>
    <s v="Cindy Stewart"/>
    <x v="0"/>
    <x v="0"/>
    <s v="San Francisco"/>
    <x v="1"/>
    <n v="94122"/>
    <x v="1"/>
    <s v="OFF-PA-10003893"/>
    <x v="1"/>
    <x v="10"/>
    <s v="Xerox 1962"/>
    <n v="12.84"/>
    <n v="3"/>
    <n v="0"/>
    <n v="5.7779999999999987"/>
    <x v="1"/>
    <x v="0"/>
  </r>
  <r>
    <n v="2805"/>
    <s v="CA-2017-159380"/>
    <x v="793"/>
    <d v="2017-05-16T00:00:00"/>
    <s v="Standard Class"/>
    <s v="CS-12505"/>
    <s v="Cindy Stewart"/>
    <x v="0"/>
    <x v="0"/>
    <s v="San Francisco"/>
    <x v="1"/>
    <n v="94122"/>
    <x v="1"/>
    <s v="OFF-PA-10004239"/>
    <x v="1"/>
    <x v="10"/>
    <s v="Xerox 1953"/>
    <n v="25.68"/>
    <n v="6"/>
    <n v="0"/>
    <n v="11.555999999999997"/>
    <x v="1"/>
    <x v="0"/>
  </r>
  <r>
    <n v="2806"/>
    <s v="CA-2017-122623"/>
    <x v="67"/>
    <d v="2017-09-11T00:00:00"/>
    <s v="Standard Class"/>
    <s v="CC-12145"/>
    <s v="Charles Crestani"/>
    <x v="0"/>
    <x v="0"/>
    <s v="El Paso"/>
    <x v="5"/>
    <n v="79907"/>
    <x v="2"/>
    <s v="FUR-CH-10000553"/>
    <x v="0"/>
    <x v="1"/>
    <s v="Metal Folding Chairs, Beige, 4/Carton"/>
    <n v="47.515999999999991"/>
    <n v="2"/>
    <n v="0.3"/>
    <n v="-2.0364000000000004"/>
    <x v="2"/>
    <x v="0"/>
  </r>
  <r>
    <n v="2807"/>
    <s v="CA-2017-148635"/>
    <x v="395"/>
    <d v="2017-07-27T00:00:00"/>
    <s v="Second Class"/>
    <s v="MH-18025"/>
    <s v="Michelle Huthwaite"/>
    <x v="0"/>
    <x v="0"/>
    <s v="Seattle"/>
    <x v="4"/>
    <n v="98115"/>
    <x v="1"/>
    <s v="OFF-FA-10004395"/>
    <x v="1"/>
    <x v="13"/>
    <s v="Plymouth Boxed Rubber Bands by Plymouth"/>
    <n v="9.42"/>
    <n v="2"/>
    <n v="0"/>
    <n v="0.47100000000000009"/>
    <x v="1"/>
    <x v="0"/>
  </r>
  <r>
    <n v="2808"/>
    <s v="CA-2017-148635"/>
    <x v="395"/>
    <d v="2017-07-27T00:00:00"/>
    <s v="Second Class"/>
    <s v="MH-18025"/>
    <s v="Michelle Huthwaite"/>
    <x v="0"/>
    <x v="0"/>
    <s v="Seattle"/>
    <x v="4"/>
    <n v="98115"/>
    <x v="1"/>
    <s v="OFF-PA-10004782"/>
    <x v="1"/>
    <x v="10"/>
    <s v="Xerox 228"/>
    <n v="12.96"/>
    <n v="2"/>
    <n v="0"/>
    <n v="6.2208000000000006"/>
    <x v="1"/>
    <x v="0"/>
  </r>
  <r>
    <n v="2809"/>
    <s v="CA-2017-148635"/>
    <x v="395"/>
    <d v="2017-07-27T00:00:00"/>
    <s v="Second Class"/>
    <s v="MH-18025"/>
    <s v="Michelle Huthwaite"/>
    <x v="0"/>
    <x v="0"/>
    <s v="Seattle"/>
    <x v="4"/>
    <n v="98115"/>
    <x v="1"/>
    <s v="FUR-BO-10002213"/>
    <x v="0"/>
    <x v="0"/>
    <s v="Sauder Forest Hills Library, Woodland Oak Finish"/>
    <n v="704.9"/>
    <n v="5"/>
    <n v="0"/>
    <n v="56.392000000000024"/>
    <x v="1"/>
    <x v="0"/>
  </r>
  <r>
    <n v="2810"/>
    <s v="CA-2017-148635"/>
    <x v="395"/>
    <d v="2017-07-27T00:00:00"/>
    <s v="Second Class"/>
    <s v="MH-18025"/>
    <s v="Michelle Huthwaite"/>
    <x v="0"/>
    <x v="0"/>
    <s v="Seattle"/>
    <x v="4"/>
    <n v="98115"/>
    <x v="1"/>
    <s v="FUR-CH-10001854"/>
    <x v="0"/>
    <x v="1"/>
    <s v="Office Star - Professional Matrix Back Chair with 2-to-1 Synchro Tilt and Mesh Fabric Seat"/>
    <n v="561.5680000000001"/>
    <n v="2"/>
    <n v="0.2"/>
    <n v="28.078400000000016"/>
    <x v="1"/>
    <x v="0"/>
  </r>
  <r>
    <n v="2811"/>
    <s v="CA-2017-135685"/>
    <x v="547"/>
    <d v="2017-11-18T00:00:00"/>
    <s v="Second Class"/>
    <s v="MP-18175"/>
    <s v="Mike Pelletier"/>
    <x v="2"/>
    <x v="0"/>
    <s v="Milwaukee"/>
    <x v="6"/>
    <n v="53209"/>
    <x v="2"/>
    <s v="OFF-PA-10000157"/>
    <x v="1"/>
    <x v="10"/>
    <s v="Xerox 191"/>
    <n v="179.82"/>
    <n v="9"/>
    <n v="0"/>
    <n v="84.5154"/>
    <x v="2"/>
    <x v="0"/>
  </r>
  <r>
    <n v="2812"/>
    <s v="CA-2017-135685"/>
    <x v="547"/>
    <d v="2017-11-18T00:00:00"/>
    <s v="Second Class"/>
    <s v="MP-18175"/>
    <s v="Mike Pelletier"/>
    <x v="2"/>
    <x v="0"/>
    <s v="Milwaukee"/>
    <x v="6"/>
    <n v="53209"/>
    <x v="2"/>
    <s v="FUR-FU-10001185"/>
    <x v="0"/>
    <x v="5"/>
    <s v="Advantus Employee of the Month Certificate Frame, 11 x 13-1/2"/>
    <n v="185.57999999999998"/>
    <n v="6"/>
    <n v="0"/>
    <n v="76.087800000000001"/>
    <x v="2"/>
    <x v="0"/>
  </r>
  <r>
    <n v="2813"/>
    <s v="CA-2017-135685"/>
    <x v="547"/>
    <d v="2017-11-18T00:00:00"/>
    <s v="Second Class"/>
    <s v="MP-18175"/>
    <s v="Mike Pelletier"/>
    <x v="2"/>
    <x v="0"/>
    <s v="Milwaukee"/>
    <x v="6"/>
    <n v="53209"/>
    <x v="2"/>
    <s v="FUR-TA-10001520"/>
    <x v="0"/>
    <x v="3"/>
    <s v="Lesro Sheffield Collection Coffee Table, End Table, Center Table, Corner Table"/>
    <n v="214.11"/>
    <n v="3"/>
    <n v="0"/>
    <n v="36.398699999999977"/>
    <x v="2"/>
    <x v="0"/>
  </r>
  <r>
    <n v="2814"/>
    <s v="CA-2017-135685"/>
    <x v="547"/>
    <d v="2017-11-18T00:00:00"/>
    <s v="Second Class"/>
    <s v="MP-18175"/>
    <s v="Mike Pelletier"/>
    <x v="2"/>
    <x v="0"/>
    <s v="Milwaukee"/>
    <x v="6"/>
    <n v="53209"/>
    <x v="2"/>
    <s v="TEC-AC-10004145"/>
    <x v="2"/>
    <x v="11"/>
    <s v="Logitech diNovo Edge Keyboard"/>
    <n v="999.96"/>
    <n v="4"/>
    <n v="0"/>
    <n v="229.99080000000004"/>
    <x v="2"/>
    <x v="0"/>
  </r>
  <r>
    <n v="2815"/>
    <s v="CA-2017-135685"/>
    <x v="547"/>
    <d v="2017-11-18T00:00:00"/>
    <s v="Second Class"/>
    <s v="MP-18175"/>
    <s v="Mike Pelletier"/>
    <x v="2"/>
    <x v="0"/>
    <s v="Milwaukee"/>
    <x v="6"/>
    <n v="53209"/>
    <x v="2"/>
    <s v="FUR-TA-10000688"/>
    <x v="0"/>
    <x v="3"/>
    <s v="Chromcraft Bull-Nose Wood Round Conference Table Top, Wood Base"/>
    <n v="653.54999999999995"/>
    <n v="3"/>
    <n v="0"/>
    <n v="111.10349999999994"/>
    <x v="2"/>
    <x v="0"/>
  </r>
  <r>
    <n v="2816"/>
    <s v="CA-2017-104626"/>
    <x v="135"/>
    <d v="2017-09-08T00:00:00"/>
    <s v="Standard Class"/>
    <s v="DR-12940"/>
    <s v="Daniel Raglin"/>
    <x v="2"/>
    <x v="0"/>
    <s v="Franklin"/>
    <x v="31"/>
    <n v="2038"/>
    <x v="3"/>
    <s v="OFF-BI-10001510"/>
    <x v="1"/>
    <x v="8"/>
    <s v="Deluxe Heavy-Duty Vinyl Round Ring Binder"/>
    <n v="114.60000000000001"/>
    <n v="5"/>
    <n v="0"/>
    <n v="51.57"/>
    <x v="3"/>
    <x v="0"/>
  </r>
  <r>
    <n v="2817"/>
    <s v="CA-2017-104626"/>
    <x v="135"/>
    <d v="2017-09-08T00:00:00"/>
    <s v="Standard Class"/>
    <s v="DR-12940"/>
    <s v="Daniel Raglin"/>
    <x v="2"/>
    <x v="0"/>
    <s v="Franklin"/>
    <x v="31"/>
    <n v="2038"/>
    <x v="3"/>
    <s v="FUR-CH-10003817"/>
    <x v="0"/>
    <x v="1"/>
    <s v="Global Value Steno Chair, Gray"/>
    <n v="60.74"/>
    <n v="1"/>
    <n v="0"/>
    <n v="15.185000000000002"/>
    <x v="3"/>
    <x v="0"/>
  </r>
  <r>
    <n v="2818"/>
    <s v="CA-2017-104626"/>
    <x v="135"/>
    <d v="2017-09-08T00:00:00"/>
    <s v="Standard Class"/>
    <s v="DR-12940"/>
    <s v="Daniel Raglin"/>
    <x v="2"/>
    <x v="0"/>
    <s v="Franklin"/>
    <x v="31"/>
    <n v="2038"/>
    <x v="3"/>
    <s v="FUR-FU-10000308"/>
    <x v="0"/>
    <x v="5"/>
    <s v="Deflect-o Glass Clear Studded Chair Mats"/>
    <n v="124.36"/>
    <n v="2"/>
    <n v="0"/>
    <n v="27.359200000000001"/>
    <x v="3"/>
    <x v="0"/>
  </r>
  <r>
    <n v="2819"/>
    <s v="CA-2017-104626"/>
    <x v="135"/>
    <d v="2017-09-08T00:00:00"/>
    <s v="Standard Class"/>
    <s v="DR-12940"/>
    <s v="Daniel Raglin"/>
    <x v="2"/>
    <x v="0"/>
    <s v="Franklin"/>
    <x v="31"/>
    <n v="2038"/>
    <x v="3"/>
    <s v="OFF-ST-10003208"/>
    <x v="1"/>
    <x v="4"/>
    <s v="Adjustable Depth Letter/Legal Cart"/>
    <n v="1088.76"/>
    <n v="6"/>
    <n v="0"/>
    <n v="315.74039999999985"/>
    <x v="3"/>
    <x v="0"/>
  </r>
  <r>
    <n v="2820"/>
    <s v="CA-2018-160500"/>
    <x v="465"/>
    <d v="2018-05-08T00:00:00"/>
    <s v="First Class"/>
    <s v="DM-13015"/>
    <s v="Darrin Martin"/>
    <x v="0"/>
    <x v="0"/>
    <s v="Encinitas"/>
    <x v="1"/>
    <n v="92024"/>
    <x v="1"/>
    <s v="OFF-BI-10003784"/>
    <x v="1"/>
    <x v="8"/>
    <s v="Computer Printout Index Tabs"/>
    <n v="6.7200000000000006"/>
    <n v="5"/>
    <n v="0.2"/>
    <n v="2.351999999999999"/>
    <x v="1"/>
    <x v="0"/>
  </r>
  <r>
    <n v="2821"/>
    <s v="CA-2018-160500"/>
    <x v="465"/>
    <d v="2018-05-08T00:00:00"/>
    <s v="First Class"/>
    <s v="DM-13015"/>
    <s v="Darrin Martin"/>
    <x v="0"/>
    <x v="0"/>
    <s v="Encinitas"/>
    <x v="1"/>
    <n v="92024"/>
    <x v="1"/>
    <s v="FUR-TA-10003748"/>
    <x v="0"/>
    <x v="3"/>
    <s v="Bevis 36 x 72 Conference Tables"/>
    <n v="298.77600000000001"/>
    <n v="3"/>
    <n v="0.2"/>
    <n v="7.4693999999999932"/>
    <x v="1"/>
    <x v="0"/>
  </r>
  <r>
    <n v="2822"/>
    <s v="CA-2018-100202"/>
    <x v="413"/>
    <d v="2019-01-05T00:00:00"/>
    <s v="Standard Class"/>
    <s v="BD-11620"/>
    <s v="Brian DeCherney"/>
    <x v="0"/>
    <x v="0"/>
    <s v="Anaheim"/>
    <x v="1"/>
    <n v="92804"/>
    <x v="1"/>
    <s v="TEC-PH-10002563"/>
    <x v="2"/>
    <x v="7"/>
    <s v="Adtran 1202752G1"/>
    <n v="302.37599999999998"/>
    <n v="3"/>
    <n v="0.2"/>
    <n v="22.678200000000018"/>
    <x v="1"/>
    <x v="0"/>
  </r>
  <r>
    <n v="2823"/>
    <s v="CA-2019-131016"/>
    <x v="65"/>
    <d v="2019-09-20T00:00:00"/>
    <s v="First Class"/>
    <s v="DC-12850"/>
    <s v="Dan Campbell"/>
    <x v="0"/>
    <x v="0"/>
    <s v="Arlington"/>
    <x v="5"/>
    <n v="76017"/>
    <x v="2"/>
    <s v="OFF-AR-10000122"/>
    <x v="1"/>
    <x v="6"/>
    <s v="Newell 314"/>
    <n v="8.9280000000000008"/>
    <n v="2"/>
    <n v="0.2"/>
    <n v="0.55799999999999894"/>
    <x v="2"/>
    <x v="0"/>
  </r>
  <r>
    <n v="2824"/>
    <s v="CA-2019-131016"/>
    <x v="65"/>
    <d v="2019-09-20T00:00:00"/>
    <s v="First Class"/>
    <s v="DC-12850"/>
    <s v="Dan Campbell"/>
    <x v="0"/>
    <x v="0"/>
    <s v="Arlington"/>
    <x v="5"/>
    <n v="76017"/>
    <x v="2"/>
    <s v="OFF-ST-10000352"/>
    <x v="1"/>
    <x v="4"/>
    <s v="Acco Perma 2700 Stacking Storage Drawers"/>
    <n v="47.584000000000003"/>
    <n v="2"/>
    <n v="0.2"/>
    <n v="-2.9739999999999966"/>
    <x v="2"/>
    <x v="0"/>
  </r>
  <r>
    <n v="2825"/>
    <s v="US-2016-112914"/>
    <x v="794"/>
    <d v="2016-09-30T00:00:00"/>
    <s v="Standard Class"/>
    <s v="MT-18070"/>
    <s v="Michelle Tran"/>
    <x v="2"/>
    <x v="0"/>
    <s v="Houston"/>
    <x v="5"/>
    <n v="77041"/>
    <x v="2"/>
    <s v="OFF-PA-10003270"/>
    <x v="1"/>
    <x v="10"/>
    <s v="Xerox 1954"/>
    <n v="33.792000000000002"/>
    <n v="8"/>
    <n v="0.2"/>
    <n v="10.559999999999999"/>
    <x v="2"/>
    <x v="0"/>
  </r>
  <r>
    <n v="2826"/>
    <s v="US-2016-112914"/>
    <x v="794"/>
    <d v="2016-09-30T00:00:00"/>
    <s v="Standard Class"/>
    <s v="MT-18070"/>
    <s v="Michelle Tran"/>
    <x v="2"/>
    <x v="0"/>
    <s v="Houston"/>
    <x v="5"/>
    <n v="77041"/>
    <x v="2"/>
    <s v="FUR-BO-10003272"/>
    <x v="0"/>
    <x v="0"/>
    <s v="O'Sullivan Living Dimensions 5-Shelf Bookcases"/>
    <n v="300.53279999999995"/>
    <n v="2"/>
    <n v="0.32"/>
    <n v="-97.23120000000003"/>
    <x v="2"/>
    <x v="0"/>
  </r>
  <r>
    <n v="2827"/>
    <s v="US-2016-112914"/>
    <x v="794"/>
    <d v="2016-09-30T00:00:00"/>
    <s v="Standard Class"/>
    <s v="MT-18070"/>
    <s v="Michelle Tran"/>
    <x v="2"/>
    <x v="0"/>
    <s v="Houston"/>
    <x v="5"/>
    <n v="77041"/>
    <x v="2"/>
    <s v="OFF-BI-10002982"/>
    <x v="1"/>
    <x v="8"/>
    <s v="Avery Self-Adhesive Photo Pockets for Polaroid Photos"/>
    <n v="2.7239999999999993"/>
    <n v="2"/>
    <n v="0.8"/>
    <n v="-4.3584000000000014"/>
    <x v="2"/>
    <x v="0"/>
  </r>
  <r>
    <n v="2828"/>
    <s v="US-2016-112914"/>
    <x v="794"/>
    <d v="2016-09-30T00:00:00"/>
    <s v="Standard Class"/>
    <s v="MT-18070"/>
    <s v="Michelle Tran"/>
    <x v="2"/>
    <x v="0"/>
    <s v="Houston"/>
    <x v="5"/>
    <n v="77041"/>
    <x v="2"/>
    <s v="OFF-EN-10001509"/>
    <x v="1"/>
    <x v="12"/>
    <s v="Poly String Tie Envelopes"/>
    <n v="3.2640000000000002"/>
    <n v="2"/>
    <n v="0.2"/>
    <n v="1.1015999999999997"/>
    <x v="2"/>
    <x v="0"/>
  </r>
  <r>
    <n v="2829"/>
    <s v="CA-2018-124149"/>
    <x v="131"/>
    <d v="2018-04-26T00:00:00"/>
    <s v="First Class"/>
    <s v="MJ-17740"/>
    <s v="Max Jones"/>
    <x v="0"/>
    <x v="0"/>
    <s v="Lancaster"/>
    <x v="24"/>
    <n v="43130"/>
    <x v="3"/>
    <s v="OFF-PA-10002421"/>
    <x v="1"/>
    <x v="10"/>
    <s v="Embossed Ink Jet Note Cards"/>
    <n v="108.33600000000001"/>
    <n v="6"/>
    <n v="0.2"/>
    <n v="37.917599999999993"/>
    <x v="3"/>
    <x v="0"/>
  </r>
  <r>
    <n v="2830"/>
    <s v="CA-2018-124149"/>
    <x v="131"/>
    <d v="2018-04-26T00:00:00"/>
    <s v="First Class"/>
    <s v="MJ-17740"/>
    <s v="Max Jones"/>
    <x v="0"/>
    <x v="0"/>
    <s v="Lancaster"/>
    <x v="24"/>
    <n v="43130"/>
    <x v="3"/>
    <s v="OFF-ST-10000760"/>
    <x v="1"/>
    <x v="4"/>
    <s v="Eldon Fold 'N Roll Cart System"/>
    <n v="55.92"/>
    <n v="5"/>
    <n v="0.2"/>
    <n v="6.2910000000000004"/>
    <x v="3"/>
    <x v="0"/>
  </r>
  <r>
    <n v="2831"/>
    <s v="CA-2018-124149"/>
    <x v="131"/>
    <d v="2018-04-26T00:00:00"/>
    <s v="First Class"/>
    <s v="MJ-17740"/>
    <s v="Max Jones"/>
    <x v="0"/>
    <x v="0"/>
    <s v="Lancaster"/>
    <x v="24"/>
    <n v="43130"/>
    <x v="3"/>
    <s v="OFF-PA-10002923"/>
    <x v="1"/>
    <x v="10"/>
    <s v="Xerox 1942"/>
    <n v="78.304000000000002"/>
    <n v="2"/>
    <n v="0.2"/>
    <n v="29.363999999999997"/>
    <x v="3"/>
    <x v="0"/>
  </r>
  <r>
    <n v="2832"/>
    <s v="CA-2016-148915"/>
    <x v="301"/>
    <d v="2016-11-05T00:00:00"/>
    <s v="Standard Class"/>
    <s v="ND-18370"/>
    <s v="Natalie DeCherney"/>
    <x v="0"/>
    <x v="0"/>
    <s v="Portland"/>
    <x v="21"/>
    <n v="97206"/>
    <x v="1"/>
    <s v="OFF-ST-10001128"/>
    <x v="1"/>
    <x v="4"/>
    <s v="Carina Mini System Audio Rack, Model AR050B"/>
    <n v="443.92"/>
    <n v="5"/>
    <n v="0.2"/>
    <n v="-94.33299999999997"/>
    <x v="1"/>
    <x v="0"/>
  </r>
  <r>
    <n v="2833"/>
    <s v="CA-2016-148915"/>
    <x v="301"/>
    <d v="2016-11-05T00:00:00"/>
    <s v="Standard Class"/>
    <s v="ND-18370"/>
    <s v="Natalie DeCherney"/>
    <x v="0"/>
    <x v="0"/>
    <s v="Portland"/>
    <x v="21"/>
    <n v="97206"/>
    <x v="1"/>
    <s v="TEC-PH-10000673"/>
    <x v="2"/>
    <x v="7"/>
    <s v="Plantronics Voyager Pro HD - Bluetooth Headset"/>
    <n v="155.976"/>
    <n v="3"/>
    <n v="0.2"/>
    <n v="54.5916"/>
    <x v="1"/>
    <x v="0"/>
  </r>
  <r>
    <n v="2834"/>
    <s v="CA-2019-134649"/>
    <x v="795"/>
    <d v="2019-01-31T00:00:00"/>
    <s v="Second Class"/>
    <s v="CA-11965"/>
    <s v="Carol Adams"/>
    <x v="1"/>
    <x v="0"/>
    <s v="Hoover"/>
    <x v="19"/>
    <n v="35244"/>
    <x v="0"/>
    <s v="OFF-AR-10001547"/>
    <x v="1"/>
    <x v="6"/>
    <s v="Newell 311"/>
    <n v="15.469999999999999"/>
    <n v="7"/>
    <n v="0"/>
    <n v="4.1768999999999998"/>
    <x v="0"/>
    <x v="0"/>
  </r>
  <r>
    <n v="2835"/>
    <s v="CA-2019-134649"/>
    <x v="795"/>
    <d v="2019-01-31T00:00:00"/>
    <s v="Second Class"/>
    <s v="CA-11965"/>
    <s v="Carol Adams"/>
    <x v="1"/>
    <x v="0"/>
    <s v="Hoover"/>
    <x v="19"/>
    <n v="35244"/>
    <x v="0"/>
    <s v="OFF-BI-10001890"/>
    <x v="1"/>
    <x v="8"/>
    <s v="Avery Poly Binder Pockets"/>
    <n v="7.16"/>
    <n v="2"/>
    <n v="0"/>
    <n v="3.4367999999999999"/>
    <x v="0"/>
    <x v="0"/>
  </r>
  <r>
    <n v="2836"/>
    <s v="CA-2019-110842"/>
    <x v="343"/>
    <d v="2019-11-16T00:00:00"/>
    <s v="Standard Class"/>
    <s v="GA-14725"/>
    <s v="Guy Armstrong"/>
    <x v="0"/>
    <x v="0"/>
    <s v="Los Angeles"/>
    <x v="1"/>
    <n v="90036"/>
    <x v="1"/>
    <s v="OFF-AP-10003971"/>
    <x v="1"/>
    <x v="9"/>
    <s v="Belkin 6 Outlet Metallic Surge Strip"/>
    <n v="10.89"/>
    <n v="1"/>
    <n v="0"/>
    <n v="2.8314000000000004"/>
    <x v="1"/>
    <x v="0"/>
  </r>
  <r>
    <n v="2837"/>
    <s v="CA-2019-110842"/>
    <x v="343"/>
    <d v="2019-11-16T00:00:00"/>
    <s v="Standard Class"/>
    <s v="GA-14725"/>
    <s v="Guy Armstrong"/>
    <x v="0"/>
    <x v="0"/>
    <s v="Los Angeles"/>
    <x v="1"/>
    <n v="90036"/>
    <x v="1"/>
    <s v="OFF-PA-10000520"/>
    <x v="1"/>
    <x v="10"/>
    <s v="Xerox 201"/>
    <n v="19.440000000000001"/>
    <n v="3"/>
    <n v="0"/>
    <n v="9.3312000000000008"/>
    <x v="1"/>
    <x v="0"/>
  </r>
  <r>
    <n v="2838"/>
    <s v="CA-2019-110842"/>
    <x v="343"/>
    <d v="2019-11-16T00:00:00"/>
    <s v="Standard Class"/>
    <s v="GA-14725"/>
    <s v="Guy Armstrong"/>
    <x v="0"/>
    <x v="0"/>
    <s v="Los Angeles"/>
    <x v="1"/>
    <n v="90036"/>
    <x v="1"/>
    <s v="OFF-BI-10000977"/>
    <x v="1"/>
    <x v="8"/>
    <s v="Ibico Plastic Spiral Binding Combs"/>
    <n v="121.6"/>
    <n v="5"/>
    <n v="0.2"/>
    <n v="39.519999999999989"/>
    <x v="1"/>
    <x v="0"/>
  </r>
  <r>
    <n v="2839"/>
    <s v="CA-2018-147368"/>
    <x v="632"/>
    <d v="2018-06-12T00:00:00"/>
    <s v="First Class"/>
    <s v="TC-21295"/>
    <s v="Toby Carlisle"/>
    <x v="0"/>
    <x v="0"/>
    <s v="Tallahassee"/>
    <x v="2"/>
    <n v="32303"/>
    <x v="0"/>
    <s v="TEC-MA-10002178"/>
    <x v="2"/>
    <x v="15"/>
    <s v="Cisco CP-7937G Unified IP Conference Station Phone"/>
    <n v="695.7"/>
    <n v="2"/>
    <n v="0.5"/>
    <n v="-27.827999999999975"/>
    <x v="0"/>
    <x v="0"/>
  </r>
  <r>
    <n v="2840"/>
    <s v="US-2017-104185"/>
    <x v="37"/>
    <d v="2017-09-08T00:00:00"/>
    <s v="Second Class"/>
    <s v="JB-15400"/>
    <s v="Jennifer Braxton"/>
    <x v="1"/>
    <x v="0"/>
    <s v="New York City"/>
    <x v="15"/>
    <n v="10009"/>
    <x v="3"/>
    <s v="OFF-ST-10001526"/>
    <x v="1"/>
    <x v="4"/>
    <s v="Iceberg Mobile Mega Data/Printer Cart"/>
    <n v="120.33"/>
    <n v="1"/>
    <n v="0"/>
    <n v="31.285799999999995"/>
    <x v="3"/>
    <x v="0"/>
  </r>
  <r>
    <n v="2841"/>
    <s v="US-2016-125521"/>
    <x v="619"/>
    <d v="2016-03-19T00:00:00"/>
    <s v="Standard Class"/>
    <s v="CK-12325"/>
    <s v="Christine Kargatis"/>
    <x v="2"/>
    <x v="0"/>
    <s v="Chesapeake"/>
    <x v="17"/>
    <n v="23320"/>
    <x v="0"/>
    <s v="FUR-CH-10003379"/>
    <x v="0"/>
    <x v="1"/>
    <s v="Global Commerce Series High-Back Swivel/Tilt Chairs"/>
    <n v="1139.92"/>
    <n v="4"/>
    <n v="0"/>
    <n v="284.98"/>
    <x v="0"/>
    <x v="0"/>
  </r>
  <r>
    <n v="2842"/>
    <s v="US-2019-135062"/>
    <x v="515"/>
    <d v="2019-09-04T00:00:00"/>
    <s v="Second Class"/>
    <s v="RL-19615"/>
    <s v="Rob Lucas"/>
    <x v="0"/>
    <x v="0"/>
    <s v="Fayetteville"/>
    <x v="3"/>
    <n v="28314"/>
    <x v="0"/>
    <s v="OFF-PA-10000100"/>
    <x v="1"/>
    <x v="10"/>
    <s v="Xerox 1945"/>
    <n v="229.54400000000001"/>
    <n v="7"/>
    <n v="0.2"/>
    <n v="83.209699999999998"/>
    <x v="0"/>
    <x v="0"/>
  </r>
  <r>
    <n v="2843"/>
    <s v="CA-2019-135650"/>
    <x v="721"/>
    <d v="2019-03-27T00:00:00"/>
    <s v="Standard Class"/>
    <s v="AC-10660"/>
    <s v="Anna Chung"/>
    <x v="0"/>
    <x v="0"/>
    <s v="Huntsville"/>
    <x v="5"/>
    <n v="77340"/>
    <x v="2"/>
    <s v="OFF-ST-10001809"/>
    <x v="1"/>
    <x v="4"/>
    <s v="Fellowes Officeware Wire Shelving"/>
    <n v="143.72800000000001"/>
    <n v="2"/>
    <n v="0.2"/>
    <n v="-32.338800000000006"/>
    <x v="2"/>
    <x v="0"/>
  </r>
  <r>
    <n v="2844"/>
    <s v="CA-2019-112865"/>
    <x v="796"/>
    <d v="2019-05-22T00:00:00"/>
    <s v="Standard Class"/>
    <s v="BH-11710"/>
    <s v="Brosina Hoffman"/>
    <x v="0"/>
    <x v="0"/>
    <s v="Philadelphia"/>
    <x v="9"/>
    <n v="19140"/>
    <x v="3"/>
    <s v="TEC-AC-10000387"/>
    <x v="2"/>
    <x v="11"/>
    <s v="KeyTronic KT800P2 - Keyboard - Black"/>
    <n v="36.048000000000002"/>
    <n v="3"/>
    <n v="0.2"/>
    <n v="-0.90120000000000111"/>
    <x v="3"/>
    <x v="1"/>
  </r>
  <r>
    <n v="2845"/>
    <s v="US-2018-162852"/>
    <x v="797"/>
    <d v="2018-12-31T00:00:00"/>
    <s v="Standard Class"/>
    <s v="BG-11695"/>
    <s v="Brooke Gillingham"/>
    <x v="1"/>
    <x v="0"/>
    <s v="Woodstock"/>
    <x v="10"/>
    <n v="60098"/>
    <x v="2"/>
    <s v="FUR-CH-10004853"/>
    <x v="0"/>
    <x v="1"/>
    <s v="Global Manager's Adjustable Task Chair, Storm"/>
    <n v="845.48799999999994"/>
    <n v="8"/>
    <n v="0.3"/>
    <n v="-12.078400000000101"/>
    <x v="2"/>
    <x v="0"/>
  </r>
  <r>
    <n v="2846"/>
    <s v="CA-2019-138163"/>
    <x v="701"/>
    <d v="2019-11-20T00:00:00"/>
    <s v="First Class"/>
    <s v="XP-21865"/>
    <s v="Xylona Preis"/>
    <x v="0"/>
    <x v="0"/>
    <s v="Everett"/>
    <x v="31"/>
    <n v="2149"/>
    <x v="3"/>
    <s v="OFF-AR-10001958"/>
    <x v="1"/>
    <x v="6"/>
    <s v="Stanley Bostitch Contemporary Electric Pencil Sharpeners"/>
    <n v="50.94"/>
    <n v="3"/>
    <n v="0"/>
    <n v="14.263200000000001"/>
    <x v="3"/>
    <x v="1"/>
  </r>
  <r>
    <n v="2847"/>
    <s v="CA-2019-152093"/>
    <x v="18"/>
    <d v="2019-09-15T00:00:00"/>
    <s v="Standard Class"/>
    <s v="SN-20560"/>
    <s v="Skye Norling"/>
    <x v="2"/>
    <x v="0"/>
    <s v="Chicago"/>
    <x v="10"/>
    <n v="60653"/>
    <x v="2"/>
    <s v="OFF-BI-10003527"/>
    <x v="1"/>
    <x v="8"/>
    <s v="Fellowes PB500 Electric Punch Plastic Comb Binding Machine with Manual Bind"/>
    <n v="762.59399999999982"/>
    <n v="3"/>
    <n v="0.8"/>
    <n v="-1143.8910000000001"/>
    <x v="2"/>
    <x v="0"/>
  </r>
  <r>
    <n v="2848"/>
    <s v="CA-2019-157854"/>
    <x v="798"/>
    <d v="2019-04-15T00:00:00"/>
    <s v="Standard Class"/>
    <s v="DM-13345"/>
    <s v="Denise Monton"/>
    <x v="1"/>
    <x v="0"/>
    <s v="Roswell"/>
    <x v="32"/>
    <n v="30076"/>
    <x v="0"/>
    <s v="FUR-FU-10003832"/>
    <x v="0"/>
    <x v="5"/>
    <s v="Eldon Expressions Punched Metal &amp; Wood Desk Accessories, Black &amp; Cherry"/>
    <n v="56.28"/>
    <n v="6"/>
    <n v="0"/>
    <n v="15.758400000000002"/>
    <x v="0"/>
    <x v="0"/>
  </r>
  <r>
    <n v="2849"/>
    <s v="CA-2019-157854"/>
    <x v="798"/>
    <d v="2019-04-15T00:00:00"/>
    <s v="Standard Class"/>
    <s v="DM-13345"/>
    <s v="Denise Monton"/>
    <x v="1"/>
    <x v="0"/>
    <s v="Roswell"/>
    <x v="32"/>
    <n v="30076"/>
    <x v="0"/>
    <s v="OFF-BI-10001359"/>
    <x v="1"/>
    <x v="8"/>
    <s v="GBC DocuBind TL300 Electric Binding System"/>
    <n v="2690.9700000000003"/>
    <n v="3"/>
    <n v="0"/>
    <n v="1264.7558999999999"/>
    <x v="0"/>
    <x v="0"/>
  </r>
  <r>
    <n v="2850"/>
    <s v="CA-2018-123617"/>
    <x v="85"/>
    <d v="2018-12-03T00:00:00"/>
    <s v="Standard Class"/>
    <s v="AJ-10780"/>
    <s v="Anthony Jacobs"/>
    <x v="1"/>
    <x v="0"/>
    <s v="Palm Coast"/>
    <x v="2"/>
    <n v="32137"/>
    <x v="0"/>
    <s v="OFF-BI-10002976"/>
    <x v="1"/>
    <x v="8"/>
    <s v="ACCOHIDE Binder by Acco"/>
    <n v="7.4340000000000011"/>
    <n v="6"/>
    <n v="0.7"/>
    <n v="-5.6993999999999971"/>
    <x v="0"/>
    <x v="0"/>
  </r>
  <r>
    <n v="2851"/>
    <s v="US-2018-128293"/>
    <x v="799"/>
    <d v="2018-06-05T00:00:00"/>
    <s v="First Class"/>
    <s v="KC-16255"/>
    <s v="Karen Carlisle"/>
    <x v="1"/>
    <x v="0"/>
    <s v="Philadelphia"/>
    <x v="9"/>
    <n v="19120"/>
    <x v="3"/>
    <s v="OFF-ST-10000736"/>
    <x v="1"/>
    <x v="4"/>
    <s v="Carina Double Wide Media Storage Towers in Natural &amp; Black"/>
    <n v="64.784000000000006"/>
    <n v="1"/>
    <n v="0.2"/>
    <n v="-12.956800000000005"/>
    <x v="3"/>
    <x v="0"/>
  </r>
  <r>
    <n v="2852"/>
    <s v="CA-2019-107342"/>
    <x v="94"/>
    <d v="2019-12-22T00:00:00"/>
    <s v="Standard Class"/>
    <s v="VF-21715"/>
    <s v="Vicky Freymann"/>
    <x v="2"/>
    <x v="0"/>
    <s v="Columbus"/>
    <x v="14"/>
    <n v="47201"/>
    <x v="2"/>
    <s v="OFF-PA-10001745"/>
    <x v="1"/>
    <x v="10"/>
    <s v="Wirebound Message Books, 2 7/8&quot; x 5&quot;, 3 Forms per Page"/>
    <n v="28.16"/>
    <n v="4"/>
    <n v="0"/>
    <n v="13.235199999999999"/>
    <x v="2"/>
    <x v="0"/>
  </r>
  <r>
    <n v="2853"/>
    <s v="CA-2018-136371"/>
    <x v="690"/>
    <d v="2018-03-21T00:00:00"/>
    <s v="Second Class"/>
    <s v="SV-20935"/>
    <s v="Susan Vittorini"/>
    <x v="0"/>
    <x v="0"/>
    <s v="Oceanside"/>
    <x v="15"/>
    <n v="11572"/>
    <x v="3"/>
    <s v="FUR-FU-10000409"/>
    <x v="0"/>
    <x v="5"/>
    <s v="GE 4 Foot Flourescent Tube, 40 Watt"/>
    <n v="14.98"/>
    <n v="1"/>
    <n v="0"/>
    <n v="6.8908000000000005"/>
    <x v="3"/>
    <x v="0"/>
  </r>
  <r>
    <n v="2854"/>
    <s v="CA-2018-136371"/>
    <x v="690"/>
    <d v="2018-03-21T00:00:00"/>
    <s v="Second Class"/>
    <s v="SV-20935"/>
    <s v="Susan Vittorini"/>
    <x v="0"/>
    <x v="0"/>
    <s v="Oceanside"/>
    <x v="15"/>
    <n v="11572"/>
    <x v="3"/>
    <s v="FUR-FU-10000221"/>
    <x v="0"/>
    <x v="5"/>
    <s v="Master Caster Door Stop, Brown"/>
    <n v="20.32"/>
    <n v="4"/>
    <n v="0"/>
    <n v="6.9087999999999994"/>
    <x v="3"/>
    <x v="0"/>
  </r>
  <r>
    <n v="2855"/>
    <s v="CA-2019-137344"/>
    <x v="648"/>
    <d v="2019-08-20T00:00:00"/>
    <s v="Same Day"/>
    <s v="EM-13810"/>
    <s v="Eleni McCrary"/>
    <x v="1"/>
    <x v="0"/>
    <s v="Franklin"/>
    <x v="31"/>
    <n v="2038"/>
    <x v="3"/>
    <s v="OFF-ST-10000344"/>
    <x v="1"/>
    <x v="4"/>
    <s v="Neat Ideas Personal Hanging Folder Files, Black"/>
    <n v="40.29"/>
    <n v="3"/>
    <n v="0"/>
    <n v="10.475399999999999"/>
    <x v="3"/>
    <x v="0"/>
  </r>
  <r>
    <n v="2856"/>
    <s v="CA-2019-169810"/>
    <x v="800"/>
    <d v="2019-07-31T00:00:00"/>
    <s v="Standard Class"/>
    <s v="RB-19360"/>
    <s v="Raymond Buch"/>
    <x v="0"/>
    <x v="0"/>
    <s v="Sioux Falls"/>
    <x v="44"/>
    <n v="57103"/>
    <x v="2"/>
    <s v="OFF-LA-10003663"/>
    <x v="1"/>
    <x v="2"/>
    <s v="Avery 498"/>
    <n v="20.23"/>
    <n v="7"/>
    <n v="0"/>
    <n v="9.5081000000000007"/>
    <x v="2"/>
    <x v="0"/>
  </r>
  <r>
    <n v="2857"/>
    <s v="CA-2018-128594"/>
    <x v="370"/>
    <d v="2018-08-29T00:00:00"/>
    <s v="First Class"/>
    <s v="DJ-13510"/>
    <s v="Don Jones"/>
    <x v="1"/>
    <x v="0"/>
    <s v="San Diego"/>
    <x v="1"/>
    <n v="92037"/>
    <x v="1"/>
    <s v="FUR-CH-10001215"/>
    <x v="0"/>
    <x v="1"/>
    <s v="Global Troy Executive Leather Low-Back Tilter"/>
    <n v="1603.1360000000002"/>
    <n v="4"/>
    <n v="0.2"/>
    <n v="100.19599999999997"/>
    <x v="1"/>
    <x v="0"/>
  </r>
  <r>
    <n v="2858"/>
    <s v="CA-2018-154690"/>
    <x v="243"/>
    <d v="2018-08-17T00:00:00"/>
    <s v="Second Class"/>
    <s v="CC-12370"/>
    <s v="Christopher Conant"/>
    <x v="0"/>
    <x v="0"/>
    <s v="Fayetteville"/>
    <x v="3"/>
    <n v="28314"/>
    <x v="0"/>
    <s v="FUR-CH-10000988"/>
    <x v="0"/>
    <x v="1"/>
    <s v="Hon Olson Stacker Stools"/>
    <n v="225.29600000000002"/>
    <n v="2"/>
    <n v="0.2"/>
    <n v="22.529599999999995"/>
    <x v="0"/>
    <x v="0"/>
  </r>
  <r>
    <n v="2859"/>
    <s v="CA-2019-138975"/>
    <x v="240"/>
    <d v="2019-05-23T00:00:00"/>
    <s v="Standard Class"/>
    <s v="SC-20380"/>
    <s v="Shahid Collister"/>
    <x v="0"/>
    <x v="0"/>
    <s v="Atlanta"/>
    <x v="32"/>
    <n v="30318"/>
    <x v="0"/>
    <s v="TEC-AC-10003441"/>
    <x v="2"/>
    <x v="11"/>
    <s v="Kingston Digital DataTraveler 32GB USB 2.0"/>
    <n v="67.8"/>
    <n v="4"/>
    <n v="0"/>
    <n v="4.0679999999999978"/>
    <x v="0"/>
    <x v="0"/>
  </r>
  <r>
    <n v="2860"/>
    <s v="CA-2019-138975"/>
    <x v="240"/>
    <d v="2019-05-23T00:00:00"/>
    <s v="Standard Class"/>
    <s v="SC-20380"/>
    <s v="Shahid Collister"/>
    <x v="0"/>
    <x v="0"/>
    <s v="Atlanta"/>
    <x v="32"/>
    <n v="30318"/>
    <x v="0"/>
    <s v="TEC-PH-10004389"/>
    <x v="2"/>
    <x v="7"/>
    <s v="Nokia Lumia 925"/>
    <n v="377.96999999999997"/>
    <n v="3"/>
    <n v="0"/>
    <n v="98.272200000000012"/>
    <x v="0"/>
    <x v="0"/>
  </r>
  <r>
    <n v="2861"/>
    <s v="CA-2019-138975"/>
    <x v="240"/>
    <d v="2019-05-23T00:00:00"/>
    <s v="Standard Class"/>
    <s v="SC-20380"/>
    <s v="Shahid Collister"/>
    <x v="0"/>
    <x v="0"/>
    <s v="Atlanta"/>
    <x v="32"/>
    <n v="30318"/>
    <x v="0"/>
    <s v="FUR-BO-10004695"/>
    <x v="0"/>
    <x v="0"/>
    <s v="O'Sullivan 2-Door Barrister Bookcase in Odessa Pine"/>
    <n v="1628.82"/>
    <n v="9"/>
    <n v="0"/>
    <n v="374.62859999999989"/>
    <x v="0"/>
    <x v="0"/>
  </r>
  <r>
    <n v="2862"/>
    <s v="CA-2019-138975"/>
    <x v="240"/>
    <d v="2019-05-23T00:00:00"/>
    <s v="Standard Class"/>
    <s v="SC-20380"/>
    <s v="Shahid Collister"/>
    <x v="0"/>
    <x v="0"/>
    <s v="Atlanta"/>
    <x v="32"/>
    <n v="30318"/>
    <x v="0"/>
    <s v="OFF-PA-10000100"/>
    <x v="1"/>
    <x v="10"/>
    <s v="Xerox 1945"/>
    <n v="286.93"/>
    <n v="7"/>
    <n v="0"/>
    <n v="140.59569999999999"/>
    <x v="0"/>
    <x v="0"/>
  </r>
  <r>
    <n v="2863"/>
    <s v="CA-2019-106537"/>
    <x v="801"/>
    <d v="2019-08-17T00:00:00"/>
    <s v="Standard Class"/>
    <s v="RH-19495"/>
    <s v="Rick Hansen"/>
    <x v="0"/>
    <x v="0"/>
    <s v="Orlando"/>
    <x v="2"/>
    <n v="32839"/>
    <x v="0"/>
    <s v="OFF-PA-10000223"/>
    <x v="1"/>
    <x v="10"/>
    <s v="Xerox 2000"/>
    <n v="20.736000000000004"/>
    <n v="4"/>
    <n v="0.2"/>
    <n v="7.2576000000000001"/>
    <x v="0"/>
    <x v="0"/>
  </r>
  <r>
    <n v="2864"/>
    <s v="US-2019-103828"/>
    <x v="802"/>
    <d v="2019-08-13T00:00:00"/>
    <s v="Same Day"/>
    <s v="JK-15370"/>
    <s v="Jay Kimmel"/>
    <x v="0"/>
    <x v="0"/>
    <s v="San Francisco"/>
    <x v="1"/>
    <n v="94122"/>
    <x v="1"/>
    <s v="OFF-ST-10001325"/>
    <x v="1"/>
    <x v="4"/>
    <s v="Sterilite Officeware Hinged File Box"/>
    <n v="31.44"/>
    <n v="3"/>
    <n v="0"/>
    <n v="8.4888000000000012"/>
    <x v="1"/>
    <x v="1"/>
  </r>
  <r>
    <n v="2865"/>
    <s v="US-2019-103828"/>
    <x v="802"/>
    <d v="2019-08-13T00:00:00"/>
    <s v="Same Day"/>
    <s v="JK-15370"/>
    <s v="Jay Kimmel"/>
    <x v="0"/>
    <x v="0"/>
    <s v="San Francisco"/>
    <x v="1"/>
    <n v="94122"/>
    <x v="1"/>
    <s v="OFF-AP-10004249"/>
    <x v="1"/>
    <x v="9"/>
    <s v="Staple holder"/>
    <n v="83.79"/>
    <n v="7"/>
    <n v="0"/>
    <n v="22.623299999999997"/>
    <x v="1"/>
    <x v="1"/>
  </r>
  <r>
    <n v="2866"/>
    <s v="US-2019-103828"/>
    <x v="802"/>
    <d v="2019-08-13T00:00:00"/>
    <s v="Same Day"/>
    <s v="JK-15370"/>
    <s v="Jay Kimmel"/>
    <x v="0"/>
    <x v="0"/>
    <s v="San Francisco"/>
    <x v="1"/>
    <n v="94122"/>
    <x v="1"/>
    <s v="OFF-AR-10000588"/>
    <x v="1"/>
    <x v="6"/>
    <s v="Newell 345"/>
    <n v="59.519999999999996"/>
    <n v="3"/>
    <n v="0"/>
    <n v="15.475200000000001"/>
    <x v="1"/>
    <x v="1"/>
  </r>
  <r>
    <n v="2867"/>
    <s v="US-2019-103828"/>
    <x v="802"/>
    <d v="2019-08-13T00:00:00"/>
    <s v="Same Day"/>
    <s v="JK-15370"/>
    <s v="Jay Kimmel"/>
    <x v="0"/>
    <x v="0"/>
    <s v="San Francisco"/>
    <x v="1"/>
    <n v="94122"/>
    <x v="1"/>
    <s v="OFF-SU-10000946"/>
    <x v="1"/>
    <x v="14"/>
    <s v="Staple remover"/>
    <n v="31.92"/>
    <n v="4"/>
    <n v="0"/>
    <n v="9.2567999999999984"/>
    <x v="1"/>
    <x v="1"/>
  </r>
  <r>
    <n v="2868"/>
    <s v="CA-2018-115588"/>
    <x v="338"/>
    <d v="2018-11-12T00:00:00"/>
    <s v="Second Class"/>
    <s v="AF-10885"/>
    <s v="Art Foster"/>
    <x v="0"/>
    <x v="0"/>
    <s v="Toledo"/>
    <x v="24"/>
    <n v="43615"/>
    <x v="3"/>
    <s v="OFF-SU-10001225"/>
    <x v="1"/>
    <x v="14"/>
    <s v="Staple remover"/>
    <n v="14.720000000000002"/>
    <n v="5"/>
    <n v="0.2"/>
    <n v="-3.3120000000000012"/>
    <x v="3"/>
    <x v="0"/>
  </r>
  <r>
    <n v="2869"/>
    <s v="CA-2018-115588"/>
    <x v="338"/>
    <d v="2018-11-12T00:00:00"/>
    <s v="Second Class"/>
    <s v="AF-10885"/>
    <s v="Art Foster"/>
    <x v="0"/>
    <x v="0"/>
    <s v="Toledo"/>
    <x v="24"/>
    <n v="43615"/>
    <x v="3"/>
    <s v="OFF-ST-10001558"/>
    <x v="1"/>
    <x v="4"/>
    <s v="Acco Perma 4000 Stacking Storage Drawers"/>
    <n v="38.975999999999999"/>
    <n v="3"/>
    <n v="0.2"/>
    <n v="-2.4359999999999999"/>
    <x v="3"/>
    <x v="0"/>
  </r>
  <r>
    <n v="2870"/>
    <s v="CA-2019-143861"/>
    <x v="492"/>
    <d v="2019-06-19T00:00:00"/>
    <s v="Standard Class"/>
    <s v="LC-16885"/>
    <s v="Lena Creighton"/>
    <x v="0"/>
    <x v="0"/>
    <s v="Saint Petersburg"/>
    <x v="2"/>
    <n v="33710"/>
    <x v="0"/>
    <s v="FUR-FU-10001546"/>
    <x v="0"/>
    <x v="5"/>
    <s v="Dana Swing-Arm Lamps"/>
    <n v="17.088000000000001"/>
    <n v="2"/>
    <n v="0.2"/>
    <n v="1.0679999999999996"/>
    <x v="0"/>
    <x v="0"/>
  </r>
  <r>
    <n v="2871"/>
    <s v="CA-2016-148040"/>
    <x v="579"/>
    <d v="2016-03-26T00:00:00"/>
    <s v="Standard Class"/>
    <s v="BF-11275"/>
    <s v="Beth Fritzler"/>
    <x v="1"/>
    <x v="0"/>
    <s v="Tucson"/>
    <x v="16"/>
    <n v="85705"/>
    <x v="1"/>
    <s v="OFF-PA-10002581"/>
    <x v="1"/>
    <x v="10"/>
    <s v="Xerox 1951"/>
    <n v="74.352000000000004"/>
    <n v="3"/>
    <n v="0.2"/>
    <n v="23.234999999999992"/>
    <x v="1"/>
    <x v="0"/>
  </r>
  <r>
    <n v="2872"/>
    <s v="CA-2016-148040"/>
    <x v="579"/>
    <d v="2016-03-26T00:00:00"/>
    <s v="Standard Class"/>
    <s v="BF-11275"/>
    <s v="Beth Fritzler"/>
    <x v="1"/>
    <x v="0"/>
    <s v="Tucson"/>
    <x v="16"/>
    <n v="85705"/>
    <x v="1"/>
    <s v="FUR-CH-10001482"/>
    <x v="0"/>
    <x v="1"/>
    <s v="Office Star - Mesh Screen back chair with Vinyl seat"/>
    <n v="314.35199999999998"/>
    <n v="3"/>
    <n v="0.2"/>
    <n v="-35.36460000000001"/>
    <x v="1"/>
    <x v="0"/>
  </r>
  <r>
    <n v="2873"/>
    <s v="CA-2019-135167"/>
    <x v="140"/>
    <d v="2019-06-20T00:00:00"/>
    <s v="Standard Class"/>
    <s v="SC-20800"/>
    <s v="Stuart Calhoun"/>
    <x v="0"/>
    <x v="0"/>
    <s v="Los Angeles"/>
    <x v="1"/>
    <n v="90036"/>
    <x v="1"/>
    <s v="OFF-AR-10002399"/>
    <x v="1"/>
    <x v="6"/>
    <s v="Dixon Prang Watercolor Pencils, 10-Color Set with Brush"/>
    <n v="4.26"/>
    <n v="1"/>
    <n v="0"/>
    <n v="1.7465999999999999"/>
    <x v="1"/>
    <x v="0"/>
  </r>
  <r>
    <n v="2874"/>
    <s v="CA-2019-137022"/>
    <x v="673"/>
    <d v="2019-11-22T00:00:00"/>
    <s v="Standard Class"/>
    <s v="SW-20275"/>
    <s v="Scott Williamson"/>
    <x v="0"/>
    <x v="0"/>
    <s v="San Diego"/>
    <x v="1"/>
    <n v="92105"/>
    <x v="1"/>
    <s v="OFF-ST-10001963"/>
    <x v="1"/>
    <x v="4"/>
    <s v="Tennsco Regal Shelving Units"/>
    <n v="811.28"/>
    <n v="8"/>
    <n v="0"/>
    <n v="24.338399999999979"/>
    <x v="1"/>
    <x v="0"/>
  </r>
  <r>
    <n v="2875"/>
    <s v="US-2019-102638"/>
    <x v="614"/>
    <d v="2019-12-31T00:00:00"/>
    <s v="First Class"/>
    <s v="MC-17845"/>
    <s v="Michael Chen"/>
    <x v="0"/>
    <x v="0"/>
    <s v="New York City"/>
    <x v="15"/>
    <n v="10035"/>
    <x v="3"/>
    <s v="OFF-FA-10002988"/>
    <x v="1"/>
    <x v="13"/>
    <s v="Ideal Clamps"/>
    <n v="6.0299999999999994"/>
    <n v="3"/>
    <n v="0"/>
    <n v="2.9546999999999999"/>
    <x v="3"/>
    <x v="0"/>
  </r>
  <r>
    <n v="2876"/>
    <s v="US-2018-167339"/>
    <x v="803"/>
    <d v="2018-01-23T00:00:00"/>
    <s v="Second Class"/>
    <s v="TD-20995"/>
    <s v="Tamara Dahlen"/>
    <x v="0"/>
    <x v="0"/>
    <s v="San Diego"/>
    <x v="1"/>
    <n v="92037"/>
    <x v="1"/>
    <s v="FUR-CH-10004289"/>
    <x v="0"/>
    <x v="1"/>
    <s v="Global Super Steno Chair"/>
    <n v="153.56800000000001"/>
    <n v="2"/>
    <n v="0.2"/>
    <n v="-5.758800000000015"/>
    <x v="1"/>
    <x v="0"/>
  </r>
  <r>
    <n v="2877"/>
    <s v="US-2018-167339"/>
    <x v="803"/>
    <d v="2018-01-23T00:00:00"/>
    <s v="Second Class"/>
    <s v="TD-20995"/>
    <s v="Tamara Dahlen"/>
    <x v="0"/>
    <x v="0"/>
    <s v="San Diego"/>
    <x v="1"/>
    <n v="92037"/>
    <x v="1"/>
    <s v="FUR-CH-10000785"/>
    <x v="0"/>
    <x v="1"/>
    <s v="Global Ergonomic Managers Chair"/>
    <n v="1013.4879999999999"/>
    <n v="7"/>
    <n v="0.2"/>
    <n v="76.011600000000016"/>
    <x v="1"/>
    <x v="0"/>
  </r>
  <r>
    <n v="2878"/>
    <s v="CA-2018-152072"/>
    <x v="804"/>
    <d v="2018-01-19T00:00:00"/>
    <s v="Standard Class"/>
    <s v="Dp-13240"/>
    <s v="Dean percer"/>
    <x v="2"/>
    <x v="0"/>
    <s v="Westfield"/>
    <x v="30"/>
    <n v="7090"/>
    <x v="3"/>
    <s v="OFF-EN-10003040"/>
    <x v="1"/>
    <x v="12"/>
    <s v="Quality Park Security Envelopes"/>
    <n v="52.34"/>
    <n v="2"/>
    <n v="0"/>
    <n v="24.599800000000002"/>
    <x v="3"/>
    <x v="0"/>
  </r>
  <r>
    <n v="2879"/>
    <s v="CA-2018-152072"/>
    <x v="804"/>
    <d v="2018-01-19T00:00:00"/>
    <s v="Standard Class"/>
    <s v="Dp-13240"/>
    <s v="Dean percer"/>
    <x v="2"/>
    <x v="0"/>
    <s v="Westfield"/>
    <x v="30"/>
    <n v="7090"/>
    <x v="3"/>
    <s v="OFF-AR-10001573"/>
    <x v="1"/>
    <x v="6"/>
    <s v="American Pencil"/>
    <n v="4.66"/>
    <n v="2"/>
    <n v="0"/>
    <n v="1.3513999999999995"/>
    <x v="3"/>
    <x v="0"/>
  </r>
  <r>
    <n v="2880"/>
    <s v="CA-2018-152072"/>
    <x v="804"/>
    <d v="2018-01-19T00:00:00"/>
    <s v="Standard Class"/>
    <s v="Dp-13240"/>
    <s v="Dean percer"/>
    <x v="2"/>
    <x v="0"/>
    <s v="Westfield"/>
    <x v="30"/>
    <n v="7090"/>
    <x v="3"/>
    <s v="TEC-AC-10000844"/>
    <x v="2"/>
    <x v="11"/>
    <s v="Logitech Gaming G510s - Keyboard"/>
    <n v="254.96999999999997"/>
    <n v="3"/>
    <n v="0"/>
    <n v="91.789199999999994"/>
    <x v="3"/>
    <x v="0"/>
  </r>
  <r>
    <n v="2881"/>
    <s v="CA-2018-102932"/>
    <x v="251"/>
    <d v="2018-09-23T00:00:00"/>
    <s v="Second Class"/>
    <s v="SD-20485"/>
    <s v="Shirley Daniels"/>
    <x v="2"/>
    <x v="0"/>
    <s v="Orange"/>
    <x v="30"/>
    <n v="7050"/>
    <x v="3"/>
    <s v="OFF-BI-10000756"/>
    <x v="1"/>
    <x v="8"/>
    <s v="Storex DuraTech Recycled Plastic Frosted Binders"/>
    <n v="25.44"/>
    <n v="6"/>
    <n v="0"/>
    <n v="12.72"/>
    <x v="3"/>
    <x v="0"/>
  </r>
  <r>
    <n v="2882"/>
    <s v="CA-2018-102932"/>
    <x v="251"/>
    <d v="2018-09-23T00:00:00"/>
    <s v="Second Class"/>
    <s v="SD-20485"/>
    <s v="Shirley Daniels"/>
    <x v="2"/>
    <x v="0"/>
    <s v="Orange"/>
    <x v="30"/>
    <n v="7050"/>
    <x v="3"/>
    <s v="OFF-SU-10000381"/>
    <x v="1"/>
    <x v="14"/>
    <s v="Acme Forged Steel Scissors with Black Enamel Handles"/>
    <n v="27.93"/>
    <n v="3"/>
    <n v="0"/>
    <n v="8.0996999999999986"/>
    <x v="3"/>
    <x v="0"/>
  </r>
  <r>
    <n v="2883"/>
    <s v="CA-2016-165540"/>
    <x v="805"/>
    <d v="2016-02-25T00:00:00"/>
    <s v="Standard Class"/>
    <s v="TM-21010"/>
    <s v="Tamara Manning"/>
    <x v="0"/>
    <x v="0"/>
    <s v="Woodstock"/>
    <x v="10"/>
    <n v="60098"/>
    <x v="2"/>
    <s v="OFF-BI-10004094"/>
    <x v="1"/>
    <x v="8"/>
    <s v="GBC Standard Plastic Binding Systems Combs"/>
    <n v="8.8499999999999979"/>
    <n v="5"/>
    <n v="0.8"/>
    <n v="-13.717499999999998"/>
    <x v="2"/>
    <x v="0"/>
  </r>
  <r>
    <n v="2884"/>
    <s v="CA-2018-130799"/>
    <x v="583"/>
    <d v="2018-11-16T00:00:00"/>
    <s v="Second Class"/>
    <s v="BK-11260"/>
    <s v="Berenike Kampe"/>
    <x v="0"/>
    <x v="0"/>
    <s v="San Francisco"/>
    <x v="1"/>
    <n v="94110"/>
    <x v="1"/>
    <s v="FUR-FU-10001852"/>
    <x v="0"/>
    <x v="5"/>
    <s v="Eldon Regeneration Recycled Desk Accessories, Smoke"/>
    <n v="6.96"/>
    <n v="4"/>
    <n v="0"/>
    <n v="2.2271999999999998"/>
    <x v="1"/>
    <x v="0"/>
  </r>
  <r>
    <n v="2885"/>
    <s v="CA-2018-164483"/>
    <x v="806"/>
    <d v="2018-02-03T00:00:00"/>
    <s v="Standard Class"/>
    <s v="JF-15490"/>
    <s v="Jeremy Farry"/>
    <x v="0"/>
    <x v="0"/>
    <s v="San Francisco"/>
    <x v="1"/>
    <n v="94122"/>
    <x v="1"/>
    <s v="OFF-BI-10000014"/>
    <x v="1"/>
    <x v="8"/>
    <s v="Heavy-Duty E-Z-D Binders"/>
    <n v="17.456"/>
    <n v="2"/>
    <n v="0.2"/>
    <n v="5.8914"/>
    <x v="1"/>
    <x v="0"/>
  </r>
  <r>
    <n v="2886"/>
    <s v="US-2018-159856"/>
    <x v="807"/>
    <d v="2018-10-22T00:00:00"/>
    <s v="Standard Class"/>
    <s v="EP-13915"/>
    <s v="Emily Phan"/>
    <x v="0"/>
    <x v="0"/>
    <s v="Tempe"/>
    <x v="16"/>
    <n v="85281"/>
    <x v="1"/>
    <s v="FUR-CH-10003396"/>
    <x v="0"/>
    <x v="1"/>
    <s v="Global Deluxe Steno Chair"/>
    <n v="307.92"/>
    <n v="5"/>
    <n v="0.2"/>
    <n v="-34.64100000000002"/>
    <x v="1"/>
    <x v="0"/>
  </r>
  <r>
    <n v="2887"/>
    <s v="CA-2019-102099"/>
    <x v="404"/>
    <d v="2019-12-19T00:00:00"/>
    <s v="First Class"/>
    <s v="EP-13915"/>
    <s v="Emily Phan"/>
    <x v="0"/>
    <x v="0"/>
    <s v="Los Angeles"/>
    <x v="1"/>
    <n v="90008"/>
    <x v="1"/>
    <s v="OFF-AR-10003811"/>
    <x v="1"/>
    <x v="6"/>
    <s v="Newell 327"/>
    <n v="6.63"/>
    <n v="3"/>
    <n v="0"/>
    <n v="1.7901"/>
    <x v="1"/>
    <x v="0"/>
  </r>
  <r>
    <n v="2888"/>
    <s v="CA-2019-102099"/>
    <x v="404"/>
    <d v="2019-12-19T00:00:00"/>
    <s v="First Class"/>
    <s v="EP-13915"/>
    <s v="Emily Phan"/>
    <x v="0"/>
    <x v="0"/>
    <s v="Los Angeles"/>
    <x v="1"/>
    <n v="90008"/>
    <x v="1"/>
    <s v="OFF-PA-10003172"/>
    <x v="1"/>
    <x v="10"/>
    <s v="Xerox 1996"/>
    <n v="12.96"/>
    <n v="2"/>
    <n v="0"/>
    <n v="6.2208000000000006"/>
    <x v="1"/>
    <x v="0"/>
  </r>
  <r>
    <n v="2889"/>
    <s v="CA-2019-102099"/>
    <x v="404"/>
    <d v="2019-12-19T00:00:00"/>
    <s v="First Class"/>
    <s v="EP-13915"/>
    <s v="Emily Phan"/>
    <x v="0"/>
    <x v="0"/>
    <s v="Los Angeles"/>
    <x v="1"/>
    <n v="90008"/>
    <x v="1"/>
    <s v="OFF-PA-10000289"/>
    <x v="1"/>
    <x v="10"/>
    <s v="Xerox 213"/>
    <n v="32.400000000000006"/>
    <n v="5"/>
    <n v="0"/>
    <n v="15.552000000000001"/>
    <x v="1"/>
    <x v="0"/>
  </r>
  <r>
    <n v="2890"/>
    <s v="CA-2019-164049"/>
    <x v="808"/>
    <d v="2019-11-06T00:00:00"/>
    <s v="Standard Class"/>
    <s v="KH-16630"/>
    <s v="Ken Heidel"/>
    <x v="1"/>
    <x v="0"/>
    <s v="Seattle"/>
    <x v="4"/>
    <n v="98105"/>
    <x v="1"/>
    <s v="OFF-PA-10000791"/>
    <x v="1"/>
    <x v="10"/>
    <s v="Wirebound Message Books, Four 2 3/4 x 5 Forms per Page, 200 Sets per Book"/>
    <n v="23.849999999999998"/>
    <n v="5"/>
    <n v="0"/>
    <n v="10.732499999999998"/>
    <x v="1"/>
    <x v="0"/>
  </r>
  <r>
    <n v="2891"/>
    <s v="CA-2016-142727"/>
    <x v="333"/>
    <d v="2016-05-01T00:00:00"/>
    <s v="Second Class"/>
    <s v="HG-14845"/>
    <s v="Harry Greene"/>
    <x v="0"/>
    <x v="0"/>
    <s v="Lake Charles"/>
    <x v="28"/>
    <n v="70601"/>
    <x v="0"/>
    <s v="FUR-CH-10002304"/>
    <x v="0"/>
    <x v="1"/>
    <s v="Global Stack Chair without Arms, Black"/>
    <n v="51.96"/>
    <n v="2"/>
    <n v="0"/>
    <n v="12.990000000000002"/>
    <x v="0"/>
    <x v="0"/>
  </r>
  <r>
    <n v="2892"/>
    <s v="CA-2016-142727"/>
    <x v="333"/>
    <d v="2016-05-01T00:00:00"/>
    <s v="Second Class"/>
    <s v="HG-14845"/>
    <s v="Harry Greene"/>
    <x v="0"/>
    <x v="0"/>
    <s v="Lake Charles"/>
    <x v="28"/>
    <n v="70601"/>
    <x v="0"/>
    <s v="OFF-BI-10000136"/>
    <x v="1"/>
    <x v="8"/>
    <s v="Avery Non-Stick Heavy Duty View Round Locking Ring Binders"/>
    <n v="17.940000000000001"/>
    <n v="3"/>
    <n v="0"/>
    <n v="8.6112000000000002"/>
    <x v="0"/>
    <x v="0"/>
  </r>
  <r>
    <n v="2893"/>
    <s v="CA-2019-139913"/>
    <x v="436"/>
    <d v="2019-10-29T00:00:00"/>
    <s v="Standard Class"/>
    <s v="JC-16105"/>
    <s v="Julie Creighton"/>
    <x v="1"/>
    <x v="0"/>
    <s v="Rochester"/>
    <x v="15"/>
    <n v="14609"/>
    <x v="3"/>
    <s v="OFF-PA-10003739"/>
    <x v="1"/>
    <x v="10"/>
    <s v="Xerox 1969"/>
    <n v="11.56"/>
    <n v="2"/>
    <n v="0"/>
    <n v="5.6644000000000005"/>
    <x v="3"/>
    <x v="0"/>
  </r>
  <r>
    <n v="2894"/>
    <s v="CA-2019-139913"/>
    <x v="436"/>
    <d v="2019-10-29T00:00:00"/>
    <s v="Standard Class"/>
    <s v="JC-16105"/>
    <s v="Julie Creighton"/>
    <x v="1"/>
    <x v="0"/>
    <s v="Rochester"/>
    <x v="15"/>
    <n v="14609"/>
    <x v="3"/>
    <s v="OFF-PA-10002479"/>
    <x v="1"/>
    <x v="10"/>
    <s v="Xerox 4200 Series MultiUse Premium Copy Paper (20Lb. and 84 Bright)"/>
    <n v="26.400000000000002"/>
    <n v="5"/>
    <n v="0"/>
    <n v="11.879999999999999"/>
    <x v="3"/>
    <x v="0"/>
  </r>
  <r>
    <n v="2895"/>
    <s v="CA-2019-139913"/>
    <x v="436"/>
    <d v="2019-10-29T00:00:00"/>
    <s v="Standard Class"/>
    <s v="JC-16105"/>
    <s v="Julie Creighton"/>
    <x v="1"/>
    <x v="0"/>
    <s v="Rochester"/>
    <x v="15"/>
    <n v="14609"/>
    <x v="3"/>
    <s v="FUR-FU-10000771"/>
    <x v="0"/>
    <x v="5"/>
    <s v="Eldon 200 Class Desk Accessories, Smoke"/>
    <n v="69.08"/>
    <n v="11"/>
    <n v="0"/>
    <n v="29.013600000000004"/>
    <x v="3"/>
    <x v="0"/>
  </r>
  <r>
    <n v="2896"/>
    <s v="CA-2019-139913"/>
    <x v="436"/>
    <d v="2019-10-29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x v="3"/>
    <x v="0"/>
  </r>
  <r>
    <n v="2897"/>
    <s v="CA-2016-169033"/>
    <x v="809"/>
    <d v="2016-04-03T00:00:00"/>
    <s v="Standard Class"/>
    <s v="KM-16720"/>
    <s v="Kunst Miller"/>
    <x v="0"/>
    <x v="0"/>
    <s v="Long Beach"/>
    <x v="15"/>
    <n v="11561"/>
    <x v="3"/>
    <s v="OFF-AR-10001915"/>
    <x v="1"/>
    <x v="6"/>
    <s v="Peel-Off China Markers"/>
    <n v="49.65"/>
    <n v="5"/>
    <n v="0"/>
    <n v="20.853000000000002"/>
    <x v="3"/>
    <x v="0"/>
  </r>
  <r>
    <n v="2898"/>
    <s v="US-2018-164630"/>
    <x v="810"/>
    <d v="2018-01-09T00:00:00"/>
    <s v="Standard Class"/>
    <s v="EB-13975"/>
    <s v="Erica Bern"/>
    <x v="1"/>
    <x v="0"/>
    <s v="Charlotte"/>
    <x v="3"/>
    <n v="28205"/>
    <x v="0"/>
    <s v="TEC-CO-10000971"/>
    <x v="2"/>
    <x v="16"/>
    <s v="Hewlett Packard 310 Color Digital Copier"/>
    <n v="959.96800000000007"/>
    <n v="4"/>
    <n v="0.2"/>
    <n v="119.99599999999992"/>
    <x v="0"/>
    <x v="0"/>
  </r>
  <r>
    <n v="2899"/>
    <s v="US-2017-114839"/>
    <x v="33"/>
    <d v="2017-04-30T00:00:00"/>
    <s v="Standard Class"/>
    <s v="PW-19240"/>
    <s v="Pierre Wener"/>
    <x v="0"/>
    <x v="0"/>
    <s v="Houston"/>
    <x v="5"/>
    <n v="77036"/>
    <x v="2"/>
    <s v="FUR-CH-10004086"/>
    <x v="0"/>
    <x v="1"/>
    <s v="Hon 4070 Series Pagoda Armless Upholstered Stacking Chairs"/>
    <n v="408.42200000000003"/>
    <n v="2"/>
    <n v="0.3"/>
    <n v="-5.8346000000000231"/>
    <x v="2"/>
    <x v="0"/>
  </r>
  <r>
    <n v="2900"/>
    <s v="CA-2017-166464"/>
    <x v="811"/>
    <d v="2017-09-17T00:00:00"/>
    <s v="Standard Class"/>
    <s v="PG-18895"/>
    <s v="Paul Gonzalez"/>
    <x v="0"/>
    <x v="0"/>
    <s v="New York City"/>
    <x v="15"/>
    <n v="10035"/>
    <x v="3"/>
    <s v="TEC-CO-10000971"/>
    <x v="2"/>
    <x v="16"/>
    <s v="Hewlett Packard 310 Color Digital Copier"/>
    <n v="479.98400000000004"/>
    <n v="2"/>
    <n v="0.2"/>
    <n v="59.997999999999962"/>
    <x v="3"/>
    <x v="0"/>
  </r>
  <r>
    <n v="2901"/>
    <s v="CA-2017-166464"/>
    <x v="811"/>
    <d v="2017-09-17T00:00:00"/>
    <s v="Standard Class"/>
    <s v="PG-18895"/>
    <s v="Paul Gonzalez"/>
    <x v="0"/>
    <x v="0"/>
    <s v="New York City"/>
    <x v="15"/>
    <n v="10035"/>
    <x v="3"/>
    <s v="OFF-LA-10001317"/>
    <x v="1"/>
    <x v="2"/>
    <s v="Avery 520"/>
    <n v="12.6"/>
    <n v="4"/>
    <n v="0"/>
    <n v="6.048"/>
    <x v="3"/>
    <x v="0"/>
  </r>
  <r>
    <n v="2902"/>
    <s v="CA-2019-124898"/>
    <x v="220"/>
    <d v="2019-09-15T00:00:00"/>
    <s v="Standard Class"/>
    <s v="DB-12910"/>
    <s v="Daniel Byrd"/>
    <x v="2"/>
    <x v="0"/>
    <s v="Columbus"/>
    <x v="32"/>
    <n v="31907"/>
    <x v="0"/>
    <s v="OFF-PA-10003656"/>
    <x v="1"/>
    <x v="10"/>
    <s v="Xerox 1935"/>
    <n v="184.66"/>
    <n v="7"/>
    <n v="0"/>
    <n v="84.943599999999989"/>
    <x v="0"/>
    <x v="0"/>
  </r>
  <r>
    <n v="2903"/>
    <s v="CA-2018-164035"/>
    <x v="1"/>
    <d v="2018-06-17T00:00:00"/>
    <s v="Standard Class"/>
    <s v="CR-12730"/>
    <s v="Craig Reiter"/>
    <x v="0"/>
    <x v="0"/>
    <s v="Chicago"/>
    <x v="10"/>
    <n v="60610"/>
    <x v="2"/>
    <s v="OFF-PA-10002160"/>
    <x v="1"/>
    <x v="10"/>
    <s v="Xerox 1978"/>
    <n v="23.120000000000005"/>
    <n v="5"/>
    <n v="0.2"/>
    <n v="8.3810000000000002"/>
    <x v="2"/>
    <x v="0"/>
  </r>
  <r>
    <n v="2904"/>
    <s v="CA-2018-153577"/>
    <x v="812"/>
    <d v="2018-07-01T00:00:00"/>
    <s v="Standard Class"/>
    <s v="KH-16330"/>
    <s v="Katharine Harms"/>
    <x v="1"/>
    <x v="0"/>
    <s v="Highland Park"/>
    <x v="10"/>
    <n v="60035"/>
    <x v="2"/>
    <s v="OFF-PA-10000575"/>
    <x v="1"/>
    <x v="10"/>
    <s v="Wirebound Message Books, Four 2 3/4 x 5 White Forms per Page"/>
    <n v="37.463999999999999"/>
    <n v="7"/>
    <n v="0.2"/>
    <n v="12.175799999999999"/>
    <x v="2"/>
    <x v="0"/>
  </r>
  <r>
    <n v="2905"/>
    <s v="CA-2018-153577"/>
    <x v="812"/>
    <d v="2018-07-01T00:00:00"/>
    <s v="Standard Class"/>
    <s v="KH-16330"/>
    <s v="Katharine Harms"/>
    <x v="1"/>
    <x v="0"/>
    <s v="Highland Park"/>
    <x v="10"/>
    <n v="60035"/>
    <x v="2"/>
    <s v="FUR-CH-10003981"/>
    <x v="0"/>
    <x v="1"/>
    <s v="Global Commerce Series Low-Back Swivel/Tilt Chairs"/>
    <n v="539.65800000000002"/>
    <n v="3"/>
    <n v="0.3"/>
    <n v="-7.7094000000001017"/>
    <x v="2"/>
    <x v="0"/>
  </r>
  <r>
    <n v="2906"/>
    <s v="CA-2016-127586"/>
    <x v="467"/>
    <d v="2016-09-30T00:00:00"/>
    <s v="Standard Class"/>
    <s v="CS-12400"/>
    <s v="Christopher Schild"/>
    <x v="2"/>
    <x v="0"/>
    <s v="Seattle"/>
    <x v="4"/>
    <n v="98115"/>
    <x v="1"/>
    <s v="OFF-ST-10002615"/>
    <x v="1"/>
    <x v="4"/>
    <s v="Dual Level, Single-Width Filing Carts"/>
    <n v="310.12"/>
    <n v="2"/>
    <n v="0"/>
    <n v="80.631200000000007"/>
    <x v="1"/>
    <x v="0"/>
  </r>
  <r>
    <n v="2907"/>
    <s v="CA-2019-121615"/>
    <x v="132"/>
    <d v="2019-11-09T00:00:00"/>
    <s v="Standard Class"/>
    <s v="DL-12925"/>
    <s v="Daniel Lacy"/>
    <x v="0"/>
    <x v="0"/>
    <s v="Eagan"/>
    <x v="11"/>
    <n v="55122"/>
    <x v="2"/>
    <s v="OFF-PA-10000327"/>
    <x v="1"/>
    <x v="10"/>
    <s v="Xerox 1971"/>
    <n v="8.56"/>
    <n v="2"/>
    <n v="0"/>
    <n v="3.8519999999999994"/>
    <x v="2"/>
    <x v="0"/>
  </r>
  <r>
    <n v="2908"/>
    <s v="CA-2019-121615"/>
    <x v="132"/>
    <d v="2019-11-09T00:00:00"/>
    <s v="Standard Class"/>
    <s v="DL-12925"/>
    <s v="Daniel Lacy"/>
    <x v="0"/>
    <x v="0"/>
    <s v="Eagan"/>
    <x v="11"/>
    <n v="55122"/>
    <x v="2"/>
    <s v="OFF-ST-10001325"/>
    <x v="1"/>
    <x v="4"/>
    <s v="Sterilite Officeware Hinged File Box"/>
    <n v="52.400000000000006"/>
    <n v="5"/>
    <n v="0"/>
    <n v="14.148"/>
    <x v="2"/>
    <x v="0"/>
  </r>
  <r>
    <n v="2909"/>
    <s v="CA-2019-121615"/>
    <x v="132"/>
    <d v="2019-11-09T00:00:00"/>
    <s v="Standard Class"/>
    <s v="DL-12925"/>
    <s v="Daniel Lacy"/>
    <x v="0"/>
    <x v="0"/>
    <s v="Eagan"/>
    <x v="11"/>
    <n v="55122"/>
    <x v="2"/>
    <s v="OFF-LA-10001771"/>
    <x v="1"/>
    <x v="2"/>
    <s v="Avery 513"/>
    <n v="14.940000000000001"/>
    <n v="3"/>
    <n v="0"/>
    <n v="6.8723999999999998"/>
    <x v="2"/>
    <x v="0"/>
  </r>
  <r>
    <n v="2910"/>
    <s v="CA-2019-166415"/>
    <x v="600"/>
    <d v="2019-02-23T00:00:00"/>
    <s v="Standard Class"/>
    <s v="ME-17725"/>
    <s v="Max Engle"/>
    <x v="0"/>
    <x v="0"/>
    <s v="Seattle"/>
    <x v="4"/>
    <n v="98103"/>
    <x v="1"/>
    <s v="OFF-FA-10004968"/>
    <x v="1"/>
    <x v="13"/>
    <s v="Rubber Band Ball"/>
    <n v="11.22"/>
    <n v="3"/>
    <n v="0"/>
    <n v="0.2244000000000006"/>
    <x v="1"/>
    <x v="0"/>
  </r>
  <r>
    <n v="2911"/>
    <s v="CA-2017-118444"/>
    <x v="599"/>
    <d v="2017-11-09T00:00:00"/>
    <s v="Standard Class"/>
    <s v="VD-21670"/>
    <s v="Valerie Dominguez"/>
    <x v="0"/>
    <x v="0"/>
    <s v="Coral Springs"/>
    <x v="2"/>
    <n v="33065"/>
    <x v="0"/>
    <s v="OFF-AP-10000576"/>
    <x v="1"/>
    <x v="9"/>
    <s v="Belkin 325VA UPS Surge Protector, 6'"/>
    <n v="387.13600000000002"/>
    <n v="4"/>
    <n v="0.2"/>
    <n v="24.196000000000012"/>
    <x v="0"/>
    <x v="0"/>
  </r>
  <r>
    <n v="2912"/>
    <s v="CA-2016-113929"/>
    <x v="737"/>
    <d v="2016-06-21T00:00:00"/>
    <s v="Standard Class"/>
    <s v="CK-12205"/>
    <s v="Chloris Kastensmidt"/>
    <x v="0"/>
    <x v="0"/>
    <s v="Hempstead"/>
    <x v="15"/>
    <n v="11550"/>
    <x v="3"/>
    <s v="OFF-EN-10003286"/>
    <x v="1"/>
    <x v="12"/>
    <s v="Staple envelope"/>
    <n v="41.4"/>
    <n v="5"/>
    <n v="0"/>
    <n v="19.457999999999998"/>
    <x v="3"/>
    <x v="0"/>
  </r>
  <r>
    <n v="2913"/>
    <s v="CA-2016-113929"/>
    <x v="737"/>
    <d v="2016-06-21T00:00:00"/>
    <s v="Standard Class"/>
    <s v="CK-12205"/>
    <s v="Chloris Kastensmidt"/>
    <x v="0"/>
    <x v="0"/>
    <s v="Hempstead"/>
    <x v="15"/>
    <n v="11550"/>
    <x v="3"/>
    <s v="OFF-AR-10003772"/>
    <x v="1"/>
    <x v="6"/>
    <s v="Boston 16750 Black Compact Battery Pencil Sharpener"/>
    <n v="35"/>
    <n v="4"/>
    <n v="0"/>
    <n v="10.499999999999996"/>
    <x v="3"/>
    <x v="0"/>
  </r>
  <r>
    <n v="2914"/>
    <s v="CA-2016-113929"/>
    <x v="737"/>
    <d v="2016-06-21T00:00:00"/>
    <s v="Standard Class"/>
    <s v="CK-12205"/>
    <s v="Chloris Kastensmidt"/>
    <x v="0"/>
    <x v="0"/>
    <s v="Hempstead"/>
    <x v="15"/>
    <n v="11550"/>
    <x v="3"/>
    <s v="OFF-BI-10002852"/>
    <x v="1"/>
    <x v="8"/>
    <s v="Ibico Standard Transparent Covers"/>
    <n v="39.552000000000007"/>
    <n v="3"/>
    <n v="0.2"/>
    <n v="14.337599999999998"/>
    <x v="3"/>
    <x v="0"/>
  </r>
  <r>
    <n v="2915"/>
    <s v="CA-2017-134747"/>
    <x v="88"/>
    <d v="2017-10-17T00:00:00"/>
    <s v="Second Class"/>
    <s v="DL-12925"/>
    <s v="Daniel Lacy"/>
    <x v="0"/>
    <x v="0"/>
    <s v="Noblesville"/>
    <x v="14"/>
    <n v="46060"/>
    <x v="2"/>
    <s v="TEC-PH-10002890"/>
    <x v="2"/>
    <x v="7"/>
    <s v="AT&amp;T 17929 Lendline Telephone"/>
    <n v="135.72"/>
    <n v="3"/>
    <n v="0"/>
    <n v="35.287199999999999"/>
    <x v="2"/>
    <x v="0"/>
  </r>
  <r>
    <n v="2916"/>
    <s v="CA-2017-134747"/>
    <x v="88"/>
    <d v="2017-10-17T00:00:00"/>
    <s v="Second Class"/>
    <s v="DL-12925"/>
    <s v="Daniel Lacy"/>
    <x v="0"/>
    <x v="0"/>
    <s v="Noblesville"/>
    <x v="14"/>
    <n v="46060"/>
    <x v="2"/>
    <s v="OFF-BI-10001308"/>
    <x v="1"/>
    <x v="8"/>
    <s v="GBC Standard Plastic Binding Systems' Combs"/>
    <n v="12.56"/>
    <n v="2"/>
    <n v="0"/>
    <n v="5.6519999999999992"/>
    <x v="2"/>
    <x v="0"/>
  </r>
  <r>
    <n v="2917"/>
    <s v="CA-2017-134747"/>
    <x v="88"/>
    <d v="2017-10-17T00:00:00"/>
    <s v="Second Class"/>
    <s v="DL-12925"/>
    <s v="Daniel Lacy"/>
    <x v="0"/>
    <x v="0"/>
    <s v="Noblesville"/>
    <x v="14"/>
    <n v="46060"/>
    <x v="2"/>
    <s v="TEC-PH-10001750"/>
    <x v="2"/>
    <x v="7"/>
    <s v="Samsung Rugby III"/>
    <n v="263.95999999999998"/>
    <n v="4"/>
    <n v="0"/>
    <n v="71.269200000000012"/>
    <x v="2"/>
    <x v="0"/>
  </r>
  <r>
    <n v="2918"/>
    <s v="CA-2019-155047"/>
    <x v="151"/>
    <d v="2019-08-30T00:00:00"/>
    <s v="First Class"/>
    <s v="SE-20110"/>
    <s v="Sanjit Engle"/>
    <x v="0"/>
    <x v="0"/>
    <s v="Dallas"/>
    <x v="5"/>
    <n v="75220"/>
    <x v="2"/>
    <s v="OFF-AR-10003338"/>
    <x v="1"/>
    <x v="6"/>
    <s v="Eberhard Faber 3 1/2&quot; Golf Pencils"/>
    <n v="5.9520000000000008"/>
    <n v="1"/>
    <n v="0.2"/>
    <n v="0.37200000000000011"/>
    <x v="2"/>
    <x v="0"/>
  </r>
  <r>
    <n v="2919"/>
    <s v="CA-2018-160129"/>
    <x v="813"/>
    <d v="2018-11-23T00:00:00"/>
    <s v="Same Day"/>
    <s v="LS-17200"/>
    <s v="Luke Schmidt"/>
    <x v="1"/>
    <x v="0"/>
    <s v="Philadelphia"/>
    <x v="9"/>
    <n v="19140"/>
    <x v="3"/>
    <s v="OFF-FA-10002763"/>
    <x v="1"/>
    <x v="13"/>
    <s v="Advantus Map Pennant Flags and Round Head Tacks"/>
    <n v="15.8"/>
    <n v="5"/>
    <n v="0.2"/>
    <n v="2.3699999999999983"/>
    <x v="3"/>
    <x v="0"/>
  </r>
  <r>
    <n v="2920"/>
    <s v="CA-2018-160129"/>
    <x v="813"/>
    <d v="2018-11-23T00:00:00"/>
    <s v="Same Day"/>
    <s v="LS-17200"/>
    <s v="Luke Schmidt"/>
    <x v="1"/>
    <x v="0"/>
    <s v="Philadelphia"/>
    <x v="9"/>
    <n v="19140"/>
    <x v="3"/>
    <s v="FUR-FU-10002088"/>
    <x v="0"/>
    <x v="5"/>
    <s v="Nu-Dell Float Frame 11 x 14 1/2"/>
    <n v="14.368000000000002"/>
    <n v="2"/>
    <n v="0.2"/>
    <n v="3.9512"/>
    <x v="3"/>
    <x v="0"/>
  </r>
  <r>
    <n v="2921"/>
    <s v="CA-2018-160129"/>
    <x v="813"/>
    <d v="2018-11-23T00:00:00"/>
    <s v="Same Day"/>
    <s v="LS-17200"/>
    <s v="Luke Schmidt"/>
    <x v="1"/>
    <x v="0"/>
    <s v="Philadelphia"/>
    <x v="9"/>
    <n v="19140"/>
    <x v="3"/>
    <s v="FUR-FU-10003976"/>
    <x v="0"/>
    <x v="5"/>
    <s v="DAX Executive Solid Wood Document Frame, Desktop or Hang, Mahogany, 5 x 7"/>
    <n v="70.448000000000008"/>
    <n v="7"/>
    <n v="0.2"/>
    <n v="12.328399999999988"/>
    <x v="3"/>
    <x v="0"/>
  </r>
  <r>
    <n v="2922"/>
    <s v="CA-2019-164329"/>
    <x v="289"/>
    <d v="2019-01-30T00:00:00"/>
    <s v="Same Day"/>
    <s v="MM-17920"/>
    <s v="Michael Moore"/>
    <x v="0"/>
    <x v="0"/>
    <s v="San Francisco"/>
    <x v="1"/>
    <n v="94109"/>
    <x v="1"/>
    <s v="OFF-ST-10001511"/>
    <x v="1"/>
    <x v="4"/>
    <s v="Space Solutions Commercial Steel Shelving"/>
    <n v="129.30000000000001"/>
    <n v="2"/>
    <n v="0"/>
    <n v="6.4649999999999892"/>
    <x v="1"/>
    <x v="0"/>
  </r>
  <r>
    <n v="2923"/>
    <s v="US-2017-141453"/>
    <x v="672"/>
    <d v="2017-12-03T00:00:00"/>
    <s v="Second Class"/>
    <s v="DB-13270"/>
    <s v="Deborah Brumfield"/>
    <x v="2"/>
    <x v="0"/>
    <s v="Austin"/>
    <x v="5"/>
    <n v="78745"/>
    <x v="2"/>
    <s v="OFF-BI-10000301"/>
    <x v="1"/>
    <x v="8"/>
    <s v="GBC Instant Report Kit"/>
    <n v="3.8819999999999988"/>
    <n v="3"/>
    <n v="0.8"/>
    <n v="-5.8230000000000004"/>
    <x v="2"/>
    <x v="0"/>
  </r>
  <r>
    <n v="2924"/>
    <s v="CA-2016-156993"/>
    <x v="307"/>
    <d v="2016-07-04T00:00:00"/>
    <s v="Standard Class"/>
    <s v="RW-19630"/>
    <s v="Rob Williams"/>
    <x v="1"/>
    <x v="0"/>
    <s v="Detroit"/>
    <x v="12"/>
    <n v="48234"/>
    <x v="2"/>
    <s v="OFF-FA-10003495"/>
    <x v="1"/>
    <x v="13"/>
    <s v="Staples"/>
    <n v="6.08"/>
    <n v="1"/>
    <n v="0"/>
    <n v="3.04"/>
    <x v="2"/>
    <x v="0"/>
  </r>
  <r>
    <n v="2925"/>
    <s v="CA-2016-157721"/>
    <x v="814"/>
    <d v="2016-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x v="3"/>
    <x v="0"/>
  </r>
  <r>
    <n v="2926"/>
    <s v="CA-2016-157721"/>
    <x v="814"/>
    <d v="2016-09-05T00:00:00"/>
    <s v="First Class"/>
    <s v="JM-16195"/>
    <s v="Justin MacKendrick"/>
    <x v="0"/>
    <x v="0"/>
    <s v="Watertown"/>
    <x v="15"/>
    <n v="13601"/>
    <x v="3"/>
    <s v="FUR-FU-10002116"/>
    <x v="0"/>
    <x v="5"/>
    <s v="Tenex Carpeted, Granite-Look or Clear Contemporary Contour Shape Chair Mats"/>
    <n v="70.709999999999994"/>
    <n v="1"/>
    <n v="0"/>
    <n v="4.9496999999999929"/>
    <x v="3"/>
    <x v="0"/>
  </r>
  <r>
    <n v="2927"/>
    <s v="CA-2019-128629"/>
    <x v="815"/>
    <d v="2019-07-14T00:00:00"/>
    <s v="Second Class"/>
    <s v="BP-11155"/>
    <s v="Becky Pak"/>
    <x v="0"/>
    <x v="0"/>
    <s v="Columbus"/>
    <x v="32"/>
    <n v="31907"/>
    <x v="0"/>
    <s v="FUR-FU-10000771"/>
    <x v="0"/>
    <x v="5"/>
    <s v="Eldon 200 Class Desk Accessories, Smoke"/>
    <n v="18.84"/>
    <n v="3"/>
    <n v="0"/>
    <n v="7.9128000000000007"/>
    <x v="0"/>
    <x v="0"/>
  </r>
  <r>
    <n v="2928"/>
    <s v="CA-2019-158106"/>
    <x v="400"/>
    <d v="2019-06-10T00:00:00"/>
    <s v="Standard Class"/>
    <s v="CT-11995"/>
    <s v="Carol Triggs"/>
    <x v="0"/>
    <x v="0"/>
    <s v="Apple Valley"/>
    <x v="11"/>
    <n v="55124"/>
    <x v="2"/>
    <s v="OFF-AR-10002255"/>
    <x v="1"/>
    <x v="6"/>
    <s v="Newell 346"/>
    <n v="8.64"/>
    <n v="3"/>
    <n v="0"/>
    <n v="2.5055999999999998"/>
    <x v="2"/>
    <x v="0"/>
  </r>
  <r>
    <n v="2929"/>
    <s v="US-2019-120390"/>
    <x v="15"/>
    <d v="2019-10-26T00:00:00"/>
    <s v="Standard Class"/>
    <s v="TH-21550"/>
    <s v="Tracy Hopkins"/>
    <x v="2"/>
    <x v="0"/>
    <s v="Burlington"/>
    <x v="3"/>
    <n v="27217"/>
    <x v="0"/>
    <s v="OFF-BI-10004995"/>
    <x v="1"/>
    <x v="8"/>
    <s v="GBC DocuBind P400 Electric Binding System"/>
    <n v="1633.1880000000003"/>
    <n v="4"/>
    <n v="0.7"/>
    <n v="-1306.5504000000001"/>
    <x v="0"/>
    <x v="0"/>
  </r>
  <r>
    <n v="2930"/>
    <s v="CA-2019-143434"/>
    <x v="551"/>
    <d v="2019-11-24T00:00:00"/>
    <s v="Standard Class"/>
    <s v="ME-17320"/>
    <s v="Maria Etezadi"/>
    <x v="2"/>
    <x v="0"/>
    <s v="Saginaw"/>
    <x v="12"/>
    <n v="48601"/>
    <x v="2"/>
    <s v="FUR-FU-10002597"/>
    <x v="0"/>
    <x v="5"/>
    <s v="C-Line Magnetic Cubicle Keepers, Clear Polypropylene"/>
    <n v="19.760000000000002"/>
    <n v="4"/>
    <n v="0"/>
    <n v="8.2992000000000008"/>
    <x v="2"/>
    <x v="0"/>
  </r>
  <r>
    <n v="2931"/>
    <s v="CA-2017-168564"/>
    <x v="816"/>
    <d v="2017-08-08T00:00:00"/>
    <s v="Same Day"/>
    <s v="TT-21220"/>
    <s v="Thomas Thornton"/>
    <x v="0"/>
    <x v="0"/>
    <s v="San Francisco"/>
    <x v="1"/>
    <n v="94109"/>
    <x v="1"/>
    <s v="OFF-BI-10004970"/>
    <x v="1"/>
    <x v="8"/>
    <s v="ACCOHIDE 3-Ring Binder, Blue, 1&quot;"/>
    <n v="6.6080000000000005"/>
    <n v="2"/>
    <n v="0.2"/>
    <n v="2.2302"/>
    <x v="1"/>
    <x v="1"/>
  </r>
  <r>
    <n v="2932"/>
    <s v="CA-2017-168564"/>
    <x v="816"/>
    <d v="2017-08-08T00:00:00"/>
    <s v="Same Day"/>
    <s v="TT-21220"/>
    <s v="Thomas Thornton"/>
    <x v="0"/>
    <x v="0"/>
    <s v="San Francisco"/>
    <x v="1"/>
    <n v="94109"/>
    <x v="1"/>
    <s v="OFF-BI-10002557"/>
    <x v="1"/>
    <x v="8"/>
    <s v="Presstex Flexible Ring Binders"/>
    <n v="7.28"/>
    <n v="2"/>
    <n v="0.2"/>
    <n v="2.7299999999999995"/>
    <x v="1"/>
    <x v="1"/>
  </r>
  <r>
    <n v="2933"/>
    <s v="CA-2017-168564"/>
    <x v="816"/>
    <d v="2017-08-08T00:00:00"/>
    <s v="Same Day"/>
    <s v="TT-21220"/>
    <s v="Thomas Thornton"/>
    <x v="0"/>
    <x v="0"/>
    <s v="San Francisco"/>
    <x v="1"/>
    <n v="94109"/>
    <x v="1"/>
    <s v="FUR-CH-10000785"/>
    <x v="0"/>
    <x v="1"/>
    <s v="Global Ergonomic Managers Chair"/>
    <n v="144.78399999999999"/>
    <n v="1"/>
    <n v="0.2"/>
    <n v="10.858800000000002"/>
    <x v="1"/>
    <x v="1"/>
  </r>
  <r>
    <n v="2934"/>
    <s v="US-2018-169040"/>
    <x v="409"/>
    <d v="2018-12-12T00:00:00"/>
    <s v="Standard Class"/>
    <s v="GT-14710"/>
    <s v="Greg Tran"/>
    <x v="0"/>
    <x v="0"/>
    <s v="Seattle"/>
    <x v="4"/>
    <n v="98105"/>
    <x v="1"/>
    <s v="TEC-PH-10002310"/>
    <x v="2"/>
    <x v="7"/>
    <s v="Plantronics Calisto P620-M USB Wireless Speakerphone System"/>
    <n v="156.79200000000003"/>
    <n v="1"/>
    <n v="0.2"/>
    <n v="13.719300000000004"/>
    <x v="1"/>
    <x v="0"/>
  </r>
  <r>
    <n v="2935"/>
    <s v="US-2018-169040"/>
    <x v="409"/>
    <d v="2018-12-12T00:00:00"/>
    <s v="Standard Class"/>
    <s v="GT-14710"/>
    <s v="Greg Tran"/>
    <x v="0"/>
    <x v="0"/>
    <s v="Seattle"/>
    <x v="4"/>
    <n v="98105"/>
    <x v="1"/>
    <s v="TEC-PH-10002834"/>
    <x v="2"/>
    <x v="7"/>
    <s v="Google Nexus 5"/>
    <n v="431.97600000000006"/>
    <n v="3"/>
    <n v="0.2"/>
    <n v="26.998499999999993"/>
    <x v="1"/>
    <x v="0"/>
  </r>
  <r>
    <n v="2936"/>
    <s v="US-2018-169040"/>
    <x v="409"/>
    <d v="2018-12-12T00:00:00"/>
    <s v="Standard Class"/>
    <s v="GT-14710"/>
    <s v="Greg Tran"/>
    <x v="0"/>
    <x v="0"/>
    <s v="Seattle"/>
    <x v="4"/>
    <n v="98105"/>
    <x v="1"/>
    <s v="OFF-EN-10000927"/>
    <x v="1"/>
    <x v="12"/>
    <s v="Jet-Pak Recycled Peel 'N' Seal Padded Mailers"/>
    <n v="35.89"/>
    <n v="1"/>
    <n v="0"/>
    <n v="16.150499999999997"/>
    <x v="1"/>
    <x v="0"/>
  </r>
  <r>
    <n v="2937"/>
    <s v="US-2018-169040"/>
    <x v="409"/>
    <d v="2018-12-12T00:00:00"/>
    <s v="Standard Class"/>
    <s v="GT-14710"/>
    <s v="Greg Tran"/>
    <x v="0"/>
    <x v="0"/>
    <s v="Seattle"/>
    <x v="4"/>
    <n v="98105"/>
    <x v="1"/>
    <s v="OFF-BI-10001636"/>
    <x v="1"/>
    <x v="8"/>
    <s v="Ibico Plastic and Wire Spiral Binding Combs"/>
    <n v="47.207999999999998"/>
    <n v="7"/>
    <n v="0.2"/>
    <n v="15.342599999999997"/>
    <x v="1"/>
    <x v="0"/>
  </r>
  <r>
    <n v="2938"/>
    <s v="US-2018-169040"/>
    <x v="409"/>
    <d v="2018-12-12T00:00:00"/>
    <s v="Standard Class"/>
    <s v="GT-14710"/>
    <s v="Greg Tran"/>
    <x v="0"/>
    <x v="0"/>
    <s v="Seattle"/>
    <x v="4"/>
    <n v="98105"/>
    <x v="1"/>
    <s v="OFF-PA-10001736"/>
    <x v="1"/>
    <x v="10"/>
    <s v="Xerox 1880"/>
    <n v="248.07999999999998"/>
    <n v="7"/>
    <n v="0"/>
    <n v="116.59759999999997"/>
    <x v="1"/>
    <x v="0"/>
  </r>
  <r>
    <n v="2939"/>
    <s v="US-2018-169040"/>
    <x v="409"/>
    <d v="2018-12-12T00:00:00"/>
    <s v="Standard Class"/>
    <s v="GT-14710"/>
    <s v="Greg Tran"/>
    <x v="0"/>
    <x v="0"/>
    <s v="Seattle"/>
    <x v="4"/>
    <n v="98105"/>
    <x v="1"/>
    <s v="OFF-PA-10000482"/>
    <x v="1"/>
    <x v="10"/>
    <s v="Snap-A-Way Black Print Carbonless Ruled Speed Letter, Triplicate"/>
    <n v="189.7"/>
    <n v="5"/>
    <n v="0"/>
    <n v="89.158999999999992"/>
    <x v="1"/>
    <x v="0"/>
  </r>
  <r>
    <n v="2940"/>
    <s v="US-2018-169040"/>
    <x v="409"/>
    <d v="2018-12-12T00:00:00"/>
    <s v="Standard Class"/>
    <s v="GT-14710"/>
    <s v="Greg Tran"/>
    <x v="0"/>
    <x v="0"/>
    <s v="Seattle"/>
    <x v="4"/>
    <n v="98105"/>
    <x v="1"/>
    <s v="OFF-BI-10001658"/>
    <x v="1"/>
    <x v="8"/>
    <s v="GBC Standard Therm-A-Bind Covers"/>
    <n v="59.808000000000007"/>
    <n v="3"/>
    <n v="0.2"/>
    <n v="19.4376"/>
    <x v="1"/>
    <x v="0"/>
  </r>
  <r>
    <n v="2941"/>
    <s v="CA-2019-155880"/>
    <x v="613"/>
    <d v="2019-03-31T00:00:00"/>
    <s v="Standard Class"/>
    <s v="JD-16150"/>
    <s v="Justin Deggeller"/>
    <x v="1"/>
    <x v="0"/>
    <s v="Milwaukee"/>
    <x v="6"/>
    <n v="53209"/>
    <x v="2"/>
    <s v="FUR-CH-10000422"/>
    <x v="0"/>
    <x v="1"/>
    <s v="Global Highback Leather Tilter in Burgundy"/>
    <n v="90.99"/>
    <n v="1"/>
    <n v="0"/>
    <n v="14.558400000000006"/>
    <x v="2"/>
    <x v="0"/>
  </r>
  <r>
    <n v="2942"/>
    <s v="CA-2019-155880"/>
    <x v="613"/>
    <d v="2019-03-31T00:00:00"/>
    <s v="Standard Class"/>
    <s v="JD-16150"/>
    <s v="Justin Deggeller"/>
    <x v="1"/>
    <x v="0"/>
    <s v="Milwaukee"/>
    <x v="6"/>
    <n v="53209"/>
    <x v="2"/>
    <s v="FUR-CH-10004675"/>
    <x v="0"/>
    <x v="1"/>
    <s v="Lifetime Advantage Folding Chairs, 4/Carton"/>
    <n v="1526.5600000000002"/>
    <n v="7"/>
    <n v="0"/>
    <n v="427.43679999999995"/>
    <x v="2"/>
    <x v="0"/>
  </r>
  <r>
    <n v="2943"/>
    <s v="CA-2019-155880"/>
    <x v="613"/>
    <d v="2019-03-31T00:00:00"/>
    <s v="Standard Class"/>
    <s v="JD-16150"/>
    <s v="Justin Deggeller"/>
    <x v="1"/>
    <x v="0"/>
    <s v="Milwaukee"/>
    <x v="6"/>
    <n v="53209"/>
    <x v="2"/>
    <s v="FUR-CH-10002880"/>
    <x v="0"/>
    <x v="1"/>
    <s v="Global High-Back Leather Tilter, Burgundy"/>
    <n v="368.96999999999997"/>
    <n v="3"/>
    <n v="0"/>
    <n v="40.586699999999979"/>
    <x v="2"/>
    <x v="0"/>
  </r>
  <r>
    <n v="2944"/>
    <s v="CA-2019-126242"/>
    <x v="123"/>
    <d v="2019-11-24T00:00:00"/>
    <s v="Standard Class"/>
    <s v="MC-18100"/>
    <s v="Mick Crebagga"/>
    <x v="0"/>
    <x v="0"/>
    <s v="Los Angeles"/>
    <x v="1"/>
    <n v="90049"/>
    <x v="1"/>
    <s v="OFF-ST-10000675"/>
    <x v="1"/>
    <x v="4"/>
    <s v="File Shuttle II and Handi-File, Black"/>
    <n v="305.01"/>
    <n v="9"/>
    <n v="0"/>
    <n v="76.252499999999998"/>
    <x v="1"/>
    <x v="0"/>
  </r>
  <r>
    <n v="2945"/>
    <s v="CA-2019-126242"/>
    <x v="123"/>
    <d v="2019-11-24T00:00:00"/>
    <s v="Standard Class"/>
    <s v="MC-18100"/>
    <s v="Mick Crebagga"/>
    <x v="0"/>
    <x v="0"/>
    <s v="Los Angeles"/>
    <x v="1"/>
    <n v="90049"/>
    <x v="1"/>
    <s v="FUR-FU-10002685"/>
    <x v="0"/>
    <x v="5"/>
    <s v="Executive Impressions 13-1/2&quot; Indoor/Outdoor Wall Clock"/>
    <n v="18.7"/>
    <n v="1"/>
    <n v="0"/>
    <n v="7.1059999999999999"/>
    <x v="1"/>
    <x v="0"/>
  </r>
  <r>
    <n v="2946"/>
    <s v="CA-2018-166443"/>
    <x v="254"/>
    <d v="2018-11-05T00:00:00"/>
    <s v="First Class"/>
    <s v="LH-17020"/>
    <s v="Lisa Hazard"/>
    <x v="0"/>
    <x v="0"/>
    <s v="San Francisco"/>
    <x v="1"/>
    <n v="94122"/>
    <x v="1"/>
    <s v="FUR-FU-10004020"/>
    <x v="0"/>
    <x v="5"/>
    <s v="Advantus Panel Wall Acrylic Frame"/>
    <n v="38.29"/>
    <n v="7"/>
    <n v="0"/>
    <n v="16.464700000000001"/>
    <x v="1"/>
    <x v="0"/>
  </r>
  <r>
    <n v="2947"/>
    <s v="CA-2019-169859"/>
    <x v="817"/>
    <d v="2019-12-18T00:00:00"/>
    <s v="Standard Class"/>
    <s v="MP-18175"/>
    <s v="Mike Pelletier"/>
    <x v="2"/>
    <x v="0"/>
    <s v="San Diego"/>
    <x v="1"/>
    <n v="92024"/>
    <x v="1"/>
    <s v="FUR-FU-10004963"/>
    <x v="0"/>
    <x v="5"/>
    <s v="Eldon 400 Class Desk Accessories, Black Carbon"/>
    <n v="26.25"/>
    <n v="3"/>
    <n v="0"/>
    <n v="11.025000000000002"/>
    <x v="1"/>
    <x v="1"/>
  </r>
  <r>
    <n v="2948"/>
    <s v="CA-2019-169859"/>
    <x v="817"/>
    <d v="2019-12-18T00:00:00"/>
    <s v="Standard Class"/>
    <s v="MP-18175"/>
    <s v="Mike Pelletier"/>
    <x v="2"/>
    <x v="0"/>
    <s v="San Diego"/>
    <x v="1"/>
    <n v="92024"/>
    <x v="1"/>
    <s v="OFF-BI-10000174"/>
    <x v="1"/>
    <x v="8"/>
    <s v="Wilson Jones Clip &amp; Carry Folder Binder Tool for Ring Binders, Clear"/>
    <n v="64.959999999999994"/>
    <n v="14"/>
    <n v="0.2"/>
    <n v="22.736000000000001"/>
    <x v="1"/>
    <x v="1"/>
  </r>
  <r>
    <n v="2949"/>
    <s v="CA-2019-169859"/>
    <x v="817"/>
    <d v="2019-12-18T00:00:00"/>
    <s v="Standard Class"/>
    <s v="MP-18175"/>
    <s v="Mike Pelletier"/>
    <x v="2"/>
    <x v="0"/>
    <s v="San Diego"/>
    <x v="1"/>
    <n v="92024"/>
    <x v="1"/>
    <s v="OFF-EN-10000461"/>
    <x v="1"/>
    <x v="12"/>
    <s v="#10- 4 1/8&quot; x 9 1/2&quot; Recycled Envelopes"/>
    <n v="43.7"/>
    <n v="5"/>
    <n v="0"/>
    <n v="20.539000000000001"/>
    <x v="1"/>
    <x v="1"/>
  </r>
  <r>
    <n v="2950"/>
    <s v="CA-2019-134915"/>
    <x v="105"/>
    <d v="2019-11-12T00:00:00"/>
    <s v="Same Day"/>
    <s v="EM-14140"/>
    <s v="Eugene Moren"/>
    <x v="2"/>
    <x v="0"/>
    <s v="Glendale"/>
    <x v="16"/>
    <n v="85301"/>
    <x v="1"/>
    <s v="TEC-AC-10001266"/>
    <x v="2"/>
    <x v="11"/>
    <s v="Memorex Micro Travel Drive 8 GB"/>
    <n v="41.6"/>
    <n v="4"/>
    <n v="0.2"/>
    <n v="12.999999999999998"/>
    <x v="1"/>
    <x v="0"/>
  </r>
  <r>
    <n v="2951"/>
    <s v="CA-2019-134915"/>
    <x v="105"/>
    <d v="2019-11-12T00:00:00"/>
    <s v="Same Day"/>
    <s v="EM-14140"/>
    <s v="Eugene Moren"/>
    <x v="2"/>
    <x v="0"/>
    <s v="Glendale"/>
    <x v="16"/>
    <n v="85301"/>
    <x v="1"/>
    <s v="OFF-PA-10002160"/>
    <x v="1"/>
    <x v="10"/>
    <s v="Xerox 1978"/>
    <n v="23.120000000000005"/>
    <n v="5"/>
    <n v="0.2"/>
    <n v="8.3810000000000002"/>
    <x v="1"/>
    <x v="0"/>
  </r>
  <r>
    <n v="2952"/>
    <s v="CA-2019-134915"/>
    <x v="105"/>
    <d v="2019-11-12T00:00:00"/>
    <s v="Same Day"/>
    <s v="EM-14140"/>
    <s v="Eugene Moren"/>
    <x v="2"/>
    <x v="0"/>
    <s v="Glendale"/>
    <x v="16"/>
    <n v="85301"/>
    <x v="1"/>
    <s v="FUR-CH-10004875"/>
    <x v="0"/>
    <x v="1"/>
    <s v="Harbour Creations 67200 Series Stacking Chairs"/>
    <n v="113.88800000000002"/>
    <n v="2"/>
    <n v="0.2"/>
    <n v="9.9651999999999994"/>
    <x v="1"/>
    <x v="0"/>
  </r>
  <r>
    <n v="2953"/>
    <s v="CA-2019-134915"/>
    <x v="105"/>
    <d v="2019-11-12T00:00:00"/>
    <s v="Same Day"/>
    <s v="EM-14140"/>
    <s v="Eugene Moren"/>
    <x v="2"/>
    <x v="0"/>
    <s v="Glendale"/>
    <x v="16"/>
    <n v="85301"/>
    <x v="1"/>
    <s v="FUR-FU-10000305"/>
    <x v="0"/>
    <x v="5"/>
    <s v="Tenex V2T-RE Standard Weight Series Chair Mat, 45&quot; x 53&quot;, Lip 25&quot; x 12&quot;"/>
    <n v="113.56800000000001"/>
    <n v="2"/>
    <n v="0.2"/>
    <n v="-5.6784000000000034"/>
    <x v="1"/>
    <x v="0"/>
  </r>
  <r>
    <n v="2954"/>
    <s v="CA-2019-134915"/>
    <x v="105"/>
    <d v="2019-11-12T00:00:00"/>
    <s v="Same Day"/>
    <s v="EM-14140"/>
    <s v="Eugene Moren"/>
    <x v="2"/>
    <x v="0"/>
    <s v="Glendale"/>
    <x v="16"/>
    <n v="85301"/>
    <x v="1"/>
    <s v="TEC-PH-10000347"/>
    <x v="2"/>
    <x v="7"/>
    <s v="Cush Cases Heavy Duty Rugged Cover Case for Samsung Galaxy S5 - Purple"/>
    <n v="7.9200000000000008"/>
    <n v="2"/>
    <n v="0.2"/>
    <n v="0.69299999999999984"/>
    <x v="1"/>
    <x v="0"/>
  </r>
  <r>
    <n v="2955"/>
    <s v="CA-2019-134915"/>
    <x v="105"/>
    <d v="2019-11-12T00:00:00"/>
    <s v="Same Day"/>
    <s v="EM-14140"/>
    <s v="Eugene Moren"/>
    <x v="2"/>
    <x v="0"/>
    <s v="Glendale"/>
    <x v="16"/>
    <n v="85301"/>
    <x v="1"/>
    <s v="TEC-PH-10001459"/>
    <x v="2"/>
    <x v="7"/>
    <s v="Samsung Galaxy Mega 6.3"/>
    <n v="671.98400000000004"/>
    <n v="2"/>
    <n v="0.2"/>
    <n v="50.398800000000023"/>
    <x v="1"/>
    <x v="0"/>
  </r>
  <r>
    <n v="2956"/>
    <s v="CA-2018-153353"/>
    <x v="298"/>
    <d v="2018-08-24T00:00:00"/>
    <s v="Standard Class"/>
    <s v="GG-14650"/>
    <s v="Greg Guthrie"/>
    <x v="1"/>
    <x v="0"/>
    <s v="New York City"/>
    <x v="15"/>
    <n v="10035"/>
    <x v="3"/>
    <s v="TEC-PH-10000439"/>
    <x v="2"/>
    <x v="7"/>
    <s v="GE DSL Phone Line Filter"/>
    <n v="39.99"/>
    <n v="1"/>
    <n v="0"/>
    <n v="11.597099999999998"/>
    <x v="3"/>
    <x v="0"/>
  </r>
  <r>
    <n v="2957"/>
    <s v="CA-2019-123638"/>
    <x v="818"/>
    <d v="2019-07-04T00:00:00"/>
    <s v="Standard Class"/>
    <s v="MA-17995"/>
    <s v="Michelle Arnett"/>
    <x v="2"/>
    <x v="0"/>
    <s v="Watertown"/>
    <x v="15"/>
    <n v="13601"/>
    <x v="3"/>
    <s v="FUR-CH-10002647"/>
    <x v="0"/>
    <x v="1"/>
    <s v="Situations Contoured Folding Chairs, 4/Set"/>
    <n v="191.64600000000002"/>
    <n v="3"/>
    <n v="0.1"/>
    <n v="31.94100000000001"/>
    <x v="3"/>
    <x v="0"/>
  </r>
  <r>
    <n v="2958"/>
    <s v="CA-2019-168900"/>
    <x v="464"/>
    <d v="2019-05-09T00:00:00"/>
    <s v="Standard Class"/>
    <s v="SH-20395"/>
    <s v="Shahid Hopkins"/>
    <x v="0"/>
    <x v="0"/>
    <s v="Springfield"/>
    <x v="24"/>
    <n v="45503"/>
    <x v="3"/>
    <s v="OFF-BI-10003910"/>
    <x v="1"/>
    <x v="8"/>
    <s v="DXL Angle-View Binders with Locking Rings by Samsill"/>
    <n v="2.3130000000000002"/>
    <n v="1"/>
    <n v="0.7"/>
    <n v="-1.9274999999999993"/>
    <x v="3"/>
    <x v="0"/>
  </r>
  <r>
    <n v="2959"/>
    <s v="CA-2017-158456"/>
    <x v="100"/>
    <d v="2017-12-29T00:00:00"/>
    <s v="Standard Class"/>
    <s v="KT-16465"/>
    <s v="Kean Takahito"/>
    <x v="0"/>
    <x v="0"/>
    <s v="Los Angeles"/>
    <x v="1"/>
    <n v="90032"/>
    <x v="1"/>
    <s v="OFF-BI-10001097"/>
    <x v="1"/>
    <x v="8"/>
    <s v="Avery Hole Reinforcements"/>
    <n v="19.936000000000003"/>
    <n v="4"/>
    <n v="0.2"/>
    <n v="7.2267999999999999"/>
    <x v="1"/>
    <x v="0"/>
  </r>
  <r>
    <n v="2960"/>
    <s v="CA-2017-158456"/>
    <x v="100"/>
    <d v="2017-12-29T00:00:00"/>
    <s v="Standard Class"/>
    <s v="KT-16465"/>
    <s v="Kean Takahito"/>
    <x v="0"/>
    <x v="0"/>
    <s v="Los Angeles"/>
    <x v="1"/>
    <n v="90032"/>
    <x v="1"/>
    <s v="OFF-FA-10004854"/>
    <x v="1"/>
    <x v="13"/>
    <s v="Vinyl Coated Wire Paper Clips in Organizer Box, 800/Box"/>
    <n v="45.92"/>
    <n v="4"/>
    <n v="0"/>
    <n v="21.5824"/>
    <x v="1"/>
    <x v="0"/>
  </r>
  <r>
    <n v="2961"/>
    <s v="CA-2019-143665"/>
    <x v="466"/>
    <d v="2019-05-01T00:00:00"/>
    <s v="Standard Class"/>
    <s v="PO-19180"/>
    <s v="Philisse Overcash"/>
    <x v="2"/>
    <x v="0"/>
    <s v="Seattle"/>
    <x v="4"/>
    <n v="98115"/>
    <x v="1"/>
    <s v="OFF-PA-10003673"/>
    <x v="1"/>
    <x v="10"/>
    <s v="Strathmore Photo Mount Cards"/>
    <n v="20.34"/>
    <n v="3"/>
    <n v="0"/>
    <n v="9.3563999999999989"/>
    <x v="1"/>
    <x v="0"/>
  </r>
  <r>
    <n v="2962"/>
    <s v="CA-2019-143665"/>
    <x v="466"/>
    <d v="2019-05-01T00:00:00"/>
    <s v="Standard Class"/>
    <s v="PO-19180"/>
    <s v="Philisse Overcash"/>
    <x v="2"/>
    <x v="0"/>
    <s v="Seattle"/>
    <x v="4"/>
    <n v="98115"/>
    <x v="1"/>
    <s v="OFF-LA-10002034"/>
    <x v="1"/>
    <x v="2"/>
    <s v="Avery 478"/>
    <n v="39.28"/>
    <n v="8"/>
    <n v="0"/>
    <n v="19.247199999999999"/>
    <x v="1"/>
    <x v="0"/>
  </r>
  <r>
    <n v="2963"/>
    <s v="CA-2019-137428"/>
    <x v="819"/>
    <d v="2019-12-21T00:00:00"/>
    <s v="Second Class"/>
    <s v="AY-10555"/>
    <s v="Andy Yotov"/>
    <x v="1"/>
    <x v="0"/>
    <s v="Oceanside"/>
    <x v="1"/>
    <n v="92054"/>
    <x v="1"/>
    <s v="FUR-CH-10002774"/>
    <x v="0"/>
    <x v="1"/>
    <s v="Global Deluxe Stacking Chair, Gray"/>
    <n v="81.567999999999998"/>
    <n v="2"/>
    <n v="0.2"/>
    <n v="9.1763999999999974"/>
    <x v="1"/>
    <x v="1"/>
  </r>
  <r>
    <n v="2964"/>
    <s v="CA-2019-137428"/>
    <x v="819"/>
    <d v="2019-12-21T00:00:00"/>
    <s v="Second Class"/>
    <s v="AY-10555"/>
    <s v="Andy Yotov"/>
    <x v="1"/>
    <x v="0"/>
    <s v="Oceanside"/>
    <x v="1"/>
    <n v="92054"/>
    <x v="1"/>
    <s v="FUR-CH-10003817"/>
    <x v="0"/>
    <x v="1"/>
    <s v="Global Value Steno Chair, Gray"/>
    <n v="97.184000000000012"/>
    <n v="2"/>
    <n v="0.2"/>
    <n v="6.0740000000000016"/>
    <x v="1"/>
    <x v="1"/>
  </r>
  <r>
    <n v="2965"/>
    <s v="CA-2019-137428"/>
    <x v="819"/>
    <d v="2019-12-21T00:00:00"/>
    <s v="Second Class"/>
    <s v="AY-10555"/>
    <s v="Andy Yotov"/>
    <x v="1"/>
    <x v="0"/>
    <s v="Oceanside"/>
    <x v="1"/>
    <n v="92054"/>
    <x v="1"/>
    <s v="OFF-BI-10002949"/>
    <x v="1"/>
    <x v="8"/>
    <s v="Prestige Round Ring Binders"/>
    <n v="24.320000000000004"/>
    <n v="5"/>
    <n v="0.2"/>
    <n v="8.2079999999999984"/>
    <x v="1"/>
    <x v="1"/>
  </r>
  <r>
    <n v="2966"/>
    <s v="CA-2019-137428"/>
    <x v="819"/>
    <d v="2019-12-21T00:00:00"/>
    <s v="Second Class"/>
    <s v="AY-10555"/>
    <s v="Andy Yotov"/>
    <x v="1"/>
    <x v="0"/>
    <s v="Oceanside"/>
    <x v="1"/>
    <n v="92054"/>
    <x v="1"/>
    <s v="FUR-FU-10002445"/>
    <x v="0"/>
    <x v="5"/>
    <s v="DAX Two-Tone Rosewood/Black Document Frame, Desktop, 5 x 7"/>
    <n v="18.96"/>
    <n v="2"/>
    <n v="0"/>
    <n v="7.5840000000000014"/>
    <x v="1"/>
    <x v="1"/>
  </r>
  <r>
    <n v="2967"/>
    <s v="CA-2016-162866"/>
    <x v="422"/>
    <d v="2016-12-31T00:00:00"/>
    <s v="Standard Class"/>
    <s v="Co-12640"/>
    <s v="Corey-Lock"/>
    <x v="0"/>
    <x v="0"/>
    <s v="Skokie"/>
    <x v="10"/>
    <n v="60076"/>
    <x v="2"/>
    <s v="FUR-FU-10001473"/>
    <x v="0"/>
    <x v="5"/>
    <s v="DAX Wood Document Frame"/>
    <n v="32.952000000000005"/>
    <n v="6"/>
    <n v="0.6"/>
    <n v="-19.771199999999997"/>
    <x v="2"/>
    <x v="0"/>
  </r>
  <r>
    <n v="2968"/>
    <s v="CA-2016-162866"/>
    <x v="422"/>
    <d v="2016-12-31T00:00:00"/>
    <s v="Standard Class"/>
    <s v="Co-12640"/>
    <s v="Corey-Lock"/>
    <x v="0"/>
    <x v="0"/>
    <s v="Skokie"/>
    <x v="10"/>
    <n v="60076"/>
    <x v="2"/>
    <s v="OFF-ST-10002562"/>
    <x v="1"/>
    <x v="4"/>
    <s v="Staple magnet"/>
    <n v="30.016000000000005"/>
    <n v="4"/>
    <n v="0.2"/>
    <n v="3.0015999999999998"/>
    <x v="2"/>
    <x v="0"/>
  </r>
  <r>
    <n v="2969"/>
    <s v="CA-2019-167941"/>
    <x v="44"/>
    <d v="2019-11-09T00:00:00"/>
    <s v="Second Class"/>
    <s v="JF-15565"/>
    <s v="Jill Fjeld"/>
    <x v="0"/>
    <x v="0"/>
    <s v="Fayetteville"/>
    <x v="3"/>
    <n v="28314"/>
    <x v="0"/>
    <s v="OFF-AP-10002118"/>
    <x v="1"/>
    <x v="9"/>
    <s v="1.7 Cubic Foot Compact &quot;Cube&quot; Office Refrigerators"/>
    <n v="499.58400000000006"/>
    <n v="3"/>
    <n v="0.2"/>
    <n v="43.713600000000014"/>
    <x v="0"/>
    <x v="0"/>
  </r>
  <r>
    <n v="2970"/>
    <s v="CA-2019-167941"/>
    <x v="44"/>
    <d v="2019-11-09T00:00:00"/>
    <s v="Second Class"/>
    <s v="JF-15565"/>
    <s v="Jill Fjeld"/>
    <x v="0"/>
    <x v="0"/>
    <s v="Fayetteville"/>
    <x v="3"/>
    <n v="28314"/>
    <x v="0"/>
    <s v="OFF-PA-10001800"/>
    <x v="1"/>
    <x v="10"/>
    <s v="Xerox 220"/>
    <n v="31.104000000000006"/>
    <n v="6"/>
    <n v="0.2"/>
    <n v="10.8864"/>
    <x v="0"/>
    <x v="0"/>
  </r>
  <r>
    <n v="2971"/>
    <s v="CA-2019-167941"/>
    <x v="44"/>
    <d v="2019-11-09T00:00:00"/>
    <s v="Second Class"/>
    <s v="JF-15565"/>
    <s v="Jill Fjeld"/>
    <x v="0"/>
    <x v="0"/>
    <s v="Fayetteville"/>
    <x v="3"/>
    <n v="28314"/>
    <x v="0"/>
    <s v="OFF-BI-10002827"/>
    <x v="1"/>
    <x v="8"/>
    <s v="Avery Durable Poly Binders"/>
    <n v="13.272000000000002"/>
    <n v="8"/>
    <n v="0.7"/>
    <n v="-10.617599999999999"/>
    <x v="0"/>
    <x v="0"/>
  </r>
  <r>
    <n v="2972"/>
    <s v="CA-2019-167941"/>
    <x v="44"/>
    <d v="2019-11-09T00:00:00"/>
    <s v="Second Class"/>
    <s v="JF-15565"/>
    <s v="Jill Fjeld"/>
    <x v="0"/>
    <x v="0"/>
    <s v="Fayetteville"/>
    <x v="3"/>
    <n v="28314"/>
    <x v="0"/>
    <s v="FUR-FU-10004671"/>
    <x v="0"/>
    <x v="5"/>
    <s v="Executive Impressions 12&quot; Wall Clock"/>
    <n v="28.272000000000006"/>
    <n v="2"/>
    <n v="0.2"/>
    <n v="6.3612000000000002"/>
    <x v="0"/>
    <x v="0"/>
  </r>
  <r>
    <n v="2973"/>
    <s v="CA-2019-167941"/>
    <x v="44"/>
    <d v="2019-11-09T00:00:00"/>
    <s v="Second Class"/>
    <s v="JF-15565"/>
    <s v="Jill Fjeld"/>
    <x v="0"/>
    <x v="0"/>
    <s v="Fayetteville"/>
    <x v="3"/>
    <n v="28314"/>
    <x v="0"/>
    <s v="OFF-ST-10000736"/>
    <x v="1"/>
    <x v="4"/>
    <s v="Carina Double Wide Media Storage Towers in Natural &amp; Black"/>
    <n v="259.13600000000002"/>
    <n v="4"/>
    <n v="0.2"/>
    <n v="-51.827200000000019"/>
    <x v="0"/>
    <x v="0"/>
  </r>
  <r>
    <n v="2974"/>
    <s v="CA-2019-111808"/>
    <x v="819"/>
    <d v="2019-12-20T00:00:00"/>
    <s v="Standard Class"/>
    <s v="AR-10510"/>
    <s v="Andrew Roberts"/>
    <x v="0"/>
    <x v="0"/>
    <s v="Tulsa"/>
    <x v="26"/>
    <n v="74133"/>
    <x v="2"/>
    <s v="OFF-BI-10004656"/>
    <x v="1"/>
    <x v="8"/>
    <s v="Peel &amp; Stick Add-On Corner Pockets"/>
    <n v="10.8"/>
    <n v="5"/>
    <n v="0"/>
    <n v="5.1839999999999993"/>
    <x v="2"/>
    <x v="0"/>
  </r>
  <r>
    <n v="2975"/>
    <s v="CA-2017-137512"/>
    <x v="820"/>
    <d v="2017-05-12T00:00:00"/>
    <s v="Standard Class"/>
    <s v="AG-10675"/>
    <s v="Anna Gayman"/>
    <x v="0"/>
    <x v="0"/>
    <s v="Allen"/>
    <x v="5"/>
    <n v="75002"/>
    <x v="2"/>
    <s v="FUR-TA-10001095"/>
    <x v="0"/>
    <x v="3"/>
    <s v="Chromcraft Round Conference Tables"/>
    <n v="244.00599999999997"/>
    <n v="2"/>
    <n v="0.3"/>
    <n v="-31.372200000000007"/>
    <x v="2"/>
    <x v="0"/>
  </r>
  <r>
    <n v="2976"/>
    <s v="CA-2017-137512"/>
    <x v="820"/>
    <d v="2017-05-12T00:00:00"/>
    <s v="Standard Class"/>
    <s v="AG-10675"/>
    <s v="Anna Gayman"/>
    <x v="0"/>
    <x v="0"/>
    <s v="Allen"/>
    <x v="5"/>
    <n v="75002"/>
    <x v="2"/>
    <s v="OFF-PA-10000213"/>
    <x v="1"/>
    <x v="10"/>
    <s v="Xerox 198"/>
    <n v="15.936000000000002"/>
    <n v="4"/>
    <n v="0.2"/>
    <n v="5.378400000000001"/>
    <x v="2"/>
    <x v="0"/>
  </r>
  <r>
    <n v="2977"/>
    <s v="CA-2019-139773"/>
    <x v="769"/>
    <d v="2019-12-04T00:00:00"/>
    <s v="Same Day"/>
    <s v="DV-13045"/>
    <s v="Darrin Van Huff"/>
    <x v="1"/>
    <x v="0"/>
    <s v="Philadelphia"/>
    <x v="9"/>
    <n v="19143"/>
    <x v="3"/>
    <s v="FUR-CH-10001797"/>
    <x v="0"/>
    <x v="1"/>
    <s v="Safco Chair Connectors, 6/Carton"/>
    <n v="188.55199999999996"/>
    <n v="7"/>
    <n v="0.3"/>
    <n v="-2.693600000000032"/>
    <x v="3"/>
    <x v="0"/>
  </r>
  <r>
    <n v="2978"/>
    <s v="CA-2019-134607"/>
    <x v="621"/>
    <d v="2019-10-08T00:00:00"/>
    <s v="Second Class"/>
    <s v="HL-15040"/>
    <s v="Hunter Lopez"/>
    <x v="0"/>
    <x v="0"/>
    <s v="Rochester"/>
    <x v="15"/>
    <n v="14609"/>
    <x v="3"/>
    <s v="OFF-ST-10002214"/>
    <x v="1"/>
    <x v="4"/>
    <s v="X-Rack File for Hanging Folders"/>
    <n v="22.58"/>
    <n v="2"/>
    <n v="0"/>
    <n v="5.8707999999999991"/>
    <x v="3"/>
    <x v="0"/>
  </r>
  <r>
    <n v="2979"/>
    <s v="CA-2016-109232"/>
    <x v="286"/>
    <d v="2016-01-16T00:00:00"/>
    <s v="Second Class"/>
    <s v="ND-18370"/>
    <s v="Natalie DeCherney"/>
    <x v="0"/>
    <x v="0"/>
    <s v="Mount Pleasant"/>
    <x v="20"/>
    <n v="29464"/>
    <x v="0"/>
    <s v="FUR-CH-10000422"/>
    <x v="0"/>
    <x v="1"/>
    <s v="Global Highback Leather Tilter in Burgundy"/>
    <n v="545.93999999999994"/>
    <n v="6"/>
    <n v="0"/>
    <n v="87.350400000000036"/>
    <x v="0"/>
    <x v="0"/>
  </r>
  <r>
    <n v="2980"/>
    <s v="CA-2017-139850"/>
    <x v="821"/>
    <d v="2017-06-17T00:00:00"/>
    <s v="Standard Class"/>
    <s v="GB-14575"/>
    <s v="Giulietta Baptist"/>
    <x v="0"/>
    <x v="0"/>
    <s v="Philadelphia"/>
    <x v="9"/>
    <n v="19134"/>
    <x v="3"/>
    <s v="OFF-PA-10003848"/>
    <x v="1"/>
    <x v="10"/>
    <s v="Xerox 1997"/>
    <n v="20.736000000000004"/>
    <n v="4"/>
    <n v="0.2"/>
    <n v="7.2576000000000001"/>
    <x v="3"/>
    <x v="0"/>
  </r>
  <r>
    <n v="2981"/>
    <s v="CA-2017-139850"/>
    <x v="821"/>
    <d v="2017-06-17T00:00:00"/>
    <s v="Standard Class"/>
    <s v="GB-14575"/>
    <s v="Giulietta Baptist"/>
    <x v="0"/>
    <x v="0"/>
    <s v="Philadelphia"/>
    <x v="9"/>
    <n v="19134"/>
    <x v="3"/>
    <s v="FUR-FU-10003623"/>
    <x v="0"/>
    <x v="5"/>
    <s v="DataProducts Ampli Magnifier Task Lamp, Black,"/>
    <n v="43.295999999999999"/>
    <n v="2"/>
    <n v="0.2"/>
    <n v="4.3295999999999975"/>
    <x v="3"/>
    <x v="0"/>
  </r>
  <r>
    <n v="2982"/>
    <s v="CA-2016-131310"/>
    <x v="136"/>
    <d v="2016-07-18T00:00:00"/>
    <s v="Standard Class"/>
    <s v="CL-12565"/>
    <s v="Clay Ludtke"/>
    <x v="0"/>
    <x v="0"/>
    <s v="Seattle"/>
    <x v="4"/>
    <n v="98115"/>
    <x v="1"/>
    <s v="FUR-CH-10001797"/>
    <x v="0"/>
    <x v="1"/>
    <s v="Safco Chair Connectors, 6/Carton"/>
    <n v="123.136"/>
    <n v="4"/>
    <n v="0.2"/>
    <n v="13.852799999999981"/>
    <x v="1"/>
    <x v="0"/>
  </r>
  <r>
    <n v="2983"/>
    <s v="CA-2016-131310"/>
    <x v="136"/>
    <d v="2016-07-18T00:00:00"/>
    <s v="Standard Class"/>
    <s v="CL-12565"/>
    <s v="Clay Ludtke"/>
    <x v="0"/>
    <x v="0"/>
    <s v="Seattle"/>
    <x v="4"/>
    <n v="98115"/>
    <x v="1"/>
    <s v="OFF-BI-10003094"/>
    <x v="1"/>
    <x v="8"/>
    <s v="Self-Adhesive Ring Binder Labels"/>
    <n v="11.264000000000001"/>
    <n v="4"/>
    <n v="0.2"/>
    <n v="3.8015999999999992"/>
    <x v="1"/>
    <x v="0"/>
  </r>
  <r>
    <n v="2984"/>
    <s v="US-2016-112872"/>
    <x v="776"/>
    <d v="2016-12-11T00:00:00"/>
    <s v="Second Class"/>
    <s v="RC-19960"/>
    <s v="Ryan Crowe"/>
    <x v="0"/>
    <x v="0"/>
    <s v="Springfield"/>
    <x v="21"/>
    <n v="97477"/>
    <x v="1"/>
    <s v="OFF-ST-10002205"/>
    <x v="1"/>
    <x v="4"/>
    <s v="File Shuttle I and Handi-File"/>
    <n v="53.424000000000007"/>
    <n v="3"/>
    <n v="0.2"/>
    <n v="4.6746000000000016"/>
    <x v="1"/>
    <x v="0"/>
  </r>
  <r>
    <n v="2985"/>
    <s v="US-2016-112872"/>
    <x v="776"/>
    <d v="2016-12-11T00:00:00"/>
    <s v="Second Class"/>
    <s v="RC-19960"/>
    <s v="Ryan Crowe"/>
    <x v="0"/>
    <x v="0"/>
    <s v="Springfield"/>
    <x v="21"/>
    <n v="97477"/>
    <x v="1"/>
    <s v="FUR-TA-10003238"/>
    <x v="0"/>
    <x v="3"/>
    <s v="Chromcraft Bull-Nose Wood 48&quot; x 96&quot; Rectangular Conference Tables"/>
    <n v="275.49"/>
    <n v="1"/>
    <n v="0.5"/>
    <n v="-170.80380000000002"/>
    <x v="1"/>
    <x v="0"/>
  </r>
  <r>
    <n v="2986"/>
    <s v="CA-2018-139269"/>
    <x v="822"/>
    <d v="2018-05-30T00:00:00"/>
    <s v="Standard Class"/>
    <s v="JB-16045"/>
    <s v="Julia Barnett"/>
    <x v="2"/>
    <x v="0"/>
    <s v="Columbus"/>
    <x v="32"/>
    <n v="31907"/>
    <x v="0"/>
    <s v="FUR-FU-10000755"/>
    <x v="0"/>
    <x v="5"/>
    <s v="Eldon Expressions Mahogany Wood Desk Collection"/>
    <n v="24.96"/>
    <n v="4"/>
    <n v="0"/>
    <n v="6.240000000000002"/>
    <x v="0"/>
    <x v="1"/>
  </r>
  <r>
    <n v="2987"/>
    <s v="CA-2018-139269"/>
    <x v="822"/>
    <d v="2018-05-30T00:00:00"/>
    <s v="Standard Class"/>
    <s v="JB-16045"/>
    <s v="Julia Barnett"/>
    <x v="2"/>
    <x v="0"/>
    <s v="Columbus"/>
    <x v="32"/>
    <n v="31907"/>
    <x v="0"/>
    <s v="OFF-PA-10002893"/>
    <x v="1"/>
    <x v="10"/>
    <s v="Wirebound Service Call Books, 5 1/2&quot; x 4&quot;"/>
    <n v="19.36"/>
    <n v="2"/>
    <n v="0"/>
    <n v="9.2927999999999997"/>
    <x v="0"/>
    <x v="1"/>
  </r>
  <r>
    <n v="2988"/>
    <s v="CA-2018-139269"/>
    <x v="822"/>
    <d v="2018-05-30T00:00:00"/>
    <s v="Standard Class"/>
    <s v="JB-16045"/>
    <s v="Julia Barnett"/>
    <x v="2"/>
    <x v="0"/>
    <s v="Columbus"/>
    <x v="32"/>
    <n v="31907"/>
    <x v="0"/>
    <s v="OFF-ST-10000689"/>
    <x v="1"/>
    <x v="4"/>
    <s v="Fellowes Strictly Business Drawer File, Letter/Legal Size"/>
    <n v="1267.6499999999999"/>
    <n v="9"/>
    <n v="0"/>
    <n v="152.11799999999999"/>
    <x v="0"/>
    <x v="1"/>
  </r>
  <r>
    <n v="2989"/>
    <s v="CA-2018-139010"/>
    <x v="823"/>
    <d v="2018-02-26T00:00:00"/>
    <s v="Second Class"/>
    <s v="MC-17635"/>
    <s v="Matthew Clasen"/>
    <x v="1"/>
    <x v="0"/>
    <s v="Los Angeles"/>
    <x v="1"/>
    <n v="90032"/>
    <x v="1"/>
    <s v="TEC-AC-10004227"/>
    <x v="2"/>
    <x v="11"/>
    <s v="SanDisk Ultra 16 GB MicroSDHC Class 10 Memory Card"/>
    <n v="12.99"/>
    <n v="1"/>
    <n v="0"/>
    <n v="0.77939999999999898"/>
    <x v="1"/>
    <x v="0"/>
  </r>
  <r>
    <n v="2990"/>
    <s v="CA-2018-139010"/>
    <x v="823"/>
    <d v="2018-02-26T00:00:00"/>
    <s v="Second Class"/>
    <s v="MC-17635"/>
    <s v="Matthew Clasen"/>
    <x v="1"/>
    <x v="0"/>
    <s v="Los Angeles"/>
    <x v="1"/>
    <n v="90032"/>
    <x v="1"/>
    <s v="OFF-BI-10000174"/>
    <x v="1"/>
    <x v="8"/>
    <s v="Wilson Jones Clip &amp; Carry Folder Binder Tool for Ring Binders, Clear"/>
    <n v="18.559999999999999"/>
    <n v="4"/>
    <n v="0.2"/>
    <n v="6.4959999999999996"/>
    <x v="1"/>
    <x v="0"/>
  </r>
  <r>
    <n v="2991"/>
    <s v="CA-2018-139010"/>
    <x v="823"/>
    <d v="2018-02-26T00:00:00"/>
    <s v="Second Class"/>
    <s v="MC-17635"/>
    <s v="Matthew Clasen"/>
    <x v="1"/>
    <x v="0"/>
    <s v="Los Angeles"/>
    <x v="1"/>
    <n v="90032"/>
    <x v="1"/>
    <s v="OFF-ST-10001809"/>
    <x v="1"/>
    <x v="4"/>
    <s v="Fellowes Officeware Wire Shelving"/>
    <n v="449.15"/>
    <n v="5"/>
    <n v="0"/>
    <n v="8.9829999999999899"/>
    <x v="1"/>
    <x v="0"/>
  </r>
  <r>
    <n v="2992"/>
    <s v="CA-2018-139010"/>
    <x v="823"/>
    <d v="2018-02-26T00:00:00"/>
    <s v="Second Class"/>
    <s v="MC-17635"/>
    <s v="Matthew Clasen"/>
    <x v="1"/>
    <x v="0"/>
    <s v="Los Angeles"/>
    <x v="1"/>
    <n v="90032"/>
    <x v="1"/>
    <s v="OFF-BI-10002309"/>
    <x v="1"/>
    <x v="8"/>
    <s v="Avery Heavy-Duty EZD  Binder With Locking Rings"/>
    <n v="31.248000000000005"/>
    <n v="7"/>
    <n v="0.2"/>
    <n v="10.936799999999998"/>
    <x v="1"/>
    <x v="0"/>
  </r>
  <r>
    <n v="2993"/>
    <s v="CA-2018-134376"/>
    <x v="824"/>
    <d v="2018-10-06T00:00:00"/>
    <s v="Standard Class"/>
    <s v="TT-21265"/>
    <s v="Tim Taslimi"/>
    <x v="1"/>
    <x v="0"/>
    <s v="New York City"/>
    <x v="15"/>
    <n v="10024"/>
    <x v="3"/>
    <s v="OFF-AP-10004532"/>
    <x v="1"/>
    <x v="9"/>
    <s v="Kensington 6 Outlet Guardian Standard Surge Protector"/>
    <n v="61.44"/>
    <n v="3"/>
    <n v="0"/>
    <n v="16.588799999999999"/>
    <x v="3"/>
    <x v="0"/>
  </r>
  <r>
    <n v="2994"/>
    <s v="CA-2019-147291"/>
    <x v="825"/>
    <d v="2019-03-17T00:00:00"/>
    <s v="Standard Class"/>
    <s v="MJ-17740"/>
    <s v="Max Jones"/>
    <x v="0"/>
    <x v="0"/>
    <s v="Detroit"/>
    <x v="12"/>
    <n v="48227"/>
    <x v="2"/>
    <s v="OFF-BI-10003091"/>
    <x v="1"/>
    <x v="8"/>
    <s v="GBC DocuBind TL200 Manual Binding Machine"/>
    <n v="895.92"/>
    <n v="4"/>
    <n v="0"/>
    <n v="421.08239999999995"/>
    <x v="2"/>
    <x v="0"/>
  </r>
  <r>
    <n v="2995"/>
    <s v="CA-2018-112893"/>
    <x v="369"/>
    <d v="2018-09-13T00:00:00"/>
    <s v="Second Class"/>
    <s v="AT-10735"/>
    <s v="Annie Thurman"/>
    <x v="0"/>
    <x v="0"/>
    <s v="Stockton"/>
    <x v="1"/>
    <n v="95207"/>
    <x v="1"/>
    <s v="OFF-BI-10004654"/>
    <x v="1"/>
    <x v="8"/>
    <s v="VariCap6 Expandable Binder"/>
    <n v="55.360000000000007"/>
    <n v="4"/>
    <n v="0.2"/>
    <n v="18.683999999999997"/>
    <x v="1"/>
    <x v="0"/>
  </r>
  <r>
    <n v="2996"/>
    <s v="US-2016-150532"/>
    <x v="686"/>
    <d v="2016-07-21T00:00:00"/>
    <s v="Standard Class"/>
    <s v="PB-19150"/>
    <s v="Philip Brown"/>
    <x v="0"/>
    <x v="0"/>
    <s v="Phoenix"/>
    <x v="16"/>
    <n v="85023"/>
    <x v="1"/>
    <s v="OFF-ST-10000760"/>
    <x v="1"/>
    <x v="4"/>
    <s v="Eldon Fold 'N Roll Cart System"/>
    <n v="55.92"/>
    <n v="5"/>
    <n v="0.2"/>
    <n v="6.2910000000000004"/>
    <x v="1"/>
    <x v="0"/>
  </r>
  <r>
    <n v="2997"/>
    <s v="CA-2016-138317"/>
    <x v="261"/>
    <d v="2016-06-25T00:00:00"/>
    <s v="Standard Class"/>
    <s v="NW-18400"/>
    <s v="Natalie Webber"/>
    <x v="0"/>
    <x v="0"/>
    <s v="Philadelphia"/>
    <x v="9"/>
    <n v="19120"/>
    <x v="3"/>
    <s v="OFF-EN-10001539"/>
    <x v="1"/>
    <x v="12"/>
    <s v="Staple envelope"/>
    <n v="24.896000000000001"/>
    <n v="4"/>
    <n v="0.2"/>
    <n v="8.4024000000000001"/>
    <x v="3"/>
    <x v="0"/>
  </r>
  <r>
    <n v="2998"/>
    <s v="CA-2016-138317"/>
    <x v="261"/>
    <d v="2016-06-25T00:00:00"/>
    <s v="Standard Class"/>
    <s v="NW-18400"/>
    <s v="Natalie Webber"/>
    <x v="0"/>
    <x v="0"/>
    <s v="Philadelphia"/>
    <x v="9"/>
    <n v="19120"/>
    <x v="3"/>
    <s v="FUR-FU-10000550"/>
    <x v="0"/>
    <x v="5"/>
    <s v="Stacking Trays by OIC"/>
    <n v="3.9840000000000004"/>
    <n v="1"/>
    <n v="0.2"/>
    <n v="0.64739999999999964"/>
    <x v="3"/>
    <x v="0"/>
  </r>
  <r>
    <n v="2999"/>
    <s v="CA-2016-138317"/>
    <x v="261"/>
    <d v="2016-06-25T00:00:00"/>
    <s v="Standard Class"/>
    <s v="NW-18400"/>
    <s v="Natalie Webber"/>
    <x v="0"/>
    <x v="0"/>
    <s v="Philadelphia"/>
    <x v="9"/>
    <n v="19120"/>
    <x v="3"/>
    <s v="TEC-AC-10003628"/>
    <x v="2"/>
    <x v="11"/>
    <s v="Logitech 910-002974 M325 Wireless Mouse for Web Scrolling"/>
    <n v="95.968000000000004"/>
    <n v="4"/>
    <n v="0.2"/>
    <n v="28.790400000000009"/>
    <x v="3"/>
    <x v="0"/>
  </r>
  <r>
    <n v="3000"/>
    <s v="CA-2016-138317"/>
    <x v="261"/>
    <d v="2016-06-25T00:00:00"/>
    <s v="Standard Class"/>
    <s v="NW-18400"/>
    <s v="Natalie Webber"/>
    <x v="0"/>
    <x v="0"/>
    <s v="Philadelphia"/>
    <x v="9"/>
    <n v="19120"/>
    <x v="3"/>
    <s v="TEC-MA-10004521"/>
    <x v="2"/>
    <x v="15"/>
    <s v="Epson Perfection V600 Photo Scanner"/>
    <n v="206.99100000000004"/>
    <n v="3"/>
    <n v="0.7"/>
    <n v="-172.49250000000001"/>
    <x v="3"/>
    <x v="0"/>
  </r>
  <r>
    <n v="3001"/>
    <s v="CA-2016-138317"/>
    <x v="261"/>
    <d v="2016-06-25T00:00:00"/>
    <s v="Standard Class"/>
    <s v="NW-18400"/>
    <s v="Natalie Webber"/>
    <x v="0"/>
    <x v="0"/>
    <s v="Philadelphia"/>
    <x v="9"/>
    <n v="19120"/>
    <x v="3"/>
    <s v="OFF-AP-10003860"/>
    <x v="1"/>
    <x v="9"/>
    <s v="Fellowes Advanced 8 Outlet Surge Suppressor with Phone/Fax Protection"/>
    <n v="44.416000000000004"/>
    <n v="2"/>
    <n v="0.2"/>
    <n v="3.8864000000000001"/>
    <x v="3"/>
    <x v="0"/>
  </r>
  <r>
    <n v="3002"/>
    <s v="CA-2016-138317"/>
    <x v="261"/>
    <d v="2016-06-25T00:00:00"/>
    <s v="Standard Class"/>
    <s v="NW-18400"/>
    <s v="Natalie Webber"/>
    <x v="0"/>
    <x v="0"/>
    <s v="Philadelphia"/>
    <x v="9"/>
    <n v="19120"/>
    <x v="3"/>
    <s v="OFF-BI-10000069"/>
    <x v="1"/>
    <x v="8"/>
    <s v="GBC Prepunched Paper, 19-Hole, for Binding Systems, 24-lb"/>
    <n v="9.006000000000002"/>
    <n v="2"/>
    <n v="0.7"/>
    <n v="-7.2048000000000023"/>
    <x v="3"/>
    <x v="0"/>
  </r>
  <r>
    <n v="3003"/>
    <s v="CA-2017-130610"/>
    <x v="761"/>
    <d v="2017-07-10T00:00:00"/>
    <s v="Standard Class"/>
    <s v="VP-21730"/>
    <s v="Victor Preis"/>
    <x v="2"/>
    <x v="0"/>
    <s v="Sterling Heights"/>
    <x v="12"/>
    <n v="48310"/>
    <x v="2"/>
    <s v="OFF-BI-10003655"/>
    <x v="1"/>
    <x v="8"/>
    <s v="Durable Pressboard Binders"/>
    <n v="19"/>
    <n v="5"/>
    <n v="0"/>
    <n v="8.93"/>
    <x v="2"/>
    <x v="0"/>
  </r>
  <r>
    <n v="3004"/>
    <s v="CA-2019-104381"/>
    <x v="819"/>
    <d v="2019-12-23T00:00:00"/>
    <s v="Standard Class"/>
    <s v="RD-19810"/>
    <s v="Ross DeVincentis"/>
    <x v="2"/>
    <x v="0"/>
    <s v="Rochester"/>
    <x v="15"/>
    <n v="14609"/>
    <x v="3"/>
    <s v="OFF-BI-10001628"/>
    <x v="1"/>
    <x v="8"/>
    <s v="Acco Data Flex Cable Posts For Top &amp; Bottom Load Binders, 6&quot; Capacity"/>
    <n v="33.375999999999998"/>
    <n v="4"/>
    <n v="0.2"/>
    <n v="10.429999999999998"/>
    <x v="3"/>
    <x v="0"/>
  </r>
  <r>
    <n v="3005"/>
    <s v="CA-2018-131499"/>
    <x v="162"/>
    <d v="2018-09-10T00:00:00"/>
    <s v="First Class"/>
    <s v="MG-17875"/>
    <s v="Michael Grace"/>
    <x v="2"/>
    <x v="0"/>
    <s v="New York City"/>
    <x v="15"/>
    <n v="10011"/>
    <x v="3"/>
    <s v="OFF-AP-10003779"/>
    <x v="1"/>
    <x v="9"/>
    <s v="Kensington 7 Outlet MasterPiece Power Center with Fax/Phone Line Protection"/>
    <n v="207.48"/>
    <n v="1"/>
    <n v="0"/>
    <n v="62.243999999999971"/>
    <x v="3"/>
    <x v="0"/>
  </r>
  <r>
    <n v="3006"/>
    <s v="CA-2016-148761"/>
    <x v="826"/>
    <d v="2016-05-21T00:00:00"/>
    <s v="Standard Class"/>
    <s v="PA-19060"/>
    <s v="Pete Armstrong"/>
    <x v="2"/>
    <x v="0"/>
    <s v="Eau Claire"/>
    <x v="6"/>
    <n v="54703"/>
    <x v="2"/>
    <s v="OFF-BI-10000666"/>
    <x v="1"/>
    <x v="8"/>
    <s v="Surelock Post Binders"/>
    <n v="91.679999999999993"/>
    <n v="3"/>
    <n v="0"/>
    <n v="45.839999999999996"/>
    <x v="2"/>
    <x v="0"/>
  </r>
  <r>
    <n v="3007"/>
    <s v="CA-2019-116519"/>
    <x v="119"/>
    <d v="2019-10-15T00:00:00"/>
    <s v="First Class"/>
    <s v="CR-12730"/>
    <s v="Craig Reiter"/>
    <x v="0"/>
    <x v="0"/>
    <s v="New York City"/>
    <x v="15"/>
    <n v="10009"/>
    <x v="3"/>
    <s v="OFF-AP-10000828"/>
    <x v="1"/>
    <x v="9"/>
    <s v="Avanti 4.4 Cu. Ft. Refrigerator"/>
    <n v="904.9"/>
    <n v="5"/>
    <n v="0"/>
    <n v="253.37199999999996"/>
    <x v="3"/>
    <x v="0"/>
  </r>
  <r>
    <n v="3008"/>
    <s v="CA-2016-130729"/>
    <x v="745"/>
    <d v="2016-10-29T00:00:00"/>
    <s v="Standard Class"/>
    <s v="AA-10375"/>
    <s v="Allen Armold"/>
    <x v="0"/>
    <x v="0"/>
    <s v="Rancho Cucamonga"/>
    <x v="1"/>
    <n v="91730"/>
    <x v="1"/>
    <s v="OFF-BI-10002706"/>
    <x v="1"/>
    <x v="8"/>
    <s v="Avery Premier Heavy-Duty Binder with Round Locking Rings"/>
    <n v="34.271999999999998"/>
    <n v="3"/>
    <n v="0.2"/>
    <n v="11.138399999999999"/>
    <x v="1"/>
    <x v="0"/>
  </r>
  <r>
    <n v="3009"/>
    <s v="CA-2018-124772"/>
    <x v="5"/>
    <d v="2018-12-06T00:00:00"/>
    <s v="First Class"/>
    <s v="JG-15160"/>
    <s v="James Galang"/>
    <x v="0"/>
    <x v="0"/>
    <s v="Murray"/>
    <x v="0"/>
    <n v="42071"/>
    <x v="0"/>
    <s v="FUR-FU-10004748"/>
    <x v="0"/>
    <x v="5"/>
    <s v="Howard Miller 16&quot; Diameter Gallery Wall Clock"/>
    <n v="191.82"/>
    <n v="3"/>
    <n v="0"/>
    <n v="74.809799999999996"/>
    <x v="0"/>
    <x v="0"/>
  </r>
  <r>
    <n v="3010"/>
    <s v="CA-2018-115525"/>
    <x v="197"/>
    <d v="2018-07-29T00:00:00"/>
    <s v="Standard Class"/>
    <s v="RR-19525"/>
    <s v="Rick Reed"/>
    <x v="1"/>
    <x v="0"/>
    <s v="Toledo"/>
    <x v="24"/>
    <n v="43615"/>
    <x v="3"/>
    <s v="OFF-AP-10000026"/>
    <x v="1"/>
    <x v="9"/>
    <s v="Tripp Lite Isotel 6 Outlet Surge Protector with Fax/Modem Protection"/>
    <n v="243.88000000000002"/>
    <n v="5"/>
    <n v="0.2"/>
    <n v="27.43649999999996"/>
    <x v="3"/>
    <x v="0"/>
  </r>
  <r>
    <n v="3011"/>
    <s v="CA-2019-134845"/>
    <x v="827"/>
    <d v="2019-04-23T00:00:00"/>
    <s v="Standard Class"/>
    <s v="SR-20425"/>
    <s v="Sharelle Roach"/>
    <x v="2"/>
    <x v="0"/>
    <s v="Louisville"/>
    <x v="22"/>
    <n v="80027"/>
    <x v="1"/>
    <s v="OFF-BI-10000773"/>
    <x v="1"/>
    <x v="8"/>
    <s v="Insertable Tab Post Binder Dividers"/>
    <n v="12.030000000000001"/>
    <n v="5"/>
    <n v="0.7"/>
    <n v="-9.222999999999999"/>
    <x v="1"/>
    <x v="0"/>
  </r>
  <r>
    <n v="3012"/>
    <s v="CA-2019-134845"/>
    <x v="827"/>
    <d v="2019-04-23T00:00:00"/>
    <s v="Standard Class"/>
    <s v="SR-20425"/>
    <s v="Sharelle Roach"/>
    <x v="2"/>
    <x v="0"/>
    <s v="Louisville"/>
    <x v="22"/>
    <n v="80027"/>
    <x v="1"/>
    <s v="TEC-MA-10000822"/>
    <x v="2"/>
    <x v="15"/>
    <s v="Lexmark MX611dhe Monochrome Laser Printer"/>
    <n v="2549.9850000000006"/>
    <n v="5"/>
    <n v="0.7"/>
    <n v="-3399.9800000000009"/>
    <x v="1"/>
    <x v="0"/>
  </r>
  <r>
    <n v="3013"/>
    <s v="CA-2019-134845"/>
    <x v="827"/>
    <d v="2019-04-23T00:00:00"/>
    <s v="Standard Class"/>
    <s v="SR-20425"/>
    <s v="Sharelle Roach"/>
    <x v="2"/>
    <x v="0"/>
    <s v="Louisville"/>
    <x v="22"/>
    <n v="80027"/>
    <x v="1"/>
    <s v="OFF-BI-10001543"/>
    <x v="1"/>
    <x v="8"/>
    <s v="GBC VeloBinder Manual Binding System"/>
    <n v="21.594000000000005"/>
    <n v="2"/>
    <n v="0.7"/>
    <n v="-15.835599999999999"/>
    <x v="1"/>
    <x v="0"/>
  </r>
  <r>
    <n v="3014"/>
    <s v="CA-2019-134845"/>
    <x v="827"/>
    <d v="2019-04-23T00:00:00"/>
    <s v="Standard Class"/>
    <s v="SR-20425"/>
    <s v="Sharelle Roach"/>
    <x v="2"/>
    <x v="0"/>
    <s v="Louisville"/>
    <x v="22"/>
    <n v="80027"/>
    <x v="1"/>
    <s v="OFF-BI-10003355"/>
    <x v="1"/>
    <x v="8"/>
    <s v="Cardinal Holdit Business Card Pockets"/>
    <n v="8.9640000000000022"/>
    <n v="6"/>
    <n v="0.7"/>
    <n v="-6.573599999999999"/>
    <x v="1"/>
    <x v="0"/>
  </r>
  <r>
    <n v="3015"/>
    <s v="CA-2019-134845"/>
    <x v="827"/>
    <d v="2019-04-23T00:00:00"/>
    <s v="Standard Class"/>
    <s v="SR-20425"/>
    <s v="Sharelle Roach"/>
    <x v="2"/>
    <x v="0"/>
    <s v="Louisville"/>
    <x v="22"/>
    <n v="80027"/>
    <x v="1"/>
    <s v="OFF-PA-10002005"/>
    <x v="1"/>
    <x v="10"/>
    <s v="Xerox 225"/>
    <n v="20.736000000000004"/>
    <n v="4"/>
    <n v="0.2"/>
    <n v="7.2576000000000001"/>
    <x v="1"/>
    <x v="0"/>
  </r>
  <r>
    <n v="3016"/>
    <s v="US-2017-138919"/>
    <x v="14"/>
    <d v="2017-09-21T00:00:00"/>
    <s v="Standard Class"/>
    <s v="LS-16975"/>
    <s v="Lindsay Shagiari"/>
    <x v="2"/>
    <x v="0"/>
    <s v="New York City"/>
    <x v="15"/>
    <n v="10035"/>
    <x v="3"/>
    <s v="FUR-TA-10004154"/>
    <x v="0"/>
    <x v="3"/>
    <s v="Riverside Furniture Oval Coffee Table, Oval End Table, End Table with Drawer"/>
    <n v="344.22"/>
    <n v="2"/>
    <n v="0.4"/>
    <n v="-103.26600000000002"/>
    <x v="3"/>
    <x v="0"/>
  </r>
  <r>
    <n v="3017"/>
    <s v="US-2018-160528"/>
    <x v="828"/>
    <d v="2018-08-30T00:00:00"/>
    <s v="Standard Class"/>
    <s v="MH-18115"/>
    <s v="Mick Hernandez"/>
    <x v="2"/>
    <x v="0"/>
    <s v="Pharr"/>
    <x v="5"/>
    <n v="78577"/>
    <x v="2"/>
    <s v="OFF-ST-10002743"/>
    <x v="1"/>
    <x v="4"/>
    <s v="SAFCO Boltless Steel Shelving"/>
    <n v="727.29600000000005"/>
    <n v="8"/>
    <n v="0.2"/>
    <n v="-172.73280000000005"/>
    <x v="2"/>
    <x v="0"/>
  </r>
  <r>
    <n v="3018"/>
    <s v="US-2018-160528"/>
    <x v="828"/>
    <d v="2018-08-30T00:00:00"/>
    <s v="Standard Class"/>
    <s v="MH-18115"/>
    <s v="Mick Hernandez"/>
    <x v="2"/>
    <x v="0"/>
    <s v="Pharr"/>
    <x v="5"/>
    <n v="78577"/>
    <x v="2"/>
    <s v="FUR-FU-10004973"/>
    <x v="0"/>
    <x v="5"/>
    <s v="Flat Face Poster Frame"/>
    <n v="22.608000000000001"/>
    <n v="3"/>
    <n v="0.6"/>
    <n v="-10.173599999999997"/>
    <x v="2"/>
    <x v="0"/>
  </r>
  <r>
    <n v="3019"/>
    <s v="US-2018-160528"/>
    <x v="828"/>
    <d v="2018-08-30T00:00:00"/>
    <s v="Standard Class"/>
    <s v="MH-18115"/>
    <s v="Mick Hernandez"/>
    <x v="2"/>
    <x v="0"/>
    <s v="Pharr"/>
    <x v="5"/>
    <n v="78577"/>
    <x v="2"/>
    <s v="TEC-AC-10002842"/>
    <x v="2"/>
    <x v="11"/>
    <s v="WD My Passport Ultra 2TB Portable External Hard Drive"/>
    <n v="666.4"/>
    <n v="7"/>
    <n v="0.2"/>
    <n v="-33.319999999999965"/>
    <x v="2"/>
    <x v="0"/>
  </r>
  <r>
    <n v="3020"/>
    <s v="CA-2017-123568"/>
    <x v="627"/>
    <d v="2017-11-14T00:00:00"/>
    <s v="Standard Class"/>
    <s v="SC-20095"/>
    <s v="Sanjit Chand"/>
    <x v="0"/>
    <x v="0"/>
    <s v="West Jordan"/>
    <x v="7"/>
    <n v="84084"/>
    <x v="1"/>
    <s v="OFF-FA-10002701"/>
    <x v="1"/>
    <x v="13"/>
    <s v="Alliance Rubber Bands"/>
    <n v="5.04"/>
    <n v="3"/>
    <n v="0"/>
    <n v="0.20159999999999978"/>
    <x v="1"/>
    <x v="1"/>
  </r>
  <r>
    <n v="3021"/>
    <s v="CA-2017-123568"/>
    <x v="627"/>
    <d v="2017-11-14T00:00:00"/>
    <s v="Standard Class"/>
    <s v="SC-20095"/>
    <s v="Sanjit Chand"/>
    <x v="0"/>
    <x v="0"/>
    <s v="West Jordan"/>
    <x v="7"/>
    <n v="84084"/>
    <x v="1"/>
    <s v="OFF-PA-10001125"/>
    <x v="1"/>
    <x v="10"/>
    <s v="Xerox 1988"/>
    <n v="92.94"/>
    <n v="3"/>
    <n v="0"/>
    <n v="41.822999999999993"/>
    <x v="1"/>
    <x v="1"/>
  </r>
  <r>
    <n v="3022"/>
    <s v="CA-2017-123568"/>
    <x v="627"/>
    <d v="2017-11-14T00:00:00"/>
    <s v="Standard Class"/>
    <s v="SC-20095"/>
    <s v="Sanjit Chand"/>
    <x v="0"/>
    <x v="0"/>
    <s v="West Jordan"/>
    <x v="7"/>
    <n v="84084"/>
    <x v="1"/>
    <s v="FUR-FU-10004090"/>
    <x v="0"/>
    <x v="5"/>
    <s v="Executive Impressions 14&quot; Contract Wall Clock"/>
    <n v="66.69"/>
    <n v="3"/>
    <n v="0"/>
    <n v="22.007699999999996"/>
    <x v="1"/>
    <x v="1"/>
  </r>
  <r>
    <n v="3023"/>
    <s v="CA-2017-123568"/>
    <x v="627"/>
    <d v="2017-11-14T00:00:00"/>
    <s v="Standard Class"/>
    <s v="SC-20095"/>
    <s v="Sanjit Chand"/>
    <x v="0"/>
    <x v="0"/>
    <s v="West Jordan"/>
    <x v="7"/>
    <n v="84084"/>
    <x v="1"/>
    <s v="OFF-BI-10001510"/>
    <x v="1"/>
    <x v="8"/>
    <s v="Deluxe Heavy-Duty Vinyl Round Ring Binder"/>
    <n v="91.68"/>
    <n v="5"/>
    <n v="0.2"/>
    <n v="28.65"/>
    <x v="1"/>
    <x v="1"/>
  </r>
  <r>
    <n v="3024"/>
    <s v="CA-2019-124674"/>
    <x v="701"/>
    <d v="2019-11-23T00:00:00"/>
    <s v="Standard Class"/>
    <s v="JB-16000"/>
    <s v="Joy Bell-"/>
    <x v="0"/>
    <x v="0"/>
    <s v="Brownsville"/>
    <x v="5"/>
    <n v="78521"/>
    <x v="2"/>
    <s v="FUR-BO-10002202"/>
    <x v="0"/>
    <x v="0"/>
    <s v="Atlantic Metals Mobile 2-Shelf Bookcases, Custom Colors"/>
    <n v="327.73279999999994"/>
    <n v="2"/>
    <n v="0.32"/>
    <n v="-14.458800000000025"/>
    <x v="2"/>
    <x v="0"/>
  </r>
  <r>
    <n v="3025"/>
    <s v="CA-2017-164441"/>
    <x v="627"/>
    <d v="2017-11-13T00:00:00"/>
    <s v="Standard Class"/>
    <s v="AC-10450"/>
    <s v="Amy Cox"/>
    <x v="0"/>
    <x v="0"/>
    <s v="New York City"/>
    <x v="15"/>
    <n v="10011"/>
    <x v="3"/>
    <s v="OFF-BI-10001922"/>
    <x v="1"/>
    <x v="8"/>
    <s v="Storex Dura Pro Binders"/>
    <n v="52.272000000000006"/>
    <n v="11"/>
    <n v="0.2"/>
    <n v="17.641799999999996"/>
    <x v="3"/>
    <x v="0"/>
  </r>
  <r>
    <n v="3026"/>
    <s v="CA-2017-164441"/>
    <x v="627"/>
    <d v="2017-11-13T00:00:00"/>
    <s v="Standard Class"/>
    <s v="AC-10450"/>
    <s v="Amy Cox"/>
    <x v="0"/>
    <x v="0"/>
    <s v="New York City"/>
    <x v="15"/>
    <n v="10011"/>
    <x v="3"/>
    <s v="OFF-PA-10001667"/>
    <x v="1"/>
    <x v="10"/>
    <s v="Great White Multi-Use Recycled Paper (20Lb. and 84 Bright)"/>
    <n v="17.940000000000001"/>
    <n v="3"/>
    <n v="0"/>
    <n v="8.0730000000000004"/>
    <x v="3"/>
    <x v="0"/>
  </r>
  <r>
    <n v="3027"/>
    <s v="CA-2019-169054"/>
    <x v="300"/>
    <d v="2019-04-26T00:00:00"/>
    <s v="Standard Class"/>
    <s v="MO-17800"/>
    <s v="Meg O'Connel"/>
    <x v="2"/>
    <x v="0"/>
    <s v="Philadelphia"/>
    <x v="9"/>
    <n v="19140"/>
    <x v="3"/>
    <s v="FUR-FU-10001488"/>
    <x v="0"/>
    <x v="5"/>
    <s v="Tenex 46&quot; x 60&quot; Computer Anti-Static Chairmat, Rectangular Shaped"/>
    <n v="254.35200000000003"/>
    <n v="3"/>
    <n v="0.2"/>
    <n v="0"/>
    <x v="3"/>
    <x v="0"/>
  </r>
  <r>
    <n v="3028"/>
    <s v="CA-2016-106719"/>
    <x v="829"/>
    <d v="2016-08-24T00:00:00"/>
    <s v="Same Day"/>
    <s v="RB-19645"/>
    <s v="Robert Barroso"/>
    <x v="1"/>
    <x v="0"/>
    <s v="Billings"/>
    <x v="37"/>
    <n v="59102"/>
    <x v="1"/>
    <s v="OFF-BI-10002799"/>
    <x v="1"/>
    <x v="8"/>
    <s v="SlimView Poly Binder, 3/8&quot;"/>
    <n v="8.2880000000000003"/>
    <n v="2"/>
    <n v="0.2"/>
    <n v="2.6935999999999991"/>
    <x v="1"/>
    <x v="0"/>
  </r>
  <r>
    <n v="3029"/>
    <s v="CA-2019-116855"/>
    <x v="94"/>
    <d v="2019-12-21T00:00:00"/>
    <s v="Standard Class"/>
    <s v="AI-10855"/>
    <s v="Arianne Irving"/>
    <x v="0"/>
    <x v="0"/>
    <s v="Chesapeake"/>
    <x v="17"/>
    <n v="23320"/>
    <x v="0"/>
    <s v="FUR-CH-10003846"/>
    <x v="0"/>
    <x v="1"/>
    <s v="Hon Valutask Swivel Chairs"/>
    <n v="504.90000000000003"/>
    <n v="5"/>
    <n v="0"/>
    <n v="80.78400000000002"/>
    <x v="0"/>
    <x v="0"/>
  </r>
  <r>
    <n v="3030"/>
    <s v="US-2018-164189"/>
    <x v="830"/>
    <d v="2018-03-28T00:00:00"/>
    <s v="Standard Class"/>
    <s v="DR-12880"/>
    <s v="Dan Reichenbach"/>
    <x v="1"/>
    <x v="0"/>
    <s v="Gresham"/>
    <x v="21"/>
    <n v="97030"/>
    <x v="1"/>
    <s v="TEC-PH-10003691"/>
    <x v="2"/>
    <x v="7"/>
    <s v="BlackBerry Q10"/>
    <n v="403.16800000000001"/>
    <n v="4"/>
    <n v="0.2"/>
    <n v="25.198000000000008"/>
    <x v="1"/>
    <x v="0"/>
  </r>
  <r>
    <n v="3031"/>
    <s v="CA-2017-168480"/>
    <x v="481"/>
    <d v="2017-09-27T00:00:00"/>
    <s v="Standard Class"/>
    <s v="DM-12955"/>
    <s v="Dario Medina"/>
    <x v="1"/>
    <x v="0"/>
    <s v="Lincoln Park"/>
    <x v="12"/>
    <n v="48146"/>
    <x v="2"/>
    <s v="FUR-BO-10000468"/>
    <x v="0"/>
    <x v="0"/>
    <s v="O'Sullivan 2-Shelf Heavy-Duty Bookcases"/>
    <n v="194.32"/>
    <n v="4"/>
    <n v="0"/>
    <n v="31.091200000000015"/>
    <x v="2"/>
    <x v="1"/>
  </r>
  <r>
    <n v="3032"/>
    <s v="CA-2017-168480"/>
    <x v="481"/>
    <d v="2017-09-27T00:00:00"/>
    <s v="Standard Class"/>
    <s v="DM-12955"/>
    <s v="Dario Medina"/>
    <x v="1"/>
    <x v="0"/>
    <s v="Lincoln Park"/>
    <x v="12"/>
    <n v="48146"/>
    <x v="2"/>
    <s v="OFF-AR-10001044"/>
    <x v="1"/>
    <x v="6"/>
    <s v="BOSTON Ranger #55 Pencil Sharpener, Black"/>
    <n v="25.99"/>
    <n v="1"/>
    <n v="0"/>
    <n v="7.5370999999999988"/>
    <x v="2"/>
    <x v="1"/>
  </r>
  <r>
    <n v="3033"/>
    <s v="US-2018-114293"/>
    <x v="831"/>
    <d v="2018-11-26T00:00:00"/>
    <s v="Standard Class"/>
    <s v="JH-16180"/>
    <s v="Justin Hirsh"/>
    <x v="0"/>
    <x v="0"/>
    <s v="Gresham"/>
    <x v="21"/>
    <n v="97030"/>
    <x v="1"/>
    <s v="FUR-CH-10003833"/>
    <x v="0"/>
    <x v="1"/>
    <s v="Novimex Fabric Task Chair"/>
    <n v="195.136"/>
    <n v="4"/>
    <n v="0.2"/>
    <n v="-12.196000000000005"/>
    <x v="1"/>
    <x v="1"/>
  </r>
  <r>
    <n v="3034"/>
    <s v="CA-2019-134173"/>
    <x v="118"/>
    <d v="2019-09-21T00:00:00"/>
    <s v="Standard Class"/>
    <s v="AB-10060"/>
    <s v="Adam Bellavance"/>
    <x v="2"/>
    <x v="0"/>
    <s v="Philadelphia"/>
    <x v="9"/>
    <n v="19143"/>
    <x v="3"/>
    <s v="OFF-PA-10004355"/>
    <x v="1"/>
    <x v="10"/>
    <s v="Xerox 231"/>
    <n v="20.736000000000004"/>
    <n v="4"/>
    <n v="0.2"/>
    <n v="7.2576000000000001"/>
    <x v="3"/>
    <x v="0"/>
  </r>
  <r>
    <n v="3035"/>
    <s v="US-2017-123960"/>
    <x v="832"/>
    <d v="2017-06-16T00:00:00"/>
    <s v="Standard Class"/>
    <s v="BD-11605"/>
    <s v="Brian Dahlen"/>
    <x v="0"/>
    <x v="0"/>
    <s v="Monroe"/>
    <x v="28"/>
    <n v="71203"/>
    <x v="0"/>
    <s v="TEC-AC-10003038"/>
    <x v="2"/>
    <x v="11"/>
    <s v="Kingston Digital DataTraveler 16GB USB 2.0"/>
    <n v="53.699999999999996"/>
    <n v="6"/>
    <n v="0"/>
    <n v="10.202999999999994"/>
    <x v="0"/>
    <x v="0"/>
  </r>
  <r>
    <n v="3036"/>
    <s v="US-2017-123960"/>
    <x v="832"/>
    <d v="2017-06-16T00:00:00"/>
    <s v="Standard Class"/>
    <s v="BD-11605"/>
    <s v="Brian Dahlen"/>
    <x v="0"/>
    <x v="0"/>
    <s v="Monroe"/>
    <x v="28"/>
    <n v="71203"/>
    <x v="0"/>
    <s v="OFF-BI-10002799"/>
    <x v="1"/>
    <x v="8"/>
    <s v="SlimView Poly Binder, 3/8&quot;"/>
    <n v="36.26"/>
    <n v="7"/>
    <n v="0"/>
    <n v="16.679599999999997"/>
    <x v="0"/>
    <x v="0"/>
  </r>
  <r>
    <n v="3037"/>
    <s v="US-2017-123960"/>
    <x v="832"/>
    <d v="2017-06-16T00:00:00"/>
    <s v="Standard Class"/>
    <s v="BD-11605"/>
    <s v="Brian Dahlen"/>
    <x v="0"/>
    <x v="0"/>
    <s v="Monroe"/>
    <x v="28"/>
    <n v="71203"/>
    <x v="0"/>
    <s v="OFF-AR-10003582"/>
    <x v="1"/>
    <x v="6"/>
    <s v="Boston Electric Pencil Sharpener, Model 1818, Charcoal Black"/>
    <n v="56.3"/>
    <n v="2"/>
    <n v="0"/>
    <n v="15.764000000000003"/>
    <x v="0"/>
    <x v="0"/>
  </r>
  <r>
    <n v="3038"/>
    <s v="US-2017-123960"/>
    <x v="832"/>
    <d v="2017-06-16T00:00:00"/>
    <s v="Standard Class"/>
    <s v="BD-11605"/>
    <s v="Brian Dahlen"/>
    <x v="0"/>
    <x v="0"/>
    <s v="Monroe"/>
    <x v="28"/>
    <n v="71203"/>
    <x v="0"/>
    <s v="OFF-PA-10004451"/>
    <x v="1"/>
    <x v="10"/>
    <s v="Xerox 222"/>
    <n v="32.400000000000006"/>
    <n v="5"/>
    <n v="0"/>
    <n v="15.552000000000001"/>
    <x v="0"/>
    <x v="0"/>
  </r>
  <r>
    <n v="3039"/>
    <s v="US-2017-123960"/>
    <x v="832"/>
    <d v="2017-06-16T00:00:00"/>
    <s v="Standard Class"/>
    <s v="BD-11605"/>
    <s v="Brian Dahlen"/>
    <x v="0"/>
    <x v="0"/>
    <s v="Monroe"/>
    <x v="28"/>
    <n v="71203"/>
    <x v="0"/>
    <s v="FUR-FU-10004666"/>
    <x v="0"/>
    <x v="5"/>
    <s v="DAX Clear Channel Poster Frame"/>
    <n v="29.16"/>
    <n v="2"/>
    <n v="0"/>
    <n v="10.789200000000001"/>
    <x v="0"/>
    <x v="0"/>
  </r>
  <r>
    <n v="3040"/>
    <s v="CA-2019-101749"/>
    <x v="621"/>
    <d v="2019-10-08T00:00:00"/>
    <s v="Standard Class"/>
    <s v="AS-10045"/>
    <s v="Aaron Smayling"/>
    <x v="1"/>
    <x v="0"/>
    <s v="Pasadena"/>
    <x v="1"/>
    <n v="91104"/>
    <x v="1"/>
    <s v="FUR-TA-10001520"/>
    <x v="0"/>
    <x v="3"/>
    <s v="Lesro Sheffield Collection Coffee Table, End Table, Center Table, Corner Table"/>
    <n v="171.28800000000001"/>
    <n v="3"/>
    <n v="0.2"/>
    <n v="-6.423300000000026"/>
    <x v="1"/>
    <x v="0"/>
  </r>
  <r>
    <n v="3041"/>
    <s v="US-2018-147991"/>
    <x v="465"/>
    <d v="2018-05-09T00:00:00"/>
    <s v="Standard Class"/>
    <s v="ZD-21925"/>
    <s v="Zuschuss Donatelli"/>
    <x v="0"/>
    <x v="0"/>
    <s v="Chattanooga"/>
    <x v="18"/>
    <n v="37421"/>
    <x v="0"/>
    <s v="FUR-FU-10004270"/>
    <x v="0"/>
    <x v="5"/>
    <s v="Eldon Image Series Desk Accessories, Burgundy"/>
    <n v="16.72"/>
    <n v="5"/>
    <n v="0.2"/>
    <n v="3.3439999999999994"/>
    <x v="0"/>
    <x v="0"/>
  </r>
  <r>
    <n v="3042"/>
    <s v="CA-2019-149559"/>
    <x v="220"/>
    <d v="2019-09-12T00:00:00"/>
    <s v="Same Day"/>
    <s v="KF-16285"/>
    <s v="Karen Ferguson"/>
    <x v="2"/>
    <x v="0"/>
    <s v="Long Beach"/>
    <x v="1"/>
    <n v="90805"/>
    <x v="1"/>
    <s v="OFF-PA-10003172"/>
    <x v="1"/>
    <x v="10"/>
    <s v="Xerox 1996"/>
    <n v="12.96"/>
    <n v="2"/>
    <n v="0"/>
    <n v="6.2208000000000006"/>
    <x v="1"/>
    <x v="0"/>
  </r>
  <r>
    <n v="3043"/>
    <s v="CA-2019-149559"/>
    <x v="220"/>
    <d v="2019-09-12T00:00:00"/>
    <s v="Same Day"/>
    <s v="KF-16285"/>
    <s v="Karen Ferguson"/>
    <x v="2"/>
    <x v="0"/>
    <s v="Long Beach"/>
    <x v="1"/>
    <n v="90805"/>
    <x v="1"/>
    <s v="OFF-EN-10002312"/>
    <x v="1"/>
    <x v="12"/>
    <s v="#10 Self-Seal White Envelopes"/>
    <n v="22.18"/>
    <n v="2"/>
    <n v="0"/>
    <n v="10.8682"/>
    <x v="1"/>
    <x v="0"/>
  </r>
  <r>
    <n v="3044"/>
    <s v="CA-2019-149559"/>
    <x v="220"/>
    <d v="2019-09-12T00:00:00"/>
    <s v="Same Day"/>
    <s v="KF-16285"/>
    <s v="Karen Ferguson"/>
    <x v="2"/>
    <x v="0"/>
    <s v="Long Beach"/>
    <x v="1"/>
    <n v="90805"/>
    <x v="1"/>
    <s v="FUR-CH-10002320"/>
    <x v="0"/>
    <x v="1"/>
    <s v="Hon Pagoda Stacking Chairs"/>
    <n v="2054.2720000000004"/>
    <n v="8"/>
    <n v="0.2"/>
    <n v="256.78399999999976"/>
    <x v="1"/>
    <x v="0"/>
  </r>
  <r>
    <n v="3045"/>
    <s v="CA-2017-135174"/>
    <x v="28"/>
    <d v="2017-05-02T00:00:00"/>
    <s v="Second Class"/>
    <s v="BP-11230"/>
    <s v="Benjamin Patterson"/>
    <x v="0"/>
    <x v="0"/>
    <s v="Troy"/>
    <x v="24"/>
    <n v="45373"/>
    <x v="3"/>
    <s v="TEC-PH-10001530"/>
    <x v="2"/>
    <x v="7"/>
    <s v="Cisco Unified IP Phone 7945G VoIP phone"/>
    <n v="1022.97"/>
    <n v="5"/>
    <n v="0.4"/>
    <n v="-255.74250000000001"/>
    <x v="3"/>
    <x v="0"/>
  </r>
  <r>
    <n v="3046"/>
    <s v="CA-2019-125290"/>
    <x v="44"/>
    <d v="2019-11-10T00:00:00"/>
    <s v="Second Class"/>
    <s v="CC-12430"/>
    <s v="Chuck Clark"/>
    <x v="2"/>
    <x v="0"/>
    <s v="Minneapolis"/>
    <x v="11"/>
    <n v="55407"/>
    <x v="2"/>
    <s v="OFF-AR-10001216"/>
    <x v="1"/>
    <x v="6"/>
    <s v="Newell 339"/>
    <n v="13.899999999999999"/>
    <n v="5"/>
    <n v="0"/>
    <n v="3.6139999999999994"/>
    <x v="2"/>
    <x v="0"/>
  </r>
  <r>
    <n v="3047"/>
    <s v="CA-2019-125290"/>
    <x v="44"/>
    <d v="2019-11-10T00:00:00"/>
    <s v="Second Class"/>
    <s v="CC-12430"/>
    <s v="Chuck Clark"/>
    <x v="2"/>
    <x v="0"/>
    <s v="Minneapolis"/>
    <x v="11"/>
    <n v="55407"/>
    <x v="2"/>
    <s v="OFF-PA-10003127"/>
    <x v="1"/>
    <x v="10"/>
    <s v="Easy-staple paper"/>
    <n v="26.38"/>
    <n v="1"/>
    <n v="0"/>
    <n v="12.134799999999998"/>
    <x v="2"/>
    <x v="0"/>
  </r>
  <r>
    <n v="3048"/>
    <s v="CA-2016-137351"/>
    <x v="587"/>
    <d v="2016-10-04T00:00:00"/>
    <s v="Standard Class"/>
    <s v="DB-13615"/>
    <s v="Doug Bickford"/>
    <x v="0"/>
    <x v="0"/>
    <s v="Seattle"/>
    <x v="4"/>
    <n v="98105"/>
    <x v="1"/>
    <s v="OFF-BI-10003910"/>
    <x v="1"/>
    <x v="8"/>
    <s v="DXL Angle-View Binders with Locking Rings by Samsill"/>
    <n v="43.176000000000002"/>
    <n v="7"/>
    <n v="0.2"/>
    <n v="13.4925"/>
    <x v="1"/>
    <x v="0"/>
  </r>
  <r>
    <n v="3049"/>
    <s v="CA-2019-121419"/>
    <x v="459"/>
    <d v="2019-04-04T00:00:00"/>
    <s v="First Class"/>
    <s v="TC-21475"/>
    <s v="Tony Chapman"/>
    <x v="2"/>
    <x v="0"/>
    <s v="Columbus"/>
    <x v="32"/>
    <n v="31907"/>
    <x v="0"/>
    <s v="FUR-TA-10004534"/>
    <x v="0"/>
    <x v="3"/>
    <s v="Bevis 44 x 96 Conference Tables"/>
    <n v="411.8"/>
    <n v="2"/>
    <n v="0"/>
    <n v="70.005999999999972"/>
    <x v="0"/>
    <x v="0"/>
  </r>
  <r>
    <n v="3050"/>
    <s v="CA-2019-121419"/>
    <x v="459"/>
    <d v="2019-04-04T00:00:00"/>
    <s v="First Class"/>
    <s v="TC-21475"/>
    <s v="Tony Chapman"/>
    <x v="2"/>
    <x v="0"/>
    <s v="Columbus"/>
    <x v="32"/>
    <n v="31907"/>
    <x v="0"/>
    <s v="TEC-AC-10000892"/>
    <x v="2"/>
    <x v="11"/>
    <s v="NETGEAR N750 Dual Band Wi-Fi Gigabit Router"/>
    <n v="360"/>
    <n v="4"/>
    <n v="0"/>
    <n v="129.6"/>
    <x v="0"/>
    <x v="0"/>
  </r>
  <r>
    <n v="3051"/>
    <s v="US-2019-148054"/>
    <x v="833"/>
    <d v="2019-10-11T00:00:00"/>
    <s v="Standard Class"/>
    <s v="NZ-18565"/>
    <s v="Nick Zandusky"/>
    <x v="2"/>
    <x v="0"/>
    <s v="Meridian"/>
    <x v="45"/>
    <n v="83642"/>
    <x v="1"/>
    <s v="FUR-FU-10003247"/>
    <x v="0"/>
    <x v="5"/>
    <s v="36X48 HARDFLOOR CHAIRMAT"/>
    <n v="41.96"/>
    <n v="2"/>
    <n v="0"/>
    <n v="2.9371999999999971"/>
    <x v="1"/>
    <x v="0"/>
  </r>
  <r>
    <n v="3052"/>
    <s v="US-2019-148054"/>
    <x v="833"/>
    <d v="2019-10-11T00:00:00"/>
    <s v="Standard Class"/>
    <s v="NZ-18565"/>
    <s v="Nick Zandusky"/>
    <x v="2"/>
    <x v="0"/>
    <s v="Meridian"/>
    <x v="45"/>
    <n v="83642"/>
    <x v="1"/>
    <s v="OFF-AP-10004336"/>
    <x v="1"/>
    <x v="9"/>
    <s v="Conquest 14 Commercial Heavy-Duty Upright Vacuum, Collection System, Accessory Kit"/>
    <n v="227.84"/>
    <n v="4"/>
    <n v="0"/>
    <n v="66.073599999999971"/>
    <x v="1"/>
    <x v="0"/>
  </r>
  <r>
    <n v="3053"/>
    <s v="US-2019-148054"/>
    <x v="833"/>
    <d v="2019-10-11T00:00:00"/>
    <s v="Standard Class"/>
    <s v="NZ-18565"/>
    <s v="Nick Zandusky"/>
    <x v="2"/>
    <x v="0"/>
    <s v="Meridian"/>
    <x v="45"/>
    <n v="83642"/>
    <x v="1"/>
    <s v="OFF-PA-10001295"/>
    <x v="1"/>
    <x v="10"/>
    <s v="Computer Printout Paper with Letter-Trim Perforations"/>
    <n v="37.94"/>
    <n v="2"/>
    <n v="0"/>
    <n v="18.211199999999998"/>
    <x v="1"/>
    <x v="0"/>
  </r>
  <r>
    <n v="3054"/>
    <s v="CA-2018-128517"/>
    <x v="526"/>
    <d v="2018-04-14T00:00:00"/>
    <s v="Second Class"/>
    <s v="SW-20350"/>
    <s v="Sean Wendt"/>
    <x v="2"/>
    <x v="0"/>
    <s v="Detroit"/>
    <x v="12"/>
    <n v="48227"/>
    <x v="2"/>
    <s v="TEC-PH-10002555"/>
    <x v="2"/>
    <x v="7"/>
    <s v="Nortel Meridian M5316 Digital phone"/>
    <n v="517.9"/>
    <n v="2"/>
    <n v="0"/>
    <n v="134.654"/>
    <x v="2"/>
    <x v="0"/>
  </r>
  <r>
    <n v="3055"/>
    <s v="CA-2018-128517"/>
    <x v="526"/>
    <d v="2018-04-14T00:00:00"/>
    <s v="Second Class"/>
    <s v="SW-20350"/>
    <s v="Sean Wendt"/>
    <x v="2"/>
    <x v="0"/>
    <s v="Detroit"/>
    <x v="12"/>
    <n v="48227"/>
    <x v="2"/>
    <s v="OFF-BI-10000831"/>
    <x v="1"/>
    <x v="8"/>
    <s v="Storex Flexible Poly Binders with Double Pockets"/>
    <n v="5.28"/>
    <n v="2"/>
    <n v="0"/>
    <n v="2.4287999999999998"/>
    <x v="2"/>
    <x v="0"/>
  </r>
  <r>
    <n v="3056"/>
    <s v="US-2017-100377"/>
    <x v="834"/>
    <d v="2017-09-01T00:00:00"/>
    <s v="Standard Class"/>
    <s v="TS-21370"/>
    <s v="Todd Sumrall"/>
    <x v="1"/>
    <x v="0"/>
    <s v="Chicago"/>
    <x v="10"/>
    <n v="60623"/>
    <x v="2"/>
    <s v="TEC-CO-10001046"/>
    <x v="2"/>
    <x v="16"/>
    <s v="Canon Imageclass D680 Copier / Fax"/>
    <n v="2799.9600000000005"/>
    <n v="5"/>
    <n v="0.2"/>
    <n v="874.98749999999984"/>
    <x v="2"/>
    <x v="0"/>
  </r>
  <r>
    <n v="3057"/>
    <s v="CA-2019-131492"/>
    <x v="15"/>
    <d v="2019-10-24T00:00:00"/>
    <s v="Second Class"/>
    <s v="HH-15010"/>
    <s v="Hilary Holden"/>
    <x v="1"/>
    <x v="0"/>
    <s v="San Francisco"/>
    <x v="1"/>
    <n v="94110"/>
    <x v="1"/>
    <s v="OFF-EN-10002973"/>
    <x v="1"/>
    <x v="12"/>
    <s v="Ampad #10 Peel &amp; Seel Holiday Envelopes"/>
    <n v="8.9600000000000009"/>
    <n v="2"/>
    <n v="0"/>
    <n v="4.3008000000000006"/>
    <x v="1"/>
    <x v="1"/>
  </r>
  <r>
    <n v="3058"/>
    <s v="CA-2019-131492"/>
    <x v="15"/>
    <d v="2019-10-24T00:00:00"/>
    <s v="Second Class"/>
    <s v="HH-15010"/>
    <s v="Hilary Holden"/>
    <x v="1"/>
    <x v="0"/>
    <s v="San Francisco"/>
    <x v="1"/>
    <n v="94110"/>
    <x v="1"/>
    <s v="OFF-LA-10001641"/>
    <x v="1"/>
    <x v="2"/>
    <s v="Avery 518"/>
    <n v="31.5"/>
    <n v="10"/>
    <n v="0"/>
    <n v="15.120000000000001"/>
    <x v="1"/>
    <x v="1"/>
  </r>
  <r>
    <n v="3059"/>
    <s v="CA-2019-131492"/>
    <x v="15"/>
    <d v="2019-10-24T00:00:00"/>
    <s v="Second Class"/>
    <s v="HH-15010"/>
    <s v="Hilary Holden"/>
    <x v="1"/>
    <x v="0"/>
    <s v="San Francisco"/>
    <x v="1"/>
    <n v="94110"/>
    <x v="1"/>
    <s v="FUR-FU-10003878"/>
    <x v="0"/>
    <x v="5"/>
    <s v="Linden 10&quot; Round Wall Clock, Black"/>
    <n v="30.56"/>
    <n v="2"/>
    <n v="0"/>
    <n v="10.3904"/>
    <x v="1"/>
    <x v="1"/>
  </r>
  <r>
    <n v="3060"/>
    <s v="CA-2019-131492"/>
    <x v="15"/>
    <d v="2019-10-24T00:00:00"/>
    <s v="Second Class"/>
    <s v="HH-15010"/>
    <s v="Hilary Holden"/>
    <x v="1"/>
    <x v="0"/>
    <s v="San Francisco"/>
    <x v="1"/>
    <n v="94110"/>
    <x v="1"/>
    <s v="FUR-TA-10003837"/>
    <x v="0"/>
    <x v="3"/>
    <s v="Anderson Hickey Conga Table Tops &amp; Accessories"/>
    <n v="24.368000000000002"/>
    <n v="2"/>
    <n v="0.2"/>
    <n v="-3.3506000000000018"/>
    <x v="1"/>
    <x v="1"/>
  </r>
  <r>
    <n v="3061"/>
    <s v="CA-2018-144554"/>
    <x v="77"/>
    <d v="2018-11-12T00:00:00"/>
    <s v="Standard Class"/>
    <s v="DM-13345"/>
    <s v="Denise Monton"/>
    <x v="1"/>
    <x v="0"/>
    <s v="Newark"/>
    <x v="24"/>
    <n v="43055"/>
    <x v="3"/>
    <s v="TEC-AC-10002800"/>
    <x v="2"/>
    <x v="11"/>
    <s v="Plantronics Audio 478 Stereo USB Headset"/>
    <n v="119.97600000000001"/>
    <n v="3"/>
    <n v="0.2"/>
    <n v="22.495499999999989"/>
    <x v="3"/>
    <x v="0"/>
  </r>
  <r>
    <n v="3062"/>
    <s v="CA-2019-127621"/>
    <x v="448"/>
    <d v="2019-03-07T00:00:00"/>
    <s v="Standard Class"/>
    <s v="RE-19450"/>
    <s v="Richard Eichhorn"/>
    <x v="0"/>
    <x v="0"/>
    <s v="Dallas"/>
    <x v="5"/>
    <n v="75081"/>
    <x v="2"/>
    <s v="OFF-PA-10001307"/>
    <x v="1"/>
    <x v="10"/>
    <s v="Important Message Pads, 50 4-1/4 x 5-1/2 Forms per Pad"/>
    <n v="26.880000000000003"/>
    <n v="8"/>
    <n v="0.2"/>
    <n v="9.743999999999998"/>
    <x v="2"/>
    <x v="0"/>
  </r>
  <r>
    <n v="3063"/>
    <s v="CA-2017-145184"/>
    <x v="154"/>
    <d v="2017-11-29T00:00:00"/>
    <s v="First Class"/>
    <s v="JD-16150"/>
    <s v="Justin Deggeller"/>
    <x v="1"/>
    <x v="0"/>
    <s v="Newark"/>
    <x v="13"/>
    <n v="19711"/>
    <x v="3"/>
    <s v="TEC-PH-10002350"/>
    <x v="2"/>
    <x v="7"/>
    <s v="Apple EarPods with Remote and Mic"/>
    <n v="83.97"/>
    <n v="3"/>
    <n v="0"/>
    <n v="23.511599999999998"/>
    <x v="3"/>
    <x v="0"/>
  </r>
  <r>
    <n v="3064"/>
    <s v="CA-2017-145184"/>
    <x v="154"/>
    <d v="2017-11-29T00:00:00"/>
    <s v="First Class"/>
    <s v="JD-16150"/>
    <s v="Justin Deggeller"/>
    <x v="1"/>
    <x v="0"/>
    <s v="Newark"/>
    <x v="13"/>
    <n v="19711"/>
    <x v="3"/>
    <s v="TEC-AC-10000397"/>
    <x v="2"/>
    <x v="11"/>
    <s v="Perixx PERIBOARD-512B, Ergonomic Split Keyboard"/>
    <n v="104.97"/>
    <n v="3"/>
    <n v="0"/>
    <n v="7.3479000000000028"/>
    <x v="3"/>
    <x v="0"/>
  </r>
  <r>
    <n v="3065"/>
    <s v="CA-2019-106859"/>
    <x v="677"/>
    <d v="2019-03-18T00:00:00"/>
    <s v="Second Class"/>
    <s v="BF-11215"/>
    <s v="Benjamin Farhat"/>
    <x v="2"/>
    <x v="0"/>
    <s v="Albuquerque"/>
    <x v="27"/>
    <n v="87105"/>
    <x v="1"/>
    <s v="OFF-ST-10000615"/>
    <x v="1"/>
    <x v="4"/>
    <s v="SimpliFile Personal File, Black Granite, 15w x 6-15/16d x 11-1/4h"/>
    <n v="90.8"/>
    <n v="8"/>
    <n v="0"/>
    <n v="25.424000000000007"/>
    <x v="1"/>
    <x v="0"/>
  </r>
  <r>
    <n v="3066"/>
    <s v="CA-2019-106859"/>
    <x v="677"/>
    <d v="2019-03-18T00:00:00"/>
    <s v="Second Class"/>
    <s v="BF-11215"/>
    <s v="Benjamin Farhat"/>
    <x v="2"/>
    <x v="0"/>
    <s v="Albuquerque"/>
    <x v="27"/>
    <n v="87105"/>
    <x v="1"/>
    <s v="TEC-PH-10004531"/>
    <x v="2"/>
    <x v="7"/>
    <s v="OtterBox Commuter Series Case - iPhone 5 &amp; 5s"/>
    <n v="140.73599999999999"/>
    <n v="8"/>
    <n v="0.2"/>
    <n v="49.257599999999996"/>
    <x v="1"/>
    <x v="0"/>
  </r>
  <r>
    <n v="3067"/>
    <s v="CA-2019-106859"/>
    <x v="677"/>
    <d v="2019-03-18T00:00:00"/>
    <s v="Second Class"/>
    <s v="BF-11215"/>
    <s v="Benjamin Farhat"/>
    <x v="2"/>
    <x v="0"/>
    <s v="Albuquerque"/>
    <x v="27"/>
    <n v="87105"/>
    <x v="1"/>
    <s v="TEC-AC-10004001"/>
    <x v="2"/>
    <x v="11"/>
    <s v="Logitech Wireless Headset H600 Over-The-Head Design"/>
    <n v="214.95000000000002"/>
    <n v="5"/>
    <n v="0"/>
    <n v="88.129500000000007"/>
    <x v="1"/>
    <x v="0"/>
  </r>
  <r>
    <n v="3068"/>
    <s v="CA-2019-106859"/>
    <x v="677"/>
    <d v="2019-03-18T00:00:00"/>
    <s v="Second Class"/>
    <s v="BF-11215"/>
    <s v="Benjamin Farhat"/>
    <x v="2"/>
    <x v="0"/>
    <s v="Albuquerque"/>
    <x v="27"/>
    <n v="87105"/>
    <x v="1"/>
    <s v="OFF-PA-10001534"/>
    <x v="1"/>
    <x v="10"/>
    <s v="Xerox 230"/>
    <n v="45.36"/>
    <n v="7"/>
    <n v="0"/>
    <n v="21.772800000000004"/>
    <x v="1"/>
    <x v="0"/>
  </r>
  <r>
    <n v="3069"/>
    <s v="CA-2019-106859"/>
    <x v="677"/>
    <d v="2019-03-18T00:00:00"/>
    <s v="Second Class"/>
    <s v="BF-11215"/>
    <s v="Benjamin Farhat"/>
    <x v="2"/>
    <x v="0"/>
    <s v="Albuquerque"/>
    <x v="27"/>
    <n v="87105"/>
    <x v="1"/>
    <s v="OFF-PA-10001815"/>
    <x v="1"/>
    <x v="10"/>
    <s v="Xerox 1885"/>
    <n v="288.24"/>
    <n v="6"/>
    <n v="0"/>
    <n v="138.35519999999997"/>
    <x v="1"/>
    <x v="0"/>
  </r>
  <r>
    <n v="3070"/>
    <s v="US-2019-120089"/>
    <x v="329"/>
    <d v="2019-11-30T00:00:00"/>
    <s v="Same Day"/>
    <s v="ML-17755"/>
    <s v="Max Ludwig"/>
    <x v="2"/>
    <x v="0"/>
    <s v="Toledo"/>
    <x v="24"/>
    <n v="43615"/>
    <x v="3"/>
    <s v="OFF-AP-10003779"/>
    <x v="1"/>
    <x v="9"/>
    <s v="Kensington 7 Outlet MasterPiece Power Center with Fax/Phone Line Protection"/>
    <n v="663.93600000000004"/>
    <n v="4"/>
    <n v="0.2"/>
    <n v="82.991999999999877"/>
    <x v="3"/>
    <x v="0"/>
  </r>
  <r>
    <n v="3071"/>
    <s v="CA-2016-119375"/>
    <x v="664"/>
    <d v="2016-11-22T00:00:00"/>
    <s v="Standard Class"/>
    <s v="YC-21895"/>
    <s v="Yoseph Carroll"/>
    <x v="1"/>
    <x v="0"/>
    <s v="Newark"/>
    <x v="13"/>
    <n v="19711"/>
    <x v="3"/>
    <s v="OFF-ST-10002011"/>
    <x v="1"/>
    <x v="4"/>
    <s v="Smead Adjustable Mobile File Trolley with Lockable Top"/>
    <n v="2934.33"/>
    <n v="7"/>
    <n v="0"/>
    <n v="792.26910000000021"/>
    <x v="3"/>
    <x v="0"/>
  </r>
  <r>
    <n v="3072"/>
    <s v="CA-2016-119375"/>
    <x v="664"/>
    <d v="2016-11-22T00:00:00"/>
    <s v="Standard Class"/>
    <s v="YC-21895"/>
    <s v="Yoseph Carroll"/>
    <x v="1"/>
    <x v="0"/>
    <s v="Newark"/>
    <x v="13"/>
    <n v="19711"/>
    <x v="3"/>
    <s v="FUR-FU-10002379"/>
    <x v="0"/>
    <x v="5"/>
    <s v="Eldon Econocleat Chair Mats for Low Pile Carpets"/>
    <n v="124.41"/>
    <n v="3"/>
    <n v="0"/>
    <n v="14.929199999999994"/>
    <x v="3"/>
    <x v="0"/>
  </r>
  <r>
    <n v="3073"/>
    <s v="CA-2016-119375"/>
    <x v="664"/>
    <d v="2016-11-22T00:00:00"/>
    <s v="Standard Class"/>
    <s v="YC-21895"/>
    <s v="Yoseph Carroll"/>
    <x v="1"/>
    <x v="0"/>
    <s v="Newark"/>
    <x v="13"/>
    <n v="19711"/>
    <x v="3"/>
    <s v="OFF-AR-10003752"/>
    <x v="1"/>
    <x v="6"/>
    <s v="Deluxe Chalkboard Eraser Cleaner"/>
    <n v="57.75"/>
    <n v="5"/>
    <n v="0"/>
    <n v="26.564999999999998"/>
    <x v="3"/>
    <x v="0"/>
  </r>
  <r>
    <n v="3074"/>
    <s v="CA-2018-125206"/>
    <x v="835"/>
    <d v="2018-01-05T00:00:00"/>
    <s v="First Class"/>
    <s v="LR-16915"/>
    <s v="Lena Radford"/>
    <x v="0"/>
    <x v="0"/>
    <s v="Los Angeles"/>
    <x v="1"/>
    <n v="90045"/>
    <x v="1"/>
    <s v="OFF-ST-10003692"/>
    <x v="1"/>
    <x v="4"/>
    <s v="Recycled Steel Personal File for Hanging File Folders"/>
    <n v="114.46"/>
    <n v="2"/>
    <n v="0"/>
    <n v="28.614999999999995"/>
    <x v="1"/>
    <x v="0"/>
  </r>
  <r>
    <n v="3075"/>
    <s v="CA-2017-126137"/>
    <x v="292"/>
    <d v="2017-10-08T00:00:00"/>
    <s v="Standard Class"/>
    <s v="BS-11755"/>
    <s v="Bruce Stewart"/>
    <x v="0"/>
    <x v="0"/>
    <s v="Los Angeles"/>
    <x v="1"/>
    <n v="90032"/>
    <x v="1"/>
    <s v="FUR-BO-10004409"/>
    <x v="0"/>
    <x v="0"/>
    <s v="Safco Value Mate Series Steel Bookcases, Baked Enamel Finish on Steel, Gray"/>
    <n v="120.666"/>
    <n v="2"/>
    <n v="0.15"/>
    <n v="18.454800000000002"/>
    <x v="1"/>
    <x v="0"/>
  </r>
  <r>
    <n v="3076"/>
    <s v="CA-2016-143903"/>
    <x v="836"/>
    <d v="2016-07-24T00:00:00"/>
    <s v="Standard Class"/>
    <s v="KM-16375"/>
    <s v="Katherine Murray"/>
    <x v="2"/>
    <x v="0"/>
    <s v="Dallas"/>
    <x v="5"/>
    <n v="75217"/>
    <x v="2"/>
    <s v="OFF-ST-10003306"/>
    <x v="1"/>
    <x v="4"/>
    <s v="Letter Size Cart"/>
    <n v="342.86400000000003"/>
    <n v="3"/>
    <n v="0.2"/>
    <n v="38.572199999999953"/>
    <x v="2"/>
    <x v="0"/>
  </r>
  <r>
    <n v="3077"/>
    <s v="CA-2016-143903"/>
    <x v="836"/>
    <d v="2016-07-24T00:00:00"/>
    <s v="Standard Class"/>
    <s v="KM-16375"/>
    <s v="Katherine Murray"/>
    <x v="2"/>
    <x v="0"/>
    <s v="Dallas"/>
    <x v="5"/>
    <n v="75217"/>
    <x v="2"/>
    <s v="FUR-FU-10003724"/>
    <x v="0"/>
    <x v="5"/>
    <s v="Westinghouse Clip-On Gooseneck Lamps"/>
    <n v="16.739999999999998"/>
    <n v="5"/>
    <n v="0.6"/>
    <n v="-14.228999999999997"/>
    <x v="2"/>
    <x v="0"/>
  </r>
  <r>
    <n v="3078"/>
    <s v="CA-2016-143903"/>
    <x v="836"/>
    <d v="2016-07-24T00:00:00"/>
    <s v="Standard Class"/>
    <s v="KM-16375"/>
    <s v="Katherine Murray"/>
    <x v="2"/>
    <x v="0"/>
    <s v="Dallas"/>
    <x v="5"/>
    <n v="75217"/>
    <x v="2"/>
    <s v="FUR-CH-10002024"/>
    <x v="0"/>
    <x v="1"/>
    <s v="HON 5400 Series Task Chairs for Big and Tall"/>
    <n v="981.37199999999996"/>
    <n v="2"/>
    <n v="0.3"/>
    <n v="-140.19599999999997"/>
    <x v="2"/>
    <x v="0"/>
  </r>
  <r>
    <n v="3079"/>
    <s v="CA-2016-104780"/>
    <x v="371"/>
    <d v="2016-05-25T00:00:00"/>
    <s v="Standard Class"/>
    <s v="BT-11530"/>
    <s v="Bradley Talbott"/>
    <x v="2"/>
    <x v="0"/>
    <s v="San Diego"/>
    <x v="1"/>
    <n v="92037"/>
    <x v="1"/>
    <s v="OFF-AR-10003514"/>
    <x v="1"/>
    <x v="6"/>
    <s v="4009 Highlighters by Sanford"/>
    <n v="31.84"/>
    <n v="8"/>
    <n v="0"/>
    <n v="10.507199999999997"/>
    <x v="1"/>
    <x v="0"/>
  </r>
  <r>
    <n v="3080"/>
    <s v="CA-2019-101182"/>
    <x v="507"/>
    <d v="2019-09-05T00:00:00"/>
    <s v="First Class"/>
    <s v="KB-16405"/>
    <s v="Katrina Bavinger"/>
    <x v="2"/>
    <x v="0"/>
    <s v="Apple Valley"/>
    <x v="1"/>
    <n v="92307"/>
    <x v="1"/>
    <s v="OFF-PA-10001800"/>
    <x v="1"/>
    <x v="10"/>
    <s v="Xerox 220"/>
    <n v="12.96"/>
    <n v="2"/>
    <n v="0"/>
    <n v="6.2208000000000006"/>
    <x v="1"/>
    <x v="0"/>
  </r>
  <r>
    <n v="3081"/>
    <s v="CA-2019-101182"/>
    <x v="507"/>
    <d v="2019-09-05T00:00:00"/>
    <s v="First Class"/>
    <s v="KB-16405"/>
    <s v="Katrina Bavinger"/>
    <x v="2"/>
    <x v="0"/>
    <s v="Apple Valley"/>
    <x v="1"/>
    <n v="92307"/>
    <x v="1"/>
    <s v="TEC-PH-10003589"/>
    <x v="2"/>
    <x v="7"/>
    <s v="invisibleSHIELD by ZAGG Smudge-Free Screen Protector"/>
    <n v="43.176000000000002"/>
    <n v="3"/>
    <n v="0.2"/>
    <n v="15.111599999999999"/>
    <x v="1"/>
    <x v="0"/>
  </r>
  <r>
    <n v="3082"/>
    <s v="US-2019-132297"/>
    <x v="837"/>
    <d v="2019-06-02T00:00:00"/>
    <s v="Standard Class"/>
    <s v="DW-13480"/>
    <s v="Dianna Wilson"/>
    <x v="2"/>
    <x v="0"/>
    <s v="Louisville"/>
    <x v="0"/>
    <n v="40214"/>
    <x v="0"/>
    <s v="OFF-BI-10003364"/>
    <x v="1"/>
    <x v="8"/>
    <s v="Binding Machine Supplies"/>
    <n v="58.34"/>
    <n v="2"/>
    <n v="0"/>
    <n v="28.0032"/>
    <x v="0"/>
    <x v="0"/>
  </r>
  <r>
    <n v="3083"/>
    <s v="US-2019-132297"/>
    <x v="837"/>
    <d v="2019-06-02T00:00:00"/>
    <s v="Standard Class"/>
    <s v="DW-13480"/>
    <s v="Dianna Wilson"/>
    <x v="2"/>
    <x v="0"/>
    <s v="Louisville"/>
    <x v="0"/>
    <n v="40214"/>
    <x v="0"/>
    <s v="TEC-PH-10002834"/>
    <x v="2"/>
    <x v="7"/>
    <s v="Google Nexus 5"/>
    <n v="539.97"/>
    <n v="3"/>
    <n v="0"/>
    <n v="134.99250000000001"/>
    <x v="0"/>
    <x v="0"/>
  </r>
  <r>
    <n v="3084"/>
    <s v="CA-2016-100328"/>
    <x v="838"/>
    <d v="2016-02-03T00:00:00"/>
    <s v="Standard Class"/>
    <s v="JC-15340"/>
    <s v="Jasper Cacioppo"/>
    <x v="0"/>
    <x v="0"/>
    <s v="New York City"/>
    <x v="15"/>
    <n v="10024"/>
    <x v="3"/>
    <s v="OFF-BI-10000343"/>
    <x v="1"/>
    <x v="8"/>
    <s v="Pressboard Covers with Storage Hooks, 9 1/2&quot; x 11&quot;, Light Blue"/>
    <n v="3.9280000000000004"/>
    <n v="1"/>
    <n v="0.2"/>
    <n v="1.3256999999999999"/>
    <x v="3"/>
    <x v="0"/>
  </r>
  <r>
    <n v="3085"/>
    <s v="CA-2019-118773"/>
    <x v="839"/>
    <d v="2019-02-14T00:00:00"/>
    <s v="Standard Class"/>
    <s v="TP-21415"/>
    <s v="Tom Prescott"/>
    <x v="0"/>
    <x v="0"/>
    <s v="Houston"/>
    <x v="5"/>
    <n v="77070"/>
    <x v="2"/>
    <s v="OFF-BI-10004584"/>
    <x v="1"/>
    <x v="8"/>
    <s v="GBC ProClick 150 Presentation Binding System"/>
    <n v="252.78399999999996"/>
    <n v="4"/>
    <n v="0.8"/>
    <n v="-417.09360000000004"/>
    <x v="2"/>
    <x v="0"/>
  </r>
  <r>
    <n v="3086"/>
    <s v="CA-2019-118773"/>
    <x v="839"/>
    <d v="2019-02-14T00:00:00"/>
    <s v="Standard Class"/>
    <s v="TP-21415"/>
    <s v="Tom Prescott"/>
    <x v="0"/>
    <x v="0"/>
    <s v="Houston"/>
    <x v="5"/>
    <n v="77070"/>
    <x v="2"/>
    <s v="TEC-AC-10002402"/>
    <x v="2"/>
    <x v="11"/>
    <s v="Razer Kraken PRO Over Ear PC and Music Headset"/>
    <n v="127.98399999999999"/>
    <n v="2"/>
    <n v="0.2"/>
    <n v="15.997999999999987"/>
    <x v="2"/>
    <x v="0"/>
  </r>
  <r>
    <n v="3087"/>
    <s v="CA-2019-118773"/>
    <x v="839"/>
    <d v="2019-02-14T00:00:00"/>
    <s v="Standard Class"/>
    <s v="TP-21415"/>
    <s v="Tom Prescott"/>
    <x v="0"/>
    <x v="0"/>
    <s v="Houston"/>
    <x v="5"/>
    <n v="77070"/>
    <x v="2"/>
    <s v="FUR-FU-10000550"/>
    <x v="0"/>
    <x v="5"/>
    <s v="Stacking Trays by OIC"/>
    <n v="3.9840000000000004"/>
    <n v="2"/>
    <n v="0.6"/>
    <n v="-2.6892000000000005"/>
    <x v="2"/>
    <x v="0"/>
  </r>
  <r>
    <n v="3088"/>
    <s v="CA-2019-118773"/>
    <x v="839"/>
    <d v="2019-02-14T00:00:00"/>
    <s v="Standard Class"/>
    <s v="TP-21415"/>
    <s v="Tom Prescott"/>
    <x v="0"/>
    <x v="0"/>
    <s v="Houston"/>
    <x v="5"/>
    <n v="77070"/>
    <x v="2"/>
    <s v="OFF-AP-10000055"/>
    <x v="1"/>
    <x v="9"/>
    <s v="Belkin F9S820V06 8 Outlet Surge"/>
    <n v="12.991999999999996"/>
    <n v="2"/>
    <n v="0.8"/>
    <n v="-32.480000000000004"/>
    <x v="2"/>
    <x v="0"/>
  </r>
  <r>
    <n v="3089"/>
    <s v="US-2019-159205"/>
    <x v="185"/>
    <d v="2019-04-02T00:00:00"/>
    <s v="Second Class"/>
    <s v="DB-12910"/>
    <s v="Daniel Byrd"/>
    <x v="2"/>
    <x v="0"/>
    <s v="Henderson"/>
    <x v="0"/>
    <n v="42420"/>
    <x v="0"/>
    <s v="FUR-FU-10001591"/>
    <x v="0"/>
    <x v="5"/>
    <s v="Advantus Panel Wall Certificate Holder - 8.5x11"/>
    <n v="61"/>
    <n v="5"/>
    <n v="0"/>
    <n v="25.620000000000005"/>
    <x v="0"/>
    <x v="0"/>
  </r>
  <r>
    <n v="3090"/>
    <s v="US-2019-159205"/>
    <x v="185"/>
    <d v="2019-04-02T00:00:00"/>
    <s v="Second Class"/>
    <s v="DB-12910"/>
    <s v="Daniel Byrd"/>
    <x v="2"/>
    <x v="0"/>
    <s v="Henderson"/>
    <x v="0"/>
    <n v="42420"/>
    <x v="0"/>
    <s v="TEC-PH-10000526"/>
    <x v="2"/>
    <x v="7"/>
    <s v="Vtech CS6719"/>
    <n v="671.93"/>
    <n v="7"/>
    <n v="0"/>
    <n v="188.1404"/>
    <x v="0"/>
    <x v="0"/>
  </r>
  <r>
    <n v="3091"/>
    <s v="CA-2018-112123"/>
    <x v="840"/>
    <d v="2018-03-08T00:00:00"/>
    <s v="Standard Class"/>
    <s v="BH-11710"/>
    <s v="Brosina Hoffman"/>
    <x v="0"/>
    <x v="0"/>
    <s v="Newark"/>
    <x v="13"/>
    <n v="19711"/>
    <x v="3"/>
    <s v="OFF-BI-10001071"/>
    <x v="1"/>
    <x v="8"/>
    <s v="GBC ProClick Punch Binding System"/>
    <n v="447.85999999999996"/>
    <n v="7"/>
    <n v="0"/>
    <n v="219.45140000000001"/>
    <x v="3"/>
    <x v="1"/>
  </r>
  <r>
    <n v="3092"/>
    <s v="CA-2018-112123"/>
    <x v="840"/>
    <d v="2018-03-08T00:00:00"/>
    <s v="Standard Class"/>
    <s v="BH-11710"/>
    <s v="Brosina Hoffman"/>
    <x v="0"/>
    <x v="0"/>
    <s v="Newark"/>
    <x v="13"/>
    <n v="19711"/>
    <x v="3"/>
    <s v="TEC-PH-10001557"/>
    <x v="2"/>
    <x v="7"/>
    <s v="Pyle PMP37LED"/>
    <n v="479.95"/>
    <n v="5"/>
    <n v="0"/>
    <n v="129.5865"/>
    <x v="3"/>
    <x v="1"/>
  </r>
  <r>
    <n v="3093"/>
    <s v="CA-2018-112123"/>
    <x v="840"/>
    <d v="2018-03-08T00:00:00"/>
    <s v="Standard Class"/>
    <s v="BH-11710"/>
    <s v="Brosina Hoffman"/>
    <x v="0"/>
    <x v="0"/>
    <s v="Newark"/>
    <x v="13"/>
    <n v="19711"/>
    <x v="3"/>
    <s v="OFF-PA-10001977"/>
    <x v="1"/>
    <x v="10"/>
    <s v="Xerox 194"/>
    <n v="166.44"/>
    <n v="3"/>
    <n v="0"/>
    <n v="79.891199999999998"/>
    <x v="3"/>
    <x v="1"/>
  </r>
  <r>
    <n v="3094"/>
    <s v="CA-2017-114468"/>
    <x v="841"/>
    <d v="2017-08-23T00:00:00"/>
    <s v="Same Day"/>
    <s v="TD-20995"/>
    <s v="Tamara Dahlen"/>
    <x v="0"/>
    <x v="0"/>
    <s v="Bolingbrook"/>
    <x v="10"/>
    <n v="60440"/>
    <x v="2"/>
    <s v="OFF-SU-10004231"/>
    <x v="1"/>
    <x v="14"/>
    <s v="Acme Tagit Stainless Steel Antibacterial Scissors"/>
    <n v="31.680000000000003"/>
    <n v="4"/>
    <n v="0.2"/>
    <n v="2.7719999999999994"/>
    <x v="2"/>
    <x v="0"/>
  </r>
  <r>
    <n v="3095"/>
    <s v="CA-2017-114468"/>
    <x v="841"/>
    <d v="2017-08-23T00:00:00"/>
    <s v="Same Day"/>
    <s v="TD-20995"/>
    <s v="Tamara Dahlen"/>
    <x v="0"/>
    <x v="0"/>
    <s v="Bolingbrook"/>
    <x v="10"/>
    <n v="60440"/>
    <x v="2"/>
    <s v="OFF-PA-10000809"/>
    <x v="1"/>
    <x v="10"/>
    <s v="Xerox 206"/>
    <n v="10.368000000000002"/>
    <n v="2"/>
    <n v="0.2"/>
    <n v="3.6288"/>
    <x v="2"/>
    <x v="0"/>
  </r>
  <r>
    <n v="3096"/>
    <s v="CA-2017-114468"/>
    <x v="841"/>
    <d v="2017-08-23T00:00:00"/>
    <s v="Same Day"/>
    <s v="TD-20995"/>
    <s v="Tamara Dahlen"/>
    <x v="0"/>
    <x v="0"/>
    <s v="Bolingbrook"/>
    <x v="10"/>
    <n v="60440"/>
    <x v="2"/>
    <s v="OFF-FA-10003021"/>
    <x v="1"/>
    <x v="13"/>
    <s v="Staples"/>
    <n v="12.032"/>
    <n v="8"/>
    <n v="0.2"/>
    <n v="2.2559999999999993"/>
    <x v="2"/>
    <x v="0"/>
  </r>
  <r>
    <n v="3097"/>
    <s v="CA-2017-114468"/>
    <x v="841"/>
    <d v="2017-08-23T00:00:00"/>
    <s v="Same Day"/>
    <s v="TD-20995"/>
    <s v="Tamara Dahlen"/>
    <x v="0"/>
    <x v="0"/>
    <s v="Bolingbrook"/>
    <x v="10"/>
    <n v="60440"/>
    <x v="2"/>
    <s v="OFF-AP-10000696"/>
    <x v="1"/>
    <x v="9"/>
    <s v="Holmes Odor Grabber"/>
    <n v="5.7679999999999989"/>
    <n v="2"/>
    <n v="0.8"/>
    <n v="-13.554800000000004"/>
    <x v="2"/>
    <x v="0"/>
  </r>
  <r>
    <n v="3098"/>
    <s v="CA-2019-135692"/>
    <x v="842"/>
    <d v="2019-05-01T00:00:00"/>
    <s v="Standard Class"/>
    <s v="CV-12805"/>
    <s v="Cynthia Voltz"/>
    <x v="1"/>
    <x v="0"/>
    <s v="Fort Worth"/>
    <x v="5"/>
    <n v="76106"/>
    <x v="2"/>
    <s v="OFF-LA-10001158"/>
    <x v="1"/>
    <x v="2"/>
    <s v="Avery Address/Shipping Labels for Typewriters, 4&quot; x 2&quot;"/>
    <n v="33.119999999999997"/>
    <n v="4"/>
    <n v="0.2"/>
    <n v="11.592000000000001"/>
    <x v="2"/>
    <x v="1"/>
  </r>
  <r>
    <n v="3099"/>
    <s v="CA-2019-135692"/>
    <x v="842"/>
    <d v="2019-05-01T00:00:00"/>
    <s v="Standard Class"/>
    <s v="CV-12805"/>
    <s v="Cynthia Voltz"/>
    <x v="1"/>
    <x v="0"/>
    <s v="Fort Worth"/>
    <x v="5"/>
    <n v="76106"/>
    <x v="2"/>
    <s v="FUR-BO-10002268"/>
    <x v="0"/>
    <x v="0"/>
    <s v="Sauder Barrister Bookcases"/>
    <n v="220.26559999999998"/>
    <n v="4"/>
    <n v="0.32"/>
    <n v="-42.1096"/>
    <x v="2"/>
    <x v="1"/>
  </r>
  <r>
    <n v="3100"/>
    <s v="CA-2019-131233"/>
    <x v="349"/>
    <d v="2019-04-19T00:00:00"/>
    <s v="Standard Class"/>
    <s v="CS-12355"/>
    <s v="Christine Sundaresam"/>
    <x v="0"/>
    <x v="0"/>
    <s v="New York City"/>
    <x v="15"/>
    <n v="10024"/>
    <x v="3"/>
    <s v="OFF-BI-10000829"/>
    <x v="1"/>
    <x v="8"/>
    <s v="Avery Non-Stick Binders"/>
    <n v="10.776000000000002"/>
    <n v="3"/>
    <n v="0.2"/>
    <n v="3.5021999999999989"/>
    <x v="3"/>
    <x v="0"/>
  </r>
  <r>
    <n v="3101"/>
    <s v="CA-2019-131233"/>
    <x v="349"/>
    <d v="2019-04-19T00:00:00"/>
    <s v="Standard Class"/>
    <s v="CS-12355"/>
    <s v="Christine Sundaresam"/>
    <x v="0"/>
    <x v="0"/>
    <s v="New York City"/>
    <x v="15"/>
    <n v="10024"/>
    <x v="3"/>
    <s v="FUR-BO-10003441"/>
    <x v="0"/>
    <x v="0"/>
    <s v="Bush Westfield Collection Bookcases, Fully Assembled"/>
    <n v="242.35200000000003"/>
    <n v="3"/>
    <n v="0.2"/>
    <n v="9.0881999999999721"/>
    <x v="3"/>
    <x v="0"/>
  </r>
  <r>
    <n v="3102"/>
    <s v="CA-2019-119578"/>
    <x v="66"/>
    <d v="2019-12-27T00:00:00"/>
    <s v="Second Class"/>
    <s v="JG-15310"/>
    <s v="Jason Gross"/>
    <x v="1"/>
    <x v="0"/>
    <s v="Providence"/>
    <x v="34"/>
    <n v="2908"/>
    <x v="3"/>
    <s v="OFF-SU-10003505"/>
    <x v="1"/>
    <x v="14"/>
    <s v="Premier Electric Letter Opener"/>
    <n v="695.16"/>
    <n v="6"/>
    <n v="0"/>
    <n v="34.757999999999953"/>
    <x v="3"/>
    <x v="0"/>
  </r>
  <r>
    <n v="3103"/>
    <s v="CA-2019-119578"/>
    <x v="66"/>
    <d v="2019-12-27T00:00:00"/>
    <s v="Second Class"/>
    <s v="JG-15310"/>
    <s v="Jason Gross"/>
    <x v="1"/>
    <x v="0"/>
    <s v="Providence"/>
    <x v="34"/>
    <n v="2908"/>
    <x v="3"/>
    <s v="FUR-BO-10003660"/>
    <x v="0"/>
    <x v="0"/>
    <s v="Bush Cubix Collection Bookcases, Fully Assembled"/>
    <n v="220.98"/>
    <n v="1"/>
    <n v="0"/>
    <n v="50.825400000000002"/>
    <x v="3"/>
    <x v="0"/>
  </r>
  <r>
    <n v="3104"/>
    <s v="CA-2018-124562"/>
    <x v="16"/>
    <d v="2018-12-12T00:00:00"/>
    <s v="Standard Class"/>
    <s v="JP-16135"/>
    <s v="Julie Prescott"/>
    <x v="2"/>
    <x v="0"/>
    <s v="Columbus"/>
    <x v="24"/>
    <n v="43229"/>
    <x v="3"/>
    <s v="OFF-BI-10001267"/>
    <x v="1"/>
    <x v="8"/>
    <s v="Universal Recycled Hanging Pressboard Report Binders, Letter Size"/>
    <n v="12.957000000000001"/>
    <n v="7"/>
    <n v="0.7"/>
    <n v="-9.5018000000000029"/>
    <x v="3"/>
    <x v="0"/>
  </r>
  <r>
    <n v="3105"/>
    <s v="US-2019-140074"/>
    <x v="721"/>
    <d v="2019-03-29T00:00:00"/>
    <s v="Standard Class"/>
    <s v="EC-14050"/>
    <s v="Erin Creighton"/>
    <x v="0"/>
    <x v="0"/>
    <s v="New York City"/>
    <x v="15"/>
    <n v="10024"/>
    <x v="3"/>
    <s v="OFF-PA-10002741"/>
    <x v="1"/>
    <x v="10"/>
    <s v="Xerox 1980"/>
    <n v="25.68"/>
    <n v="6"/>
    <n v="0"/>
    <n v="11.555999999999997"/>
    <x v="3"/>
    <x v="0"/>
  </r>
  <r>
    <n v="3106"/>
    <s v="CA-2018-103037"/>
    <x v="197"/>
    <d v="2018-07-29T00:00:00"/>
    <s v="Standard Class"/>
    <s v="KH-16630"/>
    <s v="Ken Heidel"/>
    <x v="1"/>
    <x v="0"/>
    <s v="Houston"/>
    <x v="5"/>
    <n v="77070"/>
    <x v="2"/>
    <s v="OFF-LA-10004345"/>
    <x v="1"/>
    <x v="2"/>
    <s v="Avery 493"/>
    <n v="15.712000000000002"/>
    <n v="4"/>
    <n v="0.2"/>
    <n v="5.6955999999999989"/>
    <x v="2"/>
    <x v="0"/>
  </r>
  <r>
    <n v="3107"/>
    <s v="CA-2019-127460"/>
    <x v="815"/>
    <d v="2019-07-14T00:00:00"/>
    <s v="Standard Class"/>
    <s v="FG-14260"/>
    <s v="Frank Gastineau"/>
    <x v="2"/>
    <x v="0"/>
    <s v="Aurora"/>
    <x v="10"/>
    <n v="60505"/>
    <x v="2"/>
    <s v="OFF-ST-10004340"/>
    <x v="1"/>
    <x v="4"/>
    <s v="Fellowes Mobile File Cart, Black"/>
    <n v="298.464"/>
    <n v="6"/>
    <n v="0.2"/>
    <n v="26.115600000000015"/>
    <x v="2"/>
    <x v="0"/>
  </r>
  <r>
    <n v="3108"/>
    <s v="CA-2018-121671"/>
    <x v="19"/>
    <d v="2018-07-22T00:00:00"/>
    <s v="Standard Class"/>
    <s v="AA-10480"/>
    <s v="Andrew Allen"/>
    <x v="0"/>
    <x v="0"/>
    <s v="Springfield"/>
    <x v="25"/>
    <n v="65807"/>
    <x v="2"/>
    <s v="OFF-PA-10001471"/>
    <x v="1"/>
    <x v="10"/>
    <s v="Strathmore Photo Frame Cards"/>
    <n v="21.93"/>
    <n v="3"/>
    <n v="0"/>
    <n v="10.087799999999998"/>
    <x v="2"/>
    <x v="0"/>
  </r>
  <r>
    <n v="3109"/>
    <s v="CA-2018-121671"/>
    <x v="19"/>
    <d v="2018-07-22T00:00:00"/>
    <s v="Standard Class"/>
    <s v="AA-10480"/>
    <s v="Andrew Allen"/>
    <x v="0"/>
    <x v="0"/>
    <s v="Springfield"/>
    <x v="25"/>
    <n v="65807"/>
    <x v="2"/>
    <s v="OFF-ST-10002344"/>
    <x v="1"/>
    <x v="4"/>
    <s v="Carina 42&quot;Hx23 3/4&quot;W Media Storage Unit"/>
    <n v="242.94"/>
    <n v="3"/>
    <n v="0"/>
    <n v="4.8588000000000164"/>
    <x v="2"/>
    <x v="0"/>
  </r>
  <r>
    <n v="3110"/>
    <s v="CA-2018-121671"/>
    <x v="19"/>
    <d v="2018-07-22T00:00:00"/>
    <s v="Standard Class"/>
    <s v="AA-10480"/>
    <s v="Andrew Allen"/>
    <x v="0"/>
    <x v="0"/>
    <s v="Springfield"/>
    <x v="25"/>
    <n v="65807"/>
    <x v="2"/>
    <s v="OFF-PA-10001892"/>
    <x v="1"/>
    <x v="10"/>
    <s v="Rediform Wirebound &quot;Phone Memo&quot; Message Book, 11 x 5-3/4"/>
    <n v="7.64"/>
    <n v="1"/>
    <n v="0"/>
    <n v="3.7435999999999998"/>
    <x v="2"/>
    <x v="0"/>
  </r>
  <r>
    <n v="3111"/>
    <s v="CA-2018-121671"/>
    <x v="19"/>
    <d v="2018-07-22T00:00:00"/>
    <s v="Standard Class"/>
    <s v="AA-10480"/>
    <s v="Andrew Allen"/>
    <x v="0"/>
    <x v="0"/>
    <s v="Springfield"/>
    <x v="25"/>
    <n v="65807"/>
    <x v="2"/>
    <s v="OFF-PA-10001934"/>
    <x v="1"/>
    <x v="10"/>
    <s v="Xerox 1993"/>
    <n v="51.84"/>
    <n v="8"/>
    <n v="0"/>
    <n v="25.401600000000002"/>
    <x v="2"/>
    <x v="0"/>
  </r>
  <r>
    <n v="3112"/>
    <s v="CA-2018-121671"/>
    <x v="19"/>
    <d v="2018-07-22T00:00:00"/>
    <s v="Standard Class"/>
    <s v="AA-10480"/>
    <s v="Andrew Allen"/>
    <x v="0"/>
    <x v="0"/>
    <s v="Springfield"/>
    <x v="25"/>
    <n v="65807"/>
    <x v="2"/>
    <s v="OFF-ST-10000078"/>
    <x v="1"/>
    <x v="4"/>
    <s v="Tennsco 6- and 18-Compartment Lockers"/>
    <n v="265.17"/>
    <n v="1"/>
    <n v="0"/>
    <n v="47.730599999999981"/>
    <x v="2"/>
    <x v="0"/>
  </r>
  <r>
    <n v="3113"/>
    <s v="CA-2018-150350"/>
    <x v="828"/>
    <d v="2018-08-30T00:00:00"/>
    <s v="Standard Class"/>
    <s v="MS-17770"/>
    <s v="Maxwell Schwartz"/>
    <x v="0"/>
    <x v="0"/>
    <s v="Seattle"/>
    <x v="4"/>
    <n v="98105"/>
    <x v="1"/>
    <s v="TEC-MA-10001972"/>
    <x v="2"/>
    <x v="15"/>
    <s v="Okidata C331dn Printer"/>
    <n v="837.59999999999991"/>
    <n v="3"/>
    <n v="0.2"/>
    <n v="62.82000000000005"/>
    <x v="1"/>
    <x v="0"/>
  </r>
  <r>
    <n v="3114"/>
    <s v="CA-2018-150350"/>
    <x v="828"/>
    <d v="2018-08-30T00:00:00"/>
    <s v="Standard Class"/>
    <s v="MS-17770"/>
    <s v="Maxwell Schwartz"/>
    <x v="0"/>
    <x v="0"/>
    <s v="Seattle"/>
    <x v="4"/>
    <n v="98105"/>
    <x v="1"/>
    <s v="OFF-EN-10002504"/>
    <x v="1"/>
    <x v="12"/>
    <s v="Tyvek  Top-Opening Peel &amp; Seel Envelopes, Plain White"/>
    <n v="135.9"/>
    <n v="5"/>
    <n v="0"/>
    <n v="63.872999999999998"/>
    <x v="1"/>
    <x v="0"/>
  </r>
  <r>
    <n v="3115"/>
    <s v="CA-2018-150350"/>
    <x v="828"/>
    <d v="2018-08-30T00:00:00"/>
    <s v="Standard Class"/>
    <s v="MS-17770"/>
    <s v="Maxwell Schwartz"/>
    <x v="0"/>
    <x v="0"/>
    <s v="Seattle"/>
    <x v="4"/>
    <n v="98105"/>
    <x v="1"/>
    <s v="OFF-PA-10002160"/>
    <x v="1"/>
    <x v="10"/>
    <s v="Xerox 1978"/>
    <n v="34.68"/>
    <n v="6"/>
    <n v="0"/>
    <n v="16.993200000000002"/>
    <x v="1"/>
    <x v="0"/>
  </r>
  <r>
    <n v="3116"/>
    <s v="CA-2018-150350"/>
    <x v="828"/>
    <d v="2018-08-30T00:00:00"/>
    <s v="Standard Class"/>
    <s v="MS-17770"/>
    <s v="Maxwell Schwartz"/>
    <x v="0"/>
    <x v="0"/>
    <s v="Seattle"/>
    <x v="4"/>
    <n v="98105"/>
    <x v="1"/>
    <s v="FUR-CH-10001973"/>
    <x v="0"/>
    <x v="1"/>
    <s v="Office Star Flex Back Scooter Chair with White Frame"/>
    <n v="532.70400000000006"/>
    <n v="6"/>
    <n v="0.2"/>
    <n v="-39.952800000000025"/>
    <x v="1"/>
    <x v="0"/>
  </r>
  <r>
    <n v="3117"/>
    <s v="CA-2018-150350"/>
    <x v="828"/>
    <d v="2018-08-30T00:00:00"/>
    <s v="Standard Class"/>
    <s v="MS-17770"/>
    <s v="Maxwell Schwartz"/>
    <x v="0"/>
    <x v="0"/>
    <s v="Seattle"/>
    <x v="4"/>
    <n v="98105"/>
    <x v="1"/>
    <s v="OFF-AP-10001492"/>
    <x v="1"/>
    <x v="9"/>
    <s v="Acco Six-Outlet Power Strip, 4' Cord Length"/>
    <n v="43.099999999999994"/>
    <n v="5"/>
    <n v="0"/>
    <n v="11.206"/>
    <x v="1"/>
    <x v="0"/>
  </r>
  <r>
    <n v="3118"/>
    <s v="CA-2018-150350"/>
    <x v="828"/>
    <d v="2018-08-30T00:00:00"/>
    <s v="Standard Class"/>
    <s v="MS-17770"/>
    <s v="Maxwell Schwartz"/>
    <x v="0"/>
    <x v="0"/>
    <s v="Seattle"/>
    <x v="4"/>
    <n v="98105"/>
    <x v="1"/>
    <s v="OFF-SU-10002189"/>
    <x v="1"/>
    <x v="14"/>
    <s v="Acme Rosewood Handle Letter Opener"/>
    <n v="15.88"/>
    <n v="4"/>
    <n v="0"/>
    <n v="0.15879999999999939"/>
    <x v="1"/>
    <x v="0"/>
  </r>
  <r>
    <n v="3119"/>
    <s v="CA-2017-121720"/>
    <x v="832"/>
    <d v="2017-06-12T00:00:00"/>
    <s v="First Class"/>
    <s v="JE-15610"/>
    <s v="Jim Epp"/>
    <x v="1"/>
    <x v="0"/>
    <s v="Lakeland"/>
    <x v="2"/>
    <n v="33801"/>
    <x v="0"/>
    <s v="FUR-CH-10003312"/>
    <x v="0"/>
    <x v="1"/>
    <s v="Hon 2090 “Pillow Soft” Series Mid Back Swivel/Tilt Chairs"/>
    <n v="1123.92"/>
    <n v="5"/>
    <n v="0.2"/>
    <n v="-182.63700000000017"/>
    <x v="0"/>
    <x v="0"/>
  </r>
  <r>
    <n v="3120"/>
    <s v="CA-2017-121720"/>
    <x v="832"/>
    <d v="2017-06-12T00:00:00"/>
    <s v="First Class"/>
    <s v="JE-15610"/>
    <s v="Jim Epp"/>
    <x v="1"/>
    <x v="0"/>
    <s v="Lakeland"/>
    <x v="2"/>
    <n v="33801"/>
    <x v="0"/>
    <s v="TEC-PH-10002496"/>
    <x v="2"/>
    <x v="7"/>
    <s v="Cisco SPA301"/>
    <n v="249.58400000000003"/>
    <n v="2"/>
    <n v="0.2"/>
    <n v="31.197999999999986"/>
    <x v="0"/>
    <x v="0"/>
  </r>
  <r>
    <n v="3121"/>
    <s v="CA-2017-121720"/>
    <x v="832"/>
    <d v="2017-06-12T00:00:00"/>
    <s v="First Class"/>
    <s v="JE-15610"/>
    <s v="Jim Epp"/>
    <x v="1"/>
    <x v="0"/>
    <s v="Lakeland"/>
    <x v="2"/>
    <n v="33801"/>
    <x v="0"/>
    <s v="FUR-FU-10003464"/>
    <x v="0"/>
    <x v="5"/>
    <s v="Seth Thomas 8 1/2&quot; Cubicle Clock"/>
    <n v="48.671999999999997"/>
    <n v="3"/>
    <n v="0.2"/>
    <n v="7.3007999999999988"/>
    <x v="0"/>
    <x v="0"/>
  </r>
  <r>
    <n v="3122"/>
    <s v="CA-2017-121720"/>
    <x v="832"/>
    <d v="2017-06-12T00:00:00"/>
    <s v="First Class"/>
    <s v="JE-15610"/>
    <s v="Jim Epp"/>
    <x v="1"/>
    <x v="0"/>
    <s v="Lakeland"/>
    <x v="2"/>
    <n v="33801"/>
    <x v="0"/>
    <s v="OFF-AR-10000380"/>
    <x v="1"/>
    <x v="6"/>
    <s v="Hunt PowerHouse Electric Pencil Sharpener, Blue"/>
    <n v="60.768000000000001"/>
    <n v="2"/>
    <n v="0.2"/>
    <n v="7.5959999999999894"/>
    <x v="0"/>
    <x v="0"/>
  </r>
  <r>
    <n v="3123"/>
    <s v="CA-2017-121720"/>
    <x v="832"/>
    <d v="2017-06-12T00:00:00"/>
    <s v="First Class"/>
    <s v="JE-15610"/>
    <s v="Jim Epp"/>
    <x v="1"/>
    <x v="0"/>
    <s v="Lakeland"/>
    <x v="2"/>
    <n v="33801"/>
    <x v="0"/>
    <s v="OFF-BI-10004593"/>
    <x v="1"/>
    <x v="8"/>
    <s v="Ibico Laser Imprintable Binding System Covers"/>
    <n v="78.600000000000009"/>
    <n v="5"/>
    <n v="0.7"/>
    <n v="-62.88000000000001"/>
    <x v="0"/>
    <x v="0"/>
  </r>
  <r>
    <n v="3124"/>
    <s v="CA-2017-121720"/>
    <x v="832"/>
    <d v="2017-06-12T00:00:00"/>
    <s v="First Class"/>
    <s v="JE-15610"/>
    <s v="Jim Epp"/>
    <x v="1"/>
    <x v="0"/>
    <s v="Lakeland"/>
    <x v="2"/>
    <n v="33801"/>
    <x v="0"/>
    <s v="OFF-BI-10001308"/>
    <x v="1"/>
    <x v="8"/>
    <s v="GBC Standard Plastic Binding Systems' Combs"/>
    <n v="3.7680000000000007"/>
    <n v="2"/>
    <n v="0.7"/>
    <n v="-3.1400000000000006"/>
    <x v="0"/>
    <x v="0"/>
  </r>
  <r>
    <n v="3125"/>
    <s v="CA-2017-121720"/>
    <x v="832"/>
    <d v="2017-06-12T00:00:00"/>
    <s v="First Class"/>
    <s v="JE-15610"/>
    <s v="Jim Epp"/>
    <x v="1"/>
    <x v="0"/>
    <s v="Lakeland"/>
    <x v="2"/>
    <n v="33801"/>
    <x v="0"/>
    <s v="OFF-ST-10001780"/>
    <x v="1"/>
    <x v="4"/>
    <s v="Tennsco 16-Compartment Lockers with Coat Rack"/>
    <n v="1036.624"/>
    <n v="2"/>
    <n v="0.2"/>
    <n v="51.831200000000024"/>
    <x v="0"/>
    <x v="0"/>
  </r>
  <r>
    <n v="3126"/>
    <s v="CA-2017-121720"/>
    <x v="832"/>
    <d v="2017-06-12T00:00:00"/>
    <s v="First Class"/>
    <s v="JE-15610"/>
    <s v="Jim Epp"/>
    <x v="1"/>
    <x v="0"/>
    <s v="Lakeland"/>
    <x v="2"/>
    <n v="33801"/>
    <x v="0"/>
    <s v="OFF-ST-10003816"/>
    <x v="1"/>
    <x v="4"/>
    <s v="Fellowes High-Stak Drawer Files"/>
    <n v="563.80799999999999"/>
    <n v="4"/>
    <n v="0.2"/>
    <n v="21.142799999999966"/>
    <x v="0"/>
    <x v="0"/>
  </r>
  <r>
    <n v="3127"/>
    <s v="CA-2019-149895"/>
    <x v="565"/>
    <d v="2019-09-12T00:00:00"/>
    <s v="Standard Class"/>
    <s v="EB-14110"/>
    <s v="Eugene Barchas"/>
    <x v="0"/>
    <x v="0"/>
    <s v="Philadelphia"/>
    <x v="9"/>
    <n v="19134"/>
    <x v="3"/>
    <s v="TEC-PH-10002200"/>
    <x v="2"/>
    <x v="7"/>
    <s v="Aastra 6757i CT Wireless VoIP phone"/>
    <n v="258.52799999999996"/>
    <n v="2"/>
    <n v="0.4"/>
    <n v="-47.396800000000013"/>
    <x v="3"/>
    <x v="0"/>
  </r>
  <r>
    <n v="3128"/>
    <s v="CA-2019-147564"/>
    <x v="280"/>
    <d v="2019-10-06T00:00:00"/>
    <s v="Standard Class"/>
    <s v="BP-11155"/>
    <s v="Becky Pak"/>
    <x v="0"/>
    <x v="0"/>
    <s v="New York City"/>
    <x v="15"/>
    <n v="10011"/>
    <x v="3"/>
    <s v="OFF-PA-10004438"/>
    <x v="1"/>
    <x v="10"/>
    <s v="Xerox 1907"/>
    <n v="49.12"/>
    <n v="4"/>
    <n v="0"/>
    <n v="23.086399999999998"/>
    <x v="3"/>
    <x v="0"/>
  </r>
  <r>
    <n v="3129"/>
    <s v="CA-2016-136399"/>
    <x v="757"/>
    <d v="2016-12-17T00:00:00"/>
    <s v="First Class"/>
    <s v="CC-12100"/>
    <s v="Chad Cunningham"/>
    <x v="2"/>
    <x v="0"/>
    <s v="Los Angeles"/>
    <x v="1"/>
    <n v="90049"/>
    <x v="1"/>
    <s v="FUR-FU-10004090"/>
    <x v="0"/>
    <x v="5"/>
    <s v="Executive Impressions 14&quot; Contract Wall Clock"/>
    <n v="44.46"/>
    <n v="2"/>
    <n v="0"/>
    <n v="14.671799999999998"/>
    <x v="1"/>
    <x v="0"/>
  </r>
  <r>
    <n v="3130"/>
    <s v="CA-2016-136399"/>
    <x v="757"/>
    <d v="2016-12-17T00:00:00"/>
    <s v="First Class"/>
    <s v="CC-12100"/>
    <s v="Chad Cunningham"/>
    <x v="2"/>
    <x v="0"/>
    <s v="Los Angeles"/>
    <x v="1"/>
    <n v="90049"/>
    <x v="1"/>
    <s v="FUR-CH-10002602"/>
    <x v="0"/>
    <x v="1"/>
    <s v="DMI Arturo Collection Mission-style Design Wood Chair"/>
    <n v="241.56799999999998"/>
    <n v="2"/>
    <n v="0.2"/>
    <n v="18.11760000000001"/>
    <x v="1"/>
    <x v="0"/>
  </r>
  <r>
    <n v="3131"/>
    <s v="CA-2016-136399"/>
    <x v="757"/>
    <d v="2016-12-17T00:00:00"/>
    <s v="First Class"/>
    <s v="CC-12100"/>
    <s v="Chad Cunningham"/>
    <x v="2"/>
    <x v="0"/>
    <s v="Los Angeles"/>
    <x v="1"/>
    <n v="90049"/>
    <x v="1"/>
    <s v="TEC-AC-10001142"/>
    <x v="2"/>
    <x v="11"/>
    <s v="First Data FD10 PIN Pad"/>
    <n v="395"/>
    <n v="5"/>
    <n v="0"/>
    <n v="39.499999999999957"/>
    <x v="1"/>
    <x v="0"/>
  </r>
  <r>
    <n v="3132"/>
    <s v="CA-2016-136399"/>
    <x v="757"/>
    <d v="2016-12-17T00:00:00"/>
    <s v="First Class"/>
    <s v="CC-12100"/>
    <s v="Chad Cunningham"/>
    <x v="2"/>
    <x v="0"/>
    <s v="Los Angeles"/>
    <x v="1"/>
    <n v="90049"/>
    <x v="1"/>
    <s v="TEC-PH-10004977"/>
    <x v="2"/>
    <x v="7"/>
    <s v="GE 30524EE4"/>
    <n v="627.16800000000012"/>
    <n v="4"/>
    <n v="0.2"/>
    <n v="70.55639999999994"/>
    <x v="1"/>
    <x v="0"/>
  </r>
  <r>
    <n v="3133"/>
    <s v="CA-2016-107916"/>
    <x v="829"/>
    <d v="2016-08-26T00:00:00"/>
    <s v="First Class"/>
    <s v="JP-15460"/>
    <s v="Jennifer Patt"/>
    <x v="1"/>
    <x v="0"/>
    <s v="Oceanside"/>
    <x v="15"/>
    <n v="11572"/>
    <x v="3"/>
    <s v="FUR-FU-10004586"/>
    <x v="0"/>
    <x v="5"/>
    <s v="G.E. Longer-Life Indoor Recessed Floodlight Bulbs"/>
    <n v="13.28"/>
    <n v="2"/>
    <n v="0"/>
    <n v="6.3743999999999996"/>
    <x v="3"/>
    <x v="0"/>
  </r>
  <r>
    <n v="3134"/>
    <s v="CA-2016-107916"/>
    <x v="829"/>
    <d v="2016-08-26T00:00:00"/>
    <s v="First Class"/>
    <s v="JP-15460"/>
    <s v="Jennifer Patt"/>
    <x v="1"/>
    <x v="0"/>
    <s v="Oceanside"/>
    <x v="15"/>
    <n v="11572"/>
    <x v="3"/>
    <s v="OFF-BI-10001116"/>
    <x v="1"/>
    <x v="8"/>
    <s v="Wilson Jones 1&quot; Hanging DublLock Ring Binders"/>
    <n v="12.672000000000001"/>
    <n v="3"/>
    <n v="0.2"/>
    <n v="4.4352000000000009"/>
    <x v="3"/>
    <x v="0"/>
  </r>
  <r>
    <n v="3135"/>
    <s v="CA-2019-164168"/>
    <x v="105"/>
    <d v="2019-11-18T00:00:00"/>
    <s v="Standard Class"/>
    <s v="LS-16975"/>
    <s v="Lindsay Shagiari"/>
    <x v="2"/>
    <x v="0"/>
    <s v="Dallas"/>
    <x v="5"/>
    <n v="75081"/>
    <x v="2"/>
    <s v="OFF-BI-10000666"/>
    <x v="1"/>
    <x v="8"/>
    <s v="Surelock Post Binders"/>
    <n v="30.559999999999992"/>
    <n v="5"/>
    <n v="0.8"/>
    <n v="-45.840000000000018"/>
    <x v="2"/>
    <x v="0"/>
  </r>
  <r>
    <n v="3136"/>
    <s v="CA-2019-164168"/>
    <x v="105"/>
    <d v="2019-11-18T00:00:00"/>
    <s v="Standard Class"/>
    <s v="LS-16975"/>
    <s v="Lindsay Shagiari"/>
    <x v="2"/>
    <x v="0"/>
    <s v="Dallas"/>
    <x v="5"/>
    <n v="75081"/>
    <x v="2"/>
    <s v="OFF-ST-10002583"/>
    <x v="1"/>
    <x v="4"/>
    <s v="Fellowes Neat Ideas Storage Cubes"/>
    <n v="77.951999999999998"/>
    <n v="3"/>
    <n v="0.2"/>
    <n v="-15.590400000000002"/>
    <x v="2"/>
    <x v="0"/>
  </r>
  <r>
    <n v="3137"/>
    <s v="CA-2019-164168"/>
    <x v="105"/>
    <d v="2019-11-18T00:00:00"/>
    <s v="Standard Class"/>
    <s v="LS-16975"/>
    <s v="Lindsay Shagiari"/>
    <x v="2"/>
    <x v="0"/>
    <s v="Dallas"/>
    <x v="5"/>
    <n v="75081"/>
    <x v="2"/>
    <s v="TEC-PH-10004908"/>
    <x v="2"/>
    <x v="7"/>
    <s v="Panasonic KX TS3282W Corded phone"/>
    <n v="67.992000000000004"/>
    <n v="1"/>
    <n v="0.2"/>
    <n v="8.4989999999999917"/>
    <x v="2"/>
    <x v="0"/>
  </r>
  <r>
    <n v="3138"/>
    <s v="CA-2019-164168"/>
    <x v="105"/>
    <d v="2019-11-18T00:00:00"/>
    <s v="Standard Class"/>
    <s v="LS-16975"/>
    <s v="Lindsay Shagiari"/>
    <x v="2"/>
    <x v="0"/>
    <s v="Dallas"/>
    <x v="5"/>
    <n v="75081"/>
    <x v="2"/>
    <s v="OFF-EN-10001219"/>
    <x v="1"/>
    <x v="12"/>
    <s v="#10- 4 1/8&quot; x 9 1/2&quot; Security-Tint Envelopes"/>
    <n v="12.224"/>
    <n v="2"/>
    <n v="0.2"/>
    <n v="4.4311999999999996"/>
    <x v="2"/>
    <x v="0"/>
  </r>
  <r>
    <n v="3139"/>
    <s v="CA-2019-164168"/>
    <x v="105"/>
    <d v="2019-11-18T00:00:00"/>
    <s v="Standard Class"/>
    <s v="LS-16975"/>
    <s v="Lindsay Shagiari"/>
    <x v="2"/>
    <x v="0"/>
    <s v="Dallas"/>
    <x v="5"/>
    <n v="75081"/>
    <x v="2"/>
    <s v="TEC-AC-10004568"/>
    <x v="2"/>
    <x v="11"/>
    <s v="Maxell LTO Ultrium - 800 GB"/>
    <n v="44.783999999999999"/>
    <n v="2"/>
    <n v="0.2"/>
    <n v="-0.55980000000000452"/>
    <x v="2"/>
    <x v="0"/>
  </r>
  <r>
    <n v="3140"/>
    <s v="CA-2019-164168"/>
    <x v="105"/>
    <d v="2019-11-18T00:00:00"/>
    <s v="Standard Class"/>
    <s v="LS-16975"/>
    <s v="Lindsay Shagiari"/>
    <x v="2"/>
    <x v="0"/>
    <s v="Dallas"/>
    <x v="5"/>
    <n v="75081"/>
    <x v="2"/>
    <s v="FUR-FU-10001756"/>
    <x v="0"/>
    <x v="5"/>
    <s v="Eldon Expressions Desk Accessory, Wood Photo Frame, Mahogany"/>
    <n v="22.847999999999999"/>
    <n v="3"/>
    <n v="0.6"/>
    <n v="-17.707200000000007"/>
    <x v="2"/>
    <x v="0"/>
  </r>
  <r>
    <n v="3141"/>
    <s v="CA-2017-112557"/>
    <x v="334"/>
    <d v="2017-04-28T00:00:00"/>
    <s v="First Class"/>
    <s v="JL-15850"/>
    <s v="John Lucas"/>
    <x v="0"/>
    <x v="0"/>
    <s v="New York City"/>
    <x v="15"/>
    <n v="10035"/>
    <x v="3"/>
    <s v="OFF-AP-10002311"/>
    <x v="1"/>
    <x v="9"/>
    <s v="Holmes Replacement Filter for HEPA Air Cleaner, Very Large Room, HEPA Filter"/>
    <n v="206.43"/>
    <n v="3"/>
    <n v="0"/>
    <n v="90.829200000000014"/>
    <x v="3"/>
    <x v="0"/>
  </r>
  <r>
    <n v="3142"/>
    <s v="US-2016-122959"/>
    <x v="432"/>
    <d v="2016-12-12T00:00:00"/>
    <s v="Same Day"/>
    <s v="CY-12745"/>
    <s v="Craig Yedwab"/>
    <x v="1"/>
    <x v="0"/>
    <s v="San Antonio"/>
    <x v="5"/>
    <n v="78207"/>
    <x v="2"/>
    <s v="OFF-BI-10003650"/>
    <x v="1"/>
    <x v="8"/>
    <s v="GBC DocuBind 300 Electric Binding Machine"/>
    <n v="210.39199999999997"/>
    <n v="2"/>
    <n v="0.8"/>
    <n v="-336.62720000000013"/>
    <x v="2"/>
    <x v="0"/>
  </r>
  <r>
    <n v="3143"/>
    <s v="CA-2019-162572"/>
    <x v="145"/>
    <d v="2019-09-27T00:00:00"/>
    <s v="Second Class"/>
    <s v="RB-19360"/>
    <s v="Raymond Buch"/>
    <x v="0"/>
    <x v="0"/>
    <s v="Cincinnati"/>
    <x v="24"/>
    <n v="45231"/>
    <x v="3"/>
    <s v="TEC-AC-10003628"/>
    <x v="2"/>
    <x v="11"/>
    <s v="Logitech 910-002974 M325 Wireless Mouse for Web Scrolling"/>
    <n v="119.96000000000001"/>
    <n v="5"/>
    <n v="0.2"/>
    <n v="35.988000000000007"/>
    <x v="3"/>
    <x v="0"/>
  </r>
  <r>
    <n v="3144"/>
    <s v="CA-2019-162572"/>
    <x v="145"/>
    <d v="2019-09-27T00:00:00"/>
    <s v="Second Class"/>
    <s v="RB-19360"/>
    <s v="Raymond Buch"/>
    <x v="0"/>
    <x v="0"/>
    <s v="Cincinnati"/>
    <x v="24"/>
    <n v="45231"/>
    <x v="3"/>
    <s v="OFF-AR-10001547"/>
    <x v="1"/>
    <x v="6"/>
    <s v="Newell 311"/>
    <n v="10.608000000000001"/>
    <n v="6"/>
    <n v="0.2"/>
    <n v="0.92819999999999991"/>
    <x v="3"/>
    <x v="0"/>
  </r>
  <r>
    <n v="3145"/>
    <s v="US-2018-148110"/>
    <x v="64"/>
    <d v="2018-09-11T00:00:00"/>
    <s v="Standard Class"/>
    <s v="AR-10825"/>
    <s v="Anthony Rawles"/>
    <x v="1"/>
    <x v="0"/>
    <s v="Austin"/>
    <x v="5"/>
    <n v="78745"/>
    <x v="2"/>
    <s v="FUR-CH-10002647"/>
    <x v="0"/>
    <x v="1"/>
    <s v="Situations Contoured Folding Chairs, 4/Set"/>
    <n v="347.80200000000002"/>
    <n v="7"/>
    <n v="0.3"/>
    <n v="-24.842999999999961"/>
    <x v="2"/>
    <x v="0"/>
  </r>
  <r>
    <n v="3146"/>
    <s v="CA-2019-131828"/>
    <x v="512"/>
    <d v="2019-02-13T00:00:00"/>
    <s v="Second Class"/>
    <s v="CS-11845"/>
    <s v="Cari Sayre"/>
    <x v="1"/>
    <x v="0"/>
    <s v="Seattle"/>
    <x v="4"/>
    <n v="98105"/>
    <x v="1"/>
    <s v="FUR-CH-10004495"/>
    <x v="0"/>
    <x v="1"/>
    <s v="Global Leather and Oak Executive Chair, Black"/>
    <n v="963.13600000000008"/>
    <n v="4"/>
    <n v="0.2"/>
    <n v="108.35279999999986"/>
    <x v="1"/>
    <x v="1"/>
  </r>
  <r>
    <n v="3147"/>
    <s v="CA-2019-131828"/>
    <x v="512"/>
    <d v="2019-02-13T00:00:00"/>
    <s v="Second Class"/>
    <s v="CS-11845"/>
    <s v="Cari Sayre"/>
    <x v="1"/>
    <x v="0"/>
    <s v="Seattle"/>
    <x v="4"/>
    <n v="98105"/>
    <x v="1"/>
    <s v="TEC-PH-10002923"/>
    <x v="2"/>
    <x v="7"/>
    <s v="Logitech B530 USB Headset - headset - Full size, Binaural"/>
    <n v="88.77600000000001"/>
    <n v="3"/>
    <n v="0.2"/>
    <n v="7.7679000000000009"/>
    <x v="1"/>
    <x v="1"/>
  </r>
  <r>
    <n v="3148"/>
    <s v="CA-2016-109218"/>
    <x v="479"/>
    <d v="2016-07-03T00:00:00"/>
    <s v="Second Class"/>
    <s v="AR-10825"/>
    <s v="Anthony Rawles"/>
    <x v="1"/>
    <x v="0"/>
    <s v="Los Angeles"/>
    <x v="1"/>
    <n v="90004"/>
    <x v="1"/>
    <s v="OFF-AR-10001374"/>
    <x v="1"/>
    <x v="6"/>
    <s v="BIC Brite Liner Highlighters, Chisel Tip"/>
    <n v="32.400000000000006"/>
    <n v="5"/>
    <n v="0"/>
    <n v="10.367999999999999"/>
    <x v="1"/>
    <x v="0"/>
  </r>
  <r>
    <n v="3149"/>
    <s v="CA-2018-120558"/>
    <x v="843"/>
    <d v="2018-06-10T00:00:00"/>
    <s v="First Class"/>
    <s v="RD-19810"/>
    <s v="Ross DeVincentis"/>
    <x v="2"/>
    <x v="0"/>
    <s v="New York City"/>
    <x v="15"/>
    <n v="10035"/>
    <x v="3"/>
    <s v="OFF-PA-10003441"/>
    <x v="1"/>
    <x v="10"/>
    <s v="Xerox 226"/>
    <n v="32.400000000000006"/>
    <n v="5"/>
    <n v="0"/>
    <n v="15.552000000000001"/>
    <x v="3"/>
    <x v="0"/>
  </r>
  <r>
    <n v="3150"/>
    <s v="US-2016-109036"/>
    <x v="414"/>
    <d v="2016-12-25T00:00:00"/>
    <s v="Standard Class"/>
    <s v="KH-16510"/>
    <s v="Keith Herrera"/>
    <x v="0"/>
    <x v="0"/>
    <s v="Seattle"/>
    <x v="4"/>
    <n v="98103"/>
    <x v="1"/>
    <s v="OFF-LA-10002043"/>
    <x v="1"/>
    <x v="2"/>
    <s v="Avery 489"/>
    <n v="31.049999999999997"/>
    <n v="3"/>
    <n v="0"/>
    <n v="14.904"/>
    <x v="1"/>
    <x v="0"/>
  </r>
  <r>
    <n v="3151"/>
    <s v="CA-2017-147830"/>
    <x v="83"/>
    <d v="2017-12-18T00:00:00"/>
    <s v="First Class"/>
    <s v="NF-18385"/>
    <s v="Natalie Fritzler"/>
    <x v="0"/>
    <x v="0"/>
    <s v="Newark"/>
    <x v="24"/>
    <n v="43055"/>
    <x v="3"/>
    <s v="TEC-AC-10002049"/>
    <x v="2"/>
    <x v="11"/>
    <s v="Plantronics Savi W720 Multi-Device Wireless Headset System"/>
    <n v="2025.3600000000001"/>
    <n v="6"/>
    <n v="0.2"/>
    <n v="607.60800000000006"/>
    <x v="3"/>
    <x v="0"/>
  </r>
  <r>
    <n v="3152"/>
    <s v="CA-2017-147830"/>
    <x v="83"/>
    <d v="2017-12-18T00:00:00"/>
    <s v="First Class"/>
    <s v="NF-18385"/>
    <s v="Natalie Fritzler"/>
    <x v="0"/>
    <x v="0"/>
    <s v="Newark"/>
    <x v="24"/>
    <n v="43055"/>
    <x v="3"/>
    <s v="TEC-MA-10000418"/>
    <x v="2"/>
    <x v="15"/>
    <s v="Cubify CubeX 3D Printer Double Head Print"/>
    <n v="1799.9940000000001"/>
    <n v="2"/>
    <n v="0.7"/>
    <n v="-2639.9912000000004"/>
    <x v="3"/>
    <x v="0"/>
  </r>
  <r>
    <n v="3153"/>
    <s v="CA-2017-147830"/>
    <x v="83"/>
    <d v="2017-12-18T00:00:00"/>
    <s v="First Class"/>
    <s v="NF-18385"/>
    <s v="Natalie Fritzler"/>
    <x v="0"/>
    <x v="0"/>
    <s v="Newark"/>
    <x v="24"/>
    <n v="43055"/>
    <x v="3"/>
    <s v="TEC-PH-10004908"/>
    <x v="2"/>
    <x v="7"/>
    <s v="Panasonic KX TS3282W Corded phone"/>
    <n v="101.98799999999999"/>
    <n v="2"/>
    <n v="0.4"/>
    <n v="-16.998000000000019"/>
    <x v="3"/>
    <x v="0"/>
  </r>
  <r>
    <n v="3154"/>
    <s v="CA-2017-147830"/>
    <x v="83"/>
    <d v="2017-12-18T00:00:00"/>
    <s v="First Class"/>
    <s v="NF-18385"/>
    <s v="Natalie Fritzler"/>
    <x v="0"/>
    <x v="0"/>
    <s v="Newark"/>
    <x v="24"/>
    <n v="43055"/>
    <x v="3"/>
    <s v="FUR-FU-10004091"/>
    <x v="0"/>
    <x v="5"/>
    <s v="Howard Miller 13&quot; Diameter Goldtone Round Wall Clock"/>
    <n v="262.86399999999998"/>
    <n v="7"/>
    <n v="0.2"/>
    <n v="69.001800000000017"/>
    <x v="3"/>
    <x v="0"/>
  </r>
  <r>
    <n v="3155"/>
    <s v="CA-2019-150497"/>
    <x v="228"/>
    <d v="2019-07-24T00:00:00"/>
    <s v="Standard Class"/>
    <s v="SM-20950"/>
    <s v="Suzanne McNair"/>
    <x v="1"/>
    <x v="0"/>
    <s v="Maple Grove"/>
    <x v="11"/>
    <n v="55369"/>
    <x v="2"/>
    <s v="OFF-BI-10004600"/>
    <x v="1"/>
    <x v="8"/>
    <s v="Ibico Ibimaster 300 Manual Binding System"/>
    <n v="735.98"/>
    <n v="2"/>
    <n v="0"/>
    <n v="331.19099999999997"/>
    <x v="2"/>
    <x v="0"/>
  </r>
  <r>
    <n v="3156"/>
    <s v="CA-2016-128986"/>
    <x v="93"/>
    <d v="2016-08-05T00:00:00"/>
    <s v="Second Class"/>
    <s v="GH-14410"/>
    <s v="Gary Hansen"/>
    <x v="2"/>
    <x v="0"/>
    <s v="Glendale"/>
    <x v="16"/>
    <n v="85301"/>
    <x v="1"/>
    <s v="OFF-PA-10001289"/>
    <x v="1"/>
    <x v="10"/>
    <s v="White Computer Printout Paper by Universal"/>
    <n v="93.024000000000001"/>
    <n v="3"/>
    <n v="0.2"/>
    <n v="33.721199999999996"/>
    <x v="1"/>
    <x v="0"/>
  </r>
  <r>
    <n v="3157"/>
    <s v="CA-2017-139584"/>
    <x v="252"/>
    <d v="2017-08-28T00:00:00"/>
    <s v="Standard Class"/>
    <s v="EM-13810"/>
    <s v="Eleni McCrary"/>
    <x v="1"/>
    <x v="0"/>
    <s v="New York City"/>
    <x v="15"/>
    <n v="10009"/>
    <x v="3"/>
    <s v="FUR-TA-10001539"/>
    <x v="0"/>
    <x v="3"/>
    <s v="Chromcraft Rectangular Conference Tables"/>
    <n v="284.36399999999998"/>
    <n v="2"/>
    <n v="0.4"/>
    <n v="-75.830400000000054"/>
    <x v="3"/>
    <x v="0"/>
  </r>
  <r>
    <n v="3158"/>
    <s v="CA-2017-139584"/>
    <x v="252"/>
    <d v="2017-08-28T00:00:00"/>
    <s v="Standard Class"/>
    <s v="EM-13810"/>
    <s v="Eleni McCrary"/>
    <x v="1"/>
    <x v="0"/>
    <s v="New York City"/>
    <x v="15"/>
    <n v="10009"/>
    <x v="3"/>
    <s v="TEC-AC-10001266"/>
    <x v="2"/>
    <x v="11"/>
    <s v="Memorex Micro Travel Drive 8 GB"/>
    <n v="26"/>
    <n v="2"/>
    <n v="0"/>
    <n v="11.7"/>
    <x v="3"/>
    <x v="0"/>
  </r>
  <r>
    <n v="3159"/>
    <s v="US-2018-162677"/>
    <x v="253"/>
    <d v="2018-03-27T00:00:00"/>
    <s v="First Class"/>
    <s v="DB-13210"/>
    <s v="Dean Braden"/>
    <x v="0"/>
    <x v="0"/>
    <s v="Jacksonville"/>
    <x v="3"/>
    <n v="28540"/>
    <x v="0"/>
    <s v="OFF-ST-10001291"/>
    <x v="1"/>
    <x v="4"/>
    <s v="Tenex Personal Self-Stacking Standard File Box, Black/Gray"/>
    <n v="67.64"/>
    <n v="5"/>
    <n v="0.2"/>
    <n v="5.9184999999999981"/>
    <x v="0"/>
    <x v="0"/>
  </r>
  <r>
    <n v="3160"/>
    <s v="US-2018-162677"/>
    <x v="253"/>
    <d v="2018-03-27T00:00:00"/>
    <s v="First Class"/>
    <s v="DB-13210"/>
    <s v="Dean Braden"/>
    <x v="0"/>
    <x v="0"/>
    <s v="Jacksonville"/>
    <x v="3"/>
    <n v="28540"/>
    <x v="0"/>
    <s v="TEC-AC-10001314"/>
    <x v="2"/>
    <x v="11"/>
    <s v="Case Logic 2.4GHz Wireless Keyboard"/>
    <n v="119.97600000000001"/>
    <n v="3"/>
    <n v="0.2"/>
    <n v="-17.996400000000019"/>
    <x v="0"/>
    <x v="0"/>
  </r>
  <r>
    <n v="3161"/>
    <s v="US-2016-150924"/>
    <x v="171"/>
    <d v="2016-09-16T00:00:00"/>
    <s v="Second Class"/>
    <s v="PT-19090"/>
    <s v="Pete Takahito"/>
    <x v="0"/>
    <x v="0"/>
    <s v="Houston"/>
    <x v="5"/>
    <n v="77070"/>
    <x v="2"/>
    <s v="OFF-BI-10004040"/>
    <x v="1"/>
    <x v="8"/>
    <s v="Wilson Jones Impact Binders"/>
    <n v="5.1799999999999988"/>
    <n v="5"/>
    <n v="0.8"/>
    <n v="-8.0289999999999999"/>
    <x v="2"/>
    <x v="0"/>
  </r>
  <r>
    <n v="3162"/>
    <s v="CA-2016-153969"/>
    <x v="158"/>
    <d v="2016-09-25T00:00:00"/>
    <s v="Standard Class"/>
    <s v="HF-14995"/>
    <s v="Herbert Flentye"/>
    <x v="0"/>
    <x v="0"/>
    <s v="San Francisco"/>
    <x v="1"/>
    <n v="94109"/>
    <x v="1"/>
    <s v="OFF-EN-10001539"/>
    <x v="1"/>
    <x v="12"/>
    <s v="Staple envelope"/>
    <n v="15.56"/>
    <n v="2"/>
    <n v="0"/>
    <n v="7.3132000000000001"/>
    <x v="1"/>
    <x v="0"/>
  </r>
  <r>
    <n v="3163"/>
    <s v="CA-2016-153969"/>
    <x v="158"/>
    <d v="2016-09-25T00:00:00"/>
    <s v="Standard Class"/>
    <s v="HF-14995"/>
    <s v="Herbert Flentye"/>
    <x v="0"/>
    <x v="0"/>
    <s v="San Francisco"/>
    <x v="1"/>
    <n v="94109"/>
    <x v="1"/>
    <s v="OFF-EN-10004483"/>
    <x v="1"/>
    <x v="12"/>
    <s v="#10 White Business Envelopes,4 1/8 x 9 1/2"/>
    <n v="78.349999999999994"/>
    <n v="5"/>
    <n v="0"/>
    <n v="36.824499999999993"/>
    <x v="1"/>
    <x v="0"/>
  </r>
  <r>
    <n v="3164"/>
    <s v="CA-2016-153969"/>
    <x v="158"/>
    <d v="2016-09-25T00:00:00"/>
    <s v="Standard Class"/>
    <s v="HF-14995"/>
    <s v="Herbert Flentye"/>
    <x v="0"/>
    <x v="0"/>
    <s v="San Francisco"/>
    <x v="1"/>
    <n v="94109"/>
    <x v="1"/>
    <s v="OFF-AR-10001615"/>
    <x v="1"/>
    <x v="6"/>
    <s v="Newell 34"/>
    <n v="59.519999999999996"/>
    <n v="3"/>
    <n v="0"/>
    <n v="15.475200000000001"/>
    <x v="1"/>
    <x v="0"/>
  </r>
  <r>
    <n v="3165"/>
    <s v="CA-2016-153969"/>
    <x v="158"/>
    <d v="2016-09-25T00:00:00"/>
    <s v="Standard Class"/>
    <s v="HF-14995"/>
    <s v="Herbert Flentye"/>
    <x v="0"/>
    <x v="0"/>
    <s v="San Francisco"/>
    <x v="1"/>
    <n v="94109"/>
    <x v="1"/>
    <s v="OFF-PA-10000327"/>
    <x v="1"/>
    <x v="10"/>
    <s v="Xerox 1971"/>
    <n v="38.520000000000003"/>
    <n v="9"/>
    <n v="0"/>
    <n v="17.333999999999996"/>
    <x v="1"/>
    <x v="0"/>
  </r>
  <r>
    <n v="3166"/>
    <s v="CA-2016-153969"/>
    <x v="158"/>
    <d v="2016-09-25T00:00:00"/>
    <s v="Standard Class"/>
    <s v="HF-14995"/>
    <s v="Herbert Flentye"/>
    <x v="0"/>
    <x v="0"/>
    <s v="San Francisco"/>
    <x v="1"/>
    <n v="94109"/>
    <x v="1"/>
    <s v="TEC-PH-10001299"/>
    <x v="2"/>
    <x v="7"/>
    <s v="Polycom CX300 Desktop Phone USB VoIP phone"/>
    <n v="239.98400000000004"/>
    <n v="2"/>
    <n v="0.2"/>
    <n v="23.998400000000004"/>
    <x v="1"/>
    <x v="0"/>
  </r>
  <r>
    <n v="3167"/>
    <s v="CA-2016-153969"/>
    <x v="158"/>
    <d v="2016-09-25T00:00:00"/>
    <s v="Standard Class"/>
    <s v="HF-14995"/>
    <s v="Herbert Flentye"/>
    <x v="0"/>
    <x v="0"/>
    <s v="San Francisco"/>
    <x v="1"/>
    <n v="94109"/>
    <x v="1"/>
    <s v="OFF-PA-10002246"/>
    <x v="1"/>
    <x v="10"/>
    <s v="Wirebound Four 2-3/4 x 5 Forms per Page, 400 Sets per Book"/>
    <n v="19.350000000000001"/>
    <n v="3"/>
    <n v="0"/>
    <n v="9.4815000000000005"/>
    <x v="1"/>
    <x v="0"/>
  </r>
  <r>
    <n v="3168"/>
    <s v="CA-2018-146682"/>
    <x v="517"/>
    <d v="2018-10-31T00:00:00"/>
    <s v="First Class"/>
    <s v="KW-16435"/>
    <s v="Katrina Willman"/>
    <x v="0"/>
    <x v="0"/>
    <s v="Lansing"/>
    <x v="12"/>
    <n v="48911"/>
    <x v="2"/>
    <s v="FUR-FU-10002671"/>
    <x v="0"/>
    <x v="5"/>
    <s v="Electrix 20W Halogen Replacement Bulb for Zoom-In Desk Lamp"/>
    <n v="67"/>
    <n v="5"/>
    <n v="0"/>
    <n v="32.159999999999997"/>
    <x v="2"/>
    <x v="0"/>
  </r>
  <r>
    <n v="3169"/>
    <s v="CA-2018-138695"/>
    <x v="316"/>
    <d v="2018-06-03T00:00:00"/>
    <s v="Standard Class"/>
    <s v="KC-16675"/>
    <s v="Kimberly Carter"/>
    <x v="1"/>
    <x v="0"/>
    <s v="Tallahassee"/>
    <x v="2"/>
    <n v="32303"/>
    <x v="0"/>
    <s v="FUR-CH-10003833"/>
    <x v="0"/>
    <x v="1"/>
    <s v="Novimex Fabric Task Chair"/>
    <n v="390.27199999999999"/>
    <n v="8"/>
    <n v="0.2"/>
    <n v="-24.39200000000001"/>
    <x v="0"/>
    <x v="0"/>
  </r>
  <r>
    <n v="3170"/>
    <s v="CA-2018-138695"/>
    <x v="316"/>
    <d v="2018-06-03T00:00:00"/>
    <s v="Standard Class"/>
    <s v="KC-16675"/>
    <s v="Kimberly Carter"/>
    <x v="1"/>
    <x v="0"/>
    <s v="Tallahassee"/>
    <x v="2"/>
    <n v="32303"/>
    <x v="0"/>
    <s v="OFF-PA-10001667"/>
    <x v="1"/>
    <x v="10"/>
    <s v="Great White Multi-Use Recycled Paper (20Lb. and 84 Bright)"/>
    <n v="62.192000000000007"/>
    <n v="13"/>
    <n v="0.2"/>
    <n v="19.434999999999995"/>
    <x v="0"/>
    <x v="0"/>
  </r>
  <r>
    <n v="3171"/>
    <s v="CA-2019-107461"/>
    <x v="202"/>
    <d v="2019-12-26T00:00:00"/>
    <s v="Second Class"/>
    <s v="PK-19075"/>
    <s v="Pete Kriz"/>
    <x v="0"/>
    <x v="0"/>
    <s v="Columbia"/>
    <x v="20"/>
    <n v="29203"/>
    <x v="0"/>
    <s v="OFF-BI-10002003"/>
    <x v="1"/>
    <x v="8"/>
    <s v="Ibico Presentation Index for Binding Systems"/>
    <n v="23.88"/>
    <n v="6"/>
    <n v="0"/>
    <n v="11.223600000000001"/>
    <x v="0"/>
    <x v="0"/>
  </r>
  <r>
    <n v="3172"/>
    <s v="US-2018-133879"/>
    <x v="844"/>
    <d v="2018-03-28T00:00:00"/>
    <s v="Standard Class"/>
    <s v="KT-16465"/>
    <s v="Kean Takahito"/>
    <x v="0"/>
    <x v="0"/>
    <s v="Chicago"/>
    <x v="10"/>
    <n v="60623"/>
    <x v="2"/>
    <s v="OFF-BI-10004465"/>
    <x v="1"/>
    <x v="8"/>
    <s v="Avery Durable Slant Ring Binders"/>
    <n v="3.1679999999999993"/>
    <n v="2"/>
    <n v="0.8"/>
    <n v="-4.7520000000000007"/>
    <x v="2"/>
    <x v="0"/>
  </r>
  <r>
    <n v="3173"/>
    <s v="US-2018-133879"/>
    <x v="844"/>
    <d v="2018-03-28T00:00:00"/>
    <s v="Standard Class"/>
    <s v="KT-16465"/>
    <s v="Kean Takahito"/>
    <x v="0"/>
    <x v="0"/>
    <s v="Chicago"/>
    <x v="10"/>
    <n v="60623"/>
    <x v="2"/>
    <s v="FUR-CH-10000665"/>
    <x v="0"/>
    <x v="1"/>
    <s v="Global Airflow Leather Mesh Back Chair, Black"/>
    <n v="528.42999999999995"/>
    <n v="5"/>
    <n v="0.3"/>
    <n v="0"/>
    <x v="2"/>
    <x v="0"/>
  </r>
  <r>
    <n v="3174"/>
    <s v="US-2018-133879"/>
    <x v="844"/>
    <d v="2018-03-28T00:00:00"/>
    <s v="Standard Class"/>
    <s v="KT-16465"/>
    <s v="Kean Takahito"/>
    <x v="0"/>
    <x v="0"/>
    <s v="Chicago"/>
    <x v="10"/>
    <n v="60623"/>
    <x v="2"/>
    <s v="OFF-AR-10004956"/>
    <x v="1"/>
    <x v="6"/>
    <s v="Newell 33"/>
    <n v="13.392000000000001"/>
    <n v="3"/>
    <n v="0.2"/>
    <n v="1.5065999999999975"/>
    <x v="2"/>
    <x v="0"/>
  </r>
  <r>
    <n v="3175"/>
    <s v="CA-2019-157483"/>
    <x v="343"/>
    <d v="2019-11-18T00:00:00"/>
    <s v="Standard Class"/>
    <s v="EP-13915"/>
    <s v="Emily Phan"/>
    <x v="0"/>
    <x v="0"/>
    <s v="Detroit"/>
    <x v="12"/>
    <n v="48227"/>
    <x v="2"/>
    <s v="OFF-AR-10004260"/>
    <x v="1"/>
    <x v="6"/>
    <s v="Boston 1799 Powerhouse Electric Pencil Sharpener"/>
    <n v="181.86"/>
    <n v="7"/>
    <n v="0"/>
    <n v="50.9208"/>
    <x v="2"/>
    <x v="0"/>
  </r>
  <r>
    <n v="3176"/>
    <s v="US-2019-132059"/>
    <x v="397"/>
    <d v="2019-09-29T00:00:00"/>
    <s v="Standard Class"/>
    <s v="AP-10915"/>
    <s v="Arthur Prichep"/>
    <x v="0"/>
    <x v="0"/>
    <s v="Fort Collins"/>
    <x v="22"/>
    <n v="80525"/>
    <x v="1"/>
    <s v="FUR-BO-10001811"/>
    <x v="0"/>
    <x v="0"/>
    <s v="Atlantic Metals Mobile 5-Shelf Bookcases, Custom Colors"/>
    <n v="180.58800000000005"/>
    <n v="2"/>
    <n v="0.7"/>
    <n v="-240.78400000000005"/>
    <x v="1"/>
    <x v="0"/>
  </r>
  <r>
    <n v="3177"/>
    <s v="US-2019-132059"/>
    <x v="397"/>
    <d v="2019-09-29T00:00:00"/>
    <s v="Standard Class"/>
    <s v="AP-10915"/>
    <s v="Arthur Prichep"/>
    <x v="0"/>
    <x v="0"/>
    <s v="Fort Collins"/>
    <x v="22"/>
    <n v="80525"/>
    <x v="1"/>
    <s v="TEC-AC-10003280"/>
    <x v="2"/>
    <x v="11"/>
    <s v="Belkin F8E887 USB Wired Ergonomic Keyboard"/>
    <n v="47.984000000000002"/>
    <n v="2"/>
    <n v="0.2"/>
    <n v="0.59979999999999656"/>
    <x v="1"/>
    <x v="0"/>
  </r>
  <r>
    <n v="3178"/>
    <s v="CA-2019-122280"/>
    <x v="18"/>
    <d v="2019-09-10T00:00:00"/>
    <s v="Same Day"/>
    <s v="SH-20395"/>
    <s v="Shahid Hopkins"/>
    <x v="0"/>
    <x v="0"/>
    <s v="New York City"/>
    <x v="15"/>
    <n v="10024"/>
    <x v="3"/>
    <s v="OFF-PA-10004911"/>
    <x v="1"/>
    <x v="10"/>
    <s v="Rediform S.O.S. 1-Up Phone Message Bk, 4-1/4x3-1/16 Bk, 1 Form/Pg, 40 Messages/Bk, 3/Pk"/>
    <n v="18.760000000000002"/>
    <n v="2"/>
    <n v="0"/>
    <n v="9.0048000000000012"/>
    <x v="3"/>
    <x v="0"/>
  </r>
  <r>
    <n v="3179"/>
    <s v="CA-2019-105235"/>
    <x v="256"/>
    <d v="2019-12-11T00:00:00"/>
    <s v="Standard Class"/>
    <s v="SM-20950"/>
    <s v="Suzanne McNair"/>
    <x v="1"/>
    <x v="0"/>
    <s v="New York City"/>
    <x v="15"/>
    <n v="10011"/>
    <x v="3"/>
    <s v="FUR-FU-10001487"/>
    <x v="0"/>
    <x v="5"/>
    <s v="Eldon Expressions Wood and Plastic Desk Accessories, Cherry Wood"/>
    <n v="20.94"/>
    <n v="3"/>
    <n v="0"/>
    <n v="6.0725999999999987"/>
    <x v="3"/>
    <x v="0"/>
  </r>
  <r>
    <n v="3180"/>
    <s v="CA-2019-105235"/>
    <x v="256"/>
    <d v="2019-12-11T00:00:00"/>
    <s v="Standard Class"/>
    <s v="SM-20950"/>
    <s v="Suzanne McNair"/>
    <x v="1"/>
    <x v="0"/>
    <s v="New York City"/>
    <x v="15"/>
    <n v="10011"/>
    <x v="3"/>
    <s v="FUR-FU-10000521"/>
    <x v="0"/>
    <x v="5"/>
    <s v="Seth Thomas 14&quot; Putty-Colored Wall Clock"/>
    <n v="58.68"/>
    <n v="2"/>
    <n v="0"/>
    <n v="18.190799999999996"/>
    <x v="3"/>
    <x v="0"/>
  </r>
  <r>
    <n v="3181"/>
    <s v="CA-2019-105235"/>
    <x v="256"/>
    <d v="2019-12-11T00:00:00"/>
    <s v="Standard Class"/>
    <s v="SM-20950"/>
    <s v="Suzanne McNair"/>
    <x v="1"/>
    <x v="0"/>
    <s v="New York City"/>
    <x v="15"/>
    <n v="10011"/>
    <x v="3"/>
    <s v="OFF-AP-10001271"/>
    <x v="1"/>
    <x v="9"/>
    <s v="Eureka The Boss Cordless Rechargeable Stick Vac"/>
    <n v="254.89999999999998"/>
    <n v="5"/>
    <n v="0"/>
    <n v="68.823000000000008"/>
    <x v="3"/>
    <x v="0"/>
  </r>
  <r>
    <n v="3182"/>
    <s v="CA-2019-152912"/>
    <x v="45"/>
    <d v="2019-11-12T00:00:00"/>
    <s v="Second Class"/>
    <s v="BM-11650"/>
    <s v="Brian Moss"/>
    <x v="1"/>
    <x v="0"/>
    <s v="Columbia"/>
    <x v="39"/>
    <n v="21044"/>
    <x v="3"/>
    <s v="OFF-BI-10004728"/>
    <x v="1"/>
    <x v="8"/>
    <s v="Wilson Jones Turn Tabs Binder Tool for Ring Binders"/>
    <n v="9.64"/>
    <n v="2"/>
    <n v="0"/>
    <n v="4.4344000000000001"/>
    <x v="3"/>
    <x v="0"/>
  </r>
  <r>
    <n v="3183"/>
    <s v="CA-2019-152912"/>
    <x v="45"/>
    <d v="2019-11-12T00:00:00"/>
    <s v="Second Class"/>
    <s v="BM-11650"/>
    <s v="Brian Moss"/>
    <x v="1"/>
    <x v="0"/>
    <s v="Columbia"/>
    <x v="39"/>
    <n v="21044"/>
    <x v="3"/>
    <s v="TEC-AC-10004666"/>
    <x v="2"/>
    <x v="11"/>
    <s v="Maxell iVDR EX 500GB Cartridge"/>
    <n v="826.62000000000012"/>
    <n v="3"/>
    <n v="0"/>
    <n v="355.4466000000001"/>
    <x v="3"/>
    <x v="0"/>
  </r>
  <r>
    <n v="3184"/>
    <s v="CA-2019-152912"/>
    <x v="45"/>
    <d v="2019-11-12T00:00:00"/>
    <s v="Second Class"/>
    <s v="BM-11650"/>
    <s v="Brian Moss"/>
    <x v="1"/>
    <x v="0"/>
    <s v="Columbia"/>
    <x v="39"/>
    <n v="21044"/>
    <x v="3"/>
    <s v="OFF-ST-10003208"/>
    <x v="1"/>
    <x v="4"/>
    <s v="Adjustable Depth Letter/Legal Cart"/>
    <n v="1633.14"/>
    <n v="9"/>
    <n v="0"/>
    <n v="473.61059999999975"/>
    <x v="3"/>
    <x v="0"/>
  </r>
  <r>
    <n v="3185"/>
    <s v="CA-2019-152912"/>
    <x v="45"/>
    <d v="2019-11-12T00:00:00"/>
    <s v="Second Class"/>
    <s v="BM-11650"/>
    <s v="Brian Moss"/>
    <x v="1"/>
    <x v="0"/>
    <s v="Columbia"/>
    <x v="39"/>
    <n v="21044"/>
    <x v="3"/>
    <s v="OFF-ST-10003208"/>
    <x v="1"/>
    <x v="4"/>
    <s v="Adjustable Depth Letter/Legal Cart"/>
    <n v="544.38"/>
    <n v="3"/>
    <n v="0"/>
    <n v="157.87019999999993"/>
    <x v="3"/>
    <x v="0"/>
  </r>
  <r>
    <n v="3186"/>
    <s v="CA-2016-123498"/>
    <x v="845"/>
    <d v="2016-11-09T00:00:00"/>
    <s v="First Class"/>
    <s v="TC-20980"/>
    <s v="Tamara Chand"/>
    <x v="1"/>
    <x v="0"/>
    <s v="Houston"/>
    <x v="5"/>
    <n v="77041"/>
    <x v="2"/>
    <s v="OFF-BI-10000632"/>
    <x v="1"/>
    <x v="8"/>
    <s v="Satellite Sectional Post Binders"/>
    <n v="26.045999999999992"/>
    <n v="3"/>
    <n v="0.8"/>
    <n v="-44.278199999999998"/>
    <x v="2"/>
    <x v="1"/>
  </r>
  <r>
    <n v="3187"/>
    <s v="CA-2016-123498"/>
    <x v="845"/>
    <d v="2016-11-09T00:00:00"/>
    <s v="First Class"/>
    <s v="TC-20980"/>
    <s v="Tamara Chand"/>
    <x v="1"/>
    <x v="0"/>
    <s v="Houston"/>
    <x v="5"/>
    <n v="77041"/>
    <x v="2"/>
    <s v="OFF-EN-10004773"/>
    <x v="1"/>
    <x v="12"/>
    <s v="Staple envelope"/>
    <n v="74.352000000000004"/>
    <n v="3"/>
    <n v="0.2"/>
    <n v="26.952599999999997"/>
    <x v="2"/>
    <x v="1"/>
  </r>
  <r>
    <n v="3188"/>
    <s v="CA-2019-159352"/>
    <x v="846"/>
    <d v="2019-03-17T00:00:00"/>
    <s v="Standard Class"/>
    <s v="KB-16585"/>
    <s v="Ken Black"/>
    <x v="1"/>
    <x v="0"/>
    <s v="Lowell"/>
    <x v="31"/>
    <n v="1852"/>
    <x v="3"/>
    <s v="TEC-PH-10004700"/>
    <x v="2"/>
    <x v="7"/>
    <s v="PowerGen Dual USB Car Charger"/>
    <n v="69.930000000000007"/>
    <n v="7"/>
    <n v="0"/>
    <n v="32.1678"/>
    <x v="3"/>
    <x v="0"/>
  </r>
  <r>
    <n v="3189"/>
    <s v="US-2019-146416"/>
    <x v="179"/>
    <d v="2019-10-22T00:00:00"/>
    <s v="Second Class"/>
    <s v="JE-16165"/>
    <s v="Justin Ellison"/>
    <x v="1"/>
    <x v="0"/>
    <s v="Woodland"/>
    <x v="1"/>
    <n v="95695"/>
    <x v="1"/>
    <s v="OFF-LA-10003714"/>
    <x v="1"/>
    <x v="2"/>
    <s v="Avery 510"/>
    <n v="3.75"/>
    <n v="1"/>
    <n v="0"/>
    <n v="1.7999999999999998"/>
    <x v="1"/>
    <x v="0"/>
  </r>
  <r>
    <n v="3190"/>
    <s v="US-2019-146416"/>
    <x v="179"/>
    <d v="2019-10-22T00:00:00"/>
    <s v="Second Class"/>
    <s v="JE-16165"/>
    <s v="Justin Ellison"/>
    <x v="1"/>
    <x v="0"/>
    <s v="Woodland"/>
    <x v="1"/>
    <n v="95695"/>
    <x v="1"/>
    <s v="OFF-BI-10001787"/>
    <x v="1"/>
    <x v="8"/>
    <s v="Wilson Jones Four-Pocket Poly Binders"/>
    <n v="20.928000000000001"/>
    <n v="4"/>
    <n v="0.2"/>
    <n v="7.5864000000000003"/>
    <x v="1"/>
    <x v="0"/>
  </r>
  <r>
    <n v="3191"/>
    <s v="US-2017-163783"/>
    <x v="17"/>
    <d v="2018-01-01T00:00:00"/>
    <s v="Standard Class"/>
    <s v="DR-12940"/>
    <s v="Daniel Raglin"/>
    <x v="2"/>
    <x v="0"/>
    <s v="Chicago"/>
    <x v="10"/>
    <n v="60610"/>
    <x v="2"/>
    <s v="OFF-ST-10002957"/>
    <x v="1"/>
    <x v="4"/>
    <s v="Sterilite Show Offs Storage Containers"/>
    <n v="12.672000000000001"/>
    <n v="3"/>
    <n v="0.2"/>
    <n v="-3.1680000000000001"/>
    <x v="2"/>
    <x v="0"/>
  </r>
  <r>
    <n v="3192"/>
    <s v="CA-2019-123981"/>
    <x v="280"/>
    <d v="2019-10-08T00:00:00"/>
    <s v="Standard Class"/>
    <s v="RW-19630"/>
    <s v="Rob Williams"/>
    <x v="1"/>
    <x v="0"/>
    <s v="New York City"/>
    <x v="15"/>
    <n v="10035"/>
    <x v="3"/>
    <s v="TEC-PH-10002115"/>
    <x v="2"/>
    <x v="7"/>
    <s v="Plantronics 81402"/>
    <n v="65.989999999999995"/>
    <n v="1"/>
    <n v="0"/>
    <n v="17.157400000000003"/>
    <x v="3"/>
    <x v="0"/>
  </r>
  <r>
    <n v="3193"/>
    <s v="CA-2019-158953"/>
    <x v="400"/>
    <d v="2019-06-08T00:00:00"/>
    <s v="Standard Class"/>
    <s v="ML-18040"/>
    <s v="Michelle Lonsdale"/>
    <x v="1"/>
    <x v="0"/>
    <s v="Missouri City"/>
    <x v="5"/>
    <n v="77489"/>
    <x v="2"/>
    <s v="OFF-BI-10002557"/>
    <x v="1"/>
    <x v="8"/>
    <s v="Presstex Flexible Ring Binders"/>
    <n v="6.3699999999999983"/>
    <n v="7"/>
    <n v="0.8"/>
    <n v="-9.5550000000000015"/>
    <x v="2"/>
    <x v="0"/>
  </r>
  <r>
    <n v="3194"/>
    <s v="CA-2016-165428"/>
    <x v="416"/>
    <d v="2016-09-04T00:00:00"/>
    <s v="First Class"/>
    <s v="JL-15130"/>
    <s v="Jack Lebron"/>
    <x v="0"/>
    <x v="0"/>
    <s v="Houston"/>
    <x v="5"/>
    <n v="77036"/>
    <x v="2"/>
    <s v="OFF-BI-10002949"/>
    <x v="1"/>
    <x v="8"/>
    <s v="Prestige Round Ring Binders"/>
    <n v="3.6479999999999992"/>
    <n v="3"/>
    <n v="0.8"/>
    <n v="-6.0192000000000032"/>
    <x v="2"/>
    <x v="0"/>
  </r>
  <r>
    <n v="3195"/>
    <s v="CA-2016-165428"/>
    <x v="416"/>
    <d v="2016-09-04T00:00:00"/>
    <s v="First Class"/>
    <s v="JL-15130"/>
    <s v="Jack Lebron"/>
    <x v="0"/>
    <x v="0"/>
    <s v="Houston"/>
    <x v="5"/>
    <n v="77036"/>
    <x v="2"/>
    <s v="OFF-PA-10004100"/>
    <x v="1"/>
    <x v="10"/>
    <s v="Xerox 216"/>
    <n v="31.104000000000006"/>
    <n v="6"/>
    <n v="0.2"/>
    <n v="10.8864"/>
    <x v="2"/>
    <x v="0"/>
  </r>
  <r>
    <n v="3196"/>
    <s v="CA-2018-169026"/>
    <x v="590"/>
    <d v="2018-08-13T00:00:00"/>
    <s v="Standard Class"/>
    <s v="CM-12655"/>
    <s v="Corinna Mitchell"/>
    <x v="2"/>
    <x v="0"/>
    <s v="Jackson"/>
    <x v="35"/>
    <n v="39212"/>
    <x v="0"/>
    <s v="OFF-FA-10001883"/>
    <x v="1"/>
    <x v="13"/>
    <s v="Alliance Super-Size Bands, Assorted Sizes"/>
    <n v="23.34"/>
    <n v="3"/>
    <n v="0"/>
    <n v="0.23339999999999961"/>
    <x v="0"/>
    <x v="0"/>
  </r>
  <r>
    <n v="3197"/>
    <s v="CA-2019-109750"/>
    <x v="847"/>
    <d v="2019-07-28T00:00:00"/>
    <s v="Standard Class"/>
    <s v="FH-14365"/>
    <s v="Fred Hopkins"/>
    <x v="1"/>
    <x v="0"/>
    <s v="New York City"/>
    <x v="15"/>
    <n v="10009"/>
    <x v="3"/>
    <s v="TEC-PH-10000702"/>
    <x v="2"/>
    <x v="7"/>
    <s v="Square Credit Card Reader, 4 1/2&quot; x 4 1/2&quot; x 1&quot;, White"/>
    <n v="29.97"/>
    <n v="3"/>
    <n v="0"/>
    <n v="14.085899999999999"/>
    <x v="3"/>
    <x v="0"/>
  </r>
  <r>
    <n v="3198"/>
    <s v="CA-2017-149384"/>
    <x v="848"/>
    <d v="2017-07-10T00:00:00"/>
    <s v="Same Day"/>
    <s v="EH-13945"/>
    <s v="Eric Hoffmann"/>
    <x v="0"/>
    <x v="0"/>
    <s v="Tempe"/>
    <x v="16"/>
    <n v="85281"/>
    <x v="1"/>
    <s v="OFF-BI-10003196"/>
    <x v="1"/>
    <x v="8"/>
    <s v="Accohide Poly Flexible Ring Binders"/>
    <n v="3.366000000000001"/>
    <n v="3"/>
    <n v="0.7"/>
    <n v="-2.2439999999999989"/>
    <x v="1"/>
    <x v="0"/>
  </r>
  <r>
    <n v="3199"/>
    <s v="CA-2016-131527"/>
    <x v="588"/>
    <d v="2016-12-07T00:00:00"/>
    <s v="Standard Class"/>
    <s v="TB-21280"/>
    <s v="Toby Braunhardt"/>
    <x v="0"/>
    <x v="0"/>
    <s v="Jacksonville"/>
    <x v="3"/>
    <n v="28540"/>
    <x v="0"/>
    <s v="TEC-PH-10001644"/>
    <x v="2"/>
    <x v="7"/>
    <s v="BlueLounge Milo Smartphone Stand, White/Metallic"/>
    <n v="95.968000000000004"/>
    <n v="4"/>
    <n v="0.2"/>
    <n v="9.5968000000000053"/>
    <x v="0"/>
    <x v="0"/>
  </r>
  <r>
    <n v="3200"/>
    <s v="CA-2019-164000"/>
    <x v="404"/>
    <d v="2019-12-22T00:00:00"/>
    <s v="Standard Class"/>
    <s v="AH-10030"/>
    <s v="Aaron Hawkins"/>
    <x v="1"/>
    <x v="0"/>
    <s v="Philadelphia"/>
    <x v="9"/>
    <n v="19134"/>
    <x v="3"/>
    <s v="OFF-AR-10003183"/>
    <x v="1"/>
    <x v="6"/>
    <s v="Avery Fluorescent Highlighter Four-Color Set"/>
    <n v="18.704000000000001"/>
    <n v="7"/>
    <n v="0.2"/>
    <n v="2.3379999999999983"/>
    <x v="3"/>
    <x v="0"/>
  </r>
  <r>
    <n v="3201"/>
    <s v="CA-2016-164224"/>
    <x v="598"/>
    <d v="2016-05-20T00:00:00"/>
    <s v="Second Class"/>
    <s v="TT-21070"/>
    <s v="Ted Trevino"/>
    <x v="0"/>
    <x v="0"/>
    <s v="Akron"/>
    <x v="24"/>
    <n v="44312"/>
    <x v="3"/>
    <s v="FUR-FU-10000308"/>
    <x v="0"/>
    <x v="5"/>
    <s v="Deflect-o Glass Clear Studded Chair Mats"/>
    <n v="149.232"/>
    <n v="3"/>
    <n v="0.2"/>
    <n v="3.7308000000000021"/>
    <x v="3"/>
    <x v="0"/>
  </r>
  <r>
    <n v="3202"/>
    <s v="CA-2016-164224"/>
    <x v="598"/>
    <d v="2016-05-20T00:00:00"/>
    <s v="Second Class"/>
    <s v="TT-21070"/>
    <s v="Ted Trevino"/>
    <x v="0"/>
    <x v="0"/>
    <s v="Akron"/>
    <x v="24"/>
    <n v="44312"/>
    <x v="3"/>
    <s v="OFF-PA-10001526"/>
    <x v="1"/>
    <x v="10"/>
    <s v="Xerox 1949"/>
    <n v="15.936000000000002"/>
    <n v="4"/>
    <n v="0.2"/>
    <n v="5.7768000000000015"/>
    <x v="3"/>
    <x v="0"/>
  </r>
  <r>
    <n v="3203"/>
    <s v="CA-2016-158372"/>
    <x v="849"/>
    <d v="2016-11-16T00:00:00"/>
    <s v="Standard Class"/>
    <s v="RD-19900"/>
    <s v="Ruben Dartt"/>
    <x v="0"/>
    <x v="0"/>
    <s v="San Diego"/>
    <x v="1"/>
    <n v="92037"/>
    <x v="1"/>
    <s v="TEC-PH-10002103"/>
    <x v="2"/>
    <x v="7"/>
    <s v="Jabra SPEAK 410"/>
    <n v="601.53599999999994"/>
    <n v="8"/>
    <n v="0.2"/>
    <n v="60.153600000000012"/>
    <x v="1"/>
    <x v="0"/>
  </r>
  <r>
    <n v="3204"/>
    <s v="CA-2016-158372"/>
    <x v="849"/>
    <d v="2016-11-16T00:00:00"/>
    <s v="Standard Class"/>
    <s v="RD-19900"/>
    <s v="Ruben Dartt"/>
    <x v="0"/>
    <x v="0"/>
    <s v="San Diego"/>
    <x v="1"/>
    <n v="92037"/>
    <x v="1"/>
    <s v="TEC-AC-10004209"/>
    <x v="2"/>
    <x v="11"/>
    <s v="Memorex Froggy Flash Drive 4 GB"/>
    <n v="10.99"/>
    <n v="1"/>
    <n v="0"/>
    <n v="4.2861000000000002"/>
    <x v="1"/>
    <x v="0"/>
  </r>
  <r>
    <n v="3205"/>
    <s v="CA-2016-158372"/>
    <x v="849"/>
    <d v="2016-11-16T00:00:00"/>
    <s v="Standard Class"/>
    <s v="RD-19900"/>
    <s v="Ruben Dartt"/>
    <x v="0"/>
    <x v="0"/>
    <s v="San Diego"/>
    <x v="1"/>
    <n v="92037"/>
    <x v="1"/>
    <s v="FUR-FU-10000397"/>
    <x v="0"/>
    <x v="5"/>
    <s v="Luxo Economy Swing Arm Lamp"/>
    <n v="39.880000000000003"/>
    <n v="2"/>
    <n v="0"/>
    <n v="11.166400000000003"/>
    <x v="1"/>
    <x v="0"/>
  </r>
  <r>
    <n v="3206"/>
    <s v="CA-2016-158372"/>
    <x v="849"/>
    <d v="2016-11-16T00:00:00"/>
    <s v="Standard Class"/>
    <s v="RD-19900"/>
    <s v="Ruben Dartt"/>
    <x v="0"/>
    <x v="0"/>
    <s v="San Diego"/>
    <x v="1"/>
    <n v="92037"/>
    <x v="1"/>
    <s v="OFF-PA-10002137"/>
    <x v="1"/>
    <x v="10"/>
    <s v="Southworth 100% Résumé Paper, 24lb."/>
    <n v="62.24"/>
    <n v="8"/>
    <n v="0"/>
    <n v="28.007999999999996"/>
    <x v="1"/>
    <x v="0"/>
  </r>
  <r>
    <n v="3207"/>
    <s v="CA-2016-158372"/>
    <x v="849"/>
    <d v="2016-11-16T00:00:00"/>
    <s v="Standard Class"/>
    <s v="RD-19900"/>
    <s v="Ruben Dartt"/>
    <x v="0"/>
    <x v="0"/>
    <s v="San Diego"/>
    <x v="1"/>
    <n v="92037"/>
    <x v="1"/>
    <s v="FUR-FU-10001867"/>
    <x v="0"/>
    <x v="5"/>
    <s v="Eldon Expressions Punched Metal &amp; Wood Desk Accessories, Pewter &amp; Cherry"/>
    <n v="53.2"/>
    <n v="5"/>
    <n v="0"/>
    <n v="14.896000000000003"/>
    <x v="1"/>
    <x v="0"/>
  </r>
  <r>
    <n v="3208"/>
    <s v="CA-2016-158372"/>
    <x v="849"/>
    <d v="2016-11-16T00:00:00"/>
    <s v="Standard Class"/>
    <s v="RD-19900"/>
    <s v="Ruben Dartt"/>
    <x v="0"/>
    <x v="0"/>
    <s v="San Diego"/>
    <x v="1"/>
    <n v="92037"/>
    <x v="1"/>
    <s v="OFF-LA-10000407"/>
    <x v="1"/>
    <x v="2"/>
    <s v="Avery White Multi-Purpose Labels"/>
    <n v="39.840000000000003"/>
    <n v="8"/>
    <n v="0"/>
    <n v="18.3264"/>
    <x v="1"/>
    <x v="0"/>
  </r>
  <r>
    <n v="3209"/>
    <s v="CA-2018-108882"/>
    <x v="850"/>
    <d v="2018-01-15T00:00:00"/>
    <s v="Standard Class"/>
    <s v="LA-16780"/>
    <s v="Laura Armstrong"/>
    <x v="1"/>
    <x v="0"/>
    <s v="Fresno"/>
    <x v="1"/>
    <n v="93727"/>
    <x v="1"/>
    <s v="TEC-AC-10000420"/>
    <x v="2"/>
    <x v="11"/>
    <s v="Logitech G500s Laser Gaming Mouse with Adjustable Weight Tuning"/>
    <n v="349.95"/>
    <n v="5"/>
    <n v="0"/>
    <n v="118.98299999999999"/>
    <x v="1"/>
    <x v="0"/>
  </r>
  <r>
    <n v="3210"/>
    <s v="CA-2018-108882"/>
    <x v="850"/>
    <d v="2018-01-15T00:00:00"/>
    <s v="Standard Class"/>
    <s v="LA-16780"/>
    <s v="Laura Armstrong"/>
    <x v="1"/>
    <x v="0"/>
    <s v="Fresno"/>
    <x v="1"/>
    <n v="93727"/>
    <x v="1"/>
    <s v="TEC-PH-10002726"/>
    <x v="2"/>
    <x v="7"/>
    <s v="netTALK DUO VoIP Telephone Service"/>
    <n v="377.92800000000005"/>
    <n v="9"/>
    <n v="0.2"/>
    <n v="141.72300000000001"/>
    <x v="1"/>
    <x v="0"/>
  </r>
  <r>
    <n v="3211"/>
    <s v="US-2019-108245"/>
    <x v="585"/>
    <d v="2019-09-27T00:00:00"/>
    <s v="Standard Class"/>
    <s v="SH-19975"/>
    <s v="Sally Hughsby"/>
    <x v="1"/>
    <x v="0"/>
    <s v="Pearland"/>
    <x v="5"/>
    <n v="77581"/>
    <x v="2"/>
    <s v="OFF-EN-10001415"/>
    <x v="1"/>
    <x v="12"/>
    <s v="Staple envelope"/>
    <n v="13.392000000000001"/>
    <n v="3"/>
    <n v="0.2"/>
    <n v="5.0220000000000002"/>
    <x v="2"/>
    <x v="0"/>
  </r>
  <r>
    <n v="3212"/>
    <s v="US-2019-108245"/>
    <x v="585"/>
    <d v="2019-09-27T00:00:00"/>
    <s v="Standard Class"/>
    <s v="SH-19975"/>
    <s v="Sally Hughsby"/>
    <x v="1"/>
    <x v="0"/>
    <s v="Pearland"/>
    <x v="5"/>
    <n v="77581"/>
    <x v="2"/>
    <s v="OFF-BI-10000773"/>
    <x v="1"/>
    <x v="8"/>
    <s v="Insertable Tab Post Binder Dividers"/>
    <n v="11.227999999999998"/>
    <n v="7"/>
    <n v="0.8"/>
    <n v="-18.52620000000001"/>
    <x v="2"/>
    <x v="0"/>
  </r>
  <r>
    <n v="3213"/>
    <s v="CA-2016-142314"/>
    <x v="851"/>
    <d v="2016-12-28T00:00:00"/>
    <s v="Standard Class"/>
    <s v="SF-20200"/>
    <s v="Sarah Foster"/>
    <x v="0"/>
    <x v="0"/>
    <s v="Richmond"/>
    <x v="14"/>
    <n v="47374"/>
    <x v="2"/>
    <s v="OFF-AP-10002350"/>
    <x v="1"/>
    <x v="9"/>
    <s v="Belkin F9H710-06 7 Outlet SurgeMaster Surge Protector"/>
    <n v="207.24"/>
    <n v="11"/>
    <n v="0"/>
    <n v="58.027200000000001"/>
    <x v="2"/>
    <x v="0"/>
  </r>
  <r>
    <n v="3214"/>
    <s v="CA-2018-132409"/>
    <x v="439"/>
    <d v="2018-06-01T00:00:00"/>
    <s v="Standard Class"/>
    <s v="TH-21235"/>
    <s v="Tiffany House"/>
    <x v="1"/>
    <x v="0"/>
    <s v="Philadelphia"/>
    <x v="9"/>
    <n v="19134"/>
    <x v="3"/>
    <s v="OFF-AR-10001919"/>
    <x v="1"/>
    <x v="6"/>
    <s v="OIC #2 Pencils, Medium Soft"/>
    <n v="1.504"/>
    <n v="1"/>
    <n v="0.2"/>
    <n v="0.16919999999999991"/>
    <x v="3"/>
    <x v="0"/>
  </r>
  <r>
    <n v="3215"/>
    <s v="CA-2018-132409"/>
    <x v="439"/>
    <d v="2018-06-01T00:00:00"/>
    <s v="Standard Class"/>
    <s v="TH-21235"/>
    <s v="Tiffany House"/>
    <x v="1"/>
    <x v="0"/>
    <s v="Philadelphia"/>
    <x v="9"/>
    <n v="19134"/>
    <x v="3"/>
    <s v="OFF-AP-10002082"/>
    <x v="1"/>
    <x v="9"/>
    <s v="Holmes HEPA Air Purifier"/>
    <n v="34.848000000000006"/>
    <n v="2"/>
    <n v="0.2"/>
    <n v="6.5339999999999971"/>
    <x v="3"/>
    <x v="0"/>
  </r>
  <r>
    <n v="3216"/>
    <s v="CA-2019-150189"/>
    <x v="141"/>
    <d v="2019-07-10T00:00:00"/>
    <s v="First Class"/>
    <s v="VG-21790"/>
    <s v="Vivek Gonzalez"/>
    <x v="0"/>
    <x v="0"/>
    <s v="San Mateo"/>
    <x v="1"/>
    <n v="94403"/>
    <x v="1"/>
    <s v="OFF-LA-10002762"/>
    <x v="1"/>
    <x v="2"/>
    <s v="Avery 485"/>
    <n v="75.179999999999993"/>
    <n v="6"/>
    <n v="0"/>
    <n v="35.334599999999995"/>
    <x v="1"/>
    <x v="0"/>
  </r>
  <r>
    <n v="3217"/>
    <s v="CA-2016-114433"/>
    <x v="8"/>
    <d v="2016-05-17T00:00:00"/>
    <s v="Standard Class"/>
    <s v="NP-18325"/>
    <s v="Naresj Patel"/>
    <x v="0"/>
    <x v="0"/>
    <s v="Oakland"/>
    <x v="1"/>
    <n v="94601"/>
    <x v="1"/>
    <s v="TEC-AC-10002800"/>
    <x v="2"/>
    <x v="11"/>
    <s v="Plantronics Audio 478 Stereo USB Headset"/>
    <n v="149.97"/>
    <n v="3"/>
    <n v="0"/>
    <n v="52.489499999999992"/>
    <x v="1"/>
    <x v="0"/>
  </r>
  <r>
    <n v="3218"/>
    <s v="CA-2019-104640"/>
    <x v="468"/>
    <d v="2019-11-16T00:00:00"/>
    <s v="Standard Class"/>
    <s v="FH-14275"/>
    <s v="Frank Hawley"/>
    <x v="1"/>
    <x v="0"/>
    <s v="New York City"/>
    <x v="15"/>
    <n v="10024"/>
    <x v="3"/>
    <s v="OFF-BI-10003925"/>
    <x v="1"/>
    <x v="8"/>
    <s v="Fellowes PB300 Plastic Comb Binding Machine"/>
    <n v="931.17600000000016"/>
    <n v="3"/>
    <n v="0.2"/>
    <n v="314.27190000000002"/>
    <x v="3"/>
    <x v="0"/>
  </r>
  <r>
    <n v="3219"/>
    <s v="CA-2019-104640"/>
    <x v="468"/>
    <d v="2019-11-16T00:00:00"/>
    <s v="Standard Class"/>
    <s v="FH-14275"/>
    <s v="Frank Hawley"/>
    <x v="1"/>
    <x v="0"/>
    <s v="New York City"/>
    <x v="15"/>
    <n v="10024"/>
    <x v="3"/>
    <s v="TEC-PH-10002200"/>
    <x v="2"/>
    <x v="7"/>
    <s v="Aastra 6757i CT Wireless VoIP phone"/>
    <n v="430.88"/>
    <n v="2"/>
    <n v="0"/>
    <n v="124.95519999999999"/>
    <x v="3"/>
    <x v="0"/>
  </r>
  <r>
    <n v="3220"/>
    <s v="US-2017-137008"/>
    <x v="653"/>
    <d v="2017-10-08T00:00:00"/>
    <s v="Standard Class"/>
    <s v="JP-15460"/>
    <s v="Jennifer Patt"/>
    <x v="1"/>
    <x v="0"/>
    <s v="Lakewood"/>
    <x v="30"/>
    <n v="8701"/>
    <x v="3"/>
    <s v="OFF-PA-10001295"/>
    <x v="1"/>
    <x v="10"/>
    <s v="Computer Printout Paper with Letter-Trim Perforations"/>
    <n v="94.85"/>
    <n v="5"/>
    <n v="0"/>
    <n v="45.527999999999992"/>
    <x v="3"/>
    <x v="1"/>
  </r>
  <r>
    <n v="3221"/>
    <s v="US-2017-137008"/>
    <x v="653"/>
    <d v="2017-10-08T00:00:00"/>
    <s v="Standard Class"/>
    <s v="JP-15460"/>
    <s v="Jennifer Patt"/>
    <x v="1"/>
    <x v="0"/>
    <s v="Lakewood"/>
    <x v="30"/>
    <n v="8701"/>
    <x v="3"/>
    <s v="OFF-EN-10002500"/>
    <x v="1"/>
    <x v="12"/>
    <s v="Globe Weis Peel &amp; Seel First Class Envelopes"/>
    <n v="51.12"/>
    <n v="4"/>
    <n v="0"/>
    <n v="23.003999999999998"/>
    <x v="3"/>
    <x v="1"/>
  </r>
  <r>
    <n v="3222"/>
    <s v="US-2017-137008"/>
    <x v="653"/>
    <d v="2017-10-08T00:00:00"/>
    <s v="Standard Class"/>
    <s v="JP-15460"/>
    <s v="Jennifer Patt"/>
    <x v="1"/>
    <x v="0"/>
    <s v="Lakewood"/>
    <x v="30"/>
    <n v="8701"/>
    <x v="3"/>
    <s v="TEC-AC-10000892"/>
    <x v="2"/>
    <x v="11"/>
    <s v="NETGEAR N750 Dual Band Wi-Fi Gigabit Router"/>
    <n v="90"/>
    <n v="1"/>
    <n v="0"/>
    <n v="32.4"/>
    <x v="3"/>
    <x v="1"/>
  </r>
  <r>
    <n v="3223"/>
    <s v="CA-2016-108189"/>
    <x v="852"/>
    <d v="2016-10-05T00:00:00"/>
    <s v="First Class"/>
    <s v="ES-14080"/>
    <s v="Erin Smith"/>
    <x v="1"/>
    <x v="0"/>
    <s v="Tempe"/>
    <x v="16"/>
    <n v="85281"/>
    <x v="1"/>
    <s v="OFF-PA-10001838"/>
    <x v="1"/>
    <x v="10"/>
    <s v="Adams Telephone Message Book W/Dividers/Space For Phone Numbers, 5 1/4&quot;X8 1/2&quot;, 300/Messages"/>
    <n v="9.4079999999999995"/>
    <n v="2"/>
    <n v="0.2"/>
    <n v="3.4103999999999997"/>
    <x v="1"/>
    <x v="0"/>
  </r>
  <r>
    <n v="3224"/>
    <s v="CA-2016-108189"/>
    <x v="852"/>
    <d v="2016-10-05T00:00:00"/>
    <s v="First Class"/>
    <s v="ES-14080"/>
    <s v="Erin Smith"/>
    <x v="1"/>
    <x v="0"/>
    <s v="Tempe"/>
    <x v="16"/>
    <n v="85281"/>
    <x v="1"/>
    <s v="OFF-FA-10000735"/>
    <x v="1"/>
    <x v="13"/>
    <s v="Staples"/>
    <n v="4.6719999999999997"/>
    <n v="2"/>
    <n v="0.2"/>
    <n v="1.4599999999999997"/>
    <x v="1"/>
    <x v="0"/>
  </r>
  <r>
    <n v="3225"/>
    <s v="CA-2016-108189"/>
    <x v="852"/>
    <d v="2016-10-05T00:00:00"/>
    <s v="First Class"/>
    <s v="ES-14080"/>
    <s v="Erin Smith"/>
    <x v="1"/>
    <x v="0"/>
    <s v="Tempe"/>
    <x v="16"/>
    <n v="85281"/>
    <x v="1"/>
    <s v="TEC-PH-10001760"/>
    <x v="2"/>
    <x v="7"/>
    <s v="Bose SoundLink Bluetooth Speaker"/>
    <n v="318.40000000000003"/>
    <n v="2"/>
    <n v="0.2"/>
    <n v="107.46"/>
    <x v="1"/>
    <x v="0"/>
  </r>
  <r>
    <n v="3226"/>
    <s v="CA-2016-108189"/>
    <x v="852"/>
    <d v="2016-10-05T00:00:00"/>
    <s v="First Class"/>
    <s v="ES-14080"/>
    <s v="Erin Smith"/>
    <x v="1"/>
    <x v="0"/>
    <s v="Tempe"/>
    <x v="16"/>
    <n v="85281"/>
    <x v="1"/>
    <s v="OFF-EN-10004846"/>
    <x v="1"/>
    <x v="12"/>
    <s v="Letter or Legal Size Expandable Poly String Tie Envelopes"/>
    <n v="12.768000000000001"/>
    <n v="6"/>
    <n v="0.2"/>
    <n v="4.628400000000001"/>
    <x v="1"/>
    <x v="0"/>
  </r>
  <r>
    <n v="3227"/>
    <s v="CA-2016-108189"/>
    <x v="852"/>
    <d v="2016-10-05T00:00:00"/>
    <s v="First Class"/>
    <s v="ES-14080"/>
    <s v="Erin Smith"/>
    <x v="1"/>
    <x v="0"/>
    <s v="Tempe"/>
    <x v="16"/>
    <n v="85281"/>
    <x v="1"/>
    <s v="OFF-SU-10003567"/>
    <x v="1"/>
    <x v="14"/>
    <s v="Stiletto Hand Letter Openers"/>
    <n v="15.36"/>
    <n v="2"/>
    <n v="0.2"/>
    <n v="-3.2639999999999993"/>
    <x v="1"/>
    <x v="0"/>
  </r>
  <r>
    <n v="3228"/>
    <s v="CA-2016-108189"/>
    <x v="852"/>
    <d v="2016-10-05T00:00:00"/>
    <s v="First Class"/>
    <s v="ES-14080"/>
    <s v="Erin Smith"/>
    <x v="1"/>
    <x v="0"/>
    <s v="Tempe"/>
    <x v="16"/>
    <n v="85281"/>
    <x v="1"/>
    <s v="TEC-PH-10001557"/>
    <x v="2"/>
    <x v="7"/>
    <s v="Pyle PMP37LED"/>
    <n v="230.376"/>
    <n v="3"/>
    <n v="0.2"/>
    <n v="20.157899999999991"/>
    <x v="1"/>
    <x v="0"/>
  </r>
  <r>
    <n v="3229"/>
    <s v="CA-2016-108189"/>
    <x v="852"/>
    <d v="2016-10-05T00:00:00"/>
    <s v="First Class"/>
    <s v="ES-14080"/>
    <s v="Erin Smith"/>
    <x v="1"/>
    <x v="0"/>
    <s v="Tempe"/>
    <x v="16"/>
    <n v="85281"/>
    <x v="1"/>
    <s v="TEC-AC-10003038"/>
    <x v="2"/>
    <x v="11"/>
    <s v="Kingston Digital DataTraveler 16GB USB 2.0"/>
    <n v="7.16"/>
    <n v="1"/>
    <n v="0.2"/>
    <n v="-8.9500000000001023E-2"/>
    <x v="1"/>
    <x v="0"/>
  </r>
  <r>
    <n v="3230"/>
    <s v="CA-2016-154641"/>
    <x v="430"/>
    <d v="2016-08-16T00:00:00"/>
    <s v="Standard Class"/>
    <s v="KL-16645"/>
    <s v="Ken Lonsdale"/>
    <x v="0"/>
    <x v="0"/>
    <s v="New York City"/>
    <x v="15"/>
    <n v="10035"/>
    <x v="3"/>
    <s v="OFF-ST-10004459"/>
    <x v="1"/>
    <x v="4"/>
    <s v="Tennsco Single-Tier Lockers"/>
    <n v="375.34"/>
    <n v="1"/>
    <n v="0"/>
    <n v="18.766999999999996"/>
    <x v="3"/>
    <x v="0"/>
  </r>
  <r>
    <n v="3231"/>
    <s v="CA-2019-131625"/>
    <x v="853"/>
    <d v="2019-09-05T00:00:00"/>
    <s v="Second Class"/>
    <s v="BN-11515"/>
    <s v="Bradley Nguyen"/>
    <x v="0"/>
    <x v="0"/>
    <s v="New York City"/>
    <x v="15"/>
    <n v="10009"/>
    <x v="3"/>
    <s v="FUR-FU-10004960"/>
    <x v="0"/>
    <x v="5"/>
    <s v="Seth Thomas 12&quot; Clock w/ Goldtone Case"/>
    <n v="114.9"/>
    <n v="5"/>
    <n v="0"/>
    <n v="39.066000000000003"/>
    <x v="3"/>
    <x v="0"/>
  </r>
  <r>
    <n v="3232"/>
    <s v="US-2019-156356"/>
    <x v="513"/>
    <d v="2019-04-22T00:00:00"/>
    <s v="Standard Class"/>
    <s v="ND-18370"/>
    <s v="Natalie DeCherney"/>
    <x v="0"/>
    <x v="0"/>
    <s v="Houston"/>
    <x v="5"/>
    <n v="77095"/>
    <x v="2"/>
    <s v="OFF-BI-10000632"/>
    <x v="1"/>
    <x v="8"/>
    <s v="Satellite Sectional Post Binders"/>
    <n v="26.045999999999992"/>
    <n v="3"/>
    <n v="0.8"/>
    <n v="-44.278199999999998"/>
    <x v="2"/>
    <x v="0"/>
  </r>
  <r>
    <n v="3233"/>
    <s v="US-2019-156356"/>
    <x v="513"/>
    <d v="2019-04-22T00:00:00"/>
    <s v="Standard Class"/>
    <s v="ND-18370"/>
    <s v="Natalie DeCherney"/>
    <x v="0"/>
    <x v="0"/>
    <s v="Houston"/>
    <x v="5"/>
    <n v="77095"/>
    <x v="2"/>
    <s v="OFF-BI-10001107"/>
    <x v="1"/>
    <x v="8"/>
    <s v="GBC White Gloss Covers, Plain Front"/>
    <n v="2.8959999999999995"/>
    <n v="1"/>
    <n v="0.8"/>
    <n v="-4.7784000000000013"/>
    <x v="2"/>
    <x v="0"/>
  </r>
  <r>
    <n v="3234"/>
    <s v="US-2019-156356"/>
    <x v="513"/>
    <d v="2019-04-22T00:00:00"/>
    <s v="Standard Class"/>
    <s v="ND-18370"/>
    <s v="Natalie DeCherney"/>
    <x v="0"/>
    <x v="0"/>
    <s v="Houston"/>
    <x v="5"/>
    <n v="77095"/>
    <x v="2"/>
    <s v="OFF-ST-10002301"/>
    <x v="1"/>
    <x v="4"/>
    <s v="Tennsco Commercial Shelving"/>
    <n v="32.544000000000004"/>
    <n v="2"/>
    <n v="0.2"/>
    <n v="-7.7292000000000041"/>
    <x v="2"/>
    <x v="0"/>
  </r>
  <r>
    <n v="3235"/>
    <s v="CA-2018-138933"/>
    <x v="423"/>
    <d v="2018-04-27T00:00:00"/>
    <s v="First Class"/>
    <s v="JL-15130"/>
    <s v="Jack Lebron"/>
    <x v="0"/>
    <x v="0"/>
    <s v="Riverside"/>
    <x v="1"/>
    <n v="92503"/>
    <x v="1"/>
    <s v="OFF-BI-10003355"/>
    <x v="1"/>
    <x v="8"/>
    <s v="Cardinal Holdit Business Card Pockets"/>
    <n v="3.9840000000000004"/>
    <n v="1"/>
    <n v="0.2"/>
    <n v="1.3944000000000001"/>
    <x v="1"/>
    <x v="0"/>
  </r>
  <r>
    <n v="3236"/>
    <s v="CA-2018-140746"/>
    <x v="804"/>
    <d v="2018-01-15T00:00:00"/>
    <s v="Same Day"/>
    <s v="RC-19825"/>
    <s v="Roy Collins"/>
    <x v="0"/>
    <x v="0"/>
    <s v="Fairfield"/>
    <x v="29"/>
    <n v="6824"/>
    <x v="3"/>
    <s v="FUR-TA-10002903"/>
    <x v="0"/>
    <x v="3"/>
    <s v="Bevis Round Bullnose 29&quot; High Table Top"/>
    <n v="181.79699999999997"/>
    <n v="1"/>
    <n v="0.3"/>
    <n v="-15.582599999999999"/>
    <x v="3"/>
    <x v="0"/>
  </r>
  <r>
    <n v="3237"/>
    <s v="CA-2018-146836"/>
    <x v="440"/>
    <d v="2018-05-02T00:00:00"/>
    <s v="Same Day"/>
    <s v="CC-12475"/>
    <s v="Cindy Chapman"/>
    <x v="0"/>
    <x v="0"/>
    <s v="New York City"/>
    <x v="15"/>
    <n v="10024"/>
    <x v="3"/>
    <s v="OFF-ST-10001580"/>
    <x v="1"/>
    <x v="4"/>
    <s v="Super Decoflex Portable Personal File"/>
    <n v="44.94"/>
    <n v="3"/>
    <n v="0"/>
    <n v="12.5832"/>
    <x v="3"/>
    <x v="0"/>
  </r>
  <r>
    <n v="3238"/>
    <s v="CA-2018-146836"/>
    <x v="440"/>
    <d v="2018-05-02T00:00:00"/>
    <s v="Same Day"/>
    <s v="CC-12475"/>
    <s v="Cindy Chapman"/>
    <x v="0"/>
    <x v="0"/>
    <s v="New York City"/>
    <x v="15"/>
    <n v="10024"/>
    <x v="3"/>
    <s v="OFF-BI-10000315"/>
    <x v="1"/>
    <x v="8"/>
    <s v="Poly Designer Cover &amp; Back"/>
    <n v="45.576000000000001"/>
    <n v="3"/>
    <n v="0.2"/>
    <n v="15.951599999999997"/>
    <x v="3"/>
    <x v="0"/>
  </r>
  <r>
    <n v="3239"/>
    <s v="US-2018-127971"/>
    <x v="73"/>
    <d v="2018-11-27T00:00:00"/>
    <s v="Standard Class"/>
    <s v="DW-13195"/>
    <s v="David Wiener"/>
    <x v="1"/>
    <x v="0"/>
    <s v="Houston"/>
    <x v="5"/>
    <n v="77095"/>
    <x v="2"/>
    <s v="FUR-CH-10003774"/>
    <x v="0"/>
    <x v="1"/>
    <s v="Global Wood Trimmed Manager's Task Chair, Khaki"/>
    <n v="318.43"/>
    <n v="5"/>
    <n v="0.3"/>
    <n v="-77.333000000000013"/>
    <x v="2"/>
    <x v="0"/>
  </r>
  <r>
    <n v="3240"/>
    <s v="US-2018-127971"/>
    <x v="73"/>
    <d v="2018-11-27T00:00:00"/>
    <s v="Standard Class"/>
    <s v="DW-13195"/>
    <s v="David Wiener"/>
    <x v="1"/>
    <x v="0"/>
    <s v="Houston"/>
    <x v="5"/>
    <n v="77095"/>
    <x v="2"/>
    <s v="TEC-PH-10003095"/>
    <x v="2"/>
    <x v="7"/>
    <s v="Samsung HM1900 Bluetooth Headset"/>
    <n v="122.91999999999999"/>
    <n v="7"/>
    <n v="0.2"/>
    <n v="46.095000000000006"/>
    <x v="2"/>
    <x v="0"/>
  </r>
  <r>
    <n v="3241"/>
    <s v="US-2018-127971"/>
    <x v="73"/>
    <d v="2018-11-27T00:00:00"/>
    <s v="Standard Class"/>
    <s v="DW-13195"/>
    <s v="David Wiener"/>
    <x v="1"/>
    <x v="0"/>
    <s v="Houston"/>
    <x v="5"/>
    <n v="77095"/>
    <x v="2"/>
    <s v="FUR-FU-10000023"/>
    <x v="0"/>
    <x v="5"/>
    <s v="Eldon Wave Desk Accessories"/>
    <n v="7.0679999999999996"/>
    <n v="3"/>
    <n v="0.6"/>
    <n v="-2.8271999999999995"/>
    <x v="2"/>
    <x v="0"/>
  </r>
  <r>
    <n v="3242"/>
    <s v="US-2018-140809"/>
    <x v="854"/>
    <d v="2018-02-03T00:00:00"/>
    <s v="First Class"/>
    <s v="CK-12760"/>
    <s v="Cyma Kinney"/>
    <x v="1"/>
    <x v="0"/>
    <s v="Arlington"/>
    <x v="17"/>
    <n v="22204"/>
    <x v="0"/>
    <s v="OFF-ST-10002214"/>
    <x v="1"/>
    <x v="4"/>
    <s v="X-Rack File for Hanging Folders"/>
    <n v="56.449999999999996"/>
    <n v="5"/>
    <n v="0"/>
    <n v="14.676999999999998"/>
    <x v="0"/>
    <x v="0"/>
  </r>
  <r>
    <n v="3243"/>
    <s v="CA-2019-114524"/>
    <x v="185"/>
    <d v="2019-04-05T00:00:00"/>
    <s v="Second Class"/>
    <s v="EG-13900"/>
    <s v="Emily Grady"/>
    <x v="0"/>
    <x v="0"/>
    <s v="Chicago"/>
    <x v="10"/>
    <n v="60623"/>
    <x v="2"/>
    <s v="OFF-BI-10002799"/>
    <x v="1"/>
    <x v="8"/>
    <s v="SlimView Poly Binder, 3/8&quot;"/>
    <n v="13.467999999999998"/>
    <n v="13"/>
    <n v="0.8"/>
    <n v="-22.895600000000005"/>
    <x v="2"/>
    <x v="0"/>
  </r>
  <r>
    <n v="3244"/>
    <s v="CA-2019-113355"/>
    <x v="96"/>
    <d v="2019-12-05T00:00:00"/>
    <s v="Standard Class"/>
    <s v="SJ-20215"/>
    <s v="Sarah Jordon"/>
    <x v="0"/>
    <x v="0"/>
    <s v="Grand Prairie"/>
    <x v="5"/>
    <n v="75051"/>
    <x v="2"/>
    <s v="TEC-PH-10004912"/>
    <x v="2"/>
    <x v="7"/>
    <s v="Cisco SPA112 2 Port Phone Adapter"/>
    <n v="219.80000000000004"/>
    <n v="5"/>
    <n v="0.2"/>
    <n v="24.727499999999971"/>
    <x v="2"/>
    <x v="0"/>
  </r>
  <r>
    <n v="3245"/>
    <s v="CA-2019-113355"/>
    <x v="96"/>
    <d v="2019-12-05T00:00:00"/>
    <s v="Standard Class"/>
    <s v="SJ-20215"/>
    <s v="Sarah Jordon"/>
    <x v="0"/>
    <x v="0"/>
    <s v="Grand Prairie"/>
    <x v="5"/>
    <n v="75051"/>
    <x v="2"/>
    <s v="FUR-CH-10002602"/>
    <x v="0"/>
    <x v="1"/>
    <s v="DMI Arturo Collection Mission-style Design Wood Chair"/>
    <n v="317.05799999999999"/>
    <n v="3"/>
    <n v="0.3"/>
    <n v="-18.117599999999996"/>
    <x v="2"/>
    <x v="0"/>
  </r>
  <r>
    <n v="3246"/>
    <s v="US-2019-140907"/>
    <x v="389"/>
    <d v="2019-12-12T00:00:00"/>
    <s v="Second Class"/>
    <s v="BP-11185"/>
    <s v="Ben Peterman"/>
    <x v="1"/>
    <x v="0"/>
    <s v="Seattle"/>
    <x v="4"/>
    <n v="98103"/>
    <x v="1"/>
    <s v="TEC-AC-10004510"/>
    <x v="2"/>
    <x v="11"/>
    <s v="Logitech Desktop MK120 Mouse and keyboard Combo"/>
    <n v="49.08"/>
    <n v="3"/>
    <n v="0"/>
    <n v="4.9079999999999977"/>
    <x v="1"/>
    <x v="0"/>
  </r>
  <r>
    <n v="3247"/>
    <s v="US-2019-140907"/>
    <x v="389"/>
    <d v="2019-12-12T00:00:00"/>
    <s v="Second Class"/>
    <s v="BP-11185"/>
    <s v="Ben Peterman"/>
    <x v="1"/>
    <x v="0"/>
    <s v="Seattle"/>
    <x v="4"/>
    <n v="98103"/>
    <x v="1"/>
    <s v="OFF-ST-10000060"/>
    <x v="1"/>
    <x v="4"/>
    <s v="Fellowes Bankers Box Staxonsteel Drawer File/Stacking System"/>
    <n v="324.90000000000003"/>
    <n v="5"/>
    <n v="0"/>
    <n v="38.988000000000014"/>
    <x v="1"/>
    <x v="0"/>
  </r>
  <r>
    <n v="3248"/>
    <s v="US-2019-140907"/>
    <x v="389"/>
    <d v="2019-12-12T00:00:00"/>
    <s v="Second Class"/>
    <s v="BP-11185"/>
    <s v="Ben Peterman"/>
    <x v="1"/>
    <x v="0"/>
    <s v="Seattle"/>
    <x v="4"/>
    <n v="98103"/>
    <x v="1"/>
    <s v="OFF-AR-10000799"/>
    <x v="1"/>
    <x v="6"/>
    <s v="Col-Erase Pencils with Erasers"/>
    <n v="18.240000000000002"/>
    <n v="3"/>
    <n v="0"/>
    <n v="5.2895999999999983"/>
    <x v="1"/>
    <x v="0"/>
  </r>
  <r>
    <n v="3249"/>
    <s v="CA-2018-159730"/>
    <x v="42"/>
    <d v="2018-09-21T00:00:00"/>
    <s v="Standard Class"/>
    <s v="SJ-20125"/>
    <s v="Sanjit Jacobs"/>
    <x v="2"/>
    <x v="0"/>
    <s v="Seattle"/>
    <x v="4"/>
    <n v="98103"/>
    <x v="1"/>
    <s v="FUR-CH-10004875"/>
    <x v="0"/>
    <x v="1"/>
    <s v="Harbour Creations 67200 Series Stacking Chairs"/>
    <n v="113.88800000000002"/>
    <n v="2"/>
    <n v="0.2"/>
    <n v="9.9651999999999994"/>
    <x v="1"/>
    <x v="0"/>
  </r>
  <r>
    <n v="3250"/>
    <s v="CA-2018-159730"/>
    <x v="42"/>
    <d v="2018-09-21T00:00:00"/>
    <s v="Standard Class"/>
    <s v="SJ-20125"/>
    <s v="Sanjit Jacobs"/>
    <x v="2"/>
    <x v="0"/>
    <s v="Seattle"/>
    <x v="4"/>
    <n v="98103"/>
    <x v="1"/>
    <s v="TEC-PH-10002085"/>
    <x v="2"/>
    <x v="7"/>
    <s v="Clarity 53712"/>
    <n v="105.584"/>
    <n v="2"/>
    <n v="0.2"/>
    <n v="7.9188000000000045"/>
    <x v="1"/>
    <x v="0"/>
  </r>
  <r>
    <n v="3251"/>
    <s v="CA-2018-157868"/>
    <x v="443"/>
    <d v="2018-12-29T00:00:00"/>
    <s v="Standard Class"/>
    <s v="MC-17590"/>
    <s v="Matt Collister"/>
    <x v="1"/>
    <x v="0"/>
    <s v="Grand Rapids"/>
    <x v="12"/>
    <n v="49505"/>
    <x v="2"/>
    <s v="OFF-FA-10000992"/>
    <x v="1"/>
    <x v="13"/>
    <s v="Acco Clips to Go Binder Clips, 24 Clips in Two Sizes"/>
    <n v="24.849999999999998"/>
    <n v="7"/>
    <n v="0"/>
    <n v="11.679499999999999"/>
    <x v="2"/>
    <x v="0"/>
  </r>
  <r>
    <n v="3252"/>
    <s v="CA-2019-119389"/>
    <x v="827"/>
    <d v="2019-04-19T00:00:00"/>
    <s v="First Class"/>
    <s v="BG-11740"/>
    <s v="Bruce Geld"/>
    <x v="0"/>
    <x v="0"/>
    <s v="Philadelphia"/>
    <x v="9"/>
    <n v="19120"/>
    <x v="3"/>
    <s v="FUR-FU-10001473"/>
    <x v="0"/>
    <x v="5"/>
    <s v="Eldon Executive Woodline II Desk Accessories, Mahogany"/>
    <n v="60.311999999999998"/>
    <n v="3"/>
    <n v="0.2"/>
    <n v="5.2773000000000003"/>
    <x v="3"/>
    <x v="0"/>
  </r>
  <r>
    <n v="3253"/>
    <s v="CA-2019-110373"/>
    <x v="855"/>
    <d v="2019-10-30T00:00:00"/>
    <s v="Second Class"/>
    <s v="MA-17560"/>
    <s v="Matt Abelman"/>
    <x v="2"/>
    <x v="0"/>
    <s v="Chicago"/>
    <x v="10"/>
    <n v="60610"/>
    <x v="2"/>
    <s v="OFF-AR-10003045"/>
    <x v="1"/>
    <x v="6"/>
    <s v="Prang Colored Pencils"/>
    <n v="7.0559999999999992"/>
    <n v="3"/>
    <n v="0.2"/>
    <n v="2.2050000000000001"/>
    <x v="2"/>
    <x v="0"/>
  </r>
  <r>
    <n v="3254"/>
    <s v="CA-2019-110373"/>
    <x v="855"/>
    <d v="2019-10-30T00:00:00"/>
    <s v="Second Class"/>
    <s v="MA-17560"/>
    <s v="Matt Abelman"/>
    <x v="2"/>
    <x v="0"/>
    <s v="Chicago"/>
    <x v="10"/>
    <n v="60610"/>
    <x v="2"/>
    <s v="TEC-PH-10001536"/>
    <x v="2"/>
    <x v="7"/>
    <s v="Spigen Samsung Galaxy S5 Case Wallet"/>
    <n v="27.183999999999997"/>
    <n v="2"/>
    <n v="0.2"/>
    <n v="2.0387999999999984"/>
    <x v="2"/>
    <x v="0"/>
  </r>
  <r>
    <n v="3255"/>
    <s v="CA-2018-155474"/>
    <x v="630"/>
    <d v="2018-07-14T00:00:00"/>
    <s v="Standard Class"/>
    <s v="CC-12220"/>
    <s v="Chris Cortes"/>
    <x v="0"/>
    <x v="0"/>
    <s v="Seattle"/>
    <x v="4"/>
    <n v="98105"/>
    <x v="1"/>
    <s v="TEC-PH-10001580"/>
    <x v="2"/>
    <x v="7"/>
    <s v="Logitech Mobile Speakerphone P710e - speaker phone"/>
    <n v="107.98399999999999"/>
    <n v="1"/>
    <n v="0.2"/>
    <n v="9.4485999999999954"/>
    <x v="1"/>
    <x v="0"/>
  </r>
  <r>
    <n v="3256"/>
    <s v="CA-2018-155474"/>
    <x v="630"/>
    <d v="2018-07-14T00:00:00"/>
    <s v="Standard Class"/>
    <s v="CC-12220"/>
    <s v="Chris Cortes"/>
    <x v="0"/>
    <x v="0"/>
    <s v="Seattle"/>
    <x v="4"/>
    <n v="98105"/>
    <x v="1"/>
    <s v="OFF-BI-10004209"/>
    <x v="1"/>
    <x v="8"/>
    <s v="Fellowes Twister Kit, Gray/Clear, 3/pkg"/>
    <n v="19.295999999999999"/>
    <n v="3"/>
    <n v="0.2"/>
    <n v="6.0299999999999994"/>
    <x v="1"/>
    <x v="0"/>
  </r>
  <r>
    <n v="3257"/>
    <s v="CA-2017-155453"/>
    <x v="101"/>
    <d v="2017-08-14T00:00:00"/>
    <s v="Standard Class"/>
    <s v="RA-19885"/>
    <s v="Ruben Ausman"/>
    <x v="1"/>
    <x v="0"/>
    <s v="Jacksonville"/>
    <x v="2"/>
    <n v="32216"/>
    <x v="0"/>
    <s v="OFF-LA-10001613"/>
    <x v="1"/>
    <x v="2"/>
    <s v="Avery File Folder Labels"/>
    <n v="4.6079999999999997"/>
    <n v="2"/>
    <n v="0.2"/>
    <n v="1.6704000000000001"/>
    <x v="0"/>
    <x v="0"/>
  </r>
  <r>
    <n v="3258"/>
    <s v="US-2018-161844"/>
    <x v="10"/>
    <d v="2018-12-14T00:00:00"/>
    <s v="Second Class"/>
    <s v="DK-12835"/>
    <s v="Damala Kotsonis"/>
    <x v="1"/>
    <x v="0"/>
    <s v="Franklin"/>
    <x v="18"/>
    <n v="37064"/>
    <x v="0"/>
    <s v="FUR-TA-10001676"/>
    <x v="0"/>
    <x v="3"/>
    <s v="Hon 61000 Series Interactive Training Tables"/>
    <n v="79.97399999999999"/>
    <n v="3"/>
    <n v="0.4"/>
    <n v="-29.323800000000006"/>
    <x v="0"/>
    <x v="0"/>
  </r>
  <r>
    <n v="3259"/>
    <s v="US-2018-161844"/>
    <x v="10"/>
    <d v="2018-12-14T00:00:00"/>
    <s v="Second Class"/>
    <s v="DK-12835"/>
    <s v="Damala Kotsonis"/>
    <x v="1"/>
    <x v="0"/>
    <s v="Franklin"/>
    <x v="18"/>
    <n v="37064"/>
    <x v="0"/>
    <s v="OFF-BI-10003712"/>
    <x v="1"/>
    <x v="8"/>
    <s v="Acco Pressboard Covers with Storage Hooks, 14 7/8&quot; x 11&quot;, Light Blue"/>
    <n v="2.9460000000000006"/>
    <n v="2"/>
    <n v="0.7"/>
    <n v="-2.0621999999999998"/>
    <x v="0"/>
    <x v="0"/>
  </r>
  <r>
    <n v="3260"/>
    <s v="US-2018-162103"/>
    <x v="373"/>
    <d v="2018-11-17T00:00:00"/>
    <s v="Standard Class"/>
    <s v="LB-16795"/>
    <s v="Laurel Beltran"/>
    <x v="2"/>
    <x v="0"/>
    <s v="Highland Park"/>
    <x v="10"/>
    <n v="60035"/>
    <x v="2"/>
    <s v="OFF-BI-10000285"/>
    <x v="1"/>
    <x v="8"/>
    <s v="XtraLife ClearVue Slant-D Ring Binders by Cardinal"/>
    <n v="3.1359999999999992"/>
    <n v="2"/>
    <n v="0.8"/>
    <n v="-4.7040000000000006"/>
    <x v="2"/>
    <x v="0"/>
  </r>
  <r>
    <n v="3261"/>
    <s v="CA-2016-151554"/>
    <x v="687"/>
    <d v="2016-11-15T00:00:00"/>
    <s v="First Class"/>
    <s v="CM-11815"/>
    <s v="Candace McMahon"/>
    <x v="1"/>
    <x v="0"/>
    <s v="Pasadena"/>
    <x v="5"/>
    <n v="77506"/>
    <x v="2"/>
    <s v="OFF-PA-10004609"/>
    <x v="1"/>
    <x v="10"/>
    <s v="Xerox 221"/>
    <n v="20.736000000000004"/>
    <n v="4"/>
    <n v="0.2"/>
    <n v="7.2576000000000001"/>
    <x v="2"/>
    <x v="0"/>
  </r>
  <r>
    <n v="3262"/>
    <s v="CA-2016-140662"/>
    <x v="664"/>
    <d v="2016-11-19T00:00:00"/>
    <s v="First Class"/>
    <s v="TS-21205"/>
    <s v="Thomas Seio"/>
    <x v="1"/>
    <x v="0"/>
    <s v="San Francisco"/>
    <x v="1"/>
    <n v="94109"/>
    <x v="1"/>
    <s v="TEC-AC-10001314"/>
    <x v="2"/>
    <x v="11"/>
    <s v="Case Logic 2.4GHz Wireless Keyboard"/>
    <n v="99.98"/>
    <n v="2"/>
    <n v="0"/>
    <n v="7.9983999999999895"/>
    <x v="1"/>
    <x v="0"/>
  </r>
  <r>
    <n v="3263"/>
    <s v="CA-2016-140662"/>
    <x v="664"/>
    <d v="2016-11-19T00:00:00"/>
    <s v="First Class"/>
    <s v="TS-21205"/>
    <s v="Thomas Seio"/>
    <x v="1"/>
    <x v="0"/>
    <s v="San Francisco"/>
    <x v="1"/>
    <n v="94109"/>
    <x v="1"/>
    <s v="OFF-PA-10003395"/>
    <x v="1"/>
    <x v="10"/>
    <s v="Xerox 1941"/>
    <n v="733.94999999999993"/>
    <n v="7"/>
    <n v="0"/>
    <n v="352.29599999999999"/>
    <x v="1"/>
    <x v="0"/>
  </r>
  <r>
    <n v="3264"/>
    <s v="CA-2016-140662"/>
    <x v="664"/>
    <d v="2016-11-19T00:00:00"/>
    <s v="First Class"/>
    <s v="TS-21205"/>
    <s v="Thomas Seio"/>
    <x v="1"/>
    <x v="0"/>
    <s v="San Francisco"/>
    <x v="1"/>
    <n v="94109"/>
    <x v="1"/>
    <s v="OFF-AP-10001242"/>
    <x v="1"/>
    <x v="9"/>
    <s v="APC 7 Outlet Network SurgeArrest Surge Protector"/>
    <n v="241.44"/>
    <n v="3"/>
    <n v="0"/>
    <n v="72.431999999999988"/>
    <x v="1"/>
    <x v="0"/>
  </r>
  <r>
    <n v="3265"/>
    <s v="CA-2018-122518"/>
    <x v="758"/>
    <d v="2018-03-08T00:00:00"/>
    <s v="Second Class"/>
    <s v="RF-19345"/>
    <s v="Randy Ferguson"/>
    <x v="1"/>
    <x v="0"/>
    <s v="Miami"/>
    <x v="2"/>
    <n v="33180"/>
    <x v="0"/>
    <s v="OFF-LA-10001641"/>
    <x v="1"/>
    <x v="2"/>
    <s v="Avery 518"/>
    <n v="10.08"/>
    <n v="4"/>
    <n v="0.2"/>
    <n v="3.528"/>
    <x v="0"/>
    <x v="0"/>
  </r>
  <r>
    <n v="3266"/>
    <s v="US-2016-126571"/>
    <x v="856"/>
    <d v="2016-10-15T00:00:00"/>
    <s v="Standard Class"/>
    <s v="JF-15565"/>
    <s v="Jill Fjeld"/>
    <x v="0"/>
    <x v="0"/>
    <s v="Philadelphia"/>
    <x v="9"/>
    <n v="19120"/>
    <x v="3"/>
    <s v="OFF-ST-10003816"/>
    <x v="1"/>
    <x v="4"/>
    <s v="Fellowes High-Stak Drawer Files"/>
    <n v="281.904"/>
    <n v="2"/>
    <n v="0.2"/>
    <n v="10.571399999999983"/>
    <x v="3"/>
    <x v="0"/>
  </r>
  <r>
    <n v="3267"/>
    <s v="US-2016-126571"/>
    <x v="856"/>
    <d v="2016-10-15T00:00:00"/>
    <s v="Standard Class"/>
    <s v="JF-15565"/>
    <s v="Jill Fjeld"/>
    <x v="0"/>
    <x v="0"/>
    <s v="Philadelphia"/>
    <x v="9"/>
    <n v="19120"/>
    <x v="3"/>
    <s v="OFF-EN-10002230"/>
    <x v="1"/>
    <x v="12"/>
    <s v="Airmail Envelopes"/>
    <n v="201.43200000000002"/>
    <n v="3"/>
    <n v="0.2"/>
    <n v="67.983299999999986"/>
    <x v="3"/>
    <x v="0"/>
  </r>
  <r>
    <n v="3268"/>
    <s v="CA-2016-143840"/>
    <x v="857"/>
    <d v="2016-05-29T00:00:00"/>
    <s v="Standard Class"/>
    <s v="EH-14185"/>
    <s v="Evan Henry"/>
    <x v="0"/>
    <x v="0"/>
    <s v="Decatur"/>
    <x v="19"/>
    <n v="35601"/>
    <x v="0"/>
    <s v="TEC-PH-10002660"/>
    <x v="2"/>
    <x v="7"/>
    <s v="Nortel Networks T7316 E Nt8 B27"/>
    <n v="135.97999999999999"/>
    <n v="2"/>
    <n v="0"/>
    <n v="33.995000000000005"/>
    <x v="0"/>
    <x v="1"/>
  </r>
  <r>
    <n v="3269"/>
    <s v="CA-2016-143840"/>
    <x v="857"/>
    <d v="2016-05-29T00:00:00"/>
    <s v="Standard Class"/>
    <s v="EH-14185"/>
    <s v="Evan Henry"/>
    <x v="0"/>
    <x v="0"/>
    <s v="Decatur"/>
    <x v="19"/>
    <n v="35601"/>
    <x v="0"/>
    <s v="TEC-PH-10003171"/>
    <x v="2"/>
    <x v="7"/>
    <s v="Plantronics Encore H101 Dual Earpieces Headset"/>
    <n v="44.95"/>
    <n v="1"/>
    <n v="0"/>
    <n v="12.585999999999999"/>
    <x v="0"/>
    <x v="1"/>
  </r>
  <r>
    <n v="3270"/>
    <s v="CA-2016-115980"/>
    <x v="858"/>
    <d v="2016-07-19T00:00:00"/>
    <s v="Standard Class"/>
    <s v="VW-21775"/>
    <s v="Victoria Wilson"/>
    <x v="1"/>
    <x v="0"/>
    <s v="Sioux Falls"/>
    <x v="44"/>
    <n v="57103"/>
    <x v="2"/>
    <s v="TEC-AC-10003709"/>
    <x v="2"/>
    <x v="11"/>
    <s v="Maxell 4.7GB DVD-R 5/Pack"/>
    <n v="2.9699999999999998"/>
    <n v="3"/>
    <n v="0"/>
    <n v="1.3068000000000004"/>
    <x v="2"/>
    <x v="0"/>
  </r>
  <r>
    <n v="3271"/>
    <s v="CA-2016-115980"/>
    <x v="858"/>
    <d v="2016-07-19T00:00:00"/>
    <s v="Standard Class"/>
    <s v="VW-21775"/>
    <s v="Victoria Wilson"/>
    <x v="1"/>
    <x v="0"/>
    <s v="Sioux Falls"/>
    <x v="44"/>
    <n v="57103"/>
    <x v="2"/>
    <s v="OFF-FA-10000304"/>
    <x v="1"/>
    <x v="13"/>
    <s v="Advantus Push Pins"/>
    <n v="6.5400000000000009"/>
    <n v="3"/>
    <n v="0"/>
    <n v="2.6814000000000004"/>
    <x v="2"/>
    <x v="0"/>
  </r>
  <r>
    <n v="3272"/>
    <s v="CA-2017-155145"/>
    <x v="17"/>
    <d v="2017-12-29T00:00:00"/>
    <s v="Second Class"/>
    <s v="KN-16450"/>
    <s v="Kean Nguyen"/>
    <x v="1"/>
    <x v="0"/>
    <s v="Visalia"/>
    <x v="1"/>
    <n v="93277"/>
    <x v="1"/>
    <s v="TEC-AC-10003709"/>
    <x v="2"/>
    <x v="11"/>
    <s v="Maxell 4.7GB DVD-R 5/Pack"/>
    <n v="7.92"/>
    <n v="8"/>
    <n v="0"/>
    <n v="3.4848000000000008"/>
    <x v="1"/>
    <x v="0"/>
  </r>
  <r>
    <n v="3273"/>
    <s v="CA-2017-146038"/>
    <x v="97"/>
    <d v="2017-02-16T00:00:00"/>
    <s v="Standard Class"/>
    <s v="SJ-20215"/>
    <s v="Sarah Jordon"/>
    <x v="0"/>
    <x v="0"/>
    <s v="Los Angeles"/>
    <x v="1"/>
    <n v="90049"/>
    <x v="1"/>
    <s v="FUR-CH-10002774"/>
    <x v="0"/>
    <x v="1"/>
    <s v="Global Deluxe Stacking Chair, Gray"/>
    <n v="203.92"/>
    <n v="5"/>
    <n v="0.2"/>
    <n v="22.940999999999995"/>
    <x v="1"/>
    <x v="0"/>
  </r>
  <r>
    <n v="3274"/>
    <s v="CA-2019-133865"/>
    <x v="540"/>
    <d v="2019-05-12T00:00:00"/>
    <s v="Standard Class"/>
    <s v="PS-19045"/>
    <s v="Penelope Sewall"/>
    <x v="2"/>
    <x v="0"/>
    <s v="Los Angeles"/>
    <x v="1"/>
    <n v="90032"/>
    <x v="1"/>
    <s v="TEC-CO-10001046"/>
    <x v="2"/>
    <x v="16"/>
    <s v="Canon Imageclass D680 Copier / Fax"/>
    <n v="3359.9520000000002"/>
    <n v="6"/>
    <n v="0.2"/>
    <n v="1049.9849999999999"/>
    <x v="1"/>
    <x v="0"/>
  </r>
  <r>
    <n v="3275"/>
    <s v="CA-2019-116358"/>
    <x v="808"/>
    <d v="2019-11-06T00:00:00"/>
    <s v="Standard Class"/>
    <s v="KM-16225"/>
    <s v="Kalyca Meade"/>
    <x v="1"/>
    <x v="0"/>
    <s v="Overland Park"/>
    <x v="41"/>
    <n v="66212"/>
    <x v="2"/>
    <s v="OFF-FA-10003495"/>
    <x v="1"/>
    <x v="13"/>
    <s v="Staples"/>
    <n v="18.240000000000002"/>
    <n v="3"/>
    <n v="0"/>
    <n v="9.120000000000001"/>
    <x v="2"/>
    <x v="0"/>
  </r>
  <r>
    <n v="3276"/>
    <s v="CA-2019-116358"/>
    <x v="808"/>
    <d v="2019-11-06T00:00:00"/>
    <s v="Standard Class"/>
    <s v="KM-16225"/>
    <s v="Kalyca Meade"/>
    <x v="1"/>
    <x v="0"/>
    <s v="Overland Park"/>
    <x v="41"/>
    <n v="66212"/>
    <x v="2"/>
    <s v="OFF-AR-10004685"/>
    <x v="1"/>
    <x v="6"/>
    <s v="Binney &amp; Smith Crayola Metallic Colored Pencils, 8-Color Set"/>
    <n v="27.78"/>
    <n v="6"/>
    <n v="0"/>
    <n v="9.1673999999999989"/>
    <x v="2"/>
    <x v="0"/>
  </r>
  <r>
    <n v="3277"/>
    <s v="CA-2016-102988"/>
    <x v="267"/>
    <d v="2016-04-09T00:00:00"/>
    <s v="Second Class"/>
    <s v="GM-14695"/>
    <s v="Greg Maxwell"/>
    <x v="1"/>
    <x v="0"/>
    <s v="Alexandria"/>
    <x v="17"/>
    <n v="22304"/>
    <x v="0"/>
    <s v="OFF-AR-10004757"/>
    <x v="1"/>
    <x v="6"/>
    <s v="Crayola Colored Pencils"/>
    <n v="22.959999999999997"/>
    <n v="7"/>
    <n v="0"/>
    <n v="7.5767999999999986"/>
    <x v="0"/>
    <x v="0"/>
  </r>
  <r>
    <n v="3278"/>
    <s v="CA-2016-102988"/>
    <x v="267"/>
    <d v="2016-04-09T00:00:00"/>
    <s v="Second Class"/>
    <s v="GM-14695"/>
    <s v="Greg Maxwell"/>
    <x v="1"/>
    <x v="0"/>
    <s v="Alexandria"/>
    <x v="17"/>
    <n v="22304"/>
    <x v="0"/>
    <s v="TEC-PH-10001615"/>
    <x v="2"/>
    <x v="7"/>
    <s v="AT&amp;T CL82213"/>
    <n v="28.99"/>
    <n v="1"/>
    <n v="0"/>
    <n v="8.4070999999999962"/>
    <x v="0"/>
    <x v="0"/>
  </r>
  <r>
    <n v="3279"/>
    <s v="CA-2016-102988"/>
    <x v="267"/>
    <d v="2016-04-09T00:00:00"/>
    <s v="Second Class"/>
    <s v="GM-14695"/>
    <s v="Greg Maxwell"/>
    <x v="1"/>
    <x v="0"/>
    <s v="Alexandria"/>
    <x v="17"/>
    <n v="22304"/>
    <x v="0"/>
    <s v="OFF-PA-10003349"/>
    <x v="1"/>
    <x v="10"/>
    <s v="Xerox 1957"/>
    <n v="12.96"/>
    <n v="2"/>
    <n v="0"/>
    <n v="6.3504000000000005"/>
    <x v="0"/>
    <x v="0"/>
  </r>
  <r>
    <n v="3280"/>
    <s v="CA-2016-102988"/>
    <x v="267"/>
    <d v="2016-04-09T00:00:00"/>
    <s v="Second Class"/>
    <s v="GM-14695"/>
    <s v="Greg Maxwell"/>
    <x v="1"/>
    <x v="0"/>
    <s v="Alexandria"/>
    <x v="17"/>
    <n v="22304"/>
    <x v="0"/>
    <s v="OFF-AR-10000127"/>
    <x v="1"/>
    <x v="6"/>
    <s v="Newell 321"/>
    <n v="22.959999999999997"/>
    <n v="7"/>
    <n v="0"/>
    <n v="6.6583999999999968"/>
    <x v="0"/>
    <x v="0"/>
  </r>
  <r>
    <n v="3281"/>
    <s v="CA-2016-102988"/>
    <x v="267"/>
    <d v="2016-04-09T00:00:00"/>
    <s v="Second Class"/>
    <s v="GM-14695"/>
    <s v="Greg Maxwell"/>
    <x v="1"/>
    <x v="0"/>
    <s v="Alexandria"/>
    <x v="17"/>
    <n v="22304"/>
    <x v="0"/>
    <s v="OFF-SU-10002881"/>
    <x v="1"/>
    <x v="14"/>
    <s v="Martin Yale Chadless Opener Electric Letter Opener"/>
    <n v="4164.0499999999993"/>
    <n v="5"/>
    <n v="0"/>
    <n v="83.281000000000063"/>
    <x v="0"/>
    <x v="0"/>
  </r>
  <r>
    <n v="3282"/>
    <s v="US-2016-117170"/>
    <x v="328"/>
    <d v="2016-09-24T00:00:00"/>
    <s v="Standard Class"/>
    <s v="KT-16465"/>
    <s v="Kean Takahito"/>
    <x v="0"/>
    <x v="0"/>
    <s v="Raleigh"/>
    <x v="3"/>
    <n v="27604"/>
    <x v="0"/>
    <s v="TEC-AC-10001109"/>
    <x v="2"/>
    <x v="11"/>
    <s v="Logitech Trackman Marble Mouse"/>
    <n v="47.984000000000002"/>
    <n v="2"/>
    <n v="0.2"/>
    <n v="13.195600000000001"/>
    <x v="0"/>
    <x v="0"/>
  </r>
  <r>
    <n v="3283"/>
    <s v="US-2016-117170"/>
    <x v="328"/>
    <d v="2016-09-24T00:00:00"/>
    <s v="Standard Class"/>
    <s v="KT-16465"/>
    <s v="Kean Takahito"/>
    <x v="0"/>
    <x v="0"/>
    <s v="Raleigh"/>
    <x v="3"/>
    <n v="27604"/>
    <x v="0"/>
    <s v="OFF-PA-10000682"/>
    <x v="1"/>
    <x v="10"/>
    <s v="Xerox 1924"/>
    <n v="4.6240000000000006"/>
    <n v="1"/>
    <n v="0.2"/>
    <n v="1.6762000000000001"/>
    <x v="0"/>
    <x v="0"/>
  </r>
  <r>
    <n v="3284"/>
    <s v="CA-2016-159478"/>
    <x v="587"/>
    <d v="2016-10-06T00:00:00"/>
    <s v="Standard Class"/>
    <s v="MH-17785"/>
    <s v="Maya Herman"/>
    <x v="1"/>
    <x v="0"/>
    <s v="New York City"/>
    <x v="15"/>
    <n v="10035"/>
    <x v="3"/>
    <s v="FUR-FU-10000221"/>
    <x v="0"/>
    <x v="5"/>
    <s v="Master Caster Door Stop, Brown"/>
    <n v="15.24"/>
    <n v="3"/>
    <n v="0"/>
    <n v="5.1815999999999995"/>
    <x v="3"/>
    <x v="0"/>
  </r>
  <r>
    <n v="3285"/>
    <s v="CA-2016-103702"/>
    <x v="171"/>
    <d v="2016-09-17T00:00:00"/>
    <s v="Standard Class"/>
    <s v="AF-10885"/>
    <s v="Art Foster"/>
    <x v="0"/>
    <x v="0"/>
    <s v="Fairfield"/>
    <x v="24"/>
    <n v="45014"/>
    <x v="3"/>
    <s v="OFF-BI-10002429"/>
    <x v="1"/>
    <x v="8"/>
    <s v="Premier Elliptical Ring Binder, Black"/>
    <n v="63.924000000000007"/>
    <n v="7"/>
    <n v="0.7"/>
    <n v="-46.877600000000001"/>
    <x v="3"/>
    <x v="0"/>
  </r>
  <r>
    <n v="3286"/>
    <s v="CA-2019-150525"/>
    <x v="297"/>
    <d v="2019-02-25T00:00:00"/>
    <s v="Standard Class"/>
    <s v="JP-16135"/>
    <s v="Julie Prescott"/>
    <x v="2"/>
    <x v="0"/>
    <s v="Muskogee"/>
    <x v="26"/>
    <n v="74403"/>
    <x v="2"/>
    <s v="OFF-AR-10002375"/>
    <x v="1"/>
    <x v="6"/>
    <s v="Newell 351"/>
    <n v="6.56"/>
    <n v="2"/>
    <n v="0"/>
    <n v="1.9023999999999992"/>
    <x v="2"/>
    <x v="0"/>
  </r>
  <r>
    <n v="3287"/>
    <s v="CA-2019-150525"/>
    <x v="297"/>
    <d v="2019-02-25T00:00:00"/>
    <s v="Standard Class"/>
    <s v="JP-16135"/>
    <s v="Julie Prescott"/>
    <x v="2"/>
    <x v="0"/>
    <s v="Muskogee"/>
    <x v="26"/>
    <n v="74403"/>
    <x v="2"/>
    <s v="OFF-AP-10000595"/>
    <x v="1"/>
    <x v="9"/>
    <s v="Disposable Triple-Filter Dust Bags"/>
    <n v="13.11"/>
    <n v="3"/>
    <n v="0"/>
    <n v="3.4086000000000003"/>
    <x v="2"/>
    <x v="0"/>
  </r>
  <r>
    <n v="3288"/>
    <s v="CA-2017-157770"/>
    <x v="350"/>
    <d v="2017-12-15T00:00:00"/>
    <s v="First Class"/>
    <s v="RD-19585"/>
    <s v="Rob Dowd"/>
    <x v="0"/>
    <x v="0"/>
    <s v="Temecula"/>
    <x v="1"/>
    <n v="92592"/>
    <x v="1"/>
    <s v="TEC-PH-10001530"/>
    <x v="2"/>
    <x v="7"/>
    <s v="Plantronics Voyager Pro Legend"/>
    <n v="494.37600000000009"/>
    <n v="3"/>
    <n v="0.2"/>
    <n v="49.437599999999975"/>
    <x v="1"/>
    <x v="1"/>
  </r>
  <r>
    <n v="3289"/>
    <s v="CA-2017-157770"/>
    <x v="350"/>
    <d v="2017-12-15T00:00:00"/>
    <s v="First Class"/>
    <s v="RD-19585"/>
    <s v="Rob Dowd"/>
    <x v="0"/>
    <x v="0"/>
    <s v="Temecula"/>
    <x v="1"/>
    <n v="92592"/>
    <x v="1"/>
    <s v="OFF-BI-10000050"/>
    <x v="1"/>
    <x v="8"/>
    <s v="Angle-D Binders with Locking Rings, Label Holders"/>
    <n v="29.2"/>
    <n v="5"/>
    <n v="0.2"/>
    <n v="9.8549999999999969"/>
    <x v="1"/>
    <x v="1"/>
  </r>
  <r>
    <n v="3290"/>
    <s v="CA-2017-157770"/>
    <x v="350"/>
    <d v="2017-12-15T00:00:00"/>
    <s v="First Class"/>
    <s v="RD-19585"/>
    <s v="Rob Dowd"/>
    <x v="0"/>
    <x v="0"/>
    <s v="Temecula"/>
    <x v="1"/>
    <n v="92592"/>
    <x v="1"/>
    <s v="TEC-AC-10001552"/>
    <x v="2"/>
    <x v="11"/>
    <s v="Logitech K350 2.4Ghz Wireless Keyboard"/>
    <n v="248.85000000000002"/>
    <n v="5"/>
    <n v="0"/>
    <n v="27.373499999999993"/>
    <x v="1"/>
    <x v="1"/>
  </r>
  <r>
    <n v="3291"/>
    <s v="CA-2017-157770"/>
    <x v="350"/>
    <d v="2017-12-15T00:00:00"/>
    <s v="First Class"/>
    <s v="RD-19585"/>
    <s v="Rob Dowd"/>
    <x v="0"/>
    <x v="0"/>
    <s v="Temecula"/>
    <x v="1"/>
    <n v="92592"/>
    <x v="1"/>
    <s v="TEC-AC-10003399"/>
    <x v="2"/>
    <x v="11"/>
    <s v="Memorex Mini Travel Drive 64 GB USB 2.0 Flash Drive"/>
    <n v="36.24"/>
    <n v="1"/>
    <n v="0"/>
    <n v="15.220800000000001"/>
    <x v="1"/>
    <x v="1"/>
  </r>
  <r>
    <n v="3292"/>
    <s v="CA-2018-167290"/>
    <x v="859"/>
    <d v="2018-11-04T00:00:00"/>
    <s v="Standard Class"/>
    <s v="JF-15295"/>
    <s v="Jason Fortune-"/>
    <x v="0"/>
    <x v="0"/>
    <s v="Sterling Heights"/>
    <x v="12"/>
    <n v="48310"/>
    <x v="2"/>
    <s v="OFF-AR-10004078"/>
    <x v="1"/>
    <x v="6"/>
    <s v="Newell 312"/>
    <n v="11.68"/>
    <n v="2"/>
    <n v="0"/>
    <n v="3.5039999999999996"/>
    <x v="2"/>
    <x v="0"/>
  </r>
  <r>
    <n v="3293"/>
    <s v="CA-2016-106264"/>
    <x v="58"/>
    <d v="2016-12-30T00:00:00"/>
    <s v="Standard Class"/>
    <s v="CK-12595"/>
    <s v="Clytie Kelty"/>
    <x v="0"/>
    <x v="0"/>
    <s v="San Diego"/>
    <x v="1"/>
    <n v="92024"/>
    <x v="1"/>
    <s v="OFF-SU-10002189"/>
    <x v="1"/>
    <x v="14"/>
    <s v="Acme Rosewood Handle Letter Opener"/>
    <n v="11.91"/>
    <n v="3"/>
    <n v="0"/>
    <n v="0.11909999999999954"/>
    <x v="1"/>
    <x v="0"/>
  </r>
  <r>
    <n v="3294"/>
    <s v="CA-2016-106264"/>
    <x v="58"/>
    <d v="2016-12-30T00:00:00"/>
    <s v="Standard Class"/>
    <s v="CK-12595"/>
    <s v="Clytie Kelty"/>
    <x v="0"/>
    <x v="0"/>
    <s v="San Diego"/>
    <x v="1"/>
    <n v="92024"/>
    <x v="1"/>
    <s v="FUR-FU-10001852"/>
    <x v="0"/>
    <x v="5"/>
    <s v="Eldon Regeneration Recycled Desk Accessories, Smoke"/>
    <n v="3.48"/>
    <n v="2"/>
    <n v="0"/>
    <n v="1.1135999999999999"/>
    <x v="1"/>
    <x v="0"/>
  </r>
  <r>
    <n v="3295"/>
    <s v="CA-2016-138023"/>
    <x v="860"/>
    <d v="2016-08-18T00:00:00"/>
    <s v="First Class"/>
    <s v="KH-16510"/>
    <s v="Keith Herrera"/>
    <x v="0"/>
    <x v="0"/>
    <s v="Dallas"/>
    <x v="5"/>
    <n v="75081"/>
    <x v="2"/>
    <s v="OFF-BI-10003638"/>
    <x v="1"/>
    <x v="8"/>
    <s v="GBC Durable Plastic Covers"/>
    <n v="30.959999999999994"/>
    <n v="8"/>
    <n v="0.8"/>
    <n v="-52.632000000000019"/>
    <x v="2"/>
    <x v="0"/>
  </r>
  <r>
    <n v="3296"/>
    <s v="CA-2019-113418"/>
    <x v="172"/>
    <d v="2019-10-03T00:00:00"/>
    <s v="First Class"/>
    <s v="CM-12655"/>
    <s v="Corinna Mitchell"/>
    <x v="2"/>
    <x v="0"/>
    <s v="New York City"/>
    <x v="15"/>
    <n v="10035"/>
    <x v="3"/>
    <s v="TEC-MA-10002428"/>
    <x v="2"/>
    <x v="15"/>
    <s v="Fellowes Powershred HS-440 4-Sheet High Security Shredder"/>
    <n v="1704.89"/>
    <n v="11"/>
    <n v="0"/>
    <n v="767.20049999999992"/>
    <x v="3"/>
    <x v="0"/>
  </r>
  <r>
    <n v="3297"/>
    <s v="US-2017-110569"/>
    <x v="293"/>
    <d v="2017-05-30T00:00:00"/>
    <s v="Standard Class"/>
    <s v="EB-13870"/>
    <s v="Emily Burns"/>
    <x v="0"/>
    <x v="0"/>
    <s v="Phoenix"/>
    <x v="16"/>
    <n v="85023"/>
    <x v="1"/>
    <s v="OFF-BI-10001036"/>
    <x v="1"/>
    <x v="8"/>
    <s v="Cardinal EasyOpen D-Ring Binders"/>
    <n v="19.194000000000003"/>
    <n v="7"/>
    <n v="0.7"/>
    <n v="-12.795999999999999"/>
    <x v="1"/>
    <x v="1"/>
  </r>
  <r>
    <n v="3298"/>
    <s v="US-2017-110569"/>
    <x v="293"/>
    <d v="2017-05-30T00:00:00"/>
    <s v="Standard Class"/>
    <s v="EB-13870"/>
    <s v="Emily Burns"/>
    <x v="0"/>
    <x v="0"/>
    <s v="Phoenix"/>
    <x v="16"/>
    <n v="85023"/>
    <x v="1"/>
    <s v="OFF-AP-10004708"/>
    <x v="1"/>
    <x v="9"/>
    <s v="Fellowes Superior 10 Outlet Split Surge Protector"/>
    <n v="121.79200000000002"/>
    <n v="4"/>
    <n v="0.2"/>
    <n v="13.701599999999988"/>
    <x v="1"/>
    <x v="1"/>
  </r>
  <r>
    <n v="3299"/>
    <s v="CA-2019-136308"/>
    <x v="673"/>
    <d v="2019-11-16T00:00:00"/>
    <s v="Same Day"/>
    <s v="MW-18235"/>
    <s v="Mitch Willingham"/>
    <x v="1"/>
    <x v="0"/>
    <s v="San Francisco"/>
    <x v="1"/>
    <n v="94122"/>
    <x v="1"/>
    <s v="TEC-MA-10000488"/>
    <x v="2"/>
    <x v="15"/>
    <s v="Bady BDG101FRU Card Printer"/>
    <n v="1919.9760000000001"/>
    <n v="3"/>
    <n v="0.2"/>
    <n v="215.99729999999977"/>
    <x v="1"/>
    <x v="1"/>
  </r>
  <r>
    <n v="3300"/>
    <s v="US-2016-159926"/>
    <x v="728"/>
    <d v="2016-11-22T00:00:00"/>
    <s v="Standard Class"/>
    <s v="CS-11950"/>
    <s v="Carlos Soltero"/>
    <x v="0"/>
    <x v="0"/>
    <s v="Philadelphia"/>
    <x v="9"/>
    <n v="19140"/>
    <x v="3"/>
    <s v="OFF-BI-10003656"/>
    <x v="1"/>
    <x v="8"/>
    <s v="Fellowes PB200 Plastic Comb Binding Machine"/>
    <n v="50.997000000000007"/>
    <n v="1"/>
    <n v="0.7"/>
    <n v="-40.797600000000003"/>
    <x v="3"/>
    <x v="0"/>
  </r>
  <r>
    <n v="3301"/>
    <s v="US-2016-159926"/>
    <x v="728"/>
    <d v="2016-11-22T00:00:00"/>
    <s v="Standard Class"/>
    <s v="CS-11950"/>
    <s v="Carlos Soltero"/>
    <x v="0"/>
    <x v="0"/>
    <s v="Philadelphia"/>
    <x v="9"/>
    <n v="19140"/>
    <x v="3"/>
    <s v="OFF-ST-10003656"/>
    <x v="1"/>
    <x v="4"/>
    <s v="Safco Industrial Wire Shelving"/>
    <n v="76.792000000000002"/>
    <n v="1"/>
    <n v="0.2"/>
    <n v="-16.318300000000001"/>
    <x v="3"/>
    <x v="0"/>
  </r>
  <r>
    <n v="3302"/>
    <s v="US-2016-159926"/>
    <x v="728"/>
    <d v="2016-11-22T00:00:00"/>
    <s v="Standard Class"/>
    <s v="CS-11950"/>
    <s v="Carlos Soltero"/>
    <x v="0"/>
    <x v="0"/>
    <s v="Philadelphia"/>
    <x v="9"/>
    <n v="19140"/>
    <x v="3"/>
    <s v="TEC-PH-10001128"/>
    <x v="2"/>
    <x v="7"/>
    <s v="Motorola Droid Maxx"/>
    <n v="539.96399999999994"/>
    <n v="6"/>
    <n v="0.4"/>
    <n v="-107.99280000000002"/>
    <x v="3"/>
    <x v="0"/>
  </r>
  <r>
    <n v="3303"/>
    <s v="US-2016-159926"/>
    <x v="728"/>
    <d v="2016-11-22T00:00:00"/>
    <s v="Standard Class"/>
    <s v="CS-11950"/>
    <s v="Carlos Soltero"/>
    <x v="0"/>
    <x v="0"/>
    <s v="Philadelphia"/>
    <x v="9"/>
    <n v="19140"/>
    <x v="3"/>
    <s v="FUR-FU-10001473"/>
    <x v="0"/>
    <x v="5"/>
    <s v="Eldon Executive Woodline II Desk Accessories, Mahogany"/>
    <n v="60.311999999999998"/>
    <n v="3"/>
    <n v="0.2"/>
    <n v="5.2773000000000003"/>
    <x v="3"/>
    <x v="0"/>
  </r>
  <r>
    <n v="3304"/>
    <s v="US-2016-159926"/>
    <x v="728"/>
    <d v="2016-11-22T00:00:00"/>
    <s v="Standard Class"/>
    <s v="CS-11950"/>
    <s v="Carlos Soltero"/>
    <x v="0"/>
    <x v="0"/>
    <s v="Philadelphia"/>
    <x v="9"/>
    <n v="19140"/>
    <x v="3"/>
    <s v="OFF-BI-10004656"/>
    <x v="1"/>
    <x v="8"/>
    <s v="Peel &amp; Stick Add-On Corner Pockets"/>
    <n v="1.9440000000000004"/>
    <n v="3"/>
    <n v="0.7"/>
    <n v="-1.4255999999999998"/>
    <x v="3"/>
    <x v="0"/>
  </r>
  <r>
    <n v="3305"/>
    <s v="CA-2016-104738"/>
    <x v="125"/>
    <d v="2017-01-01T00:00:00"/>
    <s v="Second Class"/>
    <s v="SP-20620"/>
    <s v="Stefania Perrino"/>
    <x v="1"/>
    <x v="0"/>
    <s v="Laredo"/>
    <x v="5"/>
    <n v="78041"/>
    <x v="2"/>
    <s v="OFF-EN-10004955"/>
    <x v="1"/>
    <x v="12"/>
    <s v="Fashion Color Clasp Envelopes"/>
    <n v="12.984000000000002"/>
    <n v="3"/>
    <n v="0.2"/>
    <n v="4.7066999999999997"/>
    <x v="2"/>
    <x v="0"/>
  </r>
  <r>
    <n v="3306"/>
    <s v="CA-2016-104738"/>
    <x v="125"/>
    <d v="2017-01-01T00:00:00"/>
    <s v="Second Class"/>
    <s v="SP-20620"/>
    <s v="Stefania Perrino"/>
    <x v="1"/>
    <x v="0"/>
    <s v="Laredo"/>
    <x v="5"/>
    <n v="78041"/>
    <x v="2"/>
    <s v="TEC-PH-10002468"/>
    <x v="2"/>
    <x v="7"/>
    <s v="Plantronics CS 50-USB - headset - Convertible, Monaural"/>
    <n v="217.58400000000003"/>
    <n v="2"/>
    <n v="0.2"/>
    <n v="19.03860000000001"/>
    <x v="2"/>
    <x v="0"/>
  </r>
  <r>
    <n v="3307"/>
    <s v="CA-2016-104738"/>
    <x v="125"/>
    <d v="2017-01-01T00:00:00"/>
    <s v="Second Class"/>
    <s v="SP-20620"/>
    <s v="Stefania Perrino"/>
    <x v="1"/>
    <x v="0"/>
    <s v="Laredo"/>
    <x v="5"/>
    <n v="78041"/>
    <x v="2"/>
    <s v="TEC-PH-10000576"/>
    <x v="2"/>
    <x v="7"/>
    <s v="AT&amp;T 1080 Corded phone"/>
    <n v="328.77600000000007"/>
    <n v="3"/>
    <n v="0.2"/>
    <n v="28.767899999999997"/>
    <x v="2"/>
    <x v="0"/>
  </r>
  <r>
    <n v="3308"/>
    <s v="CA-2016-104738"/>
    <x v="125"/>
    <d v="2017-01-01T00:00:00"/>
    <s v="Second Class"/>
    <s v="SP-20620"/>
    <s v="Stefania Perrino"/>
    <x v="1"/>
    <x v="0"/>
    <s v="Laredo"/>
    <x v="5"/>
    <n v="78041"/>
    <x v="2"/>
    <s v="OFF-BI-10002160"/>
    <x v="1"/>
    <x v="8"/>
    <s v="Acco Hanging Data Binders"/>
    <n v="2.2859999999999996"/>
    <n v="3"/>
    <n v="0.8"/>
    <n v="-3.6576000000000004"/>
    <x v="2"/>
    <x v="0"/>
  </r>
  <r>
    <n v="3309"/>
    <s v="CA-2016-104738"/>
    <x v="125"/>
    <d v="2017-01-01T00:00:00"/>
    <s v="Second Class"/>
    <s v="SP-20620"/>
    <s v="Stefania Perrino"/>
    <x v="1"/>
    <x v="0"/>
    <s v="Laredo"/>
    <x v="5"/>
    <n v="78041"/>
    <x v="2"/>
    <s v="TEC-AC-10003628"/>
    <x v="2"/>
    <x v="11"/>
    <s v="Logitech 910-002974 M325 Wireless Mouse for Web Scrolling"/>
    <n v="47.984000000000002"/>
    <n v="2"/>
    <n v="0.2"/>
    <n v="14.395200000000004"/>
    <x v="2"/>
    <x v="0"/>
  </r>
  <r>
    <n v="3310"/>
    <s v="CA-2017-144386"/>
    <x v="599"/>
    <d v="2017-11-11T00:00:00"/>
    <s v="Standard Class"/>
    <s v="GT-14635"/>
    <s v="Grant Thornton"/>
    <x v="1"/>
    <x v="0"/>
    <s v="New York City"/>
    <x v="15"/>
    <n v="10009"/>
    <x v="3"/>
    <s v="OFF-BI-10001116"/>
    <x v="1"/>
    <x v="8"/>
    <s v="Wilson Jones 1&quot; Hanging DublLock Ring Binders"/>
    <n v="25.344000000000001"/>
    <n v="6"/>
    <n v="0.2"/>
    <n v="8.8704000000000018"/>
    <x v="3"/>
    <x v="0"/>
  </r>
  <r>
    <n v="3311"/>
    <s v="CA-2018-111416"/>
    <x v="42"/>
    <d v="2018-09-22T00:00:00"/>
    <s v="Standard Class"/>
    <s v="LW-17215"/>
    <s v="Luke Weiss"/>
    <x v="0"/>
    <x v="0"/>
    <s v="New York City"/>
    <x v="15"/>
    <n v="10035"/>
    <x v="3"/>
    <s v="OFF-BI-10002026"/>
    <x v="1"/>
    <x v="8"/>
    <s v="Avery Arch Ring Binders"/>
    <n v="232.40000000000003"/>
    <n v="5"/>
    <n v="0.2"/>
    <n v="78.434999999999988"/>
    <x v="3"/>
    <x v="0"/>
  </r>
  <r>
    <n v="3312"/>
    <s v="CA-2018-162747"/>
    <x v="231"/>
    <d v="2018-03-25T00:00:00"/>
    <s v="Second Class"/>
    <s v="AH-10030"/>
    <s v="Aaron Hawkins"/>
    <x v="1"/>
    <x v="0"/>
    <s v="Gulfport"/>
    <x v="35"/>
    <n v="39503"/>
    <x v="0"/>
    <s v="FUR-FU-10003691"/>
    <x v="0"/>
    <x v="5"/>
    <s v="Eldon Image Series Desk Accessories, Ebony"/>
    <n v="86.45"/>
    <n v="7"/>
    <n v="0"/>
    <n v="38.038000000000004"/>
    <x v="0"/>
    <x v="0"/>
  </r>
  <r>
    <n v="3313"/>
    <s v="US-2016-133130"/>
    <x v="127"/>
    <d v="2016-10-01T00:00:00"/>
    <s v="Standard Class"/>
    <s v="TH-21100"/>
    <s v="Thea Hendricks"/>
    <x v="0"/>
    <x v="0"/>
    <s v="San Diego"/>
    <x v="1"/>
    <n v="92037"/>
    <x v="1"/>
    <s v="FUR-CH-10002602"/>
    <x v="0"/>
    <x v="1"/>
    <s v="DMI Arturo Collection Mission-style Design Wood Chair"/>
    <n v="603.91999999999996"/>
    <n v="5"/>
    <n v="0.2"/>
    <n v="45.294000000000011"/>
    <x v="1"/>
    <x v="0"/>
  </r>
  <r>
    <n v="3314"/>
    <s v="US-2016-133130"/>
    <x v="127"/>
    <d v="2016-10-01T00:00:00"/>
    <s v="Standard Class"/>
    <s v="TH-21100"/>
    <s v="Thea Hendricks"/>
    <x v="0"/>
    <x v="0"/>
    <s v="San Diego"/>
    <x v="1"/>
    <n v="92037"/>
    <x v="1"/>
    <s v="OFF-PA-10000675"/>
    <x v="1"/>
    <x v="10"/>
    <s v="Xerox 1919"/>
    <n v="81.98"/>
    <n v="2"/>
    <n v="0"/>
    <n v="40.170200000000001"/>
    <x v="1"/>
    <x v="0"/>
  </r>
  <r>
    <n v="3315"/>
    <s v="CA-2019-169978"/>
    <x v="165"/>
    <d v="2019-12-28T00:00:00"/>
    <s v="Standard Class"/>
    <s v="HG-15025"/>
    <s v="Hunter Glantz"/>
    <x v="0"/>
    <x v="0"/>
    <s v="Oceanside"/>
    <x v="15"/>
    <n v="11572"/>
    <x v="3"/>
    <s v="FUR-CH-10002602"/>
    <x v="0"/>
    <x v="1"/>
    <s v="DMI Arturo Collection Mission-style Design Wood Chair"/>
    <n v="271.76400000000001"/>
    <n v="2"/>
    <n v="0.1"/>
    <n v="48.313600000000008"/>
    <x v="3"/>
    <x v="0"/>
  </r>
  <r>
    <n v="3316"/>
    <s v="CA-2019-169978"/>
    <x v="165"/>
    <d v="2019-12-28T00:00:00"/>
    <s v="Standard Class"/>
    <s v="HG-15025"/>
    <s v="Hunter Glantz"/>
    <x v="0"/>
    <x v="0"/>
    <s v="Oceanside"/>
    <x v="15"/>
    <n v="11572"/>
    <x v="3"/>
    <s v="OFF-BI-10001900"/>
    <x v="1"/>
    <x v="8"/>
    <s v="DXL Angle-View Binders with Locking Rings, Black"/>
    <n v="14.376000000000001"/>
    <n v="3"/>
    <n v="0.2"/>
    <n v="4.8518999999999997"/>
    <x v="3"/>
    <x v="0"/>
  </r>
  <r>
    <n v="3317"/>
    <s v="CA-2019-161739"/>
    <x v="468"/>
    <d v="2019-11-15T00:00:00"/>
    <s v="Second Class"/>
    <s v="EB-13750"/>
    <s v="Edward Becker"/>
    <x v="1"/>
    <x v="0"/>
    <s v="Round Rock"/>
    <x v="5"/>
    <n v="78664"/>
    <x v="2"/>
    <s v="FUR-FU-10001468"/>
    <x v="0"/>
    <x v="5"/>
    <s v="Tenex Antistatic Computer Chair Mats"/>
    <n v="341.96"/>
    <n v="5"/>
    <n v="0.6"/>
    <n v="-427.45000000000005"/>
    <x v="2"/>
    <x v="0"/>
  </r>
  <r>
    <n v="3318"/>
    <s v="CA-2017-165057"/>
    <x v="861"/>
    <d v="2017-09-15T00:00:00"/>
    <s v="Standard Class"/>
    <s v="SC-20725"/>
    <s v="Steven Cartwright"/>
    <x v="0"/>
    <x v="0"/>
    <s v="Redlands"/>
    <x v="1"/>
    <n v="92374"/>
    <x v="1"/>
    <s v="OFF-AR-10004648"/>
    <x v="1"/>
    <x v="6"/>
    <s v="Boston 19500 Mighty Mite Electric Pencil Sharpener"/>
    <n v="181.35"/>
    <n v="9"/>
    <n v="0"/>
    <n v="48.964500000000001"/>
    <x v="1"/>
    <x v="0"/>
  </r>
  <r>
    <n v="3319"/>
    <s v="CA-2017-165057"/>
    <x v="861"/>
    <d v="2017-09-15T00:00:00"/>
    <s v="Standard Class"/>
    <s v="SC-20725"/>
    <s v="Steven Cartwright"/>
    <x v="0"/>
    <x v="0"/>
    <s v="Redlands"/>
    <x v="1"/>
    <n v="92374"/>
    <x v="1"/>
    <s v="OFF-LA-10003190"/>
    <x v="1"/>
    <x v="2"/>
    <s v="Avery 474"/>
    <n v="8.64"/>
    <n v="3"/>
    <n v="0"/>
    <n v="4.2336"/>
    <x v="1"/>
    <x v="0"/>
  </r>
  <r>
    <n v="3320"/>
    <s v="CA-2016-134551"/>
    <x v="414"/>
    <d v="2016-12-25T00:00:00"/>
    <s v="Standard Class"/>
    <s v="TS-21505"/>
    <s v="Tony Sayre"/>
    <x v="0"/>
    <x v="0"/>
    <s v="Columbia"/>
    <x v="18"/>
    <n v="38401"/>
    <x v="0"/>
    <s v="OFF-AP-10004868"/>
    <x v="1"/>
    <x v="9"/>
    <s v="Hoover Commercial Soft Guard Upright Vacuum And Disposable Filtration Bags"/>
    <n v="43.512"/>
    <n v="7"/>
    <n v="0.2"/>
    <n v="3.8073000000000015"/>
    <x v="0"/>
    <x v="0"/>
  </r>
  <r>
    <n v="3321"/>
    <s v="CA-2016-134551"/>
    <x v="414"/>
    <d v="2016-12-25T00:00:00"/>
    <s v="Standard Class"/>
    <s v="TS-21505"/>
    <s v="Tony Sayre"/>
    <x v="0"/>
    <x v="0"/>
    <s v="Columbia"/>
    <x v="18"/>
    <n v="38401"/>
    <x v="0"/>
    <s v="FUR-CH-10004287"/>
    <x v="0"/>
    <x v="1"/>
    <s v="SAFCO Arco Folding Chair"/>
    <n v="662.88"/>
    <n v="3"/>
    <n v="0.2"/>
    <n v="74.573999999999955"/>
    <x v="0"/>
    <x v="0"/>
  </r>
  <r>
    <n v="3322"/>
    <s v="CA-2016-134551"/>
    <x v="414"/>
    <d v="2016-12-25T00:00:00"/>
    <s v="Standard Class"/>
    <s v="TS-21505"/>
    <s v="Tony Sayre"/>
    <x v="0"/>
    <x v="0"/>
    <s v="Columbia"/>
    <x v="18"/>
    <n v="38401"/>
    <x v="0"/>
    <s v="OFF-PA-10002689"/>
    <x v="1"/>
    <x v="10"/>
    <s v="Weyerhaeuser First Choice Laser/Copy Paper (20Lb. and 88 Bright)"/>
    <n v="25.920000000000005"/>
    <n v="5"/>
    <n v="0.2"/>
    <n v="9.0719999999999992"/>
    <x v="0"/>
    <x v="0"/>
  </r>
  <r>
    <n v="3323"/>
    <s v="CA-2017-120810"/>
    <x v="862"/>
    <d v="2017-07-27T00:00:00"/>
    <s v="Standard Class"/>
    <s v="TH-21550"/>
    <s v="Tracy Hopkins"/>
    <x v="2"/>
    <x v="0"/>
    <s v="New York City"/>
    <x v="15"/>
    <n v="10009"/>
    <x v="3"/>
    <s v="OFF-AP-10002892"/>
    <x v="1"/>
    <x v="9"/>
    <s v="Belkin F5C206VTEL 6 Outlet Surge"/>
    <n v="68.94"/>
    <n v="3"/>
    <n v="0"/>
    <n v="20.681999999999995"/>
    <x v="3"/>
    <x v="0"/>
  </r>
  <r>
    <n v="3324"/>
    <s v="CA-2017-120810"/>
    <x v="862"/>
    <d v="2017-07-27T00:00:00"/>
    <s v="Standard Class"/>
    <s v="TH-21550"/>
    <s v="Tracy Hopkins"/>
    <x v="2"/>
    <x v="0"/>
    <s v="New York City"/>
    <x v="15"/>
    <n v="10009"/>
    <x v="3"/>
    <s v="FUR-FU-10002253"/>
    <x v="0"/>
    <x v="5"/>
    <s v="Howard Miller 13&quot; Diameter Pewter Finish Round Wall Clock"/>
    <n v="128.82"/>
    <n v="3"/>
    <n v="0"/>
    <n v="50.239800000000002"/>
    <x v="3"/>
    <x v="0"/>
  </r>
  <r>
    <n v="3325"/>
    <s v="CA-2016-165309"/>
    <x v="7"/>
    <d v="2016-11-15T00:00:00"/>
    <s v="Standard Class"/>
    <s v="KD-16270"/>
    <s v="Karen Daniels"/>
    <x v="0"/>
    <x v="0"/>
    <s v="Houston"/>
    <x v="5"/>
    <n v="77095"/>
    <x v="2"/>
    <s v="OFF-BI-10001359"/>
    <x v="1"/>
    <x v="8"/>
    <s v="GBC DocuBind TL300 Electric Binding System"/>
    <n v="896.98999999999978"/>
    <n v="5"/>
    <n v="0.8"/>
    <n v="-1480.0335000000009"/>
    <x v="2"/>
    <x v="0"/>
  </r>
  <r>
    <n v="3326"/>
    <s v="CA-2016-165309"/>
    <x v="7"/>
    <d v="2016-11-15T00:00:00"/>
    <s v="Standard Class"/>
    <s v="KD-16270"/>
    <s v="Karen Daniels"/>
    <x v="0"/>
    <x v="0"/>
    <s v="Houston"/>
    <x v="5"/>
    <n v="77095"/>
    <x v="2"/>
    <s v="OFF-BI-10001267"/>
    <x v="1"/>
    <x v="8"/>
    <s v="Universal Recycled Hanging Pressboard Report Binders, Letter Size"/>
    <n v="1.2339999999999998"/>
    <n v="1"/>
    <n v="0.8"/>
    <n v="-1.9744000000000002"/>
    <x v="2"/>
    <x v="0"/>
  </r>
  <r>
    <n v="3327"/>
    <s v="CA-2016-165309"/>
    <x v="7"/>
    <d v="2016-11-15T00:00:00"/>
    <s v="Standard Class"/>
    <s v="KD-16270"/>
    <s v="Karen Daniels"/>
    <x v="0"/>
    <x v="0"/>
    <s v="Houston"/>
    <x v="5"/>
    <n v="77095"/>
    <x v="2"/>
    <s v="OFF-AR-10003582"/>
    <x v="1"/>
    <x v="6"/>
    <s v="Boston Electric Pencil Sharpener, Model 1818, Charcoal Black"/>
    <n v="67.56"/>
    <n v="3"/>
    <n v="0.2"/>
    <n v="6.7560000000000038"/>
    <x v="2"/>
    <x v="0"/>
  </r>
  <r>
    <n v="3328"/>
    <s v="CA-2016-165309"/>
    <x v="7"/>
    <d v="2016-11-15T00:00:00"/>
    <s v="Standard Class"/>
    <s v="KD-16270"/>
    <s v="Karen Daniels"/>
    <x v="0"/>
    <x v="0"/>
    <s v="Houston"/>
    <x v="5"/>
    <n v="77095"/>
    <x v="2"/>
    <s v="OFF-PA-10003724"/>
    <x v="1"/>
    <x v="10"/>
    <s v="Wirebound Message Book, 4 per Page"/>
    <n v="21.720000000000002"/>
    <n v="5"/>
    <n v="0.2"/>
    <n v="7.8734999999999991"/>
    <x v="2"/>
    <x v="0"/>
  </r>
  <r>
    <n v="3329"/>
    <s v="CA-2016-165309"/>
    <x v="7"/>
    <d v="2016-11-15T00:00:00"/>
    <s v="Standard Class"/>
    <s v="KD-16270"/>
    <s v="Karen Daniels"/>
    <x v="0"/>
    <x v="0"/>
    <s v="Houston"/>
    <x v="5"/>
    <n v="77095"/>
    <x v="2"/>
    <s v="OFF-PA-10001033"/>
    <x v="1"/>
    <x v="10"/>
    <s v="Xerox 1893"/>
    <n v="262.33600000000001"/>
    <n v="8"/>
    <n v="0.2"/>
    <n v="95.096800000000002"/>
    <x v="2"/>
    <x v="0"/>
  </r>
  <r>
    <n v="3330"/>
    <s v="CA-2016-165309"/>
    <x v="7"/>
    <d v="2016-11-15T00:00:00"/>
    <s v="Standard Class"/>
    <s v="KD-16270"/>
    <s v="Karen Daniels"/>
    <x v="0"/>
    <x v="0"/>
    <s v="Houston"/>
    <x v="5"/>
    <n v="77095"/>
    <x v="2"/>
    <s v="TEC-PH-10003505"/>
    <x v="2"/>
    <x v="7"/>
    <s v="Geemarc AmpliPOWER60"/>
    <n v="148.47999999999999"/>
    <n v="2"/>
    <n v="0.2"/>
    <n v="16.703999999999986"/>
    <x v="2"/>
    <x v="0"/>
  </r>
  <r>
    <n v="3331"/>
    <s v="CA-2016-165309"/>
    <x v="7"/>
    <d v="2016-11-15T00:00:00"/>
    <s v="Standard Class"/>
    <s v="KD-16270"/>
    <s v="Karen Daniels"/>
    <x v="0"/>
    <x v="0"/>
    <s v="Houston"/>
    <x v="5"/>
    <n v="77095"/>
    <x v="2"/>
    <s v="TEC-PH-10004959"/>
    <x v="2"/>
    <x v="7"/>
    <s v="Classic Ivory Antique Telephone ZL1810"/>
    <n v="241.17599999999999"/>
    <n v="3"/>
    <n v="0.2"/>
    <n v="15.07350000000001"/>
    <x v="2"/>
    <x v="0"/>
  </r>
  <r>
    <n v="3332"/>
    <s v="CA-2019-122595"/>
    <x v="817"/>
    <d v="2019-12-20T00:00:00"/>
    <s v="Standard Class"/>
    <s v="GM-14455"/>
    <s v="Gary Mitchum"/>
    <x v="2"/>
    <x v="0"/>
    <s v="Chicago"/>
    <x v="10"/>
    <n v="60653"/>
    <x v="2"/>
    <s v="TEC-AC-10000474"/>
    <x v="2"/>
    <x v="11"/>
    <s v="Kensington Expert Mouse Optical USB Trackball for PC or Mac"/>
    <n v="227.976"/>
    <n v="3"/>
    <n v="0.2"/>
    <n v="28.496999999999957"/>
    <x v="2"/>
    <x v="0"/>
  </r>
  <r>
    <n v="3333"/>
    <s v="CA-2019-122595"/>
    <x v="817"/>
    <d v="2019-12-20T00:00:00"/>
    <s v="Standard Class"/>
    <s v="GM-14455"/>
    <s v="Gary Mitchum"/>
    <x v="2"/>
    <x v="0"/>
    <s v="Chicago"/>
    <x v="10"/>
    <n v="60653"/>
    <x v="2"/>
    <s v="TEC-PH-10003095"/>
    <x v="2"/>
    <x v="7"/>
    <s v="Samsung HM1900 Bluetooth Headset"/>
    <n v="52.679999999999993"/>
    <n v="3"/>
    <n v="0.2"/>
    <n v="19.754999999999999"/>
    <x v="2"/>
    <x v="0"/>
  </r>
  <r>
    <n v="3334"/>
    <s v="CA-2019-122595"/>
    <x v="817"/>
    <d v="2019-12-20T00:00:00"/>
    <s v="Standard Class"/>
    <s v="GM-14455"/>
    <s v="Gary Mitchum"/>
    <x v="2"/>
    <x v="0"/>
    <s v="Chicago"/>
    <x v="10"/>
    <n v="60653"/>
    <x v="2"/>
    <s v="FUR-FU-10002963"/>
    <x v="0"/>
    <x v="5"/>
    <s v="Master Caster Door Stop, Gray"/>
    <n v="2.032"/>
    <n v="1"/>
    <n v="0.6"/>
    <n v="-1.3208000000000002"/>
    <x v="2"/>
    <x v="0"/>
  </r>
  <r>
    <n v="3335"/>
    <s v="US-2019-109253"/>
    <x v="170"/>
    <d v="2019-08-22T00:00:00"/>
    <s v="First Class"/>
    <s v="PR-18880"/>
    <s v="Patrick Ryan"/>
    <x v="0"/>
    <x v="0"/>
    <s v="Oakland"/>
    <x v="1"/>
    <n v="94601"/>
    <x v="1"/>
    <s v="OFF-AR-10000203"/>
    <x v="1"/>
    <x v="6"/>
    <s v="Newell 336"/>
    <n v="17.12"/>
    <n v="4"/>
    <n v="0"/>
    <n v="4.9647999999999985"/>
    <x v="1"/>
    <x v="1"/>
  </r>
  <r>
    <n v="3336"/>
    <s v="US-2019-109253"/>
    <x v="170"/>
    <d v="2019-08-22T00:00:00"/>
    <s v="First Class"/>
    <s v="PR-18880"/>
    <s v="Patrick Ryan"/>
    <x v="0"/>
    <x v="0"/>
    <s v="Oakland"/>
    <x v="1"/>
    <n v="94601"/>
    <x v="1"/>
    <s v="TEC-PH-10004667"/>
    <x v="2"/>
    <x v="7"/>
    <s v="Cisco 8x8 Inc. 6753i IP Business Phone System"/>
    <n v="431.96800000000007"/>
    <n v="4"/>
    <n v="0.2"/>
    <n v="37.797199999999975"/>
    <x v="1"/>
    <x v="1"/>
  </r>
  <r>
    <n v="3337"/>
    <s v="US-2019-109253"/>
    <x v="170"/>
    <d v="2019-08-22T00:00:00"/>
    <s v="First Class"/>
    <s v="PR-18880"/>
    <s v="Patrick Ryan"/>
    <x v="0"/>
    <x v="0"/>
    <s v="Oakland"/>
    <x v="1"/>
    <n v="94601"/>
    <x v="1"/>
    <s v="FUR-FU-10000193"/>
    <x v="0"/>
    <x v="5"/>
    <s v="Tenex Chairmats For Use with Hard Floors"/>
    <n v="129.91999999999999"/>
    <n v="4"/>
    <n v="0"/>
    <n v="10.393599999999992"/>
    <x v="1"/>
    <x v="1"/>
  </r>
  <r>
    <n v="3338"/>
    <s v="US-2019-109253"/>
    <x v="170"/>
    <d v="2019-08-22T00:00:00"/>
    <s v="First Class"/>
    <s v="PR-18880"/>
    <s v="Patrick Ryan"/>
    <x v="0"/>
    <x v="0"/>
    <s v="Oakland"/>
    <x v="1"/>
    <n v="94601"/>
    <x v="1"/>
    <s v="FUR-TA-10001539"/>
    <x v="0"/>
    <x v="3"/>
    <s v="Chromcraft Rectangular Conference Tables"/>
    <n v="568.72800000000007"/>
    <n v="3"/>
    <n v="0.2"/>
    <n v="28.436399999999935"/>
    <x v="1"/>
    <x v="1"/>
  </r>
  <r>
    <n v="3339"/>
    <s v="US-2019-109253"/>
    <x v="170"/>
    <d v="2019-08-22T00:00:00"/>
    <s v="First Class"/>
    <s v="PR-18880"/>
    <s v="Patrick Ryan"/>
    <x v="0"/>
    <x v="0"/>
    <s v="Oakland"/>
    <x v="1"/>
    <n v="94601"/>
    <x v="1"/>
    <s v="OFF-BI-10000962"/>
    <x v="1"/>
    <x v="8"/>
    <s v="Acco Flexible ACCOHIDE Square Ring Data Binder, Dark Blue, 11 1/2&quot; X 14&quot; 7/8&quot;"/>
    <n v="117.14400000000001"/>
    <n v="9"/>
    <n v="0.2"/>
    <n v="42.464699999999993"/>
    <x v="1"/>
    <x v="1"/>
  </r>
  <r>
    <n v="3340"/>
    <s v="US-2019-109253"/>
    <x v="170"/>
    <d v="2019-08-22T00:00:00"/>
    <s v="First Class"/>
    <s v="PR-18880"/>
    <s v="Patrick Ryan"/>
    <x v="0"/>
    <x v="0"/>
    <s v="Oakland"/>
    <x v="1"/>
    <n v="94601"/>
    <x v="1"/>
    <s v="OFF-AP-10002867"/>
    <x v="1"/>
    <x v="9"/>
    <s v="Fellowes Command Center 5-outlet power strip"/>
    <n v="203.52"/>
    <n v="3"/>
    <n v="0"/>
    <n v="54.950400000000002"/>
    <x v="1"/>
    <x v="1"/>
  </r>
  <r>
    <n v="3341"/>
    <s v="US-2019-109253"/>
    <x v="170"/>
    <d v="2019-08-22T00:00:00"/>
    <s v="First Class"/>
    <s v="PR-18880"/>
    <s v="Patrick Ryan"/>
    <x v="0"/>
    <x v="0"/>
    <s v="Oakland"/>
    <x v="1"/>
    <n v="94601"/>
    <x v="1"/>
    <s v="OFF-LA-10001158"/>
    <x v="1"/>
    <x v="2"/>
    <s v="Avery Address/Shipping Labels for Typewriters, 4&quot; x 2&quot;"/>
    <n v="51.75"/>
    <n v="5"/>
    <n v="0"/>
    <n v="24.84"/>
    <x v="1"/>
    <x v="1"/>
  </r>
  <r>
    <n v="3342"/>
    <s v="CA-2018-145982"/>
    <x v="278"/>
    <d v="2018-09-01T00:00:00"/>
    <s v="Second Class"/>
    <s v="TB-21055"/>
    <s v="Ted Butterfield"/>
    <x v="0"/>
    <x v="0"/>
    <s v="Quincy"/>
    <x v="31"/>
    <n v="2169"/>
    <x v="3"/>
    <s v="OFF-PA-10000675"/>
    <x v="1"/>
    <x v="10"/>
    <s v="Xerox 1919"/>
    <n v="122.97"/>
    <n v="3"/>
    <n v="0"/>
    <n v="60.255300000000005"/>
    <x v="3"/>
    <x v="1"/>
  </r>
  <r>
    <n v="3343"/>
    <s v="CA-2018-145982"/>
    <x v="278"/>
    <d v="2018-09-01T00:00:00"/>
    <s v="Second Class"/>
    <s v="TB-21055"/>
    <s v="Ted Butterfield"/>
    <x v="0"/>
    <x v="0"/>
    <s v="Quincy"/>
    <x v="31"/>
    <n v="2169"/>
    <x v="3"/>
    <s v="FUR-TA-10001307"/>
    <x v="0"/>
    <x v="3"/>
    <s v="SAFCO PlanMaster Heigh-Adjustable Drafting Table Base, 43w x 30d x 30-37h, Black"/>
    <n v="244.61499999999998"/>
    <n v="1"/>
    <n v="0.3"/>
    <n v="20.966999999999999"/>
    <x v="3"/>
    <x v="1"/>
  </r>
  <r>
    <n v="3344"/>
    <s v="CA-2018-145982"/>
    <x v="278"/>
    <d v="2018-09-01T00:00:00"/>
    <s v="Second Class"/>
    <s v="TB-21055"/>
    <s v="Ted Butterfield"/>
    <x v="0"/>
    <x v="0"/>
    <s v="Quincy"/>
    <x v="31"/>
    <n v="2169"/>
    <x v="3"/>
    <s v="TEC-PH-10000011"/>
    <x v="2"/>
    <x v="7"/>
    <s v="PureGear Roll-On Screen Protector"/>
    <n v="59.97"/>
    <n v="3"/>
    <n v="0"/>
    <n v="28.785599999999995"/>
    <x v="3"/>
    <x v="1"/>
  </r>
  <r>
    <n v="3345"/>
    <s v="CA-2018-145982"/>
    <x v="278"/>
    <d v="2018-09-01T00:00:00"/>
    <s v="Second Class"/>
    <s v="TB-21055"/>
    <s v="Ted Butterfield"/>
    <x v="0"/>
    <x v="0"/>
    <s v="Quincy"/>
    <x v="31"/>
    <n v="2169"/>
    <x v="3"/>
    <s v="OFF-PA-10002666"/>
    <x v="1"/>
    <x v="10"/>
    <s v="Southworth 25% Cotton Linen-Finish Paper &amp; Envelopes"/>
    <n v="81.540000000000006"/>
    <n v="9"/>
    <n v="0"/>
    <n v="36.692999999999998"/>
    <x v="3"/>
    <x v="1"/>
  </r>
  <r>
    <n v="3346"/>
    <s v="CA-2018-145982"/>
    <x v="278"/>
    <d v="2018-09-01T00:00:00"/>
    <s v="Second Class"/>
    <s v="TB-21055"/>
    <s v="Ted Butterfield"/>
    <x v="0"/>
    <x v="0"/>
    <s v="Quincy"/>
    <x v="31"/>
    <n v="2169"/>
    <x v="3"/>
    <s v="OFF-FA-10000735"/>
    <x v="1"/>
    <x v="13"/>
    <s v="Staples"/>
    <n v="11.68"/>
    <n v="4"/>
    <n v="0"/>
    <n v="5.2559999999999993"/>
    <x v="3"/>
    <x v="1"/>
  </r>
  <r>
    <n v="3347"/>
    <s v="CA-2018-145982"/>
    <x v="278"/>
    <d v="2018-09-01T00:00:00"/>
    <s v="Second Class"/>
    <s v="TB-21055"/>
    <s v="Ted Butterfield"/>
    <x v="0"/>
    <x v="0"/>
    <s v="Quincy"/>
    <x v="31"/>
    <n v="2169"/>
    <x v="3"/>
    <s v="OFF-BI-10000174"/>
    <x v="1"/>
    <x v="8"/>
    <s v="Wilson Jones Clip &amp; Carry Folder Binder Tool for Ring Binders, Clear"/>
    <n v="29"/>
    <n v="5"/>
    <n v="0"/>
    <n v="13.919999999999998"/>
    <x v="3"/>
    <x v="1"/>
  </r>
  <r>
    <n v="3348"/>
    <s v="CA-2017-112014"/>
    <x v="863"/>
    <d v="2017-08-20T00:00:00"/>
    <s v="Standard Class"/>
    <s v="ON-18715"/>
    <s v="Odella Nelson"/>
    <x v="1"/>
    <x v="0"/>
    <s v="Yucaipa"/>
    <x v="1"/>
    <n v="92399"/>
    <x v="1"/>
    <s v="OFF-AR-10003156"/>
    <x v="1"/>
    <x v="6"/>
    <s v="50 Colored Long Pencils"/>
    <n v="50.8"/>
    <n v="5"/>
    <n v="0"/>
    <n v="13.208000000000002"/>
    <x v="1"/>
    <x v="0"/>
  </r>
  <r>
    <n v="3349"/>
    <s v="CA-2019-154732"/>
    <x v="60"/>
    <d v="2019-11-07T00:00:00"/>
    <s v="First Class"/>
    <s v="AH-10195"/>
    <s v="Alan Haines"/>
    <x v="1"/>
    <x v="0"/>
    <s v="Chicago"/>
    <x v="10"/>
    <n v="60623"/>
    <x v="2"/>
    <s v="OFF-BI-10000474"/>
    <x v="1"/>
    <x v="8"/>
    <s v="Avery Recycled Flexi-View Covers for Binding Systems"/>
    <n v="16.029999999999998"/>
    <n v="5"/>
    <n v="0.8"/>
    <n v="-25.648000000000003"/>
    <x v="2"/>
    <x v="0"/>
  </r>
  <r>
    <n v="3350"/>
    <s v="US-2018-157308"/>
    <x v="864"/>
    <d v="2018-08-21T00:00:00"/>
    <s v="Standard Class"/>
    <s v="NM-18520"/>
    <s v="Neoma Murray"/>
    <x v="0"/>
    <x v="0"/>
    <s v="Seattle"/>
    <x v="4"/>
    <n v="98105"/>
    <x v="1"/>
    <s v="OFF-BI-10003712"/>
    <x v="1"/>
    <x v="8"/>
    <s v="Acco Pressboard Covers with Storage Hooks, 14 7/8&quot; x 11&quot;, Light Blue"/>
    <n v="15.712000000000002"/>
    <n v="4"/>
    <n v="0.2"/>
    <n v="5.6955999999999989"/>
    <x v="1"/>
    <x v="0"/>
  </r>
  <r>
    <n v="3351"/>
    <s v="CA-2018-147536"/>
    <x v="482"/>
    <d v="2018-12-31T00:00:00"/>
    <s v="Standard Class"/>
    <s v="AR-10510"/>
    <s v="Andrew Roberts"/>
    <x v="0"/>
    <x v="0"/>
    <s v="New York City"/>
    <x v="15"/>
    <n v="10024"/>
    <x v="3"/>
    <s v="TEC-AC-10003280"/>
    <x v="2"/>
    <x v="11"/>
    <s v="Belkin F8E887 USB Wired Ergonomic Keyboard"/>
    <n v="89.97"/>
    <n v="3"/>
    <n v="0"/>
    <n v="18.893699999999995"/>
    <x v="3"/>
    <x v="0"/>
  </r>
  <r>
    <n v="3352"/>
    <s v="US-2016-134733"/>
    <x v="865"/>
    <d v="2016-09-28T00:00:00"/>
    <s v="Standard Class"/>
    <s v="BM-11650"/>
    <s v="Brian Moss"/>
    <x v="1"/>
    <x v="0"/>
    <s v="San Diego"/>
    <x v="1"/>
    <n v="92037"/>
    <x v="1"/>
    <s v="FUR-BO-10002916"/>
    <x v="0"/>
    <x v="0"/>
    <s v="Rush Hierlooms Collection 1&quot; Thick Stackable Bookcases"/>
    <n v="435.99900000000002"/>
    <n v="3"/>
    <n v="0.15"/>
    <n v="20.517599999999987"/>
    <x v="1"/>
    <x v="0"/>
  </r>
  <r>
    <n v="3353"/>
    <s v="US-2016-134733"/>
    <x v="865"/>
    <d v="2016-09-28T00:00:00"/>
    <s v="Standard Class"/>
    <s v="BM-11650"/>
    <s v="Brian Moss"/>
    <x v="1"/>
    <x v="0"/>
    <s v="San Diego"/>
    <x v="1"/>
    <n v="92037"/>
    <x v="1"/>
    <s v="TEC-PH-10002726"/>
    <x v="2"/>
    <x v="7"/>
    <s v="netTALK DUO VoIP Telephone Service"/>
    <n v="83.984000000000009"/>
    <n v="2"/>
    <n v="0.2"/>
    <n v="31.494"/>
    <x v="1"/>
    <x v="0"/>
  </r>
  <r>
    <n v="3354"/>
    <s v="US-2016-150434"/>
    <x v="866"/>
    <d v="2016-07-24T00:00:00"/>
    <s v="Standard Class"/>
    <s v="CA-12310"/>
    <s v="Christine Abelman"/>
    <x v="1"/>
    <x v="0"/>
    <s v="Bristol"/>
    <x v="29"/>
    <n v="6010"/>
    <x v="3"/>
    <s v="TEC-PH-10000895"/>
    <x v="2"/>
    <x v="7"/>
    <s v="Polycom VVX 310 VoIP phone"/>
    <n v="359.98"/>
    <n v="2"/>
    <n v="0"/>
    <n v="93.594800000000021"/>
    <x v="3"/>
    <x v="0"/>
  </r>
  <r>
    <n v="3355"/>
    <s v="US-2016-150434"/>
    <x v="866"/>
    <d v="2016-07-24T00:00:00"/>
    <s v="Standard Class"/>
    <s v="CA-12310"/>
    <s v="Christine Abelman"/>
    <x v="1"/>
    <x v="0"/>
    <s v="Bristol"/>
    <x v="29"/>
    <n v="6010"/>
    <x v="3"/>
    <s v="FUR-TA-10004152"/>
    <x v="0"/>
    <x v="3"/>
    <s v="Barricks 18&quot; x 48&quot; Non-Folding Utility Table with Bottom Storage Shelf"/>
    <n v="70.559999999999988"/>
    <n v="1"/>
    <n v="0.3"/>
    <n v="-4.032"/>
    <x v="3"/>
    <x v="0"/>
  </r>
  <r>
    <n v="3356"/>
    <s v="US-2016-150434"/>
    <x v="866"/>
    <d v="2016-07-24T00:00:00"/>
    <s v="Standard Class"/>
    <s v="CA-12310"/>
    <s v="Christine Abelman"/>
    <x v="1"/>
    <x v="0"/>
    <s v="Bristol"/>
    <x v="29"/>
    <n v="6010"/>
    <x v="3"/>
    <s v="OFF-BI-10003694"/>
    <x v="1"/>
    <x v="8"/>
    <s v="Avery 3 1/2&quot; Diskette Storage Pages, 10/Pack"/>
    <n v="20.88"/>
    <n v="2"/>
    <n v="0"/>
    <n v="9.6047999999999991"/>
    <x v="3"/>
    <x v="0"/>
  </r>
  <r>
    <n v="3357"/>
    <s v="US-2016-150434"/>
    <x v="866"/>
    <d v="2016-07-24T00:00:00"/>
    <s v="Standard Class"/>
    <s v="CA-12310"/>
    <s v="Christine Abelman"/>
    <x v="1"/>
    <x v="0"/>
    <s v="Bristol"/>
    <x v="29"/>
    <n v="6010"/>
    <x v="3"/>
    <s v="OFF-BI-10002160"/>
    <x v="1"/>
    <x v="8"/>
    <s v="Acco Hanging Data Binders"/>
    <n v="3.81"/>
    <n v="1"/>
    <n v="0"/>
    <n v="1.8288"/>
    <x v="3"/>
    <x v="0"/>
  </r>
  <r>
    <n v="3358"/>
    <s v="CA-2019-100335"/>
    <x v="210"/>
    <d v="2019-09-13T00:00:00"/>
    <s v="Standard Class"/>
    <s v="NF-18595"/>
    <s v="Nicole Fjeld"/>
    <x v="2"/>
    <x v="0"/>
    <s v="Chicago"/>
    <x v="10"/>
    <n v="60610"/>
    <x v="2"/>
    <s v="OFF-PA-10001685"/>
    <x v="1"/>
    <x v="10"/>
    <s v="Easy-staple paper"/>
    <n v="73.007999999999996"/>
    <n v="9"/>
    <n v="0.2"/>
    <n v="26.465400000000006"/>
    <x v="2"/>
    <x v="0"/>
  </r>
  <r>
    <n v="3359"/>
    <s v="CA-2018-139234"/>
    <x v="715"/>
    <d v="2018-05-10T00:00:00"/>
    <s v="Standard Class"/>
    <s v="AF-10870"/>
    <s v="Art Ferguson"/>
    <x v="0"/>
    <x v="0"/>
    <s v="Chicago"/>
    <x v="10"/>
    <n v="60610"/>
    <x v="2"/>
    <s v="OFF-BI-10000773"/>
    <x v="1"/>
    <x v="8"/>
    <s v="Insertable Tab Post Binder Dividers"/>
    <n v="3.2079999999999993"/>
    <n v="2"/>
    <n v="0.8"/>
    <n v="-5.2932000000000023"/>
    <x v="2"/>
    <x v="0"/>
  </r>
  <r>
    <n v="3360"/>
    <s v="CA-2018-139234"/>
    <x v="715"/>
    <d v="2018-05-10T00:00:00"/>
    <s v="Standard Class"/>
    <s v="AF-10870"/>
    <s v="Art Ferguson"/>
    <x v="0"/>
    <x v="0"/>
    <s v="Chicago"/>
    <x v="10"/>
    <n v="60610"/>
    <x v="2"/>
    <s v="TEC-AC-10004510"/>
    <x v="2"/>
    <x v="11"/>
    <s v="Logitech Desktop MK120 Mouse and keyboard Combo"/>
    <n v="26.176000000000002"/>
    <n v="2"/>
    <n v="0.2"/>
    <n v="-3.272000000000002"/>
    <x v="2"/>
    <x v="0"/>
  </r>
  <r>
    <n v="3361"/>
    <s v="US-2017-142020"/>
    <x v="593"/>
    <d v="2017-06-08T00:00:00"/>
    <s v="Second Class"/>
    <s v="TC-21535"/>
    <s v="Tracy Collins"/>
    <x v="2"/>
    <x v="0"/>
    <s v="New York City"/>
    <x v="15"/>
    <n v="10024"/>
    <x v="3"/>
    <s v="OFF-PA-10004569"/>
    <x v="1"/>
    <x v="10"/>
    <s v="Wirebound Message Books, Two 4 1/4&quot; x 5&quot; Forms per Page"/>
    <n v="30.44"/>
    <n v="4"/>
    <n v="0"/>
    <n v="14.306799999999999"/>
    <x v="3"/>
    <x v="0"/>
  </r>
  <r>
    <n v="3362"/>
    <s v="US-2017-142020"/>
    <x v="593"/>
    <d v="2017-06-08T00:00:00"/>
    <s v="Second Class"/>
    <s v="TC-21535"/>
    <s v="Tracy Collins"/>
    <x v="2"/>
    <x v="0"/>
    <s v="New York City"/>
    <x v="15"/>
    <n v="10024"/>
    <x v="3"/>
    <s v="FUR-FU-10000672"/>
    <x v="0"/>
    <x v="5"/>
    <s v="Executive Impressions 10&quot; Spectator Wall Clock"/>
    <n v="35.28"/>
    <n v="3"/>
    <n v="0"/>
    <n v="11.995199999999997"/>
    <x v="3"/>
    <x v="0"/>
  </r>
  <r>
    <n v="3363"/>
    <s v="CA-2017-139962"/>
    <x v="350"/>
    <d v="2017-12-20T00:00:00"/>
    <s v="Standard Class"/>
    <s v="Dp-13240"/>
    <s v="Dean percer"/>
    <x v="2"/>
    <x v="0"/>
    <s v="Revere"/>
    <x v="31"/>
    <n v="2151"/>
    <x v="3"/>
    <s v="OFF-PA-10004451"/>
    <x v="1"/>
    <x v="10"/>
    <s v="Xerox 222"/>
    <n v="19.440000000000001"/>
    <n v="3"/>
    <n v="0"/>
    <n v="9.3312000000000008"/>
    <x v="3"/>
    <x v="0"/>
  </r>
  <r>
    <n v="3364"/>
    <s v="CA-2017-139962"/>
    <x v="350"/>
    <d v="2017-12-20T00:00:00"/>
    <s v="Standard Class"/>
    <s v="Dp-13240"/>
    <s v="Dean percer"/>
    <x v="2"/>
    <x v="0"/>
    <s v="Revere"/>
    <x v="31"/>
    <n v="2151"/>
    <x v="3"/>
    <s v="OFF-BI-10004738"/>
    <x v="1"/>
    <x v="8"/>
    <s v="Flexible Leather- Look Classic Collection Ring Binder"/>
    <n v="37.880000000000003"/>
    <n v="2"/>
    <n v="0"/>
    <n v="18.940000000000001"/>
    <x v="3"/>
    <x v="0"/>
  </r>
  <r>
    <n v="3365"/>
    <s v="CA-2018-130050"/>
    <x v="87"/>
    <d v="2018-07-18T00:00:00"/>
    <s v="Second Class"/>
    <s v="MC-17425"/>
    <s v="Mark Cousins"/>
    <x v="1"/>
    <x v="0"/>
    <s v="Houston"/>
    <x v="5"/>
    <n v="77036"/>
    <x v="2"/>
    <s v="FUR-FU-10001940"/>
    <x v="0"/>
    <x v="5"/>
    <s v="Staple-based wall hangings"/>
    <n v="9.5519999999999996"/>
    <n v="3"/>
    <n v="0.6"/>
    <n v="-3.8207999999999984"/>
    <x v="2"/>
    <x v="0"/>
  </r>
  <r>
    <n v="3366"/>
    <s v="CA-2016-115161"/>
    <x v="867"/>
    <d v="2016-02-02T00:00:00"/>
    <s v="First Class"/>
    <s v="LC-17050"/>
    <s v="Liz Carlisle"/>
    <x v="0"/>
    <x v="0"/>
    <s v="Mission Viejo"/>
    <x v="1"/>
    <n v="92691"/>
    <x v="1"/>
    <s v="FUR-BO-10003966"/>
    <x v="0"/>
    <x v="0"/>
    <s v="Sauder Facets Collection Library, Sky Alder Finish"/>
    <n v="290.666"/>
    <n v="2"/>
    <n v="0.15"/>
    <n v="3.4195999999999884"/>
    <x v="1"/>
    <x v="0"/>
  </r>
  <r>
    <n v="3367"/>
    <s v="CA-2016-165379"/>
    <x v="868"/>
    <d v="2016-07-15T00:00:00"/>
    <s v="Standard Class"/>
    <s v="BM-11650"/>
    <s v="Brian Moss"/>
    <x v="1"/>
    <x v="0"/>
    <s v="Dallas"/>
    <x v="5"/>
    <n v="75217"/>
    <x v="2"/>
    <s v="OFF-PA-10003072"/>
    <x v="1"/>
    <x v="10"/>
    <s v="Eureka Recycled Copy Paper 8 1/2&quot; x 11&quot;, Ream"/>
    <n v="10.368000000000002"/>
    <n v="2"/>
    <n v="0.2"/>
    <n v="3.6288"/>
    <x v="2"/>
    <x v="0"/>
  </r>
  <r>
    <n v="3368"/>
    <s v="CA-2016-165379"/>
    <x v="868"/>
    <d v="2016-07-15T00:00:00"/>
    <s v="Standard Class"/>
    <s v="BM-11650"/>
    <s v="Brian Moss"/>
    <x v="1"/>
    <x v="0"/>
    <s v="Dallas"/>
    <x v="5"/>
    <n v="75217"/>
    <x v="2"/>
    <s v="OFF-PA-10002245"/>
    <x v="1"/>
    <x v="10"/>
    <s v="Xerox 1895"/>
    <n v="14.352000000000002"/>
    <n v="3"/>
    <n v="0.2"/>
    <n v="4.4849999999999994"/>
    <x v="2"/>
    <x v="0"/>
  </r>
  <r>
    <n v="3369"/>
    <s v="CA-2017-115511"/>
    <x v="82"/>
    <d v="2017-11-25T00:00:00"/>
    <s v="Standard Class"/>
    <s v="NW-18400"/>
    <s v="Natalie Webber"/>
    <x v="0"/>
    <x v="0"/>
    <s v="Las Vegas"/>
    <x v="33"/>
    <n v="89115"/>
    <x v="1"/>
    <s v="FUR-BO-10002598"/>
    <x v="0"/>
    <x v="0"/>
    <s v="Hon Metal Bookcases, Putty"/>
    <n v="141.96"/>
    <n v="2"/>
    <n v="0"/>
    <n v="41.168399999999991"/>
    <x v="1"/>
    <x v="0"/>
  </r>
  <r>
    <n v="3370"/>
    <s v="CA-2017-115511"/>
    <x v="82"/>
    <d v="2017-11-25T00:00:00"/>
    <s v="Standard Class"/>
    <s v="NW-18400"/>
    <s v="Natalie Webber"/>
    <x v="0"/>
    <x v="0"/>
    <s v="Las Vegas"/>
    <x v="33"/>
    <n v="89115"/>
    <x v="1"/>
    <s v="OFF-BI-10002225"/>
    <x v="1"/>
    <x v="8"/>
    <s v="Square Ring Data Binders, Rigid 75 Pt. Covers, 11&quot; x 14-7/8&quot;"/>
    <n v="66.048000000000002"/>
    <n v="4"/>
    <n v="0.2"/>
    <n v="23.116799999999998"/>
    <x v="1"/>
    <x v="0"/>
  </r>
  <r>
    <n v="3371"/>
    <s v="CA-2018-134887"/>
    <x v="869"/>
    <d v="2018-03-25T00:00:00"/>
    <s v="Same Day"/>
    <s v="TB-21280"/>
    <s v="Toby Braunhardt"/>
    <x v="0"/>
    <x v="0"/>
    <s v="Norman"/>
    <x v="26"/>
    <n v="73071"/>
    <x v="2"/>
    <s v="TEC-AC-10003832"/>
    <x v="2"/>
    <x v="11"/>
    <s v="Logitech P710e Mobile Speakerphone"/>
    <n v="1287.45"/>
    <n v="5"/>
    <n v="0"/>
    <n v="244.61549999999988"/>
    <x v="2"/>
    <x v="0"/>
  </r>
  <r>
    <n v="3372"/>
    <s v="CA-2019-123778"/>
    <x v="397"/>
    <d v="2019-09-30T00:00:00"/>
    <s v="Standard Class"/>
    <s v="BS-11755"/>
    <s v="Bruce Stewart"/>
    <x v="0"/>
    <x v="0"/>
    <s v="San Francisco"/>
    <x v="1"/>
    <n v="94122"/>
    <x v="1"/>
    <s v="OFF-BI-10000822"/>
    <x v="1"/>
    <x v="8"/>
    <s v="Acco PRESSTEX Data Binder with Storage Hooks, Light Blue, 9 1/2&quot; X 11&quot;"/>
    <n v="25.824000000000002"/>
    <n v="6"/>
    <n v="0.2"/>
    <n v="9.0383999999999993"/>
    <x v="1"/>
    <x v="0"/>
  </r>
  <r>
    <n v="3373"/>
    <s v="CA-2019-123778"/>
    <x v="397"/>
    <d v="2019-09-30T00:00:00"/>
    <s v="Standard Class"/>
    <s v="BS-11755"/>
    <s v="Bruce Stewart"/>
    <x v="0"/>
    <x v="0"/>
    <s v="San Francisco"/>
    <x v="1"/>
    <n v="94122"/>
    <x v="1"/>
    <s v="OFF-AP-10001242"/>
    <x v="1"/>
    <x v="9"/>
    <s v="APC 7 Outlet Network SurgeArrest Surge Protector"/>
    <n v="160.96"/>
    <n v="2"/>
    <n v="0"/>
    <n v="48.287999999999997"/>
    <x v="1"/>
    <x v="0"/>
  </r>
  <r>
    <n v="3374"/>
    <s v="CA-2017-161718"/>
    <x v="784"/>
    <d v="2017-12-10T00:00:00"/>
    <s v="Standard Class"/>
    <s v="SO-20335"/>
    <s v="Sean O'Donnell"/>
    <x v="0"/>
    <x v="0"/>
    <s v="Hempstead"/>
    <x v="15"/>
    <n v="11550"/>
    <x v="3"/>
    <s v="FUR-FU-10002445"/>
    <x v="0"/>
    <x v="5"/>
    <s v="DAX Two-Tone Rosewood/Black Document Frame, Desktop, 5 x 7"/>
    <n v="28.44"/>
    <n v="3"/>
    <n v="0"/>
    <n v="11.376000000000001"/>
    <x v="3"/>
    <x v="0"/>
  </r>
  <r>
    <n v="3375"/>
    <s v="CA-2017-161718"/>
    <x v="784"/>
    <d v="2017-12-10T00:00:00"/>
    <s v="Standard Class"/>
    <s v="SO-20335"/>
    <s v="Sean O'Donnell"/>
    <x v="0"/>
    <x v="0"/>
    <s v="Hempstead"/>
    <x v="15"/>
    <n v="11550"/>
    <x v="3"/>
    <s v="FUR-CH-10002372"/>
    <x v="0"/>
    <x v="1"/>
    <s v="Office Star - Ergonomically Designed Knee Chair"/>
    <n v="364.41"/>
    <n v="5"/>
    <n v="0.1"/>
    <n v="8.0980000000000203"/>
    <x v="3"/>
    <x v="0"/>
  </r>
  <r>
    <n v="3376"/>
    <s v="CA-2017-161718"/>
    <x v="784"/>
    <d v="2017-12-10T00:00:00"/>
    <s v="Standard Class"/>
    <s v="SO-20335"/>
    <s v="Sean O'Donnell"/>
    <x v="0"/>
    <x v="0"/>
    <s v="Hempstead"/>
    <x v="15"/>
    <n v="11550"/>
    <x v="3"/>
    <s v="TEC-PH-10000376"/>
    <x v="2"/>
    <x v="7"/>
    <s v="Square Credit Card Reader"/>
    <n v="39.96"/>
    <n v="4"/>
    <n v="0"/>
    <n v="10.389600000000002"/>
    <x v="3"/>
    <x v="0"/>
  </r>
  <r>
    <n v="3377"/>
    <s v="CA-2017-161718"/>
    <x v="784"/>
    <d v="2017-12-10T00:00:00"/>
    <s v="Standard Class"/>
    <s v="SO-20335"/>
    <s v="Sean O'Donnell"/>
    <x v="0"/>
    <x v="0"/>
    <s v="Hempstead"/>
    <x v="15"/>
    <n v="11550"/>
    <x v="3"/>
    <s v="FUR-CH-10002965"/>
    <x v="0"/>
    <x v="1"/>
    <s v="Global Leather Highback Executive Chair with Pneumatic Height Adjustment, Black"/>
    <n v="361.76400000000001"/>
    <n v="2"/>
    <n v="0.1"/>
    <n v="68.333200000000005"/>
    <x v="3"/>
    <x v="0"/>
  </r>
  <r>
    <n v="3378"/>
    <s v="CA-2018-100671"/>
    <x v="474"/>
    <d v="2018-11-04T00:00:00"/>
    <s v="First Class"/>
    <s v="CS-12490"/>
    <s v="Cindy Schnelling"/>
    <x v="1"/>
    <x v="0"/>
    <s v="Conroe"/>
    <x v="5"/>
    <n v="77301"/>
    <x v="2"/>
    <s v="OFF-ST-10004950"/>
    <x v="1"/>
    <x v="4"/>
    <s v="Tenex Personal Filing Tote With Secure Closure Lid, Black/Frost"/>
    <n v="111.67200000000001"/>
    <n v="9"/>
    <n v="0.2"/>
    <n v="6.9794999999999909"/>
    <x v="2"/>
    <x v="0"/>
  </r>
  <r>
    <n v="3379"/>
    <s v="CA-2019-142867"/>
    <x v="294"/>
    <d v="2019-03-21T00:00:00"/>
    <s v="Standard Class"/>
    <s v="PO-19180"/>
    <s v="Philisse Overcash"/>
    <x v="2"/>
    <x v="0"/>
    <s v="Houston"/>
    <x v="5"/>
    <n v="77095"/>
    <x v="2"/>
    <s v="OFF-BI-10003166"/>
    <x v="1"/>
    <x v="8"/>
    <s v="GBC Plasticlear Binding Covers"/>
    <n v="13.775999999999996"/>
    <n v="6"/>
    <n v="0.8"/>
    <n v="-22.04160000000001"/>
    <x v="2"/>
    <x v="1"/>
  </r>
  <r>
    <n v="3380"/>
    <s v="CA-2019-142867"/>
    <x v="294"/>
    <d v="2019-03-21T00:00:00"/>
    <s v="Standard Class"/>
    <s v="PO-19180"/>
    <s v="Philisse Overcash"/>
    <x v="2"/>
    <x v="0"/>
    <s v="Houston"/>
    <x v="5"/>
    <n v="77095"/>
    <x v="2"/>
    <s v="OFF-PA-10004610"/>
    <x v="1"/>
    <x v="10"/>
    <s v="Xerox 1900"/>
    <n v="10.272000000000002"/>
    <n v="3"/>
    <n v="0.2"/>
    <n v="3.2099999999999982"/>
    <x v="2"/>
    <x v="1"/>
  </r>
  <r>
    <n v="3381"/>
    <s v="CA-2019-103156"/>
    <x v="51"/>
    <d v="2019-11-24T00:00:00"/>
    <s v="First Class"/>
    <s v="TD-20995"/>
    <s v="Tamara Dahlen"/>
    <x v="0"/>
    <x v="0"/>
    <s v="Philadelphia"/>
    <x v="9"/>
    <n v="19120"/>
    <x v="3"/>
    <s v="FUR-FU-10000320"/>
    <x v="0"/>
    <x v="5"/>
    <s v="OIC Stacking Trays"/>
    <n v="24.048000000000002"/>
    <n v="9"/>
    <n v="0.2"/>
    <n v="7.2144000000000013"/>
    <x v="3"/>
    <x v="0"/>
  </r>
  <r>
    <n v="3382"/>
    <s v="US-2019-162208"/>
    <x v="151"/>
    <d v="2019-08-30T00:00:00"/>
    <s v="First Class"/>
    <s v="SP-20620"/>
    <s v="Stefania Perrino"/>
    <x v="1"/>
    <x v="0"/>
    <s v="Tampa"/>
    <x v="2"/>
    <n v="33614"/>
    <x v="0"/>
    <s v="OFF-EN-10004030"/>
    <x v="1"/>
    <x v="12"/>
    <s v="Convenience Packs of Business Envelopes"/>
    <n v="2.8960000000000004"/>
    <n v="1"/>
    <n v="0.2"/>
    <n v="0.97739999999999994"/>
    <x v="0"/>
    <x v="0"/>
  </r>
  <r>
    <n v="3383"/>
    <s v="CA-2017-130659"/>
    <x v="784"/>
    <d v="2017-12-09T00:00:00"/>
    <s v="Second Class"/>
    <s v="MS-17365"/>
    <s v="Maribeth Schnelling"/>
    <x v="0"/>
    <x v="0"/>
    <s v="New York City"/>
    <x v="15"/>
    <n v="10035"/>
    <x v="3"/>
    <s v="OFF-EN-10004147"/>
    <x v="1"/>
    <x v="12"/>
    <s v="Wausau Papers Astrobrights Colored Envelopes"/>
    <n v="17.940000000000001"/>
    <n v="3"/>
    <n v="0"/>
    <n v="8.7906000000000013"/>
    <x v="3"/>
    <x v="0"/>
  </r>
  <r>
    <n v="3384"/>
    <s v="CA-2017-130659"/>
    <x v="784"/>
    <d v="2017-12-09T00:00:00"/>
    <s v="Second Class"/>
    <s v="MS-17365"/>
    <s v="Maribeth Schnelling"/>
    <x v="0"/>
    <x v="0"/>
    <s v="New York City"/>
    <x v="15"/>
    <n v="10035"/>
    <x v="3"/>
    <s v="FUR-CH-10003535"/>
    <x v="0"/>
    <x v="1"/>
    <s v="Global Armless Task Chair, Royal Blue"/>
    <n v="384.17399999999998"/>
    <n v="7"/>
    <n v="0.1"/>
    <n v="29.880199999999981"/>
    <x v="3"/>
    <x v="0"/>
  </r>
  <r>
    <n v="3385"/>
    <s v="CA-2017-130659"/>
    <x v="784"/>
    <d v="2017-12-09T00:00:00"/>
    <s v="Second Class"/>
    <s v="MS-17365"/>
    <s v="Maribeth Schnelling"/>
    <x v="0"/>
    <x v="0"/>
    <s v="New York City"/>
    <x v="15"/>
    <n v="10035"/>
    <x v="3"/>
    <s v="TEC-PH-10004586"/>
    <x v="2"/>
    <x v="7"/>
    <s v="Wilson SignalBoost 841262 DB PRO Amplifier Kit"/>
    <n v="1799.75"/>
    <n v="5"/>
    <n v="0"/>
    <n v="539.92499999999995"/>
    <x v="3"/>
    <x v="0"/>
  </r>
  <r>
    <n v="3386"/>
    <s v="CA-2019-148404"/>
    <x v="566"/>
    <d v="2019-10-11T00:00:00"/>
    <s v="Standard Class"/>
    <s v="Dp-13240"/>
    <s v="Dean percer"/>
    <x v="2"/>
    <x v="0"/>
    <s v="Charlotte"/>
    <x v="3"/>
    <n v="28205"/>
    <x v="0"/>
    <s v="OFF-ST-10003208"/>
    <x v="1"/>
    <x v="4"/>
    <s v="Adjustable Depth Letter/Legal Cart"/>
    <n v="580.67200000000003"/>
    <n v="4"/>
    <n v="0.2"/>
    <n v="65.325599999999895"/>
    <x v="0"/>
    <x v="0"/>
  </r>
  <r>
    <n v="3387"/>
    <s v="CA-2019-148404"/>
    <x v="566"/>
    <d v="2019-10-11T00:00:00"/>
    <s v="Standard Class"/>
    <s v="Dp-13240"/>
    <s v="Dean percer"/>
    <x v="2"/>
    <x v="0"/>
    <s v="Charlotte"/>
    <x v="3"/>
    <n v="28205"/>
    <x v="0"/>
    <s v="OFF-FA-10003112"/>
    <x v="1"/>
    <x v="13"/>
    <s v="Staples"/>
    <n v="18.936"/>
    <n v="3"/>
    <n v="0.2"/>
    <n v="5.9174999999999986"/>
    <x v="0"/>
    <x v="0"/>
  </r>
  <r>
    <n v="3388"/>
    <s v="CA-2019-148404"/>
    <x v="566"/>
    <d v="2019-10-11T00:00:00"/>
    <s v="Standard Class"/>
    <s v="Dp-13240"/>
    <s v="Dean percer"/>
    <x v="2"/>
    <x v="0"/>
    <s v="Charlotte"/>
    <x v="3"/>
    <n v="28205"/>
    <x v="0"/>
    <s v="TEC-PH-10004447"/>
    <x v="2"/>
    <x v="7"/>
    <s v="Toshiba IPT2010-SD IP Telephone"/>
    <n v="222.38400000000001"/>
    <n v="2"/>
    <n v="0.2"/>
    <n v="16.678799999999995"/>
    <x v="0"/>
    <x v="0"/>
  </r>
  <r>
    <n v="3389"/>
    <s v="CA-2019-148404"/>
    <x v="566"/>
    <d v="2019-10-11T00:00:00"/>
    <s v="Standard Class"/>
    <s v="Dp-13240"/>
    <s v="Dean percer"/>
    <x v="2"/>
    <x v="0"/>
    <s v="Charlotte"/>
    <x v="3"/>
    <n v="28205"/>
    <x v="0"/>
    <s v="OFF-BI-10002854"/>
    <x v="1"/>
    <x v="8"/>
    <s v="Performers Binder/Pad Holder, Black"/>
    <n v="50.454000000000015"/>
    <n v="6"/>
    <n v="0.7"/>
    <n v="-33.635999999999996"/>
    <x v="0"/>
    <x v="0"/>
  </r>
  <r>
    <n v="3390"/>
    <s v="CA-2019-148404"/>
    <x v="566"/>
    <d v="2019-10-11T00:00:00"/>
    <s v="Standard Class"/>
    <s v="Dp-13240"/>
    <s v="Dean percer"/>
    <x v="2"/>
    <x v="0"/>
    <s v="Charlotte"/>
    <x v="3"/>
    <n v="28205"/>
    <x v="0"/>
    <s v="FUR-TA-10001039"/>
    <x v="0"/>
    <x v="3"/>
    <s v="KI Adjustable-Height Table"/>
    <n v="154.76400000000001"/>
    <n v="3"/>
    <n v="0.4"/>
    <n v="-36.11160000000001"/>
    <x v="0"/>
    <x v="0"/>
  </r>
  <r>
    <n v="3391"/>
    <s v="CA-2019-101077"/>
    <x v="613"/>
    <d v="2019-03-30T00:00:00"/>
    <s v="Second Class"/>
    <s v="DB-13660"/>
    <s v="Duane Benoit"/>
    <x v="0"/>
    <x v="0"/>
    <s v="Dallas"/>
    <x v="5"/>
    <n v="75081"/>
    <x v="2"/>
    <s v="OFF-PA-10004239"/>
    <x v="1"/>
    <x v="10"/>
    <s v="Xerox 1953"/>
    <n v="6.8480000000000008"/>
    <n v="2"/>
    <n v="0.2"/>
    <n v="2.1399999999999992"/>
    <x v="2"/>
    <x v="0"/>
  </r>
  <r>
    <n v="3392"/>
    <s v="CA-2016-166471"/>
    <x v="128"/>
    <d v="2016-08-13T00:00:00"/>
    <s v="Standard Class"/>
    <s v="MG-17650"/>
    <s v="Matthew Grinstein"/>
    <x v="2"/>
    <x v="0"/>
    <s v="Seattle"/>
    <x v="4"/>
    <n v="98103"/>
    <x v="1"/>
    <s v="TEC-PH-10001530"/>
    <x v="2"/>
    <x v="7"/>
    <s v="Cisco Unified IP Phone 7945G VoIP phone"/>
    <n v="1091.1680000000001"/>
    <n v="4"/>
    <n v="0.2"/>
    <n v="68.197999999999979"/>
    <x v="1"/>
    <x v="0"/>
  </r>
  <r>
    <n v="3393"/>
    <s v="CA-2016-166471"/>
    <x v="128"/>
    <d v="2016-08-13T00:00:00"/>
    <s v="Standard Class"/>
    <s v="MG-17650"/>
    <s v="Matthew Grinstein"/>
    <x v="2"/>
    <x v="0"/>
    <s v="Seattle"/>
    <x v="4"/>
    <n v="98103"/>
    <x v="1"/>
    <s v="TEC-PH-10000038"/>
    <x v="2"/>
    <x v="7"/>
    <s v="Jawbone MINI JAMBOX Wireless Bluetooth Speaker"/>
    <n v="219.16800000000001"/>
    <n v="2"/>
    <n v="0.2"/>
    <n v="-43.833600000000018"/>
    <x v="1"/>
    <x v="0"/>
  </r>
  <r>
    <n v="3394"/>
    <s v="CA-2016-105340"/>
    <x v="754"/>
    <d v="2016-11-25T00:00:00"/>
    <s v="First Class"/>
    <s v="EH-14185"/>
    <s v="Evan Henry"/>
    <x v="0"/>
    <x v="0"/>
    <s v="Pasadena"/>
    <x v="5"/>
    <n v="77506"/>
    <x v="2"/>
    <s v="OFF-BI-10001765"/>
    <x v="1"/>
    <x v="8"/>
    <s v="Wilson Jones Heavy-Duty Casebound Ring Binders with Metal Hinges"/>
    <n v="6.9279999999999982"/>
    <n v="1"/>
    <n v="0.8"/>
    <n v="-11.084800000000005"/>
    <x v="2"/>
    <x v="0"/>
  </r>
  <r>
    <n v="3395"/>
    <s v="US-2019-131583"/>
    <x v="193"/>
    <d v="2019-06-10T00:00:00"/>
    <s v="Same Day"/>
    <s v="CL-11890"/>
    <s v="Carl Ludwig"/>
    <x v="0"/>
    <x v="0"/>
    <s v="Philadelphia"/>
    <x v="9"/>
    <n v="19143"/>
    <x v="3"/>
    <s v="OFF-PA-10000380"/>
    <x v="1"/>
    <x v="10"/>
    <s v="REDIFORM Incoming/Outgoing Call Register, 11&quot; X 8 1/2&quot;, 100 Messages"/>
    <n v="40.032000000000004"/>
    <n v="6"/>
    <n v="0.2"/>
    <n v="15.011999999999999"/>
    <x v="3"/>
    <x v="0"/>
  </r>
  <r>
    <n v="3396"/>
    <s v="US-2019-148362"/>
    <x v="870"/>
    <d v="2019-07-08T00:00:00"/>
    <s v="Standard Class"/>
    <s v="KF-16285"/>
    <s v="Karen Ferguson"/>
    <x v="2"/>
    <x v="0"/>
    <s v="Indianapolis"/>
    <x v="14"/>
    <n v="46203"/>
    <x v="2"/>
    <s v="OFF-ST-10001128"/>
    <x v="1"/>
    <x v="4"/>
    <s v="Carina Mini System Audio Rack, Model AR050B"/>
    <n v="443.92"/>
    <n v="4"/>
    <n v="0"/>
    <n v="13.317600000000027"/>
    <x v="2"/>
    <x v="0"/>
  </r>
  <r>
    <n v="3397"/>
    <s v="US-2019-148362"/>
    <x v="870"/>
    <d v="2019-07-08T00:00:00"/>
    <s v="Standard Class"/>
    <s v="KF-16285"/>
    <s v="Karen Ferguson"/>
    <x v="2"/>
    <x v="0"/>
    <s v="Indianapolis"/>
    <x v="14"/>
    <n v="46203"/>
    <x v="2"/>
    <s v="OFF-BI-10003656"/>
    <x v="1"/>
    <x v="8"/>
    <s v="Fellowes PB200 Plastic Comb Binding Machine"/>
    <n v="169.99"/>
    <n v="1"/>
    <n v="0"/>
    <n v="78.195399999999992"/>
    <x v="2"/>
    <x v="0"/>
  </r>
  <r>
    <n v="3398"/>
    <s v="US-2019-148362"/>
    <x v="870"/>
    <d v="2019-07-08T00:00:00"/>
    <s v="Standard Class"/>
    <s v="KF-16285"/>
    <s v="Karen Ferguson"/>
    <x v="2"/>
    <x v="0"/>
    <s v="Indianapolis"/>
    <x v="14"/>
    <n v="46203"/>
    <x v="2"/>
    <s v="OFF-PA-10003441"/>
    <x v="1"/>
    <x v="10"/>
    <s v="Xerox 226"/>
    <n v="25.92"/>
    <n v="4"/>
    <n v="0"/>
    <n v="12.441600000000001"/>
    <x v="2"/>
    <x v="0"/>
  </r>
  <r>
    <n v="3399"/>
    <s v="CA-2016-102274"/>
    <x v="871"/>
    <d v="2016-11-26T00:00:00"/>
    <s v="Standard Class"/>
    <s v="DH-13075"/>
    <s v="Dave Hallsten"/>
    <x v="1"/>
    <x v="0"/>
    <s v="Richmond"/>
    <x v="0"/>
    <n v="40475"/>
    <x v="0"/>
    <s v="TEC-PH-10002923"/>
    <x v="2"/>
    <x v="7"/>
    <s v="Logitech B530 USB Headset - headset - Full size, Binaural"/>
    <n v="36.99"/>
    <n v="1"/>
    <n v="0"/>
    <n v="9.9873000000000012"/>
    <x v="0"/>
    <x v="0"/>
  </r>
  <r>
    <n v="3400"/>
    <s v="CA-2016-102274"/>
    <x v="871"/>
    <d v="2016-11-26T00:00:00"/>
    <s v="Standard Class"/>
    <s v="DH-13075"/>
    <s v="Dave Hallsten"/>
    <x v="1"/>
    <x v="0"/>
    <s v="Richmond"/>
    <x v="0"/>
    <n v="40475"/>
    <x v="0"/>
    <s v="OFF-PA-10004359"/>
    <x v="1"/>
    <x v="10"/>
    <s v="Multicolor Computer Printout Paper"/>
    <n v="629.09999999999991"/>
    <n v="6"/>
    <n v="0"/>
    <n v="301.96799999999996"/>
    <x v="0"/>
    <x v="0"/>
  </r>
  <r>
    <n v="3401"/>
    <s v="CA-2016-102274"/>
    <x v="871"/>
    <d v="2016-11-26T00:00:00"/>
    <s v="Standard Class"/>
    <s v="DH-13075"/>
    <s v="Dave Hallsten"/>
    <x v="1"/>
    <x v="0"/>
    <s v="Richmond"/>
    <x v="0"/>
    <n v="40475"/>
    <x v="0"/>
    <s v="OFF-ST-10001511"/>
    <x v="1"/>
    <x v="4"/>
    <s v="Space Solutions Commercial Steel Shelving"/>
    <n v="193.95000000000002"/>
    <n v="3"/>
    <n v="0"/>
    <n v="9.6974999999999838"/>
    <x v="0"/>
    <x v="0"/>
  </r>
  <r>
    <n v="3402"/>
    <s v="CA-2016-102274"/>
    <x v="871"/>
    <d v="2016-11-26T00:00:00"/>
    <s v="Standard Class"/>
    <s v="DH-13075"/>
    <s v="Dave Hallsten"/>
    <x v="1"/>
    <x v="0"/>
    <s v="Richmond"/>
    <x v="0"/>
    <n v="40475"/>
    <x v="0"/>
    <s v="OFF-AR-10002833"/>
    <x v="1"/>
    <x v="6"/>
    <s v="Newell 322"/>
    <n v="5.46"/>
    <n v="3"/>
    <n v="0"/>
    <n v="1.4742000000000002"/>
    <x v="0"/>
    <x v="0"/>
  </r>
  <r>
    <n v="3403"/>
    <s v="CA-2017-129700"/>
    <x v="124"/>
    <d v="2017-05-05T00:00:00"/>
    <s v="First Class"/>
    <s v="LA-16780"/>
    <s v="Laura Armstrong"/>
    <x v="1"/>
    <x v="0"/>
    <s v="Tinley Park"/>
    <x v="10"/>
    <n v="60477"/>
    <x v="2"/>
    <s v="FUR-FU-10001940"/>
    <x v="0"/>
    <x v="5"/>
    <s v="Staple-based wall hangings"/>
    <n v="22.288"/>
    <n v="7"/>
    <n v="0.6"/>
    <n v="-8.9151999999999987"/>
    <x v="2"/>
    <x v="0"/>
  </r>
  <r>
    <n v="3404"/>
    <s v="CA-2019-168739"/>
    <x v="148"/>
    <d v="2019-06-05T00:00:00"/>
    <s v="Standard Class"/>
    <s v="HZ-14950"/>
    <s v="Henia Zydlo"/>
    <x v="0"/>
    <x v="0"/>
    <s v="Houston"/>
    <x v="5"/>
    <n v="77095"/>
    <x v="2"/>
    <s v="FUR-FU-10003919"/>
    <x v="0"/>
    <x v="5"/>
    <s v="Eldon Executive Woodline II Cherry Finish Desk Accessories"/>
    <n v="65.424000000000007"/>
    <n v="4"/>
    <n v="0.6"/>
    <n v="-52.339199999999991"/>
    <x v="2"/>
    <x v="0"/>
  </r>
  <r>
    <n v="3405"/>
    <s v="CA-2017-152527"/>
    <x v="872"/>
    <d v="2017-10-17T00:00:00"/>
    <s v="Same Day"/>
    <s v="CM-12190"/>
    <s v="Charlotte Melton"/>
    <x v="0"/>
    <x v="0"/>
    <s v="Los Angeles"/>
    <x v="1"/>
    <n v="90004"/>
    <x v="1"/>
    <s v="OFF-ST-10003479"/>
    <x v="1"/>
    <x v="4"/>
    <s v="Eldon Base for stackable storage shelf, platinum"/>
    <n v="77.88"/>
    <n v="2"/>
    <n v="0"/>
    <n v="3.8939999999999912"/>
    <x v="1"/>
    <x v="0"/>
  </r>
  <r>
    <n v="3406"/>
    <s v="US-2016-150119"/>
    <x v="488"/>
    <d v="2016-04-27T00:00:00"/>
    <s v="Standard Class"/>
    <s v="LB-16795"/>
    <s v="Laurel Beltran"/>
    <x v="2"/>
    <x v="0"/>
    <s v="Columbus"/>
    <x v="24"/>
    <n v="43229"/>
    <x v="3"/>
    <s v="FUR-CH-10002965"/>
    <x v="0"/>
    <x v="1"/>
    <s v="Global Leather Highback Executive Chair with Pneumatic Height Adjustment, Black"/>
    <n v="281.37199999999996"/>
    <n v="2"/>
    <n v="0.3"/>
    <n v="-12.058799999999991"/>
    <x v="3"/>
    <x v="0"/>
  </r>
  <r>
    <n v="3407"/>
    <s v="US-2016-150119"/>
    <x v="488"/>
    <d v="2016-04-27T00:00:00"/>
    <s v="Standard Class"/>
    <s v="LB-16795"/>
    <s v="Laurel Beltran"/>
    <x v="2"/>
    <x v="0"/>
    <s v="Columbus"/>
    <x v="24"/>
    <n v="43229"/>
    <x v="3"/>
    <s v="FUR-CH-10002965"/>
    <x v="0"/>
    <x v="1"/>
    <s v="Global Leather Highback Executive Chair with Pneumatic Height Adjustment, Black"/>
    <n v="281.37199999999996"/>
    <n v="2"/>
    <n v="0.3"/>
    <n v="-12.058799999999991"/>
    <x v="3"/>
    <x v="0"/>
  </r>
  <r>
    <n v="3408"/>
    <s v="US-2016-150119"/>
    <x v="488"/>
    <d v="2016-04-27T00:00:00"/>
    <s v="Standard Class"/>
    <s v="LB-16795"/>
    <s v="Laurel Beltran"/>
    <x v="2"/>
    <x v="0"/>
    <s v="Columbus"/>
    <x v="24"/>
    <n v="43229"/>
    <x v="3"/>
    <s v="OFF-BI-10000145"/>
    <x v="1"/>
    <x v="8"/>
    <s v="Zipper Ring Binder Pockets"/>
    <n v="7.4880000000000013"/>
    <n v="8"/>
    <n v="0.7"/>
    <n v="-5.2415999999999983"/>
    <x v="3"/>
    <x v="0"/>
  </r>
  <r>
    <n v="3409"/>
    <s v="US-2016-150119"/>
    <x v="488"/>
    <d v="2016-04-27T00:00:00"/>
    <s v="Standard Class"/>
    <s v="LB-16795"/>
    <s v="Laurel Beltran"/>
    <x v="2"/>
    <x v="0"/>
    <s v="Columbus"/>
    <x v="24"/>
    <n v="43229"/>
    <x v="3"/>
    <s v="FUR-FU-10002191"/>
    <x v="0"/>
    <x v="5"/>
    <s v="G.E. Halogen Desk Lamp Bulbs"/>
    <n v="22.336000000000002"/>
    <n v="4"/>
    <n v="0.2"/>
    <n v="7.8175999999999997"/>
    <x v="3"/>
    <x v="0"/>
  </r>
  <r>
    <n v="3410"/>
    <s v="US-2019-150847"/>
    <x v="504"/>
    <d v="2019-05-06T00:00:00"/>
    <s v="Standard Class"/>
    <s v="JF-15490"/>
    <s v="Jeremy Farry"/>
    <x v="0"/>
    <x v="0"/>
    <s v="Columbus"/>
    <x v="24"/>
    <n v="43229"/>
    <x v="3"/>
    <s v="OFF-PA-10004451"/>
    <x v="1"/>
    <x v="10"/>
    <s v="Xerox 222"/>
    <n v="10.368000000000002"/>
    <n v="2"/>
    <n v="0.2"/>
    <n v="3.6288"/>
    <x v="3"/>
    <x v="0"/>
  </r>
  <r>
    <n v="3411"/>
    <s v="CA-2018-100244"/>
    <x v="873"/>
    <d v="2018-09-24T00:00:00"/>
    <s v="Standard Class"/>
    <s v="GM-14695"/>
    <s v="Greg Maxwell"/>
    <x v="1"/>
    <x v="0"/>
    <s v="San Francisco"/>
    <x v="1"/>
    <n v="94122"/>
    <x v="1"/>
    <s v="OFF-PA-10001471"/>
    <x v="1"/>
    <x v="10"/>
    <s v="Strathmore Photo Frame Cards"/>
    <n v="65.789999999999992"/>
    <n v="9"/>
    <n v="0"/>
    <n v="30.263399999999997"/>
    <x v="1"/>
    <x v="0"/>
  </r>
  <r>
    <n v="3412"/>
    <s v="CA-2018-100244"/>
    <x v="873"/>
    <d v="2018-09-24T00:00:00"/>
    <s v="Standard Class"/>
    <s v="GM-14695"/>
    <s v="Greg Maxwell"/>
    <x v="1"/>
    <x v="0"/>
    <s v="San Francisco"/>
    <x v="1"/>
    <n v="94122"/>
    <x v="1"/>
    <s v="OFF-BI-10003656"/>
    <x v="1"/>
    <x v="8"/>
    <s v="Fellowes PB200 Plastic Comb Binding Machine"/>
    <n v="271.98400000000004"/>
    <n v="2"/>
    <n v="0.2"/>
    <n v="88.394799999999975"/>
    <x v="1"/>
    <x v="0"/>
  </r>
  <r>
    <n v="3413"/>
    <s v="CA-2018-100244"/>
    <x v="873"/>
    <d v="2018-09-24T00:00:00"/>
    <s v="Standard Class"/>
    <s v="GM-14695"/>
    <s v="Greg Maxwell"/>
    <x v="1"/>
    <x v="0"/>
    <s v="San Francisco"/>
    <x v="1"/>
    <n v="94122"/>
    <x v="1"/>
    <s v="OFF-AR-10000940"/>
    <x v="1"/>
    <x v="6"/>
    <s v="Newell 343"/>
    <n v="11.76"/>
    <n v="4"/>
    <n v="0"/>
    <n v="3.1752000000000002"/>
    <x v="1"/>
    <x v="0"/>
  </r>
  <r>
    <n v="3414"/>
    <s v="CA-2018-100244"/>
    <x v="873"/>
    <d v="2018-09-24T00:00:00"/>
    <s v="Standard Class"/>
    <s v="GM-14695"/>
    <s v="Greg Maxwell"/>
    <x v="1"/>
    <x v="0"/>
    <s v="San Francisco"/>
    <x v="1"/>
    <n v="94122"/>
    <x v="1"/>
    <s v="OFF-PA-10002319"/>
    <x v="1"/>
    <x v="10"/>
    <s v="Xerox 1944"/>
    <n v="77.52"/>
    <n v="2"/>
    <n v="0"/>
    <n v="37.9848"/>
    <x v="1"/>
    <x v="0"/>
  </r>
  <r>
    <n v="3415"/>
    <s v="CA-2018-100244"/>
    <x v="873"/>
    <d v="2018-09-24T00:00:00"/>
    <s v="Standard Class"/>
    <s v="GM-14695"/>
    <s v="Greg Maxwell"/>
    <x v="1"/>
    <x v="0"/>
    <s v="San Francisco"/>
    <x v="1"/>
    <n v="94122"/>
    <x v="1"/>
    <s v="OFF-BI-10000977"/>
    <x v="1"/>
    <x v="8"/>
    <s v="Ibico Plastic Spiral Binding Combs"/>
    <n v="48.64"/>
    <n v="2"/>
    <n v="0.2"/>
    <n v="15.807999999999996"/>
    <x v="1"/>
    <x v="0"/>
  </r>
  <r>
    <n v="3416"/>
    <s v="CA-2018-116540"/>
    <x v="476"/>
    <d v="2018-09-02T00:00:00"/>
    <s v="Same Day"/>
    <s v="SS-20590"/>
    <s v="Sonia Sunley"/>
    <x v="0"/>
    <x v="0"/>
    <s v="Madison"/>
    <x v="6"/>
    <n v="53711"/>
    <x v="2"/>
    <s v="OFF-FA-10002676"/>
    <x v="1"/>
    <x v="13"/>
    <s v="Colored Push Pins"/>
    <n v="1.81"/>
    <n v="1"/>
    <n v="0"/>
    <n v="0.65159999999999996"/>
    <x v="2"/>
    <x v="0"/>
  </r>
  <r>
    <n v="3417"/>
    <s v="CA-2018-116540"/>
    <x v="476"/>
    <d v="2018-09-02T00:00:00"/>
    <s v="Same Day"/>
    <s v="SS-20590"/>
    <s v="Sonia Sunley"/>
    <x v="0"/>
    <x v="0"/>
    <s v="Madison"/>
    <x v="6"/>
    <n v="53711"/>
    <x v="2"/>
    <s v="OFF-BI-10004970"/>
    <x v="1"/>
    <x v="8"/>
    <s v="ACCOHIDE 3-Ring Binder, Blue, 1&quot;"/>
    <n v="8.26"/>
    <n v="2"/>
    <n v="0"/>
    <n v="3.8822000000000001"/>
    <x v="2"/>
    <x v="0"/>
  </r>
  <r>
    <n v="3418"/>
    <s v="CA-2017-151841"/>
    <x v="381"/>
    <d v="2017-05-02T00:00:00"/>
    <s v="Standard Class"/>
    <s v="TC-21475"/>
    <s v="Tony Chapman"/>
    <x v="2"/>
    <x v="0"/>
    <s v="Aurora"/>
    <x v="22"/>
    <n v="80013"/>
    <x v="1"/>
    <s v="OFF-AP-10003971"/>
    <x v="1"/>
    <x v="9"/>
    <s v="Belkin 6 Outlet Metallic Surge Strip"/>
    <n v="43.560000000000009"/>
    <n v="5"/>
    <n v="0.2"/>
    <n v="3.2669999999999995"/>
    <x v="1"/>
    <x v="0"/>
  </r>
  <r>
    <n v="3419"/>
    <s v="CA-2017-151841"/>
    <x v="381"/>
    <d v="2017-05-02T00:00:00"/>
    <s v="Standard Class"/>
    <s v="TC-21475"/>
    <s v="Tony Chapman"/>
    <x v="2"/>
    <x v="0"/>
    <s v="Aurora"/>
    <x v="22"/>
    <n v="80013"/>
    <x v="1"/>
    <s v="OFF-SU-10001574"/>
    <x v="1"/>
    <x v="14"/>
    <s v="Acme Value Line Scissors"/>
    <n v="5.84"/>
    <n v="2"/>
    <n v="0.2"/>
    <n v="0.72999999999999954"/>
    <x v="1"/>
    <x v="0"/>
  </r>
  <r>
    <n v="3420"/>
    <s v="CA-2017-150791"/>
    <x v="684"/>
    <d v="2017-09-13T00:00:00"/>
    <s v="Standard Class"/>
    <s v="CC-12430"/>
    <s v="Chuck Clark"/>
    <x v="2"/>
    <x v="0"/>
    <s v="New York City"/>
    <x v="15"/>
    <n v="10024"/>
    <x v="3"/>
    <s v="FUR-CH-10000665"/>
    <x v="0"/>
    <x v="1"/>
    <s v="Global Airflow Leather Mesh Back Chair, Black"/>
    <n v="271.76400000000001"/>
    <n v="2"/>
    <n v="0.1"/>
    <n v="60.391999999999967"/>
    <x v="3"/>
    <x v="0"/>
  </r>
  <r>
    <n v="3421"/>
    <s v="CA-2018-134803"/>
    <x v="316"/>
    <d v="2018-06-03T00:00:00"/>
    <s v="Standard Class"/>
    <s v="CL-12565"/>
    <s v="Clay Ludtke"/>
    <x v="0"/>
    <x v="0"/>
    <s v="Los Angeles"/>
    <x v="1"/>
    <n v="90004"/>
    <x v="1"/>
    <s v="OFF-AP-10000891"/>
    <x v="1"/>
    <x v="9"/>
    <s v="Kensington 7 Outlet MasterPiece HOMEOFFICE Power Control Center"/>
    <n v="262.24"/>
    <n v="2"/>
    <n v="0"/>
    <n v="78.671999999999997"/>
    <x v="1"/>
    <x v="1"/>
  </r>
  <r>
    <n v="3422"/>
    <s v="CA-2018-134803"/>
    <x v="316"/>
    <d v="2018-06-03T00:00:00"/>
    <s v="Standard Class"/>
    <s v="CL-12565"/>
    <s v="Clay Ludtke"/>
    <x v="0"/>
    <x v="0"/>
    <s v="Los Angeles"/>
    <x v="1"/>
    <n v="90004"/>
    <x v="1"/>
    <s v="OFF-PA-10003790"/>
    <x v="1"/>
    <x v="10"/>
    <s v="Xerox 1991"/>
    <n v="182.72"/>
    <n v="8"/>
    <n v="0"/>
    <n v="84.051199999999994"/>
    <x v="1"/>
    <x v="1"/>
  </r>
  <r>
    <n v="3423"/>
    <s v="CA-2018-134803"/>
    <x v="316"/>
    <d v="2018-06-03T00:00:00"/>
    <s v="Standard Class"/>
    <s v="CL-12565"/>
    <s v="Clay Ludtke"/>
    <x v="0"/>
    <x v="0"/>
    <s v="Los Angeles"/>
    <x v="1"/>
    <n v="90004"/>
    <x v="1"/>
    <s v="TEC-AC-10002217"/>
    <x v="2"/>
    <x v="11"/>
    <s v="Imation Clip USB flash drive - 8 GB"/>
    <n v="131.6"/>
    <n v="7"/>
    <n v="0"/>
    <n v="7.8960000000000008"/>
    <x v="1"/>
    <x v="1"/>
  </r>
  <r>
    <n v="3424"/>
    <s v="CA-2018-134803"/>
    <x v="316"/>
    <d v="2018-06-03T00:00:00"/>
    <s v="Standard Class"/>
    <s v="CL-12565"/>
    <s v="Clay Ludtke"/>
    <x v="0"/>
    <x v="0"/>
    <s v="Los Angeles"/>
    <x v="1"/>
    <n v="90004"/>
    <x v="1"/>
    <s v="OFF-BI-10002215"/>
    <x v="1"/>
    <x v="8"/>
    <s v="Wilson Jones Hanging View Binder, White, 1&quot;"/>
    <n v="22.72"/>
    <n v="4"/>
    <n v="0.2"/>
    <n v="7.3839999999999986"/>
    <x v="1"/>
    <x v="1"/>
  </r>
  <r>
    <n v="3425"/>
    <s v="CA-2018-134803"/>
    <x v="316"/>
    <d v="2018-06-03T00:00:00"/>
    <s v="Standard Class"/>
    <s v="CL-12565"/>
    <s v="Clay Ludtke"/>
    <x v="0"/>
    <x v="0"/>
    <s v="Los Angeles"/>
    <x v="1"/>
    <n v="90004"/>
    <x v="1"/>
    <s v="TEC-MA-10001972"/>
    <x v="2"/>
    <x v="15"/>
    <s v="Okidata C331dn Printer"/>
    <n v="558.4"/>
    <n v="2"/>
    <n v="0.2"/>
    <n v="41.880000000000024"/>
    <x v="1"/>
    <x v="1"/>
  </r>
  <r>
    <n v="3426"/>
    <s v="CA-2017-153381"/>
    <x v="496"/>
    <d v="2017-09-28T00:00:00"/>
    <s v="Standard Class"/>
    <s v="DE-13255"/>
    <s v="Deanra Eno"/>
    <x v="2"/>
    <x v="0"/>
    <s v="Dubuque"/>
    <x v="23"/>
    <n v="52001"/>
    <x v="2"/>
    <s v="OFF-BI-10001525"/>
    <x v="1"/>
    <x v="8"/>
    <s v="Acco Pressboard Covers with Storage Hooks, 14 7/8&quot; x 11&quot;, Executive Red"/>
    <n v="15.24"/>
    <n v="4"/>
    <n v="0"/>
    <n v="6.8579999999999988"/>
    <x v="2"/>
    <x v="0"/>
  </r>
  <r>
    <n v="3427"/>
    <s v="CA-2017-153381"/>
    <x v="496"/>
    <d v="2017-09-28T00:00:00"/>
    <s v="Standard Class"/>
    <s v="DE-13255"/>
    <s v="Deanra Eno"/>
    <x v="2"/>
    <x v="0"/>
    <s v="Dubuque"/>
    <x v="23"/>
    <n v="52001"/>
    <x v="2"/>
    <s v="FUR-CH-10000988"/>
    <x v="0"/>
    <x v="1"/>
    <s v="Hon Olson Stacker Stools"/>
    <n v="1408.1"/>
    <n v="10"/>
    <n v="0"/>
    <n v="394.26800000000003"/>
    <x v="2"/>
    <x v="0"/>
  </r>
  <r>
    <n v="3428"/>
    <s v="US-2019-111024"/>
    <x v="445"/>
    <d v="2019-07-06T00:00:00"/>
    <s v="Second Class"/>
    <s v="SZ-20035"/>
    <s v="Sam Zeldin"/>
    <x v="2"/>
    <x v="0"/>
    <s v="Lancaster"/>
    <x v="24"/>
    <n v="43130"/>
    <x v="3"/>
    <s v="OFF-PA-10000174"/>
    <x v="1"/>
    <x v="10"/>
    <s v="Message Book, Wirebound, Four 5 1/2&quot; X 4&quot; Forms/Pg., 200 Dupl. Sets/Book"/>
    <n v="32.896000000000001"/>
    <n v="4"/>
    <n v="0.2"/>
    <n v="11.102399999999996"/>
    <x v="3"/>
    <x v="0"/>
  </r>
  <r>
    <n v="3429"/>
    <s v="US-2019-111024"/>
    <x v="445"/>
    <d v="2019-07-06T00:00:00"/>
    <s v="Second Class"/>
    <s v="SZ-20035"/>
    <s v="Sam Zeldin"/>
    <x v="2"/>
    <x v="0"/>
    <s v="Lancaster"/>
    <x v="24"/>
    <n v="43130"/>
    <x v="3"/>
    <s v="FUR-TA-10002041"/>
    <x v="0"/>
    <x v="3"/>
    <s v="Bevis Round Conference Table Top, X-Base"/>
    <n v="215.148"/>
    <n v="2"/>
    <n v="0.4"/>
    <n v="-103.98819999999998"/>
    <x v="3"/>
    <x v="0"/>
  </r>
  <r>
    <n v="3430"/>
    <s v="US-2019-111024"/>
    <x v="445"/>
    <d v="2019-07-06T00:00:00"/>
    <s v="Second Class"/>
    <s v="SZ-20035"/>
    <s v="Sam Zeldin"/>
    <x v="2"/>
    <x v="0"/>
    <s v="Lancaster"/>
    <x v="24"/>
    <n v="43130"/>
    <x v="3"/>
    <s v="OFF-PA-10002246"/>
    <x v="1"/>
    <x v="10"/>
    <s v="Wirebound Four 2-3/4 x 5 Forms per Page, 400 Sets per Book"/>
    <n v="30.96"/>
    <n v="6"/>
    <n v="0.2"/>
    <n v="11.223000000000001"/>
    <x v="3"/>
    <x v="0"/>
  </r>
  <r>
    <n v="3431"/>
    <s v="CA-2019-148264"/>
    <x v="166"/>
    <d v="2019-12-09T00:00:00"/>
    <s v="First Class"/>
    <s v="LF-17185"/>
    <s v="Luke Foster"/>
    <x v="0"/>
    <x v="0"/>
    <s v="Inglewood"/>
    <x v="1"/>
    <n v="90301"/>
    <x v="1"/>
    <s v="OFF-ST-10003327"/>
    <x v="1"/>
    <x v="4"/>
    <s v="Akro-Mils 12-Gallon Tote"/>
    <n v="29.79"/>
    <n v="3"/>
    <n v="0"/>
    <n v="8.6390999999999956"/>
    <x v="1"/>
    <x v="0"/>
  </r>
  <r>
    <n v="3432"/>
    <s v="CA-2019-148264"/>
    <x v="166"/>
    <d v="2019-12-09T00:00:00"/>
    <s v="First Class"/>
    <s v="LF-17185"/>
    <s v="Luke Foster"/>
    <x v="0"/>
    <x v="0"/>
    <s v="Inglewood"/>
    <x v="1"/>
    <n v="90301"/>
    <x v="1"/>
    <s v="FUR-FU-10002703"/>
    <x v="0"/>
    <x v="5"/>
    <s v="Tenex Traditional Chairmats for Hard Floors, Average Lip, 36&quot; x 48&quot;"/>
    <n v="128.9"/>
    <n v="2"/>
    <n v="0"/>
    <n v="15.468000000000004"/>
    <x v="1"/>
    <x v="0"/>
  </r>
  <r>
    <n v="3433"/>
    <s v="CA-2019-148264"/>
    <x v="166"/>
    <d v="2019-12-09T00:00:00"/>
    <s v="First Class"/>
    <s v="LF-17185"/>
    <s v="Luke Foster"/>
    <x v="0"/>
    <x v="0"/>
    <s v="Inglewood"/>
    <x v="1"/>
    <n v="90301"/>
    <x v="1"/>
    <s v="OFF-PA-10003651"/>
    <x v="1"/>
    <x v="10"/>
    <s v="Xerox 1968"/>
    <n v="60.12"/>
    <n v="9"/>
    <n v="0"/>
    <n v="28.857599999999998"/>
    <x v="1"/>
    <x v="0"/>
  </r>
  <r>
    <n v="3434"/>
    <s v="CA-2019-131212"/>
    <x v="256"/>
    <d v="2019-12-09T00:00:00"/>
    <s v="Standard Class"/>
    <s v="AB-10165"/>
    <s v="Alan Barnes"/>
    <x v="0"/>
    <x v="0"/>
    <s v="Bellevue"/>
    <x v="4"/>
    <n v="98006"/>
    <x v="1"/>
    <s v="OFF-BI-10001617"/>
    <x v="1"/>
    <x v="8"/>
    <s v="GBC Wire Binding Combs"/>
    <n v="24.816000000000003"/>
    <n v="3"/>
    <n v="0.2"/>
    <n v="8.3753999999999991"/>
    <x v="1"/>
    <x v="0"/>
  </r>
  <r>
    <n v="3435"/>
    <s v="CA-2019-131212"/>
    <x v="256"/>
    <d v="2019-12-09T00:00:00"/>
    <s v="Standard Class"/>
    <s v="AB-10165"/>
    <s v="Alan Barnes"/>
    <x v="0"/>
    <x v="0"/>
    <s v="Bellevue"/>
    <x v="4"/>
    <n v="98006"/>
    <x v="1"/>
    <s v="OFF-BI-10000145"/>
    <x v="1"/>
    <x v="8"/>
    <s v="Zipper Ring Binder Pockets"/>
    <n v="14.976000000000003"/>
    <n v="6"/>
    <n v="0.2"/>
    <n v="5.4287999999999981"/>
    <x v="1"/>
    <x v="0"/>
  </r>
  <r>
    <n v="3436"/>
    <s v="US-2017-100531"/>
    <x v="874"/>
    <d v="2017-09-29T00:00:00"/>
    <s v="First Class"/>
    <s v="NM-18520"/>
    <s v="Neoma Murray"/>
    <x v="0"/>
    <x v="0"/>
    <s v="Chicago"/>
    <x v="10"/>
    <n v="60610"/>
    <x v="2"/>
    <s v="OFF-BI-10001670"/>
    <x v="1"/>
    <x v="8"/>
    <s v="Vinyl Sectional Post Binders"/>
    <n v="15.079999999999998"/>
    <n v="2"/>
    <n v="0.8"/>
    <n v="-22.620000000000005"/>
    <x v="2"/>
    <x v="0"/>
  </r>
  <r>
    <n v="3437"/>
    <s v="US-2017-100531"/>
    <x v="874"/>
    <d v="2017-09-29T00:00:00"/>
    <s v="First Class"/>
    <s v="NM-18520"/>
    <s v="Neoma Murray"/>
    <x v="0"/>
    <x v="0"/>
    <s v="Chicago"/>
    <x v="10"/>
    <n v="60610"/>
    <x v="2"/>
    <s v="FUR-FU-10003849"/>
    <x v="0"/>
    <x v="5"/>
    <s v="DAX Metal Frame, Desktop, Stepped-Edge"/>
    <n v="24.288"/>
    <n v="3"/>
    <n v="0.6"/>
    <n v="-12.751199999999997"/>
    <x v="2"/>
    <x v="0"/>
  </r>
  <r>
    <n v="3438"/>
    <s v="CA-2019-152583"/>
    <x v="505"/>
    <d v="2019-10-30T00:00:00"/>
    <s v="Same Day"/>
    <s v="RA-19945"/>
    <s v="Ryan Akin"/>
    <x v="0"/>
    <x v="0"/>
    <s v="Dallas"/>
    <x v="5"/>
    <n v="75217"/>
    <x v="2"/>
    <s v="FUR-FU-10003849"/>
    <x v="0"/>
    <x v="5"/>
    <s v="DAX Metal Frame, Desktop, Stepped-Edge"/>
    <n v="16.192"/>
    <n v="2"/>
    <n v="0.6"/>
    <n v="-8.5007999999999981"/>
    <x v="2"/>
    <x v="0"/>
  </r>
  <r>
    <n v="3439"/>
    <s v="CA-2019-152583"/>
    <x v="505"/>
    <d v="2019-10-30T00:00:00"/>
    <s v="Same Day"/>
    <s v="RA-19945"/>
    <s v="Ryan Akin"/>
    <x v="0"/>
    <x v="0"/>
    <s v="Dallas"/>
    <x v="5"/>
    <n v="75217"/>
    <x v="2"/>
    <s v="FUR-TA-10002041"/>
    <x v="0"/>
    <x v="3"/>
    <s v="Bevis Round Conference Table Top, X-Base"/>
    <n v="251.00599999999997"/>
    <n v="2"/>
    <n v="0.3"/>
    <n v="-68.130199999999988"/>
    <x v="2"/>
    <x v="0"/>
  </r>
  <r>
    <n v="3440"/>
    <s v="CA-2019-152583"/>
    <x v="505"/>
    <d v="2019-10-30T00:00:00"/>
    <s v="Same Day"/>
    <s v="RA-19945"/>
    <s v="Ryan Akin"/>
    <x v="0"/>
    <x v="0"/>
    <s v="Dallas"/>
    <x v="5"/>
    <n v="75217"/>
    <x v="2"/>
    <s v="OFF-ST-10002214"/>
    <x v="1"/>
    <x v="4"/>
    <s v="X-Rack File for Hanging Folders"/>
    <n v="54.192"/>
    <n v="6"/>
    <n v="0.2"/>
    <n v="4.0643999999999973"/>
    <x v="2"/>
    <x v="0"/>
  </r>
  <r>
    <n v="3441"/>
    <s v="CA-2017-144099"/>
    <x v="239"/>
    <d v="2017-11-30T00:00:00"/>
    <s v="Same Day"/>
    <s v="PO-19195"/>
    <s v="Phillina Ober"/>
    <x v="2"/>
    <x v="0"/>
    <s v="San Francisco"/>
    <x v="1"/>
    <n v="94122"/>
    <x v="1"/>
    <s v="OFF-BI-10001078"/>
    <x v="1"/>
    <x v="8"/>
    <s v="Acco PRESSTEX Data Binder with Storage Hooks, Dark Blue, 14 7/8&quot; X 11&quot;"/>
    <n v="4.3040000000000003"/>
    <n v="1"/>
    <n v="0.2"/>
    <n v="1.5602"/>
    <x v="1"/>
    <x v="0"/>
  </r>
  <r>
    <n v="3442"/>
    <s v="CA-2016-158337"/>
    <x v="518"/>
    <d v="2016-03-14T00:00:00"/>
    <s v="Second Class"/>
    <s v="KA-16525"/>
    <s v="Kelly Andreada"/>
    <x v="0"/>
    <x v="0"/>
    <s v="New York City"/>
    <x v="15"/>
    <n v="10024"/>
    <x v="3"/>
    <s v="OFF-PA-10002137"/>
    <x v="1"/>
    <x v="10"/>
    <s v="Southworth 100% Résumé Paper, 24lb."/>
    <n v="108.92"/>
    <n v="14"/>
    <n v="0"/>
    <n v="49.013999999999996"/>
    <x v="3"/>
    <x v="0"/>
  </r>
  <r>
    <n v="3443"/>
    <s v="CA-2019-168858"/>
    <x v="123"/>
    <d v="2019-11-23T00:00:00"/>
    <s v="Standard Class"/>
    <s v="JD-16150"/>
    <s v="Justin Deggeller"/>
    <x v="1"/>
    <x v="0"/>
    <s v="New York City"/>
    <x v="15"/>
    <n v="10011"/>
    <x v="3"/>
    <s v="OFF-EN-10001415"/>
    <x v="1"/>
    <x v="12"/>
    <s v="Staple envelope"/>
    <n v="16.740000000000002"/>
    <n v="3"/>
    <n v="0"/>
    <n v="8.370000000000001"/>
    <x v="3"/>
    <x v="0"/>
  </r>
  <r>
    <n v="3444"/>
    <s v="CA-2019-168858"/>
    <x v="123"/>
    <d v="2019-11-23T00:00:00"/>
    <s v="Standard Class"/>
    <s v="JD-16150"/>
    <s v="Justin Deggeller"/>
    <x v="1"/>
    <x v="0"/>
    <s v="New York City"/>
    <x v="15"/>
    <n v="10011"/>
    <x v="3"/>
    <s v="OFF-AP-10003849"/>
    <x v="1"/>
    <x v="9"/>
    <s v="Hoover Shoulder Vac Commercial Portable Vacuum"/>
    <n v="2504.7399999999998"/>
    <n v="7"/>
    <n v="0"/>
    <n v="626.18499999999995"/>
    <x v="3"/>
    <x v="0"/>
  </r>
  <r>
    <n v="3445"/>
    <s v="CA-2018-116344"/>
    <x v="875"/>
    <d v="2018-08-02T00:00:00"/>
    <s v="Standard Class"/>
    <s v="JO-15145"/>
    <s v="Jack O'Briant"/>
    <x v="1"/>
    <x v="0"/>
    <s v="Philadelphia"/>
    <x v="9"/>
    <n v="19140"/>
    <x v="3"/>
    <s v="OFF-ST-10001713"/>
    <x v="1"/>
    <x v="4"/>
    <s v="Gould Plastics 9-Pocket Panel Bin, 18-3/8w x 5-1/4d x 20-1/2h, Black"/>
    <n v="84.784000000000006"/>
    <n v="2"/>
    <n v="0.2"/>
    <n v="-16.956800000000005"/>
    <x v="3"/>
    <x v="0"/>
  </r>
  <r>
    <n v="3446"/>
    <s v="CA-2017-131779"/>
    <x v="821"/>
    <d v="2017-06-17T00:00:00"/>
    <s v="Standard Class"/>
    <s v="LE-16810"/>
    <s v="Laurel Elliston"/>
    <x v="0"/>
    <x v="0"/>
    <s v="Newark"/>
    <x v="13"/>
    <n v="19711"/>
    <x v="3"/>
    <s v="OFF-ST-10001505"/>
    <x v="1"/>
    <x v="4"/>
    <s v="Perma STOR-ALL Hanging File Box, 13 1/8&quot;W x 12 1/4&quot;D x 10 1/2&quot;H"/>
    <n v="29.900000000000002"/>
    <n v="5"/>
    <n v="0"/>
    <n v="5.0829999999999975"/>
    <x v="3"/>
    <x v="0"/>
  </r>
  <r>
    <n v="3447"/>
    <s v="CA-2018-158869"/>
    <x v="876"/>
    <d v="2018-08-07T00:00:00"/>
    <s v="First Class"/>
    <s v="AH-10690"/>
    <s v="Anna Häberlin"/>
    <x v="1"/>
    <x v="0"/>
    <s v="New York City"/>
    <x v="15"/>
    <n v="10024"/>
    <x v="3"/>
    <s v="OFF-PA-10000474"/>
    <x v="1"/>
    <x v="10"/>
    <s v="Easy-staple paper"/>
    <n v="70.88"/>
    <n v="2"/>
    <n v="0"/>
    <n v="33.313599999999994"/>
    <x v="3"/>
    <x v="0"/>
  </r>
  <r>
    <n v="3448"/>
    <s v="CA-2019-102554"/>
    <x v="532"/>
    <d v="2019-06-15T00:00:00"/>
    <s v="Standard Class"/>
    <s v="KN-16705"/>
    <s v="Kristina Nunn"/>
    <x v="2"/>
    <x v="0"/>
    <s v="Auburn"/>
    <x v="19"/>
    <n v="36830"/>
    <x v="0"/>
    <s v="OFF-AR-10001919"/>
    <x v="1"/>
    <x v="6"/>
    <s v="OIC #2 Pencils, Medium Soft"/>
    <n v="3.76"/>
    <n v="2"/>
    <n v="0"/>
    <n v="1.0903999999999998"/>
    <x v="0"/>
    <x v="0"/>
  </r>
  <r>
    <n v="3449"/>
    <s v="CA-2018-162614"/>
    <x v="877"/>
    <d v="2018-10-13T00:00:00"/>
    <s v="Standard Class"/>
    <s v="TB-21250"/>
    <s v="Tim Brockman"/>
    <x v="0"/>
    <x v="0"/>
    <s v="Los Angeles"/>
    <x v="1"/>
    <n v="90049"/>
    <x v="1"/>
    <s v="OFF-BI-10004001"/>
    <x v="1"/>
    <x v="8"/>
    <s v="GBC Recycled VeloBinder Covers"/>
    <n v="27.263999999999999"/>
    <n v="2"/>
    <n v="0.2"/>
    <n v="8.8607999999999976"/>
    <x v="1"/>
    <x v="0"/>
  </r>
  <r>
    <n v="3450"/>
    <s v="CA-2016-168592"/>
    <x v="78"/>
    <d v="2016-09-14T00:00:00"/>
    <s v="Standard Class"/>
    <s v="DP-13390"/>
    <s v="Dennis Pardue"/>
    <x v="2"/>
    <x v="0"/>
    <s v="San Francisco"/>
    <x v="1"/>
    <n v="94110"/>
    <x v="1"/>
    <s v="OFF-AP-10004785"/>
    <x v="1"/>
    <x v="9"/>
    <s v="Holmes Replacement Filter for HEPA Air Cleaner, Medium Room"/>
    <n v="56.65"/>
    <n v="5"/>
    <n v="0"/>
    <n v="24.359500000000004"/>
    <x v="1"/>
    <x v="0"/>
  </r>
  <r>
    <n v="3451"/>
    <s v="CA-2016-168592"/>
    <x v="78"/>
    <d v="2016-09-14T00:00:00"/>
    <s v="Standard Class"/>
    <s v="DP-13390"/>
    <s v="Dennis Pardue"/>
    <x v="2"/>
    <x v="0"/>
    <s v="San Francisco"/>
    <x v="1"/>
    <n v="94110"/>
    <x v="1"/>
    <s v="OFF-ST-10002406"/>
    <x v="1"/>
    <x v="4"/>
    <s v="Pizazz Global Quick File"/>
    <n v="14.97"/>
    <n v="1"/>
    <n v="0"/>
    <n v="4.1916000000000011"/>
    <x v="1"/>
    <x v="0"/>
  </r>
  <r>
    <n v="3452"/>
    <s v="CA-2016-168592"/>
    <x v="78"/>
    <d v="2016-09-14T00:00:00"/>
    <s v="Standard Class"/>
    <s v="DP-13390"/>
    <s v="Dennis Pardue"/>
    <x v="2"/>
    <x v="0"/>
    <s v="San Francisco"/>
    <x v="1"/>
    <n v="94110"/>
    <x v="1"/>
    <s v="OFF-FA-10002988"/>
    <x v="1"/>
    <x v="13"/>
    <s v="Ideal Clamps"/>
    <n v="4.0199999999999996"/>
    <n v="2"/>
    <n v="0"/>
    <n v="1.9697999999999998"/>
    <x v="1"/>
    <x v="0"/>
  </r>
  <r>
    <n v="3453"/>
    <s v="CA-2016-157609"/>
    <x v="878"/>
    <d v="2016-03-21T00:00:00"/>
    <s v="Second Class"/>
    <s v="KN-16705"/>
    <s v="Kristina Nunn"/>
    <x v="2"/>
    <x v="0"/>
    <s v="Raleigh"/>
    <x v="3"/>
    <n v="27604"/>
    <x v="0"/>
    <s v="TEC-PH-10002415"/>
    <x v="2"/>
    <x v="7"/>
    <s v="Polycom VoiceStation 500 Conference phone"/>
    <n v="471.92"/>
    <n v="2"/>
    <n v="0.2"/>
    <n v="29.495000000000019"/>
    <x v="0"/>
    <x v="0"/>
  </r>
  <r>
    <n v="3454"/>
    <s v="CA-2017-153325"/>
    <x v="879"/>
    <d v="2017-03-02T00:00:00"/>
    <s v="Second Class"/>
    <s v="ST-20530"/>
    <s v="Shui Tom"/>
    <x v="0"/>
    <x v="0"/>
    <s v="Macon"/>
    <x v="32"/>
    <n v="31204"/>
    <x v="0"/>
    <s v="OFF-BI-10004236"/>
    <x v="1"/>
    <x v="8"/>
    <s v="XtraLife ClearVue Slant-D Ring Binder, White, 3&quot;"/>
    <n v="58.72"/>
    <n v="4"/>
    <n v="0"/>
    <n v="27.011199999999999"/>
    <x v="0"/>
    <x v="0"/>
  </r>
  <r>
    <n v="3455"/>
    <s v="CA-2017-153626"/>
    <x v="584"/>
    <d v="2017-07-14T00:00:00"/>
    <s v="Standard Class"/>
    <s v="EB-13870"/>
    <s v="Emily Burns"/>
    <x v="0"/>
    <x v="0"/>
    <s v="Nashville"/>
    <x v="18"/>
    <n v="37211"/>
    <x v="0"/>
    <s v="OFF-AR-10000657"/>
    <x v="1"/>
    <x v="6"/>
    <s v="Binney &amp; Smith inkTank Desk Highlighter, Chisel Tip, Yellow, 12/Box"/>
    <n v="5.16"/>
    <n v="3"/>
    <n v="0.2"/>
    <n v="0.83849999999999936"/>
    <x v="0"/>
    <x v="0"/>
  </r>
  <r>
    <n v="3456"/>
    <s v="CA-2018-166485"/>
    <x v="880"/>
    <d v="2018-02-27T00:00:00"/>
    <s v="Standard Class"/>
    <s v="AH-10210"/>
    <s v="Alan Hwang"/>
    <x v="0"/>
    <x v="0"/>
    <s v="Nashville"/>
    <x v="18"/>
    <n v="37211"/>
    <x v="0"/>
    <s v="OFF-PA-10004996"/>
    <x v="1"/>
    <x v="10"/>
    <s v="Speediset Carbonless Redi-Letter 7&quot; x 8 1/2&quot;"/>
    <n v="16.496000000000002"/>
    <n v="2"/>
    <n v="0.2"/>
    <n v="5.5673999999999992"/>
    <x v="0"/>
    <x v="0"/>
  </r>
  <r>
    <n v="3457"/>
    <s v="CA-2019-136448"/>
    <x v="118"/>
    <d v="2019-09-18T00:00:00"/>
    <s v="First Class"/>
    <s v="AS-10090"/>
    <s v="Adam Shillingsburg"/>
    <x v="0"/>
    <x v="0"/>
    <s v="Philadelphia"/>
    <x v="9"/>
    <n v="19143"/>
    <x v="3"/>
    <s v="TEC-AC-10001109"/>
    <x v="2"/>
    <x v="11"/>
    <s v="Logitech Trackman Marble Mouse"/>
    <n v="71.975999999999999"/>
    <n v="3"/>
    <n v="0.2"/>
    <n v="19.793400000000005"/>
    <x v="3"/>
    <x v="0"/>
  </r>
  <r>
    <n v="3458"/>
    <s v="CA-2019-136448"/>
    <x v="118"/>
    <d v="2019-09-18T00:00:00"/>
    <s v="First Class"/>
    <s v="AS-10090"/>
    <s v="Adam Shillingsburg"/>
    <x v="0"/>
    <x v="0"/>
    <s v="Philadelphia"/>
    <x v="9"/>
    <n v="19143"/>
    <x v="3"/>
    <s v="FUR-FU-10003832"/>
    <x v="0"/>
    <x v="5"/>
    <s v="Eldon Expressions Punched Metal &amp; Wood Desk Accessories, Black &amp; Cherry"/>
    <n v="22.512000000000004"/>
    <n v="3"/>
    <n v="0.2"/>
    <n v="2.2511999999999999"/>
    <x v="3"/>
    <x v="0"/>
  </r>
  <r>
    <n v="3459"/>
    <s v="CA-2019-136448"/>
    <x v="118"/>
    <d v="2019-09-18T00:00:00"/>
    <s v="First Class"/>
    <s v="AS-10090"/>
    <s v="Adam Shillingsburg"/>
    <x v="0"/>
    <x v="0"/>
    <s v="Philadelphia"/>
    <x v="9"/>
    <n v="19143"/>
    <x v="3"/>
    <s v="OFF-BI-10002393"/>
    <x v="1"/>
    <x v="8"/>
    <s v="Binder Posts"/>
    <n v="3.4440000000000008"/>
    <n v="2"/>
    <n v="0.7"/>
    <n v="-2.7551999999999994"/>
    <x v="3"/>
    <x v="0"/>
  </r>
  <r>
    <n v="3460"/>
    <s v="CA-2019-136448"/>
    <x v="118"/>
    <d v="2019-09-18T00:00:00"/>
    <s v="First Class"/>
    <s v="AS-10090"/>
    <s v="Adam Shillingsburg"/>
    <x v="0"/>
    <x v="0"/>
    <s v="Philadelphia"/>
    <x v="9"/>
    <n v="19143"/>
    <x v="3"/>
    <s v="OFF-BI-10001359"/>
    <x v="1"/>
    <x v="8"/>
    <s v="GBC DocuBind TL300 Electric Binding System"/>
    <n v="538.19400000000007"/>
    <n v="2"/>
    <n v="0.7"/>
    <n v="-412.61539999999991"/>
    <x v="3"/>
    <x v="0"/>
  </r>
  <r>
    <n v="3461"/>
    <s v="CA-2019-136448"/>
    <x v="118"/>
    <d v="2019-09-18T00:00:00"/>
    <s v="First Class"/>
    <s v="AS-10090"/>
    <s v="Adam Shillingsburg"/>
    <x v="0"/>
    <x v="0"/>
    <s v="Philadelphia"/>
    <x v="9"/>
    <n v="19143"/>
    <x v="3"/>
    <s v="TEC-AC-10003628"/>
    <x v="2"/>
    <x v="11"/>
    <s v="Logitech 910-002974 M325 Wireless Mouse for Web Scrolling"/>
    <n v="47.984000000000002"/>
    <n v="2"/>
    <n v="0.2"/>
    <n v="14.395200000000004"/>
    <x v="3"/>
    <x v="0"/>
  </r>
  <r>
    <n v="3462"/>
    <s v="CA-2019-114258"/>
    <x v="60"/>
    <d v="2019-11-10T00:00:00"/>
    <s v="Second Class"/>
    <s v="EM-13825"/>
    <s v="Elizabeth Moffitt"/>
    <x v="1"/>
    <x v="0"/>
    <s v="Dallas"/>
    <x v="5"/>
    <n v="75081"/>
    <x v="2"/>
    <s v="TEC-PH-10003012"/>
    <x v="2"/>
    <x v="7"/>
    <s v="Nortel Meridian M3904 Professional Digital phone"/>
    <n v="492.76800000000003"/>
    <n v="4"/>
    <n v="0.2"/>
    <n v="55.436399999999935"/>
    <x v="2"/>
    <x v="0"/>
  </r>
  <r>
    <n v="3463"/>
    <s v="CA-2017-152611"/>
    <x v="763"/>
    <d v="2017-02-23T00:00:00"/>
    <s v="Second Class"/>
    <s v="KA-16525"/>
    <s v="Kelly Andreada"/>
    <x v="0"/>
    <x v="0"/>
    <s v="Perth Amboy"/>
    <x v="30"/>
    <n v="8861"/>
    <x v="3"/>
    <s v="OFF-AR-10003903"/>
    <x v="1"/>
    <x v="6"/>
    <s v="Sanford 52201 APSCO Electric Pencil Sharpener"/>
    <n v="286.78999999999996"/>
    <n v="7"/>
    <n v="0"/>
    <n v="74.565400000000011"/>
    <x v="3"/>
    <x v="0"/>
  </r>
  <r>
    <n v="3464"/>
    <s v="CA-2018-165470"/>
    <x v="881"/>
    <d v="2018-11-30T00:00:00"/>
    <s v="Standard Class"/>
    <s v="HJ-14875"/>
    <s v="Heather Jas"/>
    <x v="2"/>
    <x v="0"/>
    <s v="Jacksonville"/>
    <x v="2"/>
    <n v="32216"/>
    <x v="0"/>
    <s v="OFF-PA-10004675"/>
    <x v="1"/>
    <x v="10"/>
    <s v="Telephone Message Books with Fax/Mobile Section, 5 1/2&quot; x 3 3/16&quot;"/>
    <n v="5.08"/>
    <n v="1"/>
    <n v="0.2"/>
    <n v="1.6509999999999998"/>
    <x v="0"/>
    <x v="0"/>
  </r>
  <r>
    <n v="3465"/>
    <s v="CA-2019-128699"/>
    <x v="734"/>
    <d v="2019-12-05T00:00:00"/>
    <s v="Second Class"/>
    <s v="ND-18370"/>
    <s v="Natalie DeCherney"/>
    <x v="0"/>
    <x v="0"/>
    <s v="Jacksonville"/>
    <x v="2"/>
    <n v="32216"/>
    <x v="0"/>
    <s v="TEC-AC-10001990"/>
    <x v="2"/>
    <x v="11"/>
    <s v="Kensington Orbit Wireless Mobile Trackball for PC and Mac"/>
    <n v="47.992000000000004"/>
    <n v="1"/>
    <n v="0.2"/>
    <n v="7.198799999999995"/>
    <x v="0"/>
    <x v="0"/>
  </r>
  <r>
    <n v="3466"/>
    <s v="US-2017-147242"/>
    <x v="229"/>
    <d v="2017-09-14T00:00:00"/>
    <s v="Standard Class"/>
    <s v="EH-13765"/>
    <s v="Edward Hooks"/>
    <x v="1"/>
    <x v="0"/>
    <s v="Revere"/>
    <x v="31"/>
    <n v="2151"/>
    <x v="3"/>
    <s v="OFF-AP-10003842"/>
    <x v="1"/>
    <x v="9"/>
    <s v="Euro-Pro Shark Turbo Vacuum"/>
    <n v="61.96"/>
    <n v="2"/>
    <n v="0"/>
    <n v="16.1096"/>
    <x v="3"/>
    <x v="0"/>
  </r>
  <r>
    <n v="3467"/>
    <s v="US-2017-147242"/>
    <x v="229"/>
    <d v="2017-09-14T00:00:00"/>
    <s v="Standard Class"/>
    <s v="EH-13765"/>
    <s v="Edward Hooks"/>
    <x v="1"/>
    <x v="0"/>
    <s v="Revere"/>
    <x v="31"/>
    <n v="2151"/>
    <x v="3"/>
    <s v="FUR-BO-10004695"/>
    <x v="0"/>
    <x v="0"/>
    <s v="O'Sullivan 2-Door Barrister Bookcase in Odessa Pine"/>
    <n v="361.96"/>
    <n v="2"/>
    <n v="0"/>
    <n v="83.25079999999997"/>
    <x v="3"/>
    <x v="0"/>
  </r>
  <r>
    <n v="3468"/>
    <s v="US-2017-147242"/>
    <x v="229"/>
    <d v="2017-09-14T00:00:00"/>
    <s v="Standard Class"/>
    <s v="EH-13765"/>
    <s v="Edward Hooks"/>
    <x v="1"/>
    <x v="0"/>
    <s v="Revere"/>
    <x v="31"/>
    <n v="2151"/>
    <x v="3"/>
    <s v="OFF-PA-10003039"/>
    <x v="1"/>
    <x v="10"/>
    <s v="Xerox 1960"/>
    <n v="278.82"/>
    <n v="9"/>
    <n v="0"/>
    <n v="125.46899999999999"/>
    <x v="3"/>
    <x v="0"/>
  </r>
  <r>
    <n v="3469"/>
    <s v="CA-2018-146143"/>
    <x v="882"/>
    <d v="2018-12-19T00:00:00"/>
    <s v="Standard Class"/>
    <s v="MC-17845"/>
    <s v="Michael Chen"/>
    <x v="0"/>
    <x v="0"/>
    <s v="Jackson"/>
    <x v="35"/>
    <n v="39212"/>
    <x v="0"/>
    <s v="FUR-FU-10002045"/>
    <x v="0"/>
    <x v="5"/>
    <s v="Executive Impressions 14&quot;"/>
    <n v="133.38"/>
    <n v="6"/>
    <n v="0"/>
    <n v="58.687200000000011"/>
    <x v="0"/>
    <x v="0"/>
  </r>
  <r>
    <n v="3470"/>
    <s v="CA-2017-100888"/>
    <x v="744"/>
    <d v="2017-04-10T00:00:00"/>
    <s v="Standard Class"/>
    <s v="MH-17455"/>
    <s v="Mark Hamilton"/>
    <x v="0"/>
    <x v="0"/>
    <s v="Jacksonville"/>
    <x v="3"/>
    <n v="28540"/>
    <x v="0"/>
    <s v="OFF-PA-10001019"/>
    <x v="1"/>
    <x v="10"/>
    <s v="Xerox 1884"/>
    <n v="47.952000000000005"/>
    <n v="3"/>
    <n v="0.2"/>
    <n v="16.183799999999998"/>
    <x v="0"/>
    <x v="0"/>
  </r>
  <r>
    <n v="3471"/>
    <s v="US-2018-150035"/>
    <x v="49"/>
    <d v="2018-12-05T00:00:00"/>
    <s v="Standard Class"/>
    <s v="CL-11890"/>
    <s v="Carl Ludwig"/>
    <x v="0"/>
    <x v="0"/>
    <s v="San Francisco"/>
    <x v="1"/>
    <n v="94122"/>
    <x v="1"/>
    <s v="FUR-FU-10003724"/>
    <x v="0"/>
    <x v="5"/>
    <s v="Westinghouse Clip-On Gooseneck Lamps"/>
    <n v="16.739999999999998"/>
    <n v="2"/>
    <n v="0"/>
    <n v="4.3523999999999994"/>
    <x v="1"/>
    <x v="0"/>
  </r>
  <r>
    <n v="3472"/>
    <s v="CA-2019-122644"/>
    <x v="105"/>
    <d v="2019-11-17T00:00:00"/>
    <s v="Standard Class"/>
    <s v="SF-20965"/>
    <s v="Sylvia Foulston"/>
    <x v="1"/>
    <x v="0"/>
    <s v="Columbus"/>
    <x v="24"/>
    <n v="43229"/>
    <x v="3"/>
    <s v="OFF-PA-10003673"/>
    <x v="1"/>
    <x v="10"/>
    <s v="Strathmore Photo Mount Cards"/>
    <n v="10.848000000000001"/>
    <n v="2"/>
    <n v="0.2"/>
    <n v="3.5255999999999994"/>
    <x v="3"/>
    <x v="0"/>
  </r>
  <r>
    <n v="3473"/>
    <s v="CA-2019-122644"/>
    <x v="105"/>
    <d v="2019-11-17T00:00:00"/>
    <s v="Standard Class"/>
    <s v="SF-20965"/>
    <s v="Sylvia Foulston"/>
    <x v="1"/>
    <x v="0"/>
    <s v="Columbus"/>
    <x v="24"/>
    <n v="43229"/>
    <x v="3"/>
    <s v="TEC-AC-10003614"/>
    <x v="2"/>
    <x v="11"/>
    <s v="Verbatim 25 GB 6x Blu-ray Single Layer Recordable Disc, 10/Pack"/>
    <n v="18.544"/>
    <n v="2"/>
    <n v="0.2"/>
    <n v="3.0133999999999981"/>
    <x v="3"/>
    <x v="0"/>
  </r>
  <r>
    <n v="3474"/>
    <s v="CA-2019-111815"/>
    <x v="448"/>
    <d v="2019-03-10T00:00:00"/>
    <s v="Standard Class"/>
    <s v="EP-13915"/>
    <s v="Emily Phan"/>
    <x v="0"/>
    <x v="0"/>
    <s v="Dearborn Heights"/>
    <x v="12"/>
    <n v="48127"/>
    <x v="2"/>
    <s v="FUR-CH-10000785"/>
    <x v="0"/>
    <x v="1"/>
    <s v="Global Ergonomic Managers Chair"/>
    <n v="180.98"/>
    <n v="1"/>
    <n v="0"/>
    <n v="47.0548"/>
    <x v="2"/>
    <x v="0"/>
  </r>
  <r>
    <n v="3475"/>
    <s v="CA-2019-111815"/>
    <x v="448"/>
    <d v="2019-03-10T00:00:00"/>
    <s v="Standard Class"/>
    <s v="EP-13915"/>
    <s v="Emily Phan"/>
    <x v="0"/>
    <x v="0"/>
    <s v="Dearborn Heights"/>
    <x v="12"/>
    <n v="48127"/>
    <x v="2"/>
    <s v="TEC-AC-10002926"/>
    <x v="2"/>
    <x v="11"/>
    <s v="Logitech Wireless Marathon Mouse M705"/>
    <n v="99.98"/>
    <n v="2"/>
    <n v="0"/>
    <n v="42.991400000000006"/>
    <x v="2"/>
    <x v="0"/>
  </r>
  <r>
    <n v="3476"/>
    <s v="CA-2018-144911"/>
    <x v="581"/>
    <d v="2018-11-30T00:00:00"/>
    <s v="First Class"/>
    <s v="RW-19630"/>
    <s v="Rob Williams"/>
    <x v="1"/>
    <x v="0"/>
    <s v="Overland Park"/>
    <x v="41"/>
    <n v="66212"/>
    <x v="2"/>
    <s v="TEC-AC-10004633"/>
    <x v="2"/>
    <x v="11"/>
    <s v="Verbatim 25 GB 6x Blu-ray Single Layer Recordable Disc, 3/Pack"/>
    <n v="34.950000000000003"/>
    <n v="5"/>
    <n v="0"/>
    <n v="15.378000000000004"/>
    <x v="2"/>
    <x v="0"/>
  </r>
  <r>
    <n v="3477"/>
    <s v="CA-2018-144911"/>
    <x v="581"/>
    <d v="2018-11-30T00:00:00"/>
    <s v="First Class"/>
    <s v="RW-19630"/>
    <s v="Rob Williams"/>
    <x v="1"/>
    <x v="0"/>
    <s v="Overland Park"/>
    <x v="41"/>
    <n v="66212"/>
    <x v="2"/>
    <s v="OFF-BI-10000977"/>
    <x v="1"/>
    <x v="8"/>
    <s v="Ibico Plastic Spiral Binding Combs"/>
    <n v="152"/>
    <n v="5"/>
    <n v="0"/>
    <n v="69.919999999999987"/>
    <x v="2"/>
    <x v="0"/>
  </r>
  <r>
    <n v="3478"/>
    <s v="CA-2016-143385"/>
    <x v="883"/>
    <d v="2016-09-05T00:00:00"/>
    <s v="Standard Class"/>
    <s v="SJ-20500"/>
    <s v="Shirley Jackson"/>
    <x v="0"/>
    <x v="0"/>
    <s v="Santa Fe"/>
    <x v="27"/>
    <n v="87505"/>
    <x v="1"/>
    <s v="TEC-AC-10001635"/>
    <x v="2"/>
    <x v="11"/>
    <s v="KeyTronic KT400U2 - Keyboard - Black"/>
    <n v="92.52"/>
    <n v="9"/>
    <n v="0"/>
    <n v="18.503999999999991"/>
    <x v="1"/>
    <x v="0"/>
  </r>
  <r>
    <n v="3479"/>
    <s v="CA-2018-131289"/>
    <x v="16"/>
    <d v="2018-12-14T00:00:00"/>
    <s v="Standard Class"/>
    <s v="SP-20620"/>
    <s v="Stefania Perrino"/>
    <x v="1"/>
    <x v="0"/>
    <s v="San Francisco"/>
    <x v="1"/>
    <n v="94110"/>
    <x v="1"/>
    <s v="OFF-AR-10003056"/>
    <x v="1"/>
    <x v="6"/>
    <s v="Newell 341"/>
    <n v="8.56"/>
    <n v="2"/>
    <n v="0"/>
    <n v="2.4823999999999993"/>
    <x v="1"/>
    <x v="0"/>
  </r>
  <r>
    <n v="3480"/>
    <s v="CA-2018-131289"/>
    <x v="16"/>
    <d v="2018-12-14T00:00:00"/>
    <s v="Standard Class"/>
    <s v="SP-20620"/>
    <s v="Stefania Perrino"/>
    <x v="1"/>
    <x v="0"/>
    <s v="San Francisco"/>
    <x v="1"/>
    <n v="94110"/>
    <x v="1"/>
    <s v="OFF-PA-10003363"/>
    <x v="1"/>
    <x v="10"/>
    <s v="Xerox 204"/>
    <n v="45.36"/>
    <n v="7"/>
    <n v="0"/>
    <n v="21.772800000000004"/>
    <x v="1"/>
    <x v="0"/>
  </r>
  <r>
    <n v="3481"/>
    <s v="CA-2018-131289"/>
    <x v="16"/>
    <d v="2018-12-14T00:00:00"/>
    <s v="Standard Class"/>
    <s v="SP-20620"/>
    <s v="Stefania Perrino"/>
    <x v="1"/>
    <x v="0"/>
    <s v="San Francisco"/>
    <x v="1"/>
    <n v="94110"/>
    <x v="1"/>
    <s v="FUR-TA-10003954"/>
    <x v="0"/>
    <x v="3"/>
    <s v="Hon 94000 Series Round Tables"/>
    <n v="1421.6640000000002"/>
    <n v="6"/>
    <n v="0.2"/>
    <n v="-195.47879999999998"/>
    <x v="1"/>
    <x v="0"/>
  </r>
  <r>
    <n v="3482"/>
    <s v="CA-2016-124023"/>
    <x v="884"/>
    <d v="2016-04-10T00:00:00"/>
    <s v="First Class"/>
    <s v="PJ-19015"/>
    <s v="Pauline Johnson"/>
    <x v="0"/>
    <x v="0"/>
    <s v="Mobile"/>
    <x v="19"/>
    <n v="36608"/>
    <x v="0"/>
    <s v="FUR-FU-10004415"/>
    <x v="0"/>
    <x v="5"/>
    <s v="Stacking Tray, Side-Loading, Legal, Smoke"/>
    <n v="8.9600000000000009"/>
    <n v="2"/>
    <n v="0"/>
    <n v="2.7775999999999996"/>
    <x v="0"/>
    <x v="0"/>
  </r>
  <r>
    <n v="3483"/>
    <s v="CA-2016-124688"/>
    <x v="9"/>
    <d v="2016-08-29T00:00:00"/>
    <s v="First Class"/>
    <s v="CC-12610"/>
    <s v="Corey Catlett"/>
    <x v="1"/>
    <x v="0"/>
    <s v="Springfield"/>
    <x v="17"/>
    <n v="22153"/>
    <x v="0"/>
    <s v="TEC-PH-10000455"/>
    <x v="2"/>
    <x v="7"/>
    <s v="GE 30522EE2"/>
    <n v="579.94999999999993"/>
    <n v="5"/>
    <n v="0"/>
    <n v="168.18549999999993"/>
    <x v="0"/>
    <x v="1"/>
  </r>
  <r>
    <n v="3484"/>
    <s v="CA-2016-124688"/>
    <x v="9"/>
    <d v="2016-08-29T00:00:00"/>
    <s v="First Class"/>
    <s v="CC-12610"/>
    <s v="Corey Catlett"/>
    <x v="1"/>
    <x v="0"/>
    <s v="Springfield"/>
    <x v="17"/>
    <n v="22153"/>
    <x v="0"/>
    <s v="FUR-FU-10002456"/>
    <x v="0"/>
    <x v="5"/>
    <s v="Master Caster Door Stop, Large Neon Orange"/>
    <n v="29.12"/>
    <n v="4"/>
    <n v="0"/>
    <n v="12.521600000000003"/>
    <x v="0"/>
    <x v="1"/>
  </r>
  <r>
    <n v="3485"/>
    <s v="CA-2016-124688"/>
    <x v="9"/>
    <d v="2016-08-29T00:00:00"/>
    <s v="First Class"/>
    <s v="CC-12610"/>
    <s v="Corey Catlett"/>
    <x v="1"/>
    <x v="0"/>
    <s v="Springfield"/>
    <x v="17"/>
    <n v="22153"/>
    <x v="0"/>
    <s v="FUR-TA-10003569"/>
    <x v="0"/>
    <x v="3"/>
    <s v="Bretford CR8500 Series Meeting Room Furniture"/>
    <n v="1202.94"/>
    <n v="3"/>
    <n v="0"/>
    <n v="300.73500000000001"/>
    <x v="0"/>
    <x v="1"/>
  </r>
  <r>
    <n v="3486"/>
    <s v="CA-2018-151169"/>
    <x v="147"/>
    <d v="2018-10-26T00:00:00"/>
    <s v="Standard Class"/>
    <s v="MY-18295"/>
    <s v="Muhammed Yedwab"/>
    <x v="1"/>
    <x v="0"/>
    <s v="Newark"/>
    <x v="13"/>
    <n v="19711"/>
    <x v="3"/>
    <s v="OFF-BI-10002813"/>
    <x v="1"/>
    <x v="8"/>
    <s v="Avery Reinforcements for Hole-Punch Pages"/>
    <n v="7.92"/>
    <n v="4"/>
    <n v="0"/>
    <n v="3.5640000000000001"/>
    <x v="3"/>
    <x v="0"/>
  </r>
  <r>
    <n v="3487"/>
    <s v="US-2018-134761"/>
    <x v="885"/>
    <d v="2018-11-30T00:00:00"/>
    <s v="Same Day"/>
    <s v="DB-13210"/>
    <s v="Dean Braden"/>
    <x v="0"/>
    <x v="0"/>
    <s v="Hickory"/>
    <x v="3"/>
    <n v="28601"/>
    <x v="0"/>
    <s v="TEC-PH-10002890"/>
    <x v="2"/>
    <x v="7"/>
    <s v="AT&amp;T 17929 Lendline Telephone"/>
    <n v="36.192"/>
    <n v="1"/>
    <n v="0.2"/>
    <n v="2.7143999999999995"/>
    <x v="0"/>
    <x v="0"/>
  </r>
  <r>
    <n v="3488"/>
    <s v="CA-2019-120705"/>
    <x v="528"/>
    <d v="2019-09-11T00:00:00"/>
    <s v="Standard Class"/>
    <s v="MG-17875"/>
    <s v="Michael Grace"/>
    <x v="2"/>
    <x v="0"/>
    <s v="Fort Lauderdale"/>
    <x v="2"/>
    <n v="33311"/>
    <x v="0"/>
    <s v="OFF-ST-10001522"/>
    <x v="1"/>
    <x v="4"/>
    <s v="Gould Plastics 18-Pocket Panel Bin, 34w x 5-1/4d x 20-1/2h"/>
    <n v="147.184"/>
    <n v="2"/>
    <n v="0.2"/>
    <n v="-29.436800000000012"/>
    <x v="0"/>
    <x v="0"/>
  </r>
  <r>
    <n v="3489"/>
    <s v="CA-2017-157322"/>
    <x v="740"/>
    <d v="2017-07-06T00:00:00"/>
    <s v="Standard Class"/>
    <s v="RH-19600"/>
    <s v="Rob Haberlin"/>
    <x v="0"/>
    <x v="0"/>
    <s v="Carol Stream"/>
    <x v="10"/>
    <n v="60188"/>
    <x v="2"/>
    <s v="FUR-CH-10004086"/>
    <x v="0"/>
    <x v="1"/>
    <s v="Hon 4070 Series Pagoda Armless Upholstered Stacking Chairs"/>
    <n v="408.42200000000003"/>
    <n v="2"/>
    <n v="0.3"/>
    <n v="-5.8346000000000231"/>
    <x v="2"/>
    <x v="0"/>
  </r>
  <r>
    <n v="3490"/>
    <s v="CA-2017-157322"/>
    <x v="740"/>
    <d v="2017-07-06T00:00:00"/>
    <s v="Standard Class"/>
    <s v="RH-19600"/>
    <s v="Rob Haberlin"/>
    <x v="0"/>
    <x v="0"/>
    <s v="Carol Stream"/>
    <x v="10"/>
    <n v="60188"/>
    <x v="2"/>
    <s v="FUR-CH-10003774"/>
    <x v="0"/>
    <x v="1"/>
    <s v="Global Wood Trimmed Manager's Task Chair, Khaki"/>
    <n v="382.11599999999999"/>
    <n v="6"/>
    <n v="0.3"/>
    <n v="-92.799600000000027"/>
    <x v="2"/>
    <x v="0"/>
  </r>
  <r>
    <n v="3491"/>
    <s v="CA-2017-157322"/>
    <x v="740"/>
    <d v="2017-07-06T00:00:00"/>
    <s v="Standard Class"/>
    <s v="RH-19600"/>
    <s v="Rob Haberlin"/>
    <x v="0"/>
    <x v="0"/>
    <s v="Carol Stream"/>
    <x v="10"/>
    <n v="60188"/>
    <x v="2"/>
    <s v="OFF-ST-10004507"/>
    <x v="1"/>
    <x v="4"/>
    <s v="Advantus Rolling Storage Box"/>
    <n v="68.599999999999994"/>
    <n v="5"/>
    <n v="0.2"/>
    <n v="6.0024999999999977"/>
    <x v="2"/>
    <x v="0"/>
  </r>
  <r>
    <n v="3492"/>
    <s v="CA-2017-157322"/>
    <x v="740"/>
    <d v="2017-07-06T00:00:00"/>
    <s v="Standard Class"/>
    <s v="RH-19600"/>
    <s v="Rob Haberlin"/>
    <x v="0"/>
    <x v="0"/>
    <s v="Carol Stream"/>
    <x v="10"/>
    <n v="60188"/>
    <x v="2"/>
    <s v="OFF-ST-10003208"/>
    <x v="1"/>
    <x v="4"/>
    <s v="Adjustable Depth Letter/Legal Cart"/>
    <n v="435.50400000000002"/>
    <n v="3"/>
    <n v="0.2"/>
    <n v="48.994199999999921"/>
    <x v="2"/>
    <x v="0"/>
  </r>
  <r>
    <n v="3493"/>
    <s v="CA-2017-157322"/>
    <x v="740"/>
    <d v="2017-07-06T00:00:00"/>
    <s v="Standard Class"/>
    <s v="RH-19600"/>
    <s v="Rob Haberlin"/>
    <x v="0"/>
    <x v="0"/>
    <s v="Carol Stream"/>
    <x v="10"/>
    <n v="60188"/>
    <x v="2"/>
    <s v="OFF-PA-10000659"/>
    <x v="1"/>
    <x v="10"/>
    <s v="Adams Phone Message Book, Professional, 400 Message Capacity, 5 3/6” x 11”"/>
    <n v="11.168000000000001"/>
    <n v="2"/>
    <n v="0.2"/>
    <n v="3.7692000000000001"/>
    <x v="2"/>
    <x v="0"/>
  </r>
  <r>
    <n v="3494"/>
    <s v="CA-2019-142034"/>
    <x v="241"/>
    <d v="2019-09-28T00:00:00"/>
    <s v="Standard Class"/>
    <s v="KB-16240"/>
    <s v="Karen Bern"/>
    <x v="1"/>
    <x v="0"/>
    <s v="Saint Cloud"/>
    <x v="11"/>
    <n v="56301"/>
    <x v="2"/>
    <s v="TEC-AC-10002305"/>
    <x v="2"/>
    <x v="11"/>
    <s v="KeyTronic E03601U1 - Keyboard - Beige"/>
    <n v="72"/>
    <n v="4"/>
    <n v="0"/>
    <n v="12.959999999999994"/>
    <x v="2"/>
    <x v="0"/>
  </r>
  <r>
    <n v="3495"/>
    <s v="CA-2019-142034"/>
    <x v="241"/>
    <d v="2019-09-28T00:00:00"/>
    <s v="Standard Class"/>
    <s v="KB-16240"/>
    <s v="Karen Bern"/>
    <x v="1"/>
    <x v="0"/>
    <s v="Saint Cloud"/>
    <x v="11"/>
    <n v="56301"/>
    <x v="2"/>
    <s v="TEC-AC-10000990"/>
    <x v="2"/>
    <x v="11"/>
    <s v="Imation Bio 2GB USB Flash Drive Imation Corp"/>
    <n v="655.90000000000009"/>
    <n v="5"/>
    <n v="0"/>
    <n v="275.47800000000001"/>
    <x v="2"/>
    <x v="0"/>
  </r>
  <r>
    <n v="3496"/>
    <s v="CA-2019-142034"/>
    <x v="241"/>
    <d v="2019-09-28T00:00:00"/>
    <s v="Standard Class"/>
    <s v="KB-16240"/>
    <s v="Karen Bern"/>
    <x v="1"/>
    <x v="0"/>
    <s v="Saint Cloud"/>
    <x v="11"/>
    <n v="56301"/>
    <x v="2"/>
    <s v="FUR-CH-10000665"/>
    <x v="0"/>
    <x v="1"/>
    <s v="Global Airflow Leather Mesh Back Chair, Black"/>
    <n v="603.91999999999996"/>
    <n v="4"/>
    <n v="0"/>
    <n v="181.17599999999993"/>
    <x v="2"/>
    <x v="0"/>
  </r>
  <r>
    <n v="3497"/>
    <s v="CA-2018-107328"/>
    <x v="590"/>
    <d v="2018-08-15T00:00:00"/>
    <s v="Standard Class"/>
    <s v="CA-12055"/>
    <s v="Cathy Armstrong"/>
    <x v="2"/>
    <x v="0"/>
    <s v="Los Angeles"/>
    <x v="1"/>
    <n v="90036"/>
    <x v="1"/>
    <s v="FUR-TA-10001932"/>
    <x v="0"/>
    <x v="3"/>
    <s v="Chromcraft 48&quot; x 96&quot; Racetrack Double Pedestal Table"/>
    <n v="513.024"/>
    <n v="2"/>
    <n v="0.2"/>
    <n v="12.82559999999998"/>
    <x v="1"/>
    <x v="0"/>
  </r>
  <r>
    <n v="3498"/>
    <s v="CA-2018-107328"/>
    <x v="590"/>
    <d v="2018-08-15T00:00:00"/>
    <s v="Standard Class"/>
    <s v="CA-12055"/>
    <s v="Cathy Armstrong"/>
    <x v="2"/>
    <x v="0"/>
    <s v="Los Angeles"/>
    <x v="1"/>
    <n v="90036"/>
    <x v="1"/>
    <s v="OFF-AP-10004487"/>
    <x v="1"/>
    <x v="9"/>
    <s v="Kensington 4 Outlet MasterPiece Compact Power Control Center"/>
    <n v="487.91999999999996"/>
    <n v="6"/>
    <n v="0"/>
    <n v="136.61759999999998"/>
    <x v="1"/>
    <x v="0"/>
  </r>
  <r>
    <n v="3499"/>
    <s v="CA-2018-107328"/>
    <x v="590"/>
    <d v="2018-08-15T00:00:00"/>
    <s v="Standard Class"/>
    <s v="CA-12055"/>
    <s v="Cathy Armstrong"/>
    <x v="2"/>
    <x v="0"/>
    <s v="Los Angeles"/>
    <x v="1"/>
    <n v="90036"/>
    <x v="1"/>
    <s v="OFF-BI-10002160"/>
    <x v="1"/>
    <x v="8"/>
    <s v="Acco Hanging Data Binders"/>
    <n v="15.24"/>
    <n v="5"/>
    <n v="0.2"/>
    <n v="5.3339999999999996"/>
    <x v="1"/>
    <x v="0"/>
  </r>
  <r>
    <n v="3500"/>
    <s v="CA-2018-108616"/>
    <x v="321"/>
    <d v="2018-10-03T00:00:00"/>
    <s v="Standard Class"/>
    <s v="JK-15730"/>
    <s v="Joe Kamberova"/>
    <x v="0"/>
    <x v="0"/>
    <s v="Mobile"/>
    <x v="19"/>
    <n v="36608"/>
    <x v="0"/>
    <s v="TEC-AC-10000420"/>
    <x v="2"/>
    <x v="11"/>
    <s v="Logitech G500s Laser Gaming Mouse with Adjustable Weight Tuning"/>
    <n v="209.96999999999997"/>
    <n v="3"/>
    <n v="0"/>
    <n v="71.389799999999994"/>
    <x v="0"/>
    <x v="0"/>
  </r>
  <r>
    <n v="3501"/>
    <s v="CA-2018-108616"/>
    <x v="321"/>
    <d v="2018-10-03T00:00:00"/>
    <s v="Standard Class"/>
    <s v="JK-15730"/>
    <s v="Joe Kamberova"/>
    <x v="0"/>
    <x v="0"/>
    <s v="Mobile"/>
    <x v="19"/>
    <n v="36608"/>
    <x v="0"/>
    <s v="OFF-BI-10001989"/>
    <x v="1"/>
    <x v="8"/>
    <s v="Premium Transparent Presentation Covers by GBC"/>
    <n v="62.94"/>
    <n v="3"/>
    <n v="0"/>
    <n v="30.211199999999998"/>
    <x v="0"/>
    <x v="0"/>
  </r>
  <r>
    <n v="3502"/>
    <s v="CA-2018-108616"/>
    <x v="321"/>
    <d v="2018-10-03T00:00:00"/>
    <s v="Standard Class"/>
    <s v="JK-15730"/>
    <s v="Joe Kamberova"/>
    <x v="0"/>
    <x v="0"/>
    <s v="Mobile"/>
    <x v="19"/>
    <n v="36608"/>
    <x v="0"/>
    <s v="OFF-AR-10001149"/>
    <x v="1"/>
    <x v="6"/>
    <s v="Sanford Colorific Colored Pencils, 12/Box"/>
    <n v="25.919999999999998"/>
    <n v="9"/>
    <n v="0"/>
    <n v="7.7759999999999989"/>
    <x v="0"/>
    <x v="0"/>
  </r>
  <r>
    <n v="3503"/>
    <s v="CA-2019-125115"/>
    <x v="318"/>
    <d v="2019-04-10T00:00:00"/>
    <s v="Same Day"/>
    <s v="RD-19930"/>
    <s v="Russell D'Ascenzo"/>
    <x v="0"/>
    <x v="0"/>
    <s v="Austin"/>
    <x v="5"/>
    <n v="78745"/>
    <x v="2"/>
    <s v="OFF-PA-10004101"/>
    <x v="1"/>
    <x v="10"/>
    <s v="Xerox 1894"/>
    <n v="10.368000000000002"/>
    <n v="2"/>
    <n v="0.2"/>
    <n v="3.6288"/>
    <x v="2"/>
    <x v="0"/>
  </r>
  <r>
    <n v="3504"/>
    <s v="CA-2019-125115"/>
    <x v="318"/>
    <d v="2019-04-10T00:00:00"/>
    <s v="Same Day"/>
    <s v="RD-19930"/>
    <s v="Russell D'Ascenzo"/>
    <x v="0"/>
    <x v="0"/>
    <s v="Austin"/>
    <x v="5"/>
    <n v="78745"/>
    <x v="2"/>
    <s v="TEC-AC-10001714"/>
    <x v="2"/>
    <x v="11"/>
    <s v="Logitech MX Performance Wireless Mouse"/>
    <n v="95.736000000000004"/>
    <n v="3"/>
    <n v="0.2"/>
    <n v="20.343900000000001"/>
    <x v="2"/>
    <x v="0"/>
  </r>
  <r>
    <n v="3505"/>
    <s v="CA-2018-150945"/>
    <x v="122"/>
    <d v="2018-12-20T00:00:00"/>
    <s v="Second Class"/>
    <s v="JK-16120"/>
    <s v="Julie Kriz"/>
    <x v="2"/>
    <x v="0"/>
    <s v="New York City"/>
    <x v="15"/>
    <n v="10009"/>
    <x v="3"/>
    <s v="OFF-ST-10003716"/>
    <x v="1"/>
    <x v="4"/>
    <s v="Tennsco Double-Tier Lockers"/>
    <n v="900.08"/>
    <n v="4"/>
    <n v="0"/>
    <n v="117.0104"/>
    <x v="3"/>
    <x v="0"/>
  </r>
  <r>
    <n v="3506"/>
    <s v="CA-2016-166863"/>
    <x v="886"/>
    <d v="2016-06-24T00:00:00"/>
    <s v="Standard Class"/>
    <s v="SC-20020"/>
    <s v="Sam Craven"/>
    <x v="0"/>
    <x v="0"/>
    <s v="Plano"/>
    <x v="5"/>
    <n v="75023"/>
    <x v="2"/>
    <s v="TEC-PH-10000369"/>
    <x v="2"/>
    <x v="7"/>
    <s v="HTC One Mini"/>
    <n v="201.584"/>
    <n v="2"/>
    <n v="0.2"/>
    <n v="20.158400000000015"/>
    <x v="2"/>
    <x v="0"/>
  </r>
  <r>
    <n v="3507"/>
    <s v="CA-2016-166863"/>
    <x v="886"/>
    <d v="2016-06-24T00:00:00"/>
    <s v="Standard Class"/>
    <s v="SC-20020"/>
    <s v="Sam Craven"/>
    <x v="0"/>
    <x v="0"/>
    <s v="Plano"/>
    <x v="5"/>
    <n v="75023"/>
    <x v="2"/>
    <s v="OFF-BI-10000756"/>
    <x v="1"/>
    <x v="8"/>
    <s v="Storex DuraTech Recycled Plastic Frosted Binders"/>
    <n v="3.3919999999999995"/>
    <n v="4"/>
    <n v="0.8"/>
    <n v="-5.088000000000001"/>
    <x v="2"/>
    <x v="0"/>
  </r>
  <r>
    <n v="3508"/>
    <s v="CA-2016-166863"/>
    <x v="886"/>
    <d v="2016-06-24T00:00:00"/>
    <s v="Standard Class"/>
    <s v="SC-20020"/>
    <s v="Sam Craven"/>
    <x v="0"/>
    <x v="0"/>
    <s v="Plano"/>
    <x v="5"/>
    <n v="75023"/>
    <x v="2"/>
    <s v="FUR-BO-10001608"/>
    <x v="0"/>
    <x v="0"/>
    <s v="Hon Metal Bookcases, Black"/>
    <n v="193.06559999999999"/>
    <n v="4"/>
    <n v="0.32"/>
    <n v="-19.874399999999994"/>
    <x v="2"/>
    <x v="0"/>
  </r>
  <r>
    <n v="3509"/>
    <s v="CA-2016-166863"/>
    <x v="886"/>
    <d v="2016-06-24T00:00:00"/>
    <s v="Standard Class"/>
    <s v="SC-20020"/>
    <s v="Sam Craven"/>
    <x v="0"/>
    <x v="0"/>
    <s v="Plano"/>
    <x v="5"/>
    <n v="75023"/>
    <x v="2"/>
    <s v="OFF-PA-10001166"/>
    <x v="1"/>
    <x v="10"/>
    <s v="Xerox 2"/>
    <n v="15.552000000000003"/>
    <n v="3"/>
    <n v="0.2"/>
    <n v="5.4432"/>
    <x v="2"/>
    <x v="0"/>
  </r>
  <r>
    <n v="3510"/>
    <s v="CA-2016-166863"/>
    <x v="886"/>
    <d v="2016-06-24T00:00:00"/>
    <s v="Standard Class"/>
    <s v="SC-20020"/>
    <s v="Sam Craven"/>
    <x v="0"/>
    <x v="0"/>
    <s v="Plano"/>
    <x v="5"/>
    <n v="75023"/>
    <x v="2"/>
    <s v="OFF-PA-10000587"/>
    <x v="1"/>
    <x v="10"/>
    <s v="Array Parchment Paper, Assorted Colors"/>
    <n v="11.648000000000001"/>
    <n v="2"/>
    <n v="0.2"/>
    <n v="4.0768000000000004"/>
    <x v="2"/>
    <x v="0"/>
  </r>
  <r>
    <n v="3511"/>
    <s v="CA-2016-166863"/>
    <x v="886"/>
    <d v="2016-06-24T00:00:00"/>
    <s v="Standard Class"/>
    <s v="SC-20020"/>
    <s v="Sam Craven"/>
    <x v="0"/>
    <x v="0"/>
    <s v="Plano"/>
    <x v="5"/>
    <n v="75023"/>
    <x v="2"/>
    <s v="TEC-MA-10001972"/>
    <x v="2"/>
    <x v="15"/>
    <s v="Okidata C331dn Printer"/>
    <n v="418.8"/>
    <n v="2"/>
    <n v="0.4"/>
    <n v="-97.71999999999997"/>
    <x v="2"/>
    <x v="0"/>
  </r>
  <r>
    <n v="3512"/>
    <s v="CA-2016-166863"/>
    <x v="886"/>
    <d v="2016-06-24T00:00:00"/>
    <s v="Standard Class"/>
    <s v="SC-20020"/>
    <s v="Sam Craven"/>
    <x v="0"/>
    <x v="0"/>
    <s v="Plano"/>
    <x v="5"/>
    <n v="75023"/>
    <x v="2"/>
    <s v="OFF-ST-10004123"/>
    <x v="1"/>
    <x v="4"/>
    <s v="Safco Industrial Wire Shelving System"/>
    <n v="509.48800000000006"/>
    <n v="7"/>
    <n v="0.2"/>
    <n v="-127.37200000000001"/>
    <x v="2"/>
    <x v="0"/>
  </r>
  <r>
    <n v="3513"/>
    <s v="CA-2019-140326"/>
    <x v="507"/>
    <d v="2019-09-06T00:00:00"/>
    <s v="First Class"/>
    <s v="HW-14935"/>
    <s v="Helen Wasserman"/>
    <x v="1"/>
    <x v="0"/>
    <s v="Chicago"/>
    <x v="10"/>
    <n v="60653"/>
    <x v="2"/>
    <s v="FUR-BO-10000112"/>
    <x v="0"/>
    <x v="0"/>
    <s v="Bush Birmingham Collection Bookcase, Dark Cherry"/>
    <n v="825.17399999999998"/>
    <n v="9"/>
    <n v="0.3"/>
    <n v="-117.88199999999998"/>
    <x v="2"/>
    <x v="0"/>
  </r>
  <r>
    <n v="3514"/>
    <s v="CA-2019-140326"/>
    <x v="507"/>
    <d v="2019-09-06T00:00:00"/>
    <s v="First Class"/>
    <s v="HW-14935"/>
    <s v="Helen Wasserman"/>
    <x v="1"/>
    <x v="0"/>
    <s v="Chicago"/>
    <x v="10"/>
    <n v="60653"/>
    <x v="2"/>
    <s v="OFF-PA-10004041"/>
    <x v="1"/>
    <x v="10"/>
    <s v="It's Hot Message Books with Stickers, 2 3/4&quot; x 5&quot;"/>
    <n v="17.760000000000002"/>
    <n v="3"/>
    <n v="0.2"/>
    <n v="5.55"/>
    <x v="2"/>
    <x v="0"/>
  </r>
  <r>
    <n v="3515"/>
    <s v="CA-2019-140326"/>
    <x v="507"/>
    <d v="2019-09-06T00:00:00"/>
    <s v="First Class"/>
    <s v="HW-14935"/>
    <s v="Helen Wasserman"/>
    <x v="1"/>
    <x v="0"/>
    <s v="Chicago"/>
    <x v="10"/>
    <n v="60653"/>
    <x v="2"/>
    <s v="OFF-AR-10001149"/>
    <x v="1"/>
    <x v="6"/>
    <s v="Sanford Colorific Colored Pencils, 12/Box"/>
    <n v="6.911999999999999"/>
    <n v="3"/>
    <n v="0.2"/>
    <n v="0.86399999999999988"/>
    <x v="2"/>
    <x v="0"/>
  </r>
  <r>
    <n v="3516"/>
    <s v="CA-2018-168536"/>
    <x v="887"/>
    <d v="2018-12-24T00:00:00"/>
    <s v="Standard Class"/>
    <s v="SC-20800"/>
    <s v="Stuart Calhoun"/>
    <x v="0"/>
    <x v="0"/>
    <s v="Jackson"/>
    <x v="35"/>
    <n v="39212"/>
    <x v="0"/>
    <s v="TEC-AC-10002323"/>
    <x v="2"/>
    <x v="11"/>
    <s v="SanDisk Ultra 32 GB MicroSDHC Class 10 Memory Card"/>
    <n v="66.300000000000011"/>
    <n v="3"/>
    <n v="0"/>
    <n v="8.6190000000000033"/>
    <x v="0"/>
    <x v="0"/>
  </r>
  <r>
    <n v="3517"/>
    <s v="US-2018-113649"/>
    <x v="888"/>
    <d v="2018-08-12T00:00:00"/>
    <s v="First Class"/>
    <s v="HA-14920"/>
    <s v="Helen Andreada"/>
    <x v="0"/>
    <x v="0"/>
    <s v="Fayetteville"/>
    <x v="3"/>
    <n v="28314"/>
    <x v="0"/>
    <s v="OFF-PA-10000130"/>
    <x v="1"/>
    <x v="10"/>
    <s v="Xerox 199"/>
    <n v="30.816000000000003"/>
    <n v="9"/>
    <n v="0.2"/>
    <n v="9.6299999999999955"/>
    <x v="0"/>
    <x v="0"/>
  </r>
  <r>
    <n v="3518"/>
    <s v="US-2018-113649"/>
    <x v="888"/>
    <d v="2018-08-12T00:00:00"/>
    <s v="First Class"/>
    <s v="HA-14920"/>
    <s v="Helen Andreada"/>
    <x v="0"/>
    <x v="0"/>
    <s v="Fayetteville"/>
    <x v="3"/>
    <n v="28314"/>
    <x v="0"/>
    <s v="TEC-PH-10002350"/>
    <x v="2"/>
    <x v="7"/>
    <s v="Apple EarPods with Remote and Mic"/>
    <n v="44.783999999999999"/>
    <n v="2"/>
    <n v="0.2"/>
    <n v="4.4783999999999988"/>
    <x v="0"/>
    <x v="0"/>
  </r>
  <r>
    <n v="3519"/>
    <s v="US-2018-113649"/>
    <x v="888"/>
    <d v="2018-08-12T00:00:00"/>
    <s v="First Class"/>
    <s v="HA-14920"/>
    <s v="Helen Andreada"/>
    <x v="0"/>
    <x v="0"/>
    <s v="Fayetteville"/>
    <x v="3"/>
    <n v="28314"/>
    <x v="0"/>
    <s v="OFF-AP-10002518"/>
    <x v="1"/>
    <x v="9"/>
    <s v="Kensington 7 Outlet MasterPiece Power Center"/>
    <n v="569.53599999999994"/>
    <n v="4"/>
    <n v="0.2"/>
    <n v="64.072799999999944"/>
    <x v="0"/>
    <x v="0"/>
  </r>
  <r>
    <n v="3520"/>
    <s v="CA-2017-124975"/>
    <x v="137"/>
    <d v="2017-06-25T00:00:00"/>
    <s v="First Class"/>
    <s v="MG-17875"/>
    <s v="Michael Grace"/>
    <x v="2"/>
    <x v="0"/>
    <s v="Aurora"/>
    <x v="10"/>
    <n v="60505"/>
    <x v="2"/>
    <s v="FUR-TA-10002645"/>
    <x v="0"/>
    <x v="3"/>
    <s v="Hon Rectangular Conference Tables"/>
    <n v="796.42500000000007"/>
    <n v="7"/>
    <n v="0.5"/>
    <n v="-525.6405000000002"/>
    <x v="2"/>
    <x v="0"/>
  </r>
  <r>
    <n v="3521"/>
    <s v="CA-2017-168767"/>
    <x v="889"/>
    <d v="2017-04-15T00:00:00"/>
    <s v="Standard Class"/>
    <s v="DM-12955"/>
    <s v="Dario Medina"/>
    <x v="1"/>
    <x v="0"/>
    <s v="Sacramento"/>
    <x v="1"/>
    <n v="95823"/>
    <x v="1"/>
    <s v="OFF-BI-10000773"/>
    <x v="1"/>
    <x v="8"/>
    <s v="Insertable Tab Post Binder Dividers"/>
    <n v="12.832000000000001"/>
    <n v="2"/>
    <n v="0.2"/>
    <n v="4.3307999999999982"/>
    <x v="1"/>
    <x v="0"/>
  </r>
  <r>
    <n v="3522"/>
    <s v="CA-2018-114482"/>
    <x v="831"/>
    <d v="2018-11-25T00:00:00"/>
    <s v="Second Class"/>
    <s v="DM-13345"/>
    <s v="Denise Monton"/>
    <x v="1"/>
    <x v="0"/>
    <s v="Des Moines"/>
    <x v="23"/>
    <n v="50315"/>
    <x v="2"/>
    <s v="OFF-PA-10003845"/>
    <x v="1"/>
    <x v="10"/>
    <s v="Xerox 1987"/>
    <n v="40.46"/>
    <n v="7"/>
    <n v="0"/>
    <n v="19.825400000000002"/>
    <x v="2"/>
    <x v="0"/>
  </r>
  <r>
    <n v="3523"/>
    <s v="CA-2018-114482"/>
    <x v="831"/>
    <d v="2018-11-25T00:00:00"/>
    <s v="Second Class"/>
    <s v="DM-13345"/>
    <s v="Denise Monton"/>
    <x v="1"/>
    <x v="0"/>
    <s v="Des Moines"/>
    <x v="23"/>
    <n v="50315"/>
    <x v="2"/>
    <s v="TEC-PH-10001580"/>
    <x v="2"/>
    <x v="7"/>
    <s v="Logitech Mobile Speakerphone P710e - speaker phone"/>
    <n v="404.93999999999994"/>
    <n v="3"/>
    <n v="0"/>
    <n v="109.33379999999998"/>
    <x v="2"/>
    <x v="0"/>
  </r>
  <r>
    <n v="3524"/>
    <s v="CA-2018-137673"/>
    <x v="64"/>
    <d v="2018-09-10T00:00:00"/>
    <s v="Standard Class"/>
    <s v="ML-17395"/>
    <s v="Marina Lichtenstein"/>
    <x v="1"/>
    <x v="0"/>
    <s v="San Diego"/>
    <x v="1"/>
    <n v="92105"/>
    <x v="1"/>
    <s v="TEC-AC-10002345"/>
    <x v="2"/>
    <x v="11"/>
    <s v="HP Standard 104 key PS/2 Keyboard"/>
    <n v="116"/>
    <n v="8"/>
    <n v="0"/>
    <n v="29"/>
    <x v="1"/>
    <x v="0"/>
  </r>
  <r>
    <n v="3525"/>
    <s v="CA-2018-132731"/>
    <x v="390"/>
    <d v="2018-11-28T00:00:00"/>
    <s v="Standard Class"/>
    <s v="GA-14515"/>
    <s v="George Ashbrook"/>
    <x v="0"/>
    <x v="0"/>
    <s v="Dallas"/>
    <x v="5"/>
    <n v="75081"/>
    <x v="2"/>
    <s v="TEC-PH-10004120"/>
    <x v="2"/>
    <x v="7"/>
    <s v="AT&amp;T 1080 Phone"/>
    <n v="657.55200000000013"/>
    <n v="6"/>
    <n v="0.2"/>
    <n v="49.316399999999987"/>
    <x v="2"/>
    <x v="0"/>
  </r>
  <r>
    <n v="3526"/>
    <s v="CA-2019-148922"/>
    <x v="389"/>
    <d v="2019-12-15T00:00:00"/>
    <s v="Second Class"/>
    <s v="SU-20665"/>
    <s v="Stephanie Ulpright"/>
    <x v="2"/>
    <x v="0"/>
    <s v="Jackson"/>
    <x v="35"/>
    <n v="39212"/>
    <x v="0"/>
    <s v="TEC-AC-10001838"/>
    <x v="2"/>
    <x v="11"/>
    <s v="Razer Tiamat Over Ear 7.1 Surround Sound PC Gaming Headset"/>
    <n v="599.97"/>
    <n v="3"/>
    <n v="0"/>
    <n v="257.98710000000005"/>
    <x v="0"/>
    <x v="0"/>
  </r>
  <r>
    <n v="3527"/>
    <s v="CA-2019-148922"/>
    <x v="389"/>
    <d v="2019-12-15T00:00:00"/>
    <s v="Second Class"/>
    <s v="SU-20665"/>
    <s v="Stephanie Ulpright"/>
    <x v="2"/>
    <x v="0"/>
    <s v="Jackson"/>
    <x v="35"/>
    <n v="39212"/>
    <x v="0"/>
    <s v="TEC-PH-10000148"/>
    <x v="2"/>
    <x v="7"/>
    <s v="Cyber Acoustics AC-202b Speech Recognition Stereo Headset"/>
    <n v="38.97"/>
    <n v="3"/>
    <n v="0"/>
    <n v="0.77940000000000076"/>
    <x v="0"/>
    <x v="0"/>
  </r>
  <r>
    <n v="3528"/>
    <s v="CA-2019-148922"/>
    <x v="389"/>
    <d v="2019-12-15T00:00:00"/>
    <s v="Second Class"/>
    <s v="SU-20665"/>
    <s v="Stephanie Ulpright"/>
    <x v="2"/>
    <x v="0"/>
    <s v="Jackson"/>
    <x v="35"/>
    <n v="39212"/>
    <x v="0"/>
    <s v="OFF-BI-10003476"/>
    <x v="1"/>
    <x v="8"/>
    <s v="Avery Metallic Poly Binders"/>
    <n v="45.84"/>
    <n v="8"/>
    <n v="0"/>
    <n v="22.0032"/>
    <x v="0"/>
    <x v="0"/>
  </r>
  <r>
    <n v="3529"/>
    <s v="CA-2018-130680"/>
    <x v="890"/>
    <d v="2018-06-29T00:00:00"/>
    <s v="Standard Class"/>
    <s v="BD-11320"/>
    <s v="Bill Donatelli"/>
    <x v="0"/>
    <x v="0"/>
    <s v="San Diego"/>
    <x v="1"/>
    <n v="92024"/>
    <x v="1"/>
    <s v="TEC-PH-10004833"/>
    <x v="2"/>
    <x v="7"/>
    <s v="Macally Suction Cup Mount"/>
    <n v="38.24"/>
    <n v="4"/>
    <n v="0.2"/>
    <n v="-9.56"/>
    <x v="1"/>
    <x v="1"/>
  </r>
  <r>
    <n v="3530"/>
    <s v="CA-2017-141145"/>
    <x v="14"/>
    <d v="2017-09-23T00:00:00"/>
    <s v="Standard Class"/>
    <s v="DB-13405"/>
    <s v="Denny Blanton"/>
    <x v="0"/>
    <x v="0"/>
    <s v="Orlando"/>
    <x v="2"/>
    <n v="32839"/>
    <x v="0"/>
    <s v="TEC-AC-10001465"/>
    <x v="2"/>
    <x v="11"/>
    <s v="SanDisk Cruzer 64 GB USB Flash Drive"/>
    <n v="87.168000000000006"/>
    <n v="3"/>
    <n v="0.2"/>
    <n v="10.895999999999987"/>
    <x v="0"/>
    <x v="0"/>
  </r>
  <r>
    <n v="3531"/>
    <s v="US-2018-152835"/>
    <x v="288"/>
    <d v="2018-05-23T00:00:00"/>
    <s v="Standard Class"/>
    <s v="RP-19855"/>
    <s v="Roy Phan"/>
    <x v="1"/>
    <x v="0"/>
    <s v="Lafayette"/>
    <x v="14"/>
    <n v="47905"/>
    <x v="2"/>
    <s v="OFF-AR-10003056"/>
    <x v="1"/>
    <x v="6"/>
    <s v="Newell 341"/>
    <n v="21.400000000000002"/>
    <n v="5"/>
    <n v="0"/>
    <n v="6.2059999999999977"/>
    <x v="2"/>
    <x v="0"/>
  </r>
  <r>
    <n v="3532"/>
    <s v="CA-2018-155565"/>
    <x v="316"/>
    <d v="2018-05-28T00:00:00"/>
    <s v="Same Day"/>
    <s v="EH-13765"/>
    <s v="Edward Hooks"/>
    <x v="1"/>
    <x v="0"/>
    <s v="New York City"/>
    <x v="15"/>
    <n v="10035"/>
    <x v="3"/>
    <s v="OFF-SU-10001218"/>
    <x v="1"/>
    <x v="14"/>
    <s v="Fiskars Softgrip Scissors"/>
    <n v="54.900000000000006"/>
    <n v="5"/>
    <n v="0"/>
    <n v="15.372000000000003"/>
    <x v="3"/>
    <x v="0"/>
  </r>
  <r>
    <n v="3533"/>
    <s v="CA-2016-110849"/>
    <x v="891"/>
    <d v="2016-04-23T00:00:00"/>
    <s v="Standard Class"/>
    <s v="JL-15835"/>
    <s v="John Lee"/>
    <x v="0"/>
    <x v="0"/>
    <s v="Los Angeles"/>
    <x v="1"/>
    <n v="90049"/>
    <x v="1"/>
    <s v="TEC-MA-10002859"/>
    <x v="2"/>
    <x v="15"/>
    <s v="Ativa MDM8000 8-Sheet Micro-Cut Shredder"/>
    <n v="287.96800000000002"/>
    <n v="4"/>
    <n v="0.2"/>
    <n v="97.189199999999985"/>
    <x v="1"/>
    <x v="0"/>
  </r>
  <r>
    <n v="3534"/>
    <s v="CA-2016-110849"/>
    <x v="891"/>
    <d v="2016-04-23T00:00:00"/>
    <s v="Standard Class"/>
    <s v="JL-15835"/>
    <s v="John Lee"/>
    <x v="0"/>
    <x v="0"/>
    <s v="Los Angeles"/>
    <x v="1"/>
    <n v="90049"/>
    <x v="1"/>
    <s v="OFF-AR-10002375"/>
    <x v="1"/>
    <x v="6"/>
    <s v="Newell 351"/>
    <n v="13.12"/>
    <n v="4"/>
    <n v="0"/>
    <n v="3.8047999999999984"/>
    <x v="1"/>
    <x v="0"/>
  </r>
  <r>
    <n v="3535"/>
    <s v="CA-2016-110849"/>
    <x v="891"/>
    <d v="2016-04-23T00:00:00"/>
    <s v="Standard Class"/>
    <s v="JL-15835"/>
    <s v="John Lee"/>
    <x v="0"/>
    <x v="0"/>
    <s v="Los Angeles"/>
    <x v="1"/>
    <n v="90049"/>
    <x v="1"/>
    <s v="OFF-AR-10000657"/>
    <x v="1"/>
    <x v="6"/>
    <s v="Binney &amp; Smith inkTank Desk Highlighter, Chisel Tip, Yellow, 12/Box"/>
    <n v="10.75"/>
    <n v="5"/>
    <n v="0"/>
    <n v="3.547499999999999"/>
    <x v="1"/>
    <x v="0"/>
  </r>
  <r>
    <n v="3536"/>
    <s v="CA-2016-110849"/>
    <x v="891"/>
    <d v="2016-04-23T00:00:00"/>
    <s v="Standard Class"/>
    <s v="JL-15835"/>
    <s v="John Lee"/>
    <x v="0"/>
    <x v="0"/>
    <s v="Los Angeles"/>
    <x v="1"/>
    <n v="90049"/>
    <x v="1"/>
    <s v="OFF-FA-10000134"/>
    <x v="1"/>
    <x v="13"/>
    <s v="Advantus Push Pins, Aluminum Head"/>
    <n v="11.62"/>
    <n v="2"/>
    <n v="0"/>
    <n v="3.6021999999999998"/>
    <x v="1"/>
    <x v="0"/>
  </r>
  <r>
    <n v="3537"/>
    <s v="CA-2018-145842"/>
    <x v="26"/>
    <d v="2018-06-20T00:00:00"/>
    <s v="Second Class"/>
    <s v="FM-14380"/>
    <s v="Fred McMath"/>
    <x v="0"/>
    <x v="0"/>
    <s v="New York City"/>
    <x v="15"/>
    <n v="10024"/>
    <x v="3"/>
    <s v="OFF-ST-10000419"/>
    <x v="1"/>
    <x v="4"/>
    <s v="Rogers Jumbo File, Granite"/>
    <n v="40.74"/>
    <n v="3"/>
    <n v="0"/>
    <n v="0.4073999999999991"/>
    <x v="3"/>
    <x v="0"/>
  </r>
  <r>
    <n v="3538"/>
    <s v="CA-2016-158771"/>
    <x v="309"/>
    <d v="2016-05-09T00:00:00"/>
    <s v="Same Day"/>
    <s v="SB-20290"/>
    <s v="Sean Braxton"/>
    <x v="1"/>
    <x v="0"/>
    <s v="Henderson"/>
    <x v="0"/>
    <n v="42420"/>
    <x v="0"/>
    <s v="OFF-ST-10000107"/>
    <x v="1"/>
    <x v="4"/>
    <s v="Fellowes Super Stor/Drawer"/>
    <n v="83.25"/>
    <n v="3"/>
    <n v="0"/>
    <n v="14.984999999999992"/>
    <x v="0"/>
    <x v="0"/>
  </r>
  <r>
    <n v="3539"/>
    <s v="CA-2016-158771"/>
    <x v="309"/>
    <d v="2016-05-09T00:00:00"/>
    <s v="Same Day"/>
    <s v="SB-20290"/>
    <s v="Sean Braxton"/>
    <x v="1"/>
    <x v="0"/>
    <s v="Henderson"/>
    <x v="0"/>
    <n v="42420"/>
    <x v="0"/>
    <s v="OFF-LA-10001641"/>
    <x v="1"/>
    <x v="2"/>
    <s v="Avery 518"/>
    <n v="9.4499999999999993"/>
    <n v="3"/>
    <n v="0"/>
    <n v="4.5359999999999996"/>
    <x v="0"/>
    <x v="0"/>
  </r>
  <r>
    <n v="3540"/>
    <s v="CA-2016-158771"/>
    <x v="309"/>
    <d v="2016-05-09T00:00:00"/>
    <s v="Same Day"/>
    <s v="SB-20290"/>
    <s v="Sean Braxton"/>
    <x v="1"/>
    <x v="0"/>
    <s v="Henderson"/>
    <x v="0"/>
    <n v="42420"/>
    <x v="0"/>
    <s v="OFF-LA-10003121"/>
    <x v="1"/>
    <x v="2"/>
    <s v="Avery 506"/>
    <n v="20.65"/>
    <n v="5"/>
    <n v="0"/>
    <n v="9.4989999999999988"/>
    <x v="0"/>
    <x v="0"/>
  </r>
  <r>
    <n v="3541"/>
    <s v="CA-2016-158771"/>
    <x v="309"/>
    <d v="2016-05-09T00:00:00"/>
    <s v="Same Day"/>
    <s v="SB-20290"/>
    <s v="Sean Braxton"/>
    <x v="1"/>
    <x v="0"/>
    <s v="Henderson"/>
    <x v="0"/>
    <n v="42420"/>
    <x v="0"/>
    <s v="OFF-PA-10002689"/>
    <x v="1"/>
    <x v="10"/>
    <s v="Weyerhaeuser First Choice Laser/Copy Paper (20Lb. and 88 Bright)"/>
    <n v="45.36"/>
    <n v="7"/>
    <n v="0"/>
    <n v="21.772800000000004"/>
    <x v="0"/>
    <x v="0"/>
  </r>
  <r>
    <n v="3542"/>
    <s v="CA-2018-157511"/>
    <x v="31"/>
    <d v="2018-09-20T00:00:00"/>
    <s v="First Class"/>
    <s v="SV-20365"/>
    <s v="Seth Vernon"/>
    <x v="0"/>
    <x v="0"/>
    <s v="Columbus"/>
    <x v="24"/>
    <n v="43229"/>
    <x v="3"/>
    <s v="FUR-FU-10002107"/>
    <x v="0"/>
    <x v="5"/>
    <s v="Eldon Pizzaz Desk Accessories"/>
    <n v="5.3520000000000003"/>
    <n v="3"/>
    <n v="0.2"/>
    <n v="1.6055999999999999"/>
    <x v="3"/>
    <x v="0"/>
  </r>
  <r>
    <n v="3543"/>
    <s v="CA-2018-157511"/>
    <x v="31"/>
    <d v="2018-09-20T00:00:00"/>
    <s v="First Class"/>
    <s v="SV-20365"/>
    <s v="Seth Vernon"/>
    <x v="0"/>
    <x v="0"/>
    <s v="Columbus"/>
    <x v="24"/>
    <n v="43229"/>
    <x v="3"/>
    <s v="FUR-CH-10002647"/>
    <x v="0"/>
    <x v="1"/>
    <s v="Situations Contoured Folding Chairs, 4/Set"/>
    <n v="99.372"/>
    <n v="2"/>
    <n v="0.3"/>
    <n v="-7.0979999999999919"/>
    <x v="3"/>
    <x v="0"/>
  </r>
  <r>
    <n v="3544"/>
    <s v="CA-2018-157511"/>
    <x v="31"/>
    <d v="2018-09-20T00:00:00"/>
    <s v="First Class"/>
    <s v="SV-20365"/>
    <s v="Seth Vernon"/>
    <x v="0"/>
    <x v="0"/>
    <s v="Columbus"/>
    <x v="24"/>
    <n v="43229"/>
    <x v="3"/>
    <s v="OFF-AR-10002257"/>
    <x v="1"/>
    <x v="6"/>
    <s v="Eldon Spacemaker Box, Quick-Snap Lid, Clear"/>
    <n v="2.6720000000000002"/>
    <n v="1"/>
    <n v="0.2"/>
    <n v="0.36739999999999962"/>
    <x v="3"/>
    <x v="0"/>
  </r>
  <r>
    <n v="3545"/>
    <s v="CA-2019-121216"/>
    <x v="331"/>
    <d v="2019-12-25T00:00:00"/>
    <s v="Second Class"/>
    <s v="MM-17920"/>
    <s v="Michael Moore"/>
    <x v="0"/>
    <x v="0"/>
    <s v="College Station"/>
    <x v="5"/>
    <n v="77840"/>
    <x v="2"/>
    <s v="OFF-PA-10004519"/>
    <x v="1"/>
    <x v="10"/>
    <s v="Spiral Phone Message Books with Labels by Adams"/>
    <n v="28.672000000000004"/>
    <n v="8"/>
    <n v="0.2"/>
    <n v="10.393600000000001"/>
    <x v="2"/>
    <x v="0"/>
  </r>
  <r>
    <n v="3546"/>
    <s v="CA-2019-121216"/>
    <x v="331"/>
    <d v="2019-12-25T00:00:00"/>
    <s v="Second Class"/>
    <s v="MM-17920"/>
    <s v="Michael Moore"/>
    <x v="0"/>
    <x v="0"/>
    <s v="College Station"/>
    <x v="5"/>
    <n v="77840"/>
    <x v="2"/>
    <s v="OFF-AP-10001947"/>
    <x v="1"/>
    <x v="9"/>
    <s v="Acco 6 Outlet Guardian Premium Plus Surge Suppressor"/>
    <n v="29.311999999999994"/>
    <n v="8"/>
    <n v="0.8"/>
    <n v="-74.74560000000001"/>
    <x v="2"/>
    <x v="0"/>
  </r>
  <r>
    <n v="3547"/>
    <s v="CA-2019-155292"/>
    <x v="505"/>
    <d v="2019-11-01T00:00:00"/>
    <s v="First Class"/>
    <s v="RD-19810"/>
    <s v="Ross DeVincentis"/>
    <x v="2"/>
    <x v="0"/>
    <s v="Richmond"/>
    <x v="0"/>
    <n v="40475"/>
    <x v="0"/>
    <s v="OFF-ST-10004963"/>
    <x v="1"/>
    <x v="4"/>
    <s v="Eldon Gobal File Keepers"/>
    <n v="105.98"/>
    <n v="7"/>
    <n v="0"/>
    <n v="4.2391999999999932"/>
    <x v="0"/>
    <x v="0"/>
  </r>
  <r>
    <n v="3548"/>
    <s v="CA-2019-155292"/>
    <x v="505"/>
    <d v="2019-11-01T00:00:00"/>
    <s v="First Class"/>
    <s v="RD-19810"/>
    <s v="Ross DeVincentis"/>
    <x v="2"/>
    <x v="0"/>
    <s v="Richmond"/>
    <x v="0"/>
    <n v="40475"/>
    <x v="0"/>
    <s v="OFF-SU-10002573"/>
    <x v="1"/>
    <x v="14"/>
    <s v="Acme 10&quot; Easy Grip Assistive Scissors"/>
    <n v="35.06"/>
    <n v="2"/>
    <n v="0"/>
    <n v="10.517999999999997"/>
    <x v="0"/>
    <x v="0"/>
  </r>
  <r>
    <n v="3549"/>
    <s v="CA-2019-155292"/>
    <x v="505"/>
    <d v="2019-11-01T00:00:00"/>
    <s v="First Class"/>
    <s v="RD-19810"/>
    <s v="Ross DeVincentis"/>
    <x v="2"/>
    <x v="0"/>
    <s v="Richmond"/>
    <x v="0"/>
    <n v="40475"/>
    <x v="0"/>
    <s v="FUR-CH-10000553"/>
    <x v="0"/>
    <x v="1"/>
    <s v="Metal Folding Chairs, Beige, 4/Carton"/>
    <n v="33.94"/>
    <n v="1"/>
    <n v="0"/>
    <n v="9.1637999999999984"/>
    <x v="0"/>
    <x v="0"/>
  </r>
  <r>
    <n v="3550"/>
    <s v="CA-2019-155292"/>
    <x v="505"/>
    <d v="2019-11-01T00:00:00"/>
    <s v="First Class"/>
    <s v="RD-19810"/>
    <s v="Ross DeVincentis"/>
    <x v="2"/>
    <x v="0"/>
    <s v="Richmond"/>
    <x v="0"/>
    <n v="40475"/>
    <x v="0"/>
    <s v="OFF-LA-10001982"/>
    <x v="1"/>
    <x v="2"/>
    <s v="Smead Alpha-Z Color-Coded Name Labels First Letter Starter Set"/>
    <n v="30"/>
    <n v="8"/>
    <n v="0"/>
    <n v="14.399999999999999"/>
    <x v="0"/>
    <x v="0"/>
  </r>
  <r>
    <n v="3551"/>
    <s v="CA-2018-152555"/>
    <x v="892"/>
    <d v="2018-04-02T00:00:00"/>
    <s v="Second Class"/>
    <s v="ME-17320"/>
    <s v="Maria Etezadi"/>
    <x v="2"/>
    <x v="0"/>
    <s v="Chicago"/>
    <x v="10"/>
    <n v="60653"/>
    <x v="2"/>
    <s v="OFF-PA-10001295"/>
    <x v="1"/>
    <x v="10"/>
    <s v="Computer Printout Paper with Letter-Trim Perforations"/>
    <n v="45.527999999999999"/>
    <n v="3"/>
    <n v="0.2"/>
    <n v="15.934799999999997"/>
    <x v="2"/>
    <x v="0"/>
  </r>
  <r>
    <n v="3552"/>
    <s v="CA-2018-152555"/>
    <x v="892"/>
    <d v="2018-04-02T00:00:00"/>
    <s v="Second Class"/>
    <s v="ME-17320"/>
    <s v="Maria Etezadi"/>
    <x v="2"/>
    <x v="0"/>
    <s v="Chicago"/>
    <x v="10"/>
    <n v="60653"/>
    <x v="2"/>
    <s v="FUR-CH-10002965"/>
    <x v="0"/>
    <x v="1"/>
    <s v="Global Leather Highback Executive Chair with Pneumatic Height Adjustment, Black"/>
    <n v="844.11599999999987"/>
    <n v="6"/>
    <n v="0.3"/>
    <n v="-36.176400000000001"/>
    <x v="2"/>
    <x v="0"/>
  </r>
  <r>
    <n v="3553"/>
    <s v="CA-2018-152555"/>
    <x v="892"/>
    <d v="2018-04-02T00:00:00"/>
    <s v="Second Class"/>
    <s v="ME-17320"/>
    <s v="Maria Etezadi"/>
    <x v="2"/>
    <x v="0"/>
    <s v="Chicago"/>
    <x v="10"/>
    <n v="60653"/>
    <x v="2"/>
    <s v="TEC-PH-10001254"/>
    <x v="2"/>
    <x v="7"/>
    <s v="Jabra BIZ 2300 Duo QD Duo Corded Headset"/>
    <n v="812.73599999999999"/>
    <n v="8"/>
    <n v="0.2"/>
    <n v="60.955199999999962"/>
    <x v="2"/>
    <x v="0"/>
  </r>
  <r>
    <n v="3554"/>
    <s v="CA-2019-107832"/>
    <x v="51"/>
    <d v="2019-11-26T00:00:00"/>
    <s v="Second Class"/>
    <s v="FH-14275"/>
    <s v="Frank Hawley"/>
    <x v="1"/>
    <x v="0"/>
    <s v="Philadelphia"/>
    <x v="9"/>
    <n v="19120"/>
    <x v="3"/>
    <s v="OFF-BI-10001658"/>
    <x v="1"/>
    <x v="8"/>
    <s v="GBC Standard Therm-A-Bind Covers"/>
    <n v="7.4760000000000018"/>
    <n v="1"/>
    <n v="0.7"/>
    <n v="-5.9807999999999986"/>
    <x v="3"/>
    <x v="0"/>
  </r>
  <r>
    <n v="3555"/>
    <s v="CA-2016-120838"/>
    <x v="893"/>
    <d v="2016-03-26T00:00:00"/>
    <s v="Second Class"/>
    <s v="PO-18865"/>
    <s v="Patrick O'Donnell"/>
    <x v="0"/>
    <x v="0"/>
    <s v="Los Angeles"/>
    <x v="1"/>
    <n v="90036"/>
    <x v="1"/>
    <s v="OFF-ST-10000585"/>
    <x v="1"/>
    <x v="4"/>
    <s v="Economy Rollaway Files"/>
    <n v="330.4"/>
    <n v="2"/>
    <n v="0"/>
    <n v="85.903999999999996"/>
    <x v="1"/>
    <x v="0"/>
  </r>
  <r>
    <n v="3556"/>
    <s v="CA-2016-120838"/>
    <x v="893"/>
    <d v="2016-03-26T00:00:00"/>
    <s v="Second Class"/>
    <s v="PO-18865"/>
    <s v="Patrick O'Donnell"/>
    <x v="0"/>
    <x v="0"/>
    <s v="Los Angeles"/>
    <x v="1"/>
    <n v="90036"/>
    <x v="1"/>
    <s v="TEC-PH-10003484"/>
    <x v="2"/>
    <x v="7"/>
    <s v="Ooma Telo VoIP Home Phone System"/>
    <n v="604.75199999999995"/>
    <n v="6"/>
    <n v="0.2"/>
    <n v="37.797000000000025"/>
    <x v="1"/>
    <x v="0"/>
  </r>
  <r>
    <n v="3557"/>
    <s v="CA-2019-118542"/>
    <x v="96"/>
    <d v="2019-12-05T00:00:00"/>
    <s v="Standard Class"/>
    <s v="CC-12550"/>
    <s v="Clay Cheatham"/>
    <x v="0"/>
    <x v="0"/>
    <s v="Los Angeles"/>
    <x v="1"/>
    <n v="90008"/>
    <x v="1"/>
    <s v="OFF-PA-10004735"/>
    <x v="1"/>
    <x v="10"/>
    <s v="Xerox 1905"/>
    <n v="45.36"/>
    <n v="7"/>
    <n v="0"/>
    <n v="21.772800000000004"/>
    <x v="1"/>
    <x v="1"/>
  </r>
  <r>
    <n v="3558"/>
    <s v="CA-2019-118542"/>
    <x v="96"/>
    <d v="2019-12-05T00:00:00"/>
    <s v="Standard Class"/>
    <s v="CC-12550"/>
    <s v="Clay Cheatham"/>
    <x v="0"/>
    <x v="0"/>
    <s v="Los Angeles"/>
    <x v="1"/>
    <n v="90008"/>
    <x v="1"/>
    <s v="OFF-BI-10003429"/>
    <x v="1"/>
    <x v="8"/>
    <s v="Cardinal HOLDit! Binder Insert Strips,Extra Strips"/>
    <n v="10.128"/>
    <n v="2"/>
    <n v="0.2"/>
    <n v="3.6714000000000002"/>
    <x v="1"/>
    <x v="1"/>
  </r>
  <r>
    <n v="3559"/>
    <s v="CA-2019-152737"/>
    <x v="659"/>
    <d v="2019-11-12T00:00:00"/>
    <s v="Standard Class"/>
    <s v="TS-21505"/>
    <s v="Tony Sayre"/>
    <x v="0"/>
    <x v="0"/>
    <s v="San Francisco"/>
    <x v="1"/>
    <n v="94122"/>
    <x v="1"/>
    <s v="OFF-BI-10002982"/>
    <x v="1"/>
    <x v="8"/>
    <s v="Avery Self-Adhesive Photo Pockets for Polaroid Photos"/>
    <n v="21.792000000000002"/>
    <n v="4"/>
    <n v="0.2"/>
    <n v="7.6271999999999984"/>
    <x v="1"/>
    <x v="0"/>
  </r>
  <r>
    <n v="3560"/>
    <s v="CA-2019-152737"/>
    <x v="659"/>
    <d v="2019-11-12T00:00:00"/>
    <s v="Standard Class"/>
    <s v="TS-21505"/>
    <s v="Tony Sayre"/>
    <x v="0"/>
    <x v="0"/>
    <s v="San Francisco"/>
    <x v="1"/>
    <n v="94122"/>
    <x v="1"/>
    <s v="TEC-AC-10004975"/>
    <x v="2"/>
    <x v="11"/>
    <s v="Plantronics Audio 995 Wireless Stereo Headset"/>
    <n v="439.8"/>
    <n v="4"/>
    <n v="0"/>
    <n v="145.13400000000001"/>
    <x v="1"/>
    <x v="0"/>
  </r>
  <r>
    <n v="3561"/>
    <s v="CA-2019-109757"/>
    <x v="507"/>
    <d v="2019-09-09T00:00:00"/>
    <s v="Second Class"/>
    <s v="MD-17350"/>
    <s v="Maribeth Dona"/>
    <x v="0"/>
    <x v="0"/>
    <s v="Akron"/>
    <x v="24"/>
    <n v="44312"/>
    <x v="3"/>
    <s v="OFF-AR-10002335"/>
    <x v="1"/>
    <x v="6"/>
    <s v="DIXON Oriole Pencils"/>
    <n v="8.2560000000000002"/>
    <n v="4"/>
    <n v="0.2"/>
    <n v="0.61920000000000019"/>
    <x v="3"/>
    <x v="0"/>
  </r>
  <r>
    <n v="3562"/>
    <s v="CA-2019-109757"/>
    <x v="507"/>
    <d v="2019-09-09T00:00:00"/>
    <s v="Second Class"/>
    <s v="MD-17350"/>
    <s v="Maribeth Dona"/>
    <x v="0"/>
    <x v="0"/>
    <s v="Akron"/>
    <x v="24"/>
    <n v="44312"/>
    <x v="3"/>
    <s v="OFF-BI-10004001"/>
    <x v="1"/>
    <x v="8"/>
    <s v="GBC Recycled VeloBinder Covers"/>
    <n v="25.560000000000002"/>
    <n v="5"/>
    <n v="0.7"/>
    <n v="-20.448"/>
    <x v="3"/>
    <x v="0"/>
  </r>
  <r>
    <n v="3563"/>
    <s v="CA-2019-109757"/>
    <x v="507"/>
    <d v="2019-09-09T00:00:00"/>
    <s v="Second Class"/>
    <s v="MD-17350"/>
    <s v="Maribeth Dona"/>
    <x v="0"/>
    <x v="0"/>
    <s v="Akron"/>
    <x v="24"/>
    <n v="44312"/>
    <x v="3"/>
    <s v="OFF-BI-10001634"/>
    <x v="1"/>
    <x v="8"/>
    <s v="Wilson Jones Active Use Binders"/>
    <n v="4.3680000000000012"/>
    <n v="2"/>
    <n v="0.7"/>
    <n v="-3.0575999999999999"/>
    <x v="3"/>
    <x v="0"/>
  </r>
  <r>
    <n v="3564"/>
    <s v="CA-2019-109757"/>
    <x v="507"/>
    <d v="2019-09-09T00:00:00"/>
    <s v="Second Class"/>
    <s v="MD-17350"/>
    <s v="Maribeth Dona"/>
    <x v="0"/>
    <x v="0"/>
    <s v="Akron"/>
    <x v="24"/>
    <n v="44312"/>
    <x v="3"/>
    <s v="OFF-PA-10000007"/>
    <x v="1"/>
    <x v="10"/>
    <s v="Telephone Message Books with Fax/Mobile Section, 4 1/4&quot; x 6&quot;"/>
    <n v="11.520000000000001"/>
    <n v="4"/>
    <n v="0.2"/>
    <n v="3.7439999999999993"/>
    <x v="3"/>
    <x v="0"/>
  </r>
  <r>
    <n v="3565"/>
    <s v="CA-2018-130029"/>
    <x v="894"/>
    <d v="2018-07-06T00:00:00"/>
    <s v="First Class"/>
    <s v="GT-14755"/>
    <s v="Guy Thornton"/>
    <x v="0"/>
    <x v="0"/>
    <s v="Los Angeles"/>
    <x v="1"/>
    <n v="90049"/>
    <x v="1"/>
    <s v="OFF-PA-10000552"/>
    <x v="1"/>
    <x v="10"/>
    <s v="Xerox 200"/>
    <n v="12.96"/>
    <n v="2"/>
    <n v="0"/>
    <n v="6.2208000000000006"/>
    <x v="1"/>
    <x v="0"/>
  </r>
  <r>
    <n v="3566"/>
    <s v="CA-2018-130029"/>
    <x v="894"/>
    <d v="2018-07-06T00:00:00"/>
    <s v="First Class"/>
    <s v="GT-14755"/>
    <s v="Guy Thornton"/>
    <x v="0"/>
    <x v="0"/>
    <s v="Los Angeles"/>
    <x v="1"/>
    <n v="90049"/>
    <x v="1"/>
    <s v="OFF-FA-10001135"/>
    <x v="1"/>
    <x v="13"/>
    <s v="Brites Rubber Bands, 1 1/2 oz. Box"/>
    <n v="3.96"/>
    <n v="2"/>
    <n v="0"/>
    <n v="7.9200000000000159E-2"/>
    <x v="1"/>
    <x v="0"/>
  </r>
  <r>
    <n v="3567"/>
    <s v="CA-2019-103877"/>
    <x v="210"/>
    <d v="2019-09-14T00:00:00"/>
    <s v="Standard Class"/>
    <s v="RD-19660"/>
    <s v="Robert Dilbeck"/>
    <x v="2"/>
    <x v="0"/>
    <s v="Independence"/>
    <x v="25"/>
    <n v="64055"/>
    <x v="2"/>
    <s v="OFF-BI-10003650"/>
    <x v="1"/>
    <x v="8"/>
    <s v="GBC DocuBind 300 Electric Binding Machine"/>
    <n v="1577.94"/>
    <n v="3"/>
    <n v="0"/>
    <n v="757.41120000000001"/>
    <x v="2"/>
    <x v="0"/>
  </r>
  <r>
    <n v="3568"/>
    <s v="CA-2018-137176"/>
    <x v="369"/>
    <d v="2018-09-14T00:00:00"/>
    <s v="Second Class"/>
    <s v="DB-12910"/>
    <s v="Daniel Byrd"/>
    <x v="2"/>
    <x v="0"/>
    <s v="Dallas"/>
    <x v="5"/>
    <n v="75220"/>
    <x v="2"/>
    <s v="FUR-FU-10003832"/>
    <x v="0"/>
    <x v="5"/>
    <s v="Eldon Expressions Punched Metal &amp; Wood Desk Accessories, Black &amp; Cherry"/>
    <n v="15.008000000000003"/>
    <n v="4"/>
    <n v="0.6"/>
    <n v="-12.006399999999999"/>
    <x v="2"/>
    <x v="0"/>
  </r>
  <r>
    <n v="3569"/>
    <s v="CA-2019-168109"/>
    <x v="445"/>
    <d v="2019-07-03T00:00:00"/>
    <s v="Same Day"/>
    <s v="JK-15640"/>
    <s v="Jim Kriz"/>
    <x v="2"/>
    <x v="0"/>
    <s v="Seattle"/>
    <x v="4"/>
    <n v="98105"/>
    <x v="1"/>
    <s v="TEC-AC-10003628"/>
    <x v="2"/>
    <x v="11"/>
    <s v="Logitech 910-002974 M325 Wireless Mouse for Web Scrolling"/>
    <n v="59.98"/>
    <n v="2"/>
    <n v="0"/>
    <n v="26.391200000000005"/>
    <x v="1"/>
    <x v="0"/>
  </r>
  <r>
    <n v="3570"/>
    <s v="CA-2019-168109"/>
    <x v="445"/>
    <d v="2019-07-03T00:00:00"/>
    <s v="Same Day"/>
    <s v="JK-15640"/>
    <s v="Jim Kriz"/>
    <x v="2"/>
    <x v="0"/>
    <s v="Seattle"/>
    <x v="4"/>
    <n v="98105"/>
    <x v="1"/>
    <s v="TEC-MA-10001148"/>
    <x v="2"/>
    <x v="15"/>
    <s v="Okidata MB491 Multifunction Printer"/>
    <n v="2395.2000000000003"/>
    <n v="6"/>
    <n v="0.2"/>
    <n v="209.58000000000004"/>
    <x v="1"/>
    <x v="0"/>
  </r>
  <r>
    <n v="3571"/>
    <s v="CA-2019-168109"/>
    <x v="445"/>
    <d v="2019-07-03T00:00:00"/>
    <s v="Same Day"/>
    <s v="JK-15640"/>
    <s v="Jim Kriz"/>
    <x v="2"/>
    <x v="0"/>
    <s v="Seattle"/>
    <x v="4"/>
    <n v="98105"/>
    <x v="1"/>
    <s v="TEC-AC-10002049"/>
    <x v="2"/>
    <x v="11"/>
    <s v="Plantronics Savi W720 Multi-Device Wireless Headset System"/>
    <n v="1687.8"/>
    <n v="4"/>
    <n v="0"/>
    <n v="742.63200000000006"/>
    <x v="1"/>
    <x v="0"/>
  </r>
  <r>
    <n v="3572"/>
    <s v="CA-2019-168109"/>
    <x v="445"/>
    <d v="2019-07-03T00:00:00"/>
    <s v="Same Day"/>
    <s v="JK-15640"/>
    <s v="Jim Kriz"/>
    <x v="2"/>
    <x v="0"/>
    <s v="Seattle"/>
    <x v="4"/>
    <n v="98105"/>
    <x v="1"/>
    <s v="TEC-PH-10000702"/>
    <x v="2"/>
    <x v="7"/>
    <s v="Square Credit Card Reader, 4 1/2&quot; x 4 1/2&quot; x 1&quot;, White"/>
    <n v="7.9920000000000009"/>
    <n v="1"/>
    <n v="0.2"/>
    <n v="2.6972999999999994"/>
    <x v="1"/>
    <x v="0"/>
  </r>
  <r>
    <n v="3573"/>
    <s v="US-2019-126081"/>
    <x v="222"/>
    <d v="2019-07-04T00:00:00"/>
    <s v="Standard Class"/>
    <s v="FC-14335"/>
    <s v="Fred Chung"/>
    <x v="1"/>
    <x v="0"/>
    <s v="Mesquite"/>
    <x v="5"/>
    <n v="75150"/>
    <x v="2"/>
    <s v="OFF-PA-10003953"/>
    <x v="1"/>
    <x v="10"/>
    <s v="Xerox 218"/>
    <n v="5.1840000000000011"/>
    <n v="1"/>
    <n v="0.2"/>
    <n v="1.8144"/>
    <x v="2"/>
    <x v="0"/>
  </r>
  <r>
    <n v="3574"/>
    <s v="CA-2019-117023"/>
    <x v="783"/>
    <d v="2019-08-12T00:00:00"/>
    <s v="Standard Class"/>
    <s v="JW-15955"/>
    <s v="Joni Wasserman"/>
    <x v="0"/>
    <x v="0"/>
    <s v="Long Beach"/>
    <x v="15"/>
    <n v="11561"/>
    <x v="3"/>
    <s v="OFF-AR-10003602"/>
    <x v="1"/>
    <x v="6"/>
    <s v="Quartet Omega Colored Chalk, 12/Pack"/>
    <n v="11.68"/>
    <n v="2"/>
    <n v="0"/>
    <n v="5.4895999999999994"/>
    <x v="3"/>
    <x v="0"/>
  </r>
  <r>
    <n v="3575"/>
    <s v="CA-2019-117023"/>
    <x v="783"/>
    <d v="2019-08-12T00:00:00"/>
    <s v="Standard Class"/>
    <s v="JW-15955"/>
    <s v="Joni Wasserman"/>
    <x v="0"/>
    <x v="0"/>
    <s v="Long Beach"/>
    <x v="15"/>
    <n v="11561"/>
    <x v="3"/>
    <s v="OFF-AR-10004062"/>
    <x v="1"/>
    <x v="6"/>
    <s v="Staples in misc. colors"/>
    <n v="104.80000000000001"/>
    <n v="10"/>
    <n v="0"/>
    <n v="26.200000000000003"/>
    <x v="3"/>
    <x v="0"/>
  </r>
  <r>
    <n v="3576"/>
    <s v="CA-2017-143532"/>
    <x v="531"/>
    <d v="2017-03-24T00:00:00"/>
    <s v="Standard Class"/>
    <s v="DC-12850"/>
    <s v="Dan Campbell"/>
    <x v="0"/>
    <x v="0"/>
    <s v="North Miami"/>
    <x v="2"/>
    <n v="33161"/>
    <x v="0"/>
    <s v="OFF-PA-10001560"/>
    <x v="1"/>
    <x v="10"/>
    <s v="Adams Telephone Message Books, 5 1/4” x 11”"/>
    <n v="14.496000000000002"/>
    <n v="3"/>
    <n v="0.2"/>
    <n v="4.8924000000000003"/>
    <x v="0"/>
    <x v="0"/>
  </r>
  <r>
    <n v="3577"/>
    <s v="CA-2018-103163"/>
    <x v="843"/>
    <d v="2018-06-11T00:00:00"/>
    <s v="Standard Class"/>
    <s v="FM-14290"/>
    <s v="Frank Merwin"/>
    <x v="2"/>
    <x v="0"/>
    <s v="Bakersfield"/>
    <x v="1"/>
    <n v="93309"/>
    <x v="1"/>
    <s v="OFF-BI-10003305"/>
    <x v="1"/>
    <x v="8"/>
    <s v="Avery Hanging File Binders"/>
    <n v="4.7840000000000007"/>
    <n v="1"/>
    <n v="0.2"/>
    <n v="1.5547999999999997"/>
    <x v="1"/>
    <x v="0"/>
  </r>
  <r>
    <n v="3578"/>
    <s v="CA-2018-103163"/>
    <x v="843"/>
    <d v="2018-06-11T00:00:00"/>
    <s v="Standard Class"/>
    <s v="FM-14290"/>
    <s v="Frank Merwin"/>
    <x v="2"/>
    <x v="0"/>
    <s v="Bakersfield"/>
    <x v="1"/>
    <n v="93309"/>
    <x v="1"/>
    <s v="OFF-PA-10004000"/>
    <x v="1"/>
    <x v="10"/>
    <s v="While You Were Out Pads, 50 per Pad, 4 x 5 1/4, Green Cycle"/>
    <n v="4.7300000000000004"/>
    <n v="1"/>
    <n v="0"/>
    <n v="2.3177000000000003"/>
    <x v="1"/>
    <x v="0"/>
  </r>
  <r>
    <n v="3579"/>
    <s v="CA-2018-104157"/>
    <x v="197"/>
    <d v="2018-07-29T00:00:00"/>
    <s v="Standard Class"/>
    <s v="MT-17815"/>
    <s v="Meg Tillman"/>
    <x v="0"/>
    <x v="0"/>
    <s v="Jackson"/>
    <x v="35"/>
    <n v="39212"/>
    <x v="0"/>
    <s v="OFF-ST-10000321"/>
    <x v="1"/>
    <x v="4"/>
    <s v="Akro Stacking Bins"/>
    <n v="7.89"/>
    <n v="1"/>
    <n v="0"/>
    <n v="0.31559999999999899"/>
    <x v="0"/>
    <x v="0"/>
  </r>
  <r>
    <n v="3580"/>
    <s v="CA-2018-104157"/>
    <x v="197"/>
    <d v="2018-07-29T00:00:00"/>
    <s v="Standard Class"/>
    <s v="MT-17815"/>
    <s v="Meg Tillman"/>
    <x v="0"/>
    <x v="0"/>
    <s v="Jackson"/>
    <x v="35"/>
    <n v="39212"/>
    <x v="0"/>
    <s v="OFF-PA-10004665"/>
    <x v="1"/>
    <x v="10"/>
    <s v="Advantus Motivational Note Cards"/>
    <n v="65.5"/>
    <n v="5"/>
    <n v="0"/>
    <n v="32.094999999999999"/>
    <x v="0"/>
    <x v="0"/>
  </r>
  <r>
    <n v="3581"/>
    <s v="CA-2018-104157"/>
    <x v="197"/>
    <d v="2018-07-29T00:00:00"/>
    <s v="Standard Class"/>
    <s v="MT-17815"/>
    <s v="Meg Tillman"/>
    <x v="0"/>
    <x v="0"/>
    <s v="Jackson"/>
    <x v="35"/>
    <n v="39212"/>
    <x v="0"/>
    <s v="FUR-TA-10004915"/>
    <x v="0"/>
    <x v="3"/>
    <s v="Office Impressions End Table, 20-1/2&quot;H x 24&quot;W x 20&quot;D"/>
    <n v="2430.08"/>
    <n v="8"/>
    <n v="0"/>
    <n v="388.81280000000015"/>
    <x v="0"/>
    <x v="0"/>
  </r>
  <r>
    <n v="3582"/>
    <s v="CA-2019-117807"/>
    <x v="172"/>
    <d v="2019-10-07T00:00:00"/>
    <s v="Standard Class"/>
    <s v="DK-13090"/>
    <s v="Dave Kipp"/>
    <x v="0"/>
    <x v="0"/>
    <s v="Fremont"/>
    <x v="8"/>
    <n v="68025"/>
    <x v="2"/>
    <s v="OFF-PA-10000994"/>
    <x v="1"/>
    <x v="10"/>
    <s v="Xerox 1915"/>
    <n v="104.85"/>
    <n v="1"/>
    <n v="0"/>
    <n v="50.327999999999996"/>
    <x v="2"/>
    <x v="0"/>
  </r>
  <r>
    <n v="3583"/>
    <s v="CA-2017-121650"/>
    <x v="895"/>
    <d v="2017-12-16T00:00:00"/>
    <s v="Standard Class"/>
    <s v="KD-16495"/>
    <s v="Keith Dawkins"/>
    <x v="1"/>
    <x v="0"/>
    <s v="Jackson"/>
    <x v="12"/>
    <n v="49201"/>
    <x v="2"/>
    <s v="OFF-AR-10001149"/>
    <x v="1"/>
    <x v="6"/>
    <s v="Avery Hi-Liter Comfort Grip Fluorescent Highlighter, Yellow Ink"/>
    <n v="3.9"/>
    <n v="2"/>
    <n v="0"/>
    <n v="1.5209999999999999"/>
    <x v="2"/>
    <x v="0"/>
  </r>
  <r>
    <n v="3584"/>
    <s v="CA-2017-121650"/>
    <x v="895"/>
    <d v="2017-12-16T00:00:00"/>
    <s v="Standard Class"/>
    <s v="KD-16495"/>
    <s v="Keith Dawkins"/>
    <x v="1"/>
    <x v="0"/>
    <s v="Jackson"/>
    <x v="12"/>
    <n v="49201"/>
    <x v="2"/>
    <s v="FUR-TA-10003569"/>
    <x v="0"/>
    <x v="3"/>
    <s v="Bretford CR8500 Series Meeting Room Furniture"/>
    <n v="801.96"/>
    <n v="2"/>
    <n v="0"/>
    <n v="200.49"/>
    <x v="2"/>
    <x v="0"/>
  </r>
  <r>
    <n v="3585"/>
    <s v="CA-2017-121650"/>
    <x v="895"/>
    <d v="2017-12-16T00:00:00"/>
    <s v="Standard Class"/>
    <s v="KD-16495"/>
    <s v="Keith Dawkins"/>
    <x v="1"/>
    <x v="0"/>
    <s v="Jackson"/>
    <x v="12"/>
    <n v="49201"/>
    <x v="2"/>
    <s v="FUR-CH-10004289"/>
    <x v="0"/>
    <x v="1"/>
    <s v="Global Super Steno Chair"/>
    <n v="191.96"/>
    <n v="2"/>
    <n v="0"/>
    <n v="32.633199999999988"/>
    <x v="2"/>
    <x v="0"/>
  </r>
  <r>
    <n v="3586"/>
    <s v="CA-2017-121650"/>
    <x v="895"/>
    <d v="2017-12-16T00:00:00"/>
    <s v="Standard Class"/>
    <s v="KD-16495"/>
    <s v="Keith Dawkins"/>
    <x v="1"/>
    <x v="0"/>
    <s v="Jackson"/>
    <x v="12"/>
    <n v="49201"/>
    <x v="2"/>
    <s v="OFF-LA-10001045"/>
    <x v="1"/>
    <x v="2"/>
    <s v="Permanent Self-Adhesive File Folder Labels for Typewriters by Universal"/>
    <n v="2.61"/>
    <n v="1"/>
    <n v="0"/>
    <n v="1.2005999999999999"/>
    <x v="2"/>
    <x v="0"/>
  </r>
  <r>
    <n v="3587"/>
    <s v="CA-2019-161823"/>
    <x v="213"/>
    <d v="2019-09-08T00:00:00"/>
    <s v="Standard Class"/>
    <s v="AG-10300"/>
    <s v="Aleksandra Gannaway"/>
    <x v="1"/>
    <x v="0"/>
    <s v="San Francisco"/>
    <x v="1"/>
    <n v="94122"/>
    <x v="1"/>
    <s v="OFF-AR-10002053"/>
    <x v="1"/>
    <x v="6"/>
    <s v="Premium Writing Pencils, Soft, #2 by Central Association for the Blind"/>
    <n v="5.96"/>
    <n v="2"/>
    <n v="0"/>
    <n v="1.6688000000000001"/>
    <x v="1"/>
    <x v="0"/>
  </r>
  <r>
    <n v="3588"/>
    <s v="CA-2019-121839"/>
    <x v="241"/>
    <d v="2019-09-28T00:00:00"/>
    <s v="Standard Class"/>
    <s v="MH-18115"/>
    <s v="Mick Hernandez"/>
    <x v="2"/>
    <x v="0"/>
    <s v="Lancaster"/>
    <x v="24"/>
    <n v="43130"/>
    <x v="3"/>
    <s v="TEC-PH-10002885"/>
    <x v="2"/>
    <x v="7"/>
    <s v="Apple iPhone 5"/>
    <n v="1169.694"/>
    <n v="3"/>
    <n v="0.4"/>
    <n v="-253.43369999999993"/>
    <x v="3"/>
    <x v="0"/>
  </r>
  <r>
    <n v="3589"/>
    <s v="CA-2019-158729"/>
    <x v="484"/>
    <d v="2019-12-21T00:00:00"/>
    <s v="First Class"/>
    <s v="AC-10450"/>
    <s v="Amy Cox"/>
    <x v="0"/>
    <x v="0"/>
    <s v="Lafayette"/>
    <x v="28"/>
    <n v="70506"/>
    <x v="0"/>
    <s v="OFF-SU-10002881"/>
    <x v="1"/>
    <x v="14"/>
    <s v="Martin Yale Chadless Opener Electric Letter Opener"/>
    <n v="1665.62"/>
    <n v="2"/>
    <n v="0"/>
    <n v="33.312400000000025"/>
    <x v="0"/>
    <x v="1"/>
  </r>
  <r>
    <n v="3590"/>
    <s v="CA-2019-146535"/>
    <x v="221"/>
    <d v="2019-11-30T00:00:00"/>
    <s v="Standard Class"/>
    <s v="FM-14290"/>
    <s v="Frank Merwin"/>
    <x v="2"/>
    <x v="0"/>
    <s v="Richmond"/>
    <x v="0"/>
    <n v="40475"/>
    <x v="0"/>
    <s v="OFF-BI-10000546"/>
    <x v="1"/>
    <x v="8"/>
    <s v="Avery Durable Binders"/>
    <n v="2.88"/>
    <n v="1"/>
    <n v="0"/>
    <n v="1.4112"/>
    <x v="0"/>
    <x v="0"/>
  </r>
  <r>
    <n v="3591"/>
    <s v="CA-2019-146535"/>
    <x v="221"/>
    <d v="2019-11-30T00:00:00"/>
    <s v="Standard Class"/>
    <s v="FM-14290"/>
    <s v="Frank Merwin"/>
    <x v="2"/>
    <x v="0"/>
    <s v="Richmond"/>
    <x v="0"/>
    <n v="40475"/>
    <x v="0"/>
    <s v="OFF-ST-10001526"/>
    <x v="1"/>
    <x v="4"/>
    <s v="Iceberg Mobile Mega Data/Printer Cart"/>
    <n v="1443.96"/>
    <n v="12"/>
    <n v="0"/>
    <n v="375.42959999999994"/>
    <x v="0"/>
    <x v="0"/>
  </r>
  <r>
    <n v="3592"/>
    <s v="CA-2016-154186"/>
    <x v="736"/>
    <d v="2016-12-15T00:00:00"/>
    <s v="Second Class"/>
    <s v="RA-19285"/>
    <s v="Ralph Arnett"/>
    <x v="0"/>
    <x v="0"/>
    <s v="Houston"/>
    <x v="5"/>
    <n v="77070"/>
    <x v="2"/>
    <s v="OFF-SU-10001574"/>
    <x v="1"/>
    <x v="14"/>
    <s v="Acme Value Line Scissors"/>
    <n v="2.92"/>
    <n v="1"/>
    <n v="0.2"/>
    <n v="0.36499999999999977"/>
    <x v="2"/>
    <x v="0"/>
  </r>
  <r>
    <n v="3593"/>
    <s v="CA-2018-108434"/>
    <x v="5"/>
    <d v="2018-12-07T00:00:00"/>
    <s v="Second Class"/>
    <s v="JG-15160"/>
    <s v="James Galang"/>
    <x v="0"/>
    <x v="0"/>
    <s v="New York City"/>
    <x v="15"/>
    <n v="10024"/>
    <x v="3"/>
    <s v="OFF-ST-10002615"/>
    <x v="1"/>
    <x v="4"/>
    <s v="Dual Level, Single-Width Filing Carts"/>
    <n v="465.18"/>
    <n v="3"/>
    <n v="0"/>
    <n v="120.94680000000001"/>
    <x v="3"/>
    <x v="0"/>
  </r>
  <r>
    <n v="3594"/>
    <s v="CA-2018-164154"/>
    <x v="108"/>
    <d v="2018-09-17T00:00:00"/>
    <s v="Standard Class"/>
    <s v="NZ-18565"/>
    <s v="Nick Zandusky"/>
    <x v="2"/>
    <x v="0"/>
    <s v="Toledo"/>
    <x v="24"/>
    <n v="43615"/>
    <x v="3"/>
    <s v="OFF-BI-10001658"/>
    <x v="1"/>
    <x v="8"/>
    <s v="GBC Standard Therm-A-Bind Covers"/>
    <n v="22.428000000000004"/>
    <n v="3"/>
    <n v="0.7"/>
    <n v="-17.942399999999992"/>
    <x v="3"/>
    <x v="0"/>
  </r>
  <r>
    <n v="3595"/>
    <s v="CA-2018-164154"/>
    <x v="108"/>
    <d v="2018-09-17T00:00:00"/>
    <s v="Standard Class"/>
    <s v="NZ-18565"/>
    <s v="Nick Zandusky"/>
    <x v="2"/>
    <x v="0"/>
    <s v="Toledo"/>
    <x v="24"/>
    <n v="43615"/>
    <x v="3"/>
    <s v="OFF-ST-10002562"/>
    <x v="1"/>
    <x v="4"/>
    <s v="Staple magnet"/>
    <n v="37.52000000000001"/>
    <n v="5"/>
    <n v="0.2"/>
    <n v="3.7519999999999989"/>
    <x v="3"/>
    <x v="0"/>
  </r>
  <r>
    <n v="3596"/>
    <s v="CA-2019-148012"/>
    <x v="34"/>
    <d v="2019-12-15T00:00:00"/>
    <s v="Standard Class"/>
    <s v="KM-16225"/>
    <s v="Kalyca Meade"/>
    <x v="1"/>
    <x v="0"/>
    <s v="Philadelphia"/>
    <x v="9"/>
    <n v="19143"/>
    <x v="3"/>
    <s v="OFF-AR-10004757"/>
    <x v="1"/>
    <x v="6"/>
    <s v="Crayola Colored Pencils"/>
    <n v="2.6240000000000001"/>
    <n v="1"/>
    <n v="0.2"/>
    <n v="0.42639999999999978"/>
    <x v="3"/>
    <x v="0"/>
  </r>
  <r>
    <n v="3597"/>
    <s v="CA-2016-102869"/>
    <x v="340"/>
    <d v="2016-09-14T00:00:00"/>
    <s v="Second Class"/>
    <s v="LC-17140"/>
    <s v="Logan Currie"/>
    <x v="0"/>
    <x v="0"/>
    <s v="Philadelphia"/>
    <x v="9"/>
    <n v="19140"/>
    <x v="3"/>
    <s v="OFF-PA-10000788"/>
    <x v="1"/>
    <x v="10"/>
    <s v="Xerox 210"/>
    <n v="15.552000000000003"/>
    <n v="3"/>
    <n v="0.2"/>
    <n v="5.4432"/>
    <x v="3"/>
    <x v="0"/>
  </r>
  <r>
    <n v="3598"/>
    <s v="CA-2016-102869"/>
    <x v="340"/>
    <d v="2016-09-14T00:00:00"/>
    <s v="Second Class"/>
    <s v="LC-17140"/>
    <s v="Logan Currie"/>
    <x v="0"/>
    <x v="0"/>
    <s v="Philadelphia"/>
    <x v="9"/>
    <n v="19140"/>
    <x v="3"/>
    <s v="TEC-AC-10002134"/>
    <x v="2"/>
    <x v="11"/>
    <s v="Rosewill 107 Normal Keys USB Wired Standard Keyboard"/>
    <n v="64.704000000000008"/>
    <n v="6"/>
    <n v="0.2"/>
    <n v="-4.852800000000002"/>
    <x v="3"/>
    <x v="0"/>
  </r>
  <r>
    <n v="3599"/>
    <s v="CA-2016-102869"/>
    <x v="340"/>
    <d v="2016-09-14T00:00:00"/>
    <s v="Second Class"/>
    <s v="LC-17140"/>
    <s v="Logan Currie"/>
    <x v="0"/>
    <x v="0"/>
    <s v="Philadelphia"/>
    <x v="9"/>
    <n v="19140"/>
    <x v="3"/>
    <s v="FUR-FU-10002456"/>
    <x v="0"/>
    <x v="5"/>
    <s v="Master Caster Door Stop, Large Neon Orange"/>
    <n v="17.472000000000001"/>
    <n v="3"/>
    <n v="0.2"/>
    <n v="5.023200000000001"/>
    <x v="3"/>
    <x v="0"/>
  </r>
  <r>
    <n v="3600"/>
    <s v="CA-2016-102869"/>
    <x v="340"/>
    <d v="2016-09-14T00:00:00"/>
    <s v="Second Class"/>
    <s v="LC-17140"/>
    <s v="Logan Currie"/>
    <x v="0"/>
    <x v="0"/>
    <s v="Philadelphia"/>
    <x v="9"/>
    <n v="19140"/>
    <x v="3"/>
    <s v="TEC-PH-10002549"/>
    <x v="2"/>
    <x v="7"/>
    <s v="Polycom SoundPoint IP 450 VoIP phone"/>
    <n v="135.51599999999999"/>
    <n v="1"/>
    <n v="0.4"/>
    <n v="-31.620400000000004"/>
    <x v="3"/>
    <x v="0"/>
  </r>
  <r>
    <n v="3601"/>
    <s v="CA-2019-138310"/>
    <x v="335"/>
    <d v="2019-06-30T00:00:00"/>
    <s v="Standard Class"/>
    <s v="NP-18700"/>
    <s v="Nora Preis"/>
    <x v="0"/>
    <x v="0"/>
    <s v="Denver"/>
    <x v="22"/>
    <n v="80219"/>
    <x v="1"/>
    <s v="TEC-AC-10001990"/>
    <x v="2"/>
    <x v="11"/>
    <s v="Kensington Orbit Wireless Mobile Trackball for PC and Mac"/>
    <n v="431.92800000000005"/>
    <n v="9"/>
    <n v="0.2"/>
    <n v="64.789199999999951"/>
    <x v="1"/>
    <x v="0"/>
  </r>
  <r>
    <n v="3602"/>
    <s v="CA-2016-159835"/>
    <x v="664"/>
    <d v="2016-11-24T00:00:00"/>
    <s v="Standard Class"/>
    <s v="RB-19330"/>
    <s v="Randy Bradley"/>
    <x v="0"/>
    <x v="0"/>
    <s v="Philadelphia"/>
    <x v="9"/>
    <n v="19143"/>
    <x v="3"/>
    <s v="OFF-PA-10002137"/>
    <x v="1"/>
    <x v="10"/>
    <s v="Southworth 100% Résumé Paper, 24lb."/>
    <n v="12.448"/>
    <n v="2"/>
    <n v="0.2"/>
    <n v="3.8899999999999988"/>
    <x v="3"/>
    <x v="0"/>
  </r>
  <r>
    <n v="3603"/>
    <s v="CA-2016-159835"/>
    <x v="664"/>
    <d v="2016-11-24T00:00:00"/>
    <s v="Standard Class"/>
    <s v="RB-19330"/>
    <s v="Randy Bradley"/>
    <x v="0"/>
    <x v="0"/>
    <s v="Philadelphia"/>
    <x v="9"/>
    <n v="19143"/>
    <x v="3"/>
    <s v="FUR-CH-10004997"/>
    <x v="0"/>
    <x v="1"/>
    <s v="Hon Every-Day Series Multi-Task Chairs"/>
    <n v="657.93"/>
    <n v="5"/>
    <n v="0.3"/>
    <n v="-93.989999999999952"/>
    <x v="3"/>
    <x v="0"/>
  </r>
  <r>
    <n v="3604"/>
    <s v="CA-2019-112956"/>
    <x v="170"/>
    <d v="2019-08-27T00:00:00"/>
    <s v="Standard Class"/>
    <s v="TH-21550"/>
    <s v="Tracy Hopkins"/>
    <x v="2"/>
    <x v="0"/>
    <s v="Columbia"/>
    <x v="39"/>
    <n v="21044"/>
    <x v="3"/>
    <s v="OFF-PA-10000357"/>
    <x v="1"/>
    <x v="10"/>
    <s v="Xerox 1888"/>
    <n v="277.39999999999998"/>
    <n v="5"/>
    <n v="0"/>
    <n v="133.15199999999999"/>
    <x v="3"/>
    <x v="0"/>
  </r>
  <r>
    <n v="3605"/>
    <s v="CA-2019-112956"/>
    <x v="170"/>
    <d v="2019-08-27T00:00:00"/>
    <s v="Standard Class"/>
    <s v="TH-21550"/>
    <s v="Tracy Hopkins"/>
    <x v="2"/>
    <x v="0"/>
    <s v="Columbia"/>
    <x v="39"/>
    <n v="21044"/>
    <x v="3"/>
    <s v="FUR-FU-10003976"/>
    <x v="0"/>
    <x v="5"/>
    <s v="DAX Executive Solid Wood Document Frame, Desktop or Hang, Mahogany, 5 x 7"/>
    <n v="25.16"/>
    <n v="2"/>
    <n v="0"/>
    <n v="8.5543999999999976"/>
    <x v="3"/>
    <x v="0"/>
  </r>
  <r>
    <n v="3606"/>
    <s v="CA-2019-112956"/>
    <x v="170"/>
    <d v="2019-08-27T00:00:00"/>
    <s v="Standard Class"/>
    <s v="TH-21550"/>
    <s v="Tracy Hopkins"/>
    <x v="2"/>
    <x v="0"/>
    <s v="Columbia"/>
    <x v="39"/>
    <n v="21044"/>
    <x v="3"/>
    <s v="FUR-FU-10004960"/>
    <x v="0"/>
    <x v="5"/>
    <s v="Seth Thomas 12&quot; Clock w/ Goldtone Case"/>
    <n v="91.92"/>
    <n v="4"/>
    <n v="0"/>
    <n v="31.252800000000001"/>
    <x v="3"/>
    <x v="0"/>
  </r>
  <r>
    <n v="3607"/>
    <s v="CA-2018-119683"/>
    <x v="299"/>
    <d v="2018-03-16T00:00:00"/>
    <s v="Second Class"/>
    <s v="CK-12595"/>
    <s v="Clytie Kelty"/>
    <x v="0"/>
    <x v="0"/>
    <s v="New York City"/>
    <x v="15"/>
    <n v="10024"/>
    <x v="3"/>
    <s v="OFF-EN-10001099"/>
    <x v="1"/>
    <x v="12"/>
    <s v="Staple envelope"/>
    <n v="29.339999999999996"/>
    <n v="3"/>
    <n v="0"/>
    <n v="13.496399999999998"/>
    <x v="3"/>
    <x v="0"/>
  </r>
  <r>
    <n v="3608"/>
    <s v="CA-2016-163559"/>
    <x v="865"/>
    <d v="2016-09-28T00:00:00"/>
    <s v="Second Class"/>
    <s v="ST-20530"/>
    <s v="Shui Tom"/>
    <x v="0"/>
    <x v="0"/>
    <s v="New York City"/>
    <x v="15"/>
    <n v="10035"/>
    <x v="3"/>
    <s v="OFF-BI-10002026"/>
    <x v="1"/>
    <x v="8"/>
    <s v="Avery Arch Ring Binders"/>
    <n v="139.44"/>
    <n v="3"/>
    <n v="0.2"/>
    <n v="47.060999999999993"/>
    <x v="3"/>
    <x v="0"/>
  </r>
  <r>
    <n v="3609"/>
    <s v="CA-2016-140228"/>
    <x v="582"/>
    <d v="2016-05-03T00:00:00"/>
    <s v="Standard Class"/>
    <s v="GB-14530"/>
    <s v="George Bell"/>
    <x v="1"/>
    <x v="0"/>
    <s v="Newark"/>
    <x v="24"/>
    <n v="43055"/>
    <x v="3"/>
    <s v="OFF-LA-10001613"/>
    <x v="1"/>
    <x v="2"/>
    <s v="Avery File Folder Labels"/>
    <n v="6.911999999999999"/>
    <n v="3"/>
    <n v="0.2"/>
    <n v="2.5056000000000003"/>
    <x v="3"/>
    <x v="0"/>
  </r>
  <r>
    <n v="3610"/>
    <s v="CA-2016-140228"/>
    <x v="582"/>
    <d v="2016-05-03T00:00:00"/>
    <s v="Standard Class"/>
    <s v="GB-14530"/>
    <s v="George Bell"/>
    <x v="1"/>
    <x v="0"/>
    <s v="Newark"/>
    <x v="24"/>
    <n v="43055"/>
    <x v="3"/>
    <s v="OFF-ST-10002214"/>
    <x v="1"/>
    <x v="4"/>
    <s v="X-Rack File for Hanging Folders"/>
    <n v="27.096"/>
    <n v="3"/>
    <n v="0.2"/>
    <n v="2.0321999999999987"/>
    <x v="3"/>
    <x v="0"/>
  </r>
  <r>
    <n v="3611"/>
    <s v="CA-2016-140228"/>
    <x v="582"/>
    <d v="2016-05-03T00:00:00"/>
    <s v="Standard Class"/>
    <s v="GB-14530"/>
    <s v="George Bell"/>
    <x v="1"/>
    <x v="0"/>
    <s v="Newark"/>
    <x v="24"/>
    <n v="43055"/>
    <x v="3"/>
    <s v="OFF-ST-10001128"/>
    <x v="1"/>
    <x v="4"/>
    <s v="Carina Mini System Audio Rack, Model AR050B"/>
    <n v="177.56800000000001"/>
    <n v="2"/>
    <n v="0.2"/>
    <n v="-37.733199999999989"/>
    <x v="3"/>
    <x v="0"/>
  </r>
  <r>
    <n v="3612"/>
    <s v="US-2018-131674"/>
    <x v="896"/>
    <d v="2018-12-01T00:00:00"/>
    <s v="Second Class"/>
    <s v="NC-18535"/>
    <s v="Nick Crebassa"/>
    <x v="1"/>
    <x v="0"/>
    <s v="Dallas"/>
    <x v="5"/>
    <n v="75217"/>
    <x v="2"/>
    <s v="TEC-AC-10004864"/>
    <x v="2"/>
    <x v="11"/>
    <s v="Memorex Micro Travel Drive 32 GB"/>
    <n v="58.415999999999997"/>
    <n v="2"/>
    <n v="0.2"/>
    <n v="16.794600000000003"/>
    <x v="2"/>
    <x v="0"/>
  </r>
  <r>
    <n v="3613"/>
    <s v="CA-2017-110093"/>
    <x v="155"/>
    <d v="2017-12-08T00:00:00"/>
    <s v="Standard Class"/>
    <s v="AB-10255"/>
    <s v="Alejandro Ballentine"/>
    <x v="2"/>
    <x v="0"/>
    <s v="Philadelphia"/>
    <x v="9"/>
    <n v="19134"/>
    <x v="3"/>
    <s v="OFF-PA-10000174"/>
    <x v="1"/>
    <x v="10"/>
    <s v="Message Book, Wirebound, Four 5 1/2&quot; X 4&quot; Forms/Pg., 200 Dupl. Sets/Book"/>
    <n v="16.448"/>
    <n v="2"/>
    <n v="0.2"/>
    <n v="5.5511999999999979"/>
    <x v="3"/>
    <x v="0"/>
  </r>
  <r>
    <n v="3614"/>
    <s v="CA-2017-110093"/>
    <x v="155"/>
    <d v="2017-12-08T00:00:00"/>
    <s v="Standard Class"/>
    <s v="AB-10255"/>
    <s v="Alejandro Ballentine"/>
    <x v="2"/>
    <x v="0"/>
    <s v="Philadelphia"/>
    <x v="9"/>
    <n v="19134"/>
    <x v="3"/>
    <s v="TEC-AC-10000171"/>
    <x v="2"/>
    <x v="11"/>
    <s v="Verbatim 25 GB 6x Blu-ray Single Layer Recordable Disc, 25/Pack"/>
    <n v="36.783999999999999"/>
    <n v="2"/>
    <n v="0.2"/>
    <n v="10.5754"/>
    <x v="3"/>
    <x v="0"/>
  </r>
  <r>
    <n v="3615"/>
    <s v="CA-2019-112529"/>
    <x v="123"/>
    <d v="2019-11-21T00:00:00"/>
    <s v="First Class"/>
    <s v="SC-20770"/>
    <s v="Stewart Carmichael"/>
    <x v="1"/>
    <x v="0"/>
    <s v="San Antonio"/>
    <x v="5"/>
    <n v="78207"/>
    <x v="2"/>
    <s v="FUR-TA-10002622"/>
    <x v="0"/>
    <x v="3"/>
    <s v="Bush Andora Conference Table, Maple/Graphite Gray Finish"/>
    <n v="718.11599999999987"/>
    <n v="6"/>
    <n v="0.3"/>
    <n v="-71.811599999999999"/>
    <x v="2"/>
    <x v="0"/>
  </r>
  <r>
    <n v="3616"/>
    <s v="CA-2019-112529"/>
    <x v="123"/>
    <d v="2019-11-21T00:00:00"/>
    <s v="First Class"/>
    <s v="SC-20770"/>
    <s v="Stewart Carmichael"/>
    <x v="1"/>
    <x v="0"/>
    <s v="San Antonio"/>
    <x v="5"/>
    <n v="78207"/>
    <x v="2"/>
    <s v="OFF-AR-10001915"/>
    <x v="1"/>
    <x v="6"/>
    <s v="Peel-Off China Markers"/>
    <n v="31.776"/>
    <n v="4"/>
    <n v="0.2"/>
    <n v="8.7384000000000022"/>
    <x v="2"/>
    <x v="0"/>
  </r>
  <r>
    <n v="3617"/>
    <s v="CA-2018-154536"/>
    <x v="64"/>
    <d v="2018-09-09T00:00:00"/>
    <s v="Standard Class"/>
    <s v="JC-15340"/>
    <s v="Jasper Cacioppo"/>
    <x v="0"/>
    <x v="0"/>
    <s v="Philadelphia"/>
    <x v="9"/>
    <n v="19120"/>
    <x v="3"/>
    <s v="OFF-BI-10004410"/>
    <x v="1"/>
    <x v="8"/>
    <s v="C-Line Peel &amp; Stick Add-On Filing Pockets, 8-3/4 x 5-1/8, 10/Pack"/>
    <n v="9.5550000000000015"/>
    <n v="5"/>
    <n v="0.7"/>
    <n v="-7.3254999999999981"/>
    <x v="3"/>
    <x v="0"/>
  </r>
  <r>
    <n v="3618"/>
    <s v="CA-2019-141929"/>
    <x v="507"/>
    <d v="2019-09-08T00:00:00"/>
    <s v="Standard Class"/>
    <s v="RA-19285"/>
    <s v="Ralph Arnett"/>
    <x v="0"/>
    <x v="0"/>
    <s v="Los Angeles"/>
    <x v="1"/>
    <n v="90004"/>
    <x v="1"/>
    <s v="OFF-BI-10004632"/>
    <x v="1"/>
    <x v="8"/>
    <s v="Ibico Hi-Tech Manual Binding System"/>
    <n v="487.98400000000004"/>
    <n v="2"/>
    <n v="0.2"/>
    <n v="152.49499999999998"/>
    <x v="1"/>
    <x v="1"/>
  </r>
  <r>
    <n v="3619"/>
    <s v="CA-2019-141929"/>
    <x v="507"/>
    <d v="2019-09-08T00:00:00"/>
    <s v="Standard Class"/>
    <s v="RA-19285"/>
    <s v="Ralph Arnett"/>
    <x v="0"/>
    <x v="0"/>
    <s v="Los Angeles"/>
    <x v="1"/>
    <n v="90004"/>
    <x v="1"/>
    <s v="TEC-PH-10002185"/>
    <x v="2"/>
    <x v="7"/>
    <s v="QVS USB Car Charger 2-Port 2.1Amp for iPod/iPhone/iPad/iPad 2/iPad 3"/>
    <n v="5.5600000000000005"/>
    <n v="1"/>
    <n v="0.2"/>
    <n v="1.7374999999999998"/>
    <x v="1"/>
    <x v="1"/>
  </r>
  <r>
    <n v="3620"/>
    <s v="CA-2019-141929"/>
    <x v="507"/>
    <d v="2019-09-08T00:00:00"/>
    <s v="Standard Class"/>
    <s v="RA-19285"/>
    <s v="Ralph Arnett"/>
    <x v="0"/>
    <x v="0"/>
    <s v="Los Angeles"/>
    <x v="1"/>
    <n v="90004"/>
    <x v="1"/>
    <s v="OFF-ST-10002974"/>
    <x v="1"/>
    <x v="4"/>
    <s v="Trav-L-File Heavy-Duty Shuttle II, Black"/>
    <n v="217.85"/>
    <n v="5"/>
    <n v="0"/>
    <n v="65.35499999999999"/>
    <x v="1"/>
    <x v="1"/>
  </r>
  <r>
    <n v="3621"/>
    <s v="CA-2018-109743"/>
    <x v="897"/>
    <d v="2018-09-29T00:00:00"/>
    <s v="Standard Class"/>
    <s v="SH-19975"/>
    <s v="Sally Hughsby"/>
    <x v="1"/>
    <x v="0"/>
    <s v="Smyrna"/>
    <x v="18"/>
    <n v="37167"/>
    <x v="0"/>
    <s v="OFF-AR-10003727"/>
    <x v="1"/>
    <x v="6"/>
    <s v="Berol Giant Pencil Sharpener"/>
    <n v="40.775999999999996"/>
    <n v="3"/>
    <n v="0.2"/>
    <n v="4.5872999999999937"/>
    <x v="0"/>
    <x v="0"/>
  </r>
  <r>
    <n v="3622"/>
    <s v="CA-2018-109743"/>
    <x v="897"/>
    <d v="2018-09-29T00:00:00"/>
    <s v="Standard Class"/>
    <s v="SH-19975"/>
    <s v="Sally Hughsby"/>
    <x v="1"/>
    <x v="0"/>
    <s v="Smyrna"/>
    <x v="18"/>
    <n v="37167"/>
    <x v="0"/>
    <s v="TEC-PH-10004071"/>
    <x v="2"/>
    <x v="7"/>
    <s v="PayAnywhere Card Reader"/>
    <n v="63.936000000000007"/>
    <n v="8"/>
    <n v="0.2"/>
    <n v="5.5944000000000003"/>
    <x v="0"/>
    <x v="0"/>
  </r>
  <r>
    <n v="3623"/>
    <s v="CA-2016-159184"/>
    <x v="80"/>
    <d v="2016-09-19T00:00:00"/>
    <s v="Standard Class"/>
    <s v="JC-15775"/>
    <s v="John Castell"/>
    <x v="0"/>
    <x v="0"/>
    <s v="Macon"/>
    <x v="32"/>
    <n v="31204"/>
    <x v="0"/>
    <s v="FUR-FU-10002878"/>
    <x v="0"/>
    <x v="5"/>
    <s v="Seth Thomas 14&quot; Day/Date Wall Clock"/>
    <n v="142.4"/>
    <n v="5"/>
    <n v="0"/>
    <n v="52.688000000000002"/>
    <x v="0"/>
    <x v="0"/>
  </r>
  <r>
    <n v="3624"/>
    <s v="CA-2016-159184"/>
    <x v="80"/>
    <d v="2016-09-19T00:00:00"/>
    <s v="Standard Class"/>
    <s v="JC-15775"/>
    <s v="John Castell"/>
    <x v="0"/>
    <x v="0"/>
    <s v="Macon"/>
    <x v="32"/>
    <n v="31204"/>
    <x v="0"/>
    <s v="OFF-BI-10001890"/>
    <x v="1"/>
    <x v="8"/>
    <s v="Avery Poly Binder Pockets"/>
    <n v="7.16"/>
    <n v="2"/>
    <n v="0"/>
    <n v="3.4367999999999999"/>
    <x v="0"/>
    <x v="0"/>
  </r>
  <r>
    <n v="3625"/>
    <s v="CA-2019-113530"/>
    <x v="240"/>
    <d v="2019-05-21T00:00:00"/>
    <s v="Second Class"/>
    <s v="BC-11125"/>
    <s v="Becky Castell"/>
    <x v="2"/>
    <x v="0"/>
    <s v="San Francisco"/>
    <x v="1"/>
    <n v="94109"/>
    <x v="1"/>
    <s v="FUR-CH-10002647"/>
    <x v="0"/>
    <x v="1"/>
    <s v="Situations Contoured Folding Chairs, 4/Set"/>
    <n v="681.40800000000013"/>
    <n v="12"/>
    <n v="0.2"/>
    <n v="42.588000000000022"/>
    <x v="1"/>
    <x v="0"/>
  </r>
  <r>
    <n v="3626"/>
    <s v="CA-2019-113530"/>
    <x v="240"/>
    <d v="2019-05-21T00:00:00"/>
    <s v="Second Class"/>
    <s v="BC-11125"/>
    <s v="Becky Castell"/>
    <x v="2"/>
    <x v="0"/>
    <s v="San Francisco"/>
    <x v="1"/>
    <n v="94109"/>
    <x v="1"/>
    <s v="OFF-AR-10001315"/>
    <x v="1"/>
    <x v="6"/>
    <s v="Newell 310"/>
    <n v="3.52"/>
    <n v="2"/>
    <n v="0"/>
    <n v="1.0207999999999999"/>
    <x v="1"/>
    <x v="0"/>
  </r>
  <r>
    <n v="3627"/>
    <s v="CA-2019-113530"/>
    <x v="240"/>
    <d v="2019-05-21T00:00:00"/>
    <s v="Second Class"/>
    <s v="BC-11125"/>
    <s v="Becky Castell"/>
    <x v="2"/>
    <x v="0"/>
    <s v="San Francisco"/>
    <x v="1"/>
    <n v="94109"/>
    <x v="1"/>
    <s v="OFF-AR-10000122"/>
    <x v="1"/>
    <x v="6"/>
    <s v="Newell 314"/>
    <n v="5.58"/>
    <n v="1"/>
    <n v="0"/>
    <n v="1.3949999999999996"/>
    <x v="1"/>
    <x v="0"/>
  </r>
  <r>
    <n v="3628"/>
    <s v="CA-2019-113530"/>
    <x v="240"/>
    <d v="2019-05-21T00:00:00"/>
    <s v="Second Class"/>
    <s v="BC-11125"/>
    <s v="Becky Castell"/>
    <x v="2"/>
    <x v="0"/>
    <s v="San Francisco"/>
    <x v="1"/>
    <n v="94109"/>
    <x v="1"/>
    <s v="TEC-AC-10001465"/>
    <x v="2"/>
    <x v="11"/>
    <s v="SanDisk Cruzer 64 GB USB Flash Drive"/>
    <n v="36.32"/>
    <n v="1"/>
    <n v="0"/>
    <n v="10.895999999999997"/>
    <x v="1"/>
    <x v="0"/>
  </r>
  <r>
    <n v="3629"/>
    <s v="CA-2016-169726"/>
    <x v="128"/>
    <d v="2016-08-13T00:00:00"/>
    <s v="Standard Class"/>
    <s v="JH-15985"/>
    <s v="Joseph Holt"/>
    <x v="0"/>
    <x v="0"/>
    <s v="Seattle"/>
    <x v="4"/>
    <n v="98103"/>
    <x v="1"/>
    <s v="OFF-BI-10004600"/>
    <x v="1"/>
    <x v="8"/>
    <s v="Ibico Ibimaster 300 Manual Binding System"/>
    <n v="2060.7440000000001"/>
    <n v="7"/>
    <n v="0.2"/>
    <n v="643.98249999999996"/>
    <x v="1"/>
    <x v="0"/>
  </r>
  <r>
    <n v="3630"/>
    <s v="CA-2019-155957"/>
    <x v="200"/>
    <d v="2019-11-30T00:00:00"/>
    <s v="Standard Class"/>
    <s v="CC-12610"/>
    <s v="Corey Catlett"/>
    <x v="1"/>
    <x v="0"/>
    <s v="Columbus"/>
    <x v="24"/>
    <n v="43229"/>
    <x v="3"/>
    <s v="OFF-AP-10002082"/>
    <x v="1"/>
    <x v="9"/>
    <s v="Holmes HEPA Air Purifier"/>
    <n v="52.272000000000006"/>
    <n v="3"/>
    <n v="0.2"/>
    <n v="9.8009999999999984"/>
    <x v="3"/>
    <x v="0"/>
  </r>
  <r>
    <n v="3631"/>
    <s v="CA-2019-155957"/>
    <x v="200"/>
    <d v="2019-11-30T00:00:00"/>
    <s v="Standard Class"/>
    <s v="CC-12610"/>
    <s v="Corey Catlett"/>
    <x v="1"/>
    <x v="0"/>
    <s v="Columbus"/>
    <x v="24"/>
    <n v="43229"/>
    <x v="3"/>
    <s v="OFF-AP-10004708"/>
    <x v="1"/>
    <x v="9"/>
    <s v="Fellowes Superior 10 Outlet Split Surge Protector"/>
    <n v="213.13600000000002"/>
    <n v="7"/>
    <n v="0.2"/>
    <n v="23.977799999999988"/>
    <x v="3"/>
    <x v="0"/>
  </r>
  <r>
    <n v="3632"/>
    <s v="CA-2019-132178"/>
    <x v="898"/>
    <d v="2019-05-08T00:00:00"/>
    <s v="Second Class"/>
    <s v="DB-12970"/>
    <s v="Darren Budd"/>
    <x v="1"/>
    <x v="0"/>
    <s v="Los Angeles"/>
    <x v="1"/>
    <n v="90004"/>
    <x v="1"/>
    <s v="OFF-ST-10000464"/>
    <x v="1"/>
    <x v="4"/>
    <s v="Multi-Use Personal File Cart and Caster Set, Three Stacking Bins"/>
    <n v="69.52"/>
    <n v="2"/>
    <n v="0"/>
    <n v="19.465600000000002"/>
    <x v="1"/>
    <x v="0"/>
  </r>
  <r>
    <n v="3633"/>
    <s v="CA-2019-132178"/>
    <x v="898"/>
    <d v="2019-05-08T00:00:00"/>
    <s v="Second Class"/>
    <s v="DB-12970"/>
    <s v="Darren Budd"/>
    <x v="1"/>
    <x v="0"/>
    <s v="Los Angeles"/>
    <x v="1"/>
    <n v="90004"/>
    <x v="1"/>
    <s v="OFF-ST-10000025"/>
    <x v="1"/>
    <x v="4"/>
    <s v="Fellowes Stor/Drawer Steel Plus Storage Drawers"/>
    <n v="763.44"/>
    <n v="8"/>
    <n v="0"/>
    <n v="45.80639999999994"/>
    <x v="1"/>
    <x v="0"/>
  </r>
  <r>
    <n v="3634"/>
    <s v="CA-2018-145177"/>
    <x v="338"/>
    <d v="2018-11-14T00:00:00"/>
    <s v="Standard Class"/>
    <s v="PP-18955"/>
    <s v="Paul Prost"/>
    <x v="2"/>
    <x v="0"/>
    <s v="Springfield"/>
    <x v="24"/>
    <n v="45503"/>
    <x v="3"/>
    <s v="OFF-LA-10001613"/>
    <x v="1"/>
    <x v="2"/>
    <s v="Avery File Folder Labels"/>
    <n v="9.2159999999999993"/>
    <n v="4"/>
    <n v="0.2"/>
    <n v="3.3408000000000002"/>
    <x v="3"/>
    <x v="0"/>
  </r>
  <r>
    <n v="3635"/>
    <s v="CA-2018-145177"/>
    <x v="338"/>
    <d v="2018-11-14T00:00:00"/>
    <s v="Standard Class"/>
    <s v="PP-18955"/>
    <s v="Paul Prost"/>
    <x v="2"/>
    <x v="0"/>
    <s v="Springfield"/>
    <x v="24"/>
    <n v="45503"/>
    <x v="3"/>
    <s v="TEC-PH-10000376"/>
    <x v="2"/>
    <x v="7"/>
    <s v="Square Credit Card Reader"/>
    <n v="41.957999999999998"/>
    <n v="7"/>
    <n v="0.4"/>
    <n v="-9.7901999999999987"/>
    <x v="3"/>
    <x v="0"/>
  </r>
  <r>
    <n v="3636"/>
    <s v="CA-2018-145177"/>
    <x v="338"/>
    <d v="2018-11-14T00:00:00"/>
    <s v="Standard Class"/>
    <s v="PP-18955"/>
    <s v="Paul Prost"/>
    <x v="2"/>
    <x v="0"/>
    <s v="Springfield"/>
    <x v="24"/>
    <n v="45503"/>
    <x v="3"/>
    <s v="OFF-PA-10004039"/>
    <x v="1"/>
    <x v="10"/>
    <s v="Xerox 1882"/>
    <n v="89.567999999999998"/>
    <n v="2"/>
    <n v="0.2"/>
    <n v="32.468400000000003"/>
    <x v="3"/>
    <x v="0"/>
  </r>
  <r>
    <n v="3637"/>
    <s v="CA-2018-145177"/>
    <x v="338"/>
    <d v="2018-11-14T00:00:00"/>
    <s v="Standard Class"/>
    <s v="PP-18955"/>
    <s v="Paul Prost"/>
    <x v="2"/>
    <x v="0"/>
    <s v="Springfield"/>
    <x v="24"/>
    <n v="45503"/>
    <x v="3"/>
    <s v="OFF-PA-10001776"/>
    <x v="1"/>
    <x v="10"/>
    <s v="Wirebound Message Books, Four 2 3/4&quot; x 5&quot; Forms per Page, 600 Sets per Book"/>
    <n v="22.248000000000001"/>
    <n v="3"/>
    <n v="0.2"/>
    <n v="7.5086999999999984"/>
    <x v="3"/>
    <x v="0"/>
  </r>
  <r>
    <n v="3638"/>
    <s v="CA-2018-145177"/>
    <x v="338"/>
    <d v="2018-11-14T00:00:00"/>
    <s v="Standard Class"/>
    <s v="PP-18955"/>
    <s v="Paul Prost"/>
    <x v="2"/>
    <x v="0"/>
    <s v="Springfield"/>
    <x v="24"/>
    <n v="45503"/>
    <x v="3"/>
    <s v="OFF-AP-10002457"/>
    <x v="1"/>
    <x v="9"/>
    <s v="Eureka The Boss Plus 12-Amp Hard Box Upright Vacuum, Red"/>
    <n v="334.88000000000005"/>
    <n v="4"/>
    <n v="0.2"/>
    <n v="29.301999999999978"/>
    <x v="3"/>
    <x v="0"/>
  </r>
  <r>
    <n v="3639"/>
    <s v="CA-2018-145177"/>
    <x v="338"/>
    <d v="2018-11-14T00:00:00"/>
    <s v="Standard Class"/>
    <s v="PP-18955"/>
    <s v="Paul Prost"/>
    <x v="2"/>
    <x v="0"/>
    <s v="Springfield"/>
    <x v="24"/>
    <n v="45503"/>
    <x v="3"/>
    <s v="FUR-FU-10000758"/>
    <x v="0"/>
    <x v="5"/>
    <s v="DAX Natural Wood-Tone Poster Frame"/>
    <n v="148.28800000000001"/>
    <n v="7"/>
    <n v="0.2"/>
    <n v="29.657599999999988"/>
    <x v="3"/>
    <x v="0"/>
  </r>
  <r>
    <n v="3640"/>
    <s v="CA-2018-145177"/>
    <x v="338"/>
    <d v="2018-11-14T00:00:00"/>
    <s v="Standard Class"/>
    <s v="PP-18955"/>
    <s v="Paul Prost"/>
    <x v="2"/>
    <x v="0"/>
    <s v="Springfield"/>
    <x v="24"/>
    <n v="45503"/>
    <x v="3"/>
    <s v="OFF-PA-10000682"/>
    <x v="1"/>
    <x v="10"/>
    <s v="Xerox 1924"/>
    <n v="4.6240000000000006"/>
    <n v="1"/>
    <n v="0.2"/>
    <n v="1.6762000000000001"/>
    <x v="3"/>
    <x v="0"/>
  </r>
  <r>
    <n v="3641"/>
    <s v="CA-2018-145177"/>
    <x v="338"/>
    <d v="2018-11-14T00:00:00"/>
    <s v="Standard Class"/>
    <s v="PP-18955"/>
    <s v="Paul Prost"/>
    <x v="2"/>
    <x v="0"/>
    <s v="Springfield"/>
    <x v="24"/>
    <n v="45503"/>
    <x v="3"/>
    <s v="TEC-AC-10002550"/>
    <x v="2"/>
    <x v="11"/>
    <s v="Memorex 25GB 6X Branded Blu-Ray Recordable Disc, 30/Pack"/>
    <n v="178.92000000000002"/>
    <n v="7"/>
    <n v="0.2"/>
    <n v="-29.074500000000008"/>
    <x v="3"/>
    <x v="0"/>
  </r>
  <r>
    <n v="3642"/>
    <s v="CA-2018-145177"/>
    <x v="338"/>
    <d v="2018-11-14T00:00:00"/>
    <s v="Standard Class"/>
    <s v="PP-18955"/>
    <s v="Paul Prost"/>
    <x v="2"/>
    <x v="0"/>
    <s v="Springfield"/>
    <x v="24"/>
    <n v="45503"/>
    <x v="3"/>
    <s v="OFF-BI-10002082"/>
    <x v="1"/>
    <x v="8"/>
    <s v="GBC Twin Loop Wire Binding Elements"/>
    <n v="69.888000000000005"/>
    <n v="7"/>
    <n v="0.7"/>
    <n v="-46.591999999999999"/>
    <x v="3"/>
    <x v="0"/>
  </r>
  <r>
    <n v="3643"/>
    <s v="CA-2016-156594"/>
    <x v="414"/>
    <d v="2016-12-23T00:00:00"/>
    <s v="Second Class"/>
    <s v="MC-17845"/>
    <s v="Michael Chen"/>
    <x v="0"/>
    <x v="0"/>
    <s v="Los Angeles"/>
    <x v="1"/>
    <n v="90008"/>
    <x v="1"/>
    <s v="OFF-BI-10004632"/>
    <x v="1"/>
    <x v="8"/>
    <s v="Ibico Hi-Tech Manual Binding System"/>
    <n v="487.98400000000004"/>
    <n v="2"/>
    <n v="0.2"/>
    <n v="152.49499999999998"/>
    <x v="1"/>
    <x v="0"/>
  </r>
  <r>
    <n v="3644"/>
    <s v="CA-2016-156594"/>
    <x v="414"/>
    <d v="2016-12-23T00:00:00"/>
    <s v="Second Class"/>
    <s v="MC-17845"/>
    <s v="Michael Chen"/>
    <x v="0"/>
    <x v="0"/>
    <s v="Los Angeles"/>
    <x v="1"/>
    <n v="90008"/>
    <x v="1"/>
    <s v="OFF-AR-10001725"/>
    <x v="1"/>
    <x v="6"/>
    <s v="Boston Home &amp; Office Model 2000 Electric Pencil Sharpeners"/>
    <n v="47.3"/>
    <n v="2"/>
    <n v="0"/>
    <n v="12.298000000000002"/>
    <x v="1"/>
    <x v="0"/>
  </r>
  <r>
    <n v="3645"/>
    <s v="CA-2016-156594"/>
    <x v="414"/>
    <d v="2016-12-23T00:00:00"/>
    <s v="Second Class"/>
    <s v="MC-17845"/>
    <s v="Michael Chen"/>
    <x v="0"/>
    <x v="0"/>
    <s v="Los Angeles"/>
    <x v="1"/>
    <n v="90008"/>
    <x v="1"/>
    <s v="OFF-AR-10004269"/>
    <x v="1"/>
    <x v="6"/>
    <s v="Newell 31"/>
    <n v="4.13"/>
    <n v="1"/>
    <n v="0"/>
    <n v="1.1564000000000001"/>
    <x v="1"/>
    <x v="0"/>
  </r>
  <r>
    <n v="3646"/>
    <s v="CA-2016-156594"/>
    <x v="414"/>
    <d v="2016-12-23T00:00:00"/>
    <s v="Second Class"/>
    <s v="MC-17845"/>
    <s v="Michael Chen"/>
    <x v="0"/>
    <x v="0"/>
    <s v="Los Angeles"/>
    <x v="1"/>
    <n v="90008"/>
    <x v="1"/>
    <s v="OFF-BI-10003007"/>
    <x v="1"/>
    <x v="8"/>
    <s v="Premium Transparent Presentation Covers, No Pattern/Clear, 8 1/2&quot; x 11&quot;"/>
    <n v="155.12"/>
    <n v="5"/>
    <n v="0.2"/>
    <n v="50.413999999999987"/>
    <x v="1"/>
    <x v="0"/>
  </r>
  <r>
    <n v="3647"/>
    <s v="CA-2016-146528"/>
    <x v="739"/>
    <d v="2016-07-27T00:00:00"/>
    <s v="Second Class"/>
    <s v="VF-21715"/>
    <s v="Vicky Freymann"/>
    <x v="2"/>
    <x v="0"/>
    <s v="Los Angeles"/>
    <x v="1"/>
    <n v="90045"/>
    <x v="1"/>
    <s v="OFF-PA-10002195"/>
    <x v="1"/>
    <x v="10"/>
    <s v="Xerox 1966"/>
    <n v="6.48"/>
    <n v="1"/>
    <n v="0"/>
    <n v="3.1752000000000002"/>
    <x v="1"/>
    <x v="0"/>
  </r>
  <r>
    <n v="3648"/>
    <s v="CA-2016-146528"/>
    <x v="739"/>
    <d v="2016-07-27T00:00:00"/>
    <s v="Second Class"/>
    <s v="VF-21715"/>
    <s v="Vicky Freymann"/>
    <x v="2"/>
    <x v="0"/>
    <s v="Los Angeles"/>
    <x v="1"/>
    <n v="90045"/>
    <x v="1"/>
    <s v="OFF-SU-10002522"/>
    <x v="1"/>
    <x v="14"/>
    <s v="Acme Kleen Earth Office Shears"/>
    <n v="15.52"/>
    <n v="4"/>
    <n v="0"/>
    <n v="4.5007999999999981"/>
    <x v="1"/>
    <x v="0"/>
  </r>
  <r>
    <n v="3649"/>
    <s v="CA-2017-168459"/>
    <x v="6"/>
    <d v="2017-11-27T00:00:00"/>
    <s v="Standard Class"/>
    <s v="MC-17275"/>
    <s v="Marc Crier"/>
    <x v="0"/>
    <x v="0"/>
    <s v="Memphis"/>
    <x v="18"/>
    <n v="38109"/>
    <x v="0"/>
    <s v="OFF-BI-10003712"/>
    <x v="1"/>
    <x v="8"/>
    <s v="Acco Pressboard Covers with Storage Hooks, 14 7/8&quot; x 11&quot;, Light Blue"/>
    <n v="2.9460000000000006"/>
    <n v="2"/>
    <n v="0.7"/>
    <n v="-2.0621999999999998"/>
    <x v="0"/>
    <x v="0"/>
  </r>
  <r>
    <n v="3650"/>
    <s v="CA-2017-168459"/>
    <x v="6"/>
    <d v="2017-11-27T00:00:00"/>
    <s v="Standard Class"/>
    <s v="MC-17275"/>
    <s v="Marc Crier"/>
    <x v="0"/>
    <x v="0"/>
    <s v="Memphis"/>
    <x v="18"/>
    <n v="38109"/>
    <x v="0"/>
    <s v="OFF-FA-10004854"/>
    <x v="1"/>
    <x v="13"/>
    <s v="Vinyl Coated Wire Paper Clips in Organizer Box, 800/Box"/>
    <n v="55.104000000000006"/>
    <n v="6"/>
    <n v="0.2"/>
    <n v="18.597599999999993"/>
    <x v="0"/>
    <x v="0"/>
  </r>
  <r>
    <n v="3651"/>
    <s v="CA-2019-109960"/>
    <x v="34"/>
    <d v="2019-12-11T00:00:00"/>
    <s v="Second Class"/>
    <s v="DB-13210"/>
    <s v="Dean Braden"/>
    <x v="0"/>
    <x v="0"/>
    <s v="Detroit"/>
    <x v="12"/>
    <n v="48234"/>
    <x v="2"/>
    <s v="TEC-AC-10004859"/>
    <x v="2"/>
    <x v="11"/>
    <s v="Maxell Pro 80 Minute CD-R, 10/Pack"/>
    <n v="104.88"/>
    <n v="6"/>
    <n v="0"/>
    <n v="41.952000000000005"/>
    <x v="2"/>
    <x v="0"/>
  </r>
  <r>
    <n v="3652"/>
    <s v="CA-2019-109960"/>
    <x v="34"/>
    <d v="2019-12-11T00:00:00"/>
    <s v="Second Class"/>
    <s v="DB-13210"/>
    <s v="Dean Braden"/>
    <x v="0"/>
    <x v="0"/>
    <s v="Detroit"/>
    <x v="12"/>
    <n v="48234"/>
    <x v="2"/>
    <s v="OFF-AR-10001860"/>
    <x v="1"/>
    <x v="6"/>
    <s v="BIC Liqua Brite Liner"/>
    <n v="34.700000000000003"/>
    <n v="5"/>
    <n v="0"/>
    <n v="12.492000000000001"/>
    <x v="2"/>
    <x v="0"/>
  </r>
  <r>
    <n v="3653"/>
    <s v="CA-2019-109960"/>
    <x v="34"/>
    <d v="2019-12-11T00:00:00"/>
    <s v="Second Class"/>
    <s v="DB-13210"/>
    <s v="Dean Braden"/>
    <x v="0"/>
    <x v="0"/>
    <s v="Detroit"/>
    <x v="12"/>
    <n v="48234"/>
    <x v="2"/>
    <s v="OFF-BI-10001636"/>
    <x v="1"/>
    <x v="8"/>
    <s v="Ibico Plastic and Wire Spiral Binding Combs"/>
    <n v="33.72"/>
    <n v="4"/>
    <n v="0"/>
    <n v="15.511199999999999"/>
    <x v="2"/>
    <x v="0"/>
  </r>
  <r>
    <n v="3654"/>
    <s v="CA-2019-109960"/>
    <x v="34"/>
    <d v="2019-12-11T00:00:00"/>
    <s v="Second Class"/>
    <s v="DB-13210"/>
    <s v="Dean Braden"/>
    <x v="0"/>
    <x v="0"/>
    <s v="Detroit"/>
    <x v="12"/>
    <n v="48234"/>
    <x v="2"/>
    <s v="OFF-PA-10000349"/>
    <x v="1"/>
    <x v="10"/>
    <s v="Easy-staple paper"/>
    <n v="14.940000000000001"/>
    <n v="3"/>
    <n v="0"/>
    <n v="7.0218000000000007"/>
    <x v="2"/>
    <x v="0"/>
  </r>
  <r>
    <n v="3655"/>
    <s v="CA-2019-133004"/>
    <x v="515"/>
    <d v="2019-09-05T00:00:00"/>
    <s v="Standard Class"/>
    <s v="AJ-10945"/>
    <s v="Ashley Jarboe"/>
    <x v="0"/>
    <x v="0"/>
    <s v="Lawrence"/>
    <x v="14"/>
    <n v="46226"/>
    <x v="2"/>
    <s v="OFF-AP-10002439"/>
    <x v="1"/>
    <x v="9"/>
    <s v="Tripp Lite Isotel 8 Ultra 8 Outlet Metal Surge"/>
    <n v="638.73"/>
    <n v="9"/>
    <n v="0"/>
    <n v="166.06979999999999"/>
    <x v="2"/>
    <x v="0"/>
  </r>
  <r>
    <n v="3656"/>
    <s v="CA-2019-168102"/>
    <x v="558"/>
    <d v="2019-04-30T00:00:00"/>
    <s v="Standard Class"/>
    <s v="CP-12340"/>
    <s v="Christine Phan"/>
    <x v="1"/>
    <x v="0"/>
    <s v="Jacksonville"/>
    <x v="2"/>
    <n v="32216"/>
    <x v="0"/>
    <s v="OFF-ST-10001370"/>
    <x v="1"/>
    <x v="4"/>
    <s v="Sensible Storage WireTech Storage Systems"/>
    <n v="113.56800000000001"/>
    <n v="2"/>
    <n v="0.2"/>
    <n v="-21.294000000000018"/>
    <x v="0"/>
    <x v="0"/>
  </r>
  <r>
    <n v="3657"/>
    <s v="CA-2019-158036"/>
    <x v="565"/>
    <d v="2019-09-14T00:00:00"/>
    <s v="Standard Class"/>
    <s v="DB-13555"/>
    <s v="Dorothy Badders"/>
    <x v="1"/>
    <x v="0"/>
    <s v="Dublin"/>
    <x v="24"/>
    <n v="43017"/>
    <x v="3"/>
    <s v="TEC-AC-10002558"/>
    <x v="2"/>
    <x v="11"/>
    <s v="Imation Swivel Flash Drive USB flash drive - 8 GB"/>
    <n v="9.0960000000000001"/>
    <n v="1"/>
    <n v="0.2"/>
    <n v="1.7054999999999998"/>
    <x v="3"/>
    <x v="0"/>
  </r>
  <r>
    <n v="3658"/>
    <s v="CA-2017-128083"/>
    <x v="899"/>
    <d v="2017-03-17T00:00:00"/>
    <s v="Standard Class"/>
    <s v="EB-13750"/>
    <s v="Edward Becker"/>
    <x v="1"/>
    <x v="0"/>
    <s v="Plantation"/>
    <x v="2"/>
    <n v="33317"/>
    <x v="0"/>
    <s v="OFF-EN-10004030"/>
    <x v="1"/>
    <x v="12"/>
    <s v="Convenience Packs of Business Envelopes"/>
    <n v="8.6880000000000006"/>
    <n v="3"/>
    <n v="0.2"/>
    <n v="2.9322000000000004"/>
    <x v="0"/>
    <x v="0"/>
  </r>
  <r>
    <n v="3659"/>
    <s v="CA-2017-128083"/>
    <x v="899"/>
    <d v="2017-03-17T00:00:00"/>
    <s v="Standard Class"/>
    <s v="EB-13750"/>
    <s v="Edward Becker"/>
    <x v="1"/>
    <x v="0"/>
    <s v="Plantation"/>
    <x v="2"/>
    <n v="33317"/>
    <x v="0"/>
    <s v="FUR-FU-10003194"/>
    <x v="0"/>
    <x v="5"/>
    <s v="Eldon Expressions Desk Accessory, Wood Pencil Holder, Oak"/>
    <n v="30.880000000000003"/>
    <n v="4"/>
    <n v="0.2"/>
    <n v="3.8599999999999977"/>
    <x v="0"/>
    <x v="0"/>
  </r>
  <r>
    <n v="3660"/>
    <s v="CA-2017-128083"/>
    <x v="899"/>
    <d v="2017-03-17T00:00:00"/>
    <s v="Standard Class"/>
    <s v="EB-13750"/>
    <s v="Edward Becker"/>
    <x v="1"/>
    <x v="0"/>
    <s v="Plantation"/>
    <x v="2"/>
    <n v="33317"/>
    <x v="0"/>
    <s v="FUR-FU-10001731"/>
    <x v="0"/>
    <x v="5"/>
    <s v="Acrylic Self-Standing Desk Frames"/>
    <n v="6.4080000000000004"/>
    <n v="3"/>
    <n v="0.2"/>
    <n v="1.4418"/>
    <x v="0"/>
    <x v="0"/>
  </r>
  <r>
    <n v="3661"/>
    <s v="CA-2018-161676"/>
    <x v="427"/>
    <d v="2018-07-23T00:00:00"/>
    <s v="Standard Class"/>
    <s v="JP-15460"/>
    <s v="Jennifer Patt"/>
    <x v="1"/>
    <x v="0"/>
    <s v="Glendale"/>
    <x v="16"/>
    <n v="85301"/>
    <x v="1"/>
    <s v="OFF-SU-10004782"/>
    <x v="1"/>
    <x v="14"/>
    <s v="Elite 5&quot; Scissors"/>
    <n v="33.799999999999997"/>
    <n v="5"/>
    <n v="0.2"/>
    <n v="4.2249999999999979"/>
    <x v="1"/>
    <x v="0"/>
  </r>
  <r>
    <n v="3662"/>
    <s v="CA-2018-155005"/>
    <x v="900"/>
    <d v="2018-06-15T00:00:00"/>
    <s v="Second Class"/>
    <s v="SC-20050"/>
    <s v="Sample Company A"/>
    <x v="2"/>
    <x v="0"/>
    <s v="Jackson"/>
    <x v="12"/>
    <n v="49201"/>
    <x v="2"/>
    <s v="TEC-PH-10003484"/>
    <x v="2"/>
    <x v="7"/>
    <s v="Ooma Telo VoIP Home Phone System"/>
    <n v="377.96999999999997"/>
    <n v="3"/>
    <n v="0"/>
    <n v="94.492500000000007"/>
    <x v="2"/>
    <x v="0"/>
  </r>
  <r>
    <n v="3663"/>
    <s v="US-2019-129777"/>
    <x v="445"/>
    <d v="2019-07-09T00:00:00"/>
    <s v="Standard Class"/>
    <s v="FM-14290"/>
    <s v="Frank Merwin"/>
    <x v="2"/>
    <x v="0"/>
    <s v="Quincy"/>
    <x v="31"/>
    <n v="2169"/>
    <x v="3"/>
    <s v="TEC-AC-10003590"/>
    <x v="2"/>
    <x v="11"/>
    <s v="TRENDnet 56K USB 2.0 Phone, Internet and Fax Modem"/>
    <n v="258.89999999999998"/>
    <n v="10"/>
    <n v="0"/>
    <n v="93.203999999999994"/>
    <x v="3"/>
    <x v="0"/>
  </r>
  <r>
    <n v="3664"/>
    <s v="US-2019-129777"/>
    <x v="445"/>
    <d v="2019-07-09T00:00:00"/>
    <s v="Standard Class"/>
    <s v="FM-14290"/>
    <s v="Frank Merwin"/>
    <x v="2"/>
    <x v="0"/>
    <s v="Quincy"/>
    <x v="31"/>
    <n v="2169"/>
    <x v="3"/>
    <s v="OFF-PA-10001970"/>
    <x v="1"/>
    <x v="10"/>
    <s v="Xerox 1881"/>
    <n v="24.56"/>
    <n v="2"/>
    <n v="0"/>
    <n v="11.543199999999999"/>
    <x v="3"/>
    <x v="0"/>
  </r>
  <r>
    <n v="3665"/>
    <s v="CA-2016-129364"/>
    <x v="589"/>
    <d v="2016-12-13T00:00:00"/>
    <s v="Standard Class"/>
    <s v="TB-21250"/>
    <s v="Tim Brockman"/>
    <x v="0"/>
    <x v="0"/>
    <s v="Salem"/>
    <x v="21"/>
    <n v="97301"/>
    <x v="1"/>
    <s v="OFF-LA-10001569"/>
    <x v="1"/>
    <x v="2"/>
    <s v="Avery 499"/>
    <n v="27.888000000000002"/>
    <n v="7"/>
    <n v="0.2"/>
    <n v="9.0635999999999974"/>
    <x v="1"/>
    <x v="0"/>
  </r>
  <r>
    <n v="3666"/>
    <s v="CA-2016-129364"/>
    <x v="589"/>
    <d v="2016-12-13T00:00:00"/>
    <s v="Standard Class"/>
    <s v="TB-21250"/>
    <s v="Tim Brockman"/>
    <x v="0"/>
    <x v="0"/>
    <s v="Salem"/>
    <x v="21"/>
    <n v="97301"/>
    <x v="1"/>
    <s v="OFF-BI-10001132"/>
    <x v="1"/>
    <x v="8"/>
    <s v="Acco PRESSTEX Data Binder with Storage Hooks, Dark Blue, 9 1/2&quot; X 11&quot;"/>
    <n v="6.4560000000000004"/>
    <n v="4"/>
    <n v="0.7"/>
    <n v="-4.5191999999999979"/>
    <x v="1"/>
    <x v="0"/>
  </r>
  <r>
    <n v="3667"/>
    <s v="CA-2016-129364"/>
    <x v="589"/>
    <d v="2016-12-13T00:00:00"/>
    <s v="Standard Class"/>
    <s v="TB-21250"/>
    <s v="Tim Brockman"/>
    <x v="0"/>
    <x v="0"/>
    <s v="Salem"/>
    <x v="21"/>
    <n v="97301"/>
    <x v="1"/>
    <s v="TEC-PH-10003095"/>
    <x v="2"/>
    <x v="7"/>
    <s v="Samsung HM1900 Bluetooth Headset"/>
    <n v="52.679999999999993"/>
    <n v="3"/>
    <n v="0.2"/>
    <n v="19.754999999999999"/>
    <x v="1"/>
    <x v="0"/>
  </r>
  <r>
    <n v="3668"/>
    <s v="CA-2016-129364"/>
    <x v="589"/>
    <d v="2016-12-13T00:00:00"/>
    <s v="Standard Class"/>
    <s v="TB-21250"/>
    <s v="Tim Brockman"/>
    <x v="0"/>
    <x v="0"/>
    <s v="Salem"/>
    <x v="21"/>
    <n v="97301"/>
    <x v="1"/>
    <s v="OFF-SU-10000432"/>
    <x v="1"/>
    <x v="14"/>
    <s v="Acco Side-Punched Conventional Columnar Pads"/>
    <n v="13.88"/>
    <n v="5"/>
    <n v="0.2"/>
    <n v="-2.6025000000000014"/>
    <x v="1"/>
    <x v="0"/>
  </r>
  <r>
    <n v="3669"/>
    <s v="CA-2016-129364"/>
    <x v="589"/>
    <d v="2016-12-13T00:00:00"/>
    <s v="Standard Class"/>
    <s v="TB-21250"/>
    <s v="Tim Brockman"/>
    <x v="0"/>
    <x v="0"/>
    <s v="Salem"/>
    <x v="21"/>
    <n v="97301"/>
    <x v="1"/>
    <s v="TEC-AC-10004227"/>
    <x v="2"/>
    <x v="11"/>
    <s v="SanDisk Ultra 16 GB MicroSDHC Class 10 Memory Card"/>
    <n v="103.92000000000002"/>
    <n v="10"/>
    <n v="0.2"/>
    <n v="-18.186000000000014"/>
    <x v="1"/>
    <x v="0"/>
  </r>
  <r>
    <n v="3670"/>
    <s v="CA-2016-129364"/>
    <x v="589"/>
    <d v="2016-12-13T00:00:00"/>
    <s v="Standard Class"/>
    <s v="TB-21250"/>
    <s v="Tim Brockman"/>
    <x v="0"/>
    <x v="0"/>
    <s v="Salem"/>
    <x v="21"/>
    <n v="97301"/>
    <x v="1"/>
    <s v="OFF-LA-10004409"/>
    <x v="1"/>
    <x v="2"/>
    <s v="Avery 492"/>
    <n v="11.52"/>
    <n v="5"/>
    <n v="0.2"/>
    <n v="3.7439999999999989"/>
    <x v="1"/>
    <x v="0"/>
  </r>
  <r>
    <n v="3671"/>
    <s v="CA-2016-129364"/>
    <x v="589"/>
    <d v="2016-12-13T00:00:00"/>
    <s v="Standard Class"/>
    <s v="TB-21250"/>
    <s v="Tim Brockman"/>
    <x v="0"/>
    <x v="0"/>
    <s v="Salem"/>
    <x v="21"/>
    <n v="97301"/>
    <x v="1"/>
    <s v="OFF-PA-10001569"/>
    <x v="1"/>
    <x v="10"/>
    <s v="Xerox 232"/>
    <n v="10.368000000000002"/>
    <n v="2"/>
    <n v="0.2"/>
    <n v="3.6288"/>
    <x v="1"/>
    <x v="0"/>
  </r>
  <r>
    <n v="3672"/>
    <s v="CA-2016-129364"/>
    <x v="589"/>
    <d v="2016-12-13T00:00:00"/>
    <s v="Standard Class"/>
    <s v="TB-21250"/>
    <s v="Tim Brockman"/>
    <x v="0"/>
    <x v="0"/>
    <s v="Salem"/>
    <x v="21"/>
    <n v="97301"/>
    <x v="1"/>
    <s v="OFF-ST-10001031"/>
    <x v="1"/>
    <x v="4"/>
    <s v="Adjustable Personal File Tote"/>
    <n v="39.072000000000003"/>
    <n v="3"/>
    <n v="0.2"/>
    <n v="2.9304000000000023"/>
    <x v="1"/>
    <x v="0"/>
  </r>
  <r>
    <n v="3673"/>
    <s v="CA-2018-104969"/>
    <x v="143"/>
    <d v="2018-04-14T00:00:00"/>
    <s v="Standard Class"/>
    <s v="EH-14125"/>
    <s v="Eugene Hildebrand"/>
    <x v="2"/>
    <x v="0"/>
    <s v="Troy"/>
    <x v="24"/>
    <n v="45373"/>
    <x v="3"/>
    <s v="OFF-EN-10002312"/>
    <x v="1"/>
    <x v="12"/>
    <s v="#10 Self-Seal White Envelopes"/>
    <n v="8.8719999999999999"/>
    <n v="1"/>
    <n v="0.2"/>
    <n v="3.2161"/>
    <x v="3"/>
    <x v="0"/>
  </r>
  <r>
    <n v="3674"/>
    <s v="CA-2018-104969"/>
    <x v="143"/>
    <d v="2018-04-14T00:00:00"/>
    <s v="Standard Class"/>
    <s v="EH-14125"/>
    <s v="Eugene Hildebrand"/>
    <x v="2"/>
    <x v="0"/>
    <s v="Troy"/>
    <x v="24"/>
    <n v="45373"/>
    <x v="3"/>
    <s v="OFF-BI-10004224"/>
    <x v="1"/>
    <x v="8"/>
    <s v="Catalog Binders with Expanding Posts"/>
    <n v="121.10400000000003"/>
    <n v="6"/>
    <n v="0.7"/>
    <n v="-100.91999999999999"/>
    <x v="3"/>
    <x v="0"/>
  </r>
  <r>
    <n v="3675"/>
    <s v="CA-2019-154109"/>
    <x v="44"/>
    <d v="2019-11-11T00:00:00"/>
    <s v="Standard Class"/>
    <s v="ML-17410"/>
    <s v="Maris LaWare"/>
    <x v="0"/>
    <x v="0"/>
    <s v="Philadelphia"/>
    <x v="9"/>
    <n v="19143"/>
    <x v="3"/>
    <s v="FUR-CH-10003774"/>
    <x v="0"/>
    <x v="1"/>
    <s v="Global Wood Trimmed Manager's Task Chair, Khaki"/>
    <n v="127.372"/>
    <n v="2"/>
    <n v="0.3"/>
    <n v="-30.933200000000006"/>
    <x v="3"/>
    <x v="0"/>
  </r>
  <r>
    <n v="3676"/>
    <s v="CA-2019-154109"/>
    <x v="44"/>
    <d v="2019-11-11T00:00:00"/>
    <s v="Standard Class"/>
    <s v="ML-17410"/>
    <s v="Maris LaWare"/>
    <x v="0"/>
    <x v="0"/>
    <s v="Philadelphia"/>
    <x v="9"/>
    <n v="19143"/>
    <x v="3"/>
    <s v="OFF-PA-10000157"/>
    <x v="1"/>
    <x v="10"/>
    <s v="Xerox 191"/>
    <n v="47.952000000000005"/>
    <n v="3"/>
    <n v="0.2"/>
    <n v="16.183799999999998"/>
    <x v="3"/>
    <x v="0"/>
  </r>
  <r>
    <n v="3677"/>
    <s v="CA-2017-156440"/>
    <x v="901"/>
    <d v="2017-12-09T00:00:00"/>
    <s v="Standard Class"/>
    <s v="MH-17620"/>
    <s v="Matt Hagelstein"/>
    <x v="1"/>
    <x v="0"/>
    <s v="San Diego"/>
    <x v="1"/>
    <n v="92105"/>
    <x v="1"/>
    <s v="FUR-FU-10004090"/>
    <x v="0"/>
    <x v="5"/>
    <s v="Executive Impressions 14&quot; Contract Wall Clock"/>
    <n v="44.46"/>
    <n v="2"/>
    <n v="0"/>
    <n v="14.671799999999998"/>
    <x v="1"/>
    <x v="1"/>
  </r>
  <r>
    <n v="3678"/>
    <s v="CA-2017-132626"/>
    <x v="584"/>
    <d v="2017-07-14T00:00:00"/>
    <s v="Standard Class"/>
    <s v="BT-11680"/>
    <s v="Brian Thompson"/>
    <x v="0"/>
    <x v="0"/>
    <s v="Clinton"/>
    <x v="39"/>
    <n v="20735"/>
    <x v="3"/>
    <s v="OFF-FA-10002763"/>
    <x v="1"/>
    <x v="13"/>
    <s v="Advantus Map Pennant Flags and Round Head Tacks"/>
    <n v="15.8"/>
    <n v="4"/>
    <n v="0"/>
    <n v="5.0559999999999992"/>
    <x v="3"/>
    <x v="0"/>
  </r>
  <r>
    <n v="3679"/>
    <s v="CA-2017-132626"/>
    <x v="584"/>
    <d v="2017-07-14T00:00:00"/>
    <s v="Standard Class"/>
    <s v="BT-11680"/>
    <s v="Brian Thompson"/>
    <x v="0"/>
    <x v="0"/>
    <s v="Clinton"/>
    <x v="39"/>
    <n v="20735"/>
    <x v="3"/>
    <s v="TEC-MA-10002428"/>
    <x v="2"/>
    <x v="15"/>
    <s v="Fellowes Powershred HS-440 4-Sheet High Security Shredder"/>
    <n v="464.97"/>
    <n v="3"/>
    <n v="0"/>
    <n v="209.23649999999998"/>
    <x v="3"/>
    <x v="0"/>
  </r>
  <r>
    <n v="3680"/>
    <s v="CA-2017-132626"/>
    <x v="584"/>
    <d v="2017-07-14T00:00:00"/>
    <s v="Standard Class"/>
    <s v="BT-11680"/>
    <s v="Brian Thompson"/>
    <x v="0"/>
    <x v="0"/>
    <s v="Clinton"/>
    <x v="39"/>
    <n v="20735"/>
    <x v="3"/>
    <s v="FUR-FU-10002918"/>
    <x v="0"/>
    <x v="5"/>
    <s v="Eldon ClusterMat Chair Mat with Cordless Antistatic Protection"/>
    <n v="181.96"/>
    <n v="2"/>
    <n v="0"/>
    <n v="20.015600000000006"/>
    <x v="3"/>
    <x v="0"/>
  </r>
  <r>
    <n v="3681"/>
    <s v="CA-2017-132626"/>
    <x v="584"/>
    <d v="2017-07-14T00:00:00"/>
    <s v="Standard Class"/>
    <s v="BT-11680"/>
    <s v="Brian Thompson"/>
    <x v="0"/>
    <x v="0"/>
    <s v="Clinton"/>
    <x v="39"/>
    <n v="20735"/>
    <x v="3"/>
    <s v="OFF-LA-10000476"/>
    <x v="1"/>
    <x v="2"/>
    <s v="Avery 05222 Permanent Self-Adhesive File Folder Labels for Typewriters, on Rolls, White, 250/Roll"/>
    <n v="12.39"/>
    <n v="3"/>
    <n v="0"/>
    <n v="5.6993999999999998"/>
    <x v="3"/>
    <x v="0"/>
  </r>
  <r>
    <n v="3682"/>
    <s v="CA-2017-132626"/>
    <x v="584"/>
    <d v="2017-07-14T00:00:00"/>
    <s v="Standard Class"/>
    <s v="BT-11680"/>
    <s v="Brian Thompson"/>
    <x v="0"/>
    <x v="0"/>
    <s v="Clinton"/>
    <x v="39"/>
    <n v="20735"/>
    <x v="3"/>
    <s v="OFF-BI-10002854"/>
    <x v="1"/>
    <x v="8"/>
    <s v="Performers Binder/Pad Holder, Black"/>
    <n v="84.09"/>
    <n v="3"/>
    <n v="0"/>
    <n v="42.045000000000002"/>
    <x v="3"/>
    <x v="0"/>
  </r>
  <r>
    <n v="3683"/>
    <s v="CA-2017-132626"/>
    <x v="584"/>
    <d v="2017-07-14T00:00:00"/>
    <s v="Standard Class"/>
    <s v="BT-11680"/>
    <s v="Brian Thompson"/>
    <x v="0"/>
    <x v="0"/>
    <s v="Clinton"/>
    <x v="39"/>
    <n v="20735"/>
    <x v="3"/>
    <s v="OFF-AR-10002987"/>
    <x v="1"/>
    <x v="6"/>
    <s v="Prismacolor Color Pencil Set"/>
    <n v="79.36"/>
    <n v="4"/>
    <n v="0"/>
    <n v="32.537600000000005"/>
    <x v="3"/>
    <x v="0"/>
  </r>
  <r>
    <n v="3684"/>
    <s v="CA-2017-132626"/>
    <x v="584"/>
    <d v="2017-07-14T00:00:00"/>
    <s v="Standard Class"/>
    <s v="BT-11680"/>
    <s v="Brian Thompson"/>
    <x v="0"/>
    <x v="0"/>
    <s v="Clinton"/>
    <x v="39"/>
    <n v="20735"/>
    <x v="3"/>
    <s v="OFF-BI-10004001"/>
    <x v="1"/>
    <x v="8"/>
    <s v="GBC Recycled VeloBinder Covers"/>
    <n v="153.35999999999999"/>
    <n v="9"/>
    <n v="0"/>
    <n v="70.545599999999979"/>
    <x v="3"/>
    <x v="0"/>
  </r>
  <r>
    <n v="3685"/>
    <s v="CA-2017-132626"/>
    <x v="584"/>
    <d v="2017-07-14T00:00:00"/>
    <s v="Standard Class"/>
    <s v="BT-11680"/>
    <s v="Brian Thompson"/>
    <x v="0"/>
    <x v="0"/>
    <s v="Clinton"/>
    <x v="39"/>
    <n v="20735"/>
    <x v="3"/>
    <s v="OFF-BI-10001634"/>
    <x v="1"/>
    <x v="8"/>
    <s v="Wilson Jones Active Use Binders"/>
    <n v="43.68"/>
    <n v="6"/>
    <n v="0"/>
    <n v="21.403200000000002"/>
    <x v="3"/>
    <x v="0"/>
  </r>
  <r>
    <n v="3686"/>
    <s v="CA-2017-132626"/>
    <x v="584"/>
    <d v="2017-07-14T00:00:00"/>
    <s v="Standard Class"/>
    <s v="BT-11680"/>
    <s v="Brian Thompson"/>
    <x v="0"/>
    <x v="0"/>
    <s v="Clinton"/>
    <x v="39"/>
    <n v="20735"/>
    <x v="3"/>
    <s v="OFF-ST-10003722"/>
    <x v="1"/>
    <x v="4"/>
    <s v="Project Tote Personal File"/>
    <n v="98.21"/>
    <n v="7"/>
    <n v="0"/>
    <n v="28.480899999999984"/>
    <x v="3"/>
    <x v="0"/>
  </r>
  <r>
    <n v="3687"/>
    <s v="CA-2018-102792"/>
    <x v="180"/>
    <d v="2018-12-19T00:00:00"/>
    <s v="Standard Class"/>
    <s v="JC-15340"/>
    <s v="Jasper Cacioppo"/>
    <x v="0"/>
    <x v="0"/>
    <s v="Riverside"/>
    <x v="1"/>
    <n v="92503"/>
    <x v="1"/>
    <s v="OFF-AR-10004757"/>
    <x v="1"/>
    <x v="6"/>
    <s v="Crayola Colored Pencils"/>
    <n v="9.84"/>
    <n v="3"/>
    <n v="0"/>
    <n v="3.2471999999999994"/>
    <x v="1"/>
    <x v="0"/>
  </r>
  <r>
    <n v="3688"/>
    <s v="CA-2018-108567"/>
    <x v="244"/>
    <d v="2018-05-24T00:00:00"/>
    <s v="Standard Class"/>
    <s v="DB-13210"/>
    <s v="Dean Braden"/>
    <x v="0"/>
    <x v="0"/>
    <s v="Port Saint Lucie"/>
    <x v="2"/>
    <n v="34952"/>
    <x v="0"/>
    <s v="OFF-BI-10004140"/>
    <x v="1"/>
    <x v="8"/>
    <s v="Avery Non-Stick Binders"/>
    <n v="2.6940000000000004"/>
    <n v="2"/>
    <n v="0.7"/>
    <n v="-2.2450000000000001"/>
    <x v="0"/>
    <x v="0"/>
  </r>
  <r>
    <n v="3689"/>
    <s v="CA-2019-140760"/>
    <x v="455"/>
    <d v="2019-06-05T00:00:00"/>
    <s v="Second Class"/>
    <s v="DO-13435"/>
    <s v="Denny Ordway"/>
    <x v="0"/>
    <x v="0"/>
    <s v="Mesa"/>
    <x v="16"/>
    <n v="85204"/>
    <x v="1"/>
    <s v="OFF-PA-10002479"/>
    <x v="1"/>
    <x v="10"/>
    <s v="Xerox 4200 Series MultiUse Premium Copy Paper (20Lb. and 84 Bright)"/>
    <n v="25.344000000000001"/>
    <n v="6"/>
    <n v="0.2"/>
    <n v="7.92"/>
    <x v="1"/>
    <x v="0"/>
  </r>
  <r>
    <n v="3690"/>
    <s v="CA-2019-140760"/>
    <x v="455"/>
    <d v="2019-06-05T00:00:00"/>
    <s v="Second Class"/>
    <s v="DO-13435"/>
    <s v="Denny Ordway"/>
    <x v="0"/>
    <x v="0"/>
    <s v="Mesa"/>
    <x v="16"/>
    <n v="85204"/>
    <x v="1"/>
    <s v="OFF-EN-10001141"/>
    <x v="1"/>
    <x v="12"/>
    <s v="Manila Recycled Extra-Heavyweight Clasp Envelopes, 6&quot; x 9&quot;"/>
    <n v="43.92"/>
    <n v="5"/>
    <n v="0.2"/>
    <n v="15.921000000000003"/>
    <x v="1"/>
    <x v="0"/>
  </r>
  <r>
    <n v="3691"/>
    <s v="US-2017-131359"/>
    <x v="628"/>
    <d v="2017-11-02T00:00:00"/>
    <s v="Second Class"/>
    <s v="FA-14230"/>
    <s v="Frank Atkinson"/>
    <x v="1"/>
    <x v="0"/>
    <s v="Denver"/>
    <x v="22"/>
    <n v="80219"/>
    <x v="1"/>
    <s v="TEC-MA-10000597"/>
    <x v="2"/>
    <x v="15"/>
    <s v="Lexmark S315 Color Inkjet Printer"/>
    <n v="59.994000000000007"/>
    <n v="2"/>
    <n v="0.7"/>
    <n v="-45.995400000000004"/>
    <x v="1"/>
    <x v="0"/>
  </r>
  <r>
    <n v="3692"/>
    <s v="US-2017-131359"/>
    <x v="628"/>
    <d v="2017-11-02T00:00:00"/>
    <s v="Second Class"/>
    <s v="FA-14230"/>
    <s v="Frank Atkinson"/>
    <x v="1"/>
    <x v="0"/>
    <s v="Denver"/>
    <x v="22"/>
    <n v="80219"/>
    <x v="1"/>
    <s v="TEC-CO-10001571"/>
    <x v="2"/>
    <x v="16"/>
    <s v="Sharp 1540cs Digital Laser Copier"/>
    <n v="439.99200000000002"/>
    <n v="1"/>
    <n v="0.2"/>
    <n v="164.99700000000001"/>
    <x v="1"/>
    <x v="0"/>
  </r>
  <r>
    <n v="3693"/>
    <s v="US-2017-131359"/>
    <x v="628"/>
    <d v="2017-11-02T00:00:00"/>
    <s v="Second Class"/>
    <s v="FA-14230"/>
    <s v="Frank Atkinson"/>
    <x v="1"/>
    <x v="0"/>
    <s v="Denver"/>
    <x v="22"/>
    <n v="80219"/>
    <x v="1"/>
    <s v="TEC-PH-10004531"/>
    <x v="2"/>
    <x v="7"/>
    <s v="OtterBox Commuter Series Case - iPhone 5 &amp; 5s"/>
    <n v="87.96"/>
    <n v="5"/>
    <n v="0.2"/>
    <n v="30.785999999999998"/>
    <x v="1"/>
    <x v="0"/>
  </r>
  <r>
    <n v="3694"/>
    <s v="US-2017-131359"/>
    <x v="628"/>
    <d v="2017-11-02T00:00:00"/>
    <s v="Second Class"/>
    <s v="FA-14230"/>
    <s v="Frank Atkinson"/>
    <x v="1"/>
    <x v="0"/>
    <s v="Denver"/>
    <x v="22"/>
    <n v="80219"/>
    <x v="1"/>
    <s v="FUR-FU-10003026"/>
    <x v="0"/>
    <x v="5"/>
    <s v="Eldon Regeneration Recycled Desk Accessories, Black"/>
    <n v="15.488"/>
    <n v="4"/>
    <n v="0.2"/>
    <n v="3.6783999999999999"/>
    <x v="1"/>
    <x v="0"/>
  </r>
  <r>
    <n v="3695"/>
    <s v="CA-2018-142097"/>
    <x v="680"/>
    <d v="2018-10-20T00:00:00"/>
    <s v="Standard Class"/>
    <s v="QJ-19255"/>
    <s v="Quincy Jones"/>
    <x v="1"/>
    <x v="0"/>
    <s v="Springfield"/>
    <x v="17"/>
    <n v="22153"/>
    <x v="0"/>
    <s v="OFF-BI-10002082"/>
    <x v="1"/>
    <x v="8"/>
    <s v="GBC Twin Loop Wire Binding Elements"/>
    <n v="232.96"/>
    <n v="7"/>
    <n v="0"/>
    <n v="116.48"/>
    <x v="0"/>
    <x v="0"/>
  </r>
  <r>
    <n v="3696"/>
    <s v="CA-2018-142097"/>
    <x v="680"/>
    <d v="2018-10-20T00:00:00"/>
    <s v="Standard Class"/>
    <s v="QJ-19255"/>
    <s v="Quincy Jones"/>
    <x v="1"/>
    <x v="0"/>
    <s v="Springfield"/>
    <x v="17"/>
    <n v="22153"/>
    <x v="0"/>
    <s v="OFF-EN-10002312"/>
    <x v="1"/>
    <x v="12"/>
    <s v="#10 Self-Seal White Envelopes"/>
    <n v="66.539999999999992"/>
    <n v="6"/>
    <n v="0"/>
    <n v="32.604599999999998"/>
    <x v="0"/>
    <x v="0"/>
  </r>
  <r>
    <n v="3697"/>
    <s v="CA-2018-142097"/>
    <x v="680"/>
    <d v="2018-10-20T00:00:00"/>
    <s v="Standard Class"/>
    <s v="QJ-19255"/>
    <s v="Quincy Jones"/>
    <x v="1"/>
    <x v="0"/>
    <s v="Springfield"/>
    <x v="17"/>
    <n v="22153"/>
    <x v="0"/>
    <s v="OFF-AP-10000696"/>
    <x v="1"/>
    <x v="9"/>
    <s v="Holmes Odor Grabber"/>
    <n v="43.26"/>
    <n v="3"/>
    <n v="0"/>
    <n v="14.275799999999998"/>
    <x v="0"/>
    <x v="0"/>
  </r>
  <r>
    <n v="3698"/>
    <s v="CA-2017-151680"/>
    <x v="902"/>
    <d v="2017-11-21T00:00:00"/>
    <s v="Second Class"/>
    <s v="TC-21475"/>
    <s v="Tony Chapman"/>
    <x v="2"/>
    <x v="0"/>
    <s v="Seattle"/>
    <x v="4"/>
    <n v="98115"/>
    <x v="1"/>
    <s v="FUR-FU-10000305"/>
    <x v="0"/>
    <x v="5"/>
    <s v="Tenex V2T-RE Standard Weight Series Chair Mat, 45&quot; x 53&quot;, Lip 25&quot; x 12&quot;"/>
    <n v="141.96"/>
    <n v="2"/>
    <n v="0"/>
    <n v="22.7136"/>
    <x v="1"/>
    <x v="0"/>
  </r>
  <r>
    <n v="3699"/>
    <s v="CA-2016-140039"/>
    <x v="103"/>
    <d v="2016-09-17T00:00:00"/>
    <s v="Standard Class"/>
    <s v="ON-18715"/>
    <s v="Odella Nelson"/>
    <x v="1"/>
    <x v="0"/>
    <s v="Tempe"/>
    <x v="16"/>
    <n v="85281"/>
    <x v="1"/>
    <s v="OFF-ST-10001034"/>
    <x v="1"/>
    <x v="4"/>
    <s v="Eldon File Chest Portable File"/>
    <n v="79.400000000000006"/>
    <n v="5"/>
    <n v="0.2"/>
    <n v="5.9550000000000054"/>
    <x v="1"/>
    <x v="0"/>
  </r>
  <r>
    <n v="3700"/>
    <s v="CA-2019-160416"/>
    <x v="38"/>
    <d v="2019-11-18T00:00:00"/>
    <s v="Second Class"/>
    <s v="AD-10180"/>
    <s v="Alan Dominguez"/>
    <x v="2"/>
    <x v="0"/>
    <s v="Yonkers"/>
    <x v="15"/>
    <n v="10701"/>
    <x v="3"/>
    <s v="TEC-AC-10004114"/>
    <x v="2"/>
    <x v="11"/>
    <s v="KeyTronic 6101 Series - Keyboard - Black"/>
    <n v="163.96"/>
    <n v="4"/>
    <n v="0"/>
    <n v="70.502800000000008"/>
    <x v="3"/>
    <x v="0"/>
  </r>
  <r>
    <n v="3701"/>
    <s v="CA-2019-169411"/>
    <x v="165"/>
    <d v="2019-12-29T00:00:00"/>
    <s v="Standard Class"/>
    <s v="AC-10615"/>
    <s v="Ann Chong"/>
    <x v="1"/>
    <x v="0"/>
    <s v="Rochester"/>
    <x v="15"/>
    <n v="14609"/>
    <x v="3"/>
    <s v="FUR-FU-10001602"/>
    <x v="0"/>
    <x v="5"/>
    <s v="Eldon Delta Triangular Chair Mat, 52&quot; x 58&quot;, Clear"/>
    <n v="37.93"/>
    <n v="1"/>
    <n v="0"/>
    <n v="6.8273999999999972"/>
    <x v="3"/>
    <x v="0"/>
  </r>
  <r>
    <n v="3702"/>
    <s v="CA-2018-126543"/>
    <x v="850"/>
    <d v="2018-01-13T00:00:00"/>
    <s v="Second Class"/>
    <s v="MF-17665"/>
    <s v="Maureen Fritzler"/>
    <x v="1"/>
    <x v="0"/>
    <s v="Toledo"/>
    <x v="24"/>
    <n v="43615"/>
    <x v="3"/>
    <s v="FUR-FU-10002445"/>
    <x v="0"/>
    <x v="5"/>
    <s v="DAX Two-Tone Rosewood/Black Document Frame, Desktop, 5 x 7"/>
    <n v="15.168000000000001"/>
    <n v="2"/>
    <n v="0.2"/>
    <n v="3.7920000000000011"/>
    <x v="3"/>
    <x v="0"/>
  </r>
  <r>
    <n v="3703"/>
    <s v="CA-2017-104941"/>
    <x v="385"/>
    <d v="2017-06-19T00:00:00"/>
    <s v="Standard Class"/>
    <s v="DH-13075"/>
    <s v="Dave Hallsten"/>
    <x v="1"/>
    <x v="0"/>
    <s v="Decatur"/>
    <x v="19"/>
    <n v="35601"/>
    <x v="0"/>
    <s v="OFF-AR-10004269"/>
    <x v="1"/>
    <x v="6"/>
    <s v="Newell 31"/>
    <n v="24.78"/>
    <n v="6"/>
    <n v="0"/>
    <n v="6.9384000000000006"/>
    <x v="0"/>
    <x v="0"/>
  </r>
  <r>
    <n v="3704"/>
    <s v="CA-2017-104941"/>
    <x v="385"/>
    <d v="2017-06-19T00:00:00"/>
    <s v="Standard Class"/>
    <s v="DH-13075"/>
    <s v="Dave Hallsten"/>
    <x v="1"/>
    <x v="0"/>
    <s v="Decatur"/>
    <x v="19"/>
    <n v="35601"/>
    <x v="0"/>
    <s v="OFF-BI-10001249"/>
    <x v="1"/>
    <x v="8"/>
    <s v="Avery Heavy-Duty EZD View Binder with Locking Rings"/>
    <n v="19.14"/>
    <n v="3"/>
    <n v="0"/>
    <n v="8.8043999999999993"/>
    <x v="0"/>
    <x v="0"/>
  </r>
  <r>
    <n v="3705"/>
    <s v="CA-2017-104941"/>
    <x v="385"/>
    <d v="2017-06-19T00:00:00"/>
    <s v="Standard Class"/>
    <s v="DH-13075"/>
    <s v="Dave Hallsten"/>
    <x v="1"/>
    <x v="0"/>
    <s v="Decatur"/>
    <x v="19"/>
    <n v="35601"/>
    <x v="0"/>
    <s v="TEC-CO-10004202"/>
    <x v="2"/>
    <x v="16"/>
    <s v="Brother DCP1000 Digital 3 in 1 Multifunction Machine"/>
    <n v="899.97"/>
    <n v="3"/>
    <n v="0"/>
    <n v="314.98950000000002"/>
    <x v="0"/>
    <x v="0"/>
  </r>
  <r>
    <n v="3706"/>
    <s v="CA-2017-104941"/>
    <x v="385"/>
    <d v="2017-06-19T00:00:00"/>
    <s v="Standard Class"/>
    <s v="DH-13075"/>
    <s v="Dave Hallsten"/>
    <x v="1"/>
    <x v="0"/>
    <s v="Decatur"/>
    <x v="19"/>
    <n v="35601"/>
    <x v="0"/>
    <s v="OFF-PA-10003363"/>
    <x v="1"/>
    <x v="10"/>
    <s v="Xerox 204"/>
    <n v="32.400000000000006"/>
    <n v="5"/>
    <n v="0"/>
    <n v="15.552000000000001"/>
    <x v="0"/>
    <x v="0"/>
  </r>
  <r>
    <n v="3707"/>
    <s v="CA-2019-160087"/>
    <x v="257"/>
    <d v="2019-03-22T00:00:00"/>
    <s v="Standard Class"/>
    <s v="EN-13780"/>
    <s v="Edward Nazzal"/>
    <x v="0"/>
    <x v="0"/>
    <s v="Dallas"/>
    <x v="5"/>
    <n v="75220"/>
    <x v="2"/>
    <s v="OFF-AR-10001915"/>
    <x v="1"/>
    <x v="6"/>
    <s v="Peel-Off China Markers"/>
    <n v="23.832000000000001"/>
    <n v="3"/>
    <n v="0.2"/>
    <n v="6.5538000000000007"/>
    <x v="2"/>
    <x v="0"/>
  </r>
  <r>
    <n v="3708"/>
    <s v="CA-2016-120544"/>
    <x v="533"/>
    <d v="2016-11-27T00:00:00"/>
    <s v="Standard Class"/>
    <s v="SS-20140"/>
    <s v="Saphhira Shifley"/>
    <x v="1"/>
    <x v="0"/>
    <s v="Mesquite"/>
    <x v="5"/>
    <n v="75150"/>
    <x v="2"/>
    <s v="FUR-FU-10001940"/>
    <x v="0"/>
    <x v="5"/>
    <s v="Staple-based wall hangings"/>
    <n v="6.3680000000000003"/>
    <n v="2"/>
    <n v="0.6"/>
    <n v="-2.5471999999999984"/>
    <x v="2"/>
    <x v="0"/>
  </r>
  <r>
    <n v="3709"/>
    <s v="CA-2016-120544"/>
    <x v="533"/>
    <d v="2016-11-27T00:00:00"/>
    <s v="Standard Class"/>
    <s v="SS-20140"/>
    <s v="Saphhira Shifley"/>
    <x v="1"/>
    <x v="0"/>
    <s v="Mesquite"/>
    <x v="5"/>
    <n v="75150"/>
    <x v="2"/>
    <s v="OFF-AP-10004336"/>
    <x v="1"/>
    <x v="9"/>
    <s v="Conquest 14 Commercial Heavy-Duty Upright Vacuum, Collection System, Accessory Kit"/>
    <n v="34.175999999999995"/>
    <n v="3"/>
    <n v="0.8"/>
    <n v="-87.148800000000023"/>
    <x v="2"/>
    <x v="0"/>
  </r>
  <r>
    <n v="3710"/>
    <s v="CA-2016-120544"/>
    <x v="533"/>
    <d v="2016-11-27T00:00:00"/>
    <s v="Standard Class"/>
    <s v="SS-20140"/>
    <s v="Saphhira Shifley"/>
    <x v="1"/>
    <x v="0"/>
    <s v="Mesquite"/>
    <x v="5"/>
    <n v="75150"/>
    <x v="2"/>
    <s v="TEC-AC-10003709"/>
    <x v="2"/>
    <x v="11"/>
    <s v="Maxell 4.7GB DVD-R 5/Pack"/>
    <n v="5.5440000000000005"/>
    <n v="7"/>
    <n v="0.2"/>
    <n v="1.6632000000000007"/>
    <x v="2"/>
    <x v="0"/>
  </r>
  <r>
    <n v="3711"/>
    <s v="CA-2019-113670"/>
    <x v="453"/>
    <d v="2019-10-17T00:00:00"/>
    <s v="First Class"/>
    <s v="RS-19765"/>
    <s v="Roland Schwarz"/>
    <x v="1"/>
    <x v="0"/>
    <s v="Los Angeles"/>
    <x v="1"/>
    <n v="90045"/>
    <x v="1"/>
    <s v="FUR-TA-10001705"/>
    <x v="0"/>
    <x v="3"/>
    <s v="Bush Advantage Collection Round Conference Table"/>
    <n v="510.24"/>
    <n v="3"/>
    <n v="0.2"/>
    <n v="6.3779999999999575"/>
    <x v="1"/>
    <x v="1"/>
  </r>
  <r>
    <n v="3712"/>
    <s v="CA-2019-113670"/>
    <x v="453"/>
    <d v="2019-10-17T00:00:00"/>
    <s v="First Class"/>
    <s v="RS-19765"/>
    <s v="Roland Schwarz"/>
    <x v="1"/>
    <x v="0"/>
    <s v="Los Angeles"/>
    <x v="1"/>
    <n v="90045"/>
    <x v="1"/>
    <s v="OFF-PA-10000675"/>
    <x v="1"/>
    <x v="10"/>
    <s v="Xerox 1919"/>
    <n v="204.95000000000002"/>
    <n v="5"/>
    <n v="0"/>
    <n v="100.4255"/>
    <x v="1"/>
    <x v="1"/>
  </r>
  <r>
    <n v="3713"/>
    <s v="CA-2019-166198"/>
    <x v="81"/>
    <d v="2019-04-24T00:00:00"/>
    <s v="First Class"/>
    <s v="JW-15955"/>
    <s v="Joni Wasserman"/>
    <x v="0"/>
    <x v="0"/>
    <s v="Seattle"/>
    <x v="4"/>
    <n v="98103"/>
    <x v="1"/>
    <s v="TEC-AC-10000521"/>
    <x v="2"/>
    <x v="11"/>
    <s v="Verbatim Slim CD and DVD Storage Cases, 50/Pack"/>
    <n v="11.54"/>
    <n v="1"/>
    <n v="0"/>
    <n v="3.4619999999999997"/>
    <x v="1"/>
    <x v="0"/>
  </r>
  <r>
    <n v="3714"/>
    <s v="CA-2019-166198"/>
    <x v="81"/>
    <d v="2019-04-24T00:00:00"/>
    <s v="First Class"/>
    <s v="JW-15955"/>
    <s v="Joni Wasserman"/>
    <x v="0"/>
    <x v="0"/>
    <s v="Seattle"/>
    <x v="4"/>
    <n v="98103"/>
    <x v="1"/>
    <s v="FUR-FU-10004622"/>
    <x v="0"/>
    <x v="5"/>
    <s v="Eldon Advantage Foldable Chair Mats for Low Pile Carpets"/>
    <n v="162.60000000000002"/>
    <n v="3"/>
    <n v="0"/>
    <n v="34.145999999999994"/>
    <x v="1"/>
    <x v="0"/>
  </r>
  <r>
    <n v="3715"/>
    <s v="CA-2016-135608"/>
    <x v="589"/>
    <d v="2016-12-10T00:00:00"/>
    <s v="Second Class"/>
    <s v="JK-15625"/>
    <s v="Jim Karlsson"/>
    <x v="0"/>
    <x v="0"/>
    <s v="Olympia"/>
    <x v="4"/>
    <n v="98502"/>
    <x v="1"/>
    <s v="OFF-PA-10001954"/>
    <x v="1"/>
    <x v="10"/>
    <s v="Xerox 1964"/>
    <n v="45.68"/>
    <n v="2"/>
    <n v="0"/>
    <n v="21.012799999999999"/>
    <x v="1"/>
    <x v="0"/>
  </r>
  <r>
    <n v="3716"/>
    <s v="CA-2016-135608"/>
    <x v="589"/>
    <d v="2016-12-10T00:00:00"/>
    <s v="Second Class"/>
    <s v="JK-15625"/>
    <s v="Jim Karlsson"/>
    <x v="0"/>
    <x v="0"/>
    <s v="Olympia"/>
    <x v="4"/>
    <n v="98502"/>
    <x v="1"/>
    <s v="FUR-CH-10002602"/>
    <x v="0"/>
    <x v="1"/>
    <s v="DMI Arturo Collection Mission-style Design Wood Chair"/>
    <n v="603.91999999999996"/>
    <n v="5"/>
    <n v="0.2"/>
    <n v="45.294000000000011"/>
    <x v="1"/>
    <x v="0"/>
  </r>
  <r>
    <n v="3717"/>
    <s v="CA-2019-144568"/>
    <x v="148"/>
    <d v="2019-06-02T00:00:00"/>
    <s v="Standard Class"/>
    <s v="JO-15550"/>
    <s v="Jesus Ocampo"/>
    <x v="2"/>
    <x v="0"/>
    <s v="Omaha"/>
    <x v="8"/>
    <n v="68104"/>
    <x v="2"/>
    <s v="OFF-FA-10004395"/>
    <x v="1"/>
    <x v="13"/>
    <s v="Plymouth Boxed Rubber Bands by Plymouth"/>
    <n v="23.55"/>
    <n v="5"/>
    <n v="0"/>
    <n v="1.1775000000000002"/>
    <x v="2"/>
    <x v="0"/>
  </r>
  <r>
    <n v="3718"/>
    <s v="CA-2018-142370"/>
    <x v="251"/>
    <d v="2018-09-23T00:00:00"/>
    <s v="Standard Class"/>
    <s v="TP-21130"/>
    <s v="Theone Pippenger"/>
    <x v="0"/>
    <x v="0"/>
    <s v="Columbus"/>
    <x v="32"/>
    <n v="31907"/>
    <x v="0"/>
    <s v="OFF-SU-10003002"/>
    <x v="1"/>
    <x v="14"/>
    <s v="Letter Slitter"/>
    <n v="5.04"/>
    <n v="2"/>
    <n v="0"/>
    <n v="0.15120000000000022"/>
    <x v="0"/>
    <x v="0"/>
  </r>
  <r>
    <n v="3719"/>
    <s v="CA-2018-142370"/>
    <x v="251"/>
    <d v="2018-09-23T00:00:00"/>
    <s v="Standard Class"/>
    <s v="TP-21130"/>
    <s v="Theone Pippenger"/>
    <x v="0"/>
    <x v="0"/>
    <s v="Columbus"/>
    <x v="32"/>
    <n v="31907"/>
    <x v="0"/>
    <s v="TEC-AC-10002926"/>
    <x v="2"/>
    <x v="11"/>
    <s v="Logitech Wireless Marathon Mouse M705"/>
    <n v="249.95000000000002"/>
    <n v="5"/>
    <n v="0"/>
    <n v="107.47850000000001"/>
    <x v="0"/>
    <x v="0"/>
  </r>
  <r>
    <n v="3720"/>
    <s v="CA-2018-105900"/>
    <x v="42"/>
    <d v="2018-09-23T00:00:00"/>
    <s v="Standard Class"/>
    <s v="BS-11590"/>
    <s v="Brendan Sweed"/>
    <x v="1"/>
    <x v="0"/>
    <s v="Columbus"/>
    <x v="14"/>
    <n v="47201"/>
    <x v="2"/>
    <s v="OFF-AR-10002656"/>
    <x v="1"/>
    <x v="6"/>
    <s v="Sanford Liquid Accent Highlighters"/>
    <n v="33.4"/>
    <n v="5"/>
    <n v="0"/>
    <n v="12.357999999999997"/>
    <x v="2"/>
    <x v="0"/>
  </r>
  <r>
    <n v="3721"/>
    <s v="CA-2018-151155"/>
    <x v="887"/>
    <d v="2018-12-24T00:00:00"/>
    <s v="Standard Class"/>
    <s v="AB-10255"/>
    <s v="Alejandro Ballentine"/>
    <x v="2"/>
    <x v="0"/>
    <s v="Jackson"/>
    <x v="35"/>
    <n v="39212"/>
    <x v="0"/>
    <s v="FUR-FU-10001918"/>
    <x v="0"/>
    <x v="5"/>
    <s v="C-Line Cubicle Keepers Polyproplyene Holder With Velcro Backings"/>
    <n v="18.920000000000002"/>
    <n v="4"/>
    <n v="0"/>
    <n v="7.3788000000000018"/>
    <x v="0"/>
    <x v="0"/>
  </r>
  <r>
    <n v="3722"/>
    <s v="CA-2018-151155"/>
    <x v="887"/>
    <d v="2018-12-24T00:00:00"/>
    <s v="Standard Class"/>
    <s v="AB-10255"/>
    <s v="Alejandro Ballentine"/>
    <x v="2"/>
    <x v="0"/>
    <s v="Jackson"/>
    <x v="35"/>
    <n v="39212"/>
    <x v="0"/>
    <s v="OFF-BI-10003910"/>
    <x v="1"/>
    <x v="8"/>
    <s v="DXL Angle-View Binders with Locking Rings by Samsill"/>
    <n v="15.42"/>
    <n v="2"/>
    <n v="0"/>
    <n v="6.9390000000000001"/>
    <x v="0"/>
    <x v="0"/>
  </r>
  <r>
    <n v="3723"/>
    <s v="CA-2019-144036"/>
    <x v="903"/>
    <d v="2019-11-26T00:00:00"/>
    <s v="Standard Class"/>
    <s v="FO-14305"/>
    <s v="Frank Olsen"/>
    <x v="0"/>
    <x v="0"/>
    <s v="Houston"/>
    <x v="5"/>
    <n v="77070"/>
    <x v="2"/>
    <s v="OFF-AR-10000122"/>
    <x v="1"/>
    <x v="6"/>
    <s v="Newell 314"/>
    <n v="35.712000000000003"/>
    <n v="8"/>
    <n v="0.2"/>
    <n v="2.2319999999999958"/>
    <x v="2"/>
    <x v="0"/>
  </r>
  <r>
    <n v="3724"/>
    <s v="US-2016-169789"/>
    <x v="125"/>
    <d v="2017-01-04T00:00:00"/>
    <s v="Standard Class"/>
    <s v="MF-17665"/>
    <s v="Maureen Fritzler"/>
    <x v="1"/>
    <x v="0"/>
    <s v="Phoenix"/>
    <x v="16"/>
    <n v="85023"/>
    <x v="1"/>
    <s v="OFF-BI-10004600"/>
    <x v="1"/>
    <x v="8"/>
    <s v="Ibico Ibimaster 300 Manual Binding System"/>
    <n v="551.98500000000013"/>
    <n v="5"/>
    <n v="0.7"/>
    <n v="-459.98750000000018"/>
    <x v="1"/>
    <x v="0"/>
  </r>
  <r>
    <n v="3725"/>
    <s v="CA-2019-127264"/>
    <x v="355"/>
    <d v="2019-04-05T00:00:00"/>
    <s v="First Class"/>
    <s v="SA-20830"/>
    <s v="Sue Ann Reed"/>
    <x v="0"/>
    <x v="0"/>
    <s v="Chicago"/>
    <x v="10"/>
    <n v="60653"/>
    <x v="2"/>
    <s v="OFF-AR-10003045"/>
    <x v="1"/>
    <x v="6"/>
    <s v="Prang Colored Pencils"/>
    <n v="7.0559999999999992"/>
    <n v="3"/>
    <n v="0.2"/>
    <n v="2.2050000000000001"/>
    <x v="2"/>
    <x v="0"/>
  </r>
  <r>
    <n v="3726"/>
    <s v="CA-2018-151512"/>
    <x v="482"/>
    <d v="2019-01-02T00:00:00"/>
    <s v="Standard Class"/>
    <s v="SH-19975"/>
    <s v="Sally Hughsby"/>
    <x v="1"/>
    <x v="0"/>
    <s v="Denver"/>
    <x v="22"/>
    <n v="80219"/>
    <x v="1"/>
    <s v="OFF-AP-10000252"/>
    <x v="1"/>
    <x v="9"/>
    <s v="Harmony HEPA Quiet Air Purifiers"/>
    <n v="18.72"/>
    <n v="2"/>
    <n v="0.2"/>
    <n v="3.51"/>
    <x v="1"/>
    <x v="0"/>
  </r>
  <r>
    <n v="3727"/>
    <s v="CA-2018-165169"/>
    <x v="410"/>
    <d v="2018-06-11T00:00:00"/>
    <s v="Standard Class"/>
    <s v="JL-15235"/>
    <s v="Janet Lee"/>
    <x v="0"/>
    <x v="0"/>
    <s v="Newark"/>
    <x v="13"/>
    <n v="19711"/>
    <x v="3"/>
    <s v="OFF-ST-10001496"/>
    <x v="1"/>
    <x v="4"/>
    <s v="Standard Rollaway File with Lock"/>
    <n v="360.38"/>
    <n v="2"/>
    <n v="0"/>
    <n v="93.698800000000006"/>
    <x v="3"/>
    <x v="0"/>
  </r>
  <r>
    <n v="3728"/>
    <s v="CA-2018-165169"/>
    <x v="410"/>
    <d v="2018-06-11T00:00:00"/>
    <s v="Standard Class"/>
    <s v="JL-15235"/>
    <s v="Janet Lee"/>
    <x v="0"/>
    <x v="0"/>
    <s v="Newark"/>
    <x v="13"/>
    <n v="19711"/>
    <x v="3"/>
    <s v="OFF-AR-10000122"/>
    <x v="1"/>
    <x v="6"/>
    <s v="Newell 314"/>
    <n v="11.16"/>
    <n v="2"/>
    <n v="0"/>
    <n v="2.7899999999999991"/>
    <x v="3"/>
    <x v="0"/>
  </r>
  <r>
    <n v="3729"/>
    <s v="CA-2018-165169"/>
    <x v="410"/>
    <d v="2018-06-11T00:00:00"/>
    <s v="Standard Class"/>
    <s v="JL-15235"/>
    <s v="Janet Lee"/>
    <x v="0"/>
    <x v="0"/>
    <s v="Newark"/>
    <x v="13"/>
    <n v="19711"/>
    <x v="3"/>
    <s v="OFF-LA-10000407"/>
    <x v="1"/>
    <x v="2"/>
    <s v="Avery White Multi-Purpose Labels"/>
    <n v="14.940000000000001"/>
    <n v="3"/>
    <n v="0"/>
    <n v="6.8723999999999998"/>
    <x v="3"/>
    <x v="0"/>
  </r>
  <r>
    <n v="3730"/>
    <s v="CA-2017-109575"/>
    <x v="227"/>
    <d v="2017-09-23T00:00:00"/>
    <s v="Standard Class"/>
    <s v="KH-16630"/>
    <s v="Ken Heidel"/>
    <x v="1"/>
    <x v="0"/>
    <s v="Clinton"/>
    <x v="39"/>
    <n v="20735"/>
    <x v="3"/>
    <s v="OFF-ST-10004950"/>
    <x v="1"/>
    <x v="4"/>
    <s v="Acco Perma 3000 Stacking Storage Drawers"/>
    <n v="41.96"/>
    <n v="2"/>
    <n v="0"/>
    <n v="7.9724000000000004"/>
    <x v="3"/>
    <x v="0"/>
  </r>
  <r>
    <n v="3731"/>
    <s v="CA-2017-109575"/>
    <x v="227"/>
    <d v="2017-09-23T00:00:00"/>
    <s v="Standard Class"/>
    <s v="KH-16630"/>
    <s v="Ken Heidel"/>
    <x v="1"/>
    <x v="0"/>
    <s v="Clinton"/>
    <x v="39"/>
    <n v="20735"/>
    <x v="3"/>
    <s v="OFF-ST-10004123"/>
    <x v="1"/>
    <x v="4"/>
    <s v="Safco Industrial Wire Shelving System"/>
    <n v="636.86"/>
    <n v="7"/>
    <n v="0"/>
    <n v="0"/>
    <x v="3"/>
    <x v="0"/>
  </r>
  <r>
    <n v="3732"/>
    <s v="CA-2017-109575"/>
    <x v="227"/>
    <d v="2017-09-23T00:00:00"/>
    <s v="Standard Class"/>
    <s v="KH-16630"/>
    <s v="Ken Heidel"/>
    <x v="1"/>
    <x v="0"/>
    <s v="Clinton"/>
    <x v="39"/>
    <n v="20735"/>
    <x v="3"/>
    <s v="TEC-PH-10000730"/>
    <x v="2"/>
    <x v="7"/>
    <s v="Samsung Galaxy S4 Active"/>
    <n v="499.99"/>
    <n v="1"/>
    <n v="0"/>
    <n v="129.99740000000003"/>
    <x v="3"/>
    <x v="0"/>
  </r>
  <r>
    <n v="3733"/>
    <s v="CA-2017-109575"/>
    <x v="227"/>
    <d v="2017-09-23T00:00:00"/>
    <s v="Standard Class"/>
    <s v="KH-16630"/>
    <s v="Ken Heidel"/>
    <x v="1"/>
    <x v="0"/>
    <s v="Clinton"/>
    <x v="39"/>
    <n v="20735"/>
    <x v="3"/>
    <s v="TEC-PH-10000895"/>
    <x v="2"/>
    <x v="7"/>
    <s v="Polycom VVX 310 VoIP phone"/>
    <n v="1259.93"/>
    <n v="7"/>
    <n v="0"/>
    <n v="327.58180000000004"/>
    <x v="3"/>
    <x v="0"/>
  </r>
  <r>
    <n v="3734"/>
    <s v="CA-2017-109575"/>
    <x v="227"/>
    <d v="2017-09-23T00:00:00"/>
    <s v="Standard Class"/>
    <s v="KH-16630"/>
    <s v="Ken Heidel"/>
    <x v="1"/>
    <x v="0"/>
    <s v="Clinton"/>
    <x v="39"/>
    <n v="20735"/>
    <x v="3"/>
    <s v="OFF-BI-10000962"/>
    <x v="1"/>
    <x v="8"/>
    <s v="Acco Flexible ACCOHIDE Square Ring Data Binder, Dark Blue, 11 1/2&quot; X 14&quot; 7/8&quot;"/>
    <n v="65.08"/>
    <n v="4"/>
    <n v="0"/>
    <n v="31.889199999999995"/>
    <x v="3"/>
    <x v="0"/>
  </r>
  <r>
    <n v="3735"/>
    <s v="CA-2019-168193"/>
    <x v="904"/>
    <d v="2019-03-11T00:00:00"/>
    <s v="Second Class"/>
    <s v="RM-19750"/>
    <s v="Roland Murray"/>
    <x v="0"/>
    <x v="0"/>
    <s v="New York City"/>
    <x v="15"/>
    <n v="10011"/>
    <x v="3"/>
    <s v="OFF-PA-10002254"/>
    <x v="1"/>
    <x v="10"/>
    <s v="Xerox 1883"/>
    <n v="26.38"/>
    <n v="1"/>
    <n v="0"/>
    <n v="12.134799999999998"/>
    <x v="3"/>
    <x v="1"/>
  </r>
  <r>
    <n v="3736"/>
    <s v="CA-2019-168193"/>
    <x v="904"/>
    <d v="2019-03-11T00:00:00"/>
    <s v="Second Class"/>
    <s v="RM-19750"/>
    <s v="Roland Murray"/>
    <x v="0"/>
    <x v="0"/>
    <s v="New York City"/>
    <x v="15"/>
    <n v="10011"/>
    <x v="3"/>
    <s v="FUR-FU-10002554"/>
    <x v="0"/>
    <x v="5"/>
    <s v="Westinghouse Floor Lamp with Metal Mesh Shade, Black"/>
    <n v="71.97"/>
    <n v="3"/>
    <n v="0"/>
    <n v="16.553099999999993"/>
    <x v="3"/>
    <x v="1"/>
  </r>
  <r>
    <n v="3737"/>
    <s v="CA-2018-115476"/>
    <x v="716"/>
    <d v="2018-03-17T00:00:00"/>
    <s v="Same Day"/>
    <s v="VM-21835"/>
    <s v="Vivian Mathis"/>
    <x v="0"/>
    <x v="0"/>
    <s v="Newark"/>
    <x v="13"/>
    <n v="19711"/>
    <x v="3"/>
    <s v="TEC-PH-10000673"/>
    <x v="2"/>
    <x v="7"/>
    <s v="Plantronics Voyager Pro HD - Bluetooth Headset"/>
    <n v="129.97999999999999"/>
    <n v="2"/>
    <n v="0"/>
    <n v="62.3904"/>
    <x v="3"/>
    <x v="0"/>
  </r>
  <r>
    <n v="3738"/>
    <s v="CA-2018-115476"/>
    <x v="716"/>
    <d v="2018-03-17T00:00:00"/>
    <s v="Same Day"/>
    <s v="VM-21835"/>
    <s v="Vivian Mathis"/>
    <x v="0"/>
    <x v="0"/>
    <s v="Newark"/>
    <x v="13"/>
    <n v="19711"/>
    <x v="3"/>
    <s v="OFF-BI-10000962"/>
    <x v="1"/>
    <x v="8"/>
    <s v="Acco Flexible ACCOHIDE Square Ring Data Binder, Dark Blue, 11 1/2&quot; X 14&quot; 7/8&quot;"/>
    <n v="32.54"/>
    <n v="2"/>
    <n v="0"/>
    <n v="15.944599999999998"/>
    <x v="3"/>
    <x v="0"/>
  </r>
  <r>
    <n v="3739"/>
    <s v="CA-2018-133340"/>
    <x v="10"/>
    <d v="2018-12-13T00:00:00"/>
    <s v="Standard Class"/>
    <s v="LH-17155"/>
    <s v="Logan Haushalter"/>
    <x v="0"/>
    <x v="0"/>
    <s v="Jackson"/>
    <x v="12"/>
    <n v="49201"/>
    <x v="2"/>
    <s v="TEC-PH-10003988"/>
    <x v="2"/>
    <x v="7"/>
    <s v="LF Elite 3D Dazzle Designer Hard Case Cover, Lf Stylus Pen and Wiper For Apple Iphone 5c Mini Lite"/>
    <n v="10.9"/>
    <n v="1"/>
    <n v="0"/>
    <n v="3.0520000000000005"/>
    <x v="2"/>
    <x v="0"/>
  </r>
  <r>
    <n v="3740"/>
    <s v="CA-2018-133340"/>
    <x v="10"/>
    <d v="2018-12-13T00:00:00"/>
    <s v="Standard Class"/>
    <s v="LH-17155"/>
    <s v="Logan Haushalter"/>
    <x v="0"/>
    <x v="0"/>
    <s v="Jackson"/>
    <x v="12"/>
    <n v="49201"/>
    <x v="2"/>
    <s v="TEC-AC-10001109"/>
    <x v="2"/>
    <x v="11"/>
    <s v="Logitech Trackman Marble Mouse"/>
    <n v="59.98"/>
    <n v="2"/>
    <n v="0"/>
    <n v="25.191600000000001"/>
    <x v="2"/>
    <x v="0"/>
  </r>
  <r>
    <n v="3741"/>
    <s v="CA-2018-133340"/>
    <x v="10"/>
    <d v="2018-12-13T00:00:00"/>
    <s v="Standard Class"/>
    <s v="LH-17155"/>
    <s v="Logan Haushalter"/>
    <x v="0"/>
    <x v="0"/>
    <s v="Jackson"/>
    <x v="12"/>
    <n v="49201"/>
    <x v="2"/>
    <s v="OFF-AP-10002311"/>
    <x v="1"/>
    <x v="9"/>
    <s v="Holmes Replacement Filter for HEPA Air Cleaner, Very Large Room, HEPA Filter"/>
    <n v="61.929000000000002"/>
    <n v="1"/>
    <n v="0.1"/>
    <n v="23.395400000000002"/>
    <x v="2"/>
    <x v="0"/>
  </r>
  <r>
    <n v="3742"/>
    <s v="CA-2018-137848"/>
    <x v="804"/>
    <d v="2018-01-21T00:00:00"/>
    <s v="Standard Class"/>
    <s v="WB-21850"/>
    <s v="William Brown"/>
    <x v="0"/>
    <x v="0"/>
    <s v="New York City"/>
    <x v="15"/>
    <n v="10011"/>
    <x v="3"/>
    <s v="OFF-EN-10001137"/>
    <x v="1"/>
    <x v="12"/>
    <s v="#10 Gummed Flap White Envelopes, 100/Box"/>
    <n v="16.52"/>
    <n v="4"/>
    <n v="0"/>
    <n v="7.5991999999999997"/>
    <x v="3"/>
    <x v="0"/>
  </r>
  <r>
    <n v="3743"/>
    <s v="CA-2018-137848"/>
    <x v="804"/>
    <d v="2018-01-21T00:00:00"/>
    <s v="Standard Class"/>
    <s v="WB-21850"/>
    <s v="William Brown"/>
    <x v="0"/>
    <x v="0"/>
    <s v="New York City"/>
    <x v="15"/>
    <n v="10011"/>
    <x v="3"/>
    <s v="OFF-PA-10004285"/>
    <x v="1"/>
    <x v="10"/>
    <s v="Xerox 1959"/>
    <n v="60.12"/>
    <n v="9"/>
    <n v="0"/>
    <n v="28.857599999999998"/>
    <x v="3"/>
    <x v="0"/>
  </r>
  <r>
    <n v="3744"/>
    <s v="CA-2018-137848"/>
    <x v="804"/>
    <d v="2018-01-21T00:00:00"/>
    <s v="Standard Class"/>
    <s v="WB-21850"/>
    <s v="William Brown"/>
    <x v="0"/>
    <x v="0"/>
    <s v="New York City"/>
    <x v="15"/>
    <n v="10011"/>
    <x v="3"/>
    <s v="OFF-BI-10002225"/>
    <x v="1"/>
    <x v="8"/>
    <s v="Square Ring Data Binders, Rigid 75 Pt. Covers, 11&quot; x 14-7/8&quot;"/>
    <n v="49.536000000000001"/>
    <n v="3"/>
    <n v="0.2"/>
    <n v="17.337599999999998"/>
    <x v="3"/>
    <x v="0"/>
  </r>
  <r>
    <n v="3745"/>
    <s v="CA-2016-113047"/>
    <x v="745"/>
    <d v="2016-10-24T00:00:00"/>
    <s v="Same Day"/>
    <s v="AP-10915"/>
    <s v="Arthur Prichep"/>
    <x v="0"/>
    <x v="0"/>
    <s v="Rock Hill"/>
    <x v="20"/>
    <n v="29730"/>
    <x v="0"/>
    <s v="OFF-FA-10002763"/>
    <x v="1"/>
    <x v="13"/>
    <s v="Advantus Map Pennant Flags and Round Head Tacks"/>
    <n v="11.850000000000001"/>
    <n v="3"/>
    <n v="0"/>
    <n v="3.7919999999999994"/>
    <x v="0"/>
    <x v="0"/>
  </r>
  <r>
    <n v="3746"/>
    <s v="CA-2018-149979"/>
    <x v="713"/>
    <d v="2018-09-28T00:00:00"/>
    <s v="Second Class"/>
    <s v="RA-19915"/>
    <s v="Russell Applegate"/>
    <x v="0"/>
    <x v="0"/>
    <s v="Columbus"/>
    <x v="32"/>
    <n v="31907"/>
    <x v="0"/>
    <s v="OFF-ST-10003058"/>
    <x v="1"/>
    <x v="4"/>
    <s v="Eldon Mobile Mega Data Cart  Mega Stackable  Add-On Trays"/>
    <n v="118.25"/>
    <n v="5"/>
    <n v="0"/>
    <n v="34.292499999999997"/>
    <x v="0"/>
    <x v="0"/>
  </r>
  <r>
    <n v="3747"/>
    <s v="CA-2018-149979"/>
    <x v="713"/>
    <d v="2018-09-28T00:00:00"/>
    <s v="Second Class"/>
    <s v="RA-19915"/>
    <s v="Russell Applegate"/>
    <x v="0"/>
    <x v="0"/>
    <s v="Columbus"/>
    <x v="32"/>
    <n v="31907"/>
    <x v="0"/>
    <s v="FUR-CH-10002084"/>
    <x v="0"/>
    <x v="1"/>
    <s v="Hon Mobius Operator's Chair"/>
    <n v="368.96999999999997"/>
    <n v="3"/>
    <n v="0"/>
    <n v="81.173400000000001"/>
    <x v="0"/>
    <x v="0"/>
  </r>
  <r>
    <n v="3748"/>
    <s v="CA-2019-161956"/>
    <x v="151"/>
    <d v="2019-08-29T00:00:00"/>
    <s v="Second Class"/>
    <s v="DR-12880"/>
    <s v="Dan Reichenbach"/>
    <x v="1"/>
    <x v="0"/>
    <s v="Inglewood"/>
    <x v="1"/>
    <n v="90301"/>
    <x v="1"/>
    <s v="FUR-FU-10002937"/>
    <x v="0"/>
    <x v="5"/>
    <s v="GE 48&quot; Fluorescent Tube, Cool White Energy Saver, 34 Watts, 30/Box"/>
    <n v="198.46"/>
    <n v="2"/>
    <n v="0"/>
    <n v="99.23"/>
    <x v="1"/>
    <x v="1"/>
  </r>
  <r>
    <n v="3749"/>
    <s v="CA-2019-161956"/>
    <x v="151"/>
    <d v="2019-08-29T00:00:00"/>
    <s v="Second Class"/>
    <s v="DR-12880"/>
    <s v="Dan Reichenbach"/>
    <x v="1"/>
    <x v="0"/>
    <s v="Inglewood"/>
    <x v="1"/>
    <n v="90301"/>
    <x v="1"/>
    <s v="OFF-AP-10001242"/>
    <x v="1"/>
    <x v="9"/>
    <s v="APC 7 Outlet Network SurgeArrest Surge Protector"/>
    <n v="321.92"/>
    <n v="4"/>
    <n v="0"/>
    <n v="96.575999999999993"/>
    <x v="1"/>
    <x v="1"/>
  </r>
  <r>
    <n v="3750"/>
    <s v="CA-2019-161956"/>
    <x v="151"/>
    <d v="2019-08-29T00:00:00"/>
    <s v="Second Class"/>
    <s v="DR-12880"/>
    <s v="Dan Reichenbach"/>
    <x v="1"/>
    <x v="0"/>
    <s v="Inglewood"/>
    <x v="1"/>
    <n v="90301"/>
    <x v="1"/>
    <s v="TEC-CO-10001571"/>
    <x v="2"/>
    <x v="16"/>
    <s v="Sharp 1540cs Digital Laser Copier"/>
    <n v="879.98400000000004"/>
    <n v="2"/>
    <n v="0.2"/>
    <n v="329.99400000000003"/>
    <x v="1"/>
    <x v="1"/>
  </r>
  <r>
    <n v="3751"/>
    <s v="CA-2019-161956"/>
    <x v="151"/>
    <d v="2019-08-29T00:00:00"/>
    <s v="Second Class"/>
    <s v="DR-12880"/>
    <s v="Dan Reichenbach"/>
    <x v="1"/>
    <x v="0"/>
    <s v="Inglewood"/>
    <x v="1"/>
    <n v="90301"/>
    <x v="1"/>
    <s v="OFF-SU-10002503"/>
    <x v="1"/>
    <x v="14"/>
    <s v="Acme Preferred Stainless Steel Scissors"/>
    <n v="28.4"/>
    <n v="5"/>
    <n v="0"/>
    <n v="8.2359999999999989"/>
    <x v="1"/>
    <x v="1"/>
  </r>
  <r>
    <n v="3752"/>
    <s v="CA-2019-161956"/>
    <x v="151"/>
    <d v="2019-08-29T00:00:00"/>
    <s v="Second Class"/>
    <s v="DR-12880"/>
    <s v="Dan Reichenbach"/>
    <x v="1"/>
    <x v="0"/>
    <s v="Inglewood"/>
    <x v="1"/>
    <n v="90301"/>
    <x v="1"/>
    <s v="FUR-CH-10004886"/>
    <x v="0"/>
    <x v="1"/>
    <s v="Bevis Steel Folding Chairs"/>
    <n v="230.28000000000003"/>
    <n v="3"/>
    <n v="0.2"/>
    <n v="23.027999999999992"/>
    <x v="1"/>
    <x v="1"/>
  </r>
  <r>
    <n v="3753"/>
    <s v="CA-2019-161956"/>
    <x v="151"/>
    <d v="2019-08-29T00:00:00"/>
    <s v="Second Class"/>
    <s v="DR-12880"/>
    <s v="Dan Reichenbach"/>
    <x v="1"/>
    <x v="0"/>
    <s v="Inglewood"/>
    <x v="1"/>
    <n v="90301"/>
    <x v="1"/>
    <s v="OFF-PA-10001289"/>
    <x v="1"/>
    <x v="10"/>
    <s v="White Computer Printout Paper by Universal"/>
    <n v="116.28"/>
    <n v="3"/>
    <n v="0"/>
    <n v="56.977199999999996"/>
    <x v="1"/>
    <x v="1"/>
  </r>
  <r>
    <n v="3754"/>
    <s v="CA-2019-161956"/>
    <x v="151"/>
    <d v="2019-08-29T00:00:00"/>
    <s v="Second Class"/>
    <s v="DR-12880"/>
    <s v="Dan Reichenbach"/>
    <x v="1"/>
    <x v="0"/>
    <s v="Inglewood"/>
    <x v="1"/>
    <n v="90301"/>
    <x v="1"/>
    <s v="OFF-BI-10003650"/>
    <x v="1"/>
    <x v="8"/>
    <s v="GBC DocuBind 300 Electric Binding Machine"/>
    <n v="841.5680000000001"/>
    <n v="2"/>
    <n v="0.2"/>
    <n v="294.54879999999991"/>
    <x v="1"/>
    <x v="1"/>
  </r>
  <r>
    <n v="3755"/>
    <s v="CA-2019-161956"/>
    <x v="151"/>
    <d v="2019-08-29T00:00:00"/>
    <s v="Second Class"/>
    <s v="DR-12880"/>
    <s v="Dan Reichenbach"/>
    <x v="1"/>
    <x v="0"/>
    <s v="Inglewood"/>
    <x v="1"/>
    <n v="90301"/>
    <x v="1"/>
    <s v="OFF-ST-10001370"/>
    <x v="1"/>
    <x v="4"/>
    <s v="Sensible Storage WireTech Storage Systems"/>
    <n v="354.90000000000003"/>
    <n v="5"/>
    <n v="0"/>
    <n v="17.744999999999962"/>
    <x v="1"/>
    <x v="1"/>
  </r>
  <r>
    <n v="3756"/>
    <s v="CA-2018-116799"/>
    <x v="840"/>
    <d v="2018-03-06T00:00:00"/>
    <s v="First Class"/>
    <s v="JG-15310"/>
    <s v="Jason Gross"/>
    <x v="1"/>
    <x v="0"/>
    <s v="Odessa"/>
    <x v="5"/>
    <n v="79762"/>
    <x v="2"/>
    <s v="OFF-PA-10001892"/>
    <x v="1"/>
    <x v="10"/>
    <s v="Rediform Wirebound &quot;Phone Memo&quot; Message Book, 11 x 5-3/4"/>
    <n v="42.783999999999999"/>
    <n v="7"/>
    <n v="0.2"/>
    <n v="15.509199999999998"/>
    <x v="2"/>
    <x v="0"/>
  </r>
  <r>
    <n v="3757"/>
    <s v="CA-2018-116799"/>
    <x v="840"/>
    <d v="2018-03-06T00:00:00"/>
    <s v="First Class"/>
    <s v="JG-15310"/>
    <s v="Jason Gross"/>
    <x v="1"/>
    <x v="0"/>
    <s v="Odessa"/>
    <x v="5"/>
    <n v="79762"/>
    <x v="2"/>
    <s v="FUR-CH-10004983"/>
    <x v="0"/>
    <x v="1"/>
    <s v="Office Star - Mid Back Dual function Ergonomic High Back Chair with 2-Way Adjustable Arms"/>
    <n v="563.42999999999984"/>
    <n v="5"/>
    <n v="0.3"/>
    <n v="-56.343000000000018"/>
    <x v="2"/>
    <x v="0"/>
  </r>
  <r>
    <n v="3758"/>
    <s v="CA-2018-111283"/>
    <x v="905"/>
    <d v="2018-03-04T00:00:00"/>
    <s v="Standard Class"/>
    <s v="LC-16870"/>
    <s v="Lena Cacioppo"/>
    <x v="0"/>
    <x v="0"/>
    <s v="Newark"/>
    <x v="24"/>
    <n v="43055"/>
    <x v="3"/>
    <s v="OFF-AR-10001615"/>
    <x v="1"/>
    <x v="6"/>
    <s v="Newell 34"/>
    <n v="111.104"/>
    <n v="7"/>
    <n v="0.2"/>
    <n v="8.3328000000000024"/>
    <x v="3"/>
    <x v="0"/>
  </r>
  <r>
    <n v="3759"/>
    <s v="CA-2017-167745"/>
    <x v="227"/>
    <d v="2017-09-23T00:00:00"/>
    <s v="Standard Class"/>
    <s v="GB-14530"/>
    <s v="George Bell"/>
    <x v="1"/>
    <x v="0"/>
    <s v="Los Angeles"/>
    <x v="1"/>
    <n v="90049"/>
    <x v="1"/>
    <s v="OFF-AR-10003602"/>
    <x v="1"/>
    <x v="6"/>
    <s v="Quartet Omega Colored Chalk, 12/Pack"/>
    <n v="11.68"/>
    <n v="2"/>
    <n v="0"/>
    <n v="5.4895999999999994"/>
    <x v="1"/>
    <x v="0"/>
  </r>
  <r>
    <n v="3760"/>
    <s v="CA-2017-167745"/>
    <x v="227"/>
    <d v="2017-09-23T00:00:00"/>
    <s v="Standard Class"/>
    <s v="GB-14530"/>
    <s v="George Bell"/>
    <x v="1"/>
    <x v="0"/>
    <s v="Los Angeles"/>
    <x v="1"/>
    <n v="90049"/>
    <x v="1"/>
    <s v="OFF-SU-10004782"/>
    <x v="1"/>
    <x v="14"/>
    <s v="Elite 5&quot; Scissors"/>
    <n v="16.899999999999999"/>
    <n v="2"/>
    <n v="0"/>
    <n v="5.0699999999999985"/>
    <x v="1"/>
    <x v="0"/>
  </r>
  <r>
    <n v="3761"/>
    <s v="CA-2017-167745"/>
    <x v="227"/>
    <d v="2017-09-23T00:00:00"/>
    <s v="Standard Class"/>
    <s v="GB-14530"/>
    <s v="George Bell"/>
    <x v="1"/>
    <x v="0"/>
    <s v="Los Angeles"/>
    <x v="1"/>
    <n v="90049"/>
    <x v="1"/>
    <s v="FUR-FU-10001591"/>
    <x v="0"/>
    <x v="5"/>
    <s v="Advantus Panel Wall Certificate Holder - 8.5x11"/>
    <n v="24.4"/>
    <n v="2"/>
    <n v="0"/>
    <n v="10.248000000000001"/>
    <x v="1"/>
    <x v="0"/>
  </r>
  <r>
    <n v="3762"/>
    <s v="CA-2019-104577"/>
    <x v="605"/>
    <d v="2019-05-17T00:00:00"/>
    <s v="Standard Class"/>
    <s v="CK-12205"/>
    <s v="Chloris Kastensmidt"/>
    <x v="0"/>
    <x v="0"/>
    <s v="Everett"/>
    <x v="31"/>
    <n v="2149"/>
    <x v="3"/>
    <s v="OFF-PA-10000659"/>
    <x v="1"/>
    <x v="10"/>
    <s v="TOPS Carbonless Receipt Book, Four 2-3/4 x 7-1/4 Money Receipts per Page"/>
    <n v="87.6"/>
    <n v="5"/>
    <n v="0"/>
    <n v="42.047999999999995"/>
    <x v="3"/>
    <x v="0"/>
  </r>
  <r>
    <n v="3763"/>
    <s v="CA-2018-156251"/>
    <x v="572"/>
    <d v="2018-08-18T00:00:00"/>
    <s v="Second Class"/>
    <s v="TS-21160"/>
    <s v="Theresa Swint"/>
    <x v="1"/>
    <x v="0"/>
    <s v="West Allis"/>
    <x v="6"/>
    <n v="53214"/>
    <x v="2"/>
    <s v="FUR-BO-10001337"/>
    <x v="0"/>
    <x v="0"/>
    <s v="O'Sullivan Living Dimensions 2-Shelf Bookcases"/>
    <n v="241.96"/>
    <n v="2"/>
    <n v="0"/>
    <n v="24.195999999999998"/>
    <x v="2"/>
    <x v="0"/>
  </r>
  <r>
    <n v="3764"/>
    <s v="CA-2018-156251"/>
    <x v="572"/>
    <d v="2018-08-18T00:00:00"/>
    <s v="Second Class"/>
    <s v="TS-21160"/>
    <s v="Theresa Swint"/>
    <x v="1"/>
    <x v="0"/>
    <s v="West Allis"/>
    <x v="6"/>
    <n v="53214"/>
    <x v="2"/>
    <s v="OFF-BI-10003529"/>
    <x v="1"/>
    <x v="8"/>
    <s v="Avery Round Ring Poly Binders"/>
    <n v="8.52"/>
    <n v="3"/>
    <n v="0"/>
    <n v="4.1747999999999994"/>
    <x v="2"/>
    <x v="0"/>
  </r>
  <r>
    <n v="3765"/>
    <s v="CA-2019-125878"/>
    <x v="906"/>
    <d v="2019-03-02T00:00:00"/>
    <s v="Standard Class"/>
    <s v="MH-18025"/>
    <s v="Michelle Huthwaite"/>
    <x v="0"/>
    <x v="0"/>
    <s v="Chicago"/>
    <x v="10"/>
    <n v="60623"/>
    <x v="2"/>
    <s v="OFF-BI-10002609"/>
    <x v="1"/>
    <x v="8"/>
    <s v="Avery Hidden Tab Dividers for Binding Systems"/>
    <n v="1.7879999999999996"/>
    <n v="3"/>
    <n v="0.8"/>
    <n v="-3.0396000000000001"/>
    <x v="2"/>
    <x v="0"/>
  </r>
  <r>
    <n v="3766"/>
    <s v="CA-2018-163153"/>
    <x v="844"/>
    <d v="2018-03-25T00:00:00"/>
    <s v="Standard Class"/>
    <s v="DM-12955"/>
    <s v="Dario Medina"/>
    <x v="1"/>
    <x v="0"/>
    <s v="Houston"/>
    <x v="5"/>
    <n v="77036"/>
    <x v="2"/>
    <s v="FUR-TA-10004767"/>
    <x v="0"/>
    <x v="3"/>
    <s v="Safco Drafting Table"/>
    <n v="99.372"/>
    <n v="2"/>
    <n v="0.3"/>
    <n v="-1.4196000000000097"/>
    <x v="2"/>
    <x v="0"/>
  </r>
  <r>
    <n v="3767"/>
    <s v="CA-2018-163153"/>
    <x v="844"/>
    <d v="2018-03-25T00:00:00"/>
    <s v="Standard Class"/>
    <s v="DM-12955"/>
    <s v="Dario Medina"/>
    <x v="1"/>
    <x v="0"/>
    <s v="Houston"/>
    <x v="5"/>
    <n v="77036"/>
    <x v="2"/>
    <s v="OFF-AR-10001868"/>
    <x v="1"/>
    <x v="6"/>
    <s v="Prang Dustless Chalk Sticks"/>
    <n v="1.3440000000000001"/>
    <n v="1"/>
    <n v="0.2"/>
    <n v="0.504"/>
    <x v="2"/>
    <x v="0"/>
  </r>
  <r>
    <n v="3768"/>
    <s v="CA-2017-103205"/>
    <x v="575"/>
    <d v="2017-12-10T00:00:00"/>
    <s v="Second Class"/>
    <s v="JJ-15760"/>
    <s v="Joel Jenkins"/>
    <x v="2"/>
    <x v="0"/>
    <s v="Houston"/>
    <x v="5"/>
    <n v="77036"/>
    <x v="2"/>
    <s v="TEC-PH-10004896"/>
    <x v="2"/>
    <x v="7"/>
    <s v="Nokia Lumia 521 (T-Mobile)"/>
    <n v="119.96000000000001"/>
    <n v="5"/>
    <n v="0.2"/>
    <n v="11.996000000000002"/>
    <x v="2"/>
    <x v="0"/>
  </r>
  <r>
    <n v="3769"/>
    <s v="CA-2016-153913"/>
    <x v="757"/>
    <d v="2016-12-20T00:00:00"/>
    <s v="Second Class"/>
    <s v="KB-16585"/>
    <s v="Ken Black"/>
    <x v="1"/>
    <x v="0"/>
    <s v="Hialeah"/>
    <x v="2"/>
    <n v="33012"/>
    <x v="0"/>
    <s v="FUR-CH-10000988"/>
    <x v="0"/>
    <x v="1"/>
    <s v="Hon Olson Stacker Stools"/>
    <n v="1013.8320000000001"/>
    <n v="9"/>
    <n v="0.2"/>
    <n v="101.38319999999999"/>
    <x v="0"/>
    <x v="0"/>
  </r>
  <r>
    <n v="3770"/>
    <s v="CA-2016-153913"/>
    <x v="757"/>
    <d v="2016-12-20T00:00:00"/>
    <s v="Second Class"/>
    <s v="KB-16585"/>
    <s v="Ken Black"/>
    <x v="1"/>
    <x v="0"/>
    <s v="Hialeah"/>
    <x v="2"/>
    <n v="33012"/>
    <x v="0"/>
    <s v="OFF-FA-10000490"/>
    <x v="1"/>
    <x v="13"/>
    <s v="OIC Binder Clips, Mini, 1/4&quot; Capacity, Black"/>
    <n v="1.984"/>
    <n v="2"/>
    <n v="0.2"/>
    <n v="0.66959999999999997"/>
    <x v="0"/>
    <x v="0"/>
  </r>
  <r>
    <n v="3771"/>
    <s v="CA-2018-155530"/>
    <x v="907"/>
    <d v="2018-12-21T00:00:00"/>
    <s v="Standard Class"/>
    <s v="CM-12160"/>
    <s v="Charles McCrossin"/>
    <x v="0"/>
    <x v="0"/>
    <s v="San Francisco"/>
    <x v="1"/>
    <n v="94122"/>
    <x v="1"/>
    <s v="FUR-TA-10004256"/>
    <x v="0"/>
    <x v="3"/>
    <s v="Bretford “Just In Time” Height-Adjustable Multi-Task Work Tables"/>
    <n v="2003.52"/>
    <n v="6"/>
    <n v="0.2"/>
    <n v="-325.57200000000023"/>
    <x v="1"/>
    <x v="0"/>
  </r>
  <r>
    <n v="3772"/>
    <s v="US-2018-101196"/>
    <x v="536"/>
    <d v="2018-05-17T00:00:00"/>
    <s v="Standard Class"/>
    <s v="FM-14215"/>
    <s v="Filia McAdams"/>
    <x v="1"/>
    <x v="0"/>
    <s v="Philadelphia"/>
    <x v="9"/>
    <n v="19140"/>
    <x v="3"/>
    <s v="OFF-ST-10004804"/>
    <x v="1"/>
    <x v="4"/>
    <s v="Belkin 19&quot; Vented Equipment Shelf, Black"/>
    <n v="82.367999999999995"/>
    <n v="2"/>
    <n v="0.2"/>
    <n v="-19.562399999999997"/>
    <x v="3"/>
    <x v="0"/>
  </r>
  <r>
    <n v="3773"/>
    <s v="CA-2016-115357"/>
    <x v="908"/>
    <d v="2016-08-11T00:00:00"/>
    <s v="Second Class"/>
    <s v="RF-19735"/>
    <s v="Roland Fjeld"/>
    <x v="0"/>
    <x v="0"/>
    <s v="Columbia"/>
    <x v="20"/>
    <n v="29203"/>
    <x v="0"/>
    <s v="TEC-AC-10000023"/>
    <x v="2"/>
    <x v="11"/>
    <s v="Maxell 74 Minute CD-R Spindle, 50/Pack"/>
    <n v="62.91"/>
    <n v="3"/>
    <n v="0"/>
    <n v="22.647599999999997"/>
    <x v="0"/>
    <x v="0"/>
  </r>
  <r>
    <n v="3774"/>
    <s v="US-2016-102715"/>
    <x v="909"/>
    <d v="2016-04-13T00:00:00"/>
    <s v="Second Class"/>
    <s v="JK-15370"/>
    <s v="Jay Kimmel"/>
    <x v="0"/>
    <x v="0"/>
    <s v="Miami"/>
    <x v="2"/>
    <n v="33180"/>
    <x v="0"/>
    <s v="OFF-FA-10001332"/>
    <x v="1"/>
    <x v="13"/>
    <s v="Acco Banker's Clasps, 5 3/4&quot;-Long"/>
    <n v="6.911999999999999"/>
    <n v="3"/>
    <n v="0.2"/>
    <n v="2.3327999999999998"/>
    <x v="0"/>
    <x v="0"/>
  </r>
  <r>
    <n v="3775"/>
    <s v="US-2016-102715"/>
    <x v="909"/>
    <d v="2016-04-13T00:00:00"/>
    <s v="Second Class"/>
    <s v="JK-15370"/>
    <s v="Jay Kimmel"/>
    <x v="0"/>
    <x v="0"/>
    <s v="Miami"/>
    <x v="2"/>
    <n v="33180"/>
    <x v="0"/>
    <s v="TEC-AC-10002001"/>
    <x v="2"/>
    <x v="11"/>
    <s v="Logitech Wireless Gaming Headset G930"/>
    <n v="383.97600000000006"/>
    <n v="3"/>
    <n v="0.2"/>
    <n v="81.59490000000001"/>
    <x v="0"/>
    <x v="0"/>
  </r>
  <r>
    <n v="3776"/>
    <s v="US-2016-102715"/>
    <x v="909"/>
    <d v="2016-04-13T00:00:00"/>
    <s v="Second Class"/>
    <s v="JK-15370"/>
    <s v="Jay Kimmel"/>
    <x v="0"/>
    <x v="0"/>
    <s v="Miami"/>
    <x v="2"/>
    <n v="33180"/>
    <x v="0"/>
    <s v="OFF-PA-10000029"/>
    <x v="1"/>
    <x v="10"/>
    <s v="Xerox 224"/>
    <n v="10.368000000000002"/>
    <n v="2"/>
    <n v="0.2"/>
    <n v="3.6288"/>
    <x v="0"/>
    <x v="0"/>
  </r>
  <r>
    <n v="3777"/>
    <s v="US-2016-102715"/>
    <x v="909"/>
    <d v="2016-04-13T00:00:00"/>
    <s v="Second Class"/>
    <s v="JK-15370"/>
    <s v="Jay Kimmel"/>
    <x v="0"/>
    <x v="0"/>
    <s v="Miami"/>
    <x v="2"/>
    <n v="33180"/>
    <x v="0"/>
    <s v="TEC-AC-10001874"/>
    <x v="2"/>
    <x v="11"/>
    <s v="Logitech Wireless Anywhere Mouse MX for PC and Mac"/>
    <n v="335.94400000000002"/>
    <n v="7"/>
    <n v="0.2"/>
    <n v="41.992999999999995"/>
    <x v="0"/>
    <x v="0"/>
  </r>
  <r>
    <n v="3778"/>
    <s v="CA-2017-107937"/>
    <x v="910"/>
    <d v="2017-05-08T00:00:00"/>
    <s v="Standard Class"/>
    <s v="JB-16045"/>
    <s v="Julia Barnett"/>
    <x v="2"/>
    <x v="0"/>
    <s v="Chula Vista"/>
    <x v="1"/>
    <n v="91911"/>
    <x v="1"/>
    <s v="FUR-FU-10002298"/>
    <x v="0"/>
    <x v="5"/>
    <s v="Rubbermaid ClusterMat Chairmats, Mat Size- 66&quot; x 60&quot;, Lip 20&quot; x 11&quot; -90 Degree Angle"/>
    <n v="665.88"/>
    <n v="6"/>
    <n v="0"/>
    <n v="106.54079999999999"/>
    <x v="1"/>
    <x v="0"/>
  </r>
  <r>
    <n v="3779"/>
    <s v="US-2019-148768"/>
    <x v="329"/>
    <d v="2019-12-02T00:00:00"/>
    <s v="Second Class"/>
    <s v="PN-18775"/>
    <s v="Parhena Norris"/>
    <x v="2"/>
    <x v="0"/>
    <s v="Miami"/>
    <x v="2"/>
    <n v="33180"/>
    <x v="0"/>
    <s v="TEC-PH-10002564"/>
    <x v="2"/>
    <x v="7"/>
    <s v="OtterBox Defender Series Case - Samsung Galaxy S4"/>
    <n v="71.975999999999999"/>
    <n v="3"/>
    <n v="0.2"/>
    <n v="8.9969999999999892"/>
    <x v="0"/>
    <x v="0"/>
  </r>
  <r>
    <n v="3780"/>
    <s v="CA-2019-118521"/>
    <x v="911"/>
    <d v="2019-02-20T00:00:00"/>
    <s v="Standard Class"/>
    <s v="LF-17185"/>
    <s v="Luke Foster"/>
    <x v="0"/>
    <x v="0"/>
    <s v="New York City"/>
    <x v="15"/>
    <n v="10035"/>
    <x v="3"/>
    <s v="OFF-PA-10003465"/>
    <x v="1"/>
    <x v="10"/>
    <s v="Xerox 1912"/>
    <n v="37.94"/>
    <n v="2"/>
    <n v="0"/>
    <n v="18.211199999999998"/>
    <x v="3"/>
    <x v="0"/>
  </r>
  <r>
    <n v="3781"/>
    <s v="CA-2016-149643"/>
    <x v="912"/>
    <d v="2016-11-20T00:00:00"/>
    <s v="Standard Class"/>
    <s v="RH-19510"/>
    <s v="Rick Huthwaite"/>
    <x v="2"/>
    <x v="0"/>
    <s v="Manhattan"/>
    <x v="41"/>
    <n v="66502"/>
    <x v="2"/>
    <s v="TEC-PH-10000038"/>
    <x v="2"/>
    <x v="7"/>
    <s v="Jawbone MINI JAMBOX Wireless Bluetooth Speaker"/>
    <n v="273.95999999999998"/>
    <n v="2"/>
    <n v="0"/>
    <n v="10.958399999999983"/>
    <x v="2"/>
    <x v="0"/>
  </r>
  <r>
    <n v="3782"/>
    <s v="CA-2017-135314"/>
    <x v="584"/>
    <d v="2017-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x v="3"/>
    <x v="0"/>
  </r>
  <r>
    <n v="3783"/>
    <s v="CA-2019-165204"/>
    <x v="38"/>
    <d v="2019-11-16T00:00:00"/>
    <s v="Second Class"/>
    <s v="MN-17935"/>
    <s v="Michael Nguyen"/>
    <x v="0"/>
    <x v="0"/>
    <s v="Memphis"/>
    <x v="18"/>
    <n v="38109"/>
    <x v="0"/>
    <s v="OFF-PA-10003424"/>
    <x v="1"/>
    <x v="10"/>
    <s v="&quot;While you Were Out&quot; Message Book, One Form per Page"/>
    <n v="8.9039999999999999"/>
    <n v="3"/>
    <n v="0.2"/>
    <n v="3.3389999999999995"/>
    <x v="0"/>
    <x v="0"/>
  </r>
  <r>
    <n v="3784"/>
    <s v="CA-2019-165204"/>
    <x v="38"/>
    <d v="2019-11-16T00:00:00"/>
    <s v="Second Class"/>
    <s v="MN-17935"/>
    <s v="Michael Nguyen"/>
    <x v="0"/>
    <x v="0"/>
    <s v="Memphis"/>
    <x v="18"/>
    <n v="38109"/>
    <x v="0"/>
    <s v="OFF-ST-10003716"/>
    <x v="1"/>
    <x v="4"/>
    <s v="Tennsco Double-Tier Lockers"/>
    <n v="720.06400000000008"/>
    <n v="4"/>
    <n v="0.2"/>
    <n v="-63.005600000000015"/>
    <x v="0"/>
    <x v="0"/>
  </r>
  <r>
    <n v="3785"/>
    <s v="CA-2019-125752"/>
    <x v="689"/>
    <d v="2019-08-04T00:00:00"/>
    <s v="Standard Class"/>
    <s v="EH-14125"/>
    <s v="Eugene Hildebrand"/>
    <x v="2"/>
    <x v="0"/>
    <s v="Fort Lauderdale"/>
    <x v="2"/>
    <n v="33311"/>
    <x v="0"/>
    <s v="TEC-AC-10003590"/>
    <x v="2"/>
    <x v="11"/>
    <s v="TRENDnet 56K USB 2.0 Phone, Internet and Fax Modem"/>
    <n v="41.424000000000007"/>
    <n v="2"/>
    <n v="0.2"/>
    <n v="8.2847999999999971"/>
    <x v="0"/>
    <x v="0"/>
  </r>
  <r>
    <n v="3786"/>
    <s v="CA-2019-112487"/>
    <x v="377"/>
    <d v="2019-12-30T00:00:00"/>
    <s v="Standard Class"/>
    <s v="TC-21535"/>
    <s v="Tracy Collins"/>
    <x v="2"/>
    <x v="0"/>
    <s v="Columbus"/>
    <x v="24"/>
    <n v="43229"/>
    <x v="3"/>
    <s v="OFF-BI-10000494"/>
    <x v="1"/>
    <x v="8"/>
    <s v="Acco Economy Flexible Poly Round Ring Binder"/>
    <n v="3.1320000000000001"/>
    <n v="2"/>
    <n v="0.7"/>
    <n v="-2.6099999999999994"/>
    <x v="3"/>
    <x v="0"/>
  </r>
  <r>
    <n v="3787"/>
    <s v="CA-2018-144218"/>
    <x v="731"/>
    <d v="2018-11-04T00:00:00"/>
    <s v="Standard Class"/>
    <s v="JD-15895"/>
    <s v="Jonathan Doherty"/>
    <x v="1"/>
    <x v="0"/>
    <s v="Los Angeles"/>
    <x v="1"/>
    <n v="90045"/>
    <x v="1"/>
    <s v="OFF-ST-10002615"/>
    <x v="1"/>
    <x v="4"/>
    <s v="Dual Level, Single-Width Filing Carts"/>
    <n v="1085.42"/>
    <n v="7"/>
    <n v="0"/>
    <n v="282.20920000000001"/>
    <x v="1"/>
    <x v="0"/>
  </r>
  <r>
    <n v="3788"/>
    <s v="CA-2018-169971"/>
    <x v="913"/>
    <d v="2018-09-09T00:00:00"/>
    <s v="Standard Class"/>
    <s v="IL-15100"/>
    <s v="Ivan Liston"/>
    <x v="0"/>
    <x v="0"/>
    <s v="Houston"/>
    <x v="5"/>
    <n v="77041"/>
    <x v="2"/>
    <s v="OFF-AR-10002804"/>
    <x v="1"/>
    <x v="6"/>
    <s v="Faber Castell Col-Erase Pencils"/>
    <n v="3.9119999999999999"/>
    <n v="1"/>
    <n v="0.2"/>
    <n v="1.0269000000000001"/>
    <x v="2"/>
    <x v="0"/>
  </r>
  <r>
    <n v="3789"/>
    <s v="CA-2018-169971"/>
    <x v="913"/>
    <d v="2018-09-09T00:00:00"/>
    <s v="Standard Class"/>
    <s v="IL-15100"/>
    <s v="Ivan Liston"/>
    <x v="0"/>
    <x v="0"/>
    <s v="Houston"/>
    <x v="5"/>
    <n v="77041"/>
    <x v="2"/>
    <s v="OFF-AR-10001044"/>
    <x v="1"/>
    <x v="6"/>
    <s v="BOSTON Ranger #55 Pencil Sharpener, Black"/>
    <n v="62.376000000000005"/>
    <n v="3"/>
    <n v="0.2"/>
    <n v="7.0172999999999952"/>
    <x v="2"/>
    <x v="0"/>
  </r>
  <r>
    <n v="3790"/>
    <s v="US-2018-133508"/>
    <x v="764"/>
    <d v="2018-04-21T00:00:00"/>
    <s v="Standard Class"/>
    <s v="SW-20350"/>
    <s v="Sean Wendt"/>
    <x v="2"/>
    <x v="0"/>
    <s v="Omaha"/>
    <x v="8"/>
    <n v="68104"/>
    <x v="2"/>
    <s v="OFF-FA-10000134"/>
    <x v="1"/>
    <x v="13"/>
    <s v="Advantus Push Pins, Aluminum Head"/>
    <n v="29.049999999999997"/>
    <n v="5"/>
    <n v="0"/>
    <n v="9.0054999999999996"/>
    <x v="2"/>
    <x v="0"/>
  </r>
  <r>
    <n v="3791"/>
    <s v="CA-2016-107139"/>
    <x v="260"/>
    <d v="2016-07-11T00:00:00"/>
    <s v="Standard Class"/>
    <s v="DP-13390"/>
    <s v="Dennis Pardue"/>
    <x v="2"/>
    <x v="0"/>
    <s v="Los Angeles"/>
    <x v="1"/>
    <n v="90004"/>
    <x v="1"/>
    <s v="OFF-BI-10001670"/>
    <x v="1"/>
    <x v="8"/>
    <s v="Vinyl Sectional Post Binders"/>
    <n v="180.96000000000004"/>
    <n v="6"/>
    <n v="0.2"/>
    <n v="67.86"/>
    <x v="1"/>
    <x v="0"/>
  </r>
  <r>
    <n v="3792"/>
    <s v="CA-2017-111325"/>
    <x v="914"/>
    <d v="2017-02-28T00:00:00"/>
    <s v="First Class"/>
    <s v="BT-11395"/>
    <s v="Bill Tyler"/>
    <x v="1"/>
    <x v="0"/>
    <s v="Altoona"/>
    <x v="9"/>
    <n v="16602"/>
    <x v="3"/>
    <s v="OFF-BI-10000343"/>
    <x v="1"/>
    <x v="8"/>
    <s v="Pressboard Covers with Storage Hooks, 9 1/2&quot; x 11&quot;, Light Blue"/>
    <n v="4.4190000000000005"/>
    <n v="3"/>
    <n v="0.7"/>
    <n v="-3.3879000000000001"/>
    <x v="3"/>
    <x v="0"/>
  </r>
  <r>
    <n v="3793"/>
    <s v="CA-2017-111325"/>
    <x v="914"/>
    <d v="2017-02-28T00:00:00"/>
    <s v="First Class"/>
    <s v="BT-11395"/>
    <s v="Bill Tyler"/>
    <x v="1"/>
    <x v="0"/>
    <s v="Altoona"/>
    <x v="9"/>
    <n v="16602"/>
    <x v="3"/>
    <s v="OFF-AR-10002257"/>
    <x v="1"/>
    <x v="6"/>
    <s v="Eldon Spacemaker Box, Quick-Snap Lid, Clear"/>
    <n v="16.032"/>
    <n v="6"/>
    <n v="0.2"/>
    <n v="2.2043999999999979"/>
    <x v="3"/>
    <x v="0"/>
  </r>
  <r>
    <n v="3794"/>
    <s v="CA-2017-163762"/>
    <x v="154"/>
    <d v="2017-12-01T00:00:00"/>
    <s v="Standard Class"/>
    <s v="JE-15475"/>
    <s v="Jeremy Ellison"/>
    <x v="0"/>
    <x v="0"/>
    <s v="New York City"/>
    <x v="15"/>
    <n v="10024"/>
    <x v="3"/>
    <s v="OFF-AR-10001915"/>
    <x v="1"/>
    <x v="6"/>
    <s v="Peel-Off China Markers"/>
    <n v="29.79"/>
    <n v="3"/>
    <n v="0"/>
    <n v="12.511800000000001"/>
    <x v="3"/>
    <x v="0"/>
  </r>
  <r>
    <n v="3795"/>
    <s v="US-2016-117163"/>
    <x v="915"/>
    <d v="2016-02-02T00:00:00"/>
    <s v="Standard Class"/>
    <s v="EJ-13720"/>
    <s v="Ed Jacobs"/>
    <x v="0"/>
    <x v="0"/>
    <s v="San Diego"/>
    <x v="1"/>
    <n v="92037"/>
    <x v="1"/>
    <s v="OFF-ST-10003692"/>
    <x v="1"/>
    <x v="4"/>
    <s v="Recycled Steel Personal File for Hanging File Folders"/>
    <n v="57.23"/>
    <n v="1"/>
    <n v="0"/>
    <n v="14.307499999999997"/>
    <x v="1"/>
    <x v="0"/>
  </r>
  <r>
    <n v="3796"/>
    <s v="US-2016-117163"/>
    <x v="915"/>
    <d v="2016-02-02T00:00:00"/>
    <s v="Standard Class"/>
    <s v="EJ-13720"/>
    <s v="Ed Jacobs"/>
    <x v="0"/>
    <x v="0"/>
    <s v="San Diego"/>
    <x v="1"/>
    <n v="92037"/>
    <x v="1"/>
    <s v="FUR-TA-10003469"/>
    <x v="0"/>
    <x v="3"/>
    <s v="Balt Split Level Computer Training Table"/>
    <n v="333"/>
    <n v="3"/>
    <n v="0.2"/>
    <n v="-16.649999999999991"/>
    <x v="1"/>
    <x v="0"/>
  </r>
  <r>
    <n v="3797"/>
    <s v="US-2016-117163"/>
    <x v="915"/>
    <d v="2016-02-02T00:00:00"/>
    <s v="Standard Class"/>
    <s v="EJ-13720"/>
    <s v="Ed Jacobs"/>
    <x v="0"/>
    <x v="0"/>
    <s v="San Diego"/>
    <x v="1"/>
    <n v="92037"/>
    <x v="1"/>
    <s v="OFF-AR-10003179"/>
    <x v="1"/>
    <x v="6"/>
    <s v="Dixon Ticonderoga Core-Lock Colored Pencils"/>
    <n v="36.44"/>
    <n v="4"/>
    <n v="0"/>
    <n v="12.025199999999998"/>
    <x v="1"/>
    <x v="0"/>
  </r>
  <r>
    <n v="3798"/>
    <s v="CA-2019-121314"/>
    <x v="397"/>
    <d v="2019-09-26T00:00:00"/>
    <s v="First Class"/>
    <s v="BE-11410"/>
    <s v="Bobby Elias"/>
    <x v="0"/>
    <x v="0"/>
    <s v="Miami"/>
    <x v="2"/>
    <n v="33178"/>
    <x v="0"/>
    <s v="OFF-PA-10003395"/>
    <x v="1"/>
    <x v="10"/>
    <s v="Xerox 1941"/>
    <n v="251.64"/>
    <n v="3"/>
    <n v="0.2"/>
    <n v="88.073999999999984"/>
    <x v="0"/>
    <x v="0"/>
  </r>
  <r>
    <n v="3799"/>
    <s v="CA-2019-147760"/>
    <x v="259"/>
    <d v="2019-11-05T00:00:00"/>
    <s v="First Class"/>
    <s v="KL-16555"/>
    <s v="Kelly Lampkin"/>
    <x v="1"/>
    <x v="0"/>
    <s v="Greensboro"/>
    <x v="3"/>
    <n v="27405"/>
    <x v="0"/>
    <s v="FUR-TA-10004575"/>
    <x v="0"/>
    <x v="3"/>
    <s v="Hon 5100 Series Wood Tables"/>
    <n v="523.76400000000001"/>
    <n v="3"/>
    <n v="0.4"/>
    <n v="-192.04680000000008"/>
    <x v="0"/>
    <x v="0"/>
  </r>
  <r>
    <n v="3800"/>
    <s v="CA-2019-147760"/>
    <x v="259"/>
    <d v="2019-11-05T00:00:00"/>
    <s v="First Class"/>
    <s v="KL-16555"/>
    <s v="Kelly Lampkin"/>
    <x v="1"/>
    <x v="0"/>
    <s v="Greensboro"/>
    <x v="3"/>
    <n v="27405"/>
    <x v="0"/>
    <s v="TEC-PH-10002483"/>
    <x v="2"/>
    <x v="7"/>
    <s v="Motorola Moto X"/>
    <n v="1359.96"/>
    <n v="5"/>
    <n v="0.2"/>
    <n v="118.99650000000003"/>
    <x v="0"/>
    <x v="0"/>
  </r>
  <r>
    <n v="3801"/>
    <s v="CA-2018-156503"/>
    <x v="500"/>
    <d v="2018-10-20T00:00:00"/>
    <s v="Standard Class"/>
    <s v="NC-18415"/>
    <s v="Nathan Cano"/>
    <x v="0"/>
    <x v="0"/>
    <s v="Jacksonville"/>
    <x v="3"/>
    <n v="28540"/>
    <x v="0"/>
    <s v="FUR-CH-10003606"/>
    <x v="0"/>
    <x v="1"/>
    <s v="SAFCO Folding Chair Trolley"/>
    <n v="102.59200000000001"/>
    <n v="1"/>
    <n v="0.2"/>
    <n v="10.2592"/>
    <x v="0"/>
    <x v="0"/>
  </r>
  <r>
    <n v="3802"/>
    <s v="CA-2018-156503"/>
    <x v="500"/>
    <d v="2018-10-20T00:00:00"/>
    <s v="Standard Class"/>
    <s v="NC-18415"/>
    <s v="Nathan Cano"/>
    <x v="0"/>
    <x v="0"/>
    <s v="Jacksonville"/>
    <x v="3"/>
    <n v="28540"/>
    <x v="0"/>
    <s v="TEC-AC-10002473"/>
    <x v="2"/>
    <x v="11"/>
    <s v="Maxell 4.7GB DVD-R"/>
    <n v="22.704000000000001"/>
    <n v="1"/>
    <n v="0.2"/>
    <n v="5.9597999999999995"/>
    <x v="0"/>
    <x v="0"/>
  </r>
  <r>
    <n v="3803"/>
    <s v="CA-2018-156503"/>
    <x v="500"/>
    <d v="2018-10-20T00:00:00"/>
    <s v="Standard Class"/>
    <s v="NC-18415"/>
    <s v="Nathan Cano"/>
    <x v="0"/>
    <x v="0"/>
    <s v="Jacksonville"/>
    <x v="3"/>
    <n v="28540"/>
    <x v="0"/>
    <s v="OFF-PA-10002319"/>
    <x v="1"/>
    <x v="10"/>
    <s v="Xerox 1944"/>
    <n v="93.024000000000001"/>
    <n v="3"/>
    <n v="0.2"/>
    <n v="33.721199999999996"/>
    <x v="0"/>
    <x v="0"/>
  </r>
  <r>
    <n v="3804"/>
    <s v="CA-2018-156503"/>
    <x v="500"/>
    <d v="2018-10-20T00:00:00"/>
    <s v="Standard Class"/>
    <s v="NC-18415"/>
    <s v="Nathan Cano"/>
    <x v="0"/>
    <x v="0"/>
    <s v="Jacksonville"/>
    <x v="3"/>
    <n v="28540"/>
    <x v="0"/>
    <s v="OFF-SU-10000946"/>
    <x v="1"/>
    <x v="14"/>
    <s v="Staple remover"/>
    <n v="12.768000000000001"/>
    <n v="2"/>
    <n v="0.2"/>
    <n v="1.436399999999999"/>
    <x v="0"/>
    <x v="0"/>
  </r>
  <r>
    <n v="3805"/>
    <s v="CA-2018-156503"/>
    <x v="500"/>
    <d v="2018-10-20T00:00:00"/>
    <s v="Standard Class"/>
    <s v="NC-18415"/>
    <s v="Nathan Cano"/>
    <x v="0"/>
    <x v="0"/>
    <s v="Jacksonville"/>
    <x v="3"/>
    <n v="28540"/>
    <x v="0"/>
    <s v="OFF-EN-10001335"/>
    <x v="1"/>
    <x v="12"/>
    <s v="White Business Envelopes with Contemporary Seam, Recycled White Business Envelopes"/>
    <n v="35.008000000000003"/>
    <n v="4"/>
    <n v="0.2"/>
    <n v="13.127999999999998"/>
    <x v="0"/>
    <x v="0"/>
  </r>
  <r>
    <n v="3806"/>
    <s v="CA-2018-156503"/>
    <x v="500"/>
    <d v="2018-10-20T00:00:00"/>
    <s v="Standard Class"/>
    <s v="NC-18415"/>
    <s v="Nathan Cano"/>
    <x v="0"/>
    <x v="0"/>
    <s v="Jacksonville"/>
    <x v="3"/>
    <n v="28540"/>
    <x v="0"/>
    <s v="OFF-PA-10002377"/>
    <x v="1"/>
    <x v="10"/>
    <s v="Xerox 1916"/>
    <n v="39.152000000000001"/>
    <n v="1"/>
    <n v="0.2"/>
    <n v="14.681999999999999"/>
    <x v="0"/>
    <x v="0"/>
  </r>
  <r>
    <n v="3807"/>
    <s v="CA-2017-113628"/>
    <x v="768"/>
    <d v="2017-11-19T00:00:00"/>
    <s v="Standard Class"/>
    <s v="AH-10690"/>
    <s v="Anna Häberlin"/>
    <x v="1"/>
    <x v="0"/>
    <s v="Plantation"/>
    <x v="2"/>
    <n v="33317"/>
    <x v="0"/>
    <s v="OFF-AR-10001246"/>
    <x v="1"/>
    <x v="6"/>
    <s v="Newell 317"/>
    <n v="11.76"/>
    <n v="5"/>
    <n v="0.2"/>
    <n v="1.3229999999999991"/>
    <x v="0"/>
    <x v="1"/>
  </r>
  <r>
    <n v="3808"/>
    <s v="CA-2017-113628"/>
    <x v="768"/>
    <d v="2017-11-19T00:00:00"/>
    <s v="Standard Class"/>
    <s v="AH-10690"/>
    <s v="Anna Häberlin"/>
    <x v="1"/>
    <x v="0"/>
    <s v="Plantation"/>
    <x v="2"/>
    <n v="33317"/>
    <x v="0"/>
    <s v="OFF-BI-10003291"/>
    <x v="1"/>
    <x v="8"/>
    <s v="Wilson Jones Leather-Like Binders with DublLock Round Rings"/>
    <n v="5.2380000000000013"/>
    <n v="2"/>
    <n v="0.7"/>
    <n v="-4.0158000000000005"/>
    <x v="0"/>
    <x v="1"/>
  </r>
  <r>
    <n v="3809"/>
    <s v="CA-2017-113628"/>
    <x v="768"/>
    <d v="2017-11-19T00:00:00"/>
    <s v="Standard Class"/>
    <s v="AH-10690"/>
    <s v="Anna Häberlin"/>
    <x v="1"/>
    <x v="0"/>
    <s v="Plantation"/>
    <x v="2"/>
    <n v="33317"/>
    <x v="0"/>
    <s v="OFF-BI-10002799"/>
    <x v="1"/>
    <x v="8"/>
    <s v="SlimView Poly Binder, 3/8&quot;"/>
    <n v="4.6619999999999999"/>
    <n v="3"/>
    <n v="0.7"/>
    <n v="-3.7295999999999996"/>
    <x v="0"/>
    <x v="1"/>
  </r>
  <r>
    <n v="3810"/>
    <s v="CA-2017-113628"/>
    <x v="768"/>
    <d v="2017-11-19T00:00:00"/>
    <s v="Standard Class"/>
    <s v="AH-10690"/>
    <s v="Anna Häberlin"/>
    <x v="1"/>
    <x v="0"/>
    <s v="Plantation"/>
    <x v="2"/>
    <n v="33317"/>
    <x v="0"/>
    <s v="FUR-CH-10003298"/>
    <x v="0"/>
    <x v="1"/>
    <s v="Office Star - Contemporary Task Swivel chair with Loop Arms, Charcoal"/>
    <n v="523.91999999999996"/>
    <n v="5"/>
    <n v="0.2"/>
    <n v="-72.039000000000044"/>
    <x v="0"/>
    <x v="1"/>
  </r>
  <r>
    <n v="3811"/>
    <s v="CA-2017-113628"/>
    <x v="768"/>
    <d v="2017-11-19T00:00:00"/>
    <s v="Standard Class"/>
    <s v="AH-10690"/>
    <s v="Anna Häberlin"/>
    <x v="1"/>
    <x v="0"/>
    <s v="Plantation"/>
    <x v="2"/>
    <n v="33317"/>
    <x v="0"/>
    <s v="TEC-PH-10000441"/>
    <x v="2"/>
    <x v="7"/>
    <s v="VTech DS6151"/>
    <n v="100.792"/>
    <n v="1"/>
    <n v="0.2"/>
    <n v="10.079200000000007"/>
    <x v="0"/>
    <x v="1"/>
  </r>
  <r>
    <n v="3812"/>
    <s v="CA-2017-113628"/>
    <x v="768"/>
    <d v="2017-11-19T00:00:00"/>
    <s v="Standard Class"/>
    <s v="AH-10690"/>
    <s v="Anna Häberlin"/>
    <x v="1"/>
    <x v="0"/>
    <s v="Plantation"/>
    <x v="2"/>
    <n v="33317"/>
    <x v="0"/>
    <s v="FUR-CH-10004477"/>
    <x v="0"/>
    <x v="1"/>
    <s v="Global Push Button Manager's Chair, Indigo"/>
    <n v="146.13600000000002"/>
    <n v="3"/>
    <n v="0.2"/>
    <n v="16.440299999999986"/>
    <x v="0"/>
    <x v="1"/>
  </r>
  <r>
    <n v="3813"/>
    <s v="CA-2019-147753"/>
    <x v="916"/>
    <d v="2019-03-05T00:00:00"/>
    <s v="Same Day"/>
    <s v="PK-19075"/>
    <s v="Pete Kriz"/>
    <x v="0"/>
    <x v="0"/>
    <s v="Milwaukee"/>
    <x v="6"/>
    <n v="53209"/>
    <x v="2"/>
    <s v="OFF-LA-10003537"/>
    <x v="1"/>
    <x v="2"/>
    <s v="Avery 515"/>
    <n v="25.06"/>
    <n v="2"/>
    <n v="0"/>
    <n v="11.778199999999998"/>
    <x v="2"/>
    <x v="0"/>
  </r>
  <r>
    <n v="3814"/>
    <s v="CA-2017-103961"/>
    <x v="599"/>
    <d v="2017-11-09T00:00:00"/>
    <s v="Standard Class"/>
    <s v="NG-18430"/>
    <s v="Nathan Gelder"/>
    <x v="0"/>
    <x v="0"/>
    <s v="Quincy"/>
    <x v="10"/>
    <n v="62301"/>
    <x v="2"/>
    <s v="OFF-LA-10004484"/>
    <x v="1"/>
    <x v="2"/>
    <s v="Avery 476"/>
    <n v="19.824000000000002"/>
    <n v="6"/>
    <n v="0.2"/>
    <n v="6.4427999999999992"/>
    <x v="2"/>
    <x v="0"/>
  </r>
  <r>
    <n v="3815"/>
    <s v="CA-2018-152471"/>
    <x v="630"/>
    <d v="2018-07-08T00:00:00"/>
    <s v="Same Day"/>
    <s v="ZD-21925"/>
    <s v="Zuschuss Donatelli"/>
    <x v="0"/>
    <x v="0"/>
    <s v="Jacksonville"/>
    <x v="2"/>
    <n v="32216"/>
    <x v="0"/>
    <s v="TEC-PH-10002824"/>
    <x v="2"/>
    <x v="7"/>
    <s v="Jabra SPEAK 410 Multidevice Speakerphone"/>
    <n v="823.96000000000015"/>
    <n v="5"/>
    <n v="0.2"/>
    <n v="51.497499999999974"/>
    <x v="0"/>
    <x v="0"/>
  </r>
  <r>
    <n v="3816"/>
    <s v="CA-2018-152471"/>
    <x v="630"/>
    <d v="2018-07-08T00:00:00"/>
    <s v="Same Day"/>
    <s v="ZD-21925"/>
    <s v="Zuschuss Donatelli"/>
    <x v="0"/>
    <x v="0"/>
    <s v="Jacksonville"/>
    <x v="2"/>
    <n v="32216"/>
    <x v="0"/>
    <s v="OFF-PA-10004965"/>
    <x v="1"/>
    <x v="10"/>
    <s v="Xerox 1921"/>
    <n v="15.984000000000002"/>
    <n v="2"/>
    <n v="0.2"/>
    <n v="4.9949999999999992"/>
    <x v="0"/>
    <x v="0"/>
  </r>
  <r>
    <n v="3817"/>
    <s v="CA-2017-102582"/>
    <x v="426"/>
    <d v="2017-09-19T00:00:00"/>
    <s v="Standard Class"/>
    <s v="NW-18400"/>
    <s v="Natalie Webber"/>
    <x v="0"/>
    <x v="0"/>
    <s v="Mobile"/>
    <x v="19"/>
    <n v="36608"/>
    <x v="0"/>
    <s v="FUR-TA-10003569"/>
    <x v="0"/>
    <x v="3"/>
    <s v="Bretford CR8500 Series Meeting Room Furniture"/>
    <n v="801.96"/>
    <n v="2"/>
    <n v="0"/>
    <n v="200.49"/>
    <x v="0"/>
    <x v="0"/>
  </r>
  <r>
    <n v="3818"/>
    <s v="CA-2017-102582"/>
    <x v="426"/>
    <d v="2017-09-19T00:00:00"/>
    <s v="Standard Class"/>
    <s v="NW-18400"/>
    <s v="Natalie Webber"/>
    <x v="0"/>
    <x v="0"/>
    <s v="Mobile"/>
    <x v="19"/>
    <n v="36608"/>
    <x v="0"/>
    <s v="TEC-PH-10003187"/>
    <x v="2"/>
    <x v="7"/>
    <s v="Anker Astro Mini 3000mAh Ultra-Compact Portable Charger"/>
    <n v="59.97"/>
    <n v="3"/>
    <n v="0"/>
    <n v="0"/>
    <x v="0"/>
    <x v="0"/>
  </r>
  <r>
    <n v="3819"/>
    <s v="CA-2017-102582"/>
    <x v="426"/>
    <d v="2017-09-19T00:00:00"/>
    <s v="Standard Class"/>
    <s v="NW-18400"/>
    <s v="Natalie Webber"/>
    <x v="0"/>
    <x v="0"/>
    <s v="Mobile"/>
    <x v="19"/>
    <n v="36608"/>
    <x v="0"/>
    <s v="FUR-CH-10004853"/>
    <x v="0"/>
    <x v="1"/>
    <s v="Global Manager's Adjustable Task Chair, Storm"/>
    <n v="1056.8599999999999"/>
    <n v="7"/>
    <n v="0"/>
    <n v="306.48939999999988"/>
    <x v="0"/>
    <x v="0"/>
  </r>
  <r>
    <n v="3820"/>
    <s v="CA-2019-141873"/>
    <x v="449"/>
    <d v="2019-10-14T00:00:00"/>
    <s v="Standard Class"/>
    <s v="HG-14845"/>
    <s v="Harry Greene"/>
    <x v="0"/>
    <x v="0"/>
    <s v="New York City"/>
    <x v="15"/>
    <n v="10024"/>
    <x v="3"/>
    <s v="OFF-BI-10001031"/>
    <x v="1"/>
    <x v="8"/>
    <s v="Pressboard Data Binders by Wilson Jones"/>
    <n v="12.816000000000001"/>
    <n v="3"/>
    <n v="0.2"/>
    <n v="4.3253999999999984"/>
    <x v="3"/>
    <x v="0"/>
  </r>
  <r>
    <n v="3821"/>
    <s v="CA-2019-141873"/>
    <x v="449"/>
    <d v="2019-10-14T00:00:00"/>
    <s v="Standard Class"/>
    <s v="HG-14845"/>
    <s v="Harry Greene"/>
    <x v="0"/>
    <x v="0"/>
    <s v="New York City"/>
    <x v="15"/>
    <n v="10024"/>
    <x v="3"/>
    <s v="FUR-BO-10003034"/>
    <x v="0"/>
    <x v="0"/>
    <s v="O'Sullivan Elevations Bookcase, Cherry Finish"/>
    <n v="314.35199999999998"/>
    <n v="3"/>
    <n v="0.2"/>
    <n v="-15.71759999999999"/>
    <x v="3"/>
    <x v="0"/>
  </r>
  <r>
    <n v="3822"/>
    <s v="CA-2019-141873"/>
    <x v="449"/>
    <d v="2019-10-14T00:00:00"/>
    <s v="Standard Class"/>
    <s v="HG-14845"/>
    <s v="Harry Greene"/>
    <x v="0"/>
    <x v="0"/>
    <s v="New York City"/>
    <x v="15"/>
    <n v="10024"/>
    <x v="3"/>
    <s v="OFF-PA-10000069"/>
    <x v="1"/>
    <x v="10"/>
    <s v="TOPS 4 x 6 Fluorescent Color Memo Sheets, 500 Sheets per Pack"/>
    <n v="18.98"/>
    <n v="2"/>
    <n v="0"/>
    <n v="8.9206000000000003"/>
    <x v="3"/>
    <x v="0"/>
  </r>
  <r>
    <n v="3823"/>
    <s v="CA-2019-141873"/>
    <x v="449"/>
    <d v="2019-10-14T00:00:00"/>
    <s v="Standard Class"/>
    <s v="HG-14845"/>
    <s v="Harry Greene"/>
    <x v="0"/>
    <x v="0"/>
    <s v="New York City"/>
    <x v="15"/>
    <n v="10024"/>
    <x v="3"/>
    <s v="OFF-BI-10003655"/>
    <x v="1"/>
    <x v="8"/>
    <s v="Durable Pressboard Binders"/>
    <n v="18.240000000000002"/>
    <n v="6"/>
    <n v="0.2"/>
    <n v="6.1560000000000006"/>
    <x v="3"/>
    <x v="0"/>
  </r>
  <r>
    <n v="3824"/>
    <s v="CA-2017-140984"/>
    <x v="471"/>
    <d v="2017-09-18T00:00:00"/>
    <s v="Standard Class"/>
    <s v="CC-12685"/>
    <s v="Craig Carroll"/>
    <x v="0"/>
    <x v="0"/>
    <s v="New York City"/>
    <x v="15"/>
    <n v="10011"/>
    <x v="3"/>
    <s v="OFF-ST-10000585"/>
    <x v="1"/>
    <x v="4"/>
    <s v="Economy Rollaway Files"/>
    <n v="991.19999999999993"/>
    <n v="6"/>
    <n v="0"/>
    <n v="257.71199999999999"/>
    <x v="3"/>
    <x v="1"/>
  </r>
  <r>
    <n v="3825"/>
    <s v="CA-2017-140984"/>
    <x v="471"/>
    <d v="2017-09-18T00:00:00"/>
    <s v="Standard Class"/>
    <s v="CC-12685"/>
    <s v="Craig Carroll"/>
    <x v="0"/>
    <x v="0"/>
    <s v="New York City"/>
    <x v="15"/>
    <n v="10011"/>
    <x v="3"/>
    <s v="TEC-CO-10001571"/>
    <x v="2"/>
    <x v="16"/>
    <s v="Sharp 1540cs Digital Laser Copier"/>
    <n v="879.98400000000004"/>
    <n v="2"/>
    <n v="0.2"/>
    <n v="329.99400000000003"/>
    <x v="3"/>
    <x v="1"/>
  </r>
  <r>
    <n v="3826"/>
    <s v="CA-2017-140984"/>
    <x v="471"/>
    <d v="2017-09-18T00:00:00"/>
    <s v="Standard Class"/>
    <s v="CC-12685"/>
    <s v="Craig Carroll"/>
    <x v="0"/>
    <x v="0"/>
    <s v="New York City"/>
    <x v="15"/>
    <n v="10011"/>
    <x v="3"/>
    <s v="OFF-BI-10002012"/>
    <x v="1"/>
    <x v="8"/>
    <s v="Wilson Jones Easy Flow II Sheet Lifters"/>
    <n v="12.96"/>
    <n v="9"/>
    <n v="0.2"/>
    <n v="4.5359999999999996"/>
    <x v="3"/>
    <x v="1"/>
  </r>
  <r>
    <n v="3827"/>
    <s v="CA-2016-132801"/>
    <x v="273"/>
    <d v="2016-10-12T00:00:00"/>
    <s v="Standard Class"/>
    <s v="JG-15805"/>
    <s v="John Grady"/>
    <x v="1"/>
    <x v="0"/>
    <s v="Dallas"/>
    <x v="5"/>
    <n v="75217"/>
    <x v="2"/>
    <s v="OFF-ST-10001228"/>
    <x v="1"/>
    <x v="4"/>
    <s v="Fellowes Personal Hanging Folder Files, Navy"/>
    <n v="107.44"/>
    <n v="10"/>
    <n v="0.2"/>
    <n v="10.744000000000007"/>
    <x v="2"/>
    <x v="0"/>
  </r>
  <r>
    <n v="3828"/>
    <s v="CA-2019-141733"/>
    <x v="917"/>
    <d v="2019-05-11T00:00:00"/>
    <s v="Standard Class"/>
    <s v="RW-19540"/>
    <s v="Rick Wilson"/>
    <x v="1"/>
    <x v="0"/>
    <s v="Detroit"/>
    <x v="12"/>
    <n v="48234"/>
    <x v="2"/>
    <s v="FUR-CH-10004086"/>
    <x v="0"/>
    <x v="1"/>
    <s v="Hon 4070 Series Pagoda Armless Upholstered Stacking Chairs"/>
    <n v="1458.65"/>
    <n v="5"/>
    <n v="0"/>
    <n v="423.00849999999997"/>
    <x v="2"/>
    <x v="0"/>
  </r>
  <r>
    <n v="3829"/>
    <s v="CA-2019-141733"/>
    <x v="917"/>
    <d v="2019-05-11T00:00:00"/>
    <s v="Standard Class"/>
    <s v="RW-19540"/>
    <s v="Rick Wilson"/>
    <x v="1"/>
    <x v="0"/>
    <s v="Detroit"/>
    <x v="12"/>
    <n v="48234"/>
    <x v="2"/>
    <s v="FUR-CH-10002017"/>
    <x v="0"/>
    <x v="1"/>
    <s v="SAFCO Optional Arm Kit for Workspace Cribbage Stacking Chair"/>
    <n v="26.64"/>
    <n v="1"/>
    <n v="0"/>
    <n v="7.4591999999999992"/>
    <x v="2"/>
    <x v="0"/>
  </r>
  <r>
    <n v="3830"/>
    <s v="CA-2019-141733"/>
    <x v="917"/>
    <d v="2019-05-11T00:00:00"/>
    <s v="Standard Class"/>
    <s v="RW-19540"/>
    <s v="Rick Wilson"/>
    <x v="1"/>
    <x v="0"/>
    <s v="Detroit"/>
    <x v="12"/>
    <n v="48234"/>
    <x v="2"/>
    <s v="FUR-CH-10000595"/>
    <x v="0"/>
    <x v="1"/>
    <s v="Safco Contoured Stacking Chairs"/>
    <n v="476.8"/>
    <n v="2"/>
    <n v="0"/>
    <n v="119.19999999999999"/>
    <x v="2"/>
    <x v="0"/>
  </r>
  <r>
    <n v="3831"/>
    <s v="CA-2019-141733"/>
    <x v="917"/>
    <d v="2019-05-11T00:00:00"/>
    <s v="Standard Class"/>
    <s v="RW-19540"/>
    <s v="Rick Wilson"/>
    <x v="1"/>
    <x v="0"/>
    <s v="Detroit"/>
    <x v="12"/>
    <n v="48234"/>
    <x v="2"/>
    <s v="OFF-AP-10001563"/>
    <x v="1"/>
    <x v="9"/>
    <s v="Belkin Premiere Surge Master II 8-outlet surge protector"/>
    <n v="87.444000000000003"/>
    <n v="2"/>
    <n v="0.1"/>
    <n v="18.460399999999986"/>
    <x v="2"/>
    <x v="0"/>
  </r>
  <r>
    <n v="3832"/>
    <s v="US-2017-111927"/>
    <x v="717"/>
    <d v="2017-11-19T00:00:00"/>
    <s v="Standard Class"/>
    <s v="LS-17230"/>
    <s v="Lycoris Saunders"/>
    <x v="0"/>
    <x v="0"/>
    <s v="Dover"/>
    <x v="13"/>
    <n v="19901"/>
    <x v="3"/>
    <s v="FUR-FU-10004017"/>
    <x v="0"/>
    <x v="5"/>
    <s v="Executive Impressions 13&quot; Chairman Wall Clock"/>
    <n v="76.14"/>
    <n v="3"/>
    <n v="0"/>
    <n v="26.648999999999997"/>
    <x v="3"/>
    <x v="0"/>
  </r>
  <r>
    <n v="3833"/>
    <s v="US-2017-111927"/>
    <x v="717"/>
    <d v="2017-11-19T00:00:00"/>
    <s v="Standard Class"/>
    <s v="LS-17230"/>
    <s v="Lycoris Saunders"/>
    <x v="0"/>
    <x v="0"/>
    <s v="Dover"/>
    <x v="13"/>
    <n v="19901"/>
    <x v="3"/>
    <s v="OFF-BI-10002571"/>
    <x v="1"/>
    <x v="8"/>
    <s v="Avery Framed View Binder, EZD Ring (Locking), Navy, 1 1/2&quot;"/>
    <n v="19.96"/>
    <n v="2"/>
    <n v="0"/>
    <n v="9.3811999999999998"/>
    <x v="3"/>
    <x v="0"/>
  </r>
  <r>
    <n v="3834"/>
    <s v="CA-2016-105984"/>
    <x v="156"/>
    <d v="2016-11-24T00:00:00"/>
    <s v="Same Day"/>
    <s v="MY-18295"/>
    <s v="Muhammed Yedwab"/>
    <x v="1"/>
    <x v="0"/>
    <s v="Columbus"/>
    <x v="24"/>
    <n v="43229"/>
    <x v="3"/>
    <s v="TEC-PH-10000560"/>
    <x v="2"/>
    <x v="7"/>
    <s v="Samsung Galaxy S III - 16GB - pebble blue (T-Mobile)"/>
    <n v="1049.97"/>
    <n v="5"/>
    <n v="0.4"/>
    <n v="-209.99399999999991"/>
    <x v="3"/>
    <x v="0"/>
  </r>
  <r>
    <n v="3835"/>
    <s v="CA-2016-105984"/>
    <x v="156"/>
    <d v="2016-11-24T00:00:00"/>
    <s v="Same Day"/>
    <s v="MY-18295"/>
    <s v="Muhammed Yedwab"/>
    <x v="1"/>
    <x v="0"/>
    <s v="Columbus"/>
    <x v="24"/>
    <n v="43229"/>
    <x v="3"/>
    <s v="FUR-CH-10000847"/>
    <x v="0"/>
    <x v="1"/>
    <s v="Global Executive Mid-Back Manager's Chair"/>
    <n v="611.05799999999999"/>
    <n v="3"/>
    <n v="0.3"/>
    <n v="-34.917600000000022"/>
    <x v="3"/>
    <x v="0"/>
  </r>
  <r>
    <n v="3836"/>
    <s v="CA-2016-100363"/>
    <x v="918"/>
    <d v="2016-04-15T00:00:00"/>
    <s v="Standard Class"/>
    <s v="JM-15655"/>
    <s v="Jim Mitchum"/>
    <x v="1"/>
    <x v="0"/>
    <s v="Glendale"/>
    <x v="16"/>
    <n v="85301"/>
    <x v="1"/>
    <s v="OFF-FA-10000611"/>
    <x v="1"/>
    <x v="13"/>
    <s v="Binder Clips by OIC"/>
    <n v="2.3679999999999999"/>
    <n v="2"/>
    <n v="0.2"/>
    <n v="0.82879999999999987"/>
    <x v="1"/>
    <x v="0"/>
  </r>
  <r>
    <n v="3837"/>
    <s v="CA-2016-100363"/>
    <x v="918"/>
    <d v="2016-04-15T00:00:00"/>
    <s v="Standard Class"/>
    <s v="JM-15655"/>
    <s v="Jim Mitchum"/>
    <x v="1"/>
    <x v="0"/>
    <s v="Glendale"/>
    <x v="16"/>
    <n v="85301"/>
    <x v="1"/>
    <s v="OFF-PA-10004733"/>
    <x v="1"/>
    <x v="10"/>
    <s v="Things To Do Today Spiral Book"/>
    <n v="19.008000000000003"/>
    <n v="3"/>
    <n v="0.2"/>
    <n v="6.8903999999999979"/>
    <x v="1"/>
    <x v="0"/>
  </r>
  <r>
    <n v="3838"/>
    <s v="CA-2016-126760"/>
    <x v="711"/>
    <d v="2016-08-02T00:00:00"/>
    <s v="Standard Class"/>
    <s v="KM-16720"/>
    <s v="Kunst Miller"/>
    <x v="0"/>
    <x v="0"/>
    <s v="North Las Vegas"/>
    <x v="33"/>
    <n v="89031"/>
    <x v="1"/>
    <s v="TEC-PH-10001363"/>
    <x v="2"/>
    <x v="7"/>
    <s v="Apple iPhone 5S"/>
    <n v="911.98400000000004"/>
    <n v="2"/>
    <n v="0.2"/>
    <n v="113.99799999999991"/>
    <x v="1"/>
    <x v="0"/>
  </r>
  <r>
    <n v="3839"/>
    <s v="CA-2016-126760"/>
    <x v="711"/>
    <d v="2016-08-02T00:00:00"/>
    <s v="Standard Class"/>
    <s v="KM-16720"/>
    <s v="Kunst Miller"/>
    <x v="0"/>
    <x v="0"/>
    <s v="North Las Vegas"/>
    <x v="33"/>
    <n v="89031"/>
    <x v="1"/>
    <s v="FUR-CH-10003312"/>
    <x v="0"/>
    <x v="1"/>
    <s v="Hon 2090 “Pillow Soft” Series Mid Back Swivel/Tilt Chairs"/>
    <n v="674.35200000000009"/>
    <n v="3"/>
    <n v="0.2"/>
    <n v="-109.58220000000011"/>
    <x v="1"/>
    <x v="0"/>
  </r>
  <r>
    <n v="3840"/>
    <s v="CA-2016-126760"/>
    <x v="711"/>
    <d v="2016-08-02T00:00:00"/>
    <s v="Standard Class"/>
    <s v="KM-16720"/>
    <s v="Kunst Miller"/>
    <x v="0"/>
    <x v="0"/>
    <s v="North Las Vegas"/>
    <x v="33"/>
    <n v="89031"/>
    <x v="1"/>
    <s v="FUR-FU-10004018"/>
    <x v="0"/>
    <x v="5"/>
    <s v="Tensor Computer Mounted Lamp"/>
    <n v="134.01"/>
    <n v="9"/>
    <n v="0"/>
    <n v="36.182700000000004"/>
    <x v="1"/>
    <x v="0"/>
  </r>
  <r>
    <n v="3841"/>
    <s v="CA-2016-126760"/>
    <x v="711"/>
    <d v="2016-08-02T00:00:00"/>
    <s v="Standard Class"/>
    <s v="KM-16720"/>
    <s v="Kunst Miller"/>
    <x v="0"/>
    <x v="0"/>
    <s v="North Las Vegas"/>
    <x v="33"/>
    <n v="89031"/>
    <x v="1"/>
    <s v="TEC-AC-10004814"/>
    <x v="2"/>
    <x v="11"/>
    <s v="Logitech Illuminated Ultrathin Keyboard with Backlighting"/>
    <n v="170.97"/>
    <n v="3"/>
    <n v="0"/>
    <n v="70.097700000000003"/>
    <x v="1"/>
    <x v="0"/>
  </r>
  <r>
    <n v="3842"/>
    <s v="US-2016-109162"/>
    <x v="785"/>
    <d v="2016-06-12T00:00:00"/>
    <s v="Standard Class"/>
    <s v="KE-16420"/>
    <s v="Katrina Edelman"/>
    <x v="1"/>
    <x v="0"/>
    <s v="Bristol"/>
    <x v="18"/>
    <n v="37620"/>
    <x v="0"/>
    <s v="FUR-CH-10002647"/>
    <x v="0"/>
    <x v="1"/>
    <s v="Situations Contoured Folding Chairs, 4/Set"/>
    <n v="170.35200000000003"/>
    <n v="3"/>
    <n v="0.2"/>
    <n v="10.647000000000006"/>
    <x v="0"/>
    <x v="0"/>
  </r>
  <r>
    <n v="3843"/>
    <s v="CA-2016-101931"/>
    <x v="919"/>
    <d v="2016-10-31T00:00:00"/>
    <s v="First Class"/>
    <s v="TS-21370"/>
    <s v="Todd Sumrall"/>
    <x v="1"/>
    <x v="0"/>
    <s v="Los Angeles"/>
    <x v="1"/>
    <n v="90049"/>
    <x v="1"/>
    <s v="OFF-BI-10004140"/>
    <x v="1"/>
    <x v="8"/>
    <s v="Avery Non-Stick Binders"/>
    <n v="7.1840000000000011"/>
    <n v="2"/>
    <n v="0.2"/>
    <n v="2.2449999999999992"/>
    <x v="1"/>
    <x v="0"/>
  </r>
  <r>
    <n v="3844"/>
    <s v="CA-2016-101931"/>
    <x v="919"/>
    <d v="2016-10-31T00:00:00"/>
    <s v="First Class"/>
    <s v="TS-21370"/>
    <s v="Todd Sumrall"/>
    <x v="1"/>
    <x v="0"/>
    <s v="Los Angeles"/>
    <x v="1"/>
    <n v="90049"/>
    <x v="1"/>
    <s v="OFF-SU-10002301"/>
    <x v="1"/>
    <x v="14"/>
    <s v="Serrated Blade or Curved Handle Hand Letter Openers"/>
    <n v="6.28"/>
    <n v="2"/>
    <n v="0"/>
    <n v="6.2800000000000189E-2"/>
    <x v="1"/>
    <x v="0"/>
  </r>
  <r>
    <n v="3845"/>
    <s v="CA-2016-101931"/>
    <x v="919"/>
    <d v="2016-10-31T00:00:00"/>
    <s v="First Class"/>
    <s v="TS-21370"/>
    <s v="Todd Sumrall"/>
    <x v="1"/>
    <x v="0"/>
    <s v="Los Angeles"/>
    <x v="1"/>
    <n v="90049"/>
    <x v="1"/>
    <s v="OFF-SU-10000646"/>
    <x v="1"/>
    <x v="14"/>
    <s v="Premier Automatic Letter Opener"/>
    <n v="480.74"/>
    <n v="2"/>
    <n v="0"/>
    <n v="14.422200000000032"/>
    <x v="1"/>
    <x v="0"/>
  </r>
  <r>
    <n v="3846"/>
    <s v="CA-2016-101931"/>
    <x v="919"/>
    <d v="2016-10-31T00:00:00"/>
    <s v="First Class"/>
    <s v="TS-21370"/>
    <s v="Todd Sumrall"/>
    <x v="1"/>
    <x v="0"/>
    <s v="Los Angeles"/>
    <x v="1"/>
    <n v="90049"/>
    <x v="1"/>
    <s v="FUR-BO-10001337"/>
    <x v="0"/>
    <x v="0"/>
    <s v="O'Sullivan Living Dimensions 2-Shelf Bookcases"/>
    <n v="616.99800000000005"/>
    <n v="6"/>
    <n v="0.15"/>
    <n v="-36.293999999999997"/>
    <x v="1"/>
    <x v="0"/>
  </r>
  <r>
    <n v="3847"/>
    <s v="CA-2016-101931"/>
    <x v="919"/>
    <d v="2016-10-31T00:00:00"/>
    <s v="First Class"/>
    <s v="TS-21370"/>
    <s v="Todd Sumrall"/>
    <x v="1"/>
    <x v="0"/>
    <s v="Los Angeles"/>
    <x v="1"/>
    <n v="90049"/>
    <x v="1"/>
    <s v="OFF-ST-10003442"/>
    <x v="1"/>
    <x v="4"/>
    <s v="Eldon Portable Mobile Manager"/>
    <n v="141.4"/>
    <n v="5"/>
    <n v="0"/>
    <n v="38.177999999999997"/>
    <x v="1"/>
    <x v="0"/>
  </r>
  <r>
    <n v="3848"/>
    <s v="CA-2019-129000"/>
    <x v="920"/>
    <d v="2019-11-27T00:00:00"/>
    <s v="Second Class"/>
    <s v="SZ-20035"/>
    <s v="Sam Zeldin"/>
    <x v="2"/>
    <x v="0"/>
    <s v="Canton"/>
    <x v="12"/>
    <n v="48187"/>
    <x v="2"/>
    <s v="OFF-ST-10001097"/>
    <x v="1"/>
    <x v="4"/>
    <s v="Office Impressions Heavy Duty Welded Shelving &amp; Multimedia Storage Drawers"/>
    <n v="501.81000000000006"/>
    <n v="3"/>
    <n v="0"/>
    <n v="0"/>
    <x v="2"/>
    <x v="0"/>
  </r>
  <r>
    <n v="3849"/>
    <s v="CA-2019-161053"/>
    <x v="585"/>
    <d v="2019-09-23T00:00:00"/>
    <s v="First Class"/>
    <s v="JE-15745"/>
    <s v="Joel Eaton"/>
    <x v="0"/>
    <x v="0"/>
    <s v="Fayetteville"/>
    <x v="36"/>
    <n v="72701"/>
    <x v="0"/>
    <s v="OFF-BI-10004318"/>
    <x v="1"/>
    <x v="8"/>
    <s v="Ibico EB-19 Dual Function Manual Binding System"/>
    <n v="691.96"/>
    <n v="4"/>
    <n v="0"/>
    <n v="318.30160000000001"/>
    <x v="0"/>
    <x v="0"/>
  </r>
  <r>
    <n v="3850"/>
    <s v="CA-2019-161053"/>
    <x v="585"/>
    <d v="2019-09-23T00:00:00"/>
    <s v="First Class"/>
    <s v="JE-15745"/>
    <s v="Joel Eaton"/>
    <x v="0"/>
    <x v="0"/>
    <s v="Fayetteville"/>
    <x v="36"/>
    <n v="72701"/>
    <x v="0"/>
    <s v="TEC-AC-10004633"/>
    <x v="2"/>
    <x v="11"/>
    <s v="Verbatim 25 GB 6x Blu-ray Single Layer Recordable Disc, 3/Pack"/>
    <n v="34.950000000000003"/>
    <n v="5"/>
    <n v="0"/>
    <n v="15.378000000000004"/>
    <x v="0"/>
    <x v="0"/>
  </r>
  <r>
    <n v="3851"/>
    <s v="CA-2017-142377"/>
    <x v="784"/>
    <d v="2017-12-09T00:00:00"/>
    <s v="Standard Class"/>
    <s v="MS-17980"/>
    <s v="Michael Stewart"/>
    <x v="1"/>
    <x v="0"/>
    <s v="Springfield"/>
    <x v="25"/>
    <n v="65807"/>
    <x v="2"/>
    <s v="OFF-PA-10001970"/>
    <x v="1"/>
    <x v="10"/>
    <s v="Xerox 1881"/>
    <n v="85.96"/>
    <n v="7"/>
    <n v="0"/>
    <n v="40.401199999999996"/>
    <x v="2"/>
    <x v="0"/>
  </r>
  <r>
    <n v="3852"/>
    <s v="CA-2017-127593"/>
    <x v="481"/>
    <d v="2017-09-21T00:00:00"/>
    <s v="Same Day"/>
    <s v="DH-13675"/>
    <s v="Duane Huffman"/>
    <x v="2"/>
    <x v="0"/>
    <s v="Quincy"/>
    <x v="31"/>
    <n v="2169"/>
    <x v="3"/>
    <s v="FUR-FU-10004006"/>
    <x v="0"/>
    <x v="5"/>
    <s v="Deflect-o DuraMat Lighweight, Studded, Beveled Mat for Low Pile Carpeting"/>
    <n v="85.3"/>
    <n v="2"/>
    <n v="0"/>
    <n v="14.500999999999991"/>
    <x v="3"/>
    <x v="0"/>
  </r>
  <r>
    <n v="3853"/>
    <s v="CA-2019-130526"/>
    <x v="200"/>
    <d v="2019-11-29T00:00:00"/>
    <s v="First Class"/>
    <s v="GT-14755"/>
    <s v="Guy Thornton"/>
    <x v="0"/>
    <x v="0"/>
    <s v="Rockford"/>
    <x v="10"/>
    <n v="61107"/>
    <x v="2"/>
    <s v="OFF-BI-10001524"/>
    <x v="1"/>
    <x v="8"/>
    <s v="GBC Premium Transparent Covers with Diagonal Lined Pattern"/>
    <n v="33.567999999999991"/>
    <n v="8"/>
    <n v="0.8"/>
    <n v="-53.708800000000025"/>
    <x v="2"/>
    <x v="0"/>
  </r>
  <r>
    <n v="3854"/>
    <s v="US-2019-131849"/>
    <x v="921"/>
    <d v="2019-06-10T00:00:00"/>
    <s v="Standard Class"/>
    <s v="GH-14410"/>
    <s v="Gary Hansen"/>
    <x v="2"/>
    <x v="0"/>
    <s v="San Francisco"/>
    <x v="1"/>
    <n v="94122"/>
    <x v="1"/>
    <s v="FUR-FU-10004164"/>
    <x v="0"/>
    <x v="5"/>
    <s v="Eldon 300 Class Desk Accessories, Black"/>
    <n v="4.95"/>
    <n v="1"/>
    <n v="0"/>
    <n v="2.1780000000000004"/>
    <x v="1"/>
    <x v="0"/>
  </r>
  <r>
    <n v="3855"/>
    <s v="US-2019-131849"/>
    <x v="921"/>
    <d v="2019-06-10T00:00:00"/>
    <s v="Standard Class"/>
    <s v="GH-14410"/>
    <s v="Gary Hansen"/>
    <x v="2"/>
    <x v="0"/>
    <s v="San Francisco"/>
    <x v="1"/>
    <n v="94122"/>
    <x v="1"/>
    <s v="OFF-ST-10002957"/>
    <x v="1"/>
    <x v="4"/>
    <s v="Sterilite Show Offs Storage Containers"/>
    <n v="26.400000000000002"/>
    <n v="5"/>
    <n v="0"/>
    <n v="0"/>
    <x v="1"/>
    <x v="0"/>
  </r>
  <r>
    <n v="3856"/>
    <s v="US-2019-105389"/>
    <x v="436"/>
    <d v="2019-10-28T00:00:00"/>
    <s v="Second Class"/>
    <s v="DM-13015"/>
    <s v="Darrin Martin"/>
    <x v="0"/>
    <x v="0"/>
    <s v="San Antonio"/>
    <x v="5"/>
    <n v="78207"/>
    <x v="2"/>
    <s v="OFF-BI-10004364"/>
    <x v="1"/>
    <x v="8"/>
    <s v="Storex Dura Pro Binders"/>
    <n v="3.5639999999999992"/>
    <n v="3"/>
    <n v="0.8"/>
    <n v="-6.2370000000000019"/>
    <x v="2"/>
    <x v="0"/>
  </r>
  <r>
    <n v="3857"/>
    <s v="US-2019-105389"/>
    <x v="436"/>
    <d v="2019-10-28T00:00:00"/>
    <s v="Second Class"/>
    <s v="DM-13015"/>
    <s v="Darrin Martin"/>
    <x v="0"/>
    <x v="0"/>
    <s v="San Antonio"/>
    <x v="5"/>
    <n v="78207"/>
    <x v="2"/>
    <s v="TEC-PH-10002824"/>
    <x v="2"/>
    <x v="7"/>
    <s v="Jabra SPEAK 410 Multidevice Speakerphone"/>
    <n v="823.96000000000015"/>
    <n v="5"/>
    <n v="0.2"/>
    <n v="51.497499999999974"/>
    <x v="2"/>
    <x v="0"/>
  </r>
  <r>
    <n v="3858"/>
    <s v="US-2019-105389"/>
    <x v="436"/>
    <d v="2019-10-28T00:00:00"/>
    <s v="Second Class"/>
    <s v="DM-13015"/>
    <s v="Darrin Martin"/>
    <x v="0"/>
    <x v="0"/>
    <s v="San Antonio"/>
    <x v="5"/>
    <n v="78207"/>
    <x v="2"/>
    <s v="OFF-AR-10000634"/>
    <x v="1"/>
    <x v="6"/>
    <s v="Newell 320"/>
    <n v="10.272000000000002"/>
    <n v="3"/>
    <n v="0.2"/>
    <n v="0.89880000000000004"/>
    <x v="2"/>
    <x v="0"/>
  </r>
  <r>
    <n v="3859"/>
    <s v="CA-2016-140816"/>
    <x v="414"/>
    <d v="2016-12-20T00:00:00"/>
    <s v="Same Day"/>
    <s v="TC-21295"/>
    <s v="Toby Carlisle"/>
    <x v="0"/>
    <x v="0"/>
    <s v="Thornton"/>
    <x v="22"/>
    <n v="80229"/>
    <x v="1"/>
    <s v="TEC-AC-10001539"/>
    <x v="2"/>
    <x v="11"/>
    <s v="Logitech G430 Surround Sound Gaming Headset with Dolby 7.1 Technology"/>
    <n v="447.94399999999996"/>
    <n v="7"/>
    <n v="0.2"/>
    <n v="89.588799999999992"/>
    <x v="1"/>
    <x v="1"/>
  </r>
  <r>
    <n v="3860"/>
    <s v="CA-2019-154039"/>
    <x v="922"/>
    <d v="2019-02-22T00:00:00"/>
    <s v="Standard Class"/>
    <s v="JK-16120"/>
    <s v="Julie Kriz"/>
    <x v="2"/>
    <x v="0"/>
    <s v="Chicago"/>
    <x v="10"/>
    <n v="60653"/>
    <x v="2"/>
    <s v="FUR-TA-10001932"/>
    <x v="0"/>
    <x v="3"/>
    <s v="Chromcraft 48&quot; x 96&quot; Racetrack Double Pedestal Table"/>
    <n v="480.96"/>
    <n v="3"/>
    <n v="0.5"/>
    <n v="-269.33760000000001"/>
    <x v="2"/>
    <x v="0"/>
  </r>
  <r>
    <n v="3861"/>
    <s v="CA-2019-154039"/>
    <x v="922"/>
    <d v="2019-02-22T00:00:00"/>
    <s v="Standard Class"/>
    <s v="JK-16120"/>
    <s v="Julie Kriz"/>
    <x v="2"/>
    <x v="0"/>
    <s v="Chicago"/>
    <x v="10"/>
    <n v="60653"/>
    <x v="2"/>
    <s v="TEC-PH-10002789"/>
    <x v="2"/>
    <x v="7"/>
    <s v="LG Exalt"/>
    <n v="124.79200000000002"/>
    <n v="1"/>
    <n v="0.2"/>
    <n v="10.919299999999996"/>
    <x v="2"/>
    <x v="0"/>
  </r>
  <r>
    <n v="3862"/>
    <s v="CA-2016-135755"/>
    <x v="523"/>
    <d v="2016-05-10T00:00:00"/>
    <s v="Standard Class"/>
    <s v="NC-18415"/>
    <s v="Nathan Cano"/>
    <x v="0"/>
    <x v="0"/>
    <s v="Yonkers"/>
    <x v="15"/>
    <n v="10701"/>
    <x v="3"/>
    <s v="OFF-BI-10004828"/>
    <x v="1"/>
    <x v="8"/>
    <s v="GBC Poly Designer Binding Covers"/>
    <n v="40.176000000000002"/>
    <n v="3"/>
    <n v="0.2"/>
    <n v="14.563799999999997"/>
    <x v="3"/>
    <x v="0"/>
  </r>
  <r>
    <n v="3863"/>
    <s v="CA-2016-135755"/>
    <x v="523"/>
    <d v="2016-05-10T00:00:00"/>
    <s v="Standard Class"/>
    <s v="NC-18415"/>
    <s v="Nathan Cano"/>
    <x v="0"/>
    <x v="0"/>
    <s v="Yonkers"/>
    <x v="15"/>
    <n v="10701"/>
    <x v="3"/>
    <s v="OFF-BI-10003981"/>
    <x v="1"/>
    <x v="8"/>
    <s v="Avery Durable Plastic 1&quot; Binders"/>
    <n v="10.896000000000001"/>
    <n v="3"/>
    <n v="0.2"/>
    <n v="3.9497999999999998"/>
    <x v="3"/>
    <x v="0"/>
  </r>
  <r>
    <n v="3864"/>
    <s v="CA-2019-123246"/>
    <x v="161"/>
    <d v="2019-10-19T00:00:00"/>
    <s v="Second Class"/>
    <s v="AJ-10960"/>
    <s v="Astrea Jones"/>
    <x v="0"/>
    <x v="0"/>
    <s v="San Diego"/>
    <x v="1"/>
    <n v="92037"/>
    <x v="1"/>
    <s v="OFF-AR-10001770"/>
    <x v="1"/>
    <x v="6"/>
    <s v="Economy #2 Pencils"/>
    <n v="10.64"/>
    <n v="4"/>
    <n v="0"/>
    <n v="2.7664"/>
    <x v="1"/>
    <x v="0"/>
  </r>
  <r>
    <n v="3865"/>
    <s v="CA-2017-157133"/>
    <x v="109"/>
    <d v="2017-12-03T00:00:00"/>
    <s v="Standard Class"/>
    <s v="LC-16885"/>
    <s v="Lena Creighton"/>
    <x v="0"/>
    <x v="0"/>
    <s v="Champaign"/>
    <x v="10"/>
    <n v="61821"/>
    <x v="2"/>
    <s v="FUR-FU-10004904"/>
    <x v="0"/>
    <x v="5"/>
    <s v="Eldon &quot;L&quot; Workstation Diamond Chairmat"/>
    <n v="151.96"/>
    <n v="5"/>
    <n v="0.6"/>
    <n v="-182.35200000000003"/>
    <x v="2"/>
    <x v="0"/>
  </r>
  <r>
    <n v="3866"/>
    <s v="CA-2016-124709"/>
    <x v="923"/>
    <d v="2016-07-29T00:00:00"/>
    <s v="Second Class"/>
    <s v="GW-14605"/>
    <s v="Giulietta Weimer"/>
    <x v="0"/>
    <x v="0"/>
    <s v="San Francisco"/>
    <x v="1"/>
    <n v="94122"/>
    <x v="1"/>
    <s v="TEC-AC-10002842"/>
    <x v="2"/>
    <x v="11"/>
    <s v="WD My Passport Ultra 2TB Portable External Hard Drive"/>
    <n v="238"/>
    <n v="2"/>
    <n v="0"/>
    <n v="38.080000000000013"/>
    <x v="1"/>
    <x v="0"/>
  </r>
  <r>
    <n v="3867"/>
    <s v="CA-2019-146360"/>
    <x v="756"/>
    <d v="2019-04-25T00:00:00"/>
    <s v="Second Class"/>
    <s v="SC-20305"/>
    <s v="Sean Christensen"/>
    <x v="0"/>
    <x v="0"/>
    <s v="Lawrence"/>
    <x v="14"/>
    <n v="46226"/>
    <x v="2"/>
    <s v="TEC-AC-10003590"/>
    <x v="2"/>
    <x v="11"/>
    <s v="TRENDnet 56K USB 2.0 Phone, Internet and Fax Modem"/>
    <n v="155.34"/>
    <n v="6"/>
    <n v="0"/>
    <n v="55.922399999999996"/>
    <x v="2"/>
    <x v="0"/>
  </r>
  <r>
    <n v="3868"/>
    <s v="CA-2017-132486"/>
    <x v="924"/>
    <d v="2017-10-27T00:00:00"/>
    <s v="Second Class"/>
    <s v="JF-15355"/>
    <s v="Jay Fein"/>
    <x v="0"/>
    <x v="0"/>
    <s v="San Diego"/>
    <x v="1"/>
    <n v="92105"/>
    <x v="1"/>
    <s v="TEC-AC-10000710"/>
    <x v="2"/>
    <x v="11"/>
    <s v="Maxell DVD-RAM Discs"/>
    <n v="148.32"/>
    <n v="9"/>
    <n v="0"/>
    <n v="63.777600000000007"/>
    <x v="1"/>
    <x v="0"/>
  </r>
  <r>
    <n v="3869"/>
    <s v="CA-2017-132486"/>
    <x v="924"/>
    <d v="2017-10-27T00:00:00"/>
    <s v="Second Class"/>
    <s v="JF-15355"/>
    <s v="Jay Fein"/>
    <x v="0"/>
    <x v="0"/>
    <s v="San Diego"/>
    <x v="1"/>
    <n v="92105"/>
    <x v="1"/>
    <s v="FUR-CH-10004495"/>
    <x v="0"/>
    <x v="1"/>
    <s v="Global Leather and Oak Executive Chair, Black"/>
    <n v="240.78400000000002"/>
    <n v="1"/>
    <n v="0.2"/>
    <n v="27.088199999999965"/>
    <x v="1"/>
    <x v="0"/>
  </r>
  <r>
    <n v="3870"/>
    <s v="CA-2017-132486"/>
    <x v="924"/>
    <d v="2017-10-27T00:00:00"/>
    <s v="Second Class"/>
    <s v="JF-15355"/>
    <s v="Jay Fein"/>
    <x v="0"/>
    <x v="0"/>
    <s v="San Diego"/>
    <x v="1"/>
    <n v="92105"/>
    <x v="1"/>
    <s v="FUR-CH-10004540"/>
    <x v="0"/>
    <x v="1"/>
    <s v="Global Chrome Stack Chair"/>
    <n v="191.96800000000002"/>
    <n v="7"/>
    <n v="0.2"/>
    <n v="16.797200000000004"/>
    <x v="1"/>
    <x v="0"/>
  </r>
  <r>
    <n v="3871"/>
    <s v="CA-2017-132486"/>
    <x v="924"/>
    <d v="2017-10-27T00:00:00"/>
    <s v="Second Class"/>
    <s v="JF-15355"/>
    <s v="Jay Fein"/>
    <x v="0"/>
    <x v="0"/>
    <s v="San Diego"/>
    <x v="1"/>
    <n v="92105"/>
    <x v="1"/>
    <s v="OFF-PA-10004971"/>
    <x v="1"/>
    <x v="10"/>
    <s v="Xerox 196"/>
    <n v="11.56"/>
    <n v="2"/>
    <n v="0"/>
    <n v="5.6644000000000005"/>
    <x v="1"/>
    <x v="0"/>
  </r>
  <r>
    <n v="3872"/>
    <s v="CA-2017-132486"/>
    <x v="924"/>
    <d v="2017-10-27T00:00:00"/>
    <s v="Second Class"/>
    <s v="JF-15355"/>
    <s v="Jay Fein"/>
    <x v="0"/>
    <x v="0"/>
    <s v="San Diego"/>
    <x v="1"/>
    <n v="92105"/>
    <x v="1"/>
    <s v="OFF-EN-10002600"/>
    <x v="1"/>
    <x v="12"/>
    <s v="Redi-Strip #10 Envelopes, 4 1/8 x 9 1/2"/>
    <n v="11.8"/>
    <n v="4"/>
    <n v="0"/>
    <n v="5.6639999999999997"/>
    <x v="1"/>
    <x v="0"/>
  </r>
  <r>
    <n v="3873"/>
    <s v="CA-2017-132486"/>
    <x v="924"/>
    <d v="2017-10-27T00:00:00"/>
    <s v="Second Class"/>
    <s v="JF-15355"/>
    <s v="Jay Fein"/>
    <x v="0"/>
    <x v="0"/>
    <s v="San Diego"/>
    <x v="1"/>
    <n v="92105"/>
    <x v="1"/>
    <s v="FUR-CH-10001854"/>
    <x v="0"/>
    <x v="1"/>
    <s v="Office Star - Professional Matrix Back Chair with 2-to-1 Synchro Tilt and Mesh Fabric Seat"/>
    <n v="842.35200000000009"/>
    <n v="3"/>
    <n v="0.2"/>
    <n v="42.117600000000039"/>
    <x v="1"/>
    <x v="0"/>
  </r>
  <r>
    <n v="3874"/>
    <s v="CA-2018-136231"/>
    <x v="64"/>
    <d v="2018-09-07T00:00:00"/>
    <s v="Second Class"/>
    <s v="DM-13015"/>
    <s v="Darrin Martin"/>
    <x v="0"/>
    <x v="0"/>
    <s v="Johnson City"/>
    <x v="18"/>
    <n v="37604"/>
    <x v="0"/>
    <s v="OFF-EN-10001099"/>
    <x v="1"/>
    <x v="12"/>
    <s v="Staple envelope"/>
    <n v="23.472000000000001"/>
    <n v="3"/>
    <n v="0.2"/>
    <n v="7.6283999999999974"/>
    <x v="0"/>
    <x v="0"/>
  </r>
  <r>
    <n v="3875"/>
    <s v="CA-2018-136231"/>
    <x v="64"/>
    <d v="2018-09-07T00:00:00"/>
    <s v="Second Class"/>
    <s v="DM-13015"/>
    <s v="Darrin Martin"/>
    <x v="0"/>
    <x v="0"/>
    <s v="Johnson City"/>
    <x v="18"/>
    <n v="37604"/>
    <x v="0"/>
    <s v="OFF-BI-10001597"/>
    <x v="1"/>
    <x v="8"/>
    <s v="Wilson Jones Ledger-Size, Piano-Hinge Binder, 2&quot;, Blue"/>
    <n v="86.058000000000007"/>
    <n v="7"/>
    <n v="0.7"/>
    <n v="-63.109199999999987"/>
    <x v="0"/>
    <x v="0"/>
  </r>
  <r>
    <n v="3876"/>
    <s v="CA-2018-136231"/>
    <x v="64"/>
    <d v="2018-09-07T00:00:00"/>
    <s v="Second Class"/>
    <s v="DM-13015"/>
    <s v="Darrin Martin"/>
    <x v="0"/>
    <x v="0"/>
    <s v="Johnson City"/>
    <x v="18"/>
    <n v="37604"/>
    <x v="0"/>
    <s v="TEC-PH-10002660"/>
    <x v="2"/>
    <x v="7"/>
    <s v="Nortel Networks T7316 E Nt8 B27"/>
    <n v="108.78399999999999"/>
    <n v="2"/>
    <n v="0.2"/>
    <n v="6.7990000000000066"/>
    <x v="0"/>
    <x v="0"/>
  </r>
  <r>
    <n v="3877"/>
    <s v="CA-2018-136231"/>
    <x v="64"/>
    <d v="2018-09-07T00:00:00"/>
    <s v="Second Class"/>
    <s v="DM-13015"/>
    <s v="Darrin Martin"/>
    <x v="0"/>
    <x v="0"/>
    <s v="Johnson City"/>
    <x v="18"/>
    <n v="37604"/>
    <x v="0"/>
    <s v="OFF-PA-10000327"/>
    <x v="1"/>
    <x v="10"/>
    <s v="Xerox 1971"/>
    <n v="10.272000000000002"/>
    <n v="3"/>
    <n v="0.2"/>
    <n v="3.2099999999999982"/>
    <x v="0"/>
    <x v="0"/>
  </r>
  <r>
    <n v="3878"/>
    <s v="CA-2018-140641"/>
    <x v="99"/>
    <d v="2018-11-02T00:00:00"/>
    <s v="Standard Class"/>
    <s v="EP-13915"/>
    <s v="Emily Phan"/>
    <x v="0"/>
    <x v="0"/>
    <s v="Tampa"/>
    <x v="2"/>
    <n v="33614"/>
    <x v="0"/>
    <s v="OFF-BI-10001191"/>
    <x v="1"/>
    <x v="8"/>
    <s v="Canvas Sectional Post Binders"/>
    <n v="38.190000000000012"/>
    <n v="5"/>
    <n v="0.7"/>
    <n v="-26.732999999999997"/>
    <x v="0"/>
    <x v="0"/>
  </r>
  <r>
    <n v="3879"/>
    <s v="CA-2016-151001"/>
    <x v="267"/>
    <d v="2016-04-07T00:00:00"/>
    <s v="First Class"/>
    <s v="JG-15805"/>
    <s v="John Grady"/>
    <x v="1"/>
    <x v="0"/>
    <s v="Decatur"/>
    <x v="10"/>
    <n v="62521"/>
    <x v="2"/>
    <s v="OFF-ST-10003455"/>
    <x v="1"/>
    <x v="4"/>
    <s v="Tenex File Box, Personal Filing Tote with Lid, Black"/>
    <n v="49.632000000000005"/>
    <n v="4"/>
    <n v="0.2"/>
    <n v="3.7224000000000004"/>
    <x v="2"/>
    <x v="0"/>
  </r>
  <r>
    <n v="3880"/>
    <s v="CA-2016-151001"/>
    <x v="267"/>
    <d v="2016-04-07T00:00:00"/>
    <s v="First Class"/>
    <s v="JG-15805"/>
    <s v="John Grady"/>
    <x v="1"/>
    <x v="0"/>
    <s v="Decatur"/>
    <x v="10"/>
    <n v="62521"/>
    <x v="2"/>
    <s v="OFF-ST-10001031"/>
    <x v="1"/>
    <x v="4"/>
    <s v="Adjustable Personal File Tote"/>
    <n v="52.096000000000004"/>
    <n v="4"/>
    <n v="0.2"/>
    <n v="3.9072000000000031"/>
    <x v="2"/>
    <x v="0"/>
  </r>
  <r>
    <n v="3881"/>
    <s v="CA-2017-129896"/>
    <x v="925"/>
    <d v="2017-06-20T00:00:00"/>
    <s v="Standard Class"/>
    <s v="PF-19120"/>
    <s v="Peter Fuller"/>
    <x v="0"/>
    <x v="0"/>
    <s v="Gilbert"/>
    <x v="16"/>
    <n v="85234"/>
    <x v="1"/>
    <s v="OFF-PA-10002245"/>
    <x v="1"/>
    <x v="10"/>
    <s v="Xerox 1895"/>
    <n v="9.5680000000000014"/>
    <n v="2"/>
    <n v="0.2"/>
    <n v="2.9899999999999993"/>
    <x v="1"/>
    <x v="0"/>
  </r>
  <r>
    <n v="3882"/>
    <s v="CA-2017-129896"/>
    <x v="925"/>
    <d v="2017-06-20T00:00:00"/>
    <s v="Standard Class"/>
    <s v="PF-19120"/>
    <s v="Peter Fuller"/>
    <x v="0"/>
    <x v="0"/>
    <s v="Gilbert"/>
    <x v="16"/>
    <n v="85234"/>
    <x v="1"/>
    <s v="OFF-ST-10004804"/>
    <x v="1"/>
    <x v="4"/>
    <s v="Belkin 19&quot; Vented Equipment Shelf, Black"/>
    <n v="82.367999999999995"/>
    <n v="2"/>
    <n v="0.2"/>
    <n v="-19.562399999999997"/>
    <x v="1"/>
    <x v="0"/>
  </r>
  <r>
    <n v="3883"/>
    <s v="CA-2017-129896"/>
    <x v="925"/>
    <d v="2017-06-20T00:00:00"/>
    <s v="Standard Class"/>
    <s v="PF-19120"/>
    <s v="Peter Fuller"/>
    <x v="0"/>
    <x v="0"/>
    <s v="Gilbert"/>
    <x v="16"/>
    <n v="85234"/>
    <x v="1"/>
    <s v="FUR-FU-10004904"/>
    <x v="0"/>
    <x v="5"/>
    <s v="Eldon &quot;L&quot; Workstation Diamond Chairmat"/>
    <n v="364.70400000000006"/>
    <n v="6"/>
    <n v="0.2"/>
    <n v="-36.470400000000041"/>
    <x v="1"/>
    <x v="0"/>
  </r>
  <r>
    <n v="3884"/>
    <s v="CA-2017-129896"/>
    <x v="925"/>
    <d v="2017-06-20T00:00:00"/>
    <s v="Standard Class"/>
    <s v="PF-19120"/>
    <s v="Peter Fuller"/>
    <x v="0"/>
    <x v="0"/>
    <s v="Gilbert"/>
    <x v="16"/>
    <n v="85234"/>
    <x v="1"/>
    <s v="FUR-FU-10002396"/>
    <x v="0"/>
    <x v="5"/>
    <s v="DAX Copper Panel Document Frame, 5 x 7 Size"/>
    <n v="40.256"/>
    <n v="4"/>
    <n v="0.2"/>
    <n v="11.070400000000003"/>
    <x v="1"/>
    <x v="0"/>
  </r>
  <r>
    <n v="3885"/>
    <s v="CA-2016-152849"/>
    <x v="260"/>
    <d v="2016-07-12T00:00:00"/>
    <s v="Standard Class"/>
    <s v="DW-13195"/>
    <s v="David Wiener"/>
    <x v="1"/>
    <x v="0"/>
    <s v="Knoxville"/>
    <x v="18"/>
    <n v="37918"/>
    <x v="0"/>
    <s v="OFF-AR-10002833"/>
    <x v="1"/>
    <x v="6"/>
    <s v="Newell 322"/>
    <n v="4.3680000000000003"/>
    <n v="3"/>
    <n v="0.2"/>
    <n v="0.3822000000000001"/>
    <x v="0"/>
    <x v="0"/>
  </r>
  <r>
    <n v="3886"/>
    <s v="US-2019-127341"/>
    <x v="926"/>
    <d v="2019-02-02T00:00:00"/>
    <s v="Standard Class"/>
    <s v="CK-12595"/>
    <s v="Clytie Kelty"/>
    <x v="0"/>
    <x v="0"/>
    <s v="Chicago"/>
    <x v="10"/>
    <n v="60653"/>
    <x v="2"/>
    <s v="OFF-BI-10001072"/>
    <x v="1"/>
    <x v="8"/>
    <s v="GBC Clear Cover, 8-1/2 x 11, unpunched, 25 covers per pack"/>
    <n v="12.127999999999997"/>
    <n v="4"/>
    <n v="0.8"/>
    <n v="-20.617600000000003"/>
    <x v="2"/>
    <x v="0"/>
  </r>
  <r>
    <n v="3887"/>
    <s v="CA-2018-167759"/>
    <x v="840"/>
    <d v="2018-03-08T00:00:00"/>
    <s v="Second Class"/>
    <s v="CC-12670"/>
    <s v="Craig Carreira"/>
    <x v="0"/>
    <x v="0"/>
    <s v="Bloomington"/>
    <x v="14"/>
    <n v="47401"/>
    <x v="2"/>
    <s v="TEC-PH-10003171"/>
    <x v="2"/>
    <x v="7"/>
    <s v="Plantronics Encore H101 Dual Earpieces Headset"/>
    <n v="134.85000000000002"/>
    <n v="3"/>
    <n v="0"/>
    <n v="37.757999999999996"/>
    <x v="2"/>
    <x v="1"/>
  </r>
  <r>
    <n v="3888"/>
    <s v="CA-2016-100895"/>
    <x v="270"/>
    <d v="2016-06-06T00:00:00"/>
    <s v="Standard Class"/>
    <s v="SV-20785"/>
    <s v="Stewart Visinsky"/>
    <x v="0"/>
    <x v="0"/>
    <s v="Roswell"/>
    <x v="32"/>
    <n v="30076"/>
    <x v="0"/>
    <s v="OFF-AR-10004511"/>
    <x v="1"/>
    <x v="6"/>
    <s v="Sanford Colorific Scented Colored Pencils, 12/Pack"/>
    <n v="8.56"/>
    <n v="2"/>
    <n v="0"/>
    <n v="2.6536"/>
    <x v="0"/>
    <x v="0"/>
  </r>
  <r>
    <n v="3889"/>
    <s v="CA-2016-100895"/>
    <x v="270"/>
    <d v="2016-06-06T00:00:00"/>
    <s v="Standard Class"/>
    <s v="SV-20785"/>
    <s v="Stewart Visinsky"/>
    <x v="0"/>
    <x v="0"/>
    <s v="Roswell"/>
    <x v="32"/>
    <n v="30076"/>
    <x v="0"/>
    <s v="TEC-PH-10001425"/>
    <x v="2"/>
    <x v="7"/>
    <s v="Mophie Juice Pack Helium for iPhone"/>
    <n v="239.96999999999997"/>
    <n v="3"/>
    <n v="0"/>
    <n v="67.191599999999994"/>
    <x v="0"/>
    <x v="0"/>
  </r>
  <r>
    <n v="3890"/>
    <s v="CA-2016-100895"/>
    <x v="270"/>
    <d v="2016-06-06T00:00:00"/>
    <s v="Standard Class"/>
    <s v="SV-20785"/>
    <s v="Stewart Visinsky"/>
    <x v="0"/>
    <x v="0"/>
    <s v="Roswell"/>
    <x v="32"/>
    <n v="30076"/>
    <x v="0"/>
    <s v="OFF-ST-10001490"/>
    <x v="1"/>
    <x v="4"/>
    <s v="Hot File 7-Pocket, Floor Stand"/>
    <n v="356.94"/>
    <n v="2"/>
    <n v="0"/>
    <n v="107.08199999999997"/>
    <x v="0"/>
    <x v="0"/>
  </r>
  <r>
    <n v="3891"/>
    <s v="US-2018-163881"/>
    <x v="390"/>
    <d v="2018-11-30T00:00:00"/>
    <s v="Standard Class"/>
    <s v="SP-20860"/>
    <s v="Sung Pak"/>
    <x v="1"/>
    <x v="0"/>
    <s v="Los Angeles"/>
    <x v="1"/>
    <n v="90036"/>
    <x v="1"/>
    <s v="TEC-AC-10003033"/>
    <x v="2"/>
    <x v="11"/>
    <s v="Plantronics CS510 - Over-the-Head monaural Wireless Headset System"/>
    <n v="659.9"/>
    <n v="2"/>
    <n v="0"/>
    <n v="217.76699999999994"/>
    <x v="1"/>
    <x v="0"/>
  </r>
  <r>
    <n v="3892"/>
    <s v="US-2018-163881"/>
    <x v="390"/>
    <d v="2018-11-30T00:00:00"/>
    <s v="Standard Class"/>
    <s v="SP-20860"/>
    <s v="Sung Pak"/>
    <x v="1"/>
    <x v="0"/>
    <s v="Los Angeles"/>
    <x v="1"/>
    <n v="90036"/>
    <x v="1"/>
    <s v="FUR-CH-10001394"/>
    <x v="0"/>
    <x v="1"/>
    <s v="Global Leather Executive Chair"/>
    <n v="1684.7520000000002"/>
    <n v="6"/>
    <n v="0.2"/>
    <n v="210.59399999999977"/>
    <x v="1"/>
    <x v="0"/>
  </r>
  <r>
    <n v="3893"/>
    <s v="US-2018-163881"/>
    <x v="390"/>
    <d v="2018-11-30T00:00:00"/>
    <s v="Standard Class"/>
    <s v="SP-20860"/>
    <s v="Sung Pak"/>
    <x v="1"/>
    <x v="0"/>
    <s v="Los Angeles"/>
    <x v="1"/>
    <n v="90036"/>
    <x v="1"/>
    <s v="TEC-AC-10000420"/>
    <x v="2"/>
    <x v="11"/>
    <s v="Logitech G500s Laser Gaming Mouse with Adjustable Weight Tuning"/>
    <n v="559.91999999999996"/>
    <n v="8"/>
    <n v="0"/>
    <n v="190.37279999999998"/>
    <x v="1"/>
    <x v="0"/>
  </r>
  <r>
    <n v="3894"/>
    <s v="US-2018-144547"/>
    <x v="338"/>
    <d v="2018-11-14T00:00:00"/>
    <s v="Standard Class"/>
    <s v="MS-17770"/>
    <s v="Maxwell Schwartz"/>
    <x v="0"/>
    <x v="0"/>
    <s v="Houston"/>
    <x v="5"/>
    <n v="77036"/>
    <x v="2"/>
    <s v="TEC-AC-10004901"/>
    <x v="2"/>
    <x v="11"/>
    <s v="Kensington SlimBlade Notebook Wireless Mouse with Nano Receiver"/>
    <n v="279.94400000000002"/>
    <n v="7"/>
    <n v="0.2"/>
    <n v="48.990200000000002"/>
    <x v="2"/>
    <x v="0"/>
  </r>
  <r>
    <n v="3895"/>
    <s v="US-2016-112200"/>
    <x v="754"/>
    <d v="2016-11-28T00:00:00"/>
    <s v="Standard Class"/>
    <s v="TC-21475"/>
    <s v="Tony Chapman"/>
    <x v="2"/>
    <x v="0"/>
    <s v="Bolingbrook"/>
    <x v="10"/>
    <n v="60440"/>
    <x v="2"/>
    <s v="OFF-BI-10002571"/>
    <x v="1"/>
    <x v="8"/>
    <s v="Avery Framed View Binder, EZD Ring (Locking), Navy, 1 1/2&quot;"/>
    <n v="9.9799999999999969"/>
    <n v="5"/>
    <n v="0.8"/>
    <n v="-16.467000000000002"/>
    <x v="2"/>
    <x v="0"/>
  </r>
  <r>
    <n v="3896"/>
    <s v="CA-2019-110212"/>
    <x v="927"/>
    <d v="2019-05-05T00:00:00"/>
    <s v="Standard Class"/>
    <s v="SJ-20125"/>
    <s v="Sanjit Jacobs"/>
    <x v="2"/>
    <x v="0"/>
    <s v="Texarkana"/>
    <x v="36"/>
    <n v="71854"/>
    <x v="0"/>
    <s v="TEC-AC-10002331"/>
    <x v="2"/>
    <x v="11"/>
    <s v="Maxell 74 Minute CDR, 10/Pack"/>
    <n v="48.9"/>
    <n v="5"/>
    <n v="0"/>
    <n v="18.093"/>
    <x v="0"/>
    <x v="0"/>
  </r>
  <r>
    <n v="3897"/>
    <s v="CA-2019-134285"/>
    <x v="226"/>
    <d v="2019-12-12T00:00:00"/>
    <s v="Standard Class"/>
    <s v="DS-13180"/>
    <s v="David Smith"/>
    <x v="1"/>
    <x v="0"/>
    <s v="San Antonio"/>
    <x v="5"/>
    <n v="78207"/>
    <x v="2"/>
    <s v="OFF-FA-10000611"/>
    <x v="1"/>
    <x v="13"/>
    <s v="Binder Clips by OIC"/>
    <n v="3.5519999999999996"/>
    <n v="3"/>
    <n v="0.2"/>
    <n v="1.2431999999999999"/>
    <x v="2"/>
    <x v="0"/>
  </r>
  <r>
    <n v="3898"/>
    <s v="CA-2019-134285"/>
    <x v="226"/>
    <d v="2019-12-12T00:00:00"/>
    <s v="Standard Class"/>
    <s v="DS-13180"/>
    <s v="David Smith"/>
    <x v="1"/>
    <x v="0"/>
    <s v="San Antonio"/>
    <x v="5"/>
    <n v="78207"/>
    <x v="2"/>
    <s v="OFF-PA-10000304"/>
    <x v="1"/>
    <x v="10"/>
    <s v="Xerox 1995"/>
    <n v="15.552000000000003"/>
    <n v="3"/>
    <n v="0.2"/>
    <n v="5.4432"/>
    <x v="2"/>
    <x v="0"/>
  </r>
  <r>
    <n v="3899"/>
    <s v="CA-2019-102267"/>
    <x v="329"/>
    <d v="2019-12-04T00:00:00"/>
    <s v="Standard Class"/>
    <s v="SC-20800"/>
    <s v="Stuart Calhoun"/>
    <x v="0"/>
    <x v="0"/>
    <s v="Edinburg"/>
    <x v="5"/>
    <n v="78539"/>
    <x v="2"/>
    <s v="OFF-FA-10000611"/>
    <x v="1"/>
    <x v="13"/>
    <s v="Binder Clips by OIC"/>
    <n v="2.3679999999999999"/>
    <n v="2"/>
    <n v="0.2"/>
    <n v="0.82879999999999987"/>
    <x v="2"/>
    <x v="0"/>
  </r>
  <r>
    <n v="3900"/>
    <s v="CA-2019-157980"/>
    <x v="226"/>
    <d v="2019-12-09T00:00:00"/>
    <s v="First Class"/>
    <s v="SH-20395"/>
    <s v="Shahid Hopkins"/>
    <x v="0"/>
    <x v="0"/>
    <s v="Toledo"/>
    <x v="24"/>
    <n v="43615"/>
    <x v="3"/>
    <s v="TEC-AC-10002567"/>
    <x v="2"/>
    <x v="11"/>
    <s v="Logitech G602 Wireless Gaming Mouse"/>
    <n v="127.98399999999999"/>
    <n v="2"/>
    <n v="0.2"/>
    <n v="25.596799999999998"/>
    <x v="3"/>
    <x v="0"/>
  </r>
  <r>
    <n v="3901"/>
    <s v="CA-2017-121097"/>
    <x v="928"/>
    <d v="2017-01-08T00:00:00"/>
    <s v="Standard Class"/>
    <s v="SF-20965"/>
    <s v="Sylvia Foulston"/>
    <x v="1"/>
    <x v="0"/>
    <s v="Baytown"/>
    <x v="5"/>
    <n v="77520"/>
    <x v="2"/>
    <s v="OFF-PA-10001937"/>
    <x v="1"/>
    <x v="10"/>
    <s v="Xerox 21"/>
    <n v="10.368000000000002"/>
    <n v="2"/>
    <n v="0.2"/>
    <n v="3.6288"/>
    <x v="2"/>
    <x v="0"/>
  </r>
  <r>
    <n v="3902"/>
    <s v="CA-2017-151043"/>
    <x v="717"/>
    <d v="2017-11-20T00:00:00"/>
    <s v="Standard Class"/>
    <s v="MG-17680"/>
    <s v="Maureen Gastineau"/>
    <x v="2"/>
    <x v="0"/>
    <s v="Philadelphia"/>
    <x v="9"/>
    <n v="19143"/>
    <x v="3"/>
    <s v="TEC-AC-10001090"/>
    <x v="2"/>
    <x v="11"/>
    <s v="Micro Innovations Wireless Classic Keyboard with Mouse"/>
    <n v="47.984000000000002"/>
    <n v="2"/>
    <n v="0.2"/>
    <n v="-1.199600000000002"/>
    <x v="3"/>
    <x v="0"/>
  </r>
  <r>
    <n v="3903"/>
    <s v="US-2017-119312"/>
    <x v="653"/>
    <d v="2017-10-07T00:00:00"/>
    <s v="Second Class"/>
    <s v="CS-12400"/>
    <s v="Christopher Schild"/>
    <x v="2"/>
    <x v="0"/>
    <s v="Los Angeles"/>
    <x v="1"/>
    <n v="90045"/>
    <x v="1"/>
    <s v="OFF-ST-10000943"/>
    <x v="1"/>
    <x v="4"/>
    <s v="Eldon ProFile File 'N Store Portable File Tub Letter/Legal Size Black"/>
    <n v="270.33999999999997"/>
    <n v="14"/>
    <n v="0"/>
    <n v="75.6952"/>
    <x v="1"/>
    <x v="0"/>
  </r>
  <r>
    <n v="3904"/>
    <s v="CA-2017-167010"/>
    <x v="57"/>
    <d v="2017-04-10T00:00:00"/>
    <s v="Standard Class"/>
    <s v="VT-21700"/>
    <s v="Valerie Takahito"/>
    <x v="2"/>
    <x v="0"/>
    <s v="Philadelphia"/>
    <x v="9"/>
    <n v="19143"/>
    <x v="3"/>
    <s v="OFF-AP-10004036"/>
    <x v="1"/>
    <x v="9"/>
    <s v="Bionaire 99.97% HEPA Air Cleaner"/>
    <n v="98.111999999999995"/>
    <n v="7"/>
    <n v="0.2"/>
    <n v="18.396000000000001"/>
    <x v="3"/>
    <x v="0"/>
  </r>
  <r>
    <n v="3905"/>
    <s v="CA-2017-167010"/>
    <x v="57"/>
    <d v="2017-04-10T00:00:00"/>
    <s v="Standard Class"/>
    <s v="VT-21700"/>
    <s v="Valerie Takahito"/>
    <x v="2"/>
    <x v="0"/>
    <s v="Philadelphia"/>
    <x v="9"/>
    <n v="19143"/>
    <x v="3"/>
    <s v="OFF-ST-10003816"/>
    <x v="1"/>
    <x v="4"/>
    <s v="Fellowes High-Stak Drawer Files"/>
    <n v="563.80799999999999"/>
    <n v="4"/>
    <n v="0.2"/>
    <n v="21.142799999999966"/>
    <x v="3"/>
    <x v="0"/>
  </r>
  <r>
    <n v="3906"/>
    <s v="CA-2017-167010"/>
    <x v="57"/>
    <d v="2017-04-10T00:00:00"/>
    <s v="Standard Class"/>
    <s v="VT-21700"/>
    <s v="Valerie Takahito"/>
    <x v="2"/>
    <x v="0"/>
    <s v="Philadelphia"/>
    <x v="9"/>
    <n v="19143"/>
    <x v="3"/>
    <s v="OFF-BI-10002072"/>
    <x v="1"/>
    <x v="8"/>
    <s v="Cardinal Slant-D Ring Binders"/>
    <n v="10.428000000000001"/>
    <n v="4"/>
    <n v="0.7"/>
    <n v="-6.9519999999999982"/>
    <x v="3"/>
    <x v="0"/>
  </r>
  <r>
    <n v="3907"/>
    <s v="CA-2017-167010"/>
    <x v="57"/>
    <d v="2017-04-10T00:00:00"/>
    <s v="Standard Class"/>
    <s v="VT-21700"/>
    <s v="Valerie Takahito"/>
    <x v="2"/>
    <x v="0"/>
    <s v="Philadelphia"/>
    <x v="9"/>
    <n v="19143"/>
    <x v="3"/>
    <s v="FUR-FU-10001468"/>
    <x v="0"/>
    <x v="5"/>
    <s v="Tenex Antistatic Computer Chair Mats"/>
    <n v="547.13599999999997"/>
    <n v="4"/>
    <n v="0.2"/>
    <n v="-68.392000000000053"/>
    <x v="3"/>
    <x v="0"/>
  </r>
  <r>
    <n v="3908"/>
    <s v="CA-2017-167010"/>
    <x v="57"/>
    <d v="2017-04-10T00:00:00"/>
    <s v="Standard Class"/>
    <s v="VT-21700"/>
    <s v="Valerie Takahito"/>
    <x v="2"/>
    <x v="0"/>
    <s v="Philadelphia"/>
    <x v="9"/>
    <n v="19143"/>
    <x v="3"/>
    <s v="TEC-PH-10000347"/>
    <x v="2"/>
    <x v="7"/>
    <s v="Cush Cases Heavy Duty Rugged Cover Case for Samsung Galaxy S5 - Purple"/>
    <n v="14.850000000000001"/>
    <n v="5"/>
    <n v="0.4"/>
    <n v="-3.2175000000000002"/>
    <x v="3"/>
    <x v="0"/>
  </r>
  <r>
    <n v="3909"/>
    <s v="CA-2017-167010"/>
    <x v="57"/>
    <d v="2017-04-10T00:00:00"/>
    <s v="Standard Class"/>
    <s v="VT-21700"/>
    <s v="Valerie Takahito"/>
    <x v="2"/>
    <x v="0"/>
    <s v="Philadelphia"/>
    <x v="9"/>
    <n v="19143"/>
    <x v="3"/>
    <s v="TEC-PH-10002844"/>
    <x v="2"/>
    <x v="7"/>
    <s v="Speck Products Candyshell Flip Case"/>
    <n v="41.988"/>
    <n v="2"/>
    <n v="0.4"/>
    <n v="-9.7972000000000037"/>
    <x v="3"/>
    <x v="0"/>
  </r>
  <r>
    <n v="3910"/>
    <s v="CA-2017-167010"/>
    <x v="57"/>
    <d v="2017-04-10T00:00:00"/>
    <s v="Standard Class"/>
    <s v="VT-21700"/>
    <s v="Valerie Takahito"/>
    <x v="2"/>
    <x v="0"/>
    <s v="Philadelphia"/>
    <x v="9"/>
    <n v="19143"/>
    <x v="3"/>
    <s v="FUR-FU-10001037"/>
    <x v="0"/>
    <x v="5"/>
    <s v="DAX Charcoal/Nickel-Tone Document Frame, 5 x 7"/>
    <n v="7.5840000000000005"/>
    <n v="1"/>
    <n v="0.2"/>
    <n v="2.37"/>
    <x v="3"/>
    <x v="0"/>
  </r>
  <r>
    <n v="3911"/>
    <s v="CA-2017-167010"/>
    <x v="57"/>
    <d v="2017-04-10T00:00:00"/>
    <s v="Standard Class"/>
    <s v="VT-21700"/>
    <s v="Valerie Takahito"/>
    <x v="2"/>
    <x v="0"/>
    <s v="Philadelphia"/>
    <x v="9"/>
    <n v="19143"/>
    <x v="3"/>
    <s v="FUR-BO-10004218"/>
    <x v="0"/>
    <x v="0"/>
    <s v="Bush Heritage Pine Collection 5-Shelf Bookcase, Albany Pine Finish, *Special Order"/>
    <n v="352.45"/>
    <n v="5"/>
    <n v="0.5"/>
    <n v="-211.47"/>
    <x v="3"/>
    <x v="0"/>
  </r>
  <r>
    <n v="3912"/>
    <s v="CA-2019-126788"/>
    <x v="929"/>
    <d v="2019-06-06T00:00:00"/>
    <s v="First Class"/>
    <s v="AB-10105"/>
    <s v="Adrian Barton"/>
    <x v="0"/>
    <x v="0"/>
    <s v="Pearland"/>
    <x v="5"/>
    <n v="77581"/>
    <x v="2"/>
    <s v="TEC-PH-10001619"/>
    <x v="2"/>
    <x v="7"/>
    <s v="LG G3"/>
    <n v="470.37600000000009"/>
    <n v="3"/>
    <n v="0.2"/>
    <n v="52.917299999999955"/>
    <x v="2"/>
    <x v="0"/>
  </r>
  <r>
    <n v="3913"/>
    <s v="CA-2019-148068"/>
    <x v="65"/>
    <d v="2019-09-25T00:00:00"/>
    <s v="Standard Class"/>
    <s v="MM-18280"/>
    <s v="Muhammed MacIntyre"/>
    <x v="1"/>
    <x v="0"/>
    <s v="New York City"/>
    <x v="15"/>
    <n v="10035"/>
    <x v="3"/>
    <s v="OFF-PA-10001639"/>
    <x v="1"/>
    <x v="10"/>
    <s v="Xerox 203"/>
    <n v="19.440000000000001"/>
    <n v="3"/>
    <n v="0"/>
    <n v="9.3312000000000008"/>
    <x v="3"/>
    <x v="0"/>
  </r>
  <r>
    <n v="3914"/>
    <s v="CA-2019-148068"/>
    <x v="65"/>
    <d v="2019-09-25T00:00:00"/>
    <s v="Standard Class"/>
    <s v="MM-18280"/>
    <s v="Muhammed MacIntyre"/>
    <x v="1"/>
    <x v="0"/>
    <s v="New York City"/>
    <x v="15"/>
    <n v="10035"/>
    <x v="3"/>
    <s v="FUR-FU-10002268"/>
    <x v="0"/>
    <x v="5"/>
    <s v="Ultra Door Push Plate"/>
    <n v="9.82"/>
    <n v="2"/>
    <n v="0"/>
    <n v="3.2405999999999997"/>
    <x v="3"/>
    <x v="0"/>
  </r>
  <r>
    <n v="3915"/>
    <s v="US-2019-142573"/>
    <x v="930"/>
    <d v="2019-07-23T00:00:00"/>
    <s v="Standard Class"/>
    <s v="ML-17410"/>
    <s v="Maris LaWare"/>
    <x v="0"/>
    <x v="0"/>
    <s v="Phoenix"/>
    <x v="16"/>
    <n v="85023"/>
    <x v="1"/>
    <s v="FUR-TA-10001932"/>
    <x v="0"/>
    <x v="3"/>
    <s v="Chromcraft 48&quot; x 96&quot; Racetrack Double Pedestal Table"/>
    <n v="801.59999999999991"/>
    <n v="5"/>
    <n v="0.5"/>
    <n v="-448.89599999999996"/>
    <x v="1"/>
    <x v="0"/>
  </r>
  <r>
    <n v="3916"/>
    <s v="US-2019-142573"/>
    <x v="930"/>
    <d v="2019-07-23T00:00:00"/>
    <s v="Standard Class"/>
    <s v="ML-17410"/>
    <s v="Maris LaWare"/>
    <x v="0"/>
    <x v="0"/>
    <s v="Phoenix"/>
    <x v="16"/>
    <n v="85023"/>
    <x v="1"/>
    <s v="FUR-CH-10004218"/>
    <x v="0"/>
    <x v="1"/>
    <s v="Global Fabric Manager's Chair, Dark Gray"/>
    <n v="161.56800000000001"/>
    <n v="2"/>
    <n v="0.2"/>
    <n v="10.098000000000006"/>
    <x v="1"/>
    <x v="0"/>
  </r>
  <r>
    <n v="3917"/>
    <s v="US-2019-142573"/>
    <x v="930"/>
    <d v="2019-07-23T00:00:00"/>
    <s v="Standard Class"/>
    <s v="ML-17410"/>
    <s v="Maris LaWare"/>
    <x v="0"/>
    <x v="0"/>
    <s v="Phoenix"/>
    <x v="16"/>
    <n v="85023"/>
    <x v="1"/>
    <s v="OFF-PA-10000246"/>
    <x v="1"/>
    <x v="10"/>
    <s v="Riverleaf Stik-Withit Designer Note Cubes"/>
    <n v="16.096"/>
    <n v="2"/>
    <n v="0.2"/>
    <n v="5.2312000000000003"/>
    <x v="1"/>
    <x v="0"/>
  </r>
  <r>
    <n v="3918"/>
    <s v="US-2019-142573"/>
    <x v="930"/>
    <d v="2019-07-23T00:00:00"/>
    <s v="Standard Class"/>
    <s v="ML-17410"/>
    <s v="Maris LaWare"/>
    <x v="0"/>
    <x v="0"/>
    <s v="Phoenix"/>
    <x v="16"/>
    <n v="85023"/>
    <x v="1"/>
    <s v="OFF-BI-10003350"/>
    <x v="1"/>
    <x v="8"/>
    <s v="Acco Expandable Hanging Binders"/>
    <n v="7.6560000000000006"/>
    <n v="4"/>
    <n v="0.7"/>
    <n v="-6.1247999999999987"/>
    <x v="1"/>
    <x v="0"/>
  </r>
  <r>
    <n v="3919"/>
    <s v="US-2019-142573"/>
    <x v="930"/>
    <d v="2019-07-23T00:00:00"/>
    <s v="Standard Class"/>
    <s v="ML-17410"/>
    <s v="Maris LaWare"/>
    <x v="0"/>
    <x v="0"/>
    <s v="Phoenix"/>
    <x v="16"/>
    <n v="85023"/>
    <x v="1"/>
    <s v="FUR-CH-10000513"/>
    <x v="0"/>
    <x v="1"/>
    <s v="High-Back Leather Manager's Chair"/>
    <n v="311.97600000000006"/>
    <n v="3"/>
    <n v="0.2"/>
    <n v="-42.89670000000001"/>
    <x v="1"/>
    <x v="0"/>
  </r>
  <r>
    <n v="3920"/>
    <s v="US-2017-148817"/>
    <x v="494"/>
    <d v="2017-12-07T00:00:00"/>
    <s v="Standard Class"/>
    <s v="KD-16495"/>
    <s v="Keith Dawkins"/>
    <x v="1"/>
    <x v="0"/>
    <s v="Chesapeake"/>
    <x v="17"/>
    <n v="23320"/>
    <x v="0"/>
    <s v="OFF-ST-10001321"/>
    <x v="1"/>
    <x v="4"/>
    <s v="Decoflex Hanging Personal Folder File, Blue"/>
    <n v="61.68"/>
    <n v="4"/>
    <n v="0"/>
    <n v="16.653600000000004"/>
    <x v="0"/>
    <x v="0"/>
  </r>
  <r>
    <n v="3921"/>
    <s v="US-2017-148817"/>
    <x v="494"/>
    <d v="2017-12-07T00:00:00"/>
    <s v="Standard Class"/>
    <s v="KD-16495"/>
    <s v="Keith Dawkins"/>
    <x v="1"/>
    <x v="0"/>
    <s v="Chesapeake"/>
    <x v="17"/>
    <n v="23320"/>
    <x v="0"/>
    <s v="OFF-BI-10004233"/>
    <x v="1"/>
    <x v="8"/>
    <s v="GBC Pre-Punched Binding Paper, Plastic, White, 8-1/2&quot; x 11&quot;"/>
    <n v="63.96"/>
    <n v="4"/>
    <n v="0"/>
    <n v="30.700800000000001"/>
    <x v="0"/>
    <x v="0"/>
  </r>
  <r>
    <n v="3922"/>
    <s v="CA-2018-110044"/>
    <x v="931"/>
    <d v="2018-07-02T00:00:00"/>
    <s v="Second Class"/>
    <s v="RF-19735"/>
    <s v="Roland Fjeld"/>
    <x v="0"/>
    <x v="0"/>
    <s v="Chicago"/>
    <x v="10"/>
    <n v="60610"/>
    <x v="2"/>
    <s v="TEC-PH-10001299"/>
    <x v="2"/>
    <x v="7"/>
    <s v="Polycom CX300 Desktop Phone USB VoIP phone"/>
    <n v="359.97600000000006"/>
    <n v="3"/>
    <n v="0.2"/>
    <n v="35.997600000000006"/>
    <x v="2"/>
    <x v="0"/>
  </r>
  <r>
    <n v="3923"/>
    <s v="CA-2019-146920"/>
    <x v="735"/>
    <d v="2019-09-01T00:00:00"/>
    <s v="Standard Class"/>
    <s v="SC-20305"/>
    <s v="Sean Christensen"/>
    <x v="0"/>
    <x v="0"/>
    <s v="Chicago"/>
    <x v="10"/>
    <n v="60623"/>
    <x v="2"/>
    <s v="OFF-PA-10002479"/>
    <x v="1"/>
    <x v="10"/>
    <s v="Xerox 4200 Series MultiUse Premium Copy Paper (20Lb. and 84 Bright)"/>
    <n v="25.344000000000001"/>
    <n v="6"/>
    <n v="0.2"/>
    <n v="7.92"/>
    <x v="2"/>
    <x v="0"/>
  </r>
  <r>
    <n v="3924"/>
    <s v="CA-2019-146920"/>
    <x v="735"/>
    <d v="2019-09-01T00:00:00"/>
    <s v="Standard Class"/>
    <s v="SC-20305"/>
    <s v="Sean Christensen"/>
    <x v="0"/>
    <x v="0"/>
    <s v="Chicago"/>
    <x v="10"/>
    <n v="60623"/>
    <x v="2"/>
    <s v="OFF-PA-10001461"/>
    <x v="1"/>
    <x v="10"/>
    <s v="HP Office Paper (20Lb. and 87 Bright)"/>
    <n v="26.720000000000002"/>
    <n v="5"/>
    <n v="0.2"/>
    <n v="9.3520000000000003"/>
    <x v="2"/>
    <x v="0"/>
  </r>
  <r>
    <n v="3925"/>
    <s v="CA-2016-103940"/>
    <x v="328"/>
    <d v="2016-09-21T00:00:00"/>
    <s v="Standard Class"/>
    <s v="BN-11515"/>
    <s v="Bradley Nguyen"/>
    <x v="0"/>
    <x v="0"/>
    <s v="Seattle"/>
    <x v="4"/>
    <n v="98103"/>
    <x v="1"/>
    <s v="OFF-ST-10004963"/>
    <x v="1"/>
    <x v="4"/>
    <s v="Eldon Gobal File Keepers"/>
    <n v="30.28"/>
    <n v="2"/>
    <n v="0"/>
    <n v="1.2111999999999981"/>
    <x v="1"/>
    <x v="1"/>
  </r>
  <r>
    <n v="3926"/>
    <s v="CA-2016-103940"/>
    <x v="328"/>
    <d v="2016-09-21T00:00:00"/>
    <s v="Standard Class"/>
    <s v="BN-11515"/>
    <s v="Bradley Nguyen"/>
    <x v="0"/>
    <x v="0"/>
    <s v="Seattle"/>
    <x v="4"/>
    <n v="98103"/>
    <x v="1"/>
    <s v="OFF-ST-10000943"/>
    <x v="1"/>
    <x v="4"/>
    <s v="Eldon ProFile File 'N Store Portable File Tub Letter/Legal Size Black"/>
    <n v="57.929999999999993"/>
    <n v="3"/>
    <n v="0"/>
    <n v="16.220400000000001"/>
    <x v="1"/>
    <x v="1"/>
  </r>
  <r>
    <n v="3927"/>
    <s v="CA-2016-103940"/>
    <x v="328"/>
    <d v="2016-09-21T00:00:00"/>
    <s v="Standard Class"/>
    <s v="BN-11515"/>
    <s v="Bradley Nguyen"/>
    <x v="0"/>
    <x v="0"/>
    <s v="Seattle"/>
    <x v="4"/>
    <n v="98103"/>
    <x v="1"/>
    <s v="FUR-FU-10004671"/>
    <x v="0"/>
    <x v="5"/>
    <s v="Executive Impressions 12&quot; Wall Clock"/>
    <n v="35.340000000000003"/>
    <n v="2"/>
    <n v="0"/>
    <n v="13.429200000000002"/>
    <x v="1"/>
    <x v="1"/>
  </r>
  <r>
    <n v="3928"/>
    <s v="CA-2016-103940"/>
    <x v="328"/>
    <d v="2016-09-21T00:00:00"/>
    <s v="Standard Class"/>
    <s v="BN-11515"/>
    <s v="Bradley Nguyen"/>
    <x v="0"/>
    <x v="0"/>
    <s v="Seattle"/>
    <x v="4"/>
    <n v="98103"/>
    <x v="1"/>
    <s v="OFF-BI-10002735"/>
    <x v="1"/>
    <x v="8"/>
    <s v="GBC Prestige Therm-A-Bind Covers"/>
    <n v="137.24"/>
    <n v="5"/>
    <n v="0.2"/>
    <n v="46.3185"/>
    <x v="1"/>
    <x v="1"/>
  </r>
  <r>
    <n v="3929"/>
    <s v="CA-2018-162082"/>
    <x v="560"/>
    <d v="2018-03-17T00:00:00"/>
    <s v="First Class"/>
    <s v="JS-15880"/>
    <s v="John Stevenson"/>
    <x v="0"/>
    <x v="0"/>
    <s v="Harlingen"/>
    <x v="5"/>
    <n v="78550"/>
    <x v="2"/>
    <s v="FUR-BO-10004409"/>
    <x v="0"/>
    <x v="0"/>
    <s v="Safco Value Mate Series Steel Bookcases, Baked Enamel Finish on Steel, Gray"/>
    <n v="241.33199999999999"/>
    <n v="5"/>
    <n v="0.32"/>
    <n v="-14.195999999999998"/>
    <x v="2"/>
    <x v="0"/>
  </r>
  <r>
    <n v="3930"/>
    <s v="CA-2018-162082"/>
    <x v="560"/>
    <d v="2018-03-17T00:00:00"/>
    <s v="First Class"/>
    <s v="JS-15880"/>
    <s v="John Stevenson"/>
    <x v="0"/>
    <x v="0"/>
    <s v="Harlingen"/>
    <x v="5"/>
    <n v="78550"/>
    <x v="2"/>
    <s v="OFF-PA-10001934"/>
    <x v="1"/>
    <x v="10"/>
    <s v="Xerox 1993"/>
    <n v="5.1840000000000011"/>
    <n v="1"/>
    <n v="0.2"/>
    <n v="1.8792"/>
    <x v="2"/>
    <x v="0"/>
  </r>
  <r>
    <n v="3931"/>
    <s v="CA-2018-162082"/>
    <x v="560"/>
    <d v="2018-03-17T00:00:00"/>
    <s v="First Class"/>
    <s v="JS-15880"/>
    <s v="John Stevenson"/>
    <x v="0"/>
    <x v="0"/>
    <s v="Harlingen"/>
    <x v="5"/>
    <n v="78550"/>
    <x v="2"/>
    <s v="OFF-AR-10001044"/>
    <x v="1"/>
    <x v="6"/>
    <s v="BOSTON Ranger #55 Pencil Sharpener, Black"/>
    <n v="145.54400000000001"/>
    <n v="7"/>
    <n v="0.2"/>
    <n v="16.373699999999992"/>
    <x v="2"/>
    <x v="0"/>
  </r>
  <r>
    <n v="3932"/>
    <s v="CA-2018-132094"/>
    <x v="370"/>
    <d v="2018-09-02T00:00:00"/>
    <s v="Standard Class"/>
    <s v="VG-21805"/>
    <s v="Vivek Grady"/>
    <x v="1"/>
    <x v="0"/>
    <s v="Philadelphia"/>
    <x v="9"/>
    <n v="19140"/>
    <x v="3"/>
    <s v="OFF-AR-10004165"/>
    <x v="1"/>
    <x v="6"/>
    <s v="Binney &amp; Smith inkTank Erasable Pocket Highlighter, Chisel Tip, Yellow"/>
    <n v="5.4719999999999995"/>
    <n v="3"/>
    <n v="0.2"/>
    <n v="1.6416000000000004"/>
    <x v="3"/>
    <x v="0"/>
  </r>
  <r>
    <n v="3933"/>
    <s v="CA-2018-132094"/>
    <x v="370"/>
    <d v="2018-09-02T00:00:00"/>
    <s v="Standard Class"/>
    <s v="VG-21805"/>
    <s v="Vivek Grady"/>
    <x v="1"/>
    <x v="0"/>
    <s v="Philadelphia"/>
    <x v="9"/>
    <n v="19140"/>
    <x v="3"/>
    <s v="TEC-AC-10001109"/>
    <x v="2"/>
    <x v="11"/>
    <s v="Logitech Trackman Marble Mouse"/>
    <n v="47.984000000000002"/>
    <n v="2"/>
    <n v="0.2"/>
    <n v="13.195600000000001"/>
    <x v="3"/>
    <x v="0"/>
  </r>
  <r>
    <n v="3934"/>
    <s v="CA-2019-123001"/>
    <x v="264"/>
    <d v="2019-09-08T00:00:00"/>
    <s v="Standard Class"/>
    <s v="AW-10840"/>
    <s v="Anthony Witt"/>
    <x v="0"/>
    <x v="0"/>
    <s v="Bakersfield"/>
    <x v="1"/>
    <n v="93309"/>
    <x v="1"/>
    <s v="OFF-AR-10001919"/>
    <x v="1"/>
    <x v="6"/>
    <s v="OIC #2 Pencils, Medium Soft"/>
    <n v="9.3999999999999986"/>
    <n v="5"/>
    <n v="0"/>
    <n v="2.7259999999999995"/>
    <x v="1"/>
    <x v="0"/>
  </r>
  <r>
    <n v="3935"/>
    <s v="CA-2019-123001"/>
    <x v="264"/>
    <d v="2019-09-08T00:00:00"/>
    <s v="Standard Class"/>
    <s v="AW-10840"/>
    <s v="Anthony Witt"/>
    <x v="0"/>
    <x v="0"/>
    <s v="Bakersfield"/>
    <x v="1"/>
    <n v="93309"/>
    <x v="1"/>
    <s v="OFF-LA-10004544"/>
    <x v="1"/>
    <x v="2"/>
    <s v="Avery 505"/>
    <n v="74"/>
    <n v="5"/>
    <n v="0"/>
    <n v="37"/>
    <x v="1"/>
    <x v="0"/>
  </r>
  <r>
    <n v="3936"/>
    <s v="CA-2019-123001"/>
    <x v="264"/>
    <d v="2019-09-08T00:00:00"/>
    <s v="Standard Class"/>
    <s v="AW-10840"/>
    <s v="Anthony Witt"/>
    <x v="0"/>
    <x v="0"/>
    <s v="Bakersfield"/>
    <x v="1"/>
    <n v="93309"/>
    <x v="1"/>
    <s v="TEC-PH-10003484"/>
    <x v="2"/>
    <x v="7"/>
    <s v="Ooma Telo VoIP Home Phone System"/>
    <n v="201.584"/>
    <n v="2"/>
    <n v="0.2"/>
    <n v="12.599000000000004"/>
    <x v="1"/>
    <x v="0"/>
  </r>
  <r>
    <n v="3937"/>
    <s v="CA-2017-118955"/>
    <x v="382"/>
    <d v="2017-06-20T00:00:00"/>
    <s v="Standard Class"/>
    <s v="LS-17230"/>
    <s v="Lycoris Saunders"/>
    <x v="0"/>
    <x v="0"/>
    <s v="Grand Prairie"/>
    <x v="5"/>
    <n v="75051"/>
    <x v="2"/>
    <s v="OFF-EN-10001028"/>
    <x v="1"/>
    <x v="12"/>
    <s v="Staple envelope"/>
    <n v="28.752000000000002"/>
    <n v="3"/>
    <n v="0.2"/>
    <n v="9.3443999999999985"/>
    <x v="2"/>
    <x v="0"/>
  </r>
  <r>
    <n v="3938"/>
    <s v="CA-2017-118955"/>
    <x v="382"/>
    <d v="2017-06-20T00:00:00"/>
    <s v="Standard Class"/>
    <s v="LS-17230"/>
    <s v="Lycoris Saunders"/>
    <x v="0"/>
    <x v="0"/>
    <s v="Grand Prairie"/>
    <x v="5"/>
    <n v="75051"/>
    <x v="2"/>
    <s v="OFF-PA-10004156"/>
    <x v="1"/>
    <x v="10"/>
    <s v="Xerox 188"/>
    <n v="27.216000000000001"/>
    <n v="3"/>
    <n v="0.2"/>
    <n v="9.8657999999999983"/>
    <x v="2"/>
    <x v="0"/>
  </r>
  <r>
    <n v="3939"/>
    <s v="CA-2017-118955"/>
    <x v="382"/>
    <d v="2017-06-20T00:00:00"/>
    <s v="Standard Class"/>
    <s v="LS-17230"/>
    <s v="Lycoris Saunders"/>
    <x v="0"/>
    <x v="0"/>
    <s v="Grand Prairie"/>
    <x v="5"/>
    <n v="75051"/>
    <x v="2"/>
    <s v="FUR-CH-10001708"/>
    <x v="0"/>
    <x v="1"/>
    <s v="Office Star - Contemporary Swivel Chair with Padded Adjustable Arms and Flex Back"/>
    <n v="197.37199999999999"/>
    <n v="2"/>
    <n v="0.3"/>
    <n v="-25.376400000000018"/>
    <x v="2"/>
    <x v="0"/>
  </r>
  <r>
    <n v="3940"/>
    <s v="US-2018-143448"/>
    <x v="107"/>
    <d v="2018-12-10T00:00:00"/>
    <s v="Same Day"/>
    <s v="MH-17455"/>
    <s v="Mark Hamilton"/>
    <x v="0"/>
    <x v="0"/>
    <s v="Greenwood"/>
    <x v="14"/>
    <n v="46142"/>
    <x v="2"/>
    <s v="FUR-CH-10003379"/>
    <x v="0"/>
    <x v="1"/>
    <s v="Global Commerce Series High-Back Swivel/Tilt Chairs"/>
    <n v="1424.9"/>
    <n v="5"/>
    <n v="0"/>
    <n v="356.22500000000002"/>
    <x v="2"/>
    <x v="0"/>
  </r>
  <r>
    <n v="3941"/>
    <s v="CA-2019-117863"/>
    <x v="796"/>
    <d v="2019-05-23T00:00:00"/>
    <s v="Standard Class"/>
    <s v="TS-21340"/>
    <s v="Toby Swindell"/>
    <x v="0"/>
    <x v="0"/>
    <s v="New York City"/>
    <x v="15"/>
    <n v="10024"/>
    <x v="3"/>
    <s v="FUR-FU-10002456"/>
    <x v="0"/>
    <x v="5"/>
    <s v="Master Caster Door Stop, Large Neon Orange"/>
    <n v="14.56"/>
    <n v="2"/>
    <n v="0"/>
    <n v="6.2608000000000015"/>
    <x v="3"/>
    <x v="0"/>
  </r>
  <r>
    <n v="3942"/>
    <s v="CA-2019-117863"/>
    <x v="796"/>
    <d v="2019-05-23T00:00:00"/>
    <s v="Standard Class"/>
    <s v="TS-21340"/>
    <s v="Toby Swindell"/>
    <x v="0"/>
    <x v="0"/>
    <s v="New York City"/>
    <x v="15"/>
    <n v="10024"/>
    <x v="3"/>
    <s v="OFF-BI-10000605"/>
    <x v="1"/>
    <x v="8"/>
    <s v="Acco Pressboard Covers with Storage Hooks, 9 1/2&quot; x 11&quot;, Executive Red"/>
    <n v="3.048"/>
    <n v="1"/>
    <n v="0.2"/>
    <n v="1.0286999999999997"/>
    <x v="3"/>
    <x v="0"/>
  </r>
  <r>
    <n v="3943"/>
    <s v="CA-2019-160458"/>
    <x v="837"/>
    <d v="2019-05-29T00:00:00"/>
    <s v="Second Class"/>
    <s v="EH-13945"/>
    <s v="Eric Hoffmann"/>
    <x v="0"/>
    <x v="0"/>
    <s v="Memphis"/>
    <x v="18"/>
    <n v="38109"/>
    <x v="0"/>
    <s v="OFF-PA-10001166"/>
    <x v="1"/>
    <x v="10"/>
    <s v="Xerox 2"/>
    <n v="25.920000000000005"/>
    <n v="5"/>
    <n v="0.2"/>
    <n v="9.0719999999999992"/>
    <x v="0"/>
    <x v="0"/>
  </r>
  <r>
    <n v="3944"/>
    <s v="US-2018-142685"/>
    <x v="661"/>
    <d v="2018-06-30T00:00:00"/>
    <s v="Standard Class"/>
    <s v="MG-17695"/>
    <s v="Maureen Gnade"/>
    <x v="0"/>
    <x v="0"/>
    <s v="Buffalo"/>
    <x v="15"/>
    <n v="14215"/>
    <x v="3"/>
    <s v="OFF-SU-10000157"/>
    <x v="1"/>
    <x v="14"/>
    <s v="Compact Automatic Electric Letter Opener"/>
    <n v="835.17000000000007"/>
    <n v="7"/>
    <n v="0"/>
    <n v="16.703400000000016"/>
    <x v="3"/>
    <x v="0"/>
  </r>
  <r>
    <n v="3945"/>
    <s v="CA-2018-133144"/>
    <x v="458"/>
    <d v="2018-05-21T00:00:00"/>
    <s v="Second Class"/>
    <s v="DO-13435"/>
    <s v="Denny Ordway"/>
    <x v="0"/>
    <x v="0"/>
    <s v="Los Angeles"/>
    <x v="1"/>
    <n v="90036"/>
    <x v="1"/>
    <s v="OFF-PA-10004971"/>
    <x v="1"/>
    <x v="10"/>
    <s v="Xerox 196"/>
    <n v="17.34"/>
    <n v="3"/>
    <n v="0"/>
    <n v="8.4966000000000008"/>
    <x v="1"/>
    <x v="0"/>
  </r>
  <r>
    <n v="3946"/>
    <s v="CA-2019-167871"/>
    <x v="551"/>
    <d v="2019-11-23T00:00:00"/>
    <s v="Standard Class"/>
    <s v="AF-10870"/>
    <s v="Art Ferguson"/>
    <x v="0"/>
    <x v="0"/>
    <s v="Homestead"/>
    <x v="2"/>
    <n v="33030"/>
    <x v="0"/>
    <s v="OFF-PA-10001977"/>
    <x v="1"/>
    <x v="10"/>
    <s v="Xerox 194"/>
    <n v="44.384"/>
    <n v="1"/>
    <n v="0.2"/>
    <n v="15.534399999999998"/>
    <x v="0"/>
    <x v="0"/>
  </r>
  <r>
    <n v="3947"/>
    <s v="CA-2019-167871"/>
    <x v="551"/>
    <d v="2019-11-23T00:00:00"/>
    <s v="Standard Class"/>
    <s v="AF-10870"/>
    <s v="Art Ferguson"/>
    <x v="0"/>
    <x v="0"/>
    <s v="Homestead"/>
    <x v="2"/>
    <n v="33030"/>
    <x v="0"/>
    <s v="OFF-SU-10001225"/>
    <x v="1"/>
    <x v="14"/>
    <s v="Staple remover"/>
    <n v="2.9440000000000004"/>
    <n v="1"/>
    <n v="0.2"/>
    <n v="-0.66240000000000021"/>
    <x v="0"/>
    <x v="0"/>
  </r>
  <r>
    <n v="3948"/>
    <s v="CA-2018-119963"/>
    <x v="741"/>
    <d v="2018-11-22T00:00:00"/>
    <s v="Standard Class"/>
    <s v="SN-20710"/>
    <s v="Steve Nguyen"/>
    <x v="2"/>
    <x v="0"/>
    <s v="Pasadena"/>
    <x v="5"/>
    <n v="77506"/>
    <x v="2"/>
    <s v="OFF-AR-10003514"/>
    <x v="1"/>
    <x v="6"/>
    <s v="4009 Highlighters by Sanford"/>
    <n v="6.3680000000000003"/>
    <n v="2"/>
    <n v="0.2"/>
    <n v="1.0347999999999993"/>
    <x v="2"/>
    <x v="0"/>
  </r>
  <r>
    <n v="3949"/>
    <s v="CA-2018-119963"/>
    <x v="741"/>
    <d v="2018-11-22T00:00:00"/>
    <s v="Standard Class"/>
    <s v="SN-20710"/>
    <s v="Steve Nguyen"/>
    <x v="2"/>
    <x v="0"/>
    <s v="Pasadena"/>
    <x v="5"/>
    <n v="77506"/>
    <x v="2"/>
    <s v="OFF-LA-10003510"/>
    <x v="1"/>
    <x v="2"/>
    <s v="Avery 4027 File Folder Labels for Dot Matrix Printers, 5000 Labels per Box, White"/>
    <n v="48.848000000000006"/>
    <n v="2"/>
    <n v="0.2"/>
    <n v="15.8756"/>
    <x v="2"/>
    <x v="0"/>
  </r>
  <r>
    <n v="3950"/>
    <s v="CA-2018-119963"/>
    <x v="741"/>
    <d v="2018-11-22T00:00:00"/>
    <s v="Standard Class"/>
    <s v="SN-20710"/>
    <s v="Steve Nguyen"/>
    <x v="2"/>
    <x v="0"/>
    <s v="Pasadena"/>
    <x v="5"/>
    <n v="77506"/>
    <x v="2"/>
    <s v="OFF-PA-10001970"/>
    <x v="1"/>
    <x v="10"/>
    <s v="Xerox 1881"/>
    <n v="19.648"/>
    <n v="2"/>
    <n v="0.2"/>
    <n v="6.6311999999999989"/>
    <x v="2"/>
    <x v="0"/>
  </r>
  <r>
    <n v="3951"/>
    <s v="CA-2018-119963"/>
    <x v="741"/>
    <d v="2018-11-22T00:00:00"/>
    <s v="Standard Class"/>
    <s v="SN-20710"/>
    <s v="Steve Nguyen"/>
    <x v="2"/>
    <x v="0"/>
    <s v="Pasadena"/>
    <x v="5"/>
    <n v="77506"/>
    <x v="2"/>
    <s v="FUR-CH-10003817"/>
    <x v="0"/>
    <x v="1"/>
    <s v="Global Value Steno Chair, Gray"/>
    <n v="255.108"/>
    <n v="6"/>
    <n v="0.3"/>
    <n v="-18.221999999999994"/>
    <x v="2"/>
    <x v="0"/>
  </r>
  <r>
    <n v="3952"/>
    <s v="CA-2016-121167"/>
    <x v="683"/>
    <d v="2016-11-30T00:00:00"/>
    <s v="Second Class"/>
    <s v="MO-17500"/>
    <s v="Mary O'Rourke"/>
    <x v="0"/>
    <x v="0"/>
    <s v="Freeport"/>
    <x v="15"/>
    <n v="11520"/>
    <x v="3"/>
    <s v="OFF-BI-10003676"/>
    <x v="1"/>
    <x v="8"/>
    <s v="GBC Standard Recycled Report Covers, Clear Plastic Sheets"/>
    <n v="17.248000000000001"/>
    <n v="2"/>
    <n v="0.2"/>
    <n v="6.0367999999999986"/>
    <x v="3"/>
    <x v="0"/>
  </r>
  <r>
    <n v="3953"/>
    <s v="US-2018-151862"/>
    <x v="398"/>
    <d v="2018-03-08T00:00:00"/>
    <s v="Standard Class"/>
    <s v="ON-18715"/>
    <s v="Odella Nelson"/>
    <x v="1"/>
    <x v="0"/>
    <s v="Denver"/>
    <x v="22"/>
    <n v="80219"/>
    <x v="1"/>
    <s v="TEC-PH-10003535"/>
    <x v="2"/>
    <x v="7"/>
    <s v="RCA ViSYS 25423RE1 Corded phone"/>
    <n v="159.98400000000001"/>
    <n v="2"/>
    <n v="0.2"/>
    <n v="13.998599999999989"/>
    <x v="1"/>
    <x v="0"/>
  </r>
  <r>
    <n v="3954"/>
    <s v="CA-2019-152961"/>
    <x v="787"/>
    <d v="2019-01-19T00:00:00"/>
    <s v="Standard Class"/>
    <s v="SC-20095"/>
    <s v="Sanjit Chand"/>
    <x v="0"/>
    <x v="0"/>
    <s v="Quincy"/>
    <x v="31"/>
    <n v="2169"/>
    <x v="3"/>
    <s v="OFF-PA-10004675"/>
    <x v="1"/>
    <x v="10"/>
    <s v="Telephone Message Books with Fax/Mobile Section, 5 1/2&quot; x 3 3/16&quot;"/>
    <n v="12.7"/>
    <n v="2"/>
    <n v="0"/>
    <n v="5.8419999999999996"/>
    <x v="3"/>
    <x v="0"/>
  </r>
  <r>
    <n v="3955"/>
    <s v="CA-2016-133228"/>
    <x v="527"/>
    <d v="2016-04-09T00:00:00"/>
    <s v="Standard Class"/>
    <s v="MS-17710"/>
    <s v="Maurice Satty"/>
    <x v="0"/>
    <x v="0"/>
    <s v="Detroit"/>
    <x v="12"/>
    <n v="48205"/>
    <x v="2"/>
    <s v="FUR-FU-10004020"/>
    <x v="0"/>
    <x v="5"/>
    <s v="Advantus Panel Wall Acrylic Frame"/>
    <n v="5.47"/>
    <n v="1"/>
    <n v="0"/>
    <n v="2.3521000000000001"/>
    <x v="2"/>
    <x v="0"/>
  </r>
  <r>
    <n v="3956"/>
    <s v="CA-2016-133228"/>
    <x v="527"/>
    <d v="2016-04-09T00:00:00"/>
    <s v="Standard Class"/>
    <s v="MS-17710"/>
    <s v="Maurice Satty"/>
    <x v="0"/>
    <x v="0"/>
    <s v="Detroit"/>
    <x v="12"/>
    <n v="48205"/>
    <x v="2"/>
    <s v="OFF-AR-10001955"/>
    <x v="1"/>
    <x v="6"/>
    <s v="Newell 319"/>
    <n v="79.36"/>
    <n v="4"/>
    <n v="0"/>
    <n v="23.807999999999993"/>
    <x v="2"/>
    <x v="0"/>
  </r>
  <r>
    <n v="3957"/>
    <s v="CA-2018-114951"/>
    <x v="190"/>
    <d v="2018-07-03T00:00:00"/>
    <s v="Standard Class"/>
    <s v="DN-13690"/>
    <s v="Duane Noonan"/>
    <x v="0"/>
    <x v="0"/>
    <s v="San Francisco"/>
    <x v="1"/>
    <n v="94109"/>
    <x v="1"/>
    <s v="FUR-FU-10002364"/>
    <x v="0"/>
    <x v="5"/>
    <s v="Eldon Expressions Wood Desk Accessories, Oak"/>
    <n v="22.14"/>
    <n v="3"/>
    <n v="0"/>
    <n v="6.4205999999999976"/>
    <x v="1"/>
    <x v="0"/>
  </r>
  <r>
    <n v="3958"/>
    <s v="CA-2018-156573"/>
    <x v="211"/>
    <d v="2018-06-02T00:00:00"/>
    <s v="Standard Class"/>
    <s v="RB-19360"/>
    <s v="Raymond Buch"/>
    <x v="0"/>
    <x v="0"/>
    <s v="Nashville"/>
    <x v="18"/>
    <n v="37211"/>
    <x v="0"/>
    <s v="OFF-BI-10002414"/>
    <x v="1"/>
    <x v="8"/>
    <s v="GBC ProClick Spines for 32-Hole Punch"/>
    <n v="11.277000000000001"/>
    <n v="3"/>
    <n v="0.7"/>
    <n v="-8.6456999999999979"/>
    <x v="0"/>
    <x v="0"/>
  </r>
  <r>
    <n v="3959"/>
    <s v="CA-2018-156573"/>
    <x v="211"/>
    <d v="2018-06-02T00:00:00"/>
    <s v="Standard Class"/>
    <s v="RB-19360"/>
    <s v="Raymond Buch"/>
    <x v="0"/>
    <x v="0"/>
    <s v="Nashville"/>
    <x v="18"/>
    <n v="37211"/>
    <x v="0"/>
    <s v="OFF-AR-10003732"/>
    <x v="1"/>
    <x v="6"/>
    <s v="Newell 333"/>
    <n v="4.4479999999999995"/>
    <n v="2"/>
    <n v="0.2"/>
    <n v="0.3335999999999999"/>
    <x v="0"/>
    <x v="0"/>
  </r>
  <r>
    <n v="3960"/>
    <s v="CA-2018-156573"/>
    <x v="211"/>
    <d v="2018-06-02T00:00:00"/>
    <s v="Standard Class"/>
    <s v="RB-19360"/>
    <s v="Raymond Buch"/>
    <x v="0"/>
    <x v="0"/>
    <s v="Nashville"/>
    <x v="18"/>
    <n v="37211"/>
    <x v="0"/>
    <s v="FUR-FU-10001085"/>
    <x v="0"/>
    <x v="5"/>
    <s v="3M Polarizing Light Filter Sleeves"/>
    <n v="44.76"/>
    <n v="3"/>
    <n v="0.2"/>
    <n v="14.546999999999995"/>
    <x v="0"/>
    <x v="0"/>
  </r>
  <r>
    <n v="3961"/>
    <s v="CA-2017-113901"/>
    <x v="324"/>
    <d v="2017-10-24T00:00:00"/>
    <s v="Standard Class"/>
    <s v="NH-18610"/>
    <s v="Nicole Hansen"/>
    <x v="1"/>
    <x v="0"/>
    <s v="Detroit"/>
    <x v="12"/>
    <n v="48227"/>
    <x v="2"/>
    <s v="OFF-BI-10001249"/>
    <x v="1"/>
    <x v="8"/>
    <s v="Avery Heavy-Duty EZD View Binder with Locking Rings"/>
    <n v="38.28"/>
    <n v="6"/>
    <n v="0"/>
    <n v="17.608799999999999"/>
    <x v="2"/>
    <x v="0"/>
  </r>
  <r>
    <n v="3962"/>
    <s v="CA-2017-113901"/>
    <x v="324"/>
    <d v="2017-10-24T00:00:00"/>
    <s v="Standard Class"/>
    <s v="NH-18610"/>
    <s v="Nicole Hansen"/>
    <x v="1"/>
    <x v="0"/>
    <s v="Detroit"/>
    <x v="12"/>
    <n v="48227"/>
    <x v="2"/>
    <s v="TEC-PH-10002564"/>
    <x v="2"/>
    <x v="7"/>
    <s v="OtterBox Defender Series Case - Samsung Galaxy S4"/>
    <n v="149.94999999999999"/>
    <n v="5"/>
    <n v="0"/>
    <n v="44.984999999999985"/>
    <x v="2"/>
    <x v="0"/>
  </r>
  <r>
    <n v="3963"/>
    <s v="CA-2019-134838"/>
    <x v="600"/>
    <d v="2019-02-20T00:00:00"/>
    <s v="First Class"/>
    <s v="ED-13885"/>
    <s v="Emily Ducich"/>
    <x v="2"/>
    <x v="0"/>
    <s v="Los Angeles"/>
    <x v="1"/>
    <n v="90045"/>
    <x v="1"/>
    <s v="OFF-AR-10000634"/>
    <x v="1"/>
    <x v="6"/>
    <s v="Newell 320"/>
    <n v="12.84"/>
    <n v="3"/>
    <n v="0"/>
    <n v="3.4668000000000005"/>
    <x v="1"/>
    <x v="0"/>
  </r>
  <r>
    <n v="3964"/>
    <s v="CA-2019-134838"/>
    <x v="600"/>
    <d v="2019-02-20T00:00:00"/>
    <s v="First Class"/>
    <s v="ED-13885"/>
    <s v="Emily Ducich"/>
    <x v="2"/>
    <x v="0"/>
    <s v="Los Angeles"/>
    <x v="1"/>
    <n v="90045"/>
    <x v="1"/>
    <s v="FUR-FU-10004018"/>
    <x v="0"/>
    <x v="5"/>
    <s v="Tensor Computer Mounted Lamp"/>
    <n v="44.67"/>
    <n v="3"/>
    <n v="0"/>
    <n v="12.060900000000002"/>
    <x v="1"/>
    <x v="0"/>
  </r>
  <r>
    <n v="3965"/>
    <s v="CA-2018-120257"/>
    <x v="897"/>
    <d v="2018-09-28T00:00:00"/>
    <s v="Standard Class"/>
    <s v="PW-19240"/>
    <s v="Pierre Wener"/>
    <x v="0"/>
    <x v="0"/>
    <s v="Philadelphia"/>
    <x v="9"/>
    <n v="19140"/>
    <x v="3"/>
    <s v="OFF-AR-10003481"/>
    <x v="1"/>
    <x v="6"/>
    <s v="Newell 348"/>
    <n v="7.8719999999999999"/>
    <n v="3"/>
    <n v="0.2"/>
    <n v="0.88559999999999883"/>
    <x v="3"/>
    <x v="0"/>
  </r>
  <r>
    <n v="3966"/>
    <s v="CA-2016-164910"/>
    <x v="607"/>
    <d v="2016-11-17T00:00:00"/>
    <s v="Second Class"/>
    <s v="DM-13345"/>
    <s v="Denise Monton"/>
    <x v="1"/>
    <x v="0"/>
    <s v="Asheville"/>
    <x v="3"/>
    <n v="28806"/>
    <x v="0"/>
    <s v="OFF-AR-10003651"/>
    <x v="1"/>
    <x v="6"/>
    <s v="Newell 350"/>
    <n v="7.8719999999999999"/>
    <n v="3"/>
    <n v="0.2"/>
    <n v="0.88559999999999883"/>
    <x v="0"/>
    <x v="0"/>
  </r>
  <r>
    <n v="3967"/>
    <s v="CA-2018-149902"/>
    <x v="178"/>
    <d v="2018-04-06T00:00:00"/>
    <s v="Standard Class"/>
    <s v="DW-13540"/>
    <s v="Don Weiss"/>
    <x v="0"/>
    <x v="0"/>
    <s v="New York City"/>
    <x v="15"/>
    <n v="10024"/>
    <x v="3"/>
    <s v="OFF-AR-10002956"/>
    <x v="1"/>
    <x v="6"/>
    <s v="Boston 16801 Nautilus Battery Pencil Sharpener"/>
    <n v="88.04"/>
    <n v="4"/>
    <n v="0"/>
    <n v="22.8904"/>
    <x v="3"/>
    <x v="0"/>
  </r>
  <r>
    <n v="3968"/>
    <s v="CA-2018-146010"/>
    <x v="244"/>
    <d v="2018-05-23T00:00:00"/>
    <s v="First Class"/>
    <s v="EH-14125"/>
    <s v="Eugene Hildebrand"/>
    <x v="2"/>
    <x v="0"/>
    <s v="Colorado Springs"/>
    <x v="22"/>
    <n v="80906"/>
    <x v="1"/>
    <s v="OFF-BI-10003638"/>
    <x v="1"/>
    <x v="8"/>
    <s v="GBC Durable Plastic Covers"/>
    <n v="40.635000000000012"/>
    <n v="7"/>
    <n v="0.7"/>
    <n v="-32.507999999999996"/>
    <x v="1"/>
    <x v="0"/>
  </r>
  <r>
    <n v="3969"/>
    <s v="US-2017-163685"/>
    <x v="932"/>
    <d v="2017-06-05T00:00:00"/>
    <s v="Standard Class"/>
    <s v="KE-16420"/>
    <s v="Katrina Edelman"/>
    <x v="1"/>
    <x v="0"/>
    <s v="San Antonio"/>
    <x v="5"/>
    <n v="78207"/>
    <x v="2"/>
    <s v="OFF-BI-10001890"/>
    <x v="1"/>
    <x v="8"/>
    <s v="Avery Poly Binder Pockets"/>
    <n v="5.7279999999999989"/>
    <n v="8"/>
    <n v="0.8"/>
    <n v="-9.1648000000000032"/>
    <x v="2"/>
    <x v="0"/>
  </r>
  <r>
    <n v="3970"/>
    <s v="US-2017-163685"/>
    <x v="932"/>
    <d v="2017-06-05T00:00:00"/>
    <s v="Standard Class"/>
    <s v="KE-16420"/>
    <s v="Katrina Edelman"/>
    <x v="1"/>
    <x v="0"/>
    <s v="San Antonio"/>
    <x v="5"/>
    <n v="78207"/>
    <x v="2"/>
    <s v="OFF-PA-10002606"/>
    <x v="1"/>
    <x v="10"/>
    <s v="Xerox 1928"/>
    <n v="42.24"/>
    <n v="10"/>
    <n v="0.2"/>
    <n v="13.199999999999998"/>
    <x v="2"/>
    <x v="0"/>
  </r>
  <r>
    <n v="3971"/>
    <s v="CA-2016-135090"/>
    <x v="754"/>
    <d v="2016-11-26T00:00:00"/>
    <s v="Standard Class"/>
    <s v="SP-20920"/>
    <s v="Susan Pistek"/>
    <x v="0"/>
    <x v="0"/>
    <s v="Los Angeles"/>
    <x v="1"/>
    <n v="90036"/>
    <x v="1"/>
    <s v="OFF-PA-10002245"/>
    <x v="1"/>
    <x v="10"/>
    <s v="Xerox 1895"/>
    <n v="53.820000000000007"/>
    <n v="9"/>
    <n v="0"/>
    <n v="24.218999999999998"/>
    <x v="1"/>
    <x v="0"/>
  </r>
  <r>
    <n v="3972"/>
    <s v="CA-2017-132374"/>
    <x v="933"/>
    <d v="2017-02-24T00:00:00"/>
    <s v="Second Class"/>
    <s v="PS-19045"/>
    <s v="Penelope Sewall"/>
    <x v="2"/>
    <x v="0"/>
    <s v="Sterling Heights"/>
    <x v="12"/>
    <n v="48310"/>
    <x v="2"/>
    <s v="OFF-AR-10001615"/>
    <x v="1"/>
    <x v="6"/>
    <s v="Newell 34"/>
    <n v="79.36"/>
    <n v="4"/>
    <n v="0"/>
    <n v="20.633600000000001"/>
    <x v="2"/>
    <x v="1"/>
  </r>
  <r>
    <n v="3973"/>
    <s v="CA-2018-167556"/>
    <x v="892"/>
    <d v="2018-04-02T00:00:00"/>
    <s v="Standard Class"/>
    <s v="JM-15250"/>
    <s v="Janet Martin"/>
    <x v="0"/>
    <x v="0"/>
    <s v="New York City"/>
    <x v="15"/>
    <n v="10009"/>
    <x v="3"/>
    <s v="OFF-PA-10000466"/>
    <x v="1"/>
    <x v="10"/>
    <s v="Memo Book, 100 Message Capacity, 5 3/8” x 11”"/>
    <n v="13.48"/>
    <n v="2"/>
    <n v="0"/>
    <n v="6.74"/>
    <x v="3"/>
    <x v="0"/>
  </r>
  <r>
    <n v="3974"/>
    <s v="CA-2018-167556"/>
    <x v="892"/>
    <d v="2018-04-02T00:00:00"/>
    <s v="Standard Class"/>
    <s v="JM-15250"/>
    <s v="Janet Martin"/>
    <x v="0"/>
    <x v="0"/>
    <s v="New York City"/>
    <x v="15"/>
    <n v="10009"/>
    <x v="3"/>
    <s v="OFF-BI-10003708"/>
    <x v="1"/>
    <x v="8"/>
    <s v="Acco Four Pocket Poly Ring Binder with Label Holder, Smoke, 1&quot;"/>
    <n v="29.800000000000004"/>
    <n v="5"/>
    <n v="0.2"/>
    <n v="9.3124999999999982"/>
    <x v="3"/>
    <x v="0"/>
  </r>
  <r>
    <n v="3975"/>
    <s v="CA-2018-167556"/>
    <x v="892"/>
    <d v="2018-04-02T00:00:00"/>
    <s v="Standard Class"/>
    <s v="JM-15250"/>
    <s v="Janet Martin"/>
    <x v="0"/>
    <x v="0"/>
    <s v="New York City"/>
    <x v="15"/>
    <n v="10009"/>
    <x v="3"/>
    <s v="FUR-FU-10004848"/>
    <x v="0"/>
    <x v="5"/>
    <s v="Howard Miller 13-3/4&quot; Diameter Brushed Chrome Round Wall Clock"/>
    <n v="414"/>
    <n v="8"/>
    <n v="0"/>
    <n v="124.19999999999999"/>
    <x v="3"/>
    <x v="0"/>
  </r>
  <r>
    <n v="3976"/>
    <s v="CA-2018-167556"/>
    <x v="892"/>
    <d v="2018-04-02T00:00:00"/>
    <s v="Standard Class"/>
    <s v="JM-15250"/>
    <s v="Janet Martin"/>
    <x v="0"/>
    <x v="0"/>
    <s v="New York City"/>
    <x v="15"/>
    <n v="10009"/>
    <x v="3"/>
    <s v="OFF-BI-10000320"/>
    <x v="1"/>
    <x v="8"/>
    <s v="GBC Plastic Binding Combs"/>
    <n v="41.328000000000003"/>
    <n v="7"/>
    <n v="0.2"/>
    <n v="14.981400000000001"/>
    <x v="3"/>
    <x v="0"/>
  </r>
  <r>
    <n v="3977"/>
    <s v="US-2018-116400"/>
    <x v="332"/>
    <d v="2018-10-24T00:00:00"/>
    <s v="First Class"/>
    <s v="EB-13930"/>
    <s v="Eric Barreto"/>
    <x v="0"/>
    <x v="0"/>
    <s v="Richmond"/>
    <x v="17"/>
    <n v="23223"/>
    <x v="0"/>
    <s v="FUR-FU-10003731"/>
    <x v="0"/>
    <x v="5"/>
    <s v="Eldon Expressions Wood and Plastic Desk Accessories, Oak"/>
    <n v="39.92"/>
    <n v="4"/>
    <n v="0"/>
    <n v="11.177600000000002"/>
    <x v="0"/>
    <x v="0"/>
  </r>
  <r>
    <n v="3978"/>
    <s v="CA-2019-101308"/>
    <x v="280"/>
    <d v="2019-10-07T00:00:00"/>
    <s v="Standard Class"/>
    <s v="FG-14260"/>
    <s v="Frank Gastineau"/>
    <x v="2"/>
    <x v="0"/>
    <s v="Seattle"/>
    <x v="4"/>
    <n v="98105"/>
    <x v="1"/>
    <s v="OFF-FA-10002780"/>
    <x v="1"/>
    <x v="13"/>
    <s v="Staples"/>
    <n v="8.94"/>
    <n v="3"/>
    <n v="0"/>
    <n v="4.1123999999999992"/>
    <x v="1"/>
    <x v="0"/>
  </r>
  <r>
    <n v="3979"/>
    <s v="CA-2019-101308"/>
    <x v="280"/>
    <d v="2019-10-07T00:00:00"/>
    <s v="Standard Class"/>
    <s v="FG-14260"/>
    <s v="Frank Gastineau"/>
    <x v="2"/>
    <x v="0"/>
    <s v="Seattle"/>
    <x v="4"/>
    <n v="98105"/>
    <x v="1"/>
    <s v="TEC-PH-10003800"/>
    <x v="2"/>
    <x v="7"/>
    <s v="i.Sound Portable Power - 8000 mAh"/>
    <n v="84.784000000000006"/>
    <n v="2"/>
    <n v="0.2"/>
    <n v="-20.136200000000006"/>
    <x v="1"/>
    <x v="0"/>
  </r>
  <r>
    <n v="3980"/>
    <s v="CA-2016-114517"/>
    <x v="851"/>
    <d v="2016-12-27T00:00:00"/>
    <s v="Standard Class"/>
    <s v="TH-21235"/>
    <s v="Tiffany House"/>
    <x v="1"/>
    <x v="0"/>
    <s v="New York City"/>
    <x v="15"/>
    <n v="10024"/>
    <x v="3"/>
    <s v="FUR-TA-10001676"/>
    <x v="0"/>
    <x v="3"/>
    <s v="Hon 61000 Series Interactive Training Tables"/>
    <n v="53.315999999999995"/>
    <n v="2"/>
    <n v="0.4"/>
    <n v="-19.549200000000006"/>
    <x v="3"/>
    <x v="0"/>
  </r>
  <r>
    <n v="3981"/>
    <s v="CA-2016-114517"/>
    <x v="851"/>
    <d v="2016-12-27T00:00:00"/>
    <s v="Standard Class"/>
    <s v="TH-21235"/>
    <s v="Tiffany House"/>
    <x v="1"/>
    <x v="0"/>
    <s v="New York City"/>
    <x v="15"/>
    <n v="10024"/>
    <x v="3"/>
    <s v="OFF-AP-10002350"/>
    <x v="1"/>
    <x v="9"/>
    <s v="Belkin F9H710-06 7 Outlet SurgeMaster Surge Protector"/>
    <n v="56.519999999999996"/>
    <n v="3"/>
    <n v="0"/>
    <n v="15.8256"/>
    <x v="3"/>
    <x v="0"/>
  </r>
  <r>
    <n v="3982"/>
    <s v="CA-2019-119564"/>
    <x v="934"/>
    <d v="2019-12-20T00:00:00"/>
    <s v="Standard Class"/>
    <s v="PL-18925"/>
    <s v="Paul Lucas"/>
    <x v="2"/>
    <x v="0"/>
    <s v="Seattle"/>
    <x v="4"/>
    <n v="98115"/>
    <x v="1"/>
    <s v="FUR-FU-10003096"/>
    <x v="0"/>
    <x v="5"/>
    <s v="Master Giant Foot Doorstop, Safety Yellow"/>
    <n v="22.77"/>
    <n v="3"/>
    <n v="0"/>
    <n v="9.7911000000000001"/>
    <x v="1"/>
    <x v="0"/>
  </r>
  <r>
    <n v="3983"/>
    <s v="CA-2018-135265"/>
    <x v="274"/>
    <d v="2018-07-09T00:00:00"/>
    <s v="Second Class"/>
    <s v="CC-12370"/>
    <s v="Christopher Conant"/>
    <x v="0"/>
    <x v="0"/>
    <s v="Los Angeles"/>
    <x v="1"/>
    <n v="90045"/>
    <x v="1"/>
    <s v="FUR-CH-10003061"/>
    <x v="0"/>
    <x v="1"/>
    <s v="Global Leather Task Chair, Black"/>
    <n v="287.96800000000002"/>
    <n v="4"/>
    <n v="0.2"/>
    <n v="-3.5996000000000521"/>
    <x v="1"/>
    <x v="0"/>
  </r>
  <r>
    <n v="3984"/>
    <s v="CA-2018-135265"/>
    <x v="274"/>
    <d v="2018-07-09T00:00:00"/>
    <s v="Second Class"/>
    <s v="CC-12370"/>
    <s v="Christopher Conant"/>
    <x v="0"/>
    <x v="0"/>
    <s v="Los Angeles"/>
    <x v="1"/>
    <n v="90045"/>
    <x v="1"/>
    <s v="TEC-CO-10003763"/>
    <x v="2"/>
    <x v="16"/>
    <s v="Canon PC1060 Personal Laser Copier"/>
    <n v="2799.9600000000005"/>
    <n v="5"/>
    <n v="0.2"/>
    <n v="944.98649999999986"/>
    <x v="1"/>
    <x v="0"/>
  </r>
  <r>
    <n v="3985"/>
    <s v="CA-2018-135265"/>
    <x v="274"/>
    <d v="2018-07-09T00:00:00"/>
    <s v="Second Class"/>
    <s v="CC-12370"/>
    <s v="Christopher Conant"/>
    <x v="0"/>
    <x v="0"/>
    <s v="Los Angeles"/>
    <x v="1"/>
    <n v="90045"/>
    <x v="1"/>
    <s v="OFF-PA-10002923"/>
    <x v="1"/>
    <x v="10"/>
    <s v="Xerox 1942"/>
    <n v="48.94"/>
    <n v="1"/>
    <n v="0"/>
    <n v="24.47"/>
    <x v="1"/>
    <x v="0"/>
  </r>
  <r>
    <n v="3986"/>
    <s v="CA-2018-108735"/>
    <x v="764"/>
    <d v="2018-04-21T00:00:00"/>
    <s v="Standard Class"/>
    <s v="JM-15535"/>
    <s v="Jessica Myrick"/>
    <x v="0"/>
    <x v="0"/>
    <s v="Lakewood"/>
    <x v="1"/>
    <n v="90712"/>
    <x v="1"/>
    <s v="FUR-BO-10003441"/>
    <x v="0"/>
    <x v="0"/>
    <s v="Bush Westfield Collection Bookcases, Fully Assembled"/>
    <n v="257.49900000000002"/>
    <n v="3"/>
    <n v="0.15"/>
    <n v="24.235199999999978"/>
    <x v="1"/>
    <x v="0"/>
  </r>
  <r>
    <n v="3987"/>
    <s v="CA-2019-112333"/>
    <x v="798"/>
    <d v="2019-04-14T00:00:00"/>
    <s v="Standard Class"/>
    <s v="KF-16285"/>
    <s v="Karen Ferguson"/>
    <x v="2"/>
    <x v="0"/>
    <s v="Plainfield"/>
    <x v="30"/>
    <n v="7060"/>
    <x v="3"/>
    <s v="OFF-ST-10001780"/>
    <x v="1"/>
    <x v="4"/>
    <s v="Tennsco 16-Compartment Lockers with Coat Rack"/>
    <n v="2591.56"/>
    <n v="4"/>
    <n v="0"/>
    <n v="621.97440000000006"/>
    <x v="3"/>
    <x v="0"/>
  </r>
  <r>
    <n v="3988"/>
    <s v="CA-2019-112333"/>
    <x v="798"/>
    <d v="2019-04-14T00:00:00"/>
    <s v="Standard Class"/>
    <s v="KF-16285"/>
    <s v="Karen Ferguson"/>
    <x v="2"/>
    <x v="0"/>
    <s v="Plainfield"/>
    <x v="30"/>
    <n v="7060"/>
    <x v="3"/>
    <s v="OFF-AP-10001962"/>
    <x v="1"/>
    <x v="9"/>
    <s v="Black &amp; Decker Filter for Double Action Dustbuster Cordless Vac BLDV7210"/>
    <n v="41.95"/>
    <n v="5"/>
    <n v="0"/>
    <n v="10.487500000000001"/>
    <x v="3"/>
    <x v="0"/>
  </r>
  <r>
    <n v="3989"/>
    <s v="US-2018-159415"/>
    <x v="764"/>
    <d v="2018-04-22T00:00:00"/>
    <s v="Standard Class"/>
    <s v="CS-12175"/>
    <s v="Charles Sheldon"/>
    <x v="1"/>
    <x v="0"/>
    <s v="Columbia"/>
    <x v="18"/>
    <n v="38401"/>
    <x v="0"/>
    <s v="FUR-FU-10003798"/>
    <x v="0"/>
    <x v="5"/>
    <s v="Ultra Door Kickplate, 8&quot;H x 34&quot;W"/>
    <n v="79.12"/>
    <n v="5"/>
    <n v="0.2"/>
    <n v="13.845999999999997"/>
    <x v="0"/>
    <x v="0"/>
  </r>
  <r>
    <n v="3990"/>
    <s v="CA-2016-122588"/>
    <x v="641"/>
    <d v="2016-11-27T00:00:00"/>
    <s v="Second Class"/>
    <s v="AR-10540"/>
    <s v="Andy Reiter"/>
    <x v="0"/>
    <x v="0"/>
    <s v="Woonsocket"/>
    <x v="34"/>
    <n v="2895"/>
    <x v="3"/>
    <s v="FUR-FU-10001095"/>
    <x v="0"/>
    <x v="5"/>
    <s v="DAX Black Cherry Wood-Tone Poster Frame"/>
    <n v="52.96"/>
    <n v="2"/>
    <n v="0"/>
    <n v="20.1248"/>
    <x v="3"/>
    <x v="0"/>
  </r>
  <r>
    <n v="3991"/>
    <s v="CA-2016-137589"/>
    <x v="935"/>
    <d v="2016-11-08T00:00:00"/>
    <s v="Standard Class"/>
    <s v="MS-17770"/>
    <s v="Maxwell Schwartz"/>
    <x v="0"/>
    <x v="0"/>
    <s v="Lancaster"/>
    <x v="9"/>
    <n v="17602"/>
    <x v="3"/>
    <s v="OFF-SU-10000157"/>
    <x v="1"/>
    <x v="14"/>
    <s v="Compact Automatic Electric Letter Opener"/>
    <n v="286.34400000000005"/>
    <n v="3"/>
    <n v="0.2"/>
    <n v="-64.427400000000006"/>
    <x v="3"/>
    <x v="0"/>
  </r>
  <r>
    <n v="3992"/>
    <s v="CA-2017-161998"/>
    <x v="489"/>
    <d v="2017-05-05T00:00:00"/>
    <s v="Standard Class"/>
    <s v="DB-13120"/>
    <s v="David Bremer"/>
    <x v="1"/>
    <x v="0"/>
    <s v="Tampa"/>
    <x v="2"/>
    <n v="33614"/>
    <x v="0"/>
    <s v="FUR-FU-10001095"/>
    <x v="0"/>
    <x v="5"/>
    <s v="DAX Black Cherry Wood-Tone Poster Frame"/>
    <n v="63.552000000000007"/>
    <n v="3"/>
    <n v="0.2"/>
    <n v="14.299199999999999"/>
    <x v="0"/>
    <x v="0"/>
  </r>
  <r>
    <n v="3993"/>
    <s v="CA-2017-161998"/>
    <x v="489"/>
    <d v="2017-05-05T00:00:00"/>
    <s v="Standard Class"/>
    <s v="DB-13120"/>
    <s v="David Bremer"/>
    <x v="1"/>
    <x v="0"/>
    <s v="Tampa"/>
    <x v="2"/>
    <n v="33614"/>
    <x v="0"/>
    <s v="OFF-SU-10004261"/>
    <x v="1"/>
    <x v="14"/>
    <s v="Fiskars 8&quot; Scissors, 2/Pack"/>
    <n v="41.375999999999998"/>
    <n v="3"/>
    <n v="0.2"/>
    <n v="4.6547999999999927"/>
    <x v="0"/>
    <x v="0"/>
  </r>
  <r>
    <n v="3994"/>
    <s v="CA-2017-161998"/>
    <x v="489"/>
    <d v="2017-05-05T00:00:00"/>
    <s v="Standard Class"/>
    <s v="DB-13120"/>
    <s v="David Bremer"/>
    <x v="1"/>
    <x v="0"/>
    <s v="Tampa"/>
    <x v="2"/>
    <n v="33614"/>
    <x v="0"/>
    <s v="OFF-AR-10004022"/>
    <x v="1"/>
    <x v="6"/>
    <s v="Panasonic KP-380BK Classic Electric Pencil Sharpener"/>
    <n v="172.70400000000001"/>
    <n v="6"/>
    <n v="0.2"/>
    <n v="10.793999999999983"/>
    <x v="0"/>
    <x v="0"/>
  </r>
  <r>
    <n v="3995"/>
    <s v="CA-2017-105627"/>
    <x v="936"/>
    <d v="2017-03-12T00:00:00"/>
    <s v="Standard Class"/>
    <s v="DK-12895"/>
    <s v="Dana Kaydos"/>
    <x v="0"/>
    <x v="0"/>
    <s v="Kenosha"/>
    <x v="6"/>
    <n v="53142"/>
    <x v="2"/>
    <s v="FUR-BO-10002916"/>
    <x v="0"/>
    <x v="0"/>
    <s v="Rush Hierlooms Collection 1&quot; Thick Stackable Bookcases"/>
    <n v="512.93999999999994"/>
    <n v="3"/>
    <n v="0"/>
    <n v="97.45859999999999"/>
    <x v="2"/>
    <x v="0"/>
  </r>
  <r>
    <n v="3996"/>
    <s v="CA-2017-105627"/>
    <x v="936"/>
    <d v="2017-03-12T00:00:00"/>
    <s v="Standard Class"/>
    <s v="DK-12895"/>
    <s v="Dana Kaydos"/>
    <x v="0"/>
    <x v="0"/>
    <s v="Kenosha"/>
    <x v="6"/>
    <n v="53142"/>
    <x v="2"/>
    <s v="FUR-CH-10002084"/>
    <x v="0"/>
    <x v="1"/>
    <s v="Hon Mobius Operator's Chair"/>
    <n v="860.93"/>
    <n v="7"/>
    <n v="0"/>
    <n v="189.40460000000002"/>
    <x v="2"/>
    <x v="0"/>
  </r>
  <r>
    <n v="3997"/>
    <s v="CA-2017-105627"/>
    <x v="936"/>
    <d v="2017-03-12T00:00:00"/>
    <s v="Standard Class"/>
    <s v="DK-12895"/>
    <s v="Dana Kaydos"/>
    <x v="0"/>
    <x v="0"/>
    <s v="Kenosha"/>
    <x v="6"/>
    <n v="53142"/>
    <x v="2"/>
    <s v="TEC-PH-10003012"/>
    <x v="2"/>
    <x v="7"/>
    <s v="Nortel Meridian M3904 Professional Digital phone"/>
    <n v="769.95"/>
    <n v="5"/>
    <n v="0"/>
    <n v="223.28549999999993"/>
    <x v="2"/>
    <x v="0"/>
  </r>
  <r>
    <n v="3998"/>
    <s v="CA-2017-105627"/>
    <x v="936"/>
    <d v="2017-03-12T00:00:00"/>
    <s v="Standard Class"/>
    <s v="DK-12895"/>
    <s v="Dana Kaydos"/>
    <x v="0"/>
    <x v="0"/>
    <s v="Kenosha"/>
    <x v="6"/>
    <n v="53142"/>
    <x v="2"/>
    <s v="OFF-AR-10002704"/>
    <x v="1"/>
    <x v="6"/>
    <s v="Boston 1900 Electric Pencil Sharpener"/>
    <n v="14.98"/>
    <n v="1"/>
    <n v="0"/>
    <n v="4.4939999999999998"/>
    <x v="2"/>
    <x v="0"/>
  </r>
  <r>
    <n v="3999"/>
    <s v="CA-2017-105627"/>
    <x v="936"/>
    <d v="2017-03-12T00:00:00"/>
    <s v="Standard Class"/>
    <s v="DK-12895"/>
    <s v="Dana Kaydos"/>
    <x v="0"/>
    <x v="0"/>
    <s v="Kenosha"/>
    <x v="6"/>
    <n v="53142"/>
    <x v="2"/>
    <s v="FUR-FU-10000308"/>
    <x v="0"/>
    <x v="5"/>
    <s v="Deflect-o Glass Clear Studded Chair Mats"/>
    <n v="373.08"/>
    <n v="6"/>
    <n v="0"/>
    <n v="82.077600000000004"/>
    <x v="2"/>
    <x v="0"/>
  </r>
  <r>
    <n v="4000"/>
    <s v="US-2017-149629"/>
    <x v="789"/>
    <d v="2017-07-20T00:00:00"/>
    <s v="Second Class"/>
    <s v="MP-17965"/>
    <s v="Michael Paige"/>
    <x v="1"/>
    <x v="0"/>
    <s v="Port Saint Lucie"/>
    <x v="2"/>
    <n v="34952"/>
    <x v="0"/>
    <s v="FUR-BO-10004709"/>
    <x v="0"/>
    <x v="0"/>
    <s v="Bush Westfield Collection Bookcases, Medium Cherry Finish"/>
    <n v="231.92000000000002"/>
    <n v="5"/>
    <n v="0.2"/>
    <n v="5.7980000000000018"/>
    <x v="0"/>
    <x v="0"/>
  </r>
  <r>
    <n v="4001"/>
    <s v="CA-2016-116834"/>
    <x v="856"/>
    <d v="2016-10-16T00:00:00"/>
    <s v="Standard Class"/>
    <s v="Dp-13240"/>
    <s v="Dean percer"/>
    <x v="2"/>
    <x v="0"/>
    <s v="Seattle"/>
    <x v="4"/>
    <n v="98115"/>
    <x v="1"/>
    <s v="FUR-FU-10001196"/>
    <x v="0"/>
    <x v="5"/>
    <s v="DAX Cubicle Frames - 8x10"/>
    <n v="63.47"/>
    <n v="11"/>
    <n v="0"/>
    <n v="19.040999999999997"/>
    <x v="1"/>
    <x v="0"/>
  </r>
  <r>
    <n v="4002"/>
    <s v="CA-2016-116834"/>
    <x v="856"/>
    <d v="2016-10-16T00:00:00"/>
    <s v="Standard Class"/>
    <s v="Dp-13240"/>
    <s v="Dean percer"/>
    <x v="2"/>
    <x v="0"/>
    <s v="Seattle"/>
    <x v="4"/>
    <n v="98115"/>
    <x v="1"/>
    <s v="TEC-AC-10002942"/>
    <x v="2"/>
    <x v="11"/>
    <s v="WD My Passport Ultra 1TB Portable External Hard Drive"/>
    <n v="345"/>
    <n v="5"/>
    <n v="0"/>
    <n v="58.649999999999984"/>
    <x v="1"/>
    <x v="0"/>
  </r>
  <r>
    <n v="4003"/>
    <s v="CA-2018-145730"/>
    <x v="840"/>
    <d v="2018-03-08T00:00:00"/>
    <s v="Standard Class"/>
    <s v="CC-12220"/>
    <s v="Chris Cortes"/>
    <x v="0"/>
    <x v="0"/>
    <s v="San Antonio"/>
    <x v="5"/>
    <n v="78207"/>
    <x v="2"/>
    <s v="FUR-TA-10004915"/>
    <x v="0"/>
    <x v="3"/>
    <s v="Office Impressions End Table, 20-1/2&quot;H x 24&quot;W x 20&quot;D"/>
    <n v="637.89599999999996"/>
    <n v="3"/>
    <n v="0.3"/>
    <n v="-127.57919999999996"/>
    <x v="2"/>
    <x v="0"/>
  </r>
  <r>
    <n v="4004"/>
    <s v="CA-2018-145730"/>
    <x v="840"/>
    <d v="2018-03-08T00:00:00"/>
    <s v="Standard Class"/>
    <s v="CC-12220"/>
    <s v="Chris Cortes"/>
    <x v="0"/>
    <x v="0"/>
    <s v="San Antonio"/>
    <x v="5"/>
    <n v="78207"/>
    <x v="2"/>
    <s v="TEC-MA-10001016"/>
    <x v="2"/>
    <x v="15"/>
    <s v="Canon PC170 Desktop Personal Copier"/>
    <n v="287.90999999999997"/>
    <n v="3"/>
    <n v="0.4"/>
    <n v="33.589499999999987"/>
    <x v="2"/>
    <x v="0"/>
  </r>
  <r>
    <n v="4005"/>
    <s v="CA-2018-145730"/>
    <x v="840"/>
    <d v="2018-03-08T00:00:00"/>
    <s v="Standard Class"/>
    <s v="CC-12220"/>
    <s v="Chris Cortes"/>
    <x v="0"/>
    <x v="0"/>
    <s v="San Antonio"/>
    <x v="5"/>
    <n v="78207"/>
    <x v="2"/>
    <s v="OFF-EN-10000483"/>
    <x v="1"/>
    <x v="12"/>
    <s v="White Envelopes, White Envelopes with Clear Poly Window"/>
    <n v="36.6"/>
    <n v="3"/>
    <n v="0.2"/>
    <n v="11.894999999999994"/>
    <x v="2"/>
    <x v="0"/>
  </r>
  <r>
    <n v="4006"/>
    <s v="US-2017-168732"/>
    <x v="895"/>
    <d v="2017-12-16T00:00:00"/>
    <s v="Standard Class"/>
    <s v="KM-16660"/>
    <s v="Khloe Miller"/>
    <x v="0"/>
    <x v="0"/>
    <s v="Roswell"/>
    <x v="32"/>
    <n v="30076"/>
    <x v="0"/>
    <s v="OFF-AR-10003087"/>
    <x v="1"/>
    <x v="6"/>
    <s v="Staples in misc. colors"/>
    <n v="1.78"/>
    <n v="1"/>
    <n v="0"/>
    <n v="0.49839999999999995"/>
    <x v="0"/>
    <x v="0"/>
  </r>
  <r>
    <n v="4007"/>
    <s v="US-2017-168732"/>
    <x v="895"/>
    <d v="2017-12-16T00:00:00"/>
    <s v="Standard Class"/>
    <s v="KM-16660"/>
    <s v="Khloe Miller"/>
    <x v="0"/>
    <x v="0"/>
    <s v="Roswell"/>
    <x v="32"/>
    <n v="30076"/>
    <x v="0"/>
    <s v="OFF-PA-10000520"/>
    <x v="1"/>
    <x v="10"/>
    <s v="Xerox 201"/>
    <n v="25.92"/>
    <n v="4"/>
    <n v="0"/>
    <n v="12.441600000000001"/>
    <x v="0"/>
    <x v="0"/>
  </r>
  <r>
    <n v="4008"/>
    <s v="US-2017-168732"/>
    <x v="895"/>
    <d v="2017-12-16T00:00:00"/>
    <s v="Standard Class"/>
    <s v="KM-16660"/>
    <s v="Khloe Miller"/>
    <x v="0"/>
    <x v="0"/>
    <s v="Roswell"/>
    <x v="32"/>
    <n v="30076"/>
    <x v="0"/>
    <s v="TEC-AC-10001553"/>
    <x v="2"/>
    <x v="11"/>
    <s v="Memorex 25GB 6X Branded Blu-Ray Recordable Disc, 15/Pack"/>
    <n v="101.94"/>
    <n v="6"/>
    <n v="0"/>
    <n v="21.407399999999999"/>
    <x v="0"/>
    <x v="0"/>
  </r>
  <r>
    <n v="4009"/>
    <s v="CA-2017-107468"/>
    <x v="217"/>
    <d v="2017-12-22T00:00:00"/>
    <s v="Standard Class"/>
    <s v="MK-17905"/>
    <s v="Michael Kennedy"/>
    <x v="1"/>
    <x v="0"/>
    <s v="Louisville"/>
    <x v="22"/>
    <n v="80027"/>
    <x v="1"/>
    <s v="OFF-AR-10000634"/>
    <x v="1"/>
    <x v="6"/>
    <s v="Newell 320"/>
    <n v="6.8480000000000008"/>
    <n v="2"/>
    <n v="0.2"/>
    <n v="0.59920000000000018"/>
    <x v="1"/>
    <x v="0"/>
  </r>
  <r>
    <n v="4010"/>
    <s v="CA-2019-144463"/>
    <x v="314"/>
    <d v="2019-01-05T00:00:00"/>
    <s v="Standard Class"/>
    <s v="SC-20725"/>
    <s v="Steven Cartwright"/>
    <x v="0"/>
    <x v="0"/>
    <s v="Los Angeles"/>
    <x v="1"/>
    <n v="90036"/>
    <x v="1"/>
    <s v="FUR-FU-10001215"/>
    <x v="0"/>
    <x v="5"/>
    <s v="Howard Miller 11-1/2&quot; Diameter Brentwood Wall Clock"/>
    <n v="474.43"/>
    <n v="11"/>
    <n v="0"/>
    <n v="199.26060000000004"/>
    <x v="1"/>
    <x v="0"/>
  </r>
  <r>
    <n v="4011"/>
    <s v="CA-2019-100811"/>
    <x v="610"/>
    <d v="2019-11-24T00:00:00"/>
    <s v="First Class"/>
    <s v="CC-12475"/>
    <s v="Cindy Chapman"/>
    <x v="0"/>
    <x v="0"/>
    <s v="Philadelphia"/>
    <x v="9"/>
    <n v="19143"/>
    <x v="3"/>
    <s v="OFF-PA-10001204"/>
    <x v="1"/>
    <x v="10"/>
    <s v="Xerox 1972"/>
    <n v="8.4480000000000004"/>
    <n v="2"/>
    <n v="0.2"/>
    <n v="2.6399999999999997"/>
    <x v="3"/>
    <x v="0"/>
  </r>
  <r>
    <n v="4012"/>
    <s v="CA-2019-100811"/>
    <x v="610"/>
    <d v="2019-11-24T00:00:00"/>
    <s v="First Class"/>
    <s v="CC-12475"/>
    <s v="Cindy Chapman"/>
    <x v="0"/>
    <x v="0"/>
    <s v="Philadelphia"/>
    <x v="9"/>
    <n v="19143"/>
    <x v="3"/>
    <s v="OFF-ST-10002444"/>
    <x v="1"/>
    <x v="4"/>
    <s v="Recycled Eldon Regeneration Jumbo File"/>
    <n v="39.295999999999999"/>
    <n v="4"/>
    <n v="0.2"/>
    <n v="3.9295999999999989"/>
    <x v="3"/>
    <x v="0"/>
  </r>
  <r>
    <n v="4013"/>
    <s v="CA-2017-153612"/>
    <x v="937"/>
    <d v="2017-12-27T00:00:00"/>
    <s v="Standard Class"/>
    <s v="BT-11305"/>
    <s v="Beth Thompson"/>
    <x v="2"/>
    <x v="0"/>
    <s v="Superior"/>
    <x v="6"/>
    <n v="54880"/>
    <x v="2"/>
    <s v="OFF-AR-10000203"/>
    <x v="1"/>
    <x v="6"/>
    <s v="Newell 336"/>
    <n v="17.12"/>
    <n v="4"/>
    <n v="0"/>
    <n v="4.9647999999999985"/>
    <x v="2"/>
    <x v="0"/>
  </r>
  <r>
    <n v="4014"/>
    <s v="CA-2017-165624"/>
    <x v="841"/>
    <d v="2017-08-28T00:00:00"/>
    <s v="Standard Class"/>
    <s v="FH-14350"/>
    <s v="Fred Harton"/>
    <x v="0"/>
    <x v="0"/>
    <s v="Atlanta"/>
    <x v="32"/>
    <n v="30318"/>
    <x v="0"/>
    <s v="OFF-AP-10000828"/>
    <x v="1"/>
    <x v="9"/>
    <s v="Avanti 4.4 Cu. Ft. Refrigerator"/>
    <n v="542.93999999999994"/>
    <n v="3"/>
    <n v="0"/>
    <n v="152.02319999999997"/>
    <x v="0"/>
    <x v="0"/>
  </r>
  <r>
    <n v="4015"/>
    <s v="CA-2017-165624"/>
    <x v="841"/>
    <d v="2017-08-28T00:00:00"/>
    <s v="Standard Class"/>
    <s v="FH-14350"/>
    <s v="Fred Harton"/>
    <x v="0"/>
    <x v="0"/>
    <s v="Atlanta"/>
    <x v="32"/>
    <n v="30318"/>
    <x v="0"/>
    <s v="OFF-LA-10003190"/>
    <x v="1"/>
    <x v="2"/>
    <s v="Avery 474"/>
    <n v="8.64"/>
    <n v="3"/>
    <n v="0"/>
    <n v="4.2336"/>
    <x v="0"/>
    <x v="0"/>
  </r>
  <r>
    <n v="4016"/>
    <s v="CA-2017-165624"/>
    <x v="841"/>
    <d v="2017-08-28T00:00:00"/>
    <s v="Standard Class"/>
    <s v="FH-14350"/>
    <s v="Fred Harton"/>
    <x v="0"/>
    <x v="0"/>
    <s v="Atlanta"/>
    <x v="32"/>
    <n v="30318"/>
    <x v="0"/>
    <s v="OFF-PA-10002319"/>
    <x v="1"/>
    <x v="10"/>
    <s v="Xerox 1944"/>
    <n v="193.79999999999998"/>
    <n v="5"/>
    <n v="0"/>
    <n v="94.962000000000003"/>
    <x v="0"/>
    <x v="0"/>
  </r>
  <r>
    <n v="4017"/>
    <s v="CA-2017-165624"/>
    <x v="841"/>
    <d v="2017-08-28T00:00:00"/>
    <s v="Standard Class"/>
    <s v="FH-14350"/>
    <s v="Fred Harton"/>
    <x v="0"/>
    <x v="0"/>
    <s v="Atlanta"/>
    <x v="32"/>
    <n v="30318"/>
    <x v="0"/>
    <s v="OFF-PA-10003893"/>
    <x v="1"/>
    <x v="10"/>
    <s v="Xerox 1962"/>
    <n v="21.400000000000002"/>
    <n v="5"/>
    <n v="0"/>
    <n v="9.629999999999999"/>
    <x v="0"/>
    <x v="0"/>
  </r>
  <r>
    <n v="4018"/>
    <s v="CA-2017-165624"/>
    <x v="841"/>
    <d v="2017-08-28T00:00:00"/>
    <s v="Standard Class"/>
    <s v="FH-14350"/>
    <s v="Fred Harton"/>
    <x v="0"/>
    <x v="0"/>
    <s v="Atlanta"/>
    <x v="32"/>
    <n v="30318"/>
    <x v="0"/>
    <s v="OFF-PA-10002499"/>
    <x v="1"/>
    <x v="10"/>
    <s v="Xerox 1890"/>
    <n v="97.88"/>
    <n v="2"/>
    <n v="0"/>
    <n v="48.94"/>
    <x v="0"/>
    <x v="0"/>
  </r>
  <r>
    <n v="4019"/>
    <s v="CA-2017-165624"/>
    <x v="841"/>
    <d v="2017-08-28T00:00:00"/>
    <s v="Standard Class"/>
    <s v="FH-14350"/>
    <s v="Fred Harton"/>
    <x v="0"/>
    <x v="0"/>
    <s v="Atlanta"/>
    <x v="32"/>
    <n v="30318"/>
    <x v="0"/>
    <s v="TEC-AC-10004568"/>
    <x v="2"/>
    <x v="11"/>
    <s v="Maxell LTO Ultrium - 800 GB"/>
    <n v="251.91"/>
    <n v="9"/>
    <n v="0"/>
    <n v="47.862899999999982"/>
    <x v="0"/>
    <x v="0"/>
  </r>
  <r>
    <n v="4020"/>
    <s v="CA-2017-165624"/>
    <x v="841"/>
    <d v="2017-08-28T00:00:00"/>
    <s v="Standard Class"/>
    <s v="FH-14350"/>
    <s v="Fred Harton"/>
    <x v="0"/>
    <x v="0"/>
    <s v="Atlanta"/>
    <x v="32"/>
    <n v="30318"/>
    <x v="0"/>
    <s v="OFF-AP-10001492"/>
    <x v="1"/>
    <x v="9"/>
    <s v="Acco Six-Outlet Power Strip, 4' Cord Length"/>
    <n v="25.86"/>
    <n v="3"/>
    <n v="0"/>
    <n v="6.7236000000000002"/>
    <x v="0"/>
    <x v="0"/>
  </r>
  <r>
    <n v="4021"/>
    <s v="CA-2016-154963"/>
    <x v="169"/>
    <d v="2016-06-27T00:00:00"/>
    <s v="Standard Class"/>
    <s v="AA-10645"/>
    <s v="Anna Andreadi"/>
    <x v="0"/>
    <x v="0"/>
    <s v="Chester"/>
    <x v="9"/>
    <n v="19013"/>
    <x v="3"/>
    <s v="FUR-CH-10004698"/>
    <x v="0"/>
    <x v="1"/>
    <s v="Padded Folding Chairs, Black, 4/Carton"/>
    <n v="170.05799999999999"/>
    <n v="3"/>
    <n v="0.3"/>
    <n v="-4.858799999999988"/>
    <x v="3"/>
    <x v="0"/>
  </r>
  <r>
    <n v="4022"/>
    <s v="CA-2016-154963"/>
    <x v="169"/>
    <d v="2016-06-27T00:00:00"/>
    <s v="Standard Class"/>
    <s v="AA-10645"/>
    <s v="Anna Andreadi"/>
    <x v="0"/>
    <x v="0"/>
    <s v="Chester"/>
    <x v="9"/>
    <n v="19013"/>
    <x v="3"/>
    <s v="TEC-PH-10004093"/>
    <x v="2"/>
    <x v="7"/>
    <s v="Panasonic Kx-TS550"/>
    <n v="82.782000000000011"/>
    <n v="3"/>
    <n v="0.4"/>
    <n v="-15.176700000000004"/>
    <x v="3"/>
    <x v="0"/>
  </r>
  <r>
    <n v="4023"/>
    <s v="CA-2016-154963"/>
    <x v="169"/>
    <d v="2016-06-27T00:00:00"/>
    <s v="Standard Class"/>
    <s v="AA-10645"/>
    <s v="Anna Andreadi"/>
    <x v="0"/>
    <x v="0"/>
    <s v="Chester"/>
    <x v="9"/>
    <n v="19013"/>
    <x v="3"/>
    <s v="FUR-CH-10000454"/>
    <x v="0"/>
    <x v="1"/>
    <s v="Hon Deluxe Fabric Upholstered Stacking Chairs, Rounded Back"/>
    <n v="853.92999999999984"/>
    <n v="5"/>
    <n v="0.3"/>
    <n v="0"/>
    <x v="3"/>
    <x v="0"/>
  </r>
  <r>
    <n v="4024"/>
    <s v="CA-2019-130764"/>
    <x v="855"/>
    <d v="2019-10-28T00:00:00"/>
    <s v="First Class"/>
    <s v="JO-15145"/>
    <s v="Jack O'Briant"/>
    <x v="1"/>
    <x v="0"/>
    <s v="San Francisco"/>
    <x v="1"/>
    <n v="94110"/>
    <x v="1"/>
    <s v="FUR-BO-10003034"/>
    <x v="0"/>
    <x v="0"/>
    <s v="O'Sullivan Elevations Bookcase, Cherry Finish"/>
    <n v="556.66499999999996"/>
    <n v="5"/>
    <n v="0.15"/>
    <n v="6.5490000000000208"/>
    <x v="1"/>
    <x v="0"/>
  </r>
  <r>
    <n v="4025"/>
    <s v="CA-2019-130764"/>
    <x v="855"/>
    <d v="2019-10-28T00:00:00"/>
    <s v="First Class"/>
    <s v="JO-15145"/>
    <s v="Jack O'Briant"/>
    <x v="1"/>
    <x v="0"/>
    <s v="San Francisco"/>
    <x v="1"/>
    <n v="94110"/>
    <x v="1"/>
    <s v="TEC-PH-10003215"/>
    <x v="2"/>
    <x v="7"/>
    <s v="Jackery Bar Premium Fast-charging Portable Charger"/>
    <n v="95.84"/>
    <n v="4"/>
    <n v="0.2"/>
    <n v="34.741999999999997"/>
    <x v="1"/>
    <x v="0"/>
  </r>
  <r>
    <n v="4026"/>
    <s v="CA-2019-139311"/>
    <x v="938"/>
    <d v="2019-08-13T00:00:00"/>
    <s v="First Class"/>
    <s v="SF-20965"/>
    <s v="Sylvia Foulston"/>
    <x v="1"/>
    <x v="0"/>
    <s v="Bedford"/>
    <x v="5"/>
    <n v="76021"/>
    <x v="2"/>
    <s v="OFF-PA-10001776"/>
    <x v="1"/>
    <x v="10"/>
    <s v="Wirebound Message Books, Four 2 3/4&quot; x 5&quot; Forms per Page, 600 Sets per Book"/>
    <n v="29.664000000000001"/>
    <n v="4"/>
    <n v="0.2"/>
    <n v="10.011599999999998"/>
    <x v="2"/>
    <x v="0"/>
  </r>
  <r>
    <n v="4027"/>
    <s v="CA-2019-139311"/>
    <x v="938"/>
    <d v="2019-08-13T00:00:00"/>
    <s v="First Class"/>
    <s v="SF-20965"/>
    <s v="Sylvia Foulston"/>
    <x v="1"/>
    <x v="0"/>
    <s v="Bedford"/>
    <x v="5"/>
    <n v="76021"/>
    <x v="2"/>
    <s v="OFF-AR-10004582"/>
    <x v="1"/>
    <x v="6"/>
    <s v="BIC Brite Liner Grip Highlighters"/>
    <n v="9.1840000000000011"/>
    <n v="7"/>
    <n v="0.2"/>
    <n v="2.8699999999999992"/>
    <x v="2"/>
    <x v="0"/>
  </r>
  <r>
    <n v="4028"/>
    <s v="CA-2019-139311"/>
    <x v="938"/>
    <d v="2019-08-13T00:00:00"/>
    <s v="First Class"/>
    <s v="SF-20965"/>
    <s v="Sylvia Foulston"/>
    <x v="1"/>
    <x v="0"/>
    <s v="Bedford"/>
    <x v="5"/>
    <n v="76021"/>
    <x v="2"/>
    <s v="TEC-PH-10001557"/>
    <x v="2"/>
    <x v="7"/>
    <s v="Pyle PMP37LED"/>
    <n v="153.584"/>
    <n v="2"/>
    <n v="0.2"/>
    <n v="13.438599999999994"/>
    <x v="2"/>
    <x v="0"/>
  </r>
  <r>
    <n v="4029"/>
    <s v="CA-2019-139311"/>
    <x v="938"/>
    <d v="2019-08-13T00:00:00"/>
    <s v="First Class"/>
    <s v="SF-20965"/>
    <s v="Sylvia Foulston"/>
    <x v="1"/>
    <x v="0"/>
    <s v="Bedford"/>
    <x v="5"/>
    <n v="76021"/>
    <x v="2"/>
    <s v="OFF-BI-10004209"/>
    <x v="1"/>
    <x v="8"/>
    <s v="Fellowes Twister Kit, Gray/Clear, 3/pkg"/>
    <n v="12.863999999999995"/>
    <n v="8"/>
    <n v="0.8"/>
    <n v="-22.512"/>
    <x v="2"/>
    <x v="0"/>
  </r>
  <r>
    <n v="4030"/>
    <s v="CA-2019-124296"/>
    <x v="165"/>
    <d v="2019-12-28T00:00:00"/>
    <s v="Standard Class"/>
    <s v="CS-12355"/>
    <s v="Christine Sundaresam"/>
    <x v="0"/>
    <x v="0"/>
    <s v="Lafayette"/>
    <x v="28"/>
    <n v="70506"/>
    <x v="0"/>
    <s v="TEC-MA-10003183"/>
    <x v="2"/>
    <x v="15"/>
    <s v="DYMO CardScan Personal V9 Business Card Scanner"/>
    <n v="479.97"/>
    <n v="3"/>
    <n v="0"/>
    <n v="239.98500000000001"/>
    <x v="0"/>
    <x v="0"/>
  </r>
  <r>
    <n v="4031"/>
    <s v="CA-2019-124296"/>
    <x v="165"/>
    <d v="2019-12-28T00:00:00"/>
    <s v="Standard Class"/>
    <s v="CS-12355"/>
    <s v="Christine Sundaresam"/>
    <x v="0"/>
    <x v="0"/>
    <s v="Lafayette"/>
    <x v="28"/>
    <n v="70506"/>
    <x v="0"/>
    <s v="FUR-CH-10002439"/>
    <x v="0"/>
    <x v="1"/>
    <s v="Iceberg Nesting Folding Chair, 19w x 6d x 43h"/>
    <n v="232.88"/>
    <n v="4"/>
    <n v="0"/>
    <n v="60.5488"/>
    <x v="0"/>
    <x v="0"/>
  </r>
  <r>
    <n v="4032"/>
    <s v="CA-2018-169957"/>
    <x v="182"/>
    <d v="2018-09-30T00:00:00"/>
    <s v="Standard Class"/>
    <s v="SN-20710"/>
    <s v="Steve Nguyen"/>
    <x v="2"/>
    <x v="0"/>
    <s v="Covington"/>
    <x v="4"/>
    <n v="98042"/>
    <x v="1"/>
    <s v="OFF-AP-10000576"/>
    <x v="1"/>
    <x v="9"/>
    <s v="Belkin 7 Outlet SurgeMaster II"/>
    <n v="236.88"/>
    <n v="6"/>
    <n v="0"/>
    <n v="66.326400000000007"/>
    <x v="1"/>
    <x v="0"/>
  </r>
  <r>
    <n v="4033"/>
    <s v="CA-2018-169957"/>
    <x v="182"/>
    <d v="2018-09-30T00:00:00"/>
    <s v="Standard Class"/>
    <s v="SN-20710"/>
    <s v="Steve Nguyen"/>
    <x v="2"/>
    <x v="0"/>
    <s v="Covington"/>
    <x v="4"/>
    <n v="98042"/>
    <x v="1"/>
    <s v="OFF-PA-10004040"/>
    <x v="1"/>
    <x v="10"/>
    <s v="Universal Premium White Copier/Laser Paper (20Lb. and 87 Bright)"/>
    <n v="29.900000000000002"/>
    <n v="5"/>
    <n v="0"/>
    <n v="14.651"/>
    <x v="1"/>
    <x v="0"/>
  </r>
  <r>
    <n v="4034"/>
    <s v="CA-2018-169957"/>
    <x v="182"/>
    <d v="2018-09-30T00:00:00"/>
    <s v="Standard Class"/>
    <s v="SN-20710"/>
    <s v="Steve Nguyen"/>
    <x v="2"/>
    <x v="0"/>
    <s v="Covington"/>
    <x v="4"/>
    <n v="98042"/>
    <x v="1"/>
    <s v="TEC-AC-10003063"/>
    <x v="2"/>
    <x v="11"/>
    <s v="Micro Innovations USB RF Wireless Keyboard with Mouse"/>
    <n v="100"/>
    <n v="4"/>
    <n v="0"/>
    <n v="21"/>
    <x v="1"/>
    <x v="0"/>
  </r>
  <r>
    <n v="4035"/>
    <s v="US-2018-108777"/>
    <x v="939"/>
    <d v="2018-12-12T00:00:00"/>
    <s v="Same Day"/>
    <s v="JM-15655"/>
    <s v="Jim Mitchum"/>
    <x v="1"/>
    <x v="0"/>
    <s v="Lorain"/>
    <x v="24"/>
    <n v="44052"/>
    <x v="3"/>
    <s v="OFF-BI-10003982"/>
    <x v="1"/>
    <x v="8"/>
    <s v="Wilson Jones Century Plastic Molded Ring Binders"/>
    <n v="18.693000000000001"/>
    <n v="3"/>
    <n v="0.7"/>
    <n v="-14.331299999999992"/>
    <x v="3"/>
    <x v="0"/>
  </r>
  <r>
    <n v="4036"/>
    <s v="US-2018-108777"/>
    <x v="939"/>
    <d v="2018-12-12T00:00:00"/>
    <s v="Same Day"/>
    <s v="JM-15655"/>
    <s v="Jim Mitchum"/>
    <x v="1"/>
    <x v="0"/>
    <s v="Lorain"/>
    <x v="24"/>
    <n v="44052"/>
    <x v="3"/>
    <s v="TEC-AC-10002567"/>
    <x v="2"/>
    <x v="11"/>
    <s v="Logitech G602 Wireless Gaming Mouse"/>
    <n v="383.952"/>
    <n v="6"/>
    <n v="0.2"/>
    <n v="76.790399999999977"/>
    <x v="3"/>
    <x v="0"/>
  </r>
  <r>
    <n v="4037"/>
    <s v="CA-2017-148859"/>
    <x v="75"/>
    <d v="2018-01-01T00:00:00"/>
    <s v="Standard Class"/>
    <s v="FH-14350"/>
    <s v="Fred Harton"/>
    <x v="0"/>
    <x v="0"/>
    <s v="Chicago"/>
    <x v="10"/>
    <n v="60623"/>
    <x v="2"/>
    <s v="OFF-ST-10004950"/>
    <x v="1"/>
    <x v="4"/>
    <s v="Tenex Personal Filing Tote With Secure Closure Lid, Black/Frost"/>
    <n v="24.816000000000003"/>
    <n v="2"/>
    <n v="0.2"/>
    <n v="1.5509999999999984"/>
    <x v="2"/>
    <x v="0"/>
  </r>
  <r>
    <n v="4038"/>
    <s v="CA-2016-110786"/>
    <x v="282"/>
    <d v="2017-01-02T00:00:00"/>
    <s v="Standard Class"/>
    <s v="AJ-10795"/>
    <s v="Anthony Johnson"/>
    <x v="1"/>
    <x v="0"/>
    <s v="San Francisco"/>
    <x v="1"/>
    <n v="94110"/>
    <x v="1"/>
    <s v="FUR-FU-10000550"/>
    <x v="0"/>
    <x v="5"/>
    <s v="Stacking Trays by OIC"/>
    <n v="24.900000000000002"/>
    <n v="5"/>
    <n v="0"/>
    <n v="8.2169999999999987"/>
    <x v="1"/>
    <x v="1"/>
  </r>
  <r>
    <n v="4039"/>
    <s v="CA-2016-110786"/>
    <x v="282"/>
    <d v="2017-01-02T00:00:00"/>
    <s v="Standard Class"/>
    <s v="AJ-10795"/>
    <s v="Anthony Johnson"/>
    <x v="1"/>
    <x v="0"/>
    <s v="San Francisco"/>
    <x v="1"/>
    <n v="94110"/>
    <x v="1"/>
    <s v="OFF-PA-10000528"/>
    <x v="1"/>
    <x v="10"/>
    <s v="Xerox 1981"/>
    <n v="21.12"/>
    <n v="4"/>
    <n v="0"/>
    <n v="9.5039999999999996"/>
    <x v="1"/>
    <x v="1"/>
  </r>
  <r>
    <n v="4040"/>
    <s v="CA-2016-110786"/>
    <x v="282"/>
    <d v="2017-01-02T00:00:00"/>
    <s v="Standard Class"/>
    <s v="AJ-10795"/>
    <s v="Anthony Johnson"/>
    <x v="1"/>
    <x v="0"/>
    <s v="San Francisco"/>
    <x v="1"/>
    <n v="94110"/>
    <x v="1"/>
    <s v="TEC-MA-10003183"/>
    <x v="2"/>
    <x v="15"/>
    <s v="DYMO CardScan Personal V9 Business Card Scanner"/>
    <n v="767.95200000000011"/>
    <n v="6"/>
    <n v="0.2"/>
    <n v="287.98199999999997"/>
    <x v="1"/>
    <x v="1"/>
  </r>
  <r>
    <n v="4041"/>
    <s v="CA-2016-110786"/>
    <x v="282"/>
    <d v="2017-01-02T00:00:00"/>
    <s v="Standard Class"/>
    <s v="AJ-10795"/>
    <s v="Anthony Johnson"/>
    <x v="1"/>
    <x v="0"/>
    <s v="San Francisco"/>
    <x v="1"/>
    <n v="94110"/>
    <x v="1"/>
    <s v="OFF-BI-10003305"/>
    <x v="1"/>
    <x v="8"/>
    <s v="Avery Hanging File Binders"/>
    <n v="14.352000000000002"/>
    <n v="3"/>
    <n v="0.2"/>
    <n v="4.6643999999999988"/>
    <x v="1"/>
    <x v="1"/>
  </r>
  <r>
    <n v="4042"/>
    <s v="CA-2016-110786"/>
    <x v="282"/>
    <d v="2017-01-02T00:00:00"/>
    <s v="Standard Class"/>
    <s v="AJ-10795"/>
    <s v="Anthony Johnson"/>
    <x v="1"/>
    <x v="0"/>
    <s v="San Francisco"/>
    <x v="1"/>
    <n v="94110"/>
    <x v="1"/>
    <s v="TEC-PH-10001425"/>
    <x v="2"/>
    <x v="7"/>
    <s v="Mophie Juice Pack Helium for iPhone"/>
    <n v="191.976"/>
    <n v="3"/>
    <n v="0.2"/>
    <n v="19.197599999999994"/>
    <x v="1"/>
    <x v="1"/>
  </r>
  <r>
    <n v="4043"/>
    <s v="CA-2016-110786"/>
    <x v="282"/>
    <d v="2017-01-02T00:00:00"/>
    <s v="Standard Class"/>
    <s v="AJ-10795"/>
    <s v="Anthony Johnson"/>
    <x v="1"/>
    <x v="0"/>
    <s v="San Francisco"/>
    <x v="1"/>
    <n v="94110"/>
    <x v="1"/>
    <s v="OFF-LA-10001474"/>
    <x v="1"/>
    <x v="2"/>
    <s v="Avery 477"/>
    <n v="274.77"/>
    <n v="9"/>
    <n v="0"/>
    <n v="126.39420000000001"/>
    <x v="1"/>
    <x v="1"/>
  </r>
  <r>
    <n v="4044"/>
    <s v="CA-2016-110786"/>
    <x v="282"/>
    <d v="2017-01-02T00:00:00"/>
    <s v="Standard Class"/>
    <s v="AJ-10795"/>
    <s v="Anthony Johnson"/>
    <x v="1"/>
    <x v="0"/>
    <s v="San Francisco"/>
    <x v="1"/>
    <n v="94110"/>
    <x v="1"/>
    <s v="FUR-FU-10000672"/>
    <x v="0"/>
    <x v="5"/>
    <s v="Executive Impressions 10&quot; Spectator Wall Clock"/>
    <n v="70.56"/>
    <n v="6"/>
    <n v="0"/>
    <n v="23.990399999999994"/>
    <x v="1"/>
    <x v="1"/>
  </r>
  <r>
    <n v="4045"/>
    <s v="CA-2017-137750"/>
    <x v="608"/>
    <d v="2017-06-30T00:00:00"/>
    <s v="Standard Class"/>
    <s v="JF-15565"/>
    <s v="Jill Fjeld"/>
    <x v="0"/>
    <x v="0"/>
    <s v="San Francisco"/>
    <x v="1"/>
    <n v="94110"/>
    <x v="1"/>
    <s v="FUR-FU-10001979"/>
    <x v="0"/>
    <x v="5"/>
    <s v="Dana Halogen Swing-Arm Architect Lamp"/>
    <n v="204.85"/>
    <n v="5"/>
    <n v="0"/>
    <n v="57.358000000000011"/>
    <x v="1"/>
    <x v="0"/>
  </r>
  <r>
    <n v="4046"/>
    <s v="CA-2017-136378"/>
    <x v="788"/>
    <d v="2017-04-07T00:00:00"/>
    <s v="Standard Class"/>
    <s v="CS-11845"/>
    <s v="Cari Sayre"/>
    <x v="1"/>
    <x v="0"/>
    <s v="Houston"/>
    <x v="5"/>
    <n v="77070"/>
    <x v="2"/>
    <s v="OFF-BI-10003707"/>
    <x v="1"/>
    <x v="8"/>
    <s v="Aluminum Screw Posts"/>
    <n v="9.155999999999997"/>
    <n v="3"/>
    <n v="0.8"/>
    <n v="-13.734000000000002"/>
    <x v="2"/>
    <x v="0"/>
  </r>
  <r>
    <n v="4047"/>
    <s v="CA-2019-100356"/>
    <x v="208"/>
    <d v="2019-10-25T00:00:00"/>
    <s v="Standard Class"/>
    <s v="SP-20920"/>
    <s v="Susan Pistek"/>
    <x v="0"/>
    <x v="0"/>
    <s v="Chicago"/>
    <x v="10"/>
    <n v="60653"/>
    <x v="2"/>
    <s v="OFF-AP-10002191"/>
    <x v="1"/>
    <x v="9"/>
    <s v="Belkin 8 Outlet SurgeMaster II Gold Surge Protector"/>
    <n v="23.991999999999994"/>
    <n v="2"/>
    <n v="0.8"/>
    <n v="-62.379199999999997"/>
    <x v="2"/>
    <x v="0"/>
  </r>
  <r>
    <n v="4048"/>
    <s v="US-2017-166520"/>
    <x v="747"/>
    <d v="2017-07-19T00:00:00"/>
    <s v="First Class"/>
    <s v="KE-16420"/>
    <s v="Katrina Edelman"/>
    <x v="1"/>
    <x v="0"/>
    <s v="New York City"/>
    <x v="15"/>
    <n v="10035"/>
    <x v="3"/>
    <s v="OFF-PA-10000501"/>
    <x v="1"/>
    <x v="10"/>
    <s v="Petty Cash Envelope"/>
    <n v="80.88"/>
    <n v="3"/>
    <n v="0"/>
    <n v="39.6312"/>
    <x v="3"/>
    <x v="0"/>
  </r>
  <r>
    <n v="4049"/>
    <s v="US-2017-166520"/>
    <x v="747"/>
    <d v="2017-07-19T00:00:00"/>
    <s v="First Class"/>
    <s v="KE-16420"/>
    <s v="Katrina Edelman"/>
    <x v="1"/>
    <x v="0"/>
    <s v="New York City"/>
    <x v="15"/>
    <n v="10035"/>
    <x v="3"/>
    <s v="TEC-AC-10001990"/>
    <x v="2"/>
    <x v="11"/>
    <s v="Kensington Orbit Wireless Mobile Trackball for PC and Mac"/>
    <n v="599.9"/>
    <n v="10"/>
    <n v="0"/>
    <n v="191.96799999999996"/>
    <x v="3"/>
    <x v="0"/>
  </r>
  <r>
    <n v="4050"/>
    <s v="CA-2019-136350"/>
    <x v="92"/>
    <d v="2019-06-26T00:00:00"/>
    <s v="Second Class"/>
    <s v="GA-14515"/>
    <s v="George Ashbrook"/>
    <x v="0"/>
    <x v="0"/>
    <s v="New York City"/>
    <x v="15"/>
    <n v="10011"/>
    <x v="3"/>
    <s v="FUR-FU-10003601"/>
    <x v="0"/>
    <x v="5"/>
    <s v="Deflect-o RollaMat Studded, Beveled Mat for Medium Pile Carpeting"/>
    <n v="276.69"/>
    <n v="3"/>
    <n v="0"/>
    <n v="49.804199999999994"/>
    <x v="3"/>
    <x v="0"/>
  </r>
  <r>
    <n v="4051"/>
    <s v="CA-2019-136350"/>
    <x v="92"/>
    <d v="2019-06-26T00:00:00"/>
    <s v="Second Class"/>
    <s v="GA-14515"/>
    <s v="George Ashbrook"/>
    <x v="0"/>
    <x v="0"/>
    <s v="New York City"/>
    <x v="15"/>
    <n v="10011"/>
    <x v="3"/>
    <s v="FUR-CH-10001891"/>
    <x v="0"/>
    <x v="1"/>
    <s v="Global Deluxe Office Fabric Chairs"/>
    <n v="172.76400000000001"/>
    <n v="2"/>
    <n v="0.1"/>
    <n v="32.633200000000016"/>
    <x v="3"/>
    <x v="0"/>
  </r>
  <r>
    <n v="4052"/>
    <s v="CA-2016-122931"/>
    <x v="411"/>
    <d v="2016-10-03T00:00:00"/>
    <s v="Standard Class"/>
    <s v="SM-20950"/>
    <s v="Suzanne McNair"/>
    <x v="1"/>
    <x v="0"/>
    <s v="Philadelphia"/>
    <x v="9"/>
    <n v="19134"/>
    <x v="3"/>
    <s v="OFF-AR-10003469"/>
    <x v="1"/>
    <x v="6"/>
    <s v="Nontoxic Chalk"/>
    <n v="4.2240000000000002"/>
    <n v="3"/>
    <n v="0.2"/>
    <n v="1.4783999999999997"/>
    <x v="3"/>
    <x v="0"/>
  </r>
  <r>
    <n v="4053"/>
    <s v="CA-2016-122931"/>
    <x v="411"/>
    <d v="2016-10-03T00:00:00"/>
    <s v="Standard Class"/>
    <s v="SM-20950"/>
    <s v="Suzanne McNair"/>
    <x v="1"/>
    <x v="0"/>
    <s v="Philadelphia"/>
    <x v="9"/>
    <n v="19134"/>
    <x v="3"/>
    <s v="FUR-TA-10004175"/>
    <x v="0"/>
    <x v="3"/>
    <s v="Hon 30&quot; x 60&quot; Table with Locking Drawer"/>
    <n v="409.27199999999999"/>
    <n v="2"/>
    <n v="0.4"/>
    <n v="-81.854399999999998"/>
    <x v="3"/>
    <x v="0"/>
  </r>
  <r>
    <n v="4054"/>
    <s v="CA-2016-122931"/>
    <x v="411"/>
    <d v="2016-10-03T00:00:00"/>
    <s v="Standard Class"/>
    <s v="SM-20950"/>
    <s v="Suzanne McNair"/>
    <x v="1"/>
    <x v="0"/>
    <s v="Philadelphia"/>
    <x v="9"/>
    <n v="19134"/>
    <x v="3"/>
    <s v="OFF-LA-10002945"/>
    <x v="1"/>
    <x v="2"/>
    <s v="Permanent Self-Adhesive File Folder Labels for Typewriters, 1 1/8 x 3 1/2, White"/>
    <n v="55.44"/>
    <n v="11"/>
    <n v="0.2"/>
    <n v="18.017999999999997"/>
    <x v="3"/>
    <x v="0"/>
  </r>
  <r>
    <n v="4055"/>
    <s v="CA-2016-122931"/>
    <x v="411"/>
    <d v="2016-10-03T00:00:00"/>
    <s v="Standard Class"/>
    <s v="SM-20950"/>
    <s v="Suzanne McNair"/>
    <x v="1"/>
    <x v="0"/>
    <s v="Philadelphia"/>
    <x v="9"/>
    <n v="19134"/>
    <x v="3"/>
    <s v="OFF-PA-10000533"/>
    <x v="1"/>
    <x v="10"/>
    <s v="Southworth Parchment Paper &amp; Envelopes"/>
    <n v="20.928000000000001"/>
    <n v="4"/>
    <n v="0.2"/>
    <n v="6.8015999999999996"/>
    <x v="3"/>
    <x v="0"/>
  </r>
  <r>
    <n v="4056"/>
    <s v="CA-2016-122931"/>
    <x v="411"/>
    <d v="2016-10-03T00:00:00"/>
    <s v="Standard Class"/>
    <s v="SM-20950"/>
    <s v="Suzanne McNair"/>
    <x v="1"/>
    <x v="0"/>
    <s v="Philadelphia"/>
    <x v="9"/>
    <n v="19134"/>
    <x v="3"/>
    <s v="OFF-ST-10004459"/>
    <x v="1"/>
    <x v="4"/>
    <s v="Tennsco Single-Tier Lockers"/>
    <n v="1801.6320000000001"/>
    <n v="6"/>
    <n v="0.2"/>
    <n v="-337.80600000000004"/>
    <x v="3"/>
    <x v="0"/>
  </r>
  <r>
    <n v="4057"/>
    <s v="CA-2016-122931"/>
    <x v="411"/>
    <d v="2016-10-03T00:00:00"/>
    <s v="Standard Class"/>
    <s v="SM-20950"/>
    <s v="Suzanne McNair"/>
    <x v="1"/>
    <x v="0"/>
    <s v="Philadelphia"/>
    <x v="9"/>
    <n v="19134"/>
    <x v="3"/>
    <s v="FUR-TA-10004147"/>
    <x v="0"/>
    <x v="3"/>
    <s v="Hon 4060 Series Tables"/>
    <n v="67.175999999999988"/>
    <n v="1"/>
    <n v="0.4"/>
    <n v="-20.152800000000006"/>
    <x v="3"/>
    <x v="0"/>
  </r>
  <r>
    <n v="4058"/>
    <s v="CA-2016-163034"/>
    <x v="156"/>
    <d v="2016-11-28T00:00:00"/>
    <s v="Standard Class"/>
    <s v="DK-12985"/>
    <s v="Darren Koutras"/>
    <x v="0"/>
    <x v="0"/>
    <s v="Chicago"/>
    <x v="10"/>
    <n v="60610"/>
    <x v="2"/>
    <s v="OFF-ST-10000046"/>
    <x v="1"/>
    <x v="4"/>
    <s v="Fellowes Super Stor/Drawer Files"/>
    <n v="646.20000000000005"/>
    <n v="5"/>
    <n v="0.2"/>
    <n v="-8.0774999999999864"/>
    <x v="2"/>
    <x v="0"/>
  </r>
  <r>
    <n v="4059"/>
    <s v="CA-2017-124058"/>
    <x v="312"/>
    <d v="2017-11-24T00:00:00"/>
    <s v="Standard Class"/>
    <s v="LC-16885"/>
    <s v="Lena Creighton"/>
    <x v="0"/>
    <x v="0"/>
    <s v="Oakland"/>
    <x v="1"/>
    <n v="94601"/>
    <x v="1"/>
    <s v="TEC-PH-10004774"/>
    <x v="2"/>
    <x v="7"/>
    <s v="Gear Head AU3700S Headset"/>
    <n v="72.744000000000014"/>
    <n v="7"/>
    <n v="0.2"/>
    <n v="-15.458100000000007"/>
    <x v="1"/>
    <x v="1"/>
  </r>
  <r>
    <n v="4060"/>
    <s v="CA-2017-124058"/>
    <x v="312"/>
    <d v="2017-11-24T00:00:00"/>
    <s v="Standard Class"/>
    <s v="LC-16885"/>
    <s v="Lena Creighton"/>
    <x v="0"/>
    <x v="0"/>
    <s v="Oakland"/>
    <x v="1"/>
    <n v="94601"/>
    <x v="1"/>
    <s v="FUR-CH-10000595"/>
    <x v="0"/>
    <x v="1"/>
    <s v="Safco Contoured Stacking Chairs"/>
    <n v="572.16000000000008"/>
    <n v="3"/>
    <n v="0.2"/>
    <n v="35.759999999999962"/>
    <x v="1"/>
    <x v="1"/>
  </r>
  <r>
    <n v="4061"/>
    <s v="CA-2018-129196"/>
    <x v="474"/>
    <d v="2018-11-07T00:00:00"/>
    <s v="Standard Class"/>
    <s v="XP-21865"/>
    <s v="Xylona Preis"/>
    <x v="0"/>
    <x v="0"/>
    <s v="Chicago"/>
    <x v="10"/>
    <n v="60610"/>
    <x v="2"/>
    <s v="TEC-AC-10002473"/>
    <x v="2"/>
    <x v="11"/>
    <s v="Maxell 4.7GB DVD-R"/>
    <n v="68.111999999999995"/>
    <n v="3"/>
    <n v="0.2"/>
    <n v="17.879399999999997"/>
    <x v="2"/>
    <x v="0"/>
  </r>
  <r>
    <n v="4062"/>
    <s v="US-2017-138716"/>
    <x v="14"/>
    <d v="2017-09-20T00:00:00"/>
    <s v="First Class"/>
    <s v="CS-11845"/>
    <s v="Cari Sayre"/>
    <x v="1"/>
    <x v="0"/>
    <s v="Seattle"/>
    <x v="4"/>
    <n v="98105"/>
    <x v="1"/>
    <s v="OFF-BI-10001628"/>
    <x v="1"/>
    <x v="8"/>
    <s v="Acco Data Flex Cable Posts For Top &amp; Bottom Load Binders, 6&quot; Capacity"/>
    <n v="25.031999999999996"/>
    <n v="3"/>
    <n v="0.2"/>
    <n v="7.822499999999998"/>
    <x v="1"/>
    <x v="0"/>
  </r>
  <r>
    <n v="4063"/>
    <s v="US-2018-122182"/>
    <x v="612"/>
    <d v="2018-03-14T00:00:00"/>
    <s v="Standard Class"/>
    <s v="BD-11770"/>
    <s v="Bryan Davis"/>
    <x v="0"/>
    <x v="0"/>
    <s v="Philadelphia"/>
    <x v="9"/>
    <n v="19143"/>
    <x v="3"/>
    <s v="TEC-AC-10002800"/>
    <x v="2"/>
    <x v="11"/>
    <s v="Plantronics Audio 478 Stereo USB Headset"/>
    <n v="39.992000000000004"/>
    <n v="1"/>
    <n v="0.2"/>
    <n v="7.4984999999999964"/>
    <x v="3"/>
    <x v="0"/>
  </r>
  <r>
    <n v="4064"/>
    <s v="US-2016-130358"/>
    <x v="670"/>
    <d v="2016-06-26T00:00:00"/>
    <s v="First Class"/>
    <s v="DL-13330"/>
    <s v="Denise Leinenbach"/>
    <x v="0"/>
    <x v="0"/>
    <s v="Concord"/>
    <x v="3"/>
    <n v="28027"/>
    <x v="0"/>
    <s v="OFF-AR-10002766"/>
    <x v="1"/>
    <x v="6"/>
    <s v="Prang Drawing Pencil Set"/>
    <n v="20.015999999999998"/>
    <n v="9"/>
    <n v="0.2"/>
    <n v="1.7514000000000003"/>
    <x v="0"/>
    <x v="0"/>
  </r>
  <r>
    <n v="4065"/>
    <s v="US-2016-130358"/>
    <x v="670"/>
    <d v="2016-06-26T00:00:00"/>
    <s v="First Class"/>
    <s v="DL-13330"/>
    <s v="Denise Leinenbach"/>
    <x v="0"/>
    <x v="0"/>
    <s v="Concord"/>
    <x v="3"/>
    <n v="28027"/>
    <x v="0"/>
    <s v="OFF-SU-10002522"/>
    <x v="1"/>
    <x v="14"/>
    <s v="Acme Kleen Earth Office Shears"/>
    <n v="3.1040000000000001"/>
    <n v="1"/>
    <n v="0.2"/>
    <n v="0.34919999999999951"/>
    <x v="0"/>
    <x v="0"/>
  </r>
  <r>
    <n v="4066"/>
    <s v="CA-2016-102673"/>
    <x v="301"/>
    <d v="2016-11-05T00:00:00"/>
    <s v="Standard Class"/>
    <s v="KH-16630"/>
    <s v="Ken Heidel"/>
    <x v="1"/>
    <x v="0"/>
    <s v="Charlotte"/>
    <x v="3"/>
    <n v="28205"/>
    <x v="0"/>
    <s v="OFF-FA-10003021"/>
    <x v="1"/>
    <x v="13"/>
    <s v="Staples"/>
    <n v="7.52"/>
    <n v="5"/>
    <n v="0.2"/>
    <n v="1.4099999999999997"/>
    <x v="0"/>
    <x v="0"/>
  </r>
  <r>
    <n v="4067"/>
    <s v="CA-2016-102673"/>
    <x v="301"/>
    <d v="2016-11-05T00:00:00"/>
    <s v="Standard Class"/>
    <s v="KH-16630"/>
    <s v="Ken Heidel"/>
    <x v="1"/>
    <x v="0"/>
    <s v="Charlotte"/>
    <x v="3"/>
    <n v="28205"/>
    <x v="0"/>
    <s v="OFF-AR-10000634"/>
    <x v="1"/>
    <x v="6"/>
    <s v="Newell 320"/>
    <n v="10.272000000000002"/>
    <n v="3"/>
    <n v="0.2"/>
    <n v="0.89880000000000004"/>
    <x v="0"/>
    <x v="0"/>
  </r>
  <r>
    <n v="4068"/>
    <s v="CA-2016-102673"/>
    <x v="301"/>
    <d v="2016-11-05T00:00:00"/>
    <s v="Standard Class"/>
    <s v="KH-16630"/>
    <s v="Ken Heidel"/>
    <x v="1"/>
    <x v="0"/>
    <s v="Charlotte"/>
    <x v="3"/>
    <n v="28205"/>
    <x v="0"/>
    <s v="OFF-LA-10001771"/>
    <x v="1"/>
    <x v="2"/>
    <s v="Avery 513"/>
    <n v="47.808000000000007"/>
    <n v="12"/>
    <n v="0.2"/>
    <n v="15.537599999999998"/>
    <x v="0"/>
    <x v="0"/>
  </r>
  <r>
    <n v="4069"/>
    <s v="CA-2016-102673"/>
    <x v="301"/>
    <d v="2016-11-05T00:00:00"/>
    <s v="Standard Class"/>
    <s v="KH-16630"/>
    <s v="Ken Heidel"/>
    <x v="1"/>
    <x v="0"/>
    <s v="Charlotte"/>
    <x v="3"/>
    <n v="28205"/>
    <x v="0"/>
    <s v="TEC-PH-10004434"/>
    <x v="2"/>
    <x v="7"/>
    <s v="Cisco IP Phone 7961G VoIP phone - Dark gray"/>
    <n v="978.83999999999992"/>
    <n v="9"/>
    <n v="0.2"/>
    <n v="110.1194999999999"/>
    <x v="0"/>
    <x v="0"/>
  </r>
  <r>
    <n v="4070"/>
    <s v="CA-2018-145303"/>
    <x v="770"/>
    <d v="2018-08-31T00:00:00"/>
    <s v="First Class"/>
    <s v="TP-21415"/>
    <s v="Tom Prescott"/>
    <x v="0"/>
    <x v="0"/>
    <s v="Dallas"/>
    <x v="5"/>
    <n v="75081"/>
    <x v="2"/>
    <s v="OFF-BI-10000050"/>
    <x v="1"/>
    <x v="8"/>
    <s v="Angle-D Binders with Locking Rings, Label Holders"/>
    <n v="13.139999999999997"/>
    <n v="9"/>
    <n v="0.8"/>
    <n v="-21.681000000000004"/>
    <x v="2"/>
    <x v="0"/>
  </r>
  <r>
    <n v="4071"/>
    <s v="CA-2018-145303"/>
    <x v="770"/>
    <d v="2018-08-31T00:00:00"/>
    <s v="First Class"/>
    <s v="TP-21415"/>
    <s v="Tom Prescott"/>
    <x v="0"/>
    <x v="0"/>
    <s v="Dallas"/>
    <x v="5"/>
    <n v="75081"/>
    <x v="2"/>
    <s v="OFF-BI-10002414"/>
    <x v="1"/>
    <x v="8"/>
    <s v="GBC ProClick Spines for 32-Hole Punch"/>
    <n v="10.023999999999997"/>
    <n v="4"/>
    <n v="0.8"/>
    <n v="-16.539600000000007"/>
    <x v="2"/>
    <x v="0"/>
  </r>
  <r>
    <n v="4072"/>
    <s v="CA-2018-145303"/>
    <x v="770"/>
    <d v="2018-08-31T00:00:00"/>
    <s v="First Class"/>
    <s v="TP-21415"/>
    <s v="Tom Prescott"/>
    <x v="0"/>
    <x v="0"/>
    <s v="Dallas"/>
    <x v="5"/>
    <n v="75081"/>
    <x v="2"/>
    <s v="FUR-BO-10003159"/>
    <x v="0"/>
    <x v="0"/>
    <s v="Sauder Camden County Collection Libraries, Planked Cherry Finish"/>
    <n v="156.37279999999998"/>
    <n v="2"/>
    <n v="0.32"/>
    <n v="-52.890800000000027"/>
    <x v="2"/>
    <x v="0"/>
  </r>
  <r>
    <n v="4073"/>
    <s v="CA-2017-156104"/>
    <x v="401"/>
    <d v="2017-12-08T00:00:00"/>
    <s v="Second Class"/>
    <s v="NP-18685"/>
    <s v="Nora Pelletier"/>
    <x v="2"/>
    <x v="0"/>
    <s v="Indianapolis"/>
    <x v="14"/>
    <n v="46203"/>
    <x v="2"/>
    <s v="TEC-CO-10002095"/>
    <x v="2"/>
    <x v="16"/>
    <s v="Hewlett Packard 610 Color Digital Copier / Printer"/>
    <n v="999.98"/>
    <n v="2"/>
    <n v="0"/>
    <n v="449.99099999999999"/>
    <x v="2"/>
    <x v="0"/>
  </r>
  <r>
    <n v="4074"/>
    <s v="US-2017-164308"/>
    <x v="496"/>
    <d v="2017-09-27T00:00:00"/>
    <s v="First Class"/>
    <s v="SC-20680"/>
    <s v="Steve Carroll"/>
    <x v="2"/>
    <x v="0"/>
    <s v="Broken Arrow"/>
    <x v="26"/>
    <n v="74012"/>
    <x v="2"/>
    <s v="TEC-PH-10004120"/>
    <x v="2"/>
    <x v="7"/>
    <s v="AT&amp;T 1080 Phone"/>
    <n v="821.94"/>
    <n v="6"/>
    <n v="0"/>
    <n v="213.70440000000002"/>
    <x v="2"/>
    <x v="0"/>
  </r>
  <r>
    <n v="4075"/>
    <s v="CA-2019-108112"/>
    <x v="940"/>
    <d v="2019-11-20T00:00:00"/>
    <s v="Standard Class"/>
    <s v="DK-12895"/>
    <s v="Dana Kaydos"/>
    <x v="0"/>
    <x v="0"/>
    <s v="Miramar"/>
    <x v="2"/>
    <n v="33023"/>
    <x v="0"/>
    <s v="FUR-FU-10003553"/>
    <x v="0"/>
    <x v="5"/>
    <s v="Howard Miller 13-1/2&quot; Diameter Rosebrook Wall Clock"/>
    <n v="220.06399999999999"/>
    <n v="4"/>
    <n v="0.2"/>
    <n v="55.016000000000012"/>
    <x v="0"/>
    <x v="0"/>
  </r>
  <r>
    <n v="4076"/>
    <s v="CA-2019-108112"/>
    <x v="940"/>
    <d v="2019-11-20T00:00:00"/>
    <s v="Standard Class"/>
    <s v="DK-12895"/>
    <s v="Dana Kaydos"/>
    <x v="0"/>
    <x v="0"/>
    <s v="Miramar"/>
    <x v="2"/>
    <n v="33023"/>
    <x v="0"/>
    <s v="FUR-FU-10001488"/>
    <x v="0"/>
    <x v="5"/>
    <s v="Tenex 46&quot; x 60&quot; Computer Anti-Static Chairmat, Rectangular Shaped"/>
    <n v="339.13600000000002"/>
    <n v="4"/>
    <n v="0.2"/>
    <n v="0"/>
    <x v="0"/>
    <x v="0"/>
  </r>
  <r>
    <n v="4077"/>
    <s v="CA-2017-100685"/>
    <x v="546"/>
    <d v="2017-12-21T00:00:00"/>
    <s v="Second Class"/>
    <s v="SM-20950"/>
    <s v="Suzanne McNair"/>
    <x v="1"/>
    <x v="0"/>
    <s v="Omaha"/>
    <x v="8"/>
    <n v="68104"/>
    <x v="2"/>
    <s v="OFF-BI-10003094"/>
    <x v="1"/>
    <x v="8"/>
    <s v="Self-Adhesive Ring Binder Labels"/>
    <n v="7.04"/>
    <n v="2"/>
    <n v="0"/>
    <n v="3.3087999999999997"/>
    <x v="2"/>
    <x v="0"/>
  </r>
  <r>
    <n v="4078"/>
    <s v="CA-2017-100685"/>
    <x v="546"/>
    <d v="2017-12-21T00:00:00"/>
    <s v="Second Class"/>
    <s v="SM-20950"/>
    <s v="Suzanne McNair"/>
    <x v="1"/>
    <x v="0"/>
    <s v="Omaha"/>
    <x v="8"/>
    <n v="68104"/>
    <x v="2"/>
    <s v="OFF-FA-10003472"/>
    <x v="1"/>
    <x v="13"/>
    <s v="Bagged Rubber Bands"/>
    <n v="5.04"/>
    <n v="4"/>
    <n v="0"/>
    <n v="0.2016"/>
    <x v="2"/>
    <x v="0"/>
  </r>
  <r>
    <n v="4079"/>
    <s v="CA-2017-100685"/>
    <x v="546"/>
    <d v="2017-12-21T00:00:00"/>
    <s v="Second Class"/>
    <s v="SM-20950"/>
    <s v="Suzanne McNair"/>
    <x v="1"/>
    <x v="0"/>
    <s v="Omaha"/>
    <x v="8"/>
    <n v="68104"/>
    <x v="2"/>
    <s v="OFF-PA-10001289"/>
    <x v="1"/>
    <x v="10"/>
    <s v="White Computer Printout Paper by Universal"/>
    <n v="116.28"/>
    <n v="3"/>
    <n v="0"/>
    <n v="56.977199999999996"/>
    <x v="2"/>
    <x v="0"/>
  </r>
  <r>
    <n v="4080"/>
    <s v="CA-2017-165414"/>
    <x v="379"/>
    <d v="2017-12-24T00:00:00"/>
    <s v="First Class"/>
    <s v="LS-17245"/>
    <s v="Lynn Smith"/>
    <x v="0"/>
    <x v="0"/>
    <s v="Jacksonville"/>
    <x v="3"/>
    <n v="28540"/>
    <x v="0"/>
    <s v="TEC-PH-10002293"/>
    <x v="2"/>
    <x v="7"/>
    <s v="Anker 36W 4-Port USB Wall Charger Travel Power Adapter for iPhone 5s 5c 5"/>
    <n v="47.975999999999999"/>
    <n v="3"/>
    <n v="0.2"/>
    <n v="4.7976000000000028"/>
    <x v="0"/>
    <x v="0"/>
  </r>
  <r>
    <n v="4081"/>
    <s v="CA-2018-140417"/>
    <x v="477"/>
    <d v="2018-09-29T00:00:00"/>
    <s v="Standard Class"/>
    <s v="KE-16420"/>
    <s v="Katrina Edelman"/>
    <x v="1"/>
    <x v="0"/>
    <s v="Tigard"/>
    <x v="21"/>
    <n v="97224"/>
    <x v="1"/>
    <s v="OFF-PA-10000380"/>
    <x v="1"/>
    <x v="10"/>
    <s v="REDIFORM Incoming/Outgoing Call Register, 11&quot; X 8 1/2&quot;, 100 Messages"/>
    <n v="60.048000000000002"/>
    <n v="9"/>
    <n v="0.2"/>
    <n v="22.518000000000001"/>
    <x v="1"/>
    <x v="0"/>
  </r>
  <r>
    <n v="4082"/>
    <s v="CA-2018-140417"/>
    <x v="477"/>
    <d v="2018-09-29T00:00:00"/>
    <s v="Standard Class"/>
    <s v="KE-16420"/>
    <s v="Katrina Edelman"/>
    <x v="1"/>
    <x v="0"/>
    <s v="Tigard"/>
    <x v="21"/>
    <n v="97224"/>
    <x v="1"/>
    <s v="OFF-BI-10004828"/>
    <x v="1"/>
    <x v="8"/>
    <s v="GBC Poly Designer Binding Covers"/>
    <n v="5.0220000000000002"/>
    <n v="1"/>
    <n v="0.7"/>
    <n v="-3.5153999999999996"/>
    <x v="1"/>
    <x v="0"/>
  </r>
  <r>
    <n v="4083"/>
    <s v="US-2019-151316"/>
    <x v="92"/>
    <d v="2019-06-30T00:00:00"/>
    <s v="Standard Class"/>
    <s v="MC-17635"/>
    <s v="Matthew Clasen"/>
    <x v="1"/>
    <x v="0"/>
    <s v="Decatur"/>
    <x v="10"/>
    <n v="62521"/>
    <x v="2"/>
    <s v="OFF-BI-10004632"/>
    <x v="1"/>
    <x v="8"/>
    <s v="Ibico Hi-Tech Manual Binding System"/>
    <n v="182.99399999999997"/>
    <n v="3"/>
    <n v="0.8"/>
    <n v="-320.23950000000013"/>
    <x v="2"/>
    <x v="0"/>
  </r>
  <r>
    <n v="4084"/>
    <s v="US-2019-151316"/>
    <x v="92"/>
    <d v="2019-06-30T00:00:00"/>
    <s v="Standard Class"/>
    <s v="MC-17635"/>
    <s v="Matthew Clasen"/>
    <x v="1"/>
    <x v="0"/>
    <s v="Decatur"/>
    <x v="10"/>
    <n v="62521"/>
    <x v="2"/>
    <s v="OFF-PA-10000327"/>
    <x v="1"/>
    <x v="10"/>
    <s v="Xerox 1971"/>
    <n v="10.272000000000002"/>
    <n v="3"/>
    <n v="0.2"/>
    <n v="3.2099999999999982"/>
    <x v="2"/>
    <x v="0"/>
  </r>
  <r>
    <n v="4085"/>
    <s v="CA-2019-163692"/>
    <x v="210"/>
    <d v="2019-09-09T00:00:00"/>
    <s v="First Class"/>
    <s v="Dp-13240"/>
    <s v="Dean percer"/>
    <x v="2"/>
    <x v="0"/>
    <s v="Phoenix"/>
    <x v="16"/>
    <n v="85023"/>
    <x v="1"/>
    <s v="OFF-BI-10003291"/>
    <x v="1"/>
    <x v="8"/>
    <s v="Wilson Jones Leather-Like Binders with DublLock Round Rings"/>
    <n v="7.857000000000002"/>
    <n v="3"/>
    <n v="0.7"/>
    <n v="-6.0236999999999998"/>
    <x v="1"/>
    <x v="0"/>
  </r>
  <r>
    <n v="4086"/>
    <s v="CA-2018-111913"/>
    <x v="578"/>
    <d v="2018-08-06T00:00:00"/>
    <s v="Second Class"/>
    <s v="LC-16930"/>
    <s v="Linda Cazamias"/>
    <x v="1"/>
    <x v="0"/>
    <s v="Sacramento"/>
    <x v="1"/>
    <n v="95823"/>
    <x v="1"/>
    <s v="TEC-PH-10002275"/>
    <x v="2"/>
    <x v="7"/>
    <s v="Mitel 5320 IP Phone VoIP phone"/>
    <n v="302.38400000000001"/>
    <n v="2"/>
    <n v="0.2"/>
    <n v="30.238400000000013"/>
    <x v="1"/>
    <x v="0"/>
  </r>
  <r>
    <n v="4087"/>
    <s v="CA-2018-111913"/>
    <x v="578"/>
    <d v="2018-08-06T00:00:00"/>
    <s v="Second Class"/>
    <s v="LC-16930"/>
    <s v="Linda Cazamias"/>
    <x v="1"/>
    <x v="0"/>
    <s v="Sacramento"/>
    <x v="1"/>
    <n v="95823"/>
    <x v="1"/>
    <s v="OFF-BI-10003291"/>
    <x v="1"/>
    <x v="8"/>
    <s v="Wilson Jones Leather-Like Binders with DublLock Round Rings"/>
    <n v="20.952000000000002"/>
    <n v="3"/>
    <n v="0.2"/>
    <n v="7.0712999999999981"/>
    <x v="1"/>
    <x v="0"/>
  </r>
  <r>
    <n v="4088"/>
    <s v="CA-2018-111913"/>
    <x v="578"/>
    <d v="2018-08-06T00:00:00"/>
    <s v="Second Class"/>
    <s v="LC-16930"/>
    <s v="Linda Cazamias"/>
    <x v="1"/>
    <x v="0"/>
    <s v="Sacramento"/>
    <x v="1"/>
    <n v="95823"/>
    <x v="1"/>
    <s v="OFF-BI-10000343"/>
    <x v="1"/>
    <x v="8"/>
    <s v="Pressboard Covers with Storage Hooks, 9 1/2&quot; x 11&quot;, Light Blue"/>
    <n v="11.784000000000001"/>
    <n v="3"/>
    <n v="0.2"/>
    <n v="3.9770999999999996"/>
    <x v="1"/>
    <x v="0"/>
  </r>
  <r>
    <n v="4089"/>
    <s v="US-2016-156559"/>
    <x v="710"/>
    <d v="2016-08-26T00:00:00"/>
    <s v="Standard Class"/>
    <s v="LH-16900"/>
    <s v="Lena Hernandez"/>
    <x v="0"/>
    <x v="0"/>
    <s v="Jonesboro"/>
    <x v="36"/>
    <n v="72401"/>
    <x v="0"/>
    <s v="FUR-BO-10000711"/>
    <x v="0"/>
    <x v="0"/>
    <s v="Hon Metal Bookcases, Gray"/>
    <n v="638.82000000000005"/>
    <n v="9"/>
    <n v="0"/>
    <n v="172.48140000000001"/>
    <x v="0"/>
    <x v="0"/>
  </r>
  <r>
    <n v="4090"/>
    <s v="CA-2018-161473"/>
    <x v="178"/>
    <d v="2018-04-05T00:00:00"/>
    <s v="Standard Class"/>
    <s v="TB-21175"/>
    <s v="Thomas Boland"/>
    <x v="1"/>
    <x v="0"/>
    <s v="New York City"/>
    <x v="15"/>
    <n v="10035"/>
    <x v="3"/>
    <s v="OFF-LA-10001297"/>
    <x v="1"/>
    <x v="2"/>
    <s v="Avery 473"/>
    <n v="20.7"/>
    <n v="2"/>
    <n v="0"/>
    <n v="9.9359999999999999"/>
    <x v="3"/>
    <x v="0"/>
  </r>
  <r>
    <n v="4091"/>
    <s v="CA-2018-161473"/>
    <x v="178"/>
    <d v="2018-04-05T00:00:00"/>
    <s v="Standard Class"/>
    <s v="TB-21175"/>
    <s v="Thomas Boland"/>
    <x v="1"/>
    <x v="0"/>
    <s v="New York City"/>
    <x v="15"/>
    <n v="10035"/>
    <x v="3"/>
    <s v="OFF-SU-10001574"/>
    <x v="1"/>
    <x v="14"/>
    <s v="Acme Value Line Scissors"/>
    <n v="10.95"/>
    <n v="3"/>
    <n v="0"/>
    <n v="3.2849999999999993"/>
    <x v="3"/>
    <x v="0"/>
  </r>
  <r>
    <n v="4092"/>
    <s v="CA-2018-161473"/>
    <x v="178"/>
    <d v="2018-04-05T00:00:00"/>
    <s v="Standard Class"/>
    <s v="TB-21175"/>
    <s v="Thomas Boland"/>
    <x v="1"/>
    <x v="0"/>
    <s v="New York City"/>
    <x v="15"/>
    <n v="10035"/>
    <x v="3"/>
    <s v="OFF-BI-10003305"/>
    <x v="1"/>
    <x v="8"/>
    <s v="Avery Hanging File Binders"/>
    <n v="14.352000000000002"/>
    <n v="3"/>
    <n v="0.2"/>
    <n v="4.6643999999999988"/>
    <x v="3"/>
    <x v="0"/>
  </r>
  <r>
    <n v="4093"/>
    <s v="CA-2019-166576"/>
    <x v="941"/>
    <d v="2019-05-18T00:00:00"/>
    <s v="First Class"/>
    <s v="JM-15865"/>
    <s v="John Murray"/>
    <x v="0"/>
    <x v="0"/>
    <s v="Akron"/>
    <x v="24"/>
    <n v="44312"/>
    <x v="3"/>
    <s v="OFF-ST-10002574"/>
    <x v="1"/>
    <x v="4"/>
    <s v="SAFCO Commercial Wire Shelving, Black"/>
    <n v="221.024"/>
    <n v="2"/>
    <n v="0.2"/>
    <n v="-55.256"/>
    <x v="3"/>
    <x v="0"/>
  </r>
  <r>
    <n v="4094"/>
    <s v="CA-2017-102491"/>
    <x v="252"/>
    <d v="2017-08-28T00:00:00"/>
    <s v="Standard Class"/>
    <s v="KW-16435"/>
    <s v="Katrina Willman"/>
    <x v="0"/>
    <x v="0"/>
    <s v="Florence"/>
    <x v="0"/>
    <n v="41042"/>
    <x v="0"/>
    <s v="TEC-MA-10000864"/>
    <x v="2"/>
    <x v="15"/>
    <s v="Cisco 9971 IP Video Phone Charcoal"/>
    <n v="3080"/>
    <n v="7"/>
    <n v="0"/>
    <n v="1416.7999999999997"/>
    <x v="0"/>
    <x v="0"/>
  </r>
  <r>
    <n v="4095"/>
    <s v="CA-2017-102491"/>
    <x v="252"/>
    <d v="2017-08-28T00:00:00"/>
    <s v="Standard Class"/>
    <s v="KW-16435"/>
    <s v="Katrina Willman"/>
    <x v="0"/>
    <x v="0"/>
    <s v="Florence"/>
    <x v="0"/>
    <n v="41042"/>
    <x v="0"/>
    <s v="TEC-AC-10003289"/>
    <x v="2"/>
    <x v="11"/>
    <s v="Anker Ultra-Slim Mini Bluetooth 3.0 Wireless Keyboard"/>
    <n v="79.959999999999994"/>
    <n v="4"/>
    <n v="0"/>
    <n v="18.390799999999999"/>
    <x v="0"/>
    <x v="0"/>
  </r>
  <r>
    <n v="4096"/>
    <s v="CA-2017-102491"/>
    <x v="252"/>
    <d v="2017-08-28T00:00:00"/>
    <s v="Standard Class"/>
    <s v="KW-16435"/>
    <s v="Katrina Willman"/>
    <x v="0"/>
    <x v="0"/>
    <s v="Florence"/>
    <x v="0"/>
    <n v="41042"/>
    <x v="0"/>
    <s v="TEC-PH-10001619"/>
    <x v="2"/>
    <x v="7"/>
    <s v="LG G3"/>
    <n v="587.97"/>
    <n v="3"/>
    <n v="0"/>
    <n v="170.51129999999998"/>
    <x v="0"/>
    <x v="0"/>
  </r>
  <r>
    <n v="4097"/>
    <s v="CA-2016-116904"/>
    <x v="865"/>
    <d v="2016-09-28T00:00:00"/>
    <s v="Standard Class"/>
    <s v="SC-20095"/>
    <s v="Sanjit Chand"/>
    <x v="0"/>
    <x v="0"/>
    <s v="Minneapolis"/>
    <x v="11"/>
    <n v="55407"/>
    <x v="2"/>
    <s v="OFF-PA-10004888"/>
    <x v="1"/>
    <x v="10"/>
    <s v="Xerox 217"/>
    <n v="32.400000000000006"/>
    <n v="5"/>
    <n v="0"/>
    <n v="15.552000000000001"/>
    <x v="2"/>
    <x v="0"/>
  </r>
  <r>
    <n v="4098"/>
    <s v="CA-2016-116904"/>
    <x v="865"/>
    <d v="2016-09-28T00:00:00"/>
    <s v="Standard Class"/>
    <s v="SC-20095"/>
    <s v="Sanjit Chand"/>
    <x v="0"/>
    <x v="0"/>
    <s v="Minneapolis"/>
    <x v="11"/>
    <n v="55407"/>
    <x v="2"/>
    <s v="OFF-ST-10000736"/>
    <x v="1"/>
    <x v="4"/>
    <s v="Carina Double Wide Media Storage Towers in Natural &amp; Black"/>
    <n v="404.90000000000003"/>
    <n v="5"/>
    <n v="0"/>
    <n v="16.195999999999984"/>
    <x v="2"/>
    <x v="0"/>
  </r>
  <r>
    <n v="4099"/>
    <s v="CA-2016-116904"/>
    <x v="865"/>
    <d v="2016-09-28T00:00:00"/>
    <s v="Standard Class"/>
    <s v="SC-20095"/>
    <s v="Sanjit Chand"/>
    <x v="0"/>
    <x v="0"/>
    <s v="Minneapolis"/>
    <x v="11"/>
    <n v="55407"/>
    <x v="2"/>
    <s v="OFF-BI-10001120"/>
    <x v="1"/>
    <x v="8"/>
    <s v="Ibico EPK-21 Electric Binding System"/>
    <n v="9449.9500000000007"/>
    <n v="5"/>
    <n v="0"/>
    <n v="4630.4755000000005"/>
    <x v="2"/>
    <x v="0"/>
  </r>
  <r>
    <n v="4100"/>
    <s v="CA-2016-116904"/>
    <x v="865"/>
    <d v="2016-09-28T00:00:00"/>
    <s v="Standard Class"/>
    <s v="SC-20095"/>
    <s v="Sanjit Chand"/>
    <x v="0"/>
    <x v="0"/>
    <s v="Minneapolis"/>
    <x v="11"/>
    <n v="55407"/>
    <x v="2"/>
    <s v="OFF-BI-10000301"/>
    <x v="1"/>
    <x v="8"/>
    <s v="GBC Instant Report Kit"/>
    <n v="12.94"/>
    <n v="2"/>
    <n v="0"/>
    <n v="6.47"/>
    <x v="2"/>
    <x v="0"/>
  </r>
  <r>
    <n v="4101"/>
    <s v="US-2019-102288"/>
    <x v="249"/>
    <d v="2019-06-23T00:00:00"/>
    <s v="Standard Class"/>
    <s v="ZC-21910"/>
    <s v="Zuschuss Carroll"/>
    <x v="0"/>
    <x v="0"/>
    <s v="Houston"/>
    <x v="5"/>
    <n v="77095"/>
    <x v="2"/>
    <s v="OFF-AP-10004655"/>
    <x v="1"/>
    <x v="9"/>
    <s v="Holmes Visible Mist Ultrasonic Humidifier with 2.3-Gallon Output per Day, Replacement Filter"/>
    <n v="2.2639999999999993"/>
    <n v="1"/>
    <n v="0.8"/>
    <n v="-5.2072000000000012"/>
    <x v="2"/>
    <x v="0"/>
  </r>
  <r>
    <n v="4102"/>
    <s v="US-2019-102288"/>
    <x v="249"/>
    <d v="2019-06-23T00:00:00"/>
    <s v="Standard Class"/>
    <s v="ZC-21910"/>
    <s v="Zuschuss Carroll"/>
    <x v="0"/>
    <x v="0"/>
    <s v="Houston"/>
    <x v="5"/>
    <n v="77095"/>
    <x v="2"/>
    <s v="OFF-AP-10002906"/>
    <x v="1"/>
    <x v="9"/>
    <s v="Hoover Replacement Belt for Commercial Guardsman Heavy-Duty Upright Vacuum"/>
    <n v="0.44399999999999995"/>
    <n v="1"/>
    <n v="0.8"/>
    <n v="-1.1100000000000003"/>
    <x v="2"/>
    <x v="0"/>
  </r>
  <r>
    <n v="4103"/>
    <s v="US-2019-102288"/>
    <x v="249"/>
    <d v="2019-06-23T00:00:00"/>
    <s v="Standard Class"/>
    <s v="ZC-21910"/>
    <s v="Zuschuss Carroll"/>
    <x v="0"/>
    <x v="0"/>
    <s v="Houston"/>
    <x v="5"/>
    <n v="77095"/>
    <x v="2"/>
    <s v="OFF-PA-10000740"/>
    <x v="1"/>
    <x v="10"/>
    <s v="Xerox 1982"/>
    <n v="146.17600000000002"/>
    <n v="8"/>
    <n v="0.2"/>
    <n v="47.50719999999999"/>
    <x v="2"/>
    <x v="0"/>
  </r>
  <r>
    <n v="4104"/>
    <s v="CA-2019-137456"/>
    <x v="202"/>
    <d v="2019-12-21T00:00:00"/>
    <s v="Same Day"/>
    <s v="RB-19465"/>
    <s v="Rick Bensley"/>
    <x v="2"/>
    <x v="0"/>
    <s v="Fremont"/>
    <x v="8"/>
    <n v="68025"/>
    <x v="2"/>
    <s v="FUR-FU-10001940"/>
    <x v="0"/>
    <x v="5"/>
    <s v="Staple-based wall hangings"/>
    <n v="15.92"/>
    <n v="2"/>
    <n v="0"/>
    <n v="7.0048000000000012"/>
    <x v="2"/>
    <x v="0"/>
  </r>
  <r>
    <n v="4105"/>
    <s v="US-2019-155999"/>
    <x v="783"/>
    <d v="2019-08-13T00:00:00"/>
    <s v="Standard Class"/>
    <s v="JK-15370"/>
    <s v="Jay Kimmel"/>
    <x v="0"/>
    <x v="0"/>
    <s v="San Diego"/>
    <x v="1"/>
    <n v="92105"/>
    <x v="1"/>
    <s v="TEC-PH-10000439"/>
    <x v="2"/>
    <x v="7"/>
    <s v="GE DSL Phone Line Filter"/>
    <n v="159.96000000000004"/>
    <n v="5"/>
    <n v="0.2"/>
    <n v="17.995499999999979"/>
    <x v="1"/>
    <x v="1"/>
  </r>
  <r>
    <n v="4106"/>
    <s v="US-2019-155999"/>
    <x v="783"/>
    <d v="2019-08-13T00:00:00"/>
    <s v="Standard Class"/>
    <s v="JK-15370"/>
    <s v="Jay Kimmel"/>
    <x v="0"/>
    <x v="0"/>
    <s v="San Diego"/>
    <x v="1"/>
    <n v="92105"/>
    <x v="1"/>
    <s v="OFF-BI-10000404"/>
    <x v="1"/>
    <x v="8"/>
    <s v="Avery Printable Repositionable Plastic Tabs"/>
    <n v="13.76"/>
    <n v="2"/>
    <n v="0.2"/>
    <n v="4.6440000000000001"/>
    <x v="1"/>
    <x v="1"/>
  </r>
  <r>
    <n v="4107"/>
    <s v="US-2018-148334"/>
    <x v="250"/>
    <d v="2018-08-26T00:00:00"/>
    <s v="Standard Class"/>
    <s v="DD-13570"/>
    <s v="Dorothy Dickinson"/>
    <x v="0"/>
    <x v="0"/>
    <s v="Houston"/>
    <x v="5"/>
    <n v="77041"/>
    <x v="2"/>
    <s v="OFF-BI-10003676"/>
    <x v="1"/>
    <x v="8"/>
    <s v="GBC Standard Recycled Report Covers, Clear Plastic Sheets"/>
    <n v="4.3119999999999985"/>
    <n v="2"/>
    <n v="0.8"/>
    <n v="-6.8992000000000022"/>
    <x v="2"/>
    <x v="0"/>
  </r>
  <r>
    <n v="4108"/>
    <s v="CA-2017-105599"/>
    <x v="67"/>
    <d v="2017-09-07T00:00:00"/>
    <s v="Same Day"/>
    <s v="MC-17275"/>
    <s v="Marc Crier"/>
    <x v="0"/>
    <x v="0"/>
    <s v="New York City"/>
    <x v="15"/>
    <n v="10011"/>
    <x v="3"/>
    <s v="OFF-ST-10002486"/>
    <x v="1"/>
    <x v="4"/>
    <s v="Eldon Shelf Savers Cubes and Bins"/>
    <n v="13.96"/>
    <n v="2"/>
    <n v="0"/>
    <n v="0.27919999999999945"/>
    <x v="3"/>
    <x v="0"/>
  </r>
  <r>
    <n v="4109"/>
    <s v="CA-2017-105599"/>
    <x v="67"/>
    <d v="2017-09-07T00:00:00"/>
    <s v="Same Day"/>
    <s v="MC-17275"/>
    <s v="Marc Crier"/>
    <x v="0"/>
    <x v="0"/>
    <s v="New York City"/>
    <x v="15"/>
    <n v="10011"/>
    <x v="3"/>
    <s v="FUR-TA-10003837"/>
    <x v="0"/>
    <x v="3"/>
    <s v="Anderson Hickey Conga Table Tops &amp; Accessories"/>
    <n v="27.414000000000001"/>
    <n v="3"/>
    <n v="0.4"/>
    <n v="-14.163900000000005"/>
    <x v="3"/>
    <x v="0"/>
  </r>
  <r>
    <n v="4110"/>
    <s v="CA-2017-153717"/>
    <x v="707"/>
    <d v="2018-01-01T00:00:00"/>
    <s v="Standard Class"/>
    <s v="DL-13495"/>
    <s v="Dionis Lloyd"/>
    <x v="1"/>
    <x v="0"/>
    <s v="Detroit"/>
    <x v="12"/>
    <n v="48227"/>
    <x v="2"/>
    <s v="TEC-PH-10002923"/>
    <x v="2"/>
    <x v="7"/>
    <s v="Logitech B530 USB Headset - headset - Full size, Binaural"/>
    <n v="73.98"/>
    <n v="2"/>
    <n v="0"/>
    <n v="19.974600000000002"/>
    <x v="2"/>
    <x v="0"/>
  </r>
  <r>
    <n v="4111"/>
    <s v="CA-2017-153717"/>
    <x v="707"/>
    <d v="2018-01-01T00:00:00"/>
    <s v="Standard Class"/>
    <s v="DL-13495"/>
    <s v="Dionis Lloyd"/>
    <x v="1"/>
    <x v="0"/>
    <s v="Detroit"/>
    <x v="12"/>
    <n v="48227"/>
    <x v="2"/>
    <s v="FUR-BO-10004360"/>
    <x v="0"/>
    <x v="0"/>
    <s v="Rush Hierlooms Collection Rich Wood Bookcases"/>
    <n v="160.97999999999999"/>
    <n v="1"/>
    <n v="0"/>
    <n v="20.927400000000006"/>
    <x v="2"/>
    <x v="0"/>
  </r>
  <r>
    <n v="4112"/>
    <s v="CA-2017-153717"/>
    <x v="707"/>
    <d v="2018-01-01T00:00:00"/>
    <s v="Standard Class"/>
    <s v="DL-13495"/>
    <s v="Dionis Lloyd"/>
    <x v="1"/>
    <x v="0"/>
    <s v="Detroit"/>
    <x v="12"/>
    <n v="48227"/>
    <x v="2"/>
    <s v="OFF-PA-10002160"/>
    <x v="1"/>
    <x v="10"/>
    <s v="Xerox 1978"/>
    <n v="17.34"/>
    <n v="3"/>
    <n v="0"/>
    <n v="8.4966000000000008"/>
    <x v="2"/>
    <x v="0"/>
  </r>
  <r>
    <n v="4113"/>
    <s v="CA-2017-153717"/>
    <x v="707"/>
    <d v="2018-01-01T00:00:00"/>
    <s v="Standard Class"/>
    <s v="DL-13495"/>
    <s v="Dionis Lloyd"/>
    <x v="1"/>
    <x v="0"/>
    <s v="Detroit"/>
    <x v="12"/>
    <n v="48227"/>
    <x v="2"/>
    <s v="OFF-AR-10002375"/>
    <x v="1"/>
    <x v="6"/>
    <s v="Newell 351"/>
    <n v="3.28"/>
    <n v="1"/>
    <n v="0"/>
    <n v="0.9511999999999996"/>
    <x v="2"/>
    <x v="0"/>
  </r>
  <r>
    <n v="4114"/>
    <s v="CA-2017-116687"/>
    <x v="942"/>
    <d v="2017-05-07T00:00:00"/>
    <s v="Standard Class"/>
    <s v="NC-18625"/>
    <s v="Noah Childs"/>
    <x v="1"/>
    <x v="0"/>
    <s v="Houston"/>
    <x v="5"/>
    <n v="77095"/>
    <x v="2"/>
    <s v="OFF-LA-10000443"/>
    <x v="1"/>
    <x v="2"/>
    <s v="Avery 501"/>
    <n v="8.8559999999999999"/>
    <n v="3"/>
    <n v="0.2"/>
    <n v="2.9888999999999997"/>
    <x v="2"/>
    <x v="0"/>
  </r>
  <r>
    <n v="4115"/>
    <s v="CA-2017-116687"/>
    <x v="942"/>
    <d v="2017-05-07T00:00:00"/>
    <s v="Standard Class"/>
    <s v="NC-18625"/>
    <s v="Noah Childs"/>
    <x v="1"/>
    <x v="0"/>
    <s v="Houston"/>
    <x v="5"/>
    <n v="77095"/>
    <x v="2"/>
    <s v="TEC-PH-10001750"/>
    <x v="2"/>
    <x v="7"/>
    <s v="Samsung Rugby III"/>
    <n v="158.376"/>
    <n v="3"/>
    <n v="0.2"/>
    <n v="13.857900000000008"/>
    <x v="2"/>
    <x v="0"/>
  </r>
  <r>
    <n v="4116"/>
    <s v="CA-2018-163573"/>
    <x v="390"/>
    <d v="2018-11-27T00:00:00"/>
    <s v="First Class"/>
    <s v="AC-10450"/>
    <s v="Amy Cox"/>
    <x v="0"/>
    <x v="0"/>
    <s v="Seattle"/>
    <x v="4"/>
    <n v="98105"/>
    <x v="1"/>
    <s v="OFF-BI-10004632"/>
    <x v="1"/>
    <x v="8"/>
    <s v="Ibico Hi-Tech Manual Binding System"/>
    <n v="1219.96"/>
    <n v="5"/>
    <n v="0.2"/>
    <n v="381.23749999999995"/>
    <x v="1"/>
    <x v="0"/>
  </r>
  <r>
    <n v="4117"/>
    <s v="CA-2017-153416"/>
    <x v="27"/>
    <d v="2017-11-29T00:00:00"/>
    <s v="Standard Class"/>
    <s v="TS-21340"/>
    <s v="Toby Swindell"/>
    <x v="0"/>
    <x v="0"/>
    <s v="Los Angeles"/>
    <x v="1"/>
    <n v="90036"/>
    <x v="1"/>
    <s v="OFF-BI-10002813"/>
    <x v="1"/>
    <x v="8"/>
    <s v="Avery Reinforcements for Hole-Punch Pages"/>
    <n v="3.1680000000000001"/>
    <n v="2"/>
    <n v="0.2"/>
    <n v="0.99"/>
    <x v="1"/>
    <x v="0"/>
  </r>
  <r>
    <n v="4118"/>
    <s v="CA-2017-153416"/>
    <x v="27"/>
    <d v="2017-11-29T00:00:00"/>
    <s v="Standard Class"/>
    <s v="TS-21340"/>
    <s v="Toby Swindell"/>
    <x v="0"/>
    <x v="0"/>
    <s v="Los Angeles"/>
    <x v="1"/>
    <n v="90036"/>
    <x v="1"/>
    <s v="OFF-PA-10002005"/>
    <x v="1"/>
    <x v="10"/>
    <s v="Xerox 225"/>
    <n v="19.440000000000001"/>
    <n v="3"/>
    <n v="0"/>
    <n v="9.3312000000000008"/>
    <x v="1"/>
    <x v="0"/>
  </r>
  <r>
    <n v="4119"/>
    <s v="CA-2017-153416"/>
    <x v="27"/>
    <d v="2017-11-29T00:00:00"/>
    <s v="Standard Class"/>
    <s v="TS-21340"/>
    <s v="Toby Swindell"/>
    <x v="0"/>
    <x v="0"/>
    <s v="Los Angeles"/>
    <x v="1"/>
    <n v="90036"/>
    <x v="1"/>
    <s v="OFF-ST-10000060"/>
    <x v="1"/>
    <x v="4"/>
    <s v="Fellowes Bankers Box Staxonsteel Drawer File/Stacking System"/>
    <n v="454.86"/>
    <n v="7"/>
    <n v="0"/>
    <n v="54.583200000000019"/>
    <x v="1"/>
    <x v="0"/>
  </r>
  <r>
    <n v="4120"/>
    <s v="CA-2017-153416"/>
    <x v="27"/>
    <d v="2017-11-29T00:00:00"/>
    <s v="Standard Class"/>
    <s v="TS-21340"/>
    <s v="Toby Swindell"/>
    <x v="0"/>
    <x v="0"/>
    <s v="Los Angeles"/>
    <x v="1"/>
    <n v="90036"/>
    <x v="1"/>
    <s v="OFF-BI-10002706"/>
    <x v="1"/>
    <x v="8"/>
    <s v="Avery Premier Heavy-Duty Binder with Round Locking Rings"/>
    <n v="91.391999999999996"/>
    <n v="8"/>
    <n v="0.2"/>
    <n v="29.702399999999997"/>
    <x v="1"/>
    <x v="0"/>
  </r>
  <r>
    <n v="4121"/>
    <s v="CA-2019-117394"/>
    <x v="507"/>
    <d v="2019-09-10T00:00:00"/>
    <s v="Standard Class"/>
    <s v="MM-17920"/>
    <s v="Michael Moore"/>
    <x v="0"/>
    <x v="0"/>
    <s v="Philadelphia"/>
    <x v="9"/>
    <n v="19120"/>
    <x v="3"/>
    <s v="TEC-AC-10000199"/>
    <x v="2"/>
    <x v="11"/>
    <s v="Kingston Digital DataTraveler 8GB USB 2.0"/>
    <n v="19.040000000000003"/>
    <n v="4"/>
    <n v="0.2"/>
    <n v="-1.4279999999999999"/>
    <x v="3"/>
    <x v="0"/>
  </r>
  <r>
    <n v="4122"/>
    <s v="CA-2019-133823"/>
    <x v="943"/>
    <d v="2019-05-12T00:00:00"/>
    <s v="Same Day"/>
    <s v="LP-17080"/>
    <s v="Liz Pelletier"/>
    <x v="0"/>
    <x v="0"/>
    <s v="Seattle"/>
    <x v="4"/>
    <n v="98103"/>
    <x v="1"/>
    <s v="OFF-PA-10002870"/>
    <x v="1"/>
    <x v="10"/>
    <s v="Ampad Phone Message Book, Recycled, 400 Message Capacity, 5 ¾” x 11”"/>
    <n v="37.44"/>
    <n v="6"/>
    <n v="0"/>
    <n v="16.847999999999999"/>
    <x v="1"/>
    <x v="0"/>
  </r>
  <r>
    <n v="4123"/>
    <s v="CA-2019-133823"/>
    <x v="943"/>
    <d v="2019-05-12T00:00:00"/>
    <s v="Same Day"/>
    <s v="LP-17080"/>
    <s v="Liz Pelletier"/>
    <x v="0"/>
    <x v="0"/>
    <s v="Seattle"/>
    <x v="4"/>
    <n v="98103"/>
    <x v="1"/>
    <s v="OFF-LA-10004545"/>
    <x v="1"/>
    <x v="2"/>
    <s v="Avery 50"/>
    <n v="37.589999999999996"/>
    <n v="3"/>
    <n v="0"/>
    <n v="17.667299999999997"/>
    <x v="1"/>
    <x v="0"/>
  </r>
  <r>
    <n v="4124"/>
    <s v="CA-2019-133823"/>
    <x v="943"/>
    <d v="2019-05-12T00:00:00"/>
    <s v="Same Day"/>
    <s v="LP-17080"/>
    <s v="Liz Pelletier"/>
    <x v="0"/>
    <x v="0"/>
    <s v="Seattle"/>
    <x v="4"/>
    <n v="98103"/>
    <x v="1"/>
    <s v="OFF-BI-10000962"/>
    <x v="1"/>
    <x v="8"/>
    <s v="Acco Flexible ACCOHIDE Square Ring Data Binder, Dark Blue, 11 1/2&quot; X 14&quot; 7/8&quot;"/>
    <n v="26.032"/>
    <n v="2"/>
    <n v="0.2"/>
    <n v="9.4365999999999985"/>
    <x v="1"/>
    <x v="0"/>
  </r>
  <r>
    <n v="4125"/>
    <s v="CA-2016-127523"/>
    <x v="218"/>
    <d v="2016-05-18T00:00:00"/>
    <s v="Standard Class"/>
    <s v="BG-11695"/>
    <s v="Brooke Gillingham"/>
    <x v="1"/>
    <x v="0"/>
    <s v="Watertown"/>
    <x v="15"/>
    <n v="13601"/>
    <x v="3"/>
    <s v="OFF-AP-10004249"/>
    <x v="1"/>
    <x v="9"/>
    <s v="Staple holder"/>
    <n v="35.910000000000004"/>
    <n v="3"/>
    <n v="0"/>
    <n v="9.6956999999999987"/>
    <x v="3"/>
    <x v="0"/>
  </r>
  <r>
    <n v="4126"/>
    <s v="CA-2019-123239"/>
    <x v="944"/>
    <d v="2019-07-31T00:00:00"/>
    <s v="Second Class"/>
    <s v="MG-18145"/>
    <s v="Mike Gockenbach"/>
    <x v="0"/>
    <x v="0"/>
    <s v="Jacksonville"/>
    <x v="2"/>
    <n v="32216"/>
    <x v="0"/>
    <s v="FUR-FU-10001602"/>
    <x v="0"/>
    <x v="5"/>
    <s v="Eldon Delta Triangular Chair Mat, 52&quot; x 58&quot;, Clear"/>
    <n v="91.032000000000011"/>
    <n v="3"/>
    <n v="0.2"/>
    <n v="-2.2758000000000109"/>
    <x v="0"/>
    <x v="0"/>
  </r>
  <r>
    <n v="4127"/>
    <s v="CA-2019-156769"/>
    <x v="636"/>
    <d v="2019-05-09T00:00:00"/>
    <s v="First Class"/>
    <s v="GZ-14470"/>
    <s v="Gary Zandusky"/>
    <x v="0"/>
    <x v="0"/>
    <s v="Arlington"/>
    <x v="17"/>
    <n v="22204"/>
    <x v="0"/>
    <s v="OFF-AR-10003179"/>
    <x v="1"/>
    <x v="6"/>
    <s v="Dixon Ticonderoga Core-Lock Colored Pencils"/>
    <n v="54.66"/>
    <n v="6"/>
    <n v="0"/>
    <n v="18.037799999999997"/>
    <x v="0"/>
    <x v="0"/>
  </r>
  <r>
    <n v="4128"/>
    <s v="CA-2016-127299"/>
    <x v="111"/>
    <d v="2016-09-24T00:00:00"/>
    <s v="Standard Class"/>
    <s v="JL-15835"/>
    <s v="John Lee"/>
    <x v="0"/>
    <x v="0"/>
    <s v="Charlotte"/>
    <x v="3"/>
    <n v="28205"/>
    <x v="0"/>
    <s v="OFF-ST-10003722"/>
    <x v="1"/>
    <x v="4"/>
    <s v="Project Tote Personal File"/>
    <n v="67.343999999999994"/>
    <n v="6"/>
    <n v="0.2"/>
    <n v="7.5761999999999894"/>
    <x v="0"/>
    <x v="0"/>
  </r>
  <r>
    <n v="4129"/>
    <s v="CA-2016-127299"/>
    <x v="111"/>
    <d v="2016-09-24T00:00:00"/>
    <s v="Standard Class"/>
    <s v="JL-15835"/>
    <s v="John Lee"/>
    <x v="0"/>
    <x v="0"/>
    <s v="Charlotte"/>
    <x v="3"/>
    <n v="28205"/>
    <x v="0"/>
    <s v="TEC-MA-10001127"/>
    <x v="2"/>
    <x v="15"/>
    <s v="HP Designjet T520 Inkjet Large Format Printer - 24&quot; Color"/>
    <n v="2624.9850000000001"/>
    <n v="3"/>
    <n v="0.5"/>
    <n v="-944.99460000000045"/>
    <x v="0"/>
    <x v="0"/>
  </r>
  <r>
    <n v="4130"/>
    <s v="CA-2017-121272"/>
    <x v="368"/>
    <d v="2017-04-04T00:00:00"/>
    <s v="Standard Class"/>
    <s v="DO-13435"/>
    <s v="Denny Ordway"/>
    <x v="0"/>
    <x v="0"/>
    <s v="Seattle"/>
    <x v="4"/>
    <n v="98103"/>
    <x v="1"/>
    <s v="OFF-AP-10001947"/>
    <x v="1"/>
    <x v="9"/>
    <s v="Acco 6 Outlet Guardian Premium Plus Surge Suppressor"/>
    <n v="73.28"/>
    <n v="4"/>
    <n v="0"/>
    <n v="21.251199999999997"/>
    <x v="1"/>
    <x v="0"/>
  </r>
  <r>
    <n v="4131"/>
    <s v="CA-2016-115336"/>
    <x v="728"/>
    <d v="2016-11-25T00:00:00"/>
    <s v="Standard Class"/>
    <s v="AB-10600"/>
    <s v="Ann Blume"/>
    <x v="1"/>
    <x v="0"/>
    <s v="Chicago"/>
    <x v="10"/>
    <n v="60623"/>
    <x v="2"/>
    <s v="OFF-BI-10001107"/>
    <x v="1"/>
    <x v="8"/>
    <s v="GBC White Gloss Covers, Plain Front"/>
    <n v="14.479999999999997"/>
    <n v="5"/>
    <n v="0.8"/>
    <n v="-23.89200000000001"/>
    <x v="2"/>
    <x v="0"/>
  </r>
  <r>
    <n v="4132"/>
    <s v="CA-2017-111703"/>
    <x v="740"/>
    <d v="2017-07-09T00:00:00"/>
    <s v="Standard Class"/>
    <s v="KB-16315"/>
    <s v="Karl Braun"/>
    <x v="0"/>
    <x v="0"/>
    <s v="Hollywood"/>
    <x v="2"/>
    <n v="33021"/>
    <x v="0"/>
    <s v="OFF-PA-10000349"/>
    <x v="1"/>
    <x v="10"/>
    <s v="Easy-staple paper"/>
    <n v="11.952000000000002"/>
    <n v="3"/>
    <n v="0.2"/>
    <n v="4.0338000000000003"/>
    <x v="0"/>
    <x v="0"/>
  </r>
  <r>
    <n v="4133"/>
    <s v="CA-2017-111703"/>
    <x v="740"/>
    <d v="2017-07-09T00:00:00"/>
    <s v="Standard Class"/>
    <s v="KB-16315"/>
    <s v="Karl Braun"/>
    <x v="0"/>
    <x v="0"/>
    <s v="Hollywood"/>
    <x v="2"/>
    <n v="33021"/>
    <x v="0"/>
    <s v="OFF-PA-10003349"/>
    <x v="1"/>
    <x v="10"/>
    <s v="Xerox 1957"/>
    <n v="15.552000000000003"/>
    <n v="3"/>
    <n v="0.2"/>
    <n v="5.6375999999999999"/>
    <x v="0"/>
    <x v="0"/>
  </r>
  <r>
    <n v="4134"/>
    <s v="CA-2016-128839"/>
    <x v="78"/>
    <d v="2016-09-13T00:00:00"/>
    <s v="Standard Class"/>
    <s v="TT-21070"/>
    <s v="Ted Trevino"/>
    <x v="0"/>
    <x v="0"/>
    <s v="Chesapeake"/>
    <x v="17"/>
    <n v="23320"/>
    <x v="0"/>
    <s v="OFF-FA-10002280"/>
    <x v="1"/>
    <x v="13"/>
    <s v="Advantus Plastic Paper Clips"/>
    <n v="45"/>
    <n v="9"/>
    <n v="0"/>
    <n v="21.599999999999998"/>
    <x v="0"/>
    <x v="0"/>
  </r>
  <r>
    <n v="4135"/>
    <s v="CA-2016-128839"/>
    <x v="78"/>
    <d v="2016-09-13T00:00:00"/>
    <s v="Standard Class"/>
    <s v="TT-21070"/>
    <s v="Ted Trevino"/>
    <x v="0"/>
    <x v="0"/>
    <s v="Chesapeake"/>
    <x v="17"/>
    <n v="23320"/>
    <x v="0"/>
    <s v="TEC-MA-10000029"/>
    <x v="2"/>
    <x v="15"/>
    <s v="Epson WorkForce WF-2530 All-in-One Printer, Copier Scanner"/>
    <n v="209.96999999999997"/>
    <n v="3"/>
    <n v="0"/>
    <n v="90.287100000000009"/>
    <x v="0"/>
    <x v="0"/>
  </r>
  <r>
    <n v="4136"/>
    <s v="CA-2019-105914"/>
    <x v="280"/>
    <d v="2019-10-08T00:00:00"/>
    <s v="Standard Class"/>
    <s v="PV-18985"/>
    <s v="Paul Van Hugh"/>
    <x v="2"/>
    <x v="0"/>
    <s v="Los Angeles"/>
    <x v="1"/>
    <n v="90036"/>
    <x v="1"/>
    <s v="OFF-BI-10002854"/>
    <x v="1"/>
    <x v="8"/>
    <s v="Performers Binder/Pad Holder, Black"/>
    <n v="112.12000000000002"/>
    <n v="5"/>
    <n v="0.2"/>
    <n v="42.045000000000002"/>
    <x v="1"/>
    <x v="0"/>
  </r>
  <r>
    <n v="4137"/>
    <s v="CA-2019-105914"/>
    <x v="280"/>
    <d v="2019-10-08T00:00:00"/>
    <s v="Standard Class"/>
    <s v="PV-18985"/>
    <s v="Paul Van Hugh"/>
    <x v="2"/>
    <x v="0"/>
    <s v="Los Angeles"/>
    <x v="1"/>
    <n v="90036"/>
    <x v="1"/>
    <s v="OFF-ST-10003716"/>
    <x v="1"/>
    <x v="4"/>
    <s v="Tennsco Double-Tier Lockers"/>
    <n v="1575.14"/>
    <n v="7"/>
    <n v="0"/>
    <n v="204.76820000000001"/>
    <x v="1"/>
    <x v="0"/>
  </r>
  <r>
    <n v="4138"/>
    <s v="CA-2019-110926"/>
    <x v="123"/>
    <d v="2019-11-23T00:00:00"/>
    <s v="Standard Class"/>
    <s v="DD-13570"/>
    <s v="Dorothy Dickinson"/>
    <x v="0"/>
    <x v="0"/>
    <s v="Alexandria"/>
    <x v="17"/>
    <n v="22304"/>
    <x v="0"/>
    <s v="OFF-FA-10000624"/>
    <x v="1"/>
    <x v="13"/>
    <s v="OIC Binder Clips"/>
    <n v="25.060000000000002"/>
    <n v="7"/>
    <n v="0"/>
    <n v="12.530000000000001"/>
    <x v="0"/>
    <x v="0"/>
  </r>
  <r>
    <n v="4139"/>
    <s v="CA-2018-117226"/>
    <x v="945"/>
    <d v="2019-01-01T00:00:00"/>
    <s v="First Class"/>
    <s v="KD-16495"/>
    <s v="Keith Dawkins"/>
    <x v="1"/>
    <x v="0"/>
    <s v="Deer Park"/>
    <x v="5"/>
    <n v="77536"/>
    <x v="2"/>
    <s v="OFF-BI-10004654"/>
    <x v="1"/>
    <x v="8"/>
    <s v="Avery Binding System Hidden Tab Executive Style Index Sets"/>
    <n v="6.9239999999999977"/>
    <n v="6"/>
    <n v="0.8"/>
    <n v="-10.385999999999999"/>
    <x v="2"/>
    <x v="0"/>
  </r>
  <r>
    <n v="4140"/>
    <s v="CA-2019-127313"/>
    <x v="96"/>
    <d v="2019-12-04T00:00:00"/>
    <s v="First Class"/>
    <s v="RA-19285"/>
    <s v="Ralph Arnett"/>
    <x v="0"/>
    <x v="0"/>
    <s v="Philadelphia"/>
    <x v="9"/>
    <n v="19120"/>
    <x v="3"/>
    <s v="OFF-ST-10001228"/>
    <x v="1"/>
    <x v="4"/>
    <s v="Personal File Boxes with Fold-Down Carry Handle"/>
    <n v="37.392000000000003"/>
    <n v="3"/>
    <n v="0.2"/>
    <n v="2.336999999999998"/>
    <x v="3"/>
    <x v="0"/>
  </r>
  <r>
    <n v="4141"/>
    <s v="CA-2019-127313"/>
    <x v="96"/>
    <d v="2019-12-04T00:00:00"/>
    <s v="First Class"/>
    <s v="RA-19285"/>
    <s v="Ralph Arnett"/>
    <x v="0"/>
    <x v="0"/>
    <s v="Philadelphia"/>
    <x v="9"/>
    <n v="19120"/>
    <x v="3"/>
    <s v="FUR-FU-10003798"/>
    <x v="0"/>
    <x v="5"/>
    <s v="Ultra Door Kickplate, 8&quot;H x 34&quot;W"/>
    <n v="79.12"/>
    <n v="5"/>
    <n v="0.2"/>
    <n v="13.845999999999997"/>
    <x v="3"/>
    <x v="0"/>
  </r>
  <r>
    <n v="4142"/>
    <s v="CA-2018-136287"/>
    <x v="900"/>
    <d v="2018-06-17T00:00:00"/>
    <s v="Standard Class"/>
    <s v="SS-20590"/>
    <s v="Sonia Sunley"/>
    <x v="0"/>
    <x v="0"/>
    <s v="Wichita"/>
    <x v="41"/>
    <n v="67212"/>
    <x v="2"/>
    <s v="OFF-LA-10003148"/>
    <x v="1"/>
    <x v="2"/>
    <s v="Avery 51"/>
    <n v="18.899999999999999"/>
    <n v="3"/>
    <n v="0"/>
    <n v="8.6939999999999991"/>
    <x v="2"/>
    <x v="0"/>
  </r>
  <r>
    <n v="4143"/>
    <s v="US-2016-107699"/>
    <x v="946"/>
    <d v="2016-05-23T00:00:00"/>
    <s v="Standard Class"/>
    <s v="JH-15820"/>
    <s v="John Huston"/>
    <x v="0"/>
    <x v="0"/>
    <s v="Midland"/>
    <x v="12"/>
    <n v="48640"/>
    <x v="2"/>
    <s v="OFF-BI-10001249"/>
    <x v="1"/>
    <x v="8"/>
    <s v="Avery Heavy-Duty EZD View Binder with Locking Rings"/>
    <n v="57.42"/>
    <n v="9"/>
    <n v="0"/>
    <n v="26.413199999999996"/>
    <x v="2"/>
    <x v="0"/>
  </r>
  <r>
    <n v="4144"/>
    <s v="CA-2019-112725"/>
    <x v="289"/>
    <d v="2019-02-06T00:00:00"/>
    <s v="Standard Class"/>
    <s v="EH-14125"/>
    <s v="Eugene Hildebrand"/>
    <x v="2"/>
    <x v="0"/>
    <s v="San Francisco"/>
    <x v="1"/>
    <n v="94110"/>
    <x v="1"/>
    <s v="OFF-AR-10003759"/>
    <x v="1"/>
    <x v="6"/>
    <s v="Crayola Anti Dust Chalk, 12/Pack"/>
    <n v="12.74"/>
    <n v="7"/>
    <n v="0"/>
    <n v="5.7329999999999997"/>
    <x v="1"/>
    <x v="1"/>
  </r>
  <r>
    <n v="4145"/>
    <s v="CA-2019-112725"/>
    <x v="289"/>
    <d v="2019-02-06T00:00:00"/>
    <s v="Standard Class"/>
    <s v="EH-14125"/>
    <s v="Eugene Hildebrand"/>
    <x v="2"/>
    <x v="0"/>
    <s v="San Francisco"/>
    <x v="1"/>
    <n v="94110"/>
    <x v="1"/>
    <s v="OFF-AR-10001227"/>
    <x v="1"/>
    <x v="6"/>
    <s v="Newell 338"/>
    <n v="8.82"/>
    <n v="3"/>
    <n v="0"/>
    <n v="2.3814000000000002"/>
    <x v="1"/>
    <x v="1"/>
  </r>
  <r>
    <n v="4146"/>
    <s v="CA-2019-112725"/>
    <x v="289"/>
    <d v="2019-02-06T00:00:00"/>
    <s v="Standard Class"/>
    <s v="EH-14125"/>
    <s v="Eugene Hildebrand"/>
    <x v="2"/>
    <x v="0"/>
    <s v="San Francisco"/>
    <x v="1"/>
    <n v="94110"/>
    <x v="1"/>
    <s v="FUR-CH-10000863"/>
    <x v="0"/>
    <x v="1"/>
    <s v="Novimex Swivel Fabric Task Chair"/>
    <n v="120.78399999999999"/>
    <n v="1"/>
    <n v="0.2"/>
    <n v="-13.588200000000001"/>
    <x v="1"/>
    <x v="1"/>
  </r>
  <r>
    <n v="4147"/>
    <s v="CA-2017-136196"/>
    <x v="109"/>
    <d v="2017-12-04T00:00:00"/>
    <s v="Standard Class"/>
    <s v="TP-21415"/>
    <s v="Tom Prescott"/>
    <x v="0"/>
    <x v="0"/>
    <s v="Freeport"/>
    <x v="15"/>
    <n v="11520"/>
    <x v="3"/>
    <s v="FUR-FU-10004017"/>
    <x v="0"/>
    <x v="5"/>
    <s v="Tenex Contemporary Contur Chairmats for Low and Medium Pile Carpet, Computer, 39&quot; x 49&quot;"/>
    <n v="322.59000000000003"/>
    <n v="3"/>
    <n v="0"/>
    <n v="64.518000000000001"/>
    <x v="3"/>
    <x v="0"/>
  </r>
  <r>
    <n v="4148"/>
    <s v="CA-2019-106068"/>
    <x v="436"/>
    <d v="2019-10-28T00:00:00"/>
    <s v="Standard Class"/>
    <s v="RB-19330"/>
    <s v="Randy Bradley"/>
    <x v="0"/>
    <x v="0"/>
    <s v="Austin"/>
    <x v="5"/>
    <n v="78745"/>
    <x v="2"/>
    <s v="OFF-BI-10000962"/>
    <x v="1"/>
    <x v="8"/>
    <s v="Acco Flexible ACCOHIDE Square Ring Data Binder, Dark Blue, 11 1/2&quot; X 14&quot; 7/8&quot;"/>
    <n v="9.7619999999999969"/>
    <n v="3"/>
    <n v="0.8"/>
    <n v="-15.131100000000004"/>
    <x v="2"/>
    <x v="0"/>
  </r>
  <r>
    <n v="4149"/>
    <s v="CA-2019-106068"/>
    <x v="436"/>
    <d v="2019-10-28T00:00:00"/>
    <s v="Standard Class"/>
    <s v="RB-19330"/>
    <s v="Randy Bradley"/>
    <x v="0"/>
    <x v="0"/>
    <s v="Austin"/>
    <x v="5"/>
    <n v="78745"/>
    <x v="2"/>
    <s v="OFF-ST-10004507"/>
    <x v="1"/>
    <x v="4"/>
    <s v="Advantus Rolling Storage Box"/>
    <n v="13.719999999999999"/>
    <n v="1"/>
    <n v="0.2"/>
    <n v="1.2004999999999999"/>
    <x v="2"/>
    <x v="0"/>
  </r>
  <r>
    <n v="4150"/>
    <s v="CA-2019-106068"/>
    <x v="436"/>
    <d v="2019-10-28T00:00:00"/>
    <s v="Standard Class"/>
    <s v="RB-19330"/>
    <s v="Randy Bradley"/>
    <x v="0"/>
    <x v="0"/>
    <s v="Austin"/>
    <x v="5"/>
    <n v="78745"/>
    <x v="2"/>
    <s v="TEC-AC-10002942"/>
    <x v="2"/>
    <x v="11"/>
    <s v="WD My Passport Ultra 1TB Portable External Hard Drive"/>
    <n v="55.2"/>
    <n v="1"/>
    <n v="0.2"/>
    <n v="-2.0700000000000038"/>
    <x v="2"/>
    <x v="0"/>
  </r>
  <r>
    <n v="4151"/>
    <s v="CA-2019-106068"/>
    <x v="436"/>
    <d v="2019-10-28T00:00:00"/>
    <s v="Standard Class"/>
    <s v="RB-19330"/>
    <s v="Randy Bradley"/>
    <x v="0"/>
    <x v="0"/>
    <s v="Austin"/>
    <x v="5"/>
    <n v="78745"/>
    <x v="2"/>
    <s v="OFF-ST-10002344"/>
    <x v="1"/>
    <x v="4"/>
    <s v="Carina 42&quot;Hx23 3/4&quot;W Media Storage Unit"/>
    <n v="259.13600000000002"/>
    <n v="4"/>
    <n v="0.2"/>
    <n v="-58.305599999999984"/>
    <x v="2"/>
    <x v="0"/>
  </r>
  <r>
    <n v="4152"/>
    <s v="CA-2019-100160"/>
    <x v="210"/>
    <d v="2019-09-11T00:00:00"/>
    <s v="Standard Class"/>
    <s v="CB-12025"/>
    <s v="Cassandra Brandow"/>
    <x v="0"/>
    <x v="0"/>
    <s v="Philadelphia"/>
    <x v="9"/>
    <n v="19134"/>
    <x v="3"/>
    <s v="OFF-LA-10002475"/>
    <x v="1"/>
    <x v="2"/>
    <s v="Avery 519"/>
    <n v="29.24"/>
    <n v="5"/>
    <n v="0.2"/>
    <n v="9.8685000000000009"/>
    <x v="3"/>
    <x v="0"/>
  </r>
  <r>
    <n v="4153"/>
    <s v="CA-2019-100160"/>
    <x v="210"/>
    <d v="2019-09-11T00:00:00"/>
    <s v="Standard Class"/>
    <s v="CB-12025"/>
    <s v="Cassandra Brandow"/>
    <x v="0"/>
    <x v="0"/>
    <s v="Philadelphia"/>
    <x v="9"/>
    <n v="19134"/>
    <x v="3"/>
    <s v="OFF-PA-10003072"/>
    <x v="1"/>
    <x v="10"/>
    <s v="Eureka Recycled Copy Paper 8 1/2&quot; x 11&quot;, Ream"/>
    <n v="15.552000000000003"/>
    <n v="3"/>
    <n v="0.2"/>
    <n v="5.4432"/>
    <x v="3"/>
    <x v="0"/>
  </r>
  <r>
    <n v="4154"/>
    <s v="CA-2019-100160"/>
    <x v="210"/>
    <d v="2019-09-11T00:00:00"/>
    <s v="Standard Class"/>
    <s v="CB-12025"/>
    <s v="Cassandra Brandow"/>
    <x v="0"/>
    <x v="0"/>
    <s v="Philadelphia"/>
    <x v="9"/>
    <n v="19134"/>
    <x v="3"/>
    <s v="OFF-EN-10001509"/>
    <x v="1"/>
    <x v="12"/>
    <s v="Poly String Tie Envelopes"/>
    <n v="4.8960000000000008"/>
    <n v="3"/>
    <n v="0.2"/>
    <n v="1.6523999999999992"/>
    <x v="3"/>
    <x v="0"/>
  </r>
  <r>
    <n v="4155"/>
    <s v="CA-2018-139689"/>
    <x v="723"/>
    <d v="2019-01-03T00:00:00"/>
    <s v="Standard Class"/>
    <s v="MP-17965"/>
    <s v="Michael Paige"/>
    <x v="1"/>
    <x v="0"/>
    <s v="Bristol"/>
    <x v="18"/>
    <n v="37620"/>
    <x v="0"/>
    <s v="OFF-BI-10004781"/>
    <x v="1"/>
    <x v="8"/>
    <s v="GBC Wire Binding Strips"/>
    <n v="38.088000000000001"/>
    <n v="4"/>
    <n v="0.7"/>
    <n v="-27.93119999999999"/>
    <x v="0"/>
    <x v="0"/>
  </r>
  <r>
    <n v="4156"/>
    <s v="CA-2018-139689"/>
    <x v="723"/>
    <d v="2019-01-03T00:00:00"/>
    <s v="Standard Class"/>
    <s v="MP-17965"/>
    <s v="Michael Paige"/>
    <x v="1"/>
    <x v="0"/>
    <s v="Bristol"/>
    <x v="18"/>
    <n v="37620"/>
    <x v="0"/>
    <s v="OFF-BI-10000145"/>
    <x v="1"/>
    <x v="8"/>
    <s v="Zipper Ring Binder Pockets"/>
    <n v="2.8080000000000007"/>
    <n v="3"/>
    <n v="0.7"/>
    <n v="-1.9656000000000002"/>
    <x v="0"/>
    <x v="0"/>
  </r>
  <r>
    <n v="4157"/>
    <s v="CA-2017-101091"/>
    <x v="901"/>
    <d v="2017-12-09T00:00:00"/>
    <s v="Second Class"/>
    <s v="SW-20245"/>
    <s v="Scot Wooten"/>
    <x v="0"/>
    <x v="0"/>
    <s v="Philadelphia"/>
    <x v="9"/>
    <n v="19140"/>
    <x v="3"/>
    <s v="TEC-AC-10003280"/>
    <x v="2"/>
    <x v="11"/>
    <s v="Belkin F8E887 USB Wired Ergonomic Keyboard"/>
    <n v="47.984000000000002"/>
    <n v="2"/>
    <n v="0.2"/>
    <n v="0.59979999999999656"/>
    <x v="3"/>
    <x v="0"/>
  </r>
  <r>
    <n v="4158"/>
    <s v="CA-2017-101091"/>
    <x v="901"/>
    <d v="2017-12-09T00:00:00"/>
    <s v="Second Class"/>
    <s v="SW-20245"/>
    <s v="Scot Wooten"/>
    <x v="0"/>
    <x v="0"/>
    <s v="Philadelphia"/>
    <x v="9"/>
    <n v="19140"/>
    <x v="3"/>
    <s v="OFF-BI-10001107"/>
    <x v="1"/>
    <x v="8"/>
    <s v="GBC White Gloss Covers, Plain Front"/>
    <n v="26.064000000000007"/>
    <n v="6"/>
    <n v="0.7"/>
    <n v="-19.982399999999991"/>
    <x v="3"/>
    <x v="0"/>
  </r>
  <r>
    <n v="4159"/>
    <s v="CA-2016-126907"/>
    <x v="301"/>
    <d v="2016-11-08T00:00:00"/>
    <s v="Standard Class"/>
    <s v="SM-20950"/>
    <s v="Suzanne McNair"/>
    <x v="1"/>
    <x v="0"/>
    <s v="Chicago"/>
    <x v="10"/>
    <n v="60610"/>
    <x v="2"/>
    <s v="OFF-PA-10000533"/>
    <x v="1"/>
    <x v="10"/>
    <s v="Southworth Parchment Paper &amp; Envelopes"/>
    <n v="15.696000000000002"/>
    <n v="3"/>
    <n v="0.2"/>
    <n v="5.1011999999999995"/>
    <x v="2"/>
    <x v="0"/>
  </r>
  <r>
    <n v="4160"/>
    <s v="US-2018-164588"/>
    <x v="947"/>
    <d v="2018-04-23T00:00:00"/>
    <s v="Standard Class"/>
    <s v="AP-10915"/>
    <s v="Arthur Prichep"/>
    <x v="0"/>
    <x v="0"/>
    <s v="Columbus"/>
    <x v="32"/>
    <n v="31907"/>
    <x v="0"/>
    <s v="OFF-AR-10003056"/>
    <x v="1"/>
    <x v="6"/>
    <s v="Newell 341"/>
    <n v="12.84"/>
    <n v="3"/>
    <n v="0"/>
    <n v="3.7235999999999989"/>
    <x v="0"/>
    <x v="0"/>
  </r>
  <r>
    <n v="4161"/>
    <s v="CA-2019-115546"/>
    <x v="304"/>
    <d v="2019-05-18T00:00:00"/>
    <s v="Standard Class"/>
    <s v="AH-10465"/>
    <s v="Amy Hunt"/>
    <x v="0"/>
    <x v="0"/>
    <s v="New York City"/>
    <x v="15"/>
    <n v="10035"/>
    <x v="3"/>
    <s v="TEC-PH-10002834"/>
    <x v="2"/>
    <x v="7"/>
    <s v="Google Nexus 5"/>
    <n v="539.97"/>
    <n v="3"/>
    <n v="0"/>
    <n v="134.99250000000001"/>
    <x v="3"/>
    <x v="0"/>
  </r>
  <r>
    <n v="4162"/>
    <s v="CA-2019-115546"/>
    <x v="304"/>
    <d v="2019-05-18T00:00:00"/>
    <s v="Standard Class"/>
    <s v="AH-10465"/>
    <s v="Amy Hunt"/>
    <x v="0"/>
    <x v="0"/>
    <s v="New York City"/>
    <x v="15"/>
    <n v="10035"/>
    <x v="3"/>
    <s v="OFF-ST-10002214"/>
    <x v="1"/>
    <x v="4"/>
    <s v="X-Rack File for Hanging Folders"/>
    <n v="22.58"/>
    <n v="2"/>
    <n v="0"/>
    <n v="5.8707999999999991"/>
    <x v="3"/>
    <x v="0"/>
  </r>
  <r>
    <n v="4163"/>
    <s v="CA-2017-163587"/>
    <x v="948"/>
    <d v="2017-03-18T00:00:00"/>
    <s v="Standard Class"/>
    <s v="EP-13915"/>
    <s v="Emily Phan"/>
    <x v="0"/>
    <x v="0"/>
    <s v="Dover"/>
    <x v="38"/>
    <n v="3820"/>
    <x v="3"/>
    <s v="OFF-LA-10004484"/>
    <x v="1"/>
    <x v="2"/>
    <s v="Avery 476"/>
    <n v="16.52"/>
    <n v="4"/>
    <n v="0"/>
    <n v="7.5991999999999997"/>
    <x v="3"/>
    <x v="0"/>
  </r>
  <r>
    <n v="4164"/>
    <s v="CA-2017-163587"/>
    <x v="948"/>
    <d v="2017-03-18T00:00:00"/>
    <s v="Standard Class"/>
    <s v="EP-13915"/>
    <s v="Emily Phan"/>
    <x v="0"/>
    <x v="0"/>
    <s v="Dover"/>
    <x v="38"/>
    <n v="3820"/>
    <x v="3"/>
    <s v="OFF-BI-10003091"/>
    <x v="1"/>
    <x v="8"/>
    <s v="GBC DocuBind TL200 Manual Binding Machine"/>
    <n v="671.93999999999994"/>
    <n v="3"/>
    <n v="0"/>
    <n v="315.81179999999995"/>
    <x v="3"/>
    <x v="0"/>
  </r>
  <r>
    <n v="4165"/>
    <s v="US-2019-106131"/>
    <x v="424"/>
    <d v="2019-01-16T00:00:00"/>
    <s v="First Class"/>
    <s v="TP-21565"/>
    <s v="Tracy Poddar"/>
    <x v="1"/>
    <x v="0"/>
    <s v="Aurora"/>
    <x v="22"/>
    <n v="80013"/>
    <x v="1"/>
    <s v="TEC-AC-10003027"/>
    <x v="2"/>
    <x v="11"/>
    <s v="Imation 8GB Mini TravelDrive USB 2.0 Flash Drive"/>
    <n v="169.06400000000002"/>
    <n v="7"/>
    <n v="0.2"/>
    <n v="-14.793099999999995"/>
    <x v="1"/>
    <x v="0"/>
  </r>
  <r>
    <n v="4166"/>
    <s v="US-2019-106131"/>
    <x v="424"/>
    <d v="2019-01-16T00:00:00"/>
    <s v="First Class"/>
    <s v="TP-21565"/>
    <s v="Tracy Poddar"/>
    <x v="1"/>
    <x v="0"/>
    <s v="Aurora"/>
    <x v="22"/>
    <n v="80013"/>
    <x v="1"/>
    <s v="OFF-ST-10003638"/>
    <x v="1"/>
    <x v="4"/>
    <s v="Mobile Personal File Cube"/>
    <n v="168.624"/>
    <n v="9"/>
    <n v="0.2"/>
    <n v="14.754599999999996"/>
    <x v="1"/>
    <x v="0"/>
  </r>
  <r>
    <n v="4167"/>
    <s v="CA-2017-160213"/>
    <x v="936"/>
    <d v="2017-03-13T00:00:00"/>
    <s v="Standard Class"/>
    <s v="AR-10825"/>
    <s v="Anthony Rawles"/>
    <x v="1"/>
    <x v="0"/>
    <s v="Long Beach"/>
    <x v="15"/>
    <n v="11561"/>
    <x v="3"/>
    <s v="OFF-PA-10003848"/>
    <x v="1"/>
    <x v="10"/>
    <s v="Xerox 1997"/>
    <n v="19.440000000000001"/>
    <n v="3"/>
    <n v="0"/>
    <n v="9.3312000000000008"/>
    <x v="3"/>
    <x v="0"/>
  </r>
  <r>
    <n v="4168"/>
    <s v="CA-2016-157924"/>
    <x v="856"/>
    <d v="2016-10-13T00:00:00"/>
    <s v="First Class"/>
    <s v="HA-14920"/>
    <s v="Helen Andreada"/>
    <x v="0"/>
    <x v="0"/>
    <s v="Pasadena"/>
    <x v="1"/>
    <n v="91104"/>
    <x v="1"/>
    <s v="OFF-ST-10002352"/>
    <x v="1"/>
    <x v="4"/>
    <s v="Iris Project Case"/>
    <n v="31.92"/>
    <n v="4"/>
    <n v="0"/>
    <n v="8.299199999999999"/>
    <x v="1"/>
    <x v="1"/>
  </r>
  <r>
    <n v="4169"/>
    <s v="CA-2016-157924"/>
    <x v="856"/>
    <d v="2016-10-13T00:00:00"/>
    <s v="First Class"/>
    <s v="HA-14920"/>
    <s v="Helen Andreada"/>
    <x v="0"/>
    <x v="0"/>
    <s v="Pasadena"/>
    <x v="1"/>
    <n v="91104"/>
    <x v="1"/>
    <s v="FUR-CH-10000229"/>
    <x v="0"/>
    <x v="1"/>
    <s v="Global Enterprise Series Seating High-Back Swivel/Tilt Chairs"/>
    <n v="433.56800000000004"/>
    <n v="2"/>
    <n v="0.2"/>
    <n v="-65.035200000000046"/>
    <x v="1"/>
    <x v="1"/>
  </r>
  <r>
    <n v="4170"/>
    <s v="CA-2017-100216"/>
    <x v="657"/>
    <d v="2017-04-14T00:00:00"/>
    <s v="First Class"/>
    <s v="HJ-14875"/>
    <s v="Heather Jas"/>
    <x v="2"/>
    <x v="0"/>
    <s v="Mesa"/>
    <x v="16"/>
    <n v="85204"/>
    <x v="1"/>
    <s v="OFF-PA-10000788"/>
    <x v="1"/>
    <x v="10"/>
    <s v="Xerox 210"/>
    <n v="31.104000000000006"/>
    <n v="6"/>
    <n v="0.2"/>
    <n v="10.8864"/>
    <x v="1"/>
    <x v="0"/>
  </r>
  <r>
    <n v="4171"/>
    <s v="CA-2017-100216"/>
    <x v="657"/>
    <d v="2017-04-14T00:00:00"/>
    <s v="First Class"/>
    <s v="HJ-14875"/>
    <s v="Heather Jas"/>
    <x v="2"/>
    <x v="0"/>
    <s v="Mesa"/>
    <x v="16"/>
    <n v="85204"/>
    <x v="1"/>
    <s v="OFF-PA-10002968"/>
    <x v="1"/>
    <x v="10"/>
    <s v="Xerox 1973"/>
    <n v="54.816000000000003"/>
    <n v="3"/>
    <n v="0.2"/>
    <n v="17.815199999999997"/>
    <x v="1"/>
    <x v="0"/>
  </r>
  <r>
    <n v="4172"/>
    <s v="CA-2019-100601"/>
    <x v="673"/>
    <d v="2019-11-20T00:00:00"/>
    <s v="Standard Class"/>
    <s v="JK-15370"/>
    <s v="Jay Kimmel"/>
    <x v="0"/>
    <x v="0"/>
    <s v="Fresno"/>
    <x v="1"/>
    <n v="93727"/>
    <x v="1"/>
    <s v="OFF-ST-10002486"/>
    <x v="1"/>
    <x v="4"/>
    <s v="Eldon Shelf Savers Cubes and Bins"/>
    <n v="48.86"/>
    <n v="7"/>
    <n v="0"/>
    <n v="0.97719999999999807"/>
    <x v="1"/>
    <x v="0"/>
  </r>
  <r>
    <n v="4173"/>
    <s v="CA-2018-152163"/>
    <x v="949"/>
    <d v="2018-07-01T00:00:00"/>
    <s v="Same Day"/>
    <s v="JF-15355"/>
    <s v="Jay Fein"/>
    <x v="0"/>
    <x v="0"/>
    <s v="Columbia"/>
    <x v="20"/>
    <n v="29203"/>
    <x v="0"/>
    <s v="OFF-BI-10002215"/>
    <x v="1"/>
    <x v="8"/>
    <s v="Wilson Jones Hanging View Binder, White, 1&quot;"/>
    <n v="14.2"/>
    <n v="2"/>
    <n v="0"/>
    <n v="6.5319999999999991"/>
    <x v="0"/>
    <x v="0"/>
  </r>
  <r>
    <n v="4174"/>
    <s v="CA-2018-152163"/>
    <x v="949"/>
    <d v="2018-07-01T00:00:00"/>
    <s v="Same Day"/>
    <s v="JF-15355"/>
    <s v="Jay Fein"/>
    <x v="0"/>
    <x v="0"/>
    <s v="Columbia"/>
    <x v="20"/>
    <n v="29203"/>
    <x v="0"/>
    <s v="OFF-PA-10000788"/>
    <x v="1"/>
    <x v="10"/>
    <s v="Xerox 210"/>
    <n v="12.96"/>
    <n v="2"/>
    <n v="0"/>
    <n v="6.2208000000000006"/>
    <x v="0"/>
    <x v="0"/>
  </r>
  <r>
    <n v="4175"/>
    <s v="CA-2018-152163"/>
    <x v="949"/>
    <d v="2018-07-01T00:00:00"/>
    <s v="Same Day"/>
    <s v="JF-15355"/>
    <s v="Jay Fein"/>
    <x v="0"/>
    <x v="0"/>
    <s v="Columbia"/>
    <x v="20"/>
    <n v="29203"/>
    <x v="0"/>
    <s v="OFF-BI-10003364"/>
    <x v="1"/>
    <x v="8"/>
    <s v="Binding Machine Supplies"/>
    <n v="58.34"/>
    <n v="2"/>
    <n v="0"/>
    <n v="28.0032"/>
    <x v="0"/>
    <x v="0"/>
  </r>
  <r>
    <n v="4176"/>
    <s v="CA-2017-154340"/>
    <x v="239"/>
    <d v="2017-11-30T00:00:00"/>
    <s v="First Class"/>
    <s v="EK-13795"/>
    <s v="Eileen Kiefer"/>
    <x v="2"/>
    <x v="0"/>
    <s v="Santa Ana"/>
    <x v="1"/>
    <n v="92704"/>
    <x v="1"/>
    <s v="OFF-AR-10003582"/>
    <x v="1"/>
    <x v="6"/>
    <s v="Boston Electric Pencil Sharpener, Model 1818, Charcoal Black"/>
    <n v="56.3"/>
    <n v="2"/>
    <n v="0"/>
    <n v="15.764000000000003"/>
    <x v="1"/>
    <x v="0"/>
  </r>
  <r>
    <n v="4177"/>
    <s v="CA-2016-128846"/>
    <x v="884"/>
    <d v="2016-04-12T00:00:00"/>
    <s v="Standard Class"/>
    <s v="RS-19765"/>
    <s v="Roland Schwarz"/>
    <x v="1"/>
    <x v="0"/>
    <s v="Columbia"/>
    <x v="20"/>
    <n v="29203"/>
    <x v="0"/>
    <s v="TEC-PH-10003273"/>
    <x v="2"/>
    <x v="7"/>
    <s v="AT&amp;T TR1909W"/>
    <n v="629.94999999999993"/>
    <n v="5"/>
    <n v="0"/>
    <n v="163.78700000000003"/>
    <x v="0"/>
    <x v="0"/>
  </r>
  <r>
    <n v="4178"/>
    <s v="CA-2016-128846"/>
    <x v="884"/>
    <d v="2016-04-12T00:00:00"/>
    <s v="Standard Class"/>
    <s v="RS-19765"/>
    <s v="Roland Schwarz"/>
    <x v="1"/>
    <x v="0"/>
    <s v="Columbia"/>
    <x v="20"/>
    <n v="29203"/>
    <x v="0"/>
    <s v="OFF-PA-10000100"/>
    <x v="1"/>
    <x v="10"/>
    <s v="Xerox 1945"/>
    <n v="122.97"/>
    <n v="3"/>
    <n v="0"/>
    <n v="60.255300000000005"/>
    <x v="0"/>
    <x v="0"/>
  </r>
  <r>
    <n v="4179"/>
    <s v="CA-2018-148593"/>
    <x v="950"/>
    <d v="2018-06-18T00:00:00"/>
    <s v="Second Class"/>
    <s v="BD-11320"/>
    <s v="Bill Donatelli"/>
    <x v="0"/>
    <x v="0"/>
    <s v="Los Angeles"/>
    <x v="1"/>
    <n v="90045"/>
    <x v="1"/>
    <s v="OFF-PA-10001776"/>
    <x v="1"/>
    <x v="10"/>
    <s v="Wirebound Message Books, Four 2 3/4&quot; x 5&quot; Forms per Page, 600 Sets per Book"/>
    <n v="46.349999999999994"/>
    <n v="5"/>
    <n v="0"/>
    <n v="21.784499999999998"/>
    <x v="1"/>
    <x v="0"/>
  </r>
  <r>
    <n v="4180"/>
    <s v="US-2019-119039"/>
    <x v="904"/>
    <d v="2019-03-10T00:00:00"/>
    <s v="Standard Class"/>
    <s v="BF-11170"/>
    <s v="Ben Ferrer"/>
    <x v="2"/>
    <x v="0"/>
    <s v="San Francisco"/>
    <x v="1"/>
    <n v="94109"/>
    <x v="1"/>
    <s v="OFF-BI-10004182"/>
    <x v="1"/>
    <x v="8"/>
    <s v="Economy Binders"/>
    <n v="14.976000000000001"/>
    <n v="9"/>
    <n v="0.2"/>
    <n v="5.4288000000000007"/>
    <x v="1"/>
    <x v="0"/>
  </r>
  <r>
    <n v="4181"/>
    <s v="CA-2019-128426"/>
    <x v="566"/>
    <d v="2019-10-11T00:00:00"/>
    <s v="Standard Class"/>
    <s v="JK-15730"/>
    <s v="Joe Kamberova"/>
    <x v="0"/>
    <x v="0"/>
    <s v="Houston"/>
    <x v="5"/>
    <n v="77036"/>
    <x v="2"/>
    <s v="OFF-BI-10000756"/>
    <x v="1"/>
    <x v="8"/>
    <s v="Storex DuraTech Recycled Plastic Frosted Binders"/>
    <n v="4.2399999999999993"/>
    <n v="5"/>
    <n v="0.8"/>
    <n v="-6.3599999999999994"/>
    <x v="2"/>
    <x v="0"/>
  </r>
  <r>
    <n v="4182"/>
    <s v="US-2019-136868"/>
    <x v="833"/>
    <d v="2019-10-12T00:00:00"/>
    <s v="Standard Class"/>
    <s v="CR-12820"/>
    <s v="Cyra Reiten"/>
    <x v="2"/>
    <x v="0"/>
    <s v="New York City"/>
    <x v="15"/>
    <n v="10035"/>
    <x v="3"/>
    <s v="TEC-AC-10001539"/>
    <x v="2"/>
    <x v="11"/>
    <s v="Logitech G430 Surround Sound Gaming Headset with Dolby 7.1 Technology"/>
    <n v="319.95999999999998"/>
    <n v="4"/>
    <n v="0"/>
    <n v="115.18559999999999"/>
    <x v="3"/>
    <x v="0"/>
  </r>
  <r>
    <n v="4183"/>
    <s v="US-2019-136868"/>
    <x v="833"/>
    <d v="2019-10-12T00:00:00"/>
    <s v="Standard Class"/>
    <s v="CR-12820"/>
    <s v="Cyra Reiten"/>
    <x v="2"/>
    <x v="0"/>
    <s v="New York City"/>
    <x v="15"/>
    <n v="10035"/>
    <x v="3"/>
    <s v="OFF-PA-10002377"/>
    <x v="1"/>
    <x v="10"/>
    <s v="Adams Telephone Message Book W/Dividers/Space For Phone Numbers, 5 1/4&quot;X8 1/2&quot;, 200/Messages"/>
    <n v="17.04"/>
    <n v="3"/>
    <n v="0"/>
    <n v="7.6679999999999993"/>
    <x v="3"/>
    <x v="0"/>
  </r>
  <r>
    <n v="4184"/>
    <s v="US-2019-136868"/>
    <x v="833"/>
    <d v="2019-10-12T00:00:00"/>
    <s v="Standard Class"/>
    <s v="CR-12820"/>
    <s v="Cyra Reiten"/>
    <x v="2"/>
    <x v="0"/>
    <s v="New York City"/>
    <x v="15"/>
    <n v="10035"/>
    <x v="3"/>
    <s v="OFF-ST-10000991"/>
    <x v="1"/>
    <x v="4"/>
    <s v="Space Solutions HD Industrial Steel Shelving."/>
    <n v="344.90999999999997"/>
    <n v="3"/>
    <n v="0"/>
    <n v="10.347300000000004"/>
    <x v="3"/>
    <x v="0"/>
  </r>
  <r>
    <n v="4185"/>
    <s v="CA-2018-143749"/>
    <x v="5"/>
    <d v="2018-12-07T00:00:00"/>
    <s v="First Class"/>
    <s v="AG-10300"/>
    <s v="Aleksandra Gannaway"/>
    <x v="1"/>
    <x v="0"/>
    <s v="Franklin"/>
    <x v="31"/>
    <n v="2038"/>
    <x v="3"/>
    <s v="FUR-BO-10002853"/>
    <x v="0"/>
    <x v="0"/>
    <s v="O'Sullivan 5-Shelf Heavy-Duty Bookcases"/>
    <n v="81.94"/>
    <n v="1"/>
    <n v="0"/>
    <n v="20.484999999999999"/>
    <x v="3"/>
    <x v="0"/>
  </r>
  <r>
    <n v="4186"/>
    <s v="CA-2018-111493"/>
    <x v="147"/>
    <d v="2018-10-22T00:00:00"/>
    <s v="First Class"/>
    <s v="CM-12160"/>
    <s v="Charles McCrossin"/>
    <x v="0"/>
    <x v="0"/>
    <s v="Baltimore"/>
    <x v="39"/>
    <n v="21215"/>
    <x v="3"/>
    <s v="TEC-AC-10004510"/>
    <x v="2"/>
    <x v="11"/>
    <s v="Logitech Desktop MK120 Mouse and keyboard Combo"/>
    <n v="98.16"/>
    <n v="6"/>
    <n v="0"/>
    <n v="9.8159999999999954"/>
    <x v="3"/>
    <x v="0"/>
  </r>
  <r>
    <n v="4187"/>
    <s v="CA-2019-112536"/>
    <x v="796"/>
    <d v="2019-05-23T00:00:00"/>
    <s v="Standard Class"/>
    <s v="SG-20890"/>
    <s v="Susan Gilcrest"/>
    <x v="1"/>
    <x v="0"/>
    <s v="Mcallen"/>
    <x v="5"/>
    <n v="78501"/>
    <x v="2"/>
    <s v="OFF-BI-10003712"/>
    <x v="1"/>
    <x v="8"/>
    <s v="Acco Pressboard Covers with Storage Hooks, 14 7/8&quot; x 11&quot;, Light Blue"/>
    <n v="6.8739999999999988"/>
    <n v="7"/>
    <n v="0.8"/>
    <n v="-10.654700000000002"/>
    <x v="2"/>
    <x v="0"/>
  </r>
  <r>
    <n v="4188"/>
    <s v="CA-2019-112536"/>
    <x v="796"/>
    <d v="2019-05-23T00:00:00"/>
    <s v="Standard Class"/>
    <s v="SG-20890"/>
    <s v="Susan Gilcrest"/>
    <x v="1"/>
    <x v="0"/>
    <s v="Mcallen"/>
    <x v="5"/>
    <n v="78501"/>
    <x v="2"/>
    <s v="OFF-BI-10002571"/>
    <x v="1"/>
    <x v="8"/>
    <s v="Avery Framed View Binder, EZD Ring (Locking), Navy, 1 1/2&quot;"/>
    <n v="1.9959999999999996"/>
    <n v="1"/>
    <n v="0.8"/>
    <n v="-3.293400000000001"/>
    <x v="2"/>
    <x v="0"/>
  </r>
  <r>
    <n v="4189"/>
    <s v="CA-2019-112536"/>
    <x v="796"/>
    <d v="2019-05-23T00:00:00"/>
    <s v="Standard Class"/>
    <s v="SG-20890"/>
    <s v="Susan Gilcrest"/>
    <x v="1"/>
    <x v="0"/>
    <s v="Mcallen"/>
    <x v="5"/>
    <n v="78501"/>
    <x v="2"/>
    <s v="OFF-ST-10004835"/>
    <x v="1"/>
    <x v="4"/>
    <s v="Plastic Stacking Crates &amp; Casters"/>
    <n v="8.9280000000000008"/>
    <n v="2"/>
    <n v="0.2"/>
    <n v="0.66959999999999997"/>
    <x v="2"/>
    <x v="0"/>
  </r>
  <r>
    <n v="4190"/>
    <s v="CA-2018-157714"/>
    <x v="182"/>
    <d v="2018-10-01T00:00:00"/>
    <s v="Second Class"/>
    <s v="CS-12175"/>
    <s v="Charles Sheldon"/>
    <x v="1"/>
    <x v="0"/>
    <s v="Iowa City"/>
    <x v="23"/>
    <n v="52240"/>
    <x v="2"/>
    <s v="OFF-PA-10004022"/>
    <x v="1"/>
    <x v="10"/>
    <s v="Hammermill Color Copier Paper (28Lb. and 96 Bright)"/>
    <n v="9.99"/>
    <n v="1"/>
    <n v="0"/>
    <n v="4.4954999999999998"/>
    <x v="2"/>
    <x v="0"/>
  </r>
  <r>
    <n v="4191"/>
    <s v="CA-2019-166709"/>
    <x v="701"/>
    <d v="2019-11-22T00:00:00"/>
    <s v="Standard Class"/>
    <s v="HL-15040"/>
    <s v="Hunter Lopez"/>
    <x v="0"/>
    <x v="0"/>
    <s v="Newark"/>
    <x v="13"/>
    <n v="19711"/>
    <x v="3"/>
    <s v="TEC-CO-10004722"/>
    <x v="2"/>
    <x v="16"/>
    <s v="Canon imageCLASS 2200 Advanced Copier"/>
    <n v="10499.97"/>
    <n v="3"/>
    <n v="0"/>
    <n v="5039.9856"/>
    <x v="3"/>
    <x v="0"/>
  </r>
  <r>
    <n v="4192"/>
    <s v="CA-2017-129392"/>
    <x v="951"/>
    <d v="2017-07-08T00:00:00"/>
    <s v="Same Day"/>
    <s v="DM-13015"/>
    <s v="Darrin Martin"/>
    <x v="0"/>
    <x v="0"/>
    <s v="Houston"/>
    <x v="5"/>
    <n v="77070"/>
    <x v="2"/>
    <s v="OFF-PA-10004248"/>
    <x v="1"/>
    <x v="10"/>
    <s v="Xerox 1990"/>
    <n v="21.12"/>
    <n v="5"/>
    <n v="0.2"/>
    <n v="6.5999999999999988"/>
    <x v="2"/>
    <x v="0"/>
  </r>
  <r>
    <n v="4193"/>
    <s v="CA-2017-150875"/>
    <x v="547"/>
    <d v="2017-11-20T00:00:00"/>
    <s v="Standard Class"/>
    <s v="HK-14890"/>
    <s v="Heather Kirkland"/>
    <x v="1"/>
    <x v="0"/>
    <s v="Boise"/>
    <x v="45"/>
    <n v="83704"/>
    <x v="1"/>
    <s v="FUR-TA-10000577"/>
    <x v="0"/>
    <x v="3"/>
    <s v="Bretford CR4500 Series Slim Rectangular Table"/>
    <n v="696.42"/>
    <n v="2"/>
    <n v="0"/>
    <n v="160.17660000000001"/>
    <x v="1"/>
    <x v="1"/>
  </r>
  <r>
    <n v="4194"/>
    <s v="CA-2017-150875"/>
    <x v="547"/>
    <d v="2017-11-20T00:00:00"/>
    <s v="Standard Class"/>
    <s v="HK-14890"/>
    <s v="Heather Kirkland"/>
    <x v="1"/>
    <x v="0"/>
    <s v="Boise"/>
    <x v="45"/>
    <n v="83704"/>
    <x v="1"/>
    <s v="TEC-PH-10001254"/>
    <x v="2"/>
    <x v="7"/>
    <s v="Jabra BIZ 2300 Duo QD Duo Corded Headset"/>
    <n v="304.77600000000001"/>
    <n v="3"/>
    <n v="0.2"/>
    <n v="22.858199999999982"/>
    <x v="1"/>
    <x v="1"/>
  </r>
  <r>
    <n v="4195"/>
    <s v="CA-2017-154200"/>
    <x v="652"/>
    <d v="2017-06-22T00:00:00"/>
    <s v="Standard Class"/>
    <s v="BG-11740"/>
    <s v="Bruce Geld"/>
    <x v="0"/>
    <x v="0"/>
    <s v="San Diego"/>
    <x v="1"/>
    <n v="92105"/>
    <x v="1"/>
    <s v="OFF-AR-10001044"/>
    <x v="1"/>
    <x v="6"/>
    <s v="BOSTON Ranger #55 Pencil Sharpener, Black"/>
    <n v="51.98"/>
    <n v="2"/>
    <n v="0"/>
    <n v="15.074199999999998"/>
    <x v="1"/>
    <x v="0"/>
  </r>
  <r>
    <n v="4196"/>
    <s v="CA-2018-124233"/>
    <x v="143"/>
    <d v="2018-04-14T00:00:00"/>
    <s v="Standard Class"/>
    <s v="CK-12595"/>
    <s v="Clytie Kelty"/>
    <x v="0"/>
    <x v="0"/>
    <s v="Los Angeles"/>
    <x v="1"/>
    <n v="90032"/>
    <x v="1"/>
    <s v="FUR-FU-10002597"/>
    <x v="0"/>
    <x v="5"/>
    <s v="C-Line Magnetic Cubicle Keepers, Clear Polypropylene"/>
    <n v="24.700000000000003"/>
    <n v="5"/>
    <n v="0"/>
    <n v="10.374000000000001"/>
    <x v="1"/>
    <x v="0"/>
  </r>
  <r>
    <n v="4197"/>
    <s v="US-2017-134271"/>
    <x v="24"/>
    <d v="2017-04-23T00:00:00"/>
    <s v="Second Class"/>
    <s v="RF-19735"/>
    <s v="Roland Fjeld"/>
    <x v="0"/>
    <x v="0"/>
    <s v="New York City"/>
    <x v="15"/>
    <n v="10024"/>
    <x v="3"/>
    <s v="OFF-LA-10004093"/>
    <x v="1"/>
    <x v="2"/>
    <s v="Avery 486"/>
    <n v="21.93"/>
    <n v="3"/>
    <n v="0"/>
    <n v="10.307099999999998"/>
    <x v="3"/>
    <x v="0"/>
  </r>
  <r>
    <n v="4198"/>
    <s v="US-2018-161683"/>
    <x v="275"/>
    <d v="2018-12-08T00:00:00"/>
    <s v="Standard Class"/>
    <s v="CJ-12010"/>
    <s v="Caroline Jumper"/>
    <x v="0"/>
    <x v="0"/>
    <s v="Philadelphia"/>
    <x v="9"/>
    <n v="19134"/>
    <x v="3"/>
    <s v="OFF-AP-10000179"/>
    <x v="1"/>
    <x v="9"/>
    <s v="Honeywell Enviracaire Portable HEPA Air Cleaner for up to 10 x 16 Room"/>
    <n v="394.81600000000003"/>
    <n v="4"/>
    <n v="0.2"/>
    <n v="93.768799999999999"/>
    <x v="3"/>
    <x v="0"/>
  </r>
  <r>
    <n v="4199"/>
    <s v="US-2018-161683"/>
    <x v="275"/>
    <d v="2018-12-08T00:00:00"/>
    <s v="Standard Class"/>
    <s v="CJ-12010"/>
    <s v="Caroline Jumper"/>
    <x v="0"/>
    <x v="0"/>
    <s v="Philadelphia"/>
    <x v="9"/>
    <n v="19134"/>
    <x v="3"/>
    <s v="OFF-BI-10001072"/>
    <x v="1"/>
    <x v="8"/>
    <s v="GBC Clear Cover, 8-1/2 x 11, unpunched, 25 covers per pack"/>
    <n v="18.192000000000004"/>
    <n v="4"/>
    <n v="0.7"/>
    <n v="-14.553600000000003"/>
    <x v="3"/>
    <x v="0"/>
  </r>
  <r>
    <n v="4200"/>
    <s v="CA-2017-143105"/>
    <x v="895"/>
    <d v="2017-12-10T00:00:00"/>
    <s v="Same Day"/>
    <s v="MA-17560"/>
    <s v="Matt Abelman"/>
    <x v="2"/>
    <x v="0"/>
    <s v="New York City"/>
    <x v="15"/>
    <n v="10024"/>
    <x v="3"/>
    <s v="OFF-LA-10004093"/>
    <x v="1"/>
    <x v="2"/>
    <s v="Avery 486"/>
    <n v="7.31"/>
    <n v="1"/>
    <n v="0"/>
    <n v="3.4356999999999998"/>
    <x v="3"/>
    <x v="0"/>
  </r>
  <r>
    <n v="4201"/>
    <s v="CA-2017-143105"/>
    <x v="895"/>
    <d v="2017-12-10T00:00:00"/>
    <s v="Same Day"/>
    <s v="MA-17560"/>
    <s v="Matt Abelman"/>
    <x v="2"/>
    <x v="0"/>
    <s v="New York City"/>
    <x v="15"/>
    <n v="10024"/>
    <x v="3"/>
    <s v="TEC-CO-10002095"/>
    <x v="2"/>
    <x v="16"/>
    <s v="Hewlett Packard 610 Color Digital Copier / Printer"/>
    <n v="799.98400000000004"/>
    <n v="2"/>
    <n v="0.2"/>
    <n v="249.99499999999998"/>
    <x v="3"/>
    <x v="0"/>
  </r>
  <r>
    <n v="4202"/>
    <s v="CA-2017-143105"/>
    <x v="895"/>
    <d v="2017-12-10T00:00:00"/>
    <s v="Same Day"/>
    <s v="MA-17560"/>
    <s v="Matt Abelman"/>
    <x v="2"/>
    <x v="0"/>
    <s v="New York City"/>
    <x v="15"/>
    <n v="10024"/>
    <x v="3"/>
    <s v="OFF-PA-10002713"/>
    <x v="1"/>
    <x v="10"/>
    <s v="Adams Phone Message Book, 200 Message Capacity, 8 1/16” x 11”"/>
    <n v="41.28"/>
    <n v="6"/>
    <n v="0"/>
    <n v="18.988799999999998"/>
    <x v="3"/>
    <x v="0"/>
  </r>
  <r>
    <n v="4203"/>
    <s v="CA-2017-143105"/>
    <x v="895"/>
    <d v="2017-12-10T00:00:00"/>
    <s v="Same Day"/>
    <s v="MA-17560"/>
    <s v="Matt Abelman"/>
    <x v="2"/>
    <x v="0"/>
    <s v="New York City"/>
    <x v="15"/>
    <n v="10024"/>
    <x v="3"/>
    <s v="OFF-PA-10002254"/>
    <x v="1"/>
    <x v="10"/>
    <s v="Xerox 1883"/>
    <n v="184.66"/>
    <n v="7"/>
    <n v="0"/>
    <n v="84.943599999999989"/>
    <x v="3"/>
    <x v="0"/>
  </r>
  <r>
    <n v="4204"/>
    <s v="CA-2016-145387"/>
    <x v="656"/>
    <d v="2016-11-02T00:00:00"/>
    <s v="Second Class"/>
    <s v="AM-10705"/>
    <s v="Anne McFarland"/>
    <x v="0"/>
    <x v="0"/>
    <s v="Cranston"/>
    <x v="34"/>
    <n v="2920"/>
    <x v="3"/>
    <s v="OFF-AR-10001683"/>
    <x v="1"/>
    <x v="6"/>
    <s v="Lumber Crayons"/>
    <n v="49.25"/>
    <n v="5"/>
    <n v="0"/>
    <n v="18.715000000000003"/>
    <x v="3"/>
    <x v="0"/>
  </r>
  <r>
    <n v="4205"/>
    <s v="CA-2016-145387"/>
    <x v="656"/>
    <d v="2016-11-02T00:00:00"/>
    <s v="Second Class"/>
    <s v="AM-10705"/>
    <s v="Anne McFarland"/>
    <x v="0"/>
    <x v="0"/>
    <s v="Cranston"/>
    <x v="34"/>
    <n v="2920"/>
    <x v="3"/>
    <s v="OFF-PA-10002195"/>
    <x v="1"/>
    <x v="10"/>
    <s v="RSVP Cards &amp; Envelopes, Blank White, 8-1/2&quot; X 11&quot;, 24 Cards/25 Envelopes/Set"/>
    <n v="10.16"/>
    <n v="2"/>
    <n v="0"/>
    <n v="4.7751999999999999"/>
    <x v="3"/>
    <x v="0"/>
  </r>
  <r>
    <n v="4206"/>
    <s v="CA-2016-145387"/>
    <x v="656"/>
    <d v="2016-11-02T00:00:00"/>
    <s v="Second Class"/>
    <s v="AM-10705"/>
    <s v="Anne McFarland"/>
    <x v="0"/>
    <x v="0"/>
    <s v="Cranston"/>
    <x v="34"/>
    <n v="2920"/>
    <x v="3"/>
    <s v="FUR-FU-10002364"/>
    <x v="0"/>
    <x v="5"/>
    <s v="Eldon Expressions Wood Desk Accessories, Oak"/>
    <n v="14.76"/>
    <n v="2"/>
    <n v="0"/>
    <n v="4.2803999999999984"/>
    <x v="3"/>
    <x v="0"/>
  </r>
  <r>
    <n v="4207"/>
    <s v="CA-2016-145387"/>
    <x v="656"/>
    <d v="2016-11-02T00:00:00"/>
    <s v="Second Class"/>
    <s v="AM-10705"/>
    <s v="Anne McFarland"/>
    <x v="0"/>
    <x v="0"/>
    <s v="Cranston"/>
    <x v="34"/>
    <n v="2920"/>
    <x v="3"/>
    <s v="OFF-BI-10004001"/>
    <x v="1"/>
    <x v="8"/>
    <s v="GBC Recycled VeloBinder Covers"/>
    <n v="34.08"/>
    <n v="2"/>
    <n v="0"/>
    <n v="15.676799999999997"/>
    <x v="3"/>
    <x v="0"/>
  </r>
  <r>
    <n v="4208"/>
    <s v="CA-2016-145387"/>
    <x v="656"/>
    <d v="2016-11-02T00:00:00"/>
    <s v="Second Class"/>
    <s v="AM-10705"/>
    <s v="Anne McFarland"/>
    <x v="0"/>
    <x v="0"/>
    <s v="Cranston"/>
    <x v="34"/>
    <n v="2920"/>
    <x v="3"/>
    <s v="FUR-FU-10000023"/>
    <x v="0"/>
    <x v="5"/>
    <s v="Eldon Wave Desk Accessories"/>
    <n v="17.669999999999998"/>
    <n v="3"/>
    <n v="0"/>
    <n v="7.7748000000000008"/>
    <x v="3"/>
    <x v="0"/>
  </r>
  <r>
    <n v="4209"/>
    <s v="CA-2016-145387"/>
    <x v="656"/>
    <d v="2016-11-02T00:00:00"/>
    <s v="Second Class"/>
    <s v="AM-10705"/>
    <s v="Anne McFarland"/>
    <x v="0"/>
    <x v="0"/>
    <s v="Cranston"/>
    <x v="34"/>
    <n v="2920"/>
    <x v="3"/>
    <s v="FUR-CH-10002320"/>
    <x v="0"/>
    <x v="1"/>
    <s v="Hon Pagoda Stacking Chairs"/>
    <n v="1604.9"/>
    <n v="5"/>
    <n v="0"/>
    <n v="481.46999999999991"/>
    <x v="3"/>
    <x v="0"/>
  </r>
  <r>
    <n v="4210"/>
    <s v="CA-2016-145387"/>
    <x v="656"/>
    <d v="2016-11-02T00:00:00"/>
    <s v="Second Class"/>
    <s v="AM-10705"/>
    <s v="Anne McFarland"/>
    <x v="0"/>
    <x v="0"/>
    <s v="Cranston"/>
    <x v="34"/>
    <n v="2920"/>
    <x v="3"/>
    <s v="FUR-TA-10003238"/>
    <x v="0"/>
    <x v="3"/>
    <s v="Chromcraft Bull-Nose Wood 48&quot; x 96&quot; Rectangular Conference Tables"/>
    <n v="385.68599999999998"/>
    <n v="1"/>
    <n v="0.3"/>
    <n v="-60.607800000000026"/>
    <x v="3"/>
    <x v="0"/>
  </r>
  <r>
    <n v="4211"/>
    <s v="CA-2019-109715"/>
    <x v="34"/>
    <d v="2019-12-14T00:00:00"/>
    <s v="Standard Class"/>
    <s v="AH-10585"/>
    <s v="Angele Hood"/>
    <x v="0"/>
    <x v="0"/>
    <s v="Chicago"/>
    <x v="10"/>
    <n v="60623"/>
    <x v="2"/>
    <s v="OFF-PA-10004965"/>
    <x v="1"/>
    <x v="10"/>
    <s v="Xerox 1921"/>
    <n v="15.984000000000002"/>
    <n v="2"/>
    <n v="0.2"/>
    <n v="4.9949999999999992"/>
    <x v="2"/>
    <x v="0"/>
  </r>
  <r>
    <n v="4212"/>
    <s v="CA-2016-166457"/>
    <x v="952"/>
    <d v="2016-05-09T00:00:00"/>
    <s v="Second Class"/>
    <s v="PF-19120"/>
    <s v="Peter Fuller"/>
    <x v="0"/>
    <x v="0"/>
    <s v="Richmond"/>
    <x v="0"/>
    <n v="40475"/>
    <x v="0"/>
    <s v="OFF-PA-10003016"/>
    <x v="1"/>
    <x v="10"/>
    <s v="Adams &quot;While You Were Out&quot; Message Pads"/>
    <n v="9.42"/>
    <n v="3"/>
    <n v="0"/>
    <n v="4.238999999999999"/>
    <x v="0"/>
    <x v="0"/>
  </r>
  <r>
    <n v="4213"/>
    <s v="CA-2016-166457"/>
    <x v="952"/>
    <d v="2016-05-09T00:00:00"/>
    <s v="Second Class"/>
    <s v="PF-19120"/>
    <s v="Peter Fuller"/>
    <x v="0"/>
    <x v="0"/>
    <s v="Richmond"/>
    <x v="0"/>
    <n v="40475"/>
    <x v="0"/>
    <s v="OFF-AR-10003651"/>
    <x v="1"/>
    <x v="6"/>
    <s v="Newell 350"/>
    <n v="6.56"/>
    <n v="2"/>
    <n v="0"/>
    <n v="1.9023999999999992"/>
    <x v="0"/>
    <x v="0"/>
  </r>
  <r>
    <n v="4214"/>
    <s v="CA-2016-166457"/>
    <x v="952"/>
    <d v="2016-05-09T00:00:00"/>
    <s v="Second Class"/>
    <s v="PF-19120"/>
    <s v="Peter Fuller"/>
    <x v="0"/>
    <x v="0"/>
    <s v="Richmond"/>
    <x v="0"/>
    <n v="40475"/>
    <x v="0"/>
    <s v="OFF-PA-10001363"/>
    <x v="1"/>
    <x v="10"/>
    <s v="Xerox 1933"/>
    <n v="24.56"/>
    <n v="2"/>
    <n v="0"/>
    <n v="11.543199999999999"/>
    <x v="0"/>
    <x v="0"/>
  </r>
  <r>
    <n v="4215"/>
    <s v="CA-2018-164637"/>
    <x v="758"/>
    <d v="2018-03-08T00:00:00"/>
    <s v="Standard Class"/>
    <s v="RD-19480"/>
    <s v="Rick Duston"/>
    <x v="0"/>
    <x v="0"/>
    <s v="Mishawaka"/>
    <x v="14"/>
    <n v="46544"/>
    <x v="2"/>
    <s v="OFF-BI-10003876"/>
    <x v="1"/>
    <x v="8"/>
    <s v="Green Canvas Binder for 8-1/2&quot; x 14&quot; Sheets"/>
    <n v="128.39999999999998"/>
    <n v="3"/>
    <n v="0"/>
    <n v="64.199999999999989"/>
    <x v="2"/>
    <x v="0"/>
  </r>
  <r>
    <n v="4216"/>
    <s v="CA-2016-103590"/>
    <x v="953"/>
    <d v="2016-12-04T00:00:00"/>
    <s v="Standard Class"/>
    <s v="JL-15505"/>
    <s v="Jeremy Lonsdale"/>
    <x v="0"/>
    <x v="0"/>
    <s v="Mount Vernon"/>
    <x v="15"/>
    <n v="10550"/>
    <x v="3"/>
    <s v="OFF-EN-10004007"/>
    <x v="1"/>
    <x v="12"/>
    <s v="Park Ridge Embossed Executive Business Envelopes"/>
    <n v="62.28"/>
    <n v="4"/>
    <n v="0"/>
    <n v="29.271599999999999"/>
    <x v="3"/>
    <x v="0"/>
  </r>
  <r>
    <n v="4217"/>
    <s v="CA-2017-111234"/>
    <x v="954"/>
    <d v="2017-02-22T00:00:00"/>
    <s v="Standard Class"/>
    <s v="AB-10600"/>
    <s v="Ann Blume"/>
    <x v="1"/>
    <x v="0"/>
    <s v="Los Angeles"/>
    <x v="1"/>
    <n v="90004"/>
    <x v="1"/>
    <s v="OFF-LA-10002271"/>
    <x v="1"/>
    <x v="2"/>
    <s v="Smead Alpha-Z Color-Coded Second Alphabetical Labels and Starter Set"/>
    <n v="9.24"/>
    <n v="3"/>
    <n v="0"/>
    <n v="4.4352"/>
    <x v="1"/>
    <x v="0"/>
  </r>
  <r>
    <n v="4218"/>
    <s v="CA-2019-149881"/>
    <x v="719"/>
    <d v="2019-04-03T00:00:00"/>
    <s v="First Class"/>
    <s v="NC-18535"/>
    <s v="Nick Crebassa"/>
    <x v="1"/>
    <x v="0"/>
    <s v="San Francisco"/>
    <x v="1"/>
    <n v="94110"/>
    <x v="1"/>
    <s v="FUR-BO-10003894"/>
    <x v="0"/>
    <x v="0"/>
    <s v="Safco Value Mate Steel Bookcase, Baked Enamel Finish on Steel, Black"/>
    <n v="482.66399999999999"/>
    <n v="8"/>
    <n v="0.15"/>
    <n v="85.175999999999974"/>
    <x v="1"/>
    <x v="0"/>
  </r>
  <r>
    <n v="4219"/>
    <s v="CA-2019-149881"/>
    <x v="719"/>
    <d v="2019-04-03T00:00:00"/>
    <s v="First Class"/>
    <s v="NC-18535"/>
    <s v="Nick Crebassa"/>
    <x v="1"/>
    <x v="0"/>
    <s v="San Francisco"/>
    <x v="1"/>
    <n v="94110"/>
    <x v="1"/>
    <s v="TEC-MA-10000418"/>
    <x v="2"/>
    <x v="15"/>
    <s v="Cubify CubeX 3D Printer Double Head Print"/>
    <n v="4799.9839999999995"/>
    <n v="2"/>
    <n v="0.2"/>
    <n v="359.99879999999962"/>
    <x v="1"/>
    <x v="0"/>
  </r>
  <r>
    <n v="4220"/>
    <s v="CA-2019-134565"/>
    <x v="532"/>
    <d v="2019-06-13T00:00:00"/>
    <s v="Second Class"/>
    <s v="TB-21400"/>
    <s v="Tom Boeckenhauer"/>
    <x v="0"/>
    <x v="0"/>
    <s v="Seattle"/>
    <x v="4"/>
    <n v="98103"/>
    <x v="1"/>
    <s v="OFF-PA-10004243"/>
    <x v="1"/>
    <x v="10"/>
    <s v="Xerox 1939"/>
    <n v="37.94"/>
    <n v="2"/>
    <n v="0"/>
    <n v="18.211199999999998"/>
    <x v="1"/>
    <x v="0"/>
  </r>
  <r>
    <n v="4221"/>
    <s v="CA-2019-134565"/>
    <x v="532"/>
    <d v="2019-06-13T00:00:00"/>
    <s v="Second Class"/>
    <s v="TB-21400"/>
    <s v="Tom Boeckenhauer"/>
    <x v="0"/>
    <x v="0"/>
    <s v="Seattle"/>
    <x v="4"/>
    <n v="98103"/>
    <x v="1"/>
    <s v="OFF-BI-10001759"/>
    <x v="1"/>
    <x v="8"/>
    <s v="Acco Pressboard Covers with Storage Hooks, 14 7/8&quot; x 11&quot;, Dark Blue"/>
    <n v="18.288"/>
    <n v="6"/>
    <n v="0.2"/>
    <n v="6.6293999999999995"/>
    <x v="1"/>
    <x v="0"/>
  </r>
  <r>
    <n v="4222"/>
    <s v="CA-2019-134565"/>
    <x v="532"/>
    <d v="2019-06-13T00:00:00"/>
    <s v="Second Class"/>
    <s v="TB-21400"/>
    <s v="Tom Boeckenhauer"/>
    <x v="0"/>
    <x v="0"/>
    <s v="Seattle"/>
    <x v="4"/>
    <n v="98103"/>
    <x v="1"/>
    <s v="TEC-MA-10001570"/>
    <x v="2"/>
    <x v="15"/>
    <s v="Cisco Desktop Collaboration Experience DX650 IP Video Phone"/>
    <n v="385.80000000000007"/>
    <n v="5"/>
    <n v="0.2"/>
    <n v="130.20749999999998"/>
    <x v="1"/>
    <x v="0"/>
  </r>
  <r>
    <n v="4223"/>
    <s v="CA-2019-134565"/>
    <x v="532"/>
    <d v="2019-06-13T00:00:00"/>
    <s v="Second Class"/>
    <s v="TB-21400"/>
    <s v="Tom Boeckenhauer"/>
    <x v="0"/>
    <x v="0"/>
    <s v="Seattle"/>
    <x v="4"/>
    <n v="98103"/>
    <x v="1"/>
    <s v="OFF-ST-10004804"/>
    <x v="1"/>
    <x v="4"/>
    <s v="Belkin 19&quot; Vented Equipment Shelf, Black"/>
    <n v="102.96"/>
    <n v="2"/>
    <n v="0"/>
    <n v="1.0296000000000021"/>
    <x v="1"/>
    <x v="0"/>
  </r>
  <r>
    <n v="4224"/>
    <s v="CA-2019-134565"/>
    <x v="532"/>
    <d v="2019-06-13T00:00:00"/>
    <s v="Second Class"/>
    <s v="TB-21400"/>
    <s v="Tom Boeckenhauer"/>
    <x v="0"/>
    <x v="0"/>
    <s v="Seattle"/>
    <x v="4"/>
    <n v="98103"/>
    <x v="1"/>
    <s v="FUR-BO-10001519"/>
    <x v="0"/>
    <x v="0"/>
    <s v="O'Sullivan 3-Shelf Heavy-Duty Bookcases"/>
    <n v="174.42000000000002"/>
    <n v="3"/>
    <n v="0"/>
    <n v="41.860800000000005"/>
    <x v="1"/>
    <x v="0"/>
  </r>
  <r>
    <n v="4225"/>
    <s v="CA-2018-108644"/>
    <x v="955"/>
    <d v="2018-10-03T00:00:00"/>
    <s v="First Class"/>
    <s v="SJ-20215"/>
    <s v="Sarah Jordon"/>
    <x v="0"/>
    <x v="0"/>
    <s v="Quincy"/>
    <x v="10"/>
    <n v="62301"/>
    <x v="2"/>
    <s v="OFF-BI-10000343"/>
    <x v="1"/>
    <x v="8"/>
    <s v="Pressboard Covers with Storage Hooks, 9 1/2&quot; x 11&quot;, Light Blue"/>
    <n v="1.9639999999999995"/>
    <n v="2"/>
    <n v="0.8"/>
    <n v="-3.2406000000000006"/>
    <x v="2"/>
    <x v="0"/>
  </r>
  <r>
    <n v="4226"/>
    <s v="US-2016-102631"/>
    <x v="736"/>
    <d v="2016-12-17T00:00:00"/>
    <s v="Standard Class"/>
    <s v="EB-13840"/>
    <s v="Ellis Ballard"/>
    <x v="1"/>
    <x v="0"/>
    <s v="Chicago"/>
    <x v="10"/>
    <n v="60623"/>
    <x v="2"/>
    <s v="FUR-FU-10003930"/>
    <x v="0"/>
    <x v="5"/>
    <s v="Howard Miller 12-3/4 Diameter Accuwave DS  Wall Clock"/>
    <n v="94.427999999999997"/>
    <n v="3"/>
    <n v="0.6"/>
    <n v="-42.492599999999982"/>
    <x v="2"/>
    <x v="0"/>
  </r>
  <r>
    <n v="4227"/>
    <s v="CA-2019-120327"/>
    <x v="343"/>
    <d v="2019-11-16T00:00:00"/>
    <s v="Standard Class"/>
    <s v="WB-21850"/>
    <s v="William Brown"/>
    <x v="0"/>
    <x v="0"/>
    <s v="Urbandale"/>
    <x v="23"/>
    <n v="50322"/>
    <x v="2"/>
    <s v="OFF-FA-10004854"/>
    <x v="1"/>
    <x v="13"/>
    <s v="Vinyl Coated Wire Paper Clips in Organizer Box, 800/Box"/>
    <n v="45.92"/>
    <n v="4"/>
    <n v="0"/>
    <n v="21.5824"/>
    <x v="2"/>
    <x v="0"/>
  </r>
  <r>
    <n v="4228"/>
    <s v="CA-2017-154970"/>
    <x v="956"/>
    <d v="2017-01-10T00:00:00"/>
    <s v="Standard Class"/>
    <s v="SR-20740"/>
    <s v="Steven Roelle"/>
    <x v="2"/>
    <x v="0"/>
    <s v="Seattle"/>
    <x v="4"/>
    <n v="98103"/>
    <x v="1"/>
    <s v="FUR-CH-10003396"/>
    <x v="0"/>
    <x v="1"/>
    <s v="Global Deluxe Steno Chair"/>
    <n v="61.584000000000003"/>
    <n v="1"/>
    <n v="0.2"/>
    <n v="-6.9282000000000039"/>
    <x v="1"/>
    <x v="1"/>
  </r>
  <r>
    <n v="4229"/>
    <s v="CA-2018-113803"/>
    <x v="830"/>
    <d v="2018-03-26T00:00:00"/>
    <s v="First Class"/>
    <s v="VG-21805"/>
    <s v="Vivek Grady"/>
    <x v="1"/>
    <x v="0"/>
    <s v="Richmond"/>
    <x v="14"/>
    <n v="47374"/>
    <x v="2"/>
    <s v="OFF-PA-10001994"/>
    <x v="1"/>
    <x v="10"/>
    <s v="Ink Jet Note and Greeting Cards, 8-1/2&quot; x 5-1/2&quot; Card Size"/>
    <n v="22.48"/>
    <n v="1"/>
    <n v="0"/>
    <n v="10.3408"/>
    <x v="2"/>
    <x v="0"/>
  </r>
  <r>
    <n v="4230"/>
    <s v="CA-2019-100223"/>
    <x v="957"/>
    <d v="2019-07-10T00:00:00"/>
    <s v="Standard Class"/>
    <s v="LS-16945"/>
    <s v="Linda Southworth"/>
    <x v="1"/>
    <x v="0"/>
    <s v="Dallas"/>
    <x v="5"/>
    <n v="75220"/>
    <x v="2"/>
    <s v="FUR-FU-10003601"/>
    <x v="0"/>
    <x v="5"/>
    <s v="Deflect-o RollaMat Studded, Beveled Mat for Medium Pile Carpeting"/>
    <n v="332.02800000000002"/>
    <n v="9"/>
    <n v="0.6"/>
    <n v="-348.62940000000003"/>
    <x v="2"/>
    <x v="0"/>
  </r>
  <r>
    <n v="4231"/>
    <s v="CA-2019-100223"/>
    <x v="957"/>
    <d v="2019-07-10T00:00:00"/>
    <s v="Standard Class"/>
    <s v="LS-16945"/>
    <s v="Linda Southworth"/>
    <x v="1"/>
    <x v="0"/>
    <s v="Dallas"/>
    <x v="5"/>
    <n v="75220"/>
    <x v="2"/>
    <s v="OFF-BI-10003429"/>
    <x v="1"/>
    <x v="8"/>
    <s v="Cardinal HOLDit! Binder Insert Strips,Extra Strips"/>
    <n v="11.393999999999998"/>
    <n v="9"/>
    <n v="0.8"/>
    <n v="-17.660699999999999"/>
    <x v="2"/>
    <x v="0"/>
  </r>
  <r>
    <n v="4232"/>
    <s v="CA-2019-100223"/>
    <x v="957"/>
    <d v="2019-07-10T00:00:00"/>
    <s v="Standard Class"/>
    <s v="LS-16945"/>
    <s v="Linda Southworth"/>
    <x v="1"/>
    <x v="0"/>
    <s v="Dallas"/>
    <x v="5"/>
    <n v="75220"/>
    <x v="2"/>
    <s v="OFF-PA-10000232"/>
    <x v="1"/>
    <x v="10"/>
    <s v="Xerox 1975"/>
    <n v="15.552000000000003"/>
    <n v="3"/>
    <n v="0.2"/>
    <n v="5.6375999999999999"/>
    <x v="2"/>
    <x v="0"/>
  </r>
  <r>
    <n v="4233"/>
    <s v="CA-2019-100223"/>
    <x v="957"/>
    <d v="2019-07-10T00:00:00"/>
    <s v="Standard Class"/>
    <s v="LS-16945"/>
    <s v="Linda Southworth"/>
    <x v="1"/>
    <x v="0"/>
    <s v="Dallas"/>
    <x v="5"/>
    <n v="75220"/>
    <x v="2"/>
    <s v="OFF-PA-10002195"/>
    <x v="1"/>
    <x v="10"/>
    <s v="Xerox 1966"/>
    <n v="31.104000000000006"/>
    <n v="6"/>
    <n v="0.2"/>
    <n v="11.2752"/>
    <x v="2"/>
    <x v="0"/>
  </r>
  <r>
    <n v="4234"/>
    <s v="CA-2019-100223"/>
    <x v="957"/>
    <d v="2019-07-10T00:00:00"/>
    <s v="Standard Class"/>
    <s v="LS-16945"/>
    <s v="Linda Southworth"/>
    <x v="1"/>
    <x v="0"/>
    <s v="Dallas"/>
    <x v="5"/>
    <n v="75220"/>
    <x v="2"/>
    <s v="OFF-BI-10004492"/>
    <x v="1"/>
    <x v="8"/>
    <s v="Tuf-Vin Binders"/>
    <n v="6.3159999999999981"/>
    <n v="1"/>
    <n v="0.8"/>
    <n v="-10.421400000000002"/>
    <x v="2"/>
    <x v="0"/>
  </r>
  <r>
    <n v="4235"/>
    <s v="CA-2016-168823"/>
    <x v="158"/>
    <d v="2016-09-24T00:00:00"/>
    <s v="First Class"/>
    <s v="MA-17560"/>
    <s v="Matt Abelman"/>
    <x v="2"/>
    <x v="0"/>
    <s v="Philadelphia"/>
    <x v="9"/>
    <n v="19143"/>
    <x v="3"/>
    <s v="OFF-PA-10004000"/>
    <x v="1"/>
    <x v="10"/>
    <s v="While You Were Out Pads, 50 per Pad, 4 x 5 1/4, Green Cycle"/>
    <n v="11.352000000000002"/>
    <n v="3"/>
    <n v="0.2"/>
    <n v="4.1151"/>
    <x v="3"/>
    <x v="0"/>
  </r>
  <r>
    <n v="4236"/>
    <s v="CA-2016-168823"/>
    <x v="158"/>
    <d v="2016-09-24T00:00:00"/>
    <s v="First Class"/>
    <s v="MA-17560"/>
    <s v="Matt Abelman"/>
    <x v="2"/>
    <x v="0"/>
    <s v="Philadelphia"/>
    <x v="9"/>
    <n v="19143"/>
    <x v="3"/>
    <s v="OFF-LA-10004425"/>
    <x v="1"/>
    <x v="2"/>
    <s v="Staple-on labels"/>
    <n v="20.808000000000003"/>
    <n v="9"/>
    <n v="0.2"/>
    <n v="7.0226999999999995"/>
    <x v="3"/>
    <x v="0"/>
  </r>
  <r>
    <n v="4237"/>
    <s v="CA-2018-162404"/>
    <x v="310"/>
    <d v="2018-07-27T00:00:00"/>
    <s v="Standard Class"/>
    <s v="NF-18475"/>
    <s v="Neil Französisch"/>
    <x v="2"/>
    <x v="0"/>
    <s v="Rockford"/>
    <x v="10"/>
    <n v="61107"/>
    <x v="2"/>
    <s v="OFF-BI-10000948"/>
    <x v="1"/>
    <x v="8"/>
    <s v="GBC Laser Imprintable Binding System Covers, Desert Sand"/>
    <n v="11.415999999999997"/>
    <n v="4"/>
    <n v="0.8"/>
    <n v="-18.836400000000005"/>
    <x v="2"/>
    <x v="0"/>
  </r>
  <r>
    <n v="4238"/>
    <s v="CA-2019-104024"/>
    <x v="635"/>
    <d v="2019-09-03T00:00:00"/>
    <s v="Second Class"/>
    <s v="MD-17860"/>
    <s v="Michael Dominguez"/>
    <x v="1"/>
    <x v="0"/>
    <s v="Philadelphia"/>
    <x v="9"/>
    <n v="19134"/>
    <x v="3"/>
    <s v="OFF-AR-10001972"/>
    <x v="1"/>
    <x v="6"/>
    <s v="Newell 323"/>
    <n v="9.4080000000000013"/>
    <n v="7"/>
    <n v="0.2"/>
    <n v="0.70560000000000045"/>
    <x v="3"/>
    <x v="0"/>
  </r>
  <r>
    <n v="4239"/>
    <s v="CA-2019-147144"/>
    <x v="606"/>
    <d v="2019-03-28T00:00:00"/>
    <s v="First Class"/>
    <s v="MZ-17335"/>
    <s v="Maria Zettner"/>
    <x v="2"/>
    <x v="0"/>
    <s v="Seattle"/>
    <x v="4"/>
    <n v="98105"/>
    <x v="1"/>
    <s v="OFF-AR-10004587"/>
    <x v="1"/>
    <x v="6"/>
    <s v="Boston 1827 Commercial Additional Cutter, Drive Gear &amp; Gear Rack for 1606"/>
    <n v="19.829999999999998"/>
    <n v="1"/>
    <n v="0"/>
    <n v="5.9489999999999981"/>
    <x v="1"/>
    <x v="0"/>
  </r>
  <r>
    <n v="4240"/>
    <s v="CA-2019-158673"/>
    <x v="614"/>
    <d v="2020-01-04T00:00:00"/>
    <s v="Standard Class"/>
    <s v="KB-16600"/>
    <s v="Ken Brennan"/>
    <x v="1"/>
    <x v="0"/>
    <s v="Grand Rapids"/>
    <x v="12"/>
    <n v="49505"/>
    <x v="2"/>
    <s v="OFF-PA-10000994"/>
    <x v="1"/>
    <x v="10"/>
    <s v="Xerox 1915"/>
    <n v="209.7"/>
    <n v="2"/>
    <n v="0"/>
    <n v="100.65599999999999"/>
    <x v="2"/>
    <x v="0"/>
  </r>
  <r>
    <n v="4241"/>
    <s v="CA-2016-133704"/>
    <x v="59"/>
    <d v="2016-09-26T00:00:00"/>
    <s v="Standard Class"/>
    <s v="MA-17995"/>
    <s v="Michelle Arnett"/>
    <x v="2"/>
    <x v="0"/>
    <s v="Los Angeles"/>
    <x v="1"/>
    <n v="90004"/>
    <x v="1"/>
    <s v="OFF-AP-10001366"/>
    <x v="1"/>
    <x v="9"/>
    <s v="Staple holder"/>
    <n v="43.92"/>
    <n v="4"/>
    <n v="0"/>
    <n v="11.858400000000003"/>
    <x v="1"/>
    <x v="0"/>
  </r>
  <r>
    <n v="4242"/>
    <s v="CA-2016-133704"/>
    <x v="59"/>
    <d v="2016-09-26T00:00:00"/>
    <s v="Standard Class"/>
    <s v="MA-17995"/>
    <s v="Michelle Arnett"/>
    <x v="2"/>
    <x v="0"/>
    <s v="Los Angeles"/>
    <x v="1"/>
    <n v="90004"/>
    <x v="1"/>
    <s v="OFF-BI-10001636"/>
    <x v="1"/>
    <x v="8"/>
    <s v="Ibico Plastic and Wire Spiral Binding Combs"/>
    <n v="20.231999999999999"/>
    <n v="3"/>
    <n v="0.2"/>
    <n v="6.5753999999999984"/>
    <x v="1"/>
    <x v="0"/>
  </r>
  <r>
    <n v="4243"/>
    <s v="CA-2018-159142"/>
    <x v="958"/>
    <d v="2018-04-05T00:00:00"/>
    <s v="First Class"/>
    <s v="ME-17320"/>
    <s v="Maria Etezadi"/>
    <x v="2"/>
    <x v="0"/>
    <s v="Springfield"/>
    <x v="17"/>
    <n v="22153"/>
    <x v="0"/>
    <s v="TEC-PH-10001448"/>
    <x v="2"/>
    <x v="7"/>
    <s v="Anker Astro 15000mAh USB Portable Charger"/>
    <n v="149.97"/>
    <n v="3"/>
    <n v="0"/>
    <n v="5.9987999999999815"/>
    <x v="0"/>
    <x v="0"/>
  </r>
  <r>
    <n v="4244"/>
    <s v="CA-2018-159142"/>
    <x v="958"/>
    <d v="2018-04-05T00:00:00"/>
    <s v="First Class"/>
    <s v="ME-17320"/>
    <s v="Maria Etezadi"/>
    <x v="2"/>
    <x v="0"/>
    <s v="Springfield"/>
    <x v="17"/>
    <n v="22153"/>
    <x v="0"/>
    <s v="OFF-PA-10001776"/>
    <x v="1"/>
    <x v="10"/>
    <s v="Wirebound Message Books, Four 2 3/4&quot; x 5&quot; Forms per Page, 600 Sets per Book"/>
    <n v="27.81"/>
    <n v="3"/>
    <n v="0"/>
    <n v="13.070699999999999"/>
    <x v="0"/>
    <x v="0"/>
  </r>
  <r>
    <n v="4245"/>
    <s v="CA-2016-138436"/>
    <x v="959"/>
    <d v="2016-03-30T00:00:00"/>
    <s v="Standard Class"/>
    <s v="JD-15895"/>
    <s v="Jonathan Doherty"/>
    <x v="1"/>
    <x v="0"/>
    <s v="Los Angeles"/>
    <x v="1"/>
    <n v="90036"/>
    <x v="1"/>
    <s v="TEC-AC-10002323"/>
    <x v="2"/>
    <x v="11"/>
    <s v="SanDisk Ultra 32 GB MicroSDHC Class 10 Memory Card"/>
    <n v="66.300000000000011"/>
    <n v="3"/>
    <n v="0"/>
    <n v="8.6190000000000033"/>
    <x v="1"/>
    <x v="0"/>
  </r>
  <r>
    <n v="4246"/>
    <s v="CA-2019-117702"/>
    <x v="354"/>
    <d v="2019-12-04T00:00:00"/>
    <s v="Standard Class"/>
    <s v="LS-16975"/>
    <s v="Lindsay Shagiari"/>
    <x v="2"/>
    <x v="0"/>
    <s v="Baltimore"/>
    <x v="39"/>
    <n v="21215"/>
    <x v="3"/>
    <s v="OFF-AR-10004582"/>
    <x v="1"/>
    <x v="6"/>
    <s v="BIC Brite Liner Grip Highlighters"/>
    <n v="1.64"/>
    <n v="1"/>
    <n v="0"/>
    <n v="0.73799999999999988"/>
    <x v="3"/>
    <x v="0"/>
  </r>
  <r>
    <n v="4247"/>
    <s v="CA-2019-117702"/>
    <x v="354"/>
    <d v="2019-12-04T00:00:00"/>
    <s v="Standard Class"/>
    <s v="LS-16975"/>
    <s v="Lindsay Shagiari"/>
    <x v="2"/>
    <x v="0"/>
    <s v="Baltimore"/>
    <x v="39"/>
    <n v="21215"/>
    <x v="3"/>
    <s v="FUR-FU-10000576"/>
    <x v="0"/>
    <x v="5"/>
    <s v="Luxo Professional Fluorescent Magnifier Lamp with Clamp-Mount Base"/>
    <n v="1049.2"/>
    <n v="5"/>
    <n v="0"/>
    <n v="272.79200000000003"/>
    <x v="3"/>
    <x v="0"/>
  </r>
  <r>
    <n v="4248"/>
    <s v="CA-2019-117702"/>
    <x v="354"/>
    <d v="2019-12-04T00:00:00"/>
    <s v="Standard Class"/>
    <s v="LS-16975"/>
    <s v="Lindsay Shagiari"/>
    <x v="2"/>
    <x v="0"/>
    <s v="Baltimore"/>
    <x v="39"/>
    <n v="21215"/>
    <x v="3"/>
    <s v="FUR-FU-10004270"/>
    <x v="0"/>
    <x v="5"/>
    <s v="Eldon Image Series Desk Accessories, Burgundy"/>
    <n v="20.9"/>
    <n v="5"/>
    <n v="0"/>
    <n v="7.5239999999999991"/>
    <x v="3"/>
    <x v="0"/>
  </r>
  <r>
    <n v="4249"/>
    <s v="CA-2018-157336"/>
    <x v="49"/>
    <d v="2018-12-05T00:00:00"/>
    <s v="Second Class"/>
    <s v="SJ-20500"/>
    <s v="Shirley Jackson"/>
    <x v="0"/>
    <x v="0"/>
    <s v="Fairfield"/>
    <x v="29"/>
    <n v="6824"/>
    <x v="3"/>
    <s v="OFF-BI-10004236"/>
    <x v="1"/>
    <x v="8"/>
    <s v="XtraLife ClearVue Slant-D Ring Binder, White, 3&quot;"/>
    <n v="88.08"/>
    <n v="6"/>
    <n v="0"/>
    <n v="40.516799999999996"/>
    <x v="3"/>
    <x v="0"/>
  </r>
  <r>
    <n v="4250"/>
    <s v="CA-2018-157336"/>
    <x v="49"/>
    <d v="2018-12-05T00:00:00"/>
    <s v="Second Class"/>
    <s v="SJ-20500"/>
    <s v="Shirley Jackson"/>
    <x v="0"/>
    <x v="0"/>
    <s v="Fairfield"/>
    <x v="29"/>
    <n v="6824"/>
    <x v="3"/>
    <s v="FUR-CH-10004997"/>
    <x v="0"/>
    <x v="1"/>
    <s v="Hon Every-Day Series Multi-Task Chairs"/>
    <n v="751.92"/>
    <n v="4"/>
    <n v="0"/>
    <n v="150.38400000000001"/>
    <x v="3"/>
    <x v="0"/>
  </r>
  <r>
    <n v="4251"/>
    <s v="CA-2016-168130"/>
    <x v="111"/>
    <d v="2016-09-19T00:00:00"/>
    <s v="Same Day"/>
    <s v="BS-11365"/>
    <s v="Bill Shonely"/>
    <x v="1"/>
    <x v="0"/>
    <s v="New York City"/>
    <x v="15"/>
    <n v="10011"/>
    <x v="3"/>
    <s v="FUR-CH-10000988"/>
    <x v="0"/>
    <x v="1"/>
    <s v="Hon Olson Stacker Stools"/>
    <n v="887.10299999999995"/>
    <n v="7"/>
    <n v="0.1"/>
    <n v="177.42059999999998"/>
    <x v="3"/>
    <x v="0"/>
  </r>
  <r>
    <n v="4252"/>
    <s v="CA-2017-155068"/>
    <x v="924"/>
    <d v="2017-10-23T00:00:00"/>
    <s v="Same Day"/>
    <s v="RA-19285"/>
    <s v="Ralph Arnett"/>
    <x v="0"/>
    <x v="0"/>
    <s v="Lakeland"/>
    <x v="2"/>
    <n v="33801"/>
    <x v="0"/>
    <s v="TEC-PH-10004897"/>
    <x v="2"/>
    <x v="7"/>
    <s v="Mediabridge Sport Armband iPhone 5s"/>
    <n v="55.944000000000003"/>
    <n v="7"/>
    <n v="0.2"/>
    <n v="-13.286700000000002"/>
    <x v="0"/>
    <x v="0"/>
  </r>
  <r>
    <n v="4253"/>
    <s v="CA-2017-155068"/>
    <x v="924"/>
    <d v="2017-10-23T00:00:00"/>
    <s v="Same Day"/>
    <s v="RA-19285"/>
    <s v="Ralph Arnett"/>
    <x v="0"/>
    <x v="0"/>
    <s v="Lakeland"/>
    <x v="2"/>
    <n v="33801"/>
    <x v="0"/>
    <s v="OFF-AR-10002656"/>
    <x v="1"/>
    <x v="6"/>
    <s v="Sanford Liquid Accent Highlighters"/>
    <n v="10.688000000000001"/>
    <n v="2"/>
    <n v="0.2"/>
    <n v="2.271199999999999"/>
    <x v="0"/>
    <x v="0"/>
  </r>
  <r>
    <n v="4254"/>
    <s v="CA-2017-155068"/>
    <x v="924"/>
    <d v="2017-10-23T00:00:00"/>
    <s v="Same Day"/>
    <s v="RA-19285"/>
    <s v="Ralph Arnett"/>
    <x v="0"/>
    <x v="0"/>
    <s v="Lakeland"/>
    <x v="2"/>
    <n v="33801"/>
    <x v="0"/>
    <s v="TEC-PH-10004924"/>
    <x v="2"/>
    <x v="7"/>
    <s v="SKILCRAFT Telephone Shoulder Rest, 2&quot; x 6.5&quot; x 2.5&quot;, Black"/>
    <n v="11.824"/>
    <n v="2"/>
    <n v="0.2"/>
    <n v="1.0346000000000006"/>
    <x v="0"/>
    <x v="0"/>
  </r>
  <r>
    <n v="4255"/>
    <s v="CA-2019-163160"/>
    <x v="119"/>
    <d v="2019-10-16T00:00:00"/>
    <s v="First Class"/>
    <s v="TS-21610"/>
    <s v="Troy Staebel"/>
    <x v="0"/>
    <x v="0"/>
    <s v="Freeport"/>
    <x v="10"/>
    <n v="61032"/>
    <x v="2"/>
    <s v="OFF-PA-10003127"/>
    <x v="1"/>
    <x v="10"/>
    <s v="Easy-staple paper"/>
    <n v="63.311999999999998"/>
    <n v="3"/>
    <n v="0.2"/>
    <n v="20.576399999999996"/>
    <x v="2"/>
    <x v="0"/>
  </r>
  <r>
    <n v="4256"/>
    <s v="CA-2019-163160"/>
    <x v="119"/>
    <d v="2019-10-16T00:00:00"/>
    <s v="First Class"/>
    <s v="TS-21610"/>
    <s v="Troy Staebel"/>
    <x v="0"/>
    <x v="0"/>
    <s v="Freeport"/>
    <x v="10"/>
    <n v="61032"/>
    <x v="2"/>
    <s v="OFF-BI-10000778"/>
    <x v="1"/>
    <x v="8"/>
    <s v="GBC VeloBinder Electric Binding Machine"/>
    <n v="96.783999999999978"/>
    <n v="4"/>
    <n v="0.8"/>
    <n v="-145.17600000000002"/>
    <x v="2"/>
    <x v="0"/>
  </r>
  <r>
    <n v="4257"/>
    <s v="CA-2019-163160"/>
    <x v="119"/>
    <d v="2019-10-16T00:00:00"/>
    <s v="First Class"/>
    <s v="TS-21610"/>
    <s v="Troy Staebel"/>
    <x v="0"/>
    <x v="0"/>
    <s v="Freeport"/>
    <x v="10"/>
    <n v="61032"/>
    <x v="2"/>
    <s v="FUR-FU-10001424"/>
    <x v="0"/>
    <x v="5"/>
    <s v="Dax Clear Box Frame"/>
    <n v="10.476000000000001"/>
    <n v="3"/>
    <n v="0.6"/>
    <n v="-6.8094000000000037"/>
    <x v="2"/>
    <x v="0"/>
  </r>
  <r>
    <n v="4258"/>
    <s v="CA-2017-101924"/>
    <x v="406"/>
    <d v="2017-09-09T00:00:00"/>
    <s v="Standard Class"/>
    <s v="KB-16585"/>
    <s v="Ken Black"/>
    <x v="1"/>
    <x v="0"/>
    <s v="Medford"/>
    <x v="21"/>
    <n v="97504"/>
    <x v="1"/>
    <s v="OFF-BI-10000962"/>
    <x v="1"/>
    <x v="8"/>
    <s v="Acco Flexible ACCOHIDE Square Ring Data Binder, Dark Blue, 11 1/2&quot; X 14&quot; 7/8&quot;"/>
    <n v="9.7620000000000005"/>
    <n v="2"/>
    <n v="0.7"/>
    <n v="-6.833400000000001"/>
    <x v="1"/>
    <x v="0"/>
  </r>
  <r>
    <n v="4259"/>
    <s v="CA-2018-124793"/>
    <x v="560"/>
    <d v="2018-03-16T00:00:00"/>
    <s v="First Class"/>
    <s v="MM-18280"/>
    <s v="Muhammed MacIntyre"/>
    <x v="1"/>
    <x v="0"/>
    <s v="Seattle"/>
    <x v="4"/>
    <n v="98103"/>
    <x v="1"/>
    <s v="FUR-CH-10002880"/>
    <x v="0"/>
    <x v="1"/>
    <s v="Global High-Back Leather Tilter, Burgundy"/>
    <n v="196.78399999999999"/>
    <n v="2"/>
    <n v="0.2"/>
    <n v="-22.138200000000012"/>
    <x v="1"/>
    <x v="0"/>
  </r>
  <r>
    <n v="4260"/>
    <s v="CA-2019-118367"/>
    <x v="960"/>
    <d v="2019-11-02T00:00:00"/>
    <s v="Second Class"/>
    <s v="LO-17170"/>
    <s v="Lori Olson"/>
    <x v="1"/>
    <x v="0"/>
    <s v="New York City"/>
    <x v="15"/>
    <n v="10035"/>
    <x v="3"/>
    <s v="OFF-EN-10004386"/>
    <x v="1"/>
    <x v="12"/>
    <s v="Recycled Interoffice Envelopes with String and Button Closure, 10 x 13"/>
    <n v="47.98"/>
    <n v="2"/>
    <n v="0"/>
    <n v="23.99"/>
    <x v="3"/>
    <x v="0"/>
  </r>
  <r>
    <n v="4261"/>
    <s v="CA-2019-164819"/>
    <x v="453"/>
    <d v="2019-10-19T00:00:00"/>
    <s v="Second Class"/>
    <s v="RS-19420"/>
    <s v="Ricardo Sperren"/>
    <x v="1"/>
    <x v="0"/>
    <s v="Fairfield"/>
    <x v="29"/>
    <n v="6824"/>
    <x v="3"/>
    <s v="OFF-LA-10001045"/>
    <x v="1"/>
    <x v="2"/>
    <s v="Permanent Self-Adhesive File Folder Labels for Typewriters by Universal"/>
    <n v="13.049999999999999"/>
    <n v="5"/>
    <n v="0"/>
    <n v="6.0029999999999992"/>
    <x v="3"/>
    <x v="0"/>
  </r>
  <r>
    <n v="4262"/>
    <s v="CA-2019-158344"/>
    <x v="783"/>
    <d v="2019-08-11T00:00:00"/>
    <s v="Standard Class"/>
    <s v="CC-12475"/>
    <s v="Cindy Chapman"/>
    <x v="0"/>
    <x v="0"/>
    <s v="Moorhead"/>
    <x v="11"/>
    <n v="56560"/>
    <x v="2"/>
    <s v="TEC-AC-10002006"/>
    <x v="2"/>
    <x v="11"/>
    <s v="Memorex Micro Travel Drive 16 GB"/>
    <n v="63.96"/>
    <n v="4"/>
    <n v="0"/>
    <n v="19.827599999999997"/>
    <x v="2"/>
    <x v="0"/>
  </r>
  <r>
    <n v="4263"/>
    <s v="CA-2019-123351"/>
    <x v="296"/>
    <d v="2019-09-25T00:00:00"/>
    <s v="Standard Class"/>
    <s v="KT-16480"/>
    <s v="Kean Thornton"/>
    <x v="0"/>
    <x v="0"/>
    <s v="Columbus"/>
    <x v="32"/>
    <n v="31907"/>
    <x v="0"/>
    <s v="OFF-AP-10001242"/>
    <x v="1"/>
    <x v="9"/>
    <s v="APC 7 Outlet Network SurgeArrest Surge Protector"/>
    <n v="80.48"/>
    <n v="1"/>
    <n v="0"/>
    <n v="24.143999999999998"/>
    <x v="0"/>
    <x v="0"/>
  </r>
  <r>
    <n v="4264"/>
    <s v="CA-2019-110429"/>
    <x v="132"/>
    <d v="2019-11-08T00:00:00"/>
    <s v="Standard Class"/>
    <s v="DM-13015"/>
    <s v="Darrin Martin"/>
    <x v="0"/>
    <x v="0"/>
    <s v="Philadelphia"/>
    <x v="9"/>
    <n v="19143"/>
    <x v="3"/>
    <s v="OFF-BI-10000216"/>
    <x v="1"/>
    <x v="8"/>
    <s v="Mead 1st Gear 2&quot; Zipper Binder, Asst. Colors"/>
    <n v="11.673000000000002"/>
    <n v="3"/>
    <n v="0.7"/>
    <n v="-7.782"/>
    <x v="3"/>
    <x v="0"/>
  </r>
  <r>
    <n v="4265"/>
    <s v="US-2018-131611"/>
    <x v="732"/>
    <d v="2018-11-09T00:00:00"/>
    <s v="Standard Class"/>
    <s v="EP-13915"/>
    <s v="Emily Phan"/>
    <x v="0"/>
    <x v="0"/>
    <s v="Houston"/>
    <x v="5"/>
    <n v="77036"/>
    <x v="2"/>
    <s v="FUR-TA-10002774"/>
    <x v="0"/>
    <x v="3"/>
    <s v="Laminate Occasional Tables"/>
    <n v="863.12799999999993"/>
    <n v="8"/>
    <n v="0.3"/>
    <n v="-160.29520000000008"/>
    <x v="2"/>
    <x v="0"/>
  </r>
  <r>
    <n v="4266"/>
    <s v="US-2018-131611"/>
    <x v="732"/>
    <d v="2018-11-09T00:00:00"/>
    <s v="Standard Class"/>
    <s v="EP-13915"/>
    <s v="Emily Phan"/>
    <x v="0"/>
    <x v="0"/>
    <s v="Houston"/>
    <x v="5"/>
    <n v="77036"/>
    <x v="2"/>
    <s v="OFF-BI-10004364"/>
    <x v="1"/>
    <x v="8"/>
    <s v="Storex Dura Pro Binders"/>
    <n v="3.5639999999999992"/>
    <n v="3"/>
    <n v="0.8"/>
    <n v="-6.2370000000000019"/>
    <x v="2"/>
    <x v="0"/>
  </r>
  <r>
    <n v="4267"/>
    <s v="US-2018-131611"/>
    <x v="732"/>
    <d v="2018-11-09T00:00:00"/>
    <s v="Standard Class"/>
    <s v="EP-13915"/>
    <s v="Emily Phan"/>
    <x v="0"/>
    <x v="0"/>
    <s v="Houston"/>
    <x v="5"/>
    <n v="77036"/>
    <x v="2"/>
    <s v="FUR-BO-10000780"/>
    <x v="0"/>
    <x v="0"/>
    <s v="O'Sullivan Plantations 2-Door Library in Landvery Oak"/>
    <n v="956.6647999999999"/>
    <n v="7"/>
    <n v="0.32"/>
    <n v="-225.09759999999991"/>
    <x v="2"/>
    <x v="0"/>
  </r>
  <r>
    <n v="4268"/>
    <s v="US-2018-131611"/>
    <x v="732"/>
    <d v="2018-11-09T00:00:00"/>
    <s v="Standard Class"/>
    <s v="EP-13915"/>
    <s v="Emily Phan"/>
    <x v="0"/>
    <x v="0"/>
    <s v="Houston"/>
    <x v="5"/>
    <n v="77036"/>
    <x v="2"/>
    <s v="OFF-BI-10001989"/>
    <x v="1"/>
    <x v="8"/>
    <s v="Premium Transparent Presentation Covers by GBC"/>
    <n v="12.587999999999997"/>
    <n v="3"/>
    <n v="0.8"/>
    <n v="-20.140800000000006"/>
    <x v="2"/>
    <x v="0"/>
  </r>
  <r>
    <n v="4269"/>
    <s v="US-2018-131611"/>
    <x v="732"/>
    <d v="2018-11-09T00:00:00"/>
    <s v="Standard Class"/>
    <s v="EP-13915"/>
    <s v="Emily Phan"/>
    <x v="0"/>
    <x v="0"/>
    <s v="Houston"/>
    <x v="5"/>
    <n v="77036"/>
    <x v="2"/>
    <s v="TEC-AC-10004001"/>
    <x v="2"/>
    <x v="11"/>
    <s v="Logitech Wireless Headset H600 Over-The-Head Design"/>
    <n v="171.96"/>
    <n v="5"/>
    <n v="0.2"/>
    <n v="45.139500000000005"/>
    <x v="2"/>
    <x v="0"/>
  </r>
  <r>
    <n v="4270"/>
    <s v="US-2019-124821"/>
    <x v="643"/>
    <d v="2019-06-29T00:00:00"/>
    <s v="Second Class"/>
    <s v="AM-10705"/>
    <s v="Anne McFarland"/>
    <x v="0"/>
    <x v="0"/>
    <s v="Seattle"/>
    <x v="4"/>
    <n v="98115"/>
    <x v="1"/>
    <s v="FUR-TA-10000688"/>
    <x v="0"/>
    <x v="3"/>
    <s v="Chromcraft Bull-Nose Wood Round Conference Table Top, Wood Base"/>
    <n v="871.4"/>
    <n v="4"/>
    <n v="0"/>
    <n v="148.13799999999992"/>
    <x v="1"/>
    <x v="0"/>
  </r>
  <r>
    <n v="4271"/>
    <s v="CA-2017-166975"/>
    <x v="650"/>
    <d v="2017-11-30T00:00:00"/>
    <s v="Standard Class"/>
    <s v="SH-20635"/>
    <s v="Stefanie Holloman"/>
    <x v="1"/>
    <x v="0"/>
    <s v="Jackson"/>
    <x v="18"/>
    <n v="38301"/>
    <x v="0"/>
    <s v="FUR-FU-10003930"/>
    <x v="0"/>
    <x v="5"/>
    <s v="Howard Miller 12-3/4 Diameter Accuwave DS  Wall Clock"/>
    <n v="692.47199999999998"/>
    <n v="11"/>
    <n v="0.2"/>
    <n v="190.42980000000006"/>
    <x v="0"/>
    <x v="0"/>
  </r>
  <r>
    <n v="4272"/>
    <s v="CA-2018-123806"/>
    <x v="390"/>
    <d v="2018-11-27T00:00:00"/>
    <s v="Second Class"/>
    <s v="LA-16780"/>
    <s v="Laura Armstrong"/>
    <x v="1"/>
    <x v="0"/>
    <s v="Baltimore"/>
    <x v="39"/>
    <n v="21215"/>
    <x v="3"/>
    <s v="FUR-FU-10000965"/>
    <x v="0"/>
    <x v="5"/>
    <s v="Howard Miller 11-1/2&quot; Diameter Ridgewood Wall Clock"/>
    <n v="207.76"/>
    <n v="4"/>
    <n v="0"/>
    <n v="85.181600000000003"/>
    <x v="3"/>
    <x v="0"/>
  </r>
  <r>
    <n v="4273"/>
    <s v="US-2019-158505"/>
    <x v="246"/>
    <d v="2019-07-21T00:00:00"/>
    <s v="Same Day"/>
    <s v="SF-20200"/>
    <s v="Sarah Foster"/>
    <x v="0"/>
    <x v="0"/>
    <s v="Murray"/>
    <x v="7"/>
    <n v="84107"/>
    <x v="1"/>
    <s v="TEC-PH-10004071"/>
    <x v="2"/>
    <x v="7"/>
    <s v="PayAnywhere Card Reader"/>
    <n v="71.928000000000011"/>
    <n v="9"/>
    <n v="0.2"/>
    <n v="6.2936999999999976"/>
    <x v="1"/>
    <x v="0"/>
  </r>
  <r>
    <n v="4274"/>
    <s v="US-2019-158505"/>
    <x v="246"/>
    <d v="2019-07-21T00:00:00"/>
    <s v="Same Day"/>
    <s v="SF-20200"/>
    <s v="Sarah Foster"/>
    <x v="0"/>
    <x v="0"/>
    <s v="Murray"/>
    <x v="7"/>
    <n v="84107"/>
    <x v="1"/>
    <s v="OFF-AR-10001044"/>
    <x v="1"/>
    <x v="6"/>
    <s v="BOSTON Ranger #55 Pencil Sharpener, Black"/>
    <n v="25.99"/>
    <n v="1"/>
    <n v="0"/>
    <n v="7.5370999999999988"/>
    <x v="1"/>
    <x v="0"/>
  </r>
  <r>
    <n v="4275"/>
    <s v="CA-2017-142692"/>
    <x v="924"/>
    <d v="2017-10-28T00:00:00"/>
    <s v="Standard Class"/>
    <s v="AG-10495"/>
    <s v="Andrew Gjertsen"/>
    <x v="1"/>
    <x v="0"/>
    <s v="Seattle"/>
    <x v="4"/>
    <n v="98105"/>
    <x v="1"/>
    <s v="OFF-BI-10004140"/>
    <x v="1"/>
    <x v="8"/>
    <s v="Avery Non-Stick Binders"/>
    <n v="3.5920000000000005"/>
    <n v="1"/>
    <n v="0.2"/>
    <n v="1.1224999999999996"/>
    <x v="1"/>
    <x v="0"/>
  </r>
  <r>
    <n v="4276"/>
    <s v="CA-2017-123456"/>
    <x v="584"/>
    <d v="2017-07-13T00:00:00"/>
    <s v="Standard Class"/>
    <s v="KN-16450"/>
    <s v="Kean Nguyen"/>
    <x v="1"/>
    <x v="0"/>
    <s v="Dallas"/>
    <x v="5"/>
    <n v="75220"/>
    <x v="2"/>
    <s v="OFF-AP-10002684"/>
    <x v="1"/>
    <x v="9"/>
    <s v="Acco 7-Outlet Masterpiece Power Center, Wihtout Fax/Phone Line Protection"/>
    <n v="48.631999999999991"/>
    <n v="2"/>
    <n v="0.8"/>
    <n v="-121.58000000000004"/>
    <x v="2"/>
    <x v="0"/>
  </r>
  <r>
    <n v="4277"/>
    <s v="CA-2019-151358"/>
    <x v="238"/>
    <d v="2019-08-22T00:00:00"/>
    <s v="Standard Class"/>
    <s v="NF-18595"/>
    <s v="Nicole Fjeld"/>
    <x v="2"/>
    <x v="0"/>
    <s v="Seattle"/>
    <x v="4"/>
    <n v="98105"/>
    <x v="1"/>
    <s v="OFF-ST-10000046"/>
    <x v="1"/>
    <x v="4"/>
    <s v="Fellowes Super Stor/Drawer Files"/>
    <n v="323.10000000000002"/>
    <n v="2"/>
    <n v="0"/>
    <n v="61.38900000000001"/>
    <x v="1"/>
    <x v="0"/>
  </r>
  <r>
    <n v="4278"/>
    <s v="US-2018-107440"/>
    <x v="947"/>
    <d v="2018-04-20T00:00:00"/>
    <s v="Standard Class"/>
    <s v="BS-11365"/>
    <s v="Bill Shonely"/>
    <x v="1"/>
    <x v="0"/>
    <s v="Lakewood"/>
    <x v="30"/>
    <n v="8701"/>
    <x v="3"/>
    <s v="TEC-MA-10001047"/>
    <x v="2"/>
    <x v="15"/>
    <s v="3D Systems Cube Printer, 2nd Generation, Magenta"/>
    <n v="9099.93"/>
    <n v="7"/>
    <n v="0"/>
    <n v="2365.9817999999996"/>
    <x v="3"/>
    <x v="0"/>
  </r>
  <r>
    <n v="4279"/>
    <s v="US-2018-107440"/>
    <x v="947"/>
    <d v="2018-04-20T00:00:00"/>
    <s v="Standard Class"/>
    <s v="BS-11365"/>
    <s v="Bill Shonely"/>
    <x v="1"/>
    <x v="0"/>
    <s v="Lakewood"/>
    <x v="30"/>
    <n v="8701"/>
    <x v="3"/>
    <s v="FUR-FU-10000550"/>
    <x v="0"/>
    <x v="5"/>
    <s v="Stacking Trays by OIC"/>
    <n v="9.9600000000000009"/>
    <n v="2"/>
    <n v="0"/>
    <n v="3.2867999999999995"/>
    <x v="3"/>
    <x v="0"/>
  </r>
  <r>
    <n v="4280"/>
    <s v="US-2018-107440"/>
    <x v="947"/>
    <d v="2018-04-20T00:00:00"/>
    <s v="Standard Class"/>
    <s v="BS-11365"/>
    <s v="Bill Shonely"/>
    <x v="1"/>
    <x v="0"/>
    <s v="Lakewood"/>
    <x v="30"/>
    <n v="8701"/>
    <x v="3"/>
    <s v="OFF-BI-10002432"/>
    <x v="1"/>
    <x v="8"/>
    <s v="Wilson Jones Standard D-Ring Binders"/>
    <n v="25.299999999999997"/>
    <n v="5"/>
    <n v="0"/>
    <n v="11.890999999999998"/>
    <x v="3"/>
    <x v="0"/>
  </r>
  <r>
    <n v="4281"/>
    <s v="CA-2016-166989"/>
    <x v="687"/>
    <d v="2016-11-18T00:00:00"/>
    <s v="Standard Class"/>
    <s v="RM-19675"/>
    <s v="Robert Marley"/>
    <x v="2"/>
    <x v="0"/>
    <s v="New York City"/>
    <x v="15"/>
    <n v="10011"/>
    <x v="3"/>
    <s v="OFF-PA-10004470"/>
    <x v="1"/>
    <x v="10"/>
    <s v="Adams Write n' Stick Phone Message Book, 11&quot; X 5 1/4&quot;, 200 Messages"/>
    <n v="11.36"/>
    <n v="2"/>
    <n v="0"/>
    <n v="5.2255999999999991"/>
    <x v="3"/>
    <x v="0"/>
  </r>
  <r>
    <n v="4282"/>
    <s v="CA-2016-166989"/>
    <x v="687"/>
    <d v="2016-11-18T00:00:00"/>
    <s v="Standard Class"/>
    <s v="RM-19675"/>
    <s v="Robert Marley"/>
    <x v="2"/>
    <x v="0"/>
    <s v="New York City"/>
    <x v="15"/>
    <n v="10011"/>
    <x v="3"/>
    <s v="FUR-CH-10001797"/>
    <x v="0"/>
    <x v="1"/>
    <s v="Safco Chair Connectors, 6/Carton"/>
    <n v="69.263999999999996"/>
    <n v="2"/>
    <n v="0.1"/>
    <n v="14.62239999999999"/>
    <x v="3"/>
    <x v="0"/>
  </r>
  <r>
    <n v="4283"/>
    <s v="CA-2016-103100"/>
    <x v="414"/>
    <d v="2016-12-23T00:00:00"/>
    <s v="First Class"/>
    <s v="AB-10105"/>
    <s v="Adrian Barton"/>
    <x v="0"/>
    <x v="0"/>
    <s v="Indianapolis"/>
    <x v="14"/>
    <n v="46203"/>
    <x v="2"/>
    <s v="OFF-LA-10003720"/>
    <x v="1"/>
    <x v="2"/>
    <s v="Avery 487"/>
    <n v="3.69"/>
    <n v="1"/>
    <n v="0"/>
    <n v="1.7343"/>
    <x v="2"/>
    <x v="0"/>
  </r>
  <r>
    <n v="4284"/>
    <s v="CA-2016-103100"/>
    <x v="414"/>
    <d v="2016-12-23T00:00:00"/>
    <s v="First Class"/>
    <s v="AB-10105"/>
    <s v="Adrian Barton"/>
    <x v="0"/>
    <x v="0"/>
    <s v="Indianapolis"/>
    <x v="14"/>
    <n v="46203"/>
    <x v="2"/>
    <s v="OFF-BI-10004600"/>
    <x v="1"/>
    <x v="8"/>
    <s v="Ibico Ibimaster 300 Manual Binding System"/>
    <n v="1103.97"/>
    <n v="3"/>
    <n v="0"/>
    <n v="496.78649999999993"/>
    <x v="2"/>
    <x v="0"/>
  </r>
  <r>
    <n v="4285"/>
    <s v="CA-2017-105690"/>
    <x v="82"/>
    <d v="2017-11-26T00:00:00"/>
    <s v="Second Class"/>
    <s v="CA-11965"/>
    <s v="Carol Adams"/>
    <x v="1"/>
    <x v="0"/>
    <s v="Port Arthur"/>
    <x v="5"/>
    <n v="77642"/>
    <x v="2"/>
    <s v="FUR-BO-10003965"/>
    <x v="0"/>
    <x v="0"/>
    <s v="O'Sullivan Manor Hill 2-Door Library in Brianna Oak"/>
    <n v="246.13279999999997"/>
    <n v="2"/>
    <n v="0.32"/>
    <n v="-76.011599999999973"/>
    <x v="2"/>
    <x v="0"/>
  </r>
  <r>
    <n v="4286"/>
    <s v="CA-2017-105690"/>
    <x v="82"/>
    <d v="2017-11-26T00:00:00"/>
    <s v="Second Class"/>
    <s v="CA-11965"/>
    <s v="Carol Adams"/>
    <x v="1"/>
    <x v="0"/>
    <s v="Port Arthur"/>
    <x v="5"/>
    <n v="77642"/>
    <x v="2"/>
    <s v="OFF-LA-10000240"/>
    <x v="1"/>
    <x v="2"/>
    <s v="Self-Adhesive Address Labels for Typewriters by Universal"/>
    <n v="11.696"/>
    <n v="2"/>
    <n v="0.2"/>
    <n v="3.9473999999999996"/>
    <x v="2"/>
    <x v="0"/>
  </r>
  <r>
    <n v="4287"/>
    <s v="CA-2017-105690"/>
    <x v="82"/>
    <d v="2017-11-26T00:00:00"/>
    <s v="Second Class"/>
    <s v="CA-11965"/>
    <s v="Carol Adams"/>
    <x v="1"/>
    <x v="0"/>
    <s v="Port Arthur"/>
    <x v="5"/>
    <n v="77642"/>
    <x v="2"/>
    <s v="TEC-CO-10001571"/>
    <x v="2"/>
    <x v="16"/>
    <s v="Sharp 1540cs Digital Laser Copier"/>
    <n v="439.99200000000002"/>
    <n v="1"/>
    <n v="0.2"/>
    <n v="164.99700000000001"/>
    <x v="2"/>
    <x v="0"/>
  </r>
  <r>
    <n v="4288"/>
    <s v="CA-2019-127516"/>
    <x v="116"/>
    <d v="2020-01-03T00:00:00"/>
    <s v="Standard Class"/>
    <s v="EH-14005"/>
    <s v="Erica Hernandez"/>
    <x v="2"/>
    <x v="0"/>
    <s v="Nashville"/>
    <x v="18"/>
    <n v="37211"/>
    <x v="0"/>
    <s v="OFF-ST-10000736"/>
    <x v="1"/>
    <x v="4"/>
    <s v="Carina Double Wide Media Storage Towers in Natural &amp; Black"/>
    <n v="64.784000000000006"/>
    <n v="1"/>
    <n v="0.2"/>
    <n v="-12.956800000000005"/>
    <x v="0"/>
    <x v="0"/>
  </r>
  <r>
    <n v="4289"/>
    <s v="US-2017-117184"/>
    <x v="961"/>
    <d v="2017-05-21T00:00:00"/>
    <s v="Standard Class"/>
    <s v="ON-18715"/>
    <s v="Odella Nelson"/>
    <x v="1"/>
    <x v="0"/>
    <s v="Houston"/>
    <x v="5"/>
    <n v="77095"/>
    <x v="2"/>
    <s v="OFF-BI-10002082"/>
    <x v="1"/>
    <x v="8"/>
    <s v="GBC Twin Loop Wire Binding Elements"/>
    <n v="33.279999999999994"/>
    <n v="5"/>
    <n v="0.8"/>
    <n v="-49.92"/>
    <x v="2"/>
    <x v="0"/>
  </r>
  <r>
    <n v="4290"/>
    <s v="US-2017-117184"/>
    <x v="961"/>
    <d v="2017-05-21T00:00:00"/>
    <s v="Standard Class"/>
    <s v="ON-18715"/>
    <s v="Odella Nelson"/>
    <x v="1"/>
    <x v="0"/>
    <s v="Houston"/>
    <x v="5"/>
    <n v="77095"/>
    <x v="2"/>
    <s v="OFF-PA-10002250"/>
    <x v="1"/>
    <x v="10"/>
    <s v="Things To Do Today Pad"/>
    <n v="14.088000000000001"/>
    <n v="3"/>
    <n v="0.2"/>
    <n v="4.9307999999999996"/>
    <x v="2"/>
    <x v="0"/>
  </r>
  <r>
    <n v="4291"/>
    <s v="CA-2019-102407"/>
    <x v="34"/>
    <d v="2019-12-13T00:00:00"/>
    <s v="Second Class"/>
    <s v="AT-10435"/>
    <s v="Alyssa Tate"/>
    <x v="2"/>
    <x v="0"/>
    <s v="Los Angeles"/>
    <x v="1"/>
    <n v="90004"/>
    <x v="1"/>
    <s v="OFF-AR-10000122"/>
    <x v="1"/>
    <x v="6"/>
    <s v="Newell 314"/>
    <n v="11.16"/>
    <n v="2"/>
    <n v="0"/>
    <n v="2.7899999999999991"/>
    <x v="1"/>
    <x v="0"/>
  </r>
  <r>
    <n v="4292"/>
    <s v="CA-2019-102407"/>
    <x v="34"/>
    <d v="2019-12-13T00:00:00"/>
    <s v="Second Class"/>
    <s v="AT-10435"/>
    <s v="Alyssa Tate"/>
    <x v="2"/>
    <x v="0"/>
    <s v="Los Angeles"/>
    <x v="1"/>
    <n v="90004"/>
    <x v="1"/>
    <s v="FUR-TA-10003748"/>
    <x v="0"/>
    <x v="3"/>
    <s v="Bevis 36 x 72 Conference Tables"/>
    <n v="896.32799999999997"/>
    <n v="9"/>
    <n v="0.2"/>
    <n v="22.408199999999994"/>
    <x v="1"/>
    <x v="0"/>
  </r>
  <r>
    <n v="4293"/>
    <s v="CA-2019-102407"/>
    <x v="34"/>
    <d v="2019-12-13T00:00:00"/>
    <s v="Second Class"/>
    <s v="AT-10435"/>
    <s v="Alyssa Tate"/>
    <x v="2"/>
    <x v="0"/>
    <s v="Los Angeles"/>
    <x v="1"/>
    <n v="90004"/>
    <x v="1"/>
    <s v="OFF-AP-10001394"/>
    <x v="1"/>
    <x v="9"/>
    <s v="Harmony Air Purifier"/>
    <n v="189"/>
    <n v="1"/>
    <n v="0"/>
    <n v="68.039999999999992"/>
    <x v="1"/>
    <x v="0"/>
  </r>
  <r>
    <n v="4294"/>
    <s v="CA-2019-130967"/>
    <x v="434"/>
    <d v="2019-03-16T00:00:00"/>
    <s v="Standard Class"/>
    <s v="EB-13870"/>
    <s v="Emily Burns"/>
    <x v="0"/>
    <x v="0"/>
    <s v="Philadelphia"/>
    <x v="9"/>
    <n v="19140"/>
    <x v="3"/>
    <s v="TEC-PH-10004896"/>
    <x v="2"/>
    <x v="7"/>
    <s v="Nokia Lumia 521 (T-Mobile)"/>
    <n v="53.981999999999999"/>
    <n v="3"/>
    <n v="0.4"/>
    <n v="-10.796399999999995"/>
    <x v="3"/>
    <x v="0"/>
  </r>
  <r>
    <n v="4295"/>
    <s v="CA-2019-101581"/>
    <x v="760"/>
    <d v="2019-10-27T00:00:00"/>
    <s v="Standard Class"/>
    <s v="DW-13195"/>
    <s v="David Wiener"/>
    <x v="1"/>
    <x v="0"/>
    <s v="Redmond"/>
    <x v="21"/>
    <n v="97756"/>
    <x v="1"/>
    <s v="FUR-TA-10002607"/>
    <x v="0"/>
    <x v="3"/>
    <s v="KI Conference Tables"/>
    <n v="177.22499999999999"/>
    <n v="5"/>
    <n v="0.5"/>
    <n v="-120.51299999999998"/>
    <x v="1"/>
    <x v="0"/>
  </r>
  <r>
    <n v="4296"/>
    <s v="CA-2019-169124"/>
    <x v="445"/>
    <d v="2019-07-10T00:00:00"/>
    <s v="Standard Class"/>
    <s v="MB-17305"/>
    <s v="Maria Bertelson"/>
    <x v="0"/>
    <x v="0"/>
    <s v="Citrus Heights"/>
    <x v="1"/>
    <n v="95610"/>
    <x v="1"/>
    <s v="FUR-FU-10001215"/>
    <x v="0"/>
    <x v="5"/>
    <s v="Howard Miller 11-1/2&quot; Diameter Brentwood Wall Clock"/>
    <n v="129.39000000000001"/>
    <n v="3"/>
    <n v="0"/>
    <n v="54.343800000000009"/>
    <x v="1"/>
    <x v="0"/>
  </r>
  <r>
    <n v="4297"/>
    <s v="CA-2019-117261"/>
    <x v="507"/>
    <d v="2019-09-10T00:00:00"/>
    <s v="Standard Class"/>
    <s v="TH-21235"/>
    <s v="Tiffany House"/>
    <x v="1"/>
    <x v="0"/>
    <s v="Los Angeles"/>
    <x v="1"/>
    <n v="90032"/>
    <x v="1"/>
    <s v="OFF-ST-10000419"/>
    <x v="1"/>
    <x v="4"/>
    <s v="Rogers Jumbo File, Granite"/>
    <n v="54.32"/>
    <n v="4"/>
    <n v="0"/>
    <n v="0.54319999999999879"/>
    <x v="1"/>
    <x v="0"/>
  </r>
  <r>
    <n v="4298"/>
    <s v="CA-2019-129021"/>
    <x v="962"/>
    <d v="2019-08-26T00:00:00"/>
    <s v="Second Class"/>
    <s v="PO-18850"/>
    <s v="Patrick O'Brill"/>
    <x v="0"/>
    <x v="0"/>
    <s v="Tallahassee"/>
    <x v="2"/>
    <n v="32303"/>
    <x v="0"/>
    <s v="TEC-PH-10001459"/>
    <x v="2"/>
    <x v="7"/>
    <s v="Samsung Galaxy Mega 6.3"/>
    <n v="4367.8960000000006"/>
    <n v="13"/>
    <n v="0.2"/>
    <n v="327.59220000000005"/>
    <x v="0"/>
    <x v="0"/>
  </r>
  <r>
    <n v="4299"/>
    <s v="CA-2019-129021"/>
    <x v="962"/>
    <d v="2019-08-26T00:00:00"/>
    <s v="Second Class"/>
    <s v="PO-18850"/>
    <s v="Patrick O'Brill"/>
    <x v="0"/>
    <x v="0"/>
    <s v="Tallahassee"/>
    <x v="2"/>
    <n v="32303"/>
    <x v="0"/>
    <s v="OFF-PA-10000241"/>
    <x v="1"/>
    <x v="10"/>
    <s v="IBM Multi-Purpose Copy Paper, 8 1/2 x 11&quot;, Case"/>
    <n v="49.568000000000005"/>
    <n v="2"/>
    <n v="0.2"/>
    <n v="15.489999999999997"/>
    <x v="0"/>
    <x v="0"/>
  </r>
  <r>
    <n v="4300"/>
    <s v="CA-2019-129021"/>
    <x v="962"/>
    <d v="2019-08-26T00:00:00"/>
    <s v="Second Class"/>
    <s v="PO-18850"/>
    <s v="Patrick O'Brill"/>
    <x v="0"/>
    <x v="0"/>
    <s v="Tallahassee"/>
    <x v="2"/>
    <n v="32303"/>
    <x v="0"/>
    <s v="OFF-AP-10003040"/>
    <x v="1"/>
    <x v="9"/>
    <s v="Fellowes 8 Outlet Superior Workstation Surge Protector w/o Phone/Fax/Modem Protection"/>
    <n v="161.376"/>
    <n v="6"/>
    <n v="0.2"/>
    <n v="12.103199999999994"/>
    <x v="0"/>
    <x v="0"/>
  </r>
  <r>
    <n v="4301"/>
    <s v="CA-2019-129021"/>
    <x v="962"/>
    <d v="2019-08-26T00:00:00"/>
    <s v="Second Class"/>
    <s v="PO-18850"/>
    <s v="Patrick O'Brill"/>
    <x v="0"/>
    <x v="0"/>
    <s v="Tallahassee"/>
    <x v="2"/>
    <n v="32303"/>
    <x v="0"/>
    <s v="FUR-FU-10001852"/>
    <x v="0"/>
    <x v="5"/>
    <s v="Eldon Regeneration Recycled Desk Accessories, Smoke"/>
    <n v="2.7840000000000003"/>
    <n v="2"/>
    <n v="0.2"/>
    <n v="0.41759999999999986"/>
    <x v="0"/>
    <x v="0"/>
  </r>
  <r>
    <n v="4302"/>
    <s v="CA-2019-129021"/>
    <x v="962"/>
    <d v="2019-08-26T00:00:00"/>
    <s v="Second Class"/>
    <s v="PO-18850"/>
    <s v="Patrick O'Brill"/>
    <x v="0"/>
    <x v="0"/>
    <s v="Tallahassee"/>
    <x v="2"/>
    <n v="32303"/>
    <x v="0"/>
    <s v="OFF-PA-10000141"/>
    <x v="1"/>
    <x v="10"/>
    <s v="Ampad Evidence Wirebond Steno Books, 6&quot; x 9&quot;"/>
    <n v="8.7200000000000006"/>
    <n v="5"/>
    <n v="0.2"/>
    <n v="2.9429999999999992"/>
    <x v="0"/>
    <x v="0"/>
  </r>
  <r>
    <n v="4303"/>
    <s v="CA-2016-123253"/>
    <x v="963"/>
    <d v="2016-08-25T00:00:00"/>
    <s v="Second Class"/>
    <s v="DE-13255"/>
    <s v="Deanra Eno"/>
    <x v="2"/>
    <x v="0"/>
    <s v="Lakewood"/>
    <x v="24"/>
    <n v="44107"/>
    <x v="3"/>
    <s v="OFF-AR-10002804"/>
    <x v="1"/>
    <x v="6"/>
    <s v="Faber Castell Col-Erase Pencils"/>
    <n v="3.9119999999999999"/>
    <n v="1"/>
    <n v="0.2"/>
    <n v="1.0269000000000001"/>
    <x v="3"/>
    <x v="1"/>
  </r>
  <r>
    <n v="4304"/>
    <s v="CA-2018-121601"/>
    <x v="964"/>
    <d v="2018-10-04T00:00:00"/>
    <s v="Same Day"/>
    <s v="MO-17500"/>
    <s v="Mary O'Rourke"/>
    <x v="0"/>
    <x v="0"/>
    <s v="The Colony"/>
    <x v="5"/>
    <n v="75056"/>
    <x v="2"/>
    <s v="OFF-EN-10003862"/>
    <x v="1"/>
    <x v="12"/>
    <s v="Laser &amp; Ink Jet Business Envelopes"/>
    <n v="59.751999999999995"/>
    <n v="7"/>
    <n v="0.2"/>
    <n v="19.4194"/>
    <x v="2"/>
    <x v="0"/>
  </r>
  <r>
    <n v="4305"/>
    <s v="CA-2016-162278"/>
    <x v="965"/>
    <d v="2016-10-30T00:00:00"/>
    <s v="Second Class"/>
    <s v="AH-10585"/>
    <s v="Angele Hood"/>
    <x v="0"/>
    <x v="0"/>
    <s v="Seattle"/>
    <x v="4"/>
    <n v="98105"/>
    <x v="1"/>
    <s v="FUR-FU-10000448"/>
    <x v="0"/>
    <x v="5"/>
    <s v="Tenex Chairmats For Use With Carpeted Floors"/>
    <n v="63.92"/>
    <n v="4"/>
    <n v="0"/>
    <n v="3.195999999999998"/>
    <x v="1"/>
    <x v="0"/>
  </r>
  <r>
    <n v="4306"/>
    <s v="CA-2016-162278"/>
    <x v="965"/>
    <d v="2016-10-30T00:00:00"/>
    <s v="Second Class"/>
    <s v="AH-10585"/>
    <s v="Angele Hood"/>
    <x v="0"/>
    <x v="0"/>
    <s v="Seattle"/>
    <x v="4"/>
    <n v="98105"/>
    <x v="1"/>
    <s v="TEC-PH-10000526"/>
    <x v="2"/>
    <x v="7"/>
    <s v="Vtech CS6719"/>
    <n v="383.96000000000004"/>
    <n v="5"/>
    <n v="0.2"/>
    <n v="38.396000000000015"/>
    <x v="1"/>
    <x v="0"/>
  </r>
  <r>
    <n v="4307"/>
    <s v="CA-2018-161095"/>
    <x v="931"/>
    <d v="2018-06-28T00:00:00"/>
    <s v="Same Day"/>
    <s v="CS-12250"/>
    <s v="Chris Selesnick"/>
    <x v="1"/>
    <x v="0"/>
    <s v="Los Angeles"/>
    <x v="1"/>
    <n v="90032"/>
    <x v="1"/>
    <s v="OFF-BI-10002764"/>
    <x v="1"/>
    <x v="8"/>
    <s v="Recycled Pressboard Report Cover with Reinforced Top Hinge"/>
    <n v="7.7520000000000007"/>
    <n v="3"/>
    <n v="0.2"/>
    <n v="2.8100999999999998"/>
    <x v="1"/>
    <x v="0"/>
  </r>
  <r>
    <n v="4308"/>
    <s v="CA-2018-161095"/>
    <x v="931"/>
    <d v="2018-06-28T00:00:00"/>
    <s v="Same Day"/>
    <s v="CS-12250"/>
    <s v="Chris Selesnick"/>
    <x v="1"/>
    <x v="0"/>
    <s v="Los Angeles"/>
    <x v="1"/>
    <n v="90032"/>
    <x v="1"/>
    <s v="OFF-BI-10001524"/>
    <x v="1"/>
    <x v="8"/>
    <s v="GBC Premium Transparent Covers with Diagonal Lined Pattern"/>
    <n v="33.568000000000005"/>
    <n v="2"/>
    <n v="0.2"/>
    <n v="11.748799999999997"/>
    <x v="1"/>
    <x v="0"/>
  </r>
  <r>
    <n v="4309"/>
    <s v="CA-2016-125829"/>
    <x v="130"/>
    <d v="2016-11-11T00:00:00"/>
    <s v="Standard Class"/>
    <s v="WB-21850"/>
    <s v="William Brown"/>
    <x v="0"/>
    <x v="0"/>
    <s v="Los Angeles"/>
    <x v="1"/>
    <n v="90045"/>
    <x v="1"/>
    <s v="TEC-PH-10001079"/>
    <x v="2"/>
    <x v="7"/>
    <s v="Polycom SoundPoint Pro SE-225 Corded phone"/>
    <n v="666.34400000000005"/>
    <n v="7"/>
    <n v="0.2"/>
    <n v="66.634399999999971"/>
    <x v="1"/>
    <x v="0"/>
  </r>
  <r>
    <n v="4310"/>
    <s v="CA-2016-125829"/>
    <x v="130"/>
    <d v="2016-11-11T00:00:00"/>
    <s v="Standard Class"/>
    <s v="WB-21850"/>
    <s v="William Brown"/>
    <x v="0"/>
    <x v="0"/>
    <s v="Los Angeles"/>
    <x v="1"/>
    <n v="90045"/>
    <x v="1"/>
    <s v="FUR-TA-10002041"/>
    <x v="0"/>
    <x v="3"/>
    <s v="Bevis Round Conference Table Top, X-Base"/>
    <n v="573.72799999999995"/>
    <n v="4"/>
    <n v="0.2"/>
    <n v="-64.544399999999968"/>
    <x v="1"/>
    <x v="0"/>
  </r>
  <r>
    <n v="4311"/>
    <s v="CA-2016-125829"/>
    <x v="130"/>
    <d v="2016-11-11T00:00:00"/>
    <s v="Standard Class"/>
    <s v="WB-21850"/>
    <s v="William Brown"/>
    <x v="0"/>
    <x v="0"/>
    <s v="Los Angeles"/>
    <x v="1"/>
    <n v="90045"/>
    <x v="1"/>
    <s v="OFF-BI-10001036"/>
    <x v="1"/>
    <x v="8"/>
    <s v="Cardinal EasyOpen D-Ring Binders"/>
    <n v="21.936000000000003"/>
    <n v="3"/>
    <n v="0.2"/>
    <n v="8.2259999999999991"/>
    <x v="1"/>
    <x v="0"/>
  </r>
  <r>
    <n v="4312"/>
    <s v="CA-2016-125829"/>
    <x v="130"/>
    <d v="2016-11-11T00:00:00"/>
    <s v="Standard Class"/>
    <s v="WB-21850"/>
    <s v="William Brown"/>
    <x v="0"/>
    <x v="0"/>
    <s v="Los Angeles"/>
    <x v="1"/>
    <n v="90045"/>
    <x v="1"/>
    <s v="OFF-PA-10000223"/>
    <x v="1"/>
    <x v="10"/>
    <s v="Xerox 2000"/>
    <n v="19.440000000000001"/>
    <n v="3"/>
    <n v="0"/>
    <n v="9.3312000000000008"/>
    <x v="1"/>
    <x v="0"/>
  </r>
  <r>
    <n v="4313"/>
    <s v="CA-2016-125829"/>
    <x v="130"/>
    <d v="2016-11-11T00:00:00"/>
    <s v="Standard Class"/>
    <s v="WB-21850"/>
    <s v="William Brown"/>
    <x v="0"/>
    <x v="0"/>
    <s v="Los Angeles"/>
    <x v="1"/>
    <n v="90045"/>
    <x v="1"/>
    <s v="TEC-MA-10003246"/>
    <x v="2"/>
    <x v="15"/>
    <s v="Hewlett-Packard Deskjet D4360 Printer"/>
    <n v="447.96800000000007"/>
    <n v="4"/>
    <n v="0.2"/>
    <n v="139.98999999999995"/>
    <x v="1"/>
    <x v="0"/>
  </r>
  <r>
    <n v="4314"/>
    <s v="CA-2016-123127"/>
    <x v="78"/>
    <d v="2016-09-12T00:00:00"/>
    <s v="Standard Class"/>
    <s v="SP-20620"/>
    <s v="Stefania Perrino"/>
    <x v="1"/>
    <x v="0"/>
    <s v="Long Beach"/>
    <x v="15"/>
    <n v="11561"/>
    <x v="3"/>
    <s v="OFF-AP-10001962"/>
    <x v="1"/>
    <x v="9"/>
    <s v="Black &amp; Decker Filter for Double Action Dustbuster Cordless Vac BLDV7210"/>
    <n v="16.78"/>
    <n v="2"/>
    <n v="0"/>
    <n v="4.1950000000000003"/>
    <x v="3"/>
    <x v="0"/>
  </r>
  <r>
    <n v="4315"/>
    <s v="CA-2017-115945"/>
    <x v="608"/>
    <d v="2017-07-01T00:00:00"/>
    <s v="Standard Class"/>
    <s v="AB-10165"/>
    <s v="Alan Barnes"/>
    <x v="0"/>
    <x v="0"/>
    <s v="Los Angeles"/>
    <x v="1"/>
    <n v="90045"/>
    <x v="1"/>
    <s v="OFF-AR-10004062"/>
    <x v="1"/>
    <x v="6"/>
    <s v="Staples in misc. colors"/>
    <n v="20.96"/>
    <n v="2"/>
    <n v="0"/>
    <n v="5.24"/>
    <x v="1"/>
    <x v="0"/>
  </r>
  <r>
    <n v="4316"/>
    <s v="CA-2017-115945"/>
    <x v="608"/>
    <d v="2017-07-01T00:00:00"/>
    <s v="Standard Class"/>
    <s v="AB-10165"/>
    <s v="Alan Barnes"/>
    <x v="0"/>
    <x v="0"/>
    <s v="Los Angeles"/>
    <x v="1"/>
    <n v="90045"/>
    <x v="1"/>
    <s v="OFF-BI-10004330"/>
    <x v="1"/>
    <x v="8"/>
    <s v="GBC Velobind Prepunched Cover Sets, Regency Series"/>
    <n v="88.751999999999995"/>
    <n v="3"/>
    <n v="0.2"/>
    <n v="27.734999999999996"/>
    <x v="1"/>
    <x v="0"/>
  </r>
  <r>
    <n v="4317"/>
    <s v="CA-2017-115945"/>
    <x v="608"/>
    <d v="2017-07-01T00:00:00"/>
    <s v="Standard Class"/>
    <s v="AB-10165"/>
    <s v="Alan Barnes"/>
    <x v="0"/>
    <x v="0"/>
    <s v="Los Angeles"/>
    <x v="1"/>
    <n v="90045"/>
    <x v="1"/>
    <s v="OFF-ST-10001963"/>
    <x v="1"/>
    <x v="4"/>
    <s v="Tennsco Regal Shelving Units"/>
    <n v="304.23"/>
    <n v="3"/>
    <n v="0"/>
    <n v="9.126899999999992"/>
    <x v="1"/>
    <x v="0"/>
  </r>
  <r>
    <n v="4318"/>
    <s v="CA-2017-136735"/>
    <x v="353"/>
    <d v="2017-08-02T00:00:00"/>
    <s v="Standard Class"/>
    <s v="HA-14920"/>
    <s v="Helen Andreada"/>
    <x v="0"/>
    <x v="0"/>
    <s v="San Francisco"/>
    <x v="1"/>
    <n v="94110"/>
    <x v="1"/>
    <s v="OFF-EN-10002230"/>
    <x v="1"/>
    <x v="12"/>
    <s v="Airmail Envelopes"/>
    <n v="167.86"/>
    <n v="2"/>
    <n v="0"/>
    <n v="78.894199999999998"/>
    <x v="1"/>
    <x v="0"/>
  </r>
  <r>
    <n v="4319"/>
    <s v="US-2019-136189"/>
    <x v="226"/>
    <d v="2019-12-11T00:00:00"/>
    <s v="Standard Class"/>
    <s v="DC-13285"/>
    <s v="Debra Catini"/>
    <x v="0"/>
    <x v="0"/>
    <s v="Richmond"/>
    <x v="17"/>
    <n v="23223"/>
    <x v="0"/>
    <s v="FUR-FU-10000175"/>
    <x v="0"/>
    <x v="5"/>
    <s v="DAX Wood Document Frame."/>
    <n v="82.38"/>
    <n v="6"/>
    <n v="0"/>
    <n v="25.537799999999997"/>
    <x v="0"/>
    <x v="0"/>
  </r>
  <r>
    <n v="4320"/>
    <s v="CA-2016-152345"/>
    <x v="282"/>
    <d v="2017-01-03T00:00:00"/>
    <s v="Second Class"/>
    <s v="ST-20530"/>
    <s v="Shui Tom"/>
    <x v="0"/>
    <x v="0"/>
    <s v="Albuquerque"/>
    <x v="27"/>
    <n v="87105"/>
    <x v="1"/>
    <s v="TEC-PH-10004897"/>
    <x v="2"/>
    <x v="7"/>
    <s v="Mediabridge Sport Armband iPhone 5s"/>
    <n v="23.976000000000003"/>
    <n v="3"/>
    <n v="0.2"/>
    <n v="-5.694300000000001"/>
    <x v="1"/>
    <x v="1"/>
  </r>
  <r>
    <n v="4321"/>
    <s v="CA-2016-152345"/>
    <x v="282"/>
    <d v="2017-01-03T00:00:00"/>
    <s v="Second Class"/>
    <s v="ST-20530"/>
    <s v="Shui Tom"/>
    <x v="0"/>
    <x v="0"/>
    <s v="Albuquerque"/>
    <x v="27"/>
    <n v="87105"/>
    <x v="1"/>
    <s v="OFF-ST-10003123"/>
    <x v="1"/>
    <x v="4"/>
    <s v="Fellowes Bases and Tops For Staxonsteel/High-Stak Systems"/>
    <n v="33.29"/>
    <n v="1"/>
    <n v="0"/>
    <n v="7.9895999999999994"/>
    <x v="1"/>
    <x v="1"/>
  </r>
  <r>
    <n v="4322"/>
    <s v="US-2017-147662"/>
    <x v="966"/>
    <d v="2017-02-19T00:00:00"/>
    <s v="Standard Class"/>
    <s v="KB-16315"/>
    <s v="Karl Braun"/>
    <x v="0"/>
    <x v="0"/>
    <s v="Akron"/>
    <x v="24"/>
    <n v="44312"/>
    <x v="3"/>
    <s v="OFF-BI-10001658"/>
    <x v="1"/>
    <x v="8"/>
    <s v="GBC Standard Therm-A-Bind Covers"/>
    <n v="14.952000000000004"/>
    <n v="2"/>
    <n v="0.7"/>
    <n v="-11.961599999999997"/>
    <x v="3"/>
    <x v="0"/>
  </r>
  <r>
    <n v="4323"/>
    <s v="US-2017-147662"/>
    <x v="966"/>
    <d v="2017-02-19T00:00:00"/>
    <s v="Standard Class"/>
    <s v="KB-16315"/>
    <s v="Karl Braun"/>
    <x v="0"/>
    <x v="0"/>
    <s v="Akron"/>
    <x v="24"/>
    <n v="44312"/>
    <x v="3"/>
    <s v="TEC-PH-10002834"/>
    <x v="2"/>
    <x v="7"/>
    <s v="Google Nexus 5"/>
    <n v="323.98199999999997"/>
    <n v="3"/>
    <n v="0.4"/>
    <n v="-80.995500000000021"/>
    <x v="3"/>
    <x v="0"/>
  </r>
  <r>
    <n v="4324"/>
    <s v="US-2017-147662"/>
    <x v="966"/>
    <d v="2017-02-19T00:00:00"/>
    <s v="Standard Class"/>
    <s v="KB-16315"/>
    <s v="Karl Braun"/>
    <x v="0"/>
    <x v="0"/>
    <s v="Akron"/>
    <x v="24"/>
    <n v="44312"/>
    <x v="3"/>
    <s v="OFF-BI-10002160"/>
    <x v="1"/>
    <x v="8"/>
    <s v="Acco Hanging Data Binders"/>
    <n v="2.2860000000000005"/>
    <n v="2"/>
    <n v="0.7"/>
    <n v="-1.6763999999999997"/>
    <x v="3"/>
    <x v="0"/>
  </r>
  <r>
    <n v="4325"/>
    <s v="US-2017-147662"/>
    <x v="966"/>
    <d v="2017-02-19T00:00:00"/>
    <s v="Standard Class"/>
    <s v="KB-16315"/>
    <s v="Karl Braun"/>
    <x v="0"/>
    <x v="0"/>
    <s v="Akron"/>
    <x v="24"/>
    <n v="44312"/>
    <x v="3"/>
    <s v="OFF-AR-10004999"/>
    <x v="1"/>
    <x v="6"/>
    <s v="Newell 315"/>
    <n v="14.352000000000002"/>
    <n v="3"/>
    <n v="0.2"/>
    <n v="0.8969999999999998"/>
    <x v="3"/>
    <x v="0"/>
  </r>
  <r>
    <n v="4326"/>
    <s v="US-2017-147662"/>
    <x v="966"/>
    <d v="2017-02-19T00:00:00"/>
    <s v="Standard Class"/>
    <s v="KB-16315"/>
    <s v="Karl Braun"/>
    <x v="0"/>
    <x v="0"/>
    <s v="Akron"/>
    <x v="24"/>
    <n v="44312"/>
    <x v="3"/>
    <s v="TEC-AC-10003280"/>
    <x v="2"/>
    <x v="11"/>
    <s v="Belkin F8E887 USB Wired Ergonomic Keyboard"/>
    <n v="71.975999999999999"/>
    <n v="3"/>
    <n v="0.2"/>
    <n v="0.89969999999999573"/>
    <x v="3"/>
    <x v="0"/>
  </r>
  <r>
    <n v="4327"/>
    <s v="CA-2018-153346"/>
    <x v="967"/>
    <d v="2018-01-27T00:00:00"/>
    <s v="First Class"/>
    <s v="TB-21355"/>
    <s v="Todd Boyes"/>
    <x v="1"/>
    <x v="0"/>
    <s v="Plainfield"/>
    <x v="30"/>
    <n v="7060"/>
    <x v="3"/>
    <s v="OFF-AR-10000315"/>
    <x v="1"/>
    <x v="6"/>
    <s v="Dixon Ticonderoga Maple Cedar Pencil, #2"/>
    <n v="9.2099999999999991"/>
    <n v="3"/>
    <n v="0"/>
    <n v="2.3025000000000002"/>
    <x v="3"/>
    <x v="0"/>
  </r>
  <r>
    <n v="4328"/>
    <s v="CA-2018-153346"/>
    <x v="967"/>
    <d v="2018-01-27T00:00:00"/>
    <s v="First Class"/>
    <s v="TB-21355"/>
    <s v="Todd Boyes"/>
    <x v="1"/>
    <x v="0"/>
    <s v="Plainfield"/>
    <x v="30"/>
    <n v="7060"/>
    <x v="3"/>
    <s v="OFF-PA-10000007"/>
    <x v="1"/>
    <x v="10"/>
    <s v="Telephone Message Books with Fax/Mobile Section, 4 1/4&quot; x 6&quot;"/>
    <n v="18"/>
    <n v="5"/>
    <n v="0"/>
    <n v="8.2799999999999994"/>
    <x v="3"/>
    <x v="0"/>
  </r>
  <r>
    <n v="4329"/>
    <s v="CA-2019-118360"/>
    <x v="719"/>
    <d v="2019-04-07T00:00:00"/>
    <s v="Standard Class"/>
    <s v="JC-15775"/>
    <s v="John Castell"/>
    <x v="0"/>
    <x v="0"/>
    <s v="New York City"/>
    <x v="15"/>
    <n v="10011"/>
    <x v="3"/>
    <s v="OFF-PA-10000791"/>
    <x v="1"/>
    <x v="10"/>
    <s v="Wirebound Message Books, Four 2 3/4 x 5 Forms per Page, 200 Sets per Book"/>
    <n v="42.929999999999993"/>
    <n v="9"/>
    <n v="0"/>
    <n v="19.318499999999997"/>
    <x v="3"/>
    <x v="0"/>
  </r>
  <r>
    <n v="4330"/>
    <s v="CA-2019-149853"/>
    <x v="621"/>
    <d v="2019-10-09T00:00:00"/>
    <s v="Standard Class"/>
    <s v="PO-18850"/>
    <s v="Patrick O'Brill"/>
    <x v="0"/>
    <x v="0"/>
    <s v="Hialeah"/>
    <x v="2"/>
    <n v="33012"/>
    <x v="0"/>
    <s v="OFF-PA-10000556"/>
    <x v="1"/>
    <x v="10"/>
    <s v="Xerox 208"/>
    <n v="15.552000000000003"/>
    <n v="3"/>
    <n v="0.2"/>
    <n v="5.4432"/>
    <x v="0"/>
    <x v="0"/>
  </r>
  <r>
    <n v="4331"/>
    <s v="CA-2019-149853"/>
    <x v="621"/>
    <d v="2019-10-09T00:00:00"/>
    <s v="Standard Class"/>
    <s v="PO-18850"/>
    <s v="Patrick O'Brill"/>
    <x v="0"/>
    <x v="0"/>
    <s v="Hialeah"/>
    <x v="2"/>
    <n v="33012"/>
    <x v="0"/>
    <s v="OFF-AP-10000804"/>
    <x v="1"/>
    <x v="9"/>
    <s v="Hoover Portapower Portable Vacuum"/>
    <n v="17.920000000000002"/>
    <n v="5"/>
    <n v="0.2"/>
    <n v="1.1200000000000001"/>
    <x v="0"/>
    <x v="0"/>
  </r>
  <r>
    <n v="4332"/>
    <s v="CA-2019-107909"/>
    <x v="853"/>
    <d v="2019-09-06T00:00:00"/>
    <s v="Standard Class"/>
    <s v="SS-20875"/>
    <s v="Sung Shariari"/>
    <x v="0"/>
    <x v="0"/>
    <s v="Redmond"/>
    <x v="4"/>
    <n v="98052"/>
    <x v="1"/>
    <s v="TEC-AC-10001998"/>
    <x v="2"/>
    <x v="11"/>
    <s v="Logitech LS21 Speaker System - PC Multimedia - 2.1-CH - Wired"/>
    <n v="19.989999999999998"/>
    <n v="1"/>
    <n v="0"/>
    <n v="6.796599999999998"/>
    <x v="1"/>
    <x v="0"/>
  </r>
  <r>
    <n v="4333"/>
    <s v="CA-2019-107909"/>
    <x v="853"/>
    <d v="2019-09-06T00:00:00"/>
    <s v="Standard Class"/>
    <s v="SS-20875"/>
    <s v="Sung Shariari"/>
    <x v="0"/>
    <x v="0"/>
    <s v="Redmond"/>
    <x v="4"/>
    <n v="98052"/>
    <x v="1"/>
    <s v="OFF-BI-10003476"/>
    <x v="1"/>
    <x v="8"/>
    <s v="Avery Metallic Poly Binders"/>
    <n v="22.92"/>
    <n v="5"/>
    <n v="0.2"/>
    <n v="8.0219999999999985"/>
    <x v="1"/>
    <x v="0"/>
  </r>
  <r>
    <n v="4334"/>
    <s v="CA-2017-112375"/>
    <x v="379"/>
    <d v="2017-12-27T00:00:00"/>
    <s v="Standard Class"/>
    <s v="RD-19720"/>
    <s v="Roger Demir"/>
    <x v="0"/>
    <x v="0"/>
    <s v="Daytona Beach"/>
    <x v="2"/>
    <n v="32114"/>
    <x v="0"/>
    <s v="TEC-AC-10003237"/>
    <x v="2"/>
    <x v="11"/>
    <s v="Memorex Micro Travel Drive 4 GB"/>
    <n v="50.88"/>
    <n v="6"/>
    <n v="0.2"/>
    <n v="14.628000000000005"/>
    <x v="0"/>
    <x v="0"/>
  </r>
  <r>
    <n v="4335"/>
    <s v="CA-2017-112375"/>
    <x v="379"/>
    <d v="2017-12-27T00:00:00"/>
    <s v="Standard Class"/>
    <s v="RD-19720"/>
    <s v="Roger Demir"/>
    <x v="0"/>
    <x v="0"/>
    <s v="Daytona Beach"/>
    <x v="2"/>
    <n v="32114"/>
    <x v="0"/>
    <s v="OFF-EN-10003798"/>
    <x v="1"/>
    <x v="12"/>
    <s v="Recycled Interoffice Envelopes with Re-Use-A-Seal Closure, 10 x 13"/>
    <n v="27.312000000000001"/>
    <n v="2"/>
    <n v="0.2"/>
    <n v="9.2178000000000004"/>
    <x v="0"/>
    <x v="0"/>
  </r>
  <r>
    <n v="4336"/>
    <s v="CA-2017-154795"/>
    <x v="139"/>
    <d v="2017-12-24T00:00:00"/>
    <s v="Standard Class"/>
    <s v="GZ-14470"/>
    <s v="Gary Zandusky"/>
    <x v="0"/>
    <x v="0"/>
    <s v="Bullhead City"/>
    <x v="16"/>
    <n v="86442"/>
    <x v="1"/>
    <s v="OFF-EN-10003068"/>
    <x v="1"/>
    <x v="12"/>
    <s v="#6 3/4 Gummed Flap White Envelopes"/>
    <n v="7.9200000000000008"/>
    <n v="1"/>
    <n v="0.2"/>
    <n v="2.7719999999999994"/>
    <x v="1"/>
    <x v="0"/>
  </r>
  <r>
    <n v="4337"/>
    <s v="CA-2017-154795"/>
    <x v="139"/>
    <d v="2017-12-24T00:00:00"/>
    <s v="Standard Class"/>
    <s v="GZ-14470"/>
    <s v="Gary Zandusky"/>
    <x v="0"/>
    <x v="0"/>
    <s v="Bullhead City"/>
    <x v="16"/>
    <n v="86442"/>
    <x v="1"/>
    <s v="FUR-FU-10002088"/>
    <x v="0"/>
    <x v="5"/>
    <s v="Nu-Dell Float Frame 11 x 14 1/2"/>
    <n v="14.368000000000002"/>
    <n v="2"/>
    <n v="0.2"/>
    <n v="3.9512"/>
    <x v="1"/>
    <x v="0"/>
  </r>
  <r>
    <n v="4338"/>
    <s v="CA-2017-125234"/>
    <x v="154"/>
    <d v="2017-12-01T00:00:00"/>
    <s v="Standard Class"/>
    <s v="SN-20710"/>
    <s v="Steve Nguyen"/>
    <x v="2"/>
    <x v="0"/>
    <s v="Los Angeles"/>
    <x v="1"/>
    <n v="90049"/>
    <x v="1"/>
    <s v="TEC-AC-10000158"/>
    <x v="2"/>
    <x v="11"/>
    <s v="Sony 64GB Class 10 Micro SDHC R40 Memory Card"/>
    <n v="107.97"/>
    <n v="3"/>
    <n v="0"/>
    <n v="22.6737"/>
    <x v="1"/>
    <x v="0"/>
  </r>
  <r>
    <n v="4339"/>
    <s v="CA-2017-125234"/>
    <x v="154"/>
    <d v="2017-12-01T00:00:00"/>
    <s v="Standard Class"/>
    <s v="SN-20710"/>
    <s v="Steve Nguyen"/>
    <x v="2"/>
    <x v="0"/>
    <s v="Los Angeles"/>
    <x v="1"/>
    <n v="90049"/>
    <x v="1"/>
    <s v="OFF-PA-10000482"/>
    <x v="1"/>
    <x v="10"/>
    <s v="Snap-A-Way Black Print Carbonless Ruled Speed Letter, Triplicate"/>
    <n v="113.82"/>
    <n v="3"/>
    <n v="0"/>
    <n v="53.495399999999989"/>
    <x v="1"/>
    <x v="0"/>
  </r>
  <r>
    <n v="4340"/>
    <s v="CA-2019-133501"/>
    <x v="151"/>
    <d v="2019-09-01T00:00:00"/>
    <s v="Standard Class"/>
    <s v="DK-12895"/>
    <s v="Dana Kaydos"/>
    <x v="0"/>
    <x v="0"/>
    <s v="Franklin"/>
    <x v="18"/>
    <n v="37064"/>
    <x v="0"/>
    <s v="OFF-PA-10004888"/>
    <x v="1"/>
    <x v="10"/>
    <s v="Xerox 217"/>
    <n v="5.1840000000000011"/>
    <n v="1"/>
    <n v="0.2"/>
    <n v="1.8144"/>
    <x v="0"/>
    <x v="0"/>
  </r>
  <r>
    <n v="4341"/>
    <s v="US-2016-129609"/>
    <x v="579"/>
    <d v="2016-03-22T00:00:00"/>
    <s v="Same Day"/>
    <s v="VM-21835"/>
    <s v="Vivian Mathis"/>
    <x v="0"/>
    <x v="0"/>
    <s v="Portage"/>
    <x v="14"/>
    <n v="46368"/>
    <x v="2"/>
    <s v="OFF-AR-10003478"/>
    <x v="1"/>
    <x v="6"/>
    <s v="Avery Hi-Liter EverBold Pen Style Fluorescent Highlighters, 4/Pack"/>
    <n v="16.28"/>
    <n v="2"/>
    <n v="0"/>
    <n v="6.5120000000000005"/>
    <x v="2"/>
    <x v="0"/>
  </r>
  <r>
    <n v="4342"/>
    <s v="CA-2019-130309"/>
    <x v="94"/>
    <d v="2019-12-21T00:00:00"/>
    <s v="Standard Class"/>
    <s v="GB-14575"/>
    <s v="Giulietta Baptist"/>
    <x v="0"/>
    <x v="0"/>
    <s v="Arlington"/>
    <x v="17"/>
    <n v="22204"/>
    <x v="0"/>
    <s v="OFF-ST-10003208"/>
    <x v="1"/>
    <x v="4"/>
    <s v="Adjustable Depth Letter/Legal Cart"/>
    <n v="544.38"/>
    <n v="3"/>
    <n v="0"/>
    <n v="157.87019999999993"/>
    <x v="0"/>
    <x v="0"/>
  </r>
  <r>
    <n v="4343"/>
    <s v="CA-2019-105410"/>
    <x v="498"/>
    <d v="2019-03-22T00:00:00"/>
    <s v="First Class"/>
    <s v="ND-18370"/>
    <s v="Natalie DeCherney"/>
    <x v="0"/>
    <x v="0"/>
    <s v="San Francisco"/>
    <x v="1"/>
    <n v="94110"/>
    <x v="1"/>
    <s v="OFF-BI-10004970"/>
    <x v="1"/>
    <x v="8"/>
    <s v="ACCOHIDE 3-Ring Binder, Blue, 1&quot;"/>
    <n v="19.824000000000002"/>
    <n v="6"/>
    <n v="0.2"/>
    <n v="6.690599999999999"/>
    <x v="1"/>
    <x v="0"/>
  </r>
  <r>
    <n v="4344"/>
    <s v="CA-2019-105410"/>
    <x v="498"/>
    <d v="2019-03-22T00:00:00"/>
    <s v="First Class"/>
    <s v="ND-18370"/>
    <s v="Natalie DeCherney"/>
    <x v="0"/>
    <x v="0"/>
    <s v="San Francisco"/>
    <x v="1"/>
    <n v="94110"/>
    <x v="1"/>
    <s v="TEC-PH-10000038"/>
    <x v="2"/>
    <x v="7"/>
    <s v="Jawbone MINI JAMBOX Wireless Bluetooth Speaker"/>
    <n v="657.50400000000002"/>
    <n v="6"/>
    <n v="0.2"/>
    <n v="-131.50080000000005"/>
    <x v="1"/>
    <x v="0"/>
  </r>
  <r>
    <n v="4345"/>
    <s v="CA-2019-105410"/>
    <x v="498"/>
    <d v="2019-03-22T00:00:00"/>
    <s v="First Class"/>
    <s v="ND-18370"/>
    <s v="Natalie DeCherney"/>
    <x v="0"/>
    <x v="0"/>
    <s v="San Francisco"/>
    <x v="1"/>
    <n v="94110"/>
    <x v="1"/>
    <s v="TEC-AC-10001552"/>
    <x v="2"/>
    <x v="11"/>
    <s v="Logitech K350 2.4Ghz Wireless Keyboard"/>
    <n v="99.54"/>
    <n v="2"/>
    <n v="0"/>
    <n v="10.949399999999997"/>
    <x v="1"/>
    <x v="0"/>
  </r>
  <r>
    <n v="4346"/>
    <s v="CA-2019-105410"/>
    <x v="498"/>
    <d v="2019-03-22T00:00:00"/>
    <s v="First Class"/>
    <s v="ND-18370"/>
    <s v="Natalie DeCherney"/>
    <x v="0"/>
    <x v="0"/>
    <s v="San Francisco"/>
    <x v="1"/>
    <n v="94110"/>
    <x v="1"/>
    <s v="TEC-AC-10002926"/>
    <x v="2"/>
    <x v="11"/>
    <s v="Logitech Wireless Marathon Mouse M705"/>
    <n v="199.96"/>
    <n v="4"/>
    <n v="0"/>
    <n v="85.982800000000012"/>
    <x v="1"/>
    <x v="0"/>
  </r>
  <r>
    <n v="4347"/>
    <s v="CA-2018-120355"/>
    <x v="31"/>
    <d v="2018-09-25T00:00:00"/>
    <s v="Standard Class"/>
    <s v="MM-17260"/>
    <s v="Magdelene Morse"/>
    <x v="0"/>
    <x v="0"/>
    <s v="New Rochelle"/>
    <x v="15"/>
    <n v="10801"/>
    <x v="3"/>
    <s v="FUR-CH-10001394"/>
    <x v="0"/>
    <x v="1"/>
    <s v="Global Leather Executive Chair"/>
    <n v="631.78200000000004"/>
    <n v="2"/>
    <n v="0.1"/>
    <n v="140.39599999999993"/>
    <x v="3"/>
    <x v="0"/>
  </r>
  <r>
    <n v="4348"/>
    <s v="CA-2018-120355"/>
    <x v="31"/>
    <d v="2018-09-25T00:00:00"/>
    <s v="Standard Class"/>
    <s v="MM-17260"/>
    <s v="Magdelene Morse"/>
    <x v="0"/>
    <x v="0"/>
    <s v="New Rochelle"/>
    <x v="15"/>
    <n v="10801"/>
    <x v="3"/>
    <s v="FUR-FU-10004053"/>
    <x v="0"/>
    <x v="5"/>
    <s v="DAX Two-Tone Silver Metal Document Frame"/>
    <n v="60.72"/>
    <n v="3"/>
    <n v="0"/>
    <n v="26.1096"/>
    <x v="3"/>
    <x v="0"/>
  </r>
  <r>
    <n v="4349"/>
    <s v="CA-2019-169894"/>
    <x v="221"/>
    <d v="2019-11-29T00:00:00"/>
    <s v="Second Class"/>
    <s v="MV-17485"/>
    <s v="Mark Van Huff"/>
    <x v="0"/>
    <x v="0"/>
    <s v="Mesa"/>
    <x v="16"/>
    <n v="85204"/>
    <x v="1"/>
    <s v="OFF-BI-10004230"/>
    <x v="1"/>
    <x v="8"/>
    <s v="GBC Recycled Grain Textured Covers"/>
    <n v="20.724000000000004"/>
    <n v="2"/>
    <n v="0.7"/>
    <n v="-15.197599999999994"/>
    <x v="1"/>
    <x v="1"/>
  </r>
  <r>
    <n v="4350"/>
    <s v="CA-2019-169894"/>
    <x v="221"/>
    <d v="2019-11-29T00:00:00"/>
    <s v="Second Class"/>
    <s v="MV-17485"/>
    <s v="Mark Van Huff"/>
    <x v="0"/>
    <x v="0"/>
    <s v="Mesa"/>
    <x v="16"/>
    <n v="85204"/>
    <x v="1"/>
    <s v="OFF-ST-10000060"/>
    <x v="1"/>
    <x v="4"/>
    <s v="Fellowes Bankers Box Staxonsteel Drawer File/Stacking System"/>
    <n v="415.87200000000007"/>
    <n v="8"/>
    <n v="0.2"/>
    <n v="-41.587199999999996"/>
    <x v="1"/>
    <x v="1"/>
  </r>
  <r>
    <n v="4351"/>
    <s v="US-2019-100482"/>
    <x v="645"/>
    <d v="2019-04-15T00:00:00"/>
    <s v="Standard Class"/>
    <s v="JL-15130"/>
    <s v="Jack Lebron"/>
    <x v="0"/>
    <x v="0"/>
    <s v="Lancaster"/>
    <x v="24"/>
    <n v="43130"/>
    <x v="3"/>
    <s v="OFF-ST-10001325"/>
    <x v="1"/>
    <x v="4"/>
    <s v="Sterilite Officeware Hinged File Box"/>
    <n v="16.768000000000001"/>
    <n v="2"/>
    <n v="0.2"/>
    <n v="1.4672000000000001"/>
    <x v="3"/>
    <x v="0"/>
  </r>
  <r>
    <n v="4352"/>
    <s v="US-2019-100482"/>
    <x v="645"/>
    <d v="2019-04-15T00:00:00"/>
    <s v="Standard Class"/>
    <s v="JL-15130"/>
    <s v="Jack Lebron"/>
    <x v="0"/>
    <x v="0"/>
    <s v="Lancaster"/>
    <x v="24"/>
    <n v="43130"/>
    <x v="3"/>
    <s v="TEC-AC-10003441"/>
    <x v="2"/>
    <x v="11"/>
    <s v="Kingston Digital DataTraveler 32GB USB 2.0"/>
    <n v="27.12"/>
    <n v="2"/>
    <n v="0.2"/>
    <n v="-4.7460000000000013"/>
    <x v="3"/>
    <x v="0"/>
  </r>
  <r>
    <n v="4353"/>
    <s v="CA-2019-107748"/>
    <x v="389"/>
    <d v="2019-12-12T00:00:00"/>
    <s v="Second Class"/>
    <s v="AG-10330"/>
    <s v="Alex Grayson"/>
    <x v="0"/>
    <x v="0"/>
    <s v="Stockton"/>
    <x v="1"/>
    <n v="95207"/>
    <x v="1"/>
    <s v="TEC-PH-10003215"/>
    <x v="2"/>
    <x v="7"/>
    <s v="Jackery Bar Premium Fast-charging Portable Charger"/>
    <n v="95.84"/>
    <n v="4"/>
    <n v="0.2"/>
    <n v="34.741999999999997"/>
    <x v="1"/>
    <x v="0"/>
  </r>
  <r>
    <n v="4354"/>
    <s v="CA-2019-107748"/>
    <x v="389"/>
    <d v="2019-12-12T00:00:00"/>
    <s v="Second Class"/>
    <s v="AG-10330"/>
    <s v="Alex Grayson"/>
    <x v="0"/>
    <x v="0"/>
    <s v="Stockton"/>
    <x v="1"/>
    <n v="95207"/>
    <x v="1"/>
    <s v="OFF-PA-10002005"/>
    <x v="1"/>
    <x v="10"/>
    <s v="Xerox 225"/>
    <n v="12.96"/>
    <n v="2"/>
    <n v="0"/>
    <n v="6.2208000000000006"/>
    <x v="1"/>
    <x v="0"/>
  </r>
  <r>
    <n v="4355"/>
    <s v="CA-2019-153654"/>
    <x v="221"/>
    <d v="2019-11-26T00:00:00"/>
    <s v="Second Class"/>
    <s v="MD-17860"/>
    <s v="Michael Dominguez"/>
    <x v="1"/>
    <x v="0"/>
    <s v="Asheville"/>
    <x v="3"/>
    <n v="28806"/>
    <x v="0"/>
    <s v="OFF-BI-10004465"/>
    <x v="1"/>
    <x v="8"/>
    <s v="Avery Durable Slant Ring Binders"/>
    <n v="19.008000000000003"/>
    <n v="8"/>
    <n v="0.7"/>
    <n v="-12.671999999999997"/>
    <x v="0"/>
    <x v="0"/>
  </r>
  <r>
    <n v="4356"/>
    <s v="CA-2017-155600"/>
    <x v="784"/>
    <d v="2017-12-07T00:00:00"/>
    <s v="Second Class"/>
    <s v="RO-19780"/>
    <s v="Rose O'Brian"/>
    <x v="0"/>
    <x v="0"/>
    <s v="Clarksville"/>
    <x v="18"/>
    <n v="37042"/>
    <x v="0"/>
    <s v="OFF-BI-10000545"/>
    <x v="1"/>
    <x v="8"/>
    <s v="GBC Ibimaster 500 Manual ProClick Binding System"/>
    <n v="1598.0580000000002"/>
    <n v="7"/>
    <n v="0.7"/>
    <n v="-1065.3719999999998"/>
    <x v="0"/>
    <x v="0"/>
  </r>
  <r>
    <n v="4357"/>
    <s v="CA-2017-155600"/>
    <x v="784"/>
    <d v="2017-12-07T00:00:00"/>
    <s v="Second Class"/>
    <s v="RO-19780"/>
    <s v="Rose O'Brian"/>
    <x v="0"/>
    <x v="0"/>
    <s v="Clarksville"/>
    <x v="18"/>
    <n v="37042"/>
    <x v="0"/>
    <s v="OFF-AR-10003752"/>
    <x v="1"/>
    <x v="6"/>
    <s v="Deluxe Chalkboard Eraser Cleaner"/>
    <n v="36.96"/>
    <n v="4"/>
    <n v="0.2"/>
    <n v="12.011999999999999"/>
    <x v="0"/>
    <x v="0"/>
  </r>
  <r>
    <n v="4358"/>
    <s v="CA-2019-162565"/>
    <x v="157"/>
    <d v="2019-12-11T00:00:00"/>
    <s v="Same Day"/>
    <s v="RR-19315"/>
    <s v="Ralph Ritter"/>
    <x v="0"/>
    <x v="0"/>
    <s v="Aurora"/>
    <x v="10"/>
    <n v="60505"/>
    <x v="2"/>
    <s v="OFF-PA-10001937"/>
    <x v="1"/>
    <x v="10"/>
    <s v="Xerox 21"/>
    <n v="10.368000000000002"/>
    <n v="2"/>
    <n v="0.2"/>
    <n v="3.6288"/>
    <x v="2"/>
    <x v="0"/>
  </r>
  <r>
    <n v="4359"/>
    <s v="CA-2019-162565"/>
    <x v="157"/>
    <d v="2019-12-11T00:00:00"/>
    <s v="Same Day"/>
    <s v="RR-19315"/>
    <s v="Ralph Ritter"/>
    <x v="0"/>
    <x v="0"/>
    <s v="Aurora"/>
    <x v="10"/>
    <n v="60505"/>
    <x v="2"/>
    <s v="FUR-FU-10004306"/>
    <x v="0"/>
    <x v="5"/>
    <s v="Electrix Halogen Magnifier Lamp"/>
    <n v="77.720000000000013"/>
    <n v="1"/>
    <n v="0.6"/>
    <n v="-66.061999999999998"/>
    <x v="2"/>
    <x v="0"/>
  </r>
  <r>
    <n v="4360"/>
    <s v="CA-2019-162565"/>
    <x v="157"/>
    <d v="2019-12-11T00:00:00"/>
    <s v="Same Day"/>
    <s v="RR-19315"/>
    <s v="Ralph Ritter"/>
    <x v="0"/>
    <x v="0"/>
    <s v="Aurora"/>
    <x v="10"/>
    <n v="60505"/>
    <x v="2"/>
    <s v="FUR-CH-10003973"/>
    <x v="0"/>
    <x v="1"/>
    <s v="GuestStacker Chair with Chrome Finish Legs"/>
    <n v="520.46399999999994"/>
    <n v="2"/>
    <n v="0.3"/>
    <n v="-14.870399999999961"/>
    <x v="2"/>
    <x v="0"/>
  </r>
  <r>
    <n v="4361"/>
    <s v="CA-2018-127642"/>
    <x v="206"/>
    <d v="2018-05-23T00:00:00"/>
    <s v="First Class"/>
    <s v="CP-12340"/>
    <s v="Christine Phan"/>
    <x v="1"/>
    <x v="0"/>
    <s v="Warwick"/>
    <x v="34"/>
    <n v="2886"/>
    <x v="3"/>
    <s v="OFF-PA-10000565"/>
    <x v="1"/>
    <x v="10"/>
    <s v="Easy-staple paper"/>
    <n v="111.96"/>
    <n v="2"/>
    <n v="0"/>
    <n v="54.860399999999998"/>
    <x v="3"/>
    <x v="0"/>
  </r>
  <r>
    <n v="4362"/>
    <s v="US-2019-163195"/>
    <x v="922"/>
    <d v="2019-02-21T00:00:00"/>
    <s v="Second Class"/>
    <s v="LL-16840"/>
    <s v="Lauren Leatherbury"/>
    <x v="0"/>
    <x v="0"/>
    <s v="Lafayette"/>
    <x v="28"/>
    <n v="70506"/>
    <x v="0"/>
    <s v="TEC-PH-10003875"/>
    <x v="2"/>
    <x v="7"/>
    <s v="KLD Oscar II Style Snap-on Ultra Thin Side Flip Synthetic Leather Cover Case for HTC One HTC M7"/>
    <n v="29.160000000000004"/>
    <n v="3"/>
    <n v="0"/>
    <n v="8.4563999999999986"/>
    <x v="0"/>
    <x v="0"/>
  </r>
  <r>
    <n v="4363"/>
    <s v="CA-2019-111332"/>
    <x v="968"/>
    <d v="2019-05-22T00:00:00"/>
    <s v="Second Class"/>
    <s v="NC-18340"/>
    <s v="Nat Carroll"/>
    <x v="0"/>
    <x v="0"/>
    <s v="Fargo"/>
    <x v="46"/>
    <n v="58103"/>
    <x v="2"/>
    <s v="OFF-AR-10001953"/>
    <x v="1"/>
    <x v="6"/>
    <s v="Boston 1645 Deluxe Heavier-Duty Electric Pencil Sharpener"/>
    <n v="131.94"/>
    <n v="3"/>
    <n v="0"/>
    <n v="35.623800000000003"/>
    <x v="2"/>
    <x v="0"/>
  </r>
  <r>
    <n v="4364"/>
    <s v="CA-2019-111332"/>
    <x v="968"/>
    <d v="2019-05-22T00:00:00"/>
    <s v="Second Class"/>
    <s v="NC-18340"/>
    <s v="Nat Carroll"/>
    <x v="0"/>
    <x v="0"/>
    <s v="Fargo"/>
    <x v="46"/>
    <n v="58103"/>
    <x v="2"/>
    <s v="OFF-AR-10001374"/>
    <x v="1"/>
    <x v="6"/>
    <s v="BIC Brite Liner Highlighters, Chisel Tip"/>
    <n v="25.92"/>
    <n v="4"/>
    <n v="0"/>
    <n v="8.2943999999999996"/>
    <x v="2"/>
    <x v="0"/>
  </r>
  <r>
    <n v="4365"/>
    <s v="CA-2019-111332"/>
    <x v="968"/>
    <d v="2019-05-22T00:00:00"/>
    <s v="Second Class"/>
    <s v="NC-18340"/>
    <s v="Nat Carroll"/>
    <x v="0"/>
    <x v="0"/>
    <s v="Fargo"/>
    <x v="46"/>
    <n v="58103"/>
    <x v="2"/>
    <s v="OFF-ST-10003816"/>
    <x v="1"/>
    <x v="4"/>
    <s v="Fellowes High-Stak Drawer Files"/>
    <n v="704.76"/>
    <n v="4"/>
    <n v="0"/>
    <n v="162.09479999999996"/>
    <x v="2"/>
    <x v="0"/>
  </r>
  <r>
    <n v="4366"/>
    <s v="CA-2019-111332"/>
    <x v="968"/>
    <d v="2019-05-22T00:00:00"/>
    <s v="Second Class"/>
    <s v="NC-18340"/>
    <s v="Nat Carroll"/>
    <x v="0"/>
    <x v="0"/>
    <s v="Fargo"/>
    <x v="46"/>
    <n v="58103"/>
    <x v="2"/>
    <s v="OFF-FA-10001843"/>
    <x v="1"/>
    <x v="13"/>
    <s v="Staples"/>
    <n v="7.41"/>
    <n v="3"/>
    <n v="0"/>
    <n v="3.4827000000000004"/>
    <x v="2"/>
    <x v="0"/>
  </r>
  <r>
    <n v="4367"/>
    <s v="CA-2019-111332"/>
    <x v="968"/>
    <d v="2019-05-22T00:00:00"/>
    <s v="Second Class"/>
    <s v="NC-18340"/>
    <s v="Nat Carroll"/>
    <x v="0"/>
    <x v="0"/>
    <s v="Fargo"/>
    <x v="46"/>
    <n v="58103"/>
    <x v="2"/>
    <s v="OFF-AR-10000657"/>
    <x v="1"/>
    <x v="6"/>
    <s v="Binney &amp; Smith inkTank Desk Highlighter, Chisel Tip, Yellow, 12/Box"/>
    <n v="21.5"/>
    <n v="10"/>
    <n v="0"/>
    <n v="7.094999999999998"/>
    <x v="2"/>
    <x v="0"/>
  </r>
  <r>
    <n v="4368"/>
    <s v="CA-2019-117044"/>
    <x v="220"/>
    <d v="2019-09-13T00:00:00"/>
    <s v="Second Class"/>
    <s v="HA-14920"/>
    <s v="Helen Andreada"/>
    <x v="0"/>
    <x v="0"/>
    <s v="Chicago"/>
    <x v="10"/>
    <n v="60623"/>
    <x v="2"/>
    <s v="OFF-FA-10000936"/>
    <x v="1"/>
    <x v="13"/>
    <s v="Acco Hot Clips Clips to Go"/>
    <n v="10.528"/>
    <n v="4"/>
    <n v="0.2"/>
    <n v="3.2899999999999996"/>
    <x v="2"/>
    <x v="0"/>
  </r>
  <r>
    <n v="4369"/>
    <s v="CA-2019-117044"/>
    <x v="220"/>
    <d v="2019-09-13T00:00:00"/>
    <s v="Second Class"/>
    <s v="HA-14920"/>
    <s v="Helen Andreada"/>
    <x v="0"/>
    <x v="0"/>
    <s v="Chicago"/>
    <x v="10"/>
    <n v="60623"/>
    <x v="2"/>
    <s v="OFF-PA-10003657"/>
    <x v="1"/>
    <x v="10"/>
    <s v="Xerox 1927"/>
    <n v="20.544000000000004"/>
    <n v="6"/>
    <n v="0.2"/>
    <n v="6.4199999999999964"/>
    <x v="2"/>
    <x v="0"/>
  </r>
  <r>
    <n v="4370"/>
    <s v="US-2018-165078"/>
    <x v="732"/>
    <d v="2018-11-10T00:00:00"/>
    <s v="Standard Class"/>
    <s v="MA-17995"/>
    <s v="Michelle Arnett"/>
    <x v="2"/>
    <x v="0"/>
    <s v="Lawrence"/>
    <x v="14"/>
    <n v="46226"/>
    <x v="2"/>
    <s v="OFF-BI-10001989"/>
    <x v="1"/>
    <x v="8"/>
    <s v="Premium Transparent Presentation Covers by GBC"/>
    <n v="104.9"/>
    <n v="5"/>
    <n v="0"/>
    <n v="50.351999999999997"/>
    <x v="2"/>
    <x v="0"/>
  </r>
  <r>
    <n v="4371"/>
    <s v="US-2018-165078"/>
    <x v="732"/>
    <d v="2018-11-10T00:00:00"/>
    <s v="Standard Class"/>
    <s v="MA-17995"/>
    <s v="Michelle Arnett"/>
    <x v="2"/>
    <x v="0"/>
    <s v="Lawrence"/>
    <x v="14"/>
    <n v="46226"/>
    <x v="2"/>
    <s v="OFF-AR-10002987"/>
    <x v="1"/>
    <x v="6"/>
    <s v="Prismacolor Color Pencil Set"/>
    <n v="39.68"/>
    <n v="2"/>
    <n v="0"/>
    <n v="16.268800000000002"/>
    <x v="2"/>
    <x v="0"/>
  </r>
  <r>
    <n v="4372"/>
    <s v="US-2018-165078"/>
    <x v="732"/>
    <d v="2018-11-10T00:00:00"/>
    <s v="Standard Class"/>
    <s v="MA-17995"/>
    <s v="Michelle Arnett"/>
    <x v="2"/>
    <x v="0"/>
    <s v="Lawrence"/>
    <x v="14"/>
    <n v="46226"/>
    <x v="2"/>
    <s v="OFF-LA-10000414"/>
    <x v="1"/>
    <x v="2"/>
    <s v="Avery 503"/>
    <n v="51.75"/>
    <n v="5"/>
    <n v="0"/>
    <n v="24.84"/>
    <x v="2"/>
    <x v="0"/>
  </r>
  <r>
    <n v="4373"/>
    <s v="US-2019-169320"/>
    <x v="283"/>
    <d v="2019-07-25T00:00:00"/>
    <s v="Second Class"/>
    <s v="LH-16900"/>
    <s v="Lena Hernandez"/>
    <x v="0"/>
    <x v="0"/>
    <s v="Elkhart"/>
    <x v="14"/>
    <n v="46514"/>
    <x v="2"/>
    <s v="OFF-AR-10003602"/>
    <x v="1"/>
    <x v="6"/>
    <s v="Quartet Omega Colored Chalk, 12/Pack"/>
    <n v="11.68"/>
    <n v="2"/>
    <n v="0"/>
    <n v="5.4895999999999994"/>
    <x v="2"/>
    <x v="0"/>
  </r>
  <r>
    <n v="4374"/>
    <s v="US-2019-169320"/>
    <x v="283"/>
    <d v="2019-07-25T00:00:00"/>
    <s v="Second Class"/>
    <s v="LH-16900"/>
    <s v="Lena Hernandez"/>
    <x v="0"/>
    <x v="0"/>
    <s v="Elkhart"/>
    <x v="14"/>
    <n v="46514"/>
    <x v="2"/>
    <s v="TEC-AC-10002550"/>
    <x v="2"/>
    <x v="11"/>
    <s v="Memorex 25GB 6X Branded Blu-Ray Recordable Disc, 30/Pack"/>
    <n v="159.75"/>
    <n v="5"/>
    <n v="0"/>
    <n v="11.182499999999997"/>
    <x v="2"/>
    <x v="0"/>
  </r>
  <r>
    <n v="4375"/>
    <s v="CA-2018-158575"/>
    <x v="741"/>
    <d v="2018-11-24T00:00:00"/>
    <s v="Standard Class"/>
    <s v="SB-20290"/>
    <s v="Sean Braxton"/>
    <x v="1"/>
    <x v="0"/>
    <s v="Kent"/>
    <x v="24"/>
    <n v="44240"/>
    <x v="3"/>
    <s v="OFF-AP-10002998"/>
    <x v="1"/>
    <x v="9"/>
    <s v="Holmes 99% HEPA Air Purifier"/>
    <n v="103.96799999999999"/>
    <n v="6"/>
    <n v="0.2"/>
    <n v="16.894799999999996"/>
    <x v="3"/>
    <x v="0"/>
  </r>
  <r>
    <n v="4376"/>
    <s v="CA-2016-166954"/>
    <x v="573"/>
    <d v="2016-04-30T00:00:00"/>
    <s v="Standard Class"/>
    <s v="BT-11305"/>
    <s v="Beth Thompson"/>
    <x v="2"/>
    <x v="0"/>
    <s v="San Gabriel"/>
    <x v="1"/>
    <n v="91776"/>
    <x v="1"/>
    <s v="FUR-FU-10003708"/>
    <x v="0"/>
    <x v="5"/>
    <s v="Tenex Traditional Chairmats for Medium Pile Carpet, Standard Lip, 36&quot; x 48&quot;"/>
    <n v="303.25"/>
    <n v="5"/>
    <n v="0"/>
    <n v="63.682499999999997"/>
    <x v="1"/>
    <x v="0"/>
  </r>
  <r>
    <n v="4377"/>
    <s v="CA-2016-166954"/>
    <x v="573"/>
    <d v="2016-04-30T00:00:00"/>
    <s v="Standard Class"/>
    <s v="BT-11305"/>
    <s v="Beth Thompson"/>
    <x v="2"/>
    <x v="0"/>
    <s v="San Gabriel"/>
    <x v="1"/>
    <n v="91776"/>
    <x v="1"/>
    <s v="OFF-AP-10001391"/>
    <x v="1"/>
    <x v="9"/>
    <s v="Kensington 6 Outlet MasterPiece HOMEOFFICE Power Control Center"/>
    <n v="270.71999999999997"/>
    <n v="3"/>
    <n v="0"/>
    <n v="78.508799999999965"/>
    <x v="1"/>
    <x v="0"/>
  </r>
  <r>
    <n v="4378"/>
    <s v="CA-2016-166954"/>
    <x v="573"/>
    <d v="2016-04-30T00:00:00"/>
    <s v="Standard Class"/>
    <s v="BT-11305"/>
    <s v="Beth Thompson"/>
    <x v="2"/>
    <x v="0"/>
    <s v="San Gabriel"/>
    <x v="1"/>
    <n v="91776"/>
    <x v="1"/>
    <s v="FUR-CH-10003973"/>
    <x v="0"/>
    <x v="1"/>
    <s v="GuestStacker Chair with Chrome Finish Legs"/>
    <n v="1487.04"/>
    <n v="5"/>
    <n v="0.2"/>
    <n v="148.70400000000006"/>
    <x v="1"/>
    <x v="0"/>
  </r>
  <r>
    <n v="4379"/>
    <s v="CA-2017-140830"/>
    <x v="672"/>
    <d v="2017-12-02T00:00:00"/>
    <s v="Second Class"/>
    <s v="PS-18970"/>
    <s v="Paul Stevenson"/>
    <x v="2"/>
    <x v="0"/>
    <s v="Henderson"/>
    <x v="0"/>
    <n v="42420"/>
    <x v="0"/>
    <s v="OFF-EN-10000461"/>
    <x v="1"/>
    <x v="12"/>
    <s v="#10- 4 1/8&quot; x 9 1/2&quot; Recycled Envelopes"/>
    <n v="17.48"/>
    <n v="2"/>
    <n v="0"/>
    <n v="8.2156000000000002"/>
    <x v="0"/>
    <x v="0"/>
  </r>
  <r>
    <n v="4380"/>
    <s v="CA-2017-140830"/>
    <x v="672"/>
    <d v="2017-12-02T00:00:00"/>
    <s v="Second Class"/>
    <s v="PS-18970"/>
    <s v="Paul Stevenson"/>
    <x v="2"/>
    <x v="0"/>
    <s v="Henderson"/>
    <x v="0"/>
    <n v="42420"/>
    <x v="0"/>
    <s v="OFF-EN-10002831"/>
    <x v="1"/>
    <x v="12"/>
    <s v="Tyvek  Top-Opening Peel &amp; Seel  Envelopes, Gray"/>
    <n v="71.88"/>
    <n v="2"/>
    <n v="0"/>
    <n v="32.345999999999997"/>
    <x v="0"/>
    <x v="0"/>
  </r>
  <r>
    <n v="4381"/>
    <s v="CA-2017-152891"/>
    <x v="969"/>
    <d v="2017-10-30T00:00:00"/>
    <s v="Standard Class"/>
    <s v="TB-21625"/>
    <s v="Trudy Brown"/>
    <x v="0"/>
    <x v="0"/>
    <s v="San Francisco"/>
    <x v="1"/>
    <n v="94110"/>
    <x v="1"/>
    <s v="OFF-AR-10004648"/>
    <x v="1"/>
    <x v="6"/>
    <s v="Boston 19500 Mighty Mite Electric Pencil Sharpener"/>
    <n v="60.449999999999996"/>
    <n v="3"/>
    <n v="0"/>
    <n v="16.3215"/>
    <x v="1"/>
    <x v="0"/>
  </r>
  <r>
    <n v="4382"/>
    <s v="CA-2017-152891"/>
    <x v="969"/>
    <d v="2017-10-30T00:00:00"/>
    <s v="Standard Class"/>
    <s v="TB-21625"/>
    <s v="Trudy Brown"/>
    <x v="0"/>
    <x v="0"/>
    <s v="San Francisco"/>
    <x v="1"/>
    <n v="94110"/>
    <x v="1"/>
    <s v="FUR-TA-10001857"/>
    <x v="0"/>
    <x v="3"/>
    <s v="Balt Solid Wood Rectangular Table"/>
    <n v="253.17599999999999"/>
    <n v="3"/>
    <n v="0.2"/>
    <n v="-31.64700000000002"/>
    <x v="1"/>
    <x v="0"/>
  </r>
  <r>
    <n v="4383"/>
    <s v="US-2017-122784"/>
    <x v="603"/>
    <d v="2017-07-27T00:00:00"/>
    <s v="Standard Class"/>
    <s v="RA-19915"/>
    <s v="Russell Applegate"/>
    <x v="0"/>
    <x v="0"/>
    <s v="Highland Park"/>
    <x v="10"/>
    <n v="60035"/>
    <x v="2"/>
    <s v="OFF-BI-10000546"/>
    <x v="1"/>
    <x v="8"/>
    <s v="Avery Durable Binders"/>
    <n v="2.879999999999999"/>
    <n v="5"/>
    <n v="0.8"/>
    <n v="-4.4639999999999995"/>
    <x v="2"/>
    <x v="0"/>
  </r>
  <r>
    <n v="4384"/>
    <s v="US-2017-122784"/>
    <x v="603"/>
    <d v="2017-07-27T00:00:00"/>
    <s v="Standard Class"/>
    <s v="RA-19915"/>
    <s v="Russell Applegate"/>
    <x v="0"/>
    <x v="0"/>
    <s v="Highland Park"/>
    <x v="10"/>
    <n v="60035"/>
    <x v="2"/>
    <s v="FUR-BO-10004690"/>
    <x v="0"/>
    <x v="0"/>
    <s v="O'Sullivan Cherrywood Estates Traditional Barrister Bookcase"/>
    <n v="384.94399999999996"/>
    <n v="4"/>
    <n v="0.3"/>
    <n v="-126.48159999999999"/>
    <x v="2"/>
    <x v="0"/>
  </r>
  <r>
    <n v="4385"/>
    <s v="US-2017-122784"/>
    <x v="603"/>
    <d v="2017-07-27T00:00:00"/>
    <s v="Standard Class"/>
    <s v="RA-19915"/>
    <s v="Russell Applegate"/>
    <x v="0"/>
    <x v="0"/>
    <s v="Highland Park"/>
    <x v="10"/>
    <n v="60035"/>
    <x v="2"/>
    <s v="TEC-PH-10001557"/>
    <x v="2"/>
    <x v="7"/>
    <s v="Pyle PMP37LED"/>
    <n v="153.584"/>
    <n v="2"/>
    <n v="0.2"/>
    <n v="13.438599999999994"/>
    <x v="2"/>
    <x v="0"/>
  </r>
  <r>
    <n v="4386"/>
    <s v="US-2017-122784"/>
    <x v="603"/>
    <d v="2017-07-27T00:00:00"/>
    <s v="Standard Class"/>
    <s v="RA-19915"/>
    <s v="Russell Applegate"/>
    <x v="0"/>
    <x v="0"/>
    <s v="Highland Park"/>
    <x v="10"/>
    <n v="60035"/>
    <x v="2"/>
    <s v="FUR-BO-10002545"/>
    <x v="0"/>
    <x v="0"/>
    <s v="Atlantic Metals Mobile 3-Shelf Bookcases, Custom Colors"/>
    <n v="913.43000000000006"/>
    <n v="5"/>
    <n v="0.3"/>
    <n v="-52.195999999999913"/>
    <x v="2"/>
    <x v="0"/>
  </r>
  <r>
    <n v="4387"/>
    <s v="CA-2018-156811"/>
    <x v="189"/>
    <d v="2018-11-02T00:00:00"/>
    <s v="Standard Class"/>
    <s v="BP-11095"/>
    <s v="Bart Pistole"/>
    <x v="1"/>
    <x v="0"/>
    <s v="San Francisco"/>
    <x v="1"/>
    <n v="94122"/>
    <x v="1"/>
    <s v="OFF-AP-10001366"/>
    <x v="1"/>
    <x v="9"/>
    <s v="Staple holder"/>
    <n v="43.92"/>
    <n v="4"/>
    <n v="0"/>
    <n v="11.858400000000003"/>
    <x v="1"/>
    <x v="0"/>
  </r>
  <r>
    <n v="4388"/>
    <s v="CA-2018-156811"/>
    <x v="189"/>
    <d v="2018-11-02T00:00:00"/>
    <s v="Standard Class"/>
    <s v="BP-11095"/>
    <s v="Bart Pistole"/>
    <x v="1"/>
    <x v="0"/>
    <s v="San Francisco"/>
    <x v="1"/>
    <n v="94122"/>
    <x v="1"/>
    <s v="OFF-BI-10001628"/>
    <x v="1"/>
    <x v="8"/>
    <s v="Acco Data Flex Cable Posts For Top &amp; Bottom Load Binders, 6&quot; Capacity"/>
    <n v="25.031999999999996"/>
    <n v="3"/>
    <n v="0.2"/>
    <n v="7.822499999999998"/>
    <x v="1"/>
    <x v="0"/>
  </r>
  <r>
    <n v="4389"/>
    <s v="CA-2019-111556"/>
    <x v="225"/>
    <d v="2019-11-22T00:00:00"/>
    <s v="First Class"/>
    <s v="CD-11920"/>
    <s v="Carlos Daly"/>
    <x v="0"/>
    <x v="0"/>
    <s v="New York City"/>
    <x v="15"/>
    <n v="10035"/>
    <x v="3"/>
    <s v="OFF-PA-10003651"/>
    <x v="1"/>
    <x v="10"/>
    <s v="Xerox 1968"/>
    <n v="46.76"/>
    <n v="7"/>
    <n v="0"/>
    <n v="22.444800000000001"/>
    <x v="3"/>
    <x v="1"/>
  </r>
  <r>
    <n v="4390"/>
    <s v="CA-2019-111556"/>
    <x v="225"/>
    <d v="2019-11-22T00:00:00"/>
    <s v="First Class"/>
    <s v="CD-11920"/>
    <s v="Carlos Daly"/>
    <x v="0"/>
    <x v="0"/>
    <s v="New York City"/>
    <x v="15"/>
    <n v="10035"/>
    <x v="3"/>
    <s v="FUR-BO-10003159"/>
    <x v="0"/>
    <x v="0"/>
    <s v="Sauder Camden County Collection Libraries, Planked Cherry Finish"/>
    <n v="183.96800000000002"/>
    <n v="2"/>
    <n v="0.2"/>
    <n v="-25.295600000000022"/>
    <x v="3"/>
    <x v="1"/>
  </r>
  <r>
    <n v="4391"/>
    <s v="CA-2019-111556"/>
    <x v="225"/>
    <d v="2019-11-22T00:00:00"/>
    <s v="First Class"/>
    <s v="CD-11920"/>
    <s v="Carlos Daly"/>
    <x v="0"/>
    <x v="0"/>
    <s v="New York City"/>
    <x v="15"/>
    <n v="10035"/>
    <x v="3"/>
    <s v="TEC-PH-10001459"/>
    <x v="2"/>
    <x v="7"/>
    <s v="Samsung Galaxy Mega 6.3"/>
    <n v="1259.97"/>
    <n v="3"/>
    <n v="0"/>
    <n v="327.59220000000005"/>
    <x v="3"/>
    <x v="1"/>
  </r>
  <r>
    <n v="4392"/>
    <s v="CA-2019-111556"/>
    <x v="225"/>
    <d v="2019-11-22T00:00:00"/>
    <s v="First Class"/>
    <s v="CD-11920"/>
    <s v="Carlos Daly"/>
    <x v="0"/>
    <x v="0"/>
    <s v="New York City"/>
    <x v="15"/>
    <n v="10035"/>
    <x v="3"/>
    <s v="OFF-AR-10004602"/>
    <x v="1"/>
    <x v="6"/>
    <s v="Boston KS Multi-Size Manual Pencil Sharpener"/>
    <n v="68.97"/>
    <n v="3"/>
    <n v="0"/>
    <n v="19.311600000000002"/>
    <x v="3"/>
    <x v="1"/>
  </r>
  <r>
    <n v="4393"/>
    <s v="CA-2018-108868"/>
    <x v="162"/>
    <d v="2018-09-12T00:00:00"/>
    <s v="Standard Class"/>
    <s v="KB-16585"/>
    <s v="Ken Black"/>
    <x v="1"/>
    <x v="0"/>
    <s v="Dallas"/>
    <x v="5"/>
    <n v="75081"/>
    <x v="2"/>
    <s v="OFF-AR-10001953"/>
    <x v="1"/>
    <x v="6"/>
    <s v="Boston 1645 Deluxe Heavier-Duty Electric Pencil Sharpener"/>
    <n v="70.367999999999995"/>
    <n v="2"/>
    <n v="0.2"/>
    <n v="6.1572000000000031"/>
    <x v="2"/>
    <x v="0"/>
  </r>
  <r>
    <n v="4394"/>
    <s v="CA-2018-108868"/>
    <x v="162"/>
    <d v="2018-09-12T00:00:00"/>
    <s v="Standard Class"/>
    <s v="KB-16585"/>
    <s v="Ken Black"/>
    <x v="1"/>
    <x v="0"/>
    <s v="Dallas"/>
    <x v="5"/>
    <n v="75081"/>
    <x v="2"/>
    <s v="TEC-PH-10000923"/>
    <x v="2"/>
    <x v="7"/>
    <s v="Belkin SportFit Armband For iPhone 5s/5c, Fuchsia"/>
    <n v="59.960000000000008"/>
    <n v="5"/>
    <n v="0.2"/>
    <n v="21.735500000000002"/>
    <x v="2"/>
    <x v="0"/>
  </r>
  <r>
    <n v="4395"/>
    <s v="CA-2016-142965"/>
    <x v="836"/>
    <d v="2016-07-20T00:00:00"/>
    <s v="Same Day"/>
    <s v="SW-20245"/>
    <s v="Scot Wooten"/>
    <x v="0"/>
    <x v="0"/>
    <s v="Springfield"/>
    <x v="24"/>
    <n v="45503"/>
    <x v="3"/>
    <s v="OFF-ST-10002583"/>
    <x v="1"/>
    <x v="4"/>
    <s v="Fellowes Neat Ideas Storage Cubes"/>
    <n v="25.983999999999998"/>
    <n v="1"/>
    <n v="0.2"/>
    <n v="-5.1968000000000005"/>
    <x v="3"/>
    <x v="0"/>
  </r>
  <r>
    <n v="4396"/>
    <s v="CA-2016-142965"/>
    <x v="836"/>
    <d v="2016-07-20T00:00:00"/>
    <s v="Same Day"/>
    <s v="SW-20245"/>
    <s v="Scot Wooten"/>
    <x v="0"/>
    <x v="0"/>
    <s v="Springfield"/>
    <x v="24"/>
    <n v="45503"/>
    <x v="3"/>
    <s v="OFF-BI-10000977"/>
    <x v="1"/>
    <x v="8"/>
    <s v="Ibico Plastic Spiral Binding Combs"/>
    <n v="27.360000000000003"/>
    <n v="3"/>
    <n v="0.7"/>
    <n v="-21.887999999999991"/>
    <x v="3"/>
    <x v="0"/>
  </r>
  <r>
    <n v="4397"/>
    <s v="CA-2018-148740"/>
    <x v="625"/>
    <d v="2018-11-19T00:00:00"/>
    <s v="Standard Class"/>
    <s v="AH-10690"/>
    <s v="Anna Häberlin"/>
    <x v="1"/>
    <x v="0"/>
    <s v="San Diego"/>
    <x v="1"/>
    <n v="92024"/>
    <x v="1"/>
    <s v="TEC-PH-10002549"/>
    <x v="2"/>
    <x v="7"/>
    <s v="Polycom SoundPoint IP 450 VoIP phone"/>
    <n v="361.37600000000003"/>
    <n v="2"/>
    <n v="0.2"/>
    <n v="27.103200000000001"/>
    <x v="1"/>
    <x v="0"/>
  </r>
  <r>
    <n v="4398"/>
    <s v="US-2016-138758"/>
    <x v="970"/>
    <d v="2016-07-11T00:00:00"/>
    <s v="Standard Class"/>
    <s v="JL-15835"/>
    <s v="John Lee"/>
    <x v="0"/>
    <x v="0"/>
    <s v="Philadelphia"/>
    <x v="9"/>
    <n v="19120"/>
    <x v="3"/>
    <s v="FUR-CH-10002880"/>
    <x v="0"/>
    <x v="1"/>
    <s v="Global High-Back Leather Tilter, Burgundy"/>
    <n v="172.18599999999998"/>
    <n v="2"/>
    <n v="0.3"/>
    <n v="-46.736200000000011"/>
    <x v="3"/>
    <x v="1"/>
  </r>
  <r>
    <n v="4399"/>
    <s v="US-2016-138758"/>
    <x v="970"/>
    <d v="2016-07-11T00:00:00"/>
    <s v="Standard Class"/>
    <s v="JL-15835"/>
    <s v="John Lee"/>
    <x v="0"/>
    <x v="0"/>
    <s v="Philadelphia"/>
    <x v="9"/>
    <n v="19120"/>
    <x v="3"/>
    <s v="FUR-FU-10003039"/>
    <x v="0"/>
    <x v="5"/>
    <s v="Howard Miller 11-1/2&quot; Diameter Grantwood Wall Clock"/>
    <n v="69.00800000000001"/>
    <n v="2"/>
    <n v="0.2"/>
    <n v="12.0764"/>
    <x v="3"/>
    <x v="1"/>
  </r>
  <r>
    <n v="4400"/>
    <s v="CA-2018-131737"/>
    <x v="716"/>
    <d v="2018-03-17T00:00:00"/>
    <s v="Same Day"/>
    <s v="GZ-14470"/>
    <s v="Gary Zandusky"/>
    <x v="0"/>
    <x v="0"/>
    <s v="Columbia"/>
    <x v="39"/>
    <n v="21044"/>
    <x v="3"/>
    <s v="OFF-EN-10003055"/>
    <x v="1"/>
    <x v="12"/>
    <s v="Blue String-Tie &amp; Button Interoffice Envelopes, 10 x 13"/>
    <n v="199.89999999999998"/>
    <n v="5"/>
    <n v="0"/>
    <n v="89.954999999999984"/>
    <x v="3"/>
    <x v="0"/>
  </r>
  <r>
    <n v="4401"/>
    <s v="CA-2018-131737"/>
    <x v="716"/>
    <d v="2018-03-17T00:00:00"/>
    <s v="Same Day"/>
    <s v="GZ-14470"/>
    <s v="Gary Zandusky"/>
    <x v="0"/>
    <x v="0"/>
    <s v="Columbia"/>
    <x v="39"/>
    <n v="21044"/>
    <x v="3"/>
    <s v="OFF-AP-10002945"/>
    <x v="1"/>
    <x v="9"/>
    <s v="Honeywell Enviracaire Portable HEPA Air Cleaner for 17' x 22' Room"/>
    <n v="901.94999999999993"/>
    <n v="3"/>
    <n v="0"/>
    <n v="297.64349999999996"/>
    <x v="3"/>
    <x v="0"/>
  </r>
  <r>
    <n v="4402"/>
    <s v="CA-2018-131737"/>
    <x v="716"/>
    <d v="2018-03-17T00:00:00"/>
    <s v="Same Day"/>
    <s v="GZ-14470"/>
    <s v="Gary Zandusky"/>
    <x v="0"/>
    <x v="0"/>
    <s v="Columbia"/>
    <x v="39"/>
    <n v="21044"/>
    <x v="3"/>
    <s v="FUR-FU-10004306"/>
    <x v="0"/>
    <x v="5"/>
    <s v="Electrix Halogen Magnifier Lamp"/>
    <n v="971.5"/>
    <n v="5"/>
    <n v="0"/>
    <n v="252.59"/>
    <x v="3"/>
    <x v="0"/>
  </r>
  <r>
    <n v="4403"/>
    <s v="CA-2018-114538"/>
    <x v="482"/>
    <d v="2018-12-27T00:00:00"/>
    <s v="First Class"/>
    <s v="RC-19825"/>
    <s v="Roy Collins"/>
    <x v="0"/>
    <x v="0"/>
    <s v="Colorado Springs"/>
    <x v="22"/>
    <n v="80906"/>
    <x v="1"/>
    <s v="OFF-AR-10002445"/>
    <x v="1"/>
    <x v="6"/>
    <s v="SANFORD Major Accent Highlighters"/>
    <n v="11.328000000000001"/>
    <n v="2"/>
    <n v="0.2"/>
    <n v="2.5488000000000004"/>
    <x v="1"/>
    <x v="0"/>
  </r>
  <r>
    <n v="4404"/>
    <s v="CA-2016-127936"/>
    <x v="814"/>
    <d v="2016-09-04T00:00:00"/>
    <s v="First Class"/>
    <s v="CL-12565"/>
    <s v="Clay Ludtke"/>
    <x v="0"/>
    <x v="0"/>
    <s v="New York City"/>
    <x v="15"/>
    <n v="10009"/>
    <x v="3"/>
    <s v="OFF-AR-10002445"/>
    <x v="1"/>
    <x v="6"/>
    <s v="SANFORD Major Accent Highlighters"/>
    <n v="21.240000000000002"/>
    <n v="3"/>
    <n v="0"/>
    <n v="8.071200000000001"/>
    <x v="3"/>
    <x v="0"/>
  </r>
  <r>
    <n v="4405"/>
    <s v="CA-2017-164336"/>
    <x v="761"/>
    <d v="2017-07-10T00:00:00"/>
    <s v="Standard Class"/>
    <s v="MW-18220"/>
    <s v="Mitch Webber"/>
    <x v="0"/>
    <x v="0"/>
    <s v="Philadelphia"/>
    <x v="9"/>
    <n v="19140"/>
    <x v="3"/>
    <s v="TEC-AC-10002345"/>
    <x v="2"/>
    <x v="11"/>
    <s v="HP Standard 104 key PS/2 Keyboard"/>
    <n v="34.800000000000004"/>
    <n v="3"/>
    <n v="0.2"/>
    <n v="2.1749999999999989"/>
    <x v="3"/>
    <x v="0"/>
  </r>
  <r>
    <n v="4406"/>
    <s v="CA-2017-164336"/>
    <x v="761"/>
    <d v="2017-07-10T00:00:00"/>
    <s v="Standard Class"/>
    <s v="MW-18220"/>
    <s v="Mitch Webber"/>
    <x v="0"/>
    <x v="0"/>
    <s v="Philadelphia"/>
    <x v="9"/>
    <n v="19140"/>
    <x v="3"/>
    <s v="OFF-ST-10001558"/>
    <x v="1"/>
    <x v="4"/>
    <s v="Acco Perma 4000 Stacking Storage Drawers"/>
    <n v="38.975999999999999"/>
    <n v="3"/>
    <n v="0.2"/>
    <n v="-2.4359999999999999"/>
    <x v="3"/>
    <x v="0"/>
  </r>
  <r>
    <n v="4407"/>
    <s v="CA-2018-100041"/>
    <x v="73"/>
    <d v="2018-11-25T00:00:00"/>
    <s v="Standard Class"/>
    <s v="BF-10975"/>
    <s v="Barbara Fisher"/>
    <x v="1"/>
    <x v="0"/>
    <s v="Columbus"/>
    <x v="14"/>
    <n v="47201"/>
    <x v="2"/>
    <s v="OFF-PA-10001622"/>
    <x v="1"/>
    <x v="10"/>
    <s v="Ampad Poly Cover Wirebound Steno Book, 6&quot; x 9&quot; Assorted Colors, Gregg Ruled"/>
    <n v="9.08"/>
    <n v="2"/>
    <n v="0"/>
    <n v="4.0859999999999994"/>
    <x v="2"/>
    <x v="0"/>
  </r>
  <r>
    <n v="4408"/>
    <s v="CA-2018-100041"/>
    <x v="73"/>
    <d v="2018-11-25T00:00:00"/>
    <s v="Standard Class"/>
    <s v="BF-10975"/>
    <s v="Barbara Fisher"/>
    <x v="1"/>
    <x v="0"/>
    <s v="Columbus"/>
    <x v="14"/>
    <n v="47201"/>
    <x v="2"/>
    <s v="OFF-PA-10000418"/>
    <x v="1"/>
    <x v="10"/>
    <s v="Xerox 189"/>
    <n v="314.54999999999995"/>
    <n v="3"/>
    <n v="0"/>
    <n v="150.98399999999998"/>
    <x v="2"/>
    <x v="0"/>
  </r>
  <r>
    <n v="4409"/>
    <s v="CA-2018-100041"/>
    <x v="73"/>
    <d v="2018-11-25T00:00:00"/>
    <s v="Standard Class"/>
    <s v="BF-10975"/>
    <s v="Barbara Fisher"/>
    <x v="1"/>
    <x v="0"/>
    <s v="Columbus"/>
    <x v="14"/>
    <n v="47201"/>
    <x v="2"/>
    <s v="OFF-BI-10000343"/>
    <x v="1"/>
    <x v="8"/>
    <s v="Pressboard Covers with Storage Hooks, 9 1/2&quot; x 11&quot;, Light Blue"/>
    <n v="4.91"/>
    <n v="1"/>
    <n v="0"/>
    <n v="2.3077000000000001"/>
    <x v="2"/>
    <x v="0"/>
  </r>
  <r>
    <n v="4410"/>
    <s v="US-2016-154879"/>
    <x v="457"/>
    <d v="2016-05-11T00:00:00"/>
    <s v="Standard Class"/>
    <s v="SN-20710"/>
    <s v="Steve Nguyen"/>
    <x v="2"/>
    <x v="0"/>
    <s v="Los Angeles"/>
    <x v="1"/>
    <n v="90004"/>
    <x v="1"/>
    <s v="OFF-LA-10004425"/>
    <x v="1"/>
    <x v="2"/>
    <s v="Staple-on labels"/>
    <n v="5.78"/>
    <n v="2"/>
    <n v="0"/>
    <n v="2.7166000000000001"/>
    <x v="1"/>
    <x v="0"/>
  </r>
  <r>
    <n v="4411"/>
    <s v="US-2016-154879"/>
    <x v="457"/>
    <d v="2016-05-11T00:00:00"/>
    <s v="Standard Class"/>
    <s v="SN-20710"/>
    <s v="Steve Nguyen"/>
    <x v="2"/>
    <x v="0"/>
    <s v="Los Angeles"/>
    <x v="1"/>
    <n v="90004"/>
    <x v="1"/>
    <s v="OFF-AR-10001897"/>
    <x v="1"/>
    <x v="6"/>
    <s v="Model L Table or Wall-Mount Pencil Sharpener"/>
    <n v="107.94"/>
    <n v="6"/>
    <n v="0"/>
    <n v="30.223200000000002"/>
    <x v="1"/>
    <x v="0"/>
  </r>
  <r>
    <n v="4412"/>
    <s v="CA-2016-130624"/>
    <x v="261"/>
    <d v="2016-06-24T00:00:00"/>
    <s v="First Class"/>
    <s v="TB-21280"/>
    <s v="Toby Braunhardt"/>
    <x v="0"/>
    <x v="0"/>
    <s v="New York City"/>
    <x v="15"/>
    <n v="10024"/>
    <x v="3"/>
    <s v="OFF-PA-10003883"/>
    <x v="1"/>
    <x v="10"/>
    <s v="Message Book, Phone, Wirebound Standard Line Memo, 2 3/4&quot; X 5&quot;"/>
    <n v="19.649999999999999"/>
    <n v="3"/>
    <n v="0"/>
    <n v="9.0389999999999997"/>
    <x v="3"/>
    <x v="0"/>
  </r>
  <r>
    <n v="4413"/>
    <s v="CA-2016-130624"/>
    <x v="261"/>
    <d v="2016-06-24T00:00:00"/>
    <s v="First Class"/>
    <s v="TB-21280"/>
    <s v="Toby Braunhardt"/>
    <x v="0"/>
    <x v="0"/>
    <s v="New York City"/>
    <x v="15"/>
    <n v="10024"/>
    <x v="3"/>
    <s v="TEC-PH-10003963"/>
    <x v="2"/>
    <x v="7"/>
    <s v="GE 2-Jack Phone Line Splitter"/>
    <n v="617.97"/>
    <n v="3"/>
    <n v="0"/>
    <n v="160.6722"/>
    <x v="3"/>
    <x v="0"/>
  </r>
  <r>
    <n v="4414"/>
    <s v="CA-2016-130624"/>
    <x v="261"/>
    <d v="2016-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x v="3"/>
    <x v="0"/>
  </r>
  <r>
    <n v="4415"/>
    <s v="CA-2019-132339"/>
    <x v="971"/>
    <d v="2019-08-23T00:00:00"/>
    <s v="Standard Class"/>
    <s v="JB-15400"/>
    <s v="Jennifer Braxton"/>
    <x v="1"/>
    <x v="0"/>
    <s v="Lawrence"/>
    <x v="31"/>
    <n v="1841"/>
    <x v="3"/>
    <s v="OFF-BI-10003925"/>
    <x v="1"/>
    <x v="8"/>
    <s v="Fellowes PB300 Plastic Comb Binding Machine"/>
    <n v="387.99"/>
    <n v="1"/>
    <n v="0"/>
    <n v="182.3553"/>
    <x v="3"/>
    <x v="0"/>
  </r>
  <r>
    <n v="4416"/>
    <s v="CA-2016-153983"/>
    <x v="503"/>
    <d v="2016-12-06T00:00:00"/>
    <s v="Standard Class"/>
    <s v="AH-10210"/>
    <s v="Alan Hwang"/>
    <x v="0"/>
    <x v="0"/>
    <s v="San Francisco"/>
    <x v="1"/>
    <n v="94122"/>
    <x v="1"/>
    <s v="TEC-PH-10004586"/>
    <x v="2"/>
    <x v="7"/>
    <s v="Wilson SignalBoost 841262 DB PRO Amplifier Kit"/>
    <n v="575.91999999999996"/>
    <n v="2"/>
    <n v="0.2"/>
    <n v="71.989999999999981"/>
    <x v="1"/>
    <x v="0"/>
  </r>
  <r>
    <n v="4417"/>
    <s v="CA-2016-153983"/>
    <x v="503"/>
    <d v="2016-12-06T00:00:00"/>
    <s v="Standard Class"/>
    <s v="AH-10210"/>
    <s v="Alan Hwang"/>
    <x v="0"/>
    <x v="0"/>
    <s v="San Francisco"/>
    <x v="1"/>
    <n v="94122"/>
    <x v="1"/>
    <s v="OFF-FA-10003495"/>
    <x v="1"/>
    <x v="13"/>
    <s v="Staples"/>
    <n v="30.4"/>
    <n v="5"/>
    <n v="0"/>
    <n v="15.2"/>
    <x v="1"/>
    <x v="0"/>
  </r>
  <r>
    <n v="4418"/>
    <s v="CA-2019-112900"/>
    <x v="359"/>
    <d v="2019-04-12T00:00:00"/>
    <s v="Second Class"/>
    <s v="KL-16645"/>
    <s v="Ken Lonsdale"/>
    <x v="0"/>
    <x v="0"/>
    <s v="Detroit"/>
    <x v="12"/>
    <n v="48205"/>
    <x v="2"/>
    <s v="OFF-BI-10002867"/>
    <x v="1"/>
    <x v="8"/>
    <s v="GBC Recycled Regency Composition Covers"/>
    <n v="478.24"/>
    <n v="8"/>
    <n v="0"/>
    <n v="219.99039999999997"/>
    <x v="2"/>
    <x v="0"/>
  </r>
  <r>
    <n v="4419"/>
    <s v="CA-2016-160157"/>
    <x v="414"/>
    <d v="2016-12-27T00:00:00"/>
    <s v="Standard Class"/>
    <s v="MH-17455"/>
    <s v="Mark Hamilton"/>
    <x v="0"/>
    <x v="0"/>
    <s v="Hamilton"/>
    <x v="24"/>
    <n v="45011"/>
    <x v="3"/>
    <s v="FUR-FU-10003773"/>
    <x v="0"/>
    <x v="5"/>
    <s v="Eldon Cleatmat Plus Chair Mats for High Pile Carpets"/>
    <n v="190.84800000000001"/>
    <n v="3"/>
    <n v="0.2"/>
    <n v="-21.470400000000026"/>
    <x v="3"/>
    <x v="0"/>
  </r>
  <r>
    <n v="4420"/>
    <s v="CA-2016-139633"/>
    <x v="506"/>
    <d v="2016-12-24T00:00:00"/>
    <s v="Standard Class"/>
    <s v="EC-14050"/>
    <s v="Erin Creighton"/>
    <x v="0"/>
    <x v="0"/>
    <s v="Columbus"/>
    <x v="24"/>
    <n v="43229"/>
    <x v="3"/>
    <s v="OFF-BI-10002954"/>
    <x v="1"/>
    <x v="8"/>
    <s v="Newell 3-Hole Punched Plastic Slotted Magazine Holders for Binders"/>
    <n v="5.4840000000000009"/>
    <n v="4"/>
    <n v="0.7"/>
    <n v="-4.0215999999999994"/>
    <x v="3"/>
    <x v="0"/>
  </r>
  <r>
    <n v="4421"/>
    <s v="CA-2017-163090"/>
    <x v="972"/>
    <d v="2017-11-21T00:00:00"/>
    <s v="Second Class"/>
    <s v="GH-14665"/>
    <s v="Greg Hansen"/>
    <x v="0"/>
    <x v="0"/>
    <s v="Chicago"/>
    <x v="10"/>
    <n v="60610"/>
    <x v="2"/>
    <s v="OFF-SU-10002537"/>
    <x v="1"/>
    <x v="14"/>
    <s v="Acme Box Cutter Scissors"/>
    <n v="40.92"/>
    <n v="5"/>
    <n v="0.2"/>
    <n v="3.0690000000000026"/>
    <x v="2"/>
    <x v="0"/>
  </r>
  <r>
    <n v="4422"/>
    <s v="CA-2016-117016"/>
    <x v="530"/>
    <d v="2016-03-09T00:00:00"/>
    <s v="Standard Class"/>
    <s v="SC-20095"/>
    <s v="Sanjit Chand"/>
    <x v="0"/>
    <x v="0"/>
    <s v="Margate"/>
    <x v="2"/>
    <n v="33063"/>
    <x v="0"/>
    <s v="OFF-AR-10001374"/>
    <x v="1"/>
    <x v="6"/>
    <s v="BIC Brite Liner Highlighters, Chisel Tip"/>
    <n v="15.552000000000003"/>
    <n v="3"/>
    <n v="0.2"/>
    <n v="2.3327999999999989"/>
    <x v="0"/>
    <x v="0"/>
  </r>
  <r>
    <n v="4423"/>
    <s v="CA-2019-159464"/>
    <x v="796"/>
    <d v="2019-05-19T00:00:00"/>
    <s v="First Class"/>
    <s v="TB-21355"/>
    <s v="Todd Boyes"/>
    <x v="1"/>
    <x v="0"/>
    <s v="Sandy Springs"/>
    <x v="32"/>
    <n v="30328"/>
    <x v="0"/>
    <s v="OFF-AP-10001492"/>
    <x v="1"/>
    <x v="9"/>
    <s v="Acco Six-Outlet Power Strip, 4' Cord Length"/>
    <n v="17.239999999999998"/>
    <n v="2"/>
    <n v="0"/>
    <n v="4.4824000000000002"/>
    <x v="0"/>
    <x v="0"/>
  </r>
  <r>
    <n v="4424"/>
    <s v="CA-2019-159464"/>
    <x v="796"/>
    <d v="2019-05-19T00:00:00"/>
    <s v="First Class"/>
    <s v="TB-21355"/>
    <s v="Todd Boyes"/>
    <x v="1"/>
    <x v="0"/>
    <s v="Sandy Springs"/>
    <x v="32"/>
    <n v="30328"/>
    <x v="0"/>
    <s v="FUR-BO-10003546"/>
    <x v="0"/>
    <x v="0"/>
    <s v="Hon 4-Shelf Metal Bookcases"/>
    <n v="302.94"/>
    <n v="3"/>
    <n v="0"/>
    <n v="75.735000000000014"/>
    <x v="0"/>
    <x v="0"/>
  </r>
  <r>
    <n v="4425"/>
    <s v="CA-2019-159464"/>
    <x v="796"/>
    <d v="2019-05-19T00:00:00"/>
    <s v="First Class"/>
    <s v="TB-21355"/>
    <s v="Todd Boyes"/>
    <x v="1"/>
    <x v="0"/>
    <s v="Sandy Springs"/>
    <x v="32"/>
    <n v="30328"/>
    <x v="0"/>
    <s v="TEC-PH-10002185"/>
    <x v="2"/>
    <x v="7"/>
    <s v="QVS USB Car Charger 2-Port 2.1Amp for iPod/iPhone/iPad/iPad 2/iPad 3"/>
    <n v="34.75"/>
    <n v="5"/>
    <n v="0"/>
    <n v="15.637499999999999"/>
    <x v="0"/>
    <x v="0"/>
  </r>
  <r>
    <n v="4426"/>
    <s v="CA-2019-159464"/>
    <x v="796"/>
    <d v="2019-05-19T00:00:00"/>
    <s v="First Class"/>
    <s v="TB-21355"/>
    <s v="Todd Boyes"/>
    <x v="1"/>
    <x v="0"/>
    <s v="Sandy Springs"/>
    <x v="32"/>
    <n v="30328"/>
    <x v="0"/>
    <s v="OFF-BI-10000315"/>
    <x v="1"/>
    <x v="8"/>
    <s v="Poly Designer Cover &amp; Back"/>
    <n v="113.94"/>
    <n v="6"/>
    <n v="0"/>
    <n v="54.691199999999995"/>
    <x v="0"/>
    <x v="0"/>
  </r>
  <r>
    <n v="4427"/>
    <s v="CA-2019-159464"/>
    <x v="796"/>
    <d v="2019-05-19T00:00:00"/>
    <s v="First Class"/>
    <s v="TB-21355"/>
    <s v="Todd Boyes"/>
    <x v="1"/>
    <x v="0"/>
    <s v="Sandy Springs"/>
    <x v="32"/>
    <n v="30328"/>
    <x v="0"/>
    <s v="TEC-PH-10002350"/>
    <x v="2"/>
    <x v="7"/>
    <s v="Apple EarPods with Remote and Mic"/>
    <n v="55.98"/>
    <n v="2"/>
    <n v="0"/>
    <n v="15.674399999999999"/>
    <x v="0"/>
    <x v="0"/>
  </r>
  <r>
    <n v="4428"/>
    <s v="US-2019-103226"/>
    <x v="585"/>
    <d v="2019-09-28T00:00:00"/>
    <s v="Standard Class"/>
    <s v="DW-13195"/>
    <s v="David Wiener"/>
    <x v="1"/>
    <x v="0"/>
    <s v="Albuquerque"/>
    <x v="27"/>
    <n v="87105"/>
    <x v="1"/>
    <s v="OFF-PA-10002666"/>
    <x v="1"/>
    <x v="10"/>
    <s v="Southworth 25% Cotton Linen-Finish Paper &amp; Envelopes"/>
    <n v="27.18"/>
    <n v="3"/>
    <n v="0"/>
    <n v="12.231"/>
    <x v="1"/>
    <x v="0"/>
  </r>
  <r>
    <n v="4429"/>
    <s v="CA-2019-119452"/>
    <x v="708"/>
    <d v="2019-03-27T00:00:00"/>
    <s v="Standard Class"/>
    <s v="CL-12565"/>
    <s v="Clay Ludtke"/>
    <x v="0"/>
    <x v="0"/>
    <s v="Tulsa"/>
    <x v="26"/>
    <n v="74133"/>
    <x v="2"/>
    <s v="FUR-CH-10004495"/>
    <x v="0"/>
    <x v="1"/>
    <s v="Global Leather and Oak Executive Chair, Black"/>
    <n v="1805.88"/>
    <n v="6"/>
    <n v="0"/>
    <n v="523.70519999999988"/>
    <x v="2"/>
    <x v="0"/>
  </r>
  <r>
    <n v="4430"/>
    <s v="CA-2019-147725"/>
    <x v="32"/>
    <d v="2019-09-14T00:00:00"/>
    <s v="Same Day"/>
    <s v="LT-17110"/>
    <s v="Liz Thompson"/>
    <x v="0"/>
    <x v="0"/>
    <s v="Orange"/>
    <x v="30"/>
    <n v="7050"/>
    <x v="3"/>
    <s v="OFF-AR-10001725"/>
    <x v="1"/>
    <x v="6"/>
    <s v="Boston Home &amp; Office Model 2000 Electric Pencil Sharpeners"/>
    <n v="70.949999999999989"/>
    <n v="3"/>
    <n v="0"/>
    <n v="18.447000000000003"/>
    <x v="3"/>
    <x v="0"/>
  </r>
  <r>
    <n v="4431"/>
    <s v="CA-2018-168893"/>
    <x v="54"/>
    <d v="2018-11-08T00:00:00"/>
    <s v="Second Class"/>
    <s v="AP-10915"/>
    <s v="Arthur Prichep"/>
    <x v="0"/>
    <x v="0"/>
    <s v="Henderson"/>
    <x v="0"/>
    <n v="42420"/>
    <x v="0"/>
    <s v="OFF-FA-10002280"/>
    <x v="1"/>
    <x v="13"/>
    <s v="Advantus Plastic Paper Clips"/>
    <n v="20"/>
    <n v="4"/>
    <n v="0"/>
    <n v="9.6"/>
    <x v="0"/>
    <x v="0"/>
  </r>
  <r>
    <n v="4432"/>
    <s v="CA-2018-168893"/>
    <x v="54"/>
    <d v="2018-11-08T00:00:00"/>
    <s v="Second Class"/>
    <s v="AP-10915"/>
    <s v="Arthur Prichep"/>
    <x v="0"/>
    <x v="0"/>
    <s v="Henderson"/>
    <x v="0"/>
    <n v="42420"/>
    <x v="0"/>
    <s v="OFF-AR-10001770"/>
    <x v="1"/>
    <x v="6"/>
    <s v="Economy #2 Pencils"/>
    <n v="7.98"/>
    <n v="3"/>
    <n v="0"/>
    <n v="2.0747999999999998"/>
    <x v="0"/>
    <x v="0"/>
  </r>
  <r>
    <n v="4433"/>
    <s v="CA-2018-168893"/>
    <x v="54"/>
    <d v="2018-11-08T00:00:00"/>
    <s v="Second Class"/>
    <s v="AP-10915"/>
    <s v="Arthur Prichep"/>
    <x v="0"/>
    <x v="0"/>
    <s v="Henderson"/>
    <x v="0"/>
    <n v="42420"/>
    <x v="0"/>
    <s v="FUR-FU-10002885"/>
    <x v="0"/>
    <x v="5"/>
    <s v="Magna Visual Magnetic Picture Hangers"/>
    <n v="24.1"/>
    <n v="5"/>
    <n v="0"/>
    <n v="9.1580000000000013"/>
    <x v="0"/>
    <x v="0"/>
  </r>
  <r>
    <n v="4434"/>
    <s v="CA-2018-168893"/>
    <x v="54"/>
    <d v="2018-11-08T00:00:00"/>
    <s v="Second Class"/>
    <s v="AP-10915"/>
    <s v="Arthur Prichep"/>
    <x v="0"/>
    <x v="0"/>
    <s v="Henderson"/>
    <x v="0"/>
    <n v="42420"/>
    <x v="0"/>
    <s v="OFF-AR-10003772"/>
    <x v="1"/>
    <x v="6"/>
    <s v="Boston 16750 Black Compact Battery Pencil Sharpener"/>
    <n v="8.75"/>
    <n v="1"/>
    <n v="0"/>
    <n v="2.6249999999999991"/>
    <x v="0"/>
    <x v="0"/>
  </r>
  <r>
    <n v="4435"/>
    <s v="CA-2018-168893"/>
    <x v="54"/>
    <d v="2018-11-08T00:00:00"/>
    <s v="Second Class"/>
    <s v="AP-10915"/>
    <s v="Arthur Prichep"/>
    <x v="0"/>
    <x v="0"/>
    <s v="Henderson"/>
    <x v="0"/>
    <n v="42420"/>
    <x v="0"/>
    <s v="FUR-TA-10003392"/>
    <x v="0"/>
    <x v="3"/>
    <s v="Global Adaptabilities Conference Tables"/>
    <n v="842.94"/>
    <n v="3"/>
    <n v="0"/>
    <n v="160.15860000000001"/>
    <x v="0"/>
    <x v="0"/>
  </r>
  <r>
    <n v="4436"/>
    <s v="CA-2018-163398"/>
    <x v="973"/>
    <d v="2018-05-08T00:00:00"/>
    <s v="Standard Class"/>
    <s v="CB-12415"/>
    <s v="Christy Brittain"/>
    <x v="0"/>
    <x v="0"/>
    <s v="Chicago"/>
    <x v="10"/>
    <n v="60653"/>
    <x v="2"/>
    <s v="OFF-BI-10000014"/>
    <x v="1"/>
    <x v="8"/>
    <s v="Heavy-Duty E-Z-D Binders"/>
    <n v="2.1819999999999995"/>
    <n v="1"/>
    <n v="0.8"/>
    <n v="-3.6002999999999998"/>
    <x v="2"/>
    <x v="0"/>
  </r>
  <r>
    <n v="4437"/>
    <s v="CA-2018-163398"/>
    <x v="973"/>
    <d v="2018-05-08T00:00:00"/>
    <s v="Standard Class"/>
    <s v="CB-12415"/>
    <s v="Christy Brittain"/>
    <x v="0"/>
    <x v="0"/>
    <s v="Chicago"/>
    <x v="10"/>
    <n v="60653"/>
    <x v="2"/>
    <s v="OFF-AR-10003217"/>
    <x v="1"/>
    <x v="6"/>
    <s v="Newell 316"/>
    <n v="27.384"/>
    <n v="7"/>
    <n v="0.2"/>
    <n v="2.7384000000000022"/>
    <x v="2"/>
    <x v="0"/>
  </r>
  <r>
    <n v="4438"/>
    <s v="CA-2018-163398"/>
    <x v="973"/>
    <d v="2018-05-08T00:00:00"/>
    <s v="Standard Class"/>
    <s v="CB-12415"/>
    <s v="Christy Brittain"/>
    <x v="0"/>
    <x v="0"/>
    <s v="Chicago"/>
    <x v="10"/>
    <n v="60653"/>
    <x v="2"/>
    <s v="OFF-AP-10002403"/>
    <x v="1"/>
    <x v="9"/>
    <s v="Acco Smartsocket Color-Coded Six-Outlet AC Adapter Model Surge Protectors"/>
    <n v="26.405999999999992"/>
    <n v="3"/>
    <n v="0.8"/>
    <n v="-71.296199999999999"/>
    <x v="2"/>
    <x v="0"/>
  </r>
  <r>
    <n v="4439"/>
    <s v="CA-2018-162726"/>
    <x v="797"/>
    <d v="2019-01-02T00:00:00"/>
    <s v="Standard Class"/>
    <s v="MT-17815"/>
    <s v="Meg Tillman"/>
    <x v="0"/>
    <x v="0"/>
    <s v="Port Arthur"/>
    <x v="5"/>
    <n v="77642"/>
    <x v="2"/>
    <s v="OFF-PA-10001972"/>
    <x v="1"/>
    <x v="10"/>
    <s v="Xerox 214"/>
    <n v="10.368000000000002"/>
    <n v="2"/>
    <n v="0.2"/>
    <n v="3.6288"/>
    <x v="2"/>
    <x v="0"/>
  </r>
  <r>
    <n v="4440"/>
    <s v="CA-2018-162726"/>
    <x v="797"/>
    <d v="2019-01-02T00:00:00"/>
    <s v="Standard Class"/>
    <s v="MT-17815"/>
    <s v="Meg Tillman"/>
    <x v="0"/>
    <x v="0"/>
    <s v="Port Arthur"/>
    <x v="5"/>
    <n v="77642"/>
    <x v="2"/>
    <s v="OFF-PA-10004041"/>
    <x v="1"/>
    <x v="10"/>
    <s v="It's Hot Message Books with Stickers, 2 3/4&quot; x 5&quot;"/>
    <n v="23.680000000000003"/>
    <n v="4"/>
    <n v="0.2"/>
    <n v="7.3999999999999995"/>
    <x v="2"/>
    <x v="0"/>
  </r>
  <r>
    <n v="4441"/>
    <s v="US-2018-111290"/>
    <x v="405"/>
    <d v="2018-07-26T00:00:00"/>
    <s v="Standard Class"/>
    <s v="DK-13375"/>
    <s v="Dennis Kane"/>
    <x v="0"/>
    <x v="0"/>
    <s v="Westland"/>
    <x v="12"/>
    <n v="48185"/>
    <x v="2"/>
    <s v="TEC-AC-10004975"/>
    <x v="2"/>
    <x v="11"/>
    <s v="Plantronics Audio 995 Wireless Stereo Headset"/>
    <n v="109.95"/>
    <n v="1"/>
    <n v="0"/>
    <n v="36.283500000000004"/>
    <x v="2"/>
    <x v="0"/>
  </r>
  <r>
    <n v="4442"/>
    <s v="US-2018-111290"/>
    <x v="405"/>
    <d v="2018-07-26T00:00:00"/>
    <s v="Standard Class"/>
    <s v="DK-13375"/>
    <s v="Dennis Kane"/>
    <x v="0"/>
    <x v="0"/>
    <s v="Westland"/>
    <x v="12"/>
    <n v="48185"/>
    <x v="2"/>
    <s v="OFF-ST-10001932"/>
    <x v="1"/>
    <x v="4"/>
    <s v="Fellowes Staxonsteel Drawer Files"/>
    <n v="965.84999999999991"/>
    <n v="5"/>
    <n v="0"/>
    <n v="135.21900000000002"/>
    <x v="2"/>
    <x v="0"/>
  </r>
  <r>
    <n v="4443"/>
    <s v="US-2018-111290"/>
    <x v="405"/>
    <d v="2018-07-26T00:00:00"/>
    <s v="Standard Class"/>
    <s v="DK-13375"/>
    <s v="Dennis Kane"/>
    <x v="0"/>
    <x v="0"/>
    <s v="Westland"/>
    <x v="12"/>
    <n v="48185"/>
    <x v="2"/>
    <s v="OFF-AR-10001761"/>
    <x v="1"/>
    <x v="6"/>
    <s v="Avery Hi-Liter Smear-Safe Highlighters"/>
    <n v="29.2"/>
    <n v="5"/>
    <n v="0"/>
    <n v="10.511999999999999"/>
    <x v="2"/>
    <x v="0"/>
  </r>
  <r>
    <n v="4444"/>
    <s v="US-2018-111290"/>
    <x v="405"/>
    <d v="2018-07-26T00:00:00"/>
    <s v="Standard Class"/>
    <s v="DK-13375"/>
    <s v="Dennis Kane"/>
    <x v="0"/>
    <x v="0"/>
    <s v="Westland"/>
    <x v="12"/>
    <n v="48185"/>
    <x v="2"/>
    <s v="OFF-PA-10002262"/>
    <x v="1"/>
    <x v="10"/>
    <s v="Xerox 192"/>
    <n v="32.400000000000006"/>
    <n v="5"/>
    <n v="0"/>
    <n v="15.552000000000001"/>
    <x v="2"/>
    <x v="0"/>
  </r>
  <r>
    <n v="4445"/>
    <s v="US-2016-147704"/>
    <x v="912"/>
    <d v="2016-11-21T00:00:00"/>
    <s v="Standard Class"/>
    <s v="SR-20740"/>
    <s v="Steven Roelle"/>
    <x v="2"/>
    <x v="0"/>
    <s v="Bloomington"/>
    <x v="14"/>
    <n v="47401"/>
    <x v="2"/>
    <s v="OFF-EN-10004483"/>
    <x v="1"/>
    <x v="12"/>
    <s v="#10 White Business Envelopes,4 1/8 x 9 1/2"/>
    <n v="78.349999999999994"/>
    <n v="5"/>
    <n v="0"/>
    <n v="36.824499999999993"/>
    <x v="2"/>
    <x v="0"/>
  </r>
  <r>
    <n v="4446"/>
    <s v="US-2016-147704"/>
    <x v="912"/>
    <d v="2016-11-21T00:00:00"/>
    <s v="Standard Class"/>
    <s v="SR-20740"/>
    <s v="Steven Roelle"/>
    <x v="2"/>
    <x v="0"/>
    <s v="Bloomington"/>
    <x v="14"/>
    <n v="47401"/>
    <x v="2"/>
    <s v="OFF-PA-10003270"/>
    <x v="1"/>
    <x v="10"/>
    <s v="Xerox 1954"/>
    <n v="31.68"/>
    <n v="6"/>
    <n v="0"/>
    <n v="14.256"/>
    <x v="2"/>
    <x v="0"/>
  </r>
  <r>
    <n v="4447"/>
    <s v="US-2016-147704"/>
    <x v="912"/>
    <d v="2016-11-21T00:00:00"/>
    <s v="Standard Class"/>
    <s v="SR-20740"/>
    <s v="Steven Roelle"/>
    <x v="2"/>
    <x v="0"/>
    <s v="Bloomington"/>
    <x v="14"/>
    <n v="47401"/>
    <x v="2"/>
    <s v="OFF-BI-10001634"/>
    <x v="1"/>
    <x v="8"/>
    <s v="Wilson Jones Active Use Binders"/>
    <n v="29.12"/>
    <n v="4"/>
    <n v="0"/>
    <n v="14.268800000000001"/>
    <x v="2"/>
    <x v="0"/>
  </r>
  <r>
    <n v="4448"/>
    <s v="US-2016-147704"/>
    <x v="912"/>
    <d v="2016-11-21T00:00:00"/>
    <s v="Standard Class"/>
    <s v="SR-20740"/>
    <s v="Steven Roelle"/>
    <x v="2"/>
    <x v="0"/>
    <s v="Bloomington"/>
    <x v="14"/>
    <n v="47401"/>
    <x v="2"/>
    <s v="OFF-ST-10000675"/>
    <x v="1"/>
    <x v="4"/>
    <s v="File Shuttle II and Handi-File, Black"/>
    <n v="169.45"/>
    <n v="5"/>
    <n v="0"/>
    <n v="42.362499999999997"/>
    <x v="2"/>
    <x v="0"/>
  </r>
  <r>
    <n v="4449"/>
    <s v="CA-2017-121965"/>
    <x v="974"/>
    <d v="2017-06-23T00:00:00"/>
    <s v="Standard Class"/>
    <s v="LH-17155"/>
    <s v="Logan Haushalter"/>
    <x v="0"/>
    <x v="0"/>
    <s v="Los Angeles"/>
    <x v="1"/>
    <n v="90032"/>
    <x v="1"/>
    <s v="FUR-FU-10000732"/>
    <x v="0"/>
    <x v="5"/>
    <s v="Eldon 200 Class Desk Accessories"/>
    <n v="12.56"/>
    <n v="2"/>
    <n v="0"/>
    <n v="4.0191999999999997"/>
    <x v="1"/>
    <x v="0"/>
  </r>
  <r>
    <n v="4450"/>
    <s v="CA-2017-121965"/>
    <x v="974"/>
    <d v="2017-06-23T00:00:00"/>
    <s v="Standard Class"/>
    <s v="LH-17155"/>
    <s v="Logan Haushalter"/>
    <x v="0"/>
    <x v="0"/>
    <s v="Los Angeles"/>
    <x v="1"/>
    <n v="90032"/>
    <x v="1"/>
    <s v="OFF-PA-10004355"/>
    <x v="1"/>
    <x v="10"/>
    <s v="Xerox 231"/>
    <n v="6.48"/>
    <n v="1"/>
    <n v="0"/>
    <n v="3.1104000000000003"/>
    <x v="1"/>
    <x v="0"/>
  </r>
  <r>
    <n v="4451"/>
    <s v="CA-2017-121965"/>
    <x v="974"/>
    <d v="2017-06-23T00:00:00"/>
    <s v="Standard Class"/>
    <s v="LH-17155"/>
    <s v="Logan Haushalter"/>
    <x v="0"/>
    <x v="0"/>
    <s v="Los Angeles"/>
    <x v="1"/>
    <n v="90032"/>
    <x v="1"/>
    <s v="OFF-EN-10000056"/>
    <x v="1"/>
    <x v="12"/>
    <s v="Cameo Buff Policy Envelopes"/>
    <n v="186.69"/>
    <n v="3"/>
    <n v="0"/>
    <n v="87.744299999999981"/>
    <x v="1"/>
    <x v="0"/>
  </r>
  <r>
    <n v="4452"/>
    <s v="CA-2018-147137"/>
    <x v="975"/>
    <d v="2018-07-06T00:00:00"/>
    <s v="First Class"/>
    <s v="AA-10645"/>
    <s v="Anna Andreadi"/>
    <x v="0"/>
    <x v="0"/>
    <s v="San Francisco"/>
    <x v="1"/>
    <n v="94109"/>
    <x v="1"/>
    <s v="FUR-FU-10000221"/>
    <x v="0"/>
    <x v="5"/>
    <s v="Master Caster Door Stop, Brown"/>
    <n v="25.4"/>
    <n v="5"/>
    <n v="0"/>
    <n v="8.6359999999999992"/>
    <x v="1"/>
    <x v="0"/>
  </r>
  <r>
    <n v="4453"/>
    <s v="CA-2018-147137"/>
    <x v="975"/>
    <d v="2018-07-06T00:00:00"/>
    <s v="First Class"/>
    <s v="AA-10645"/>
    <s v="Anna Andreadi"/>
    <x v="0"/>
    <x v="0"/>
    <s v="San Francisco"/>
    <x v="1"/>
    <n v="94109"/>
    <x v="1"/>
    <s v="OFF-EN-10003567"/>
    <x v="1"/>
    <x v="12"/>
    <s v="Inter-Office Recycled Envelopes, Brown Kraft, Button-String,10&quot; x 13&quot; , 100/Box"/>
    <n v="43.96"/>
    <n v="2"/>
    <n v="0"/>
    <n v="20.661200000000001"/>
    <x v="1"/>
    <x v="0"/>
  </r>
  <r>
    <n v="4454"/>
    <s v="CA-2018-147137"/>
    <x v="975"/>
    <d v="2018-07-06T00:00:00"/>
    <s v="First Class"/>
    <s v="AA-10645"/>
    <s v="Anna Andreadi"/>
    <x v="0"/>
    <x v="0"/>
    <s v="San Francisco"/>
    <x v="1"/>
    <n v="94109"/>
    <x v="1"/>
    <s v="FUR-BO-10001811"/>
    <x v="0"/>
    <x v="0"/>
    <s v="Atlantic Metals Mobile 5-Shelf Bookcases, Custom Colors"/>
    <n v="1279.165"/>
    <n v="5"/>
    <n v="0.15"/>
    <n v="225.73499999999993"/>
    <x v="1"/>
    <x v="0"/>
  </r>
  <r>
    <n v="4455"/>
    <s v="CA-2018-147137"/>
    <x v="975"/>
    <d v="2018-07-06T00:00:00"/>
    <s v="First Class"/>
    <s v="AA-10645"/>
    <s v="Anna Andreadi"/>
    <x v="0"/>
    <x v="0"/>
    <s v="San Francisco"/>
    <x v="1"/>
    <n v="94109"/>
    <x v="1"/>
    <s v="OFF-ST-10002486"/>
    <x v="1"/>
    <x v="4"/>
    <s v="Eldon Shelf Savers Cubes and Bins"/>
    <n v="27.92"/>
    <n v="4"/>
    <n v="0"/>
    <n v="0.5583999999999989"/>
    <x v="1"/>
    <x v="0"/>
  </r>
  <r>
    <n v="4456"/>
    <s v="US-2017-146745"/>
    <x v="37"/>
    <d v="2017-09-08T00:00:00"/>
    <s v="Standard Class"/>
    <s v="AS-10630"/>
    <s v="Ann Steele"/>
    <x v="2"/>
    <x v="0"/>
    <s v="San Francisco"/>
    <x v="1"/>
    <n v="94110"/>
    <x v="1"/>
    <s v="FUR-CH-10002372"/>
    <x v="0"/>
    <x v="1"/>
    <s v="Office Star - Ergonomically Designed Knee Chair"/>
    <n v="129.56800000000001"/>
    <n v="2"/>
    <n v="0.2"/>
    <n v="-12.956799999999994"/>
    <x v="1"/>
    <x v="0"/>
  </r>
  <r>
    <n v="4457"/>
    <s v="US-2017-146745"/>
    <x v="37"/>
    <d v="2017-09-08T00:00:00"/>
    <s v="Standard Class"/>
    <s v="AS-10630"/>
    <s v="Ann Steele"/>
    <x v="2"/>
    <x v="0"/>
    <s v="San Francisco"/>
    <x v="1"/>
    <n v="94110"/>
    <x v="1"/>
    <s v="OFF-BI-10003274"/>
    <x v="1"/>
    <x v="8"/>
    <s v="Avery Durable Slant Ring Binders, No Labels"/>
    <n v="6.3680000000000003"/>
    <n v="2"/>
    <n v="0.2"/>
    <n v="2.1492"/>
    <x v="1"/>
    <x v="0"/>
  </r>
  <r>
    <n v="4458"/>
    <s v="CA-2019-115175"/>
    <x v="783"/>
    <d v="2019-08-12T00:00:00"/>
    <s v="Standard Class"/>
    <s v="MC-17575"/>
    <s v="Matt Collins"/>
    <x v="0"/>
    <x v="0"/>
    <s v="San Jose"/>
    <x v="1"/>
    <n v="95123"/>
    <x v="1"/>
    <s v="OFF-PA-10001878"/>
    <x v="1"/>
    <x v="10"/>
    <s v="Xerox 1891"/>
    <n v="244.54999999999998"/>
    <n v="5"/>
    <n v="0"/>
    <n v="114.93849999999998"/>
    <x v="1"/>
    <x v="0"/>
  </r>
  <r>
    <n v="4459"/>
    <s v="CA-2019-105851"/>
    <x v="677"/>
    <d v="2019-03-20T00:00:00"/>
    <s v="Standard Class"/>
    <s v="SE-20110"/>
    <s v="Sanjit Engle"/>
    <x v="0"/>
    <x v="0"/>
    <s v="Denver"/>
    <x v="22"/>
    <n v="80219"/>
    <x v="1"/>
    <s v="OFF-SU-10002881"/>
    <x v="1"/>
    <x v="14"/>
    <s v="Martin Yale Chadless Opener Electric Letter Opener"/>
    <n v="1332.4960000000001"/>
    <n v="2"/>
    <n v="0.2"/>
    <n v="-299.8116"/>
    <x v="1"/>
    <x v="0"/>
  </r>
  <r>
    <n v="4460"/>
    <s v="US-2019-125717"/>
    <x v="394"/>
    <d v="2019-10-01T00:00:00"/>
    <s v="First Class"/>
    <s v="DS-13030"/>
    <s v="Darrin Sayre"/>
    <x v="2"/>
    <x v="0"/>
    <s v="Aurora"/>
    <x v="22"/>
    <n v="80013"/>
    <x v="1"/>
    <s v="FUR-FU-10001979"/>
    <x v="0"/>
    <x v="5"/>
    <s v="Dana Halogen Swing-Arm Architect Lamp"/>
    <n v="32.776000000000003"/>
    <n v="1"/>
    <n v="0.2"/>
    <n v="3.2776000000000014"/>
    <x v="1"/>
    <x v="0"/>
  </r>
  <r>
    <n v="4461"/>
    <s v="US-2019-125717"/>
    <x v="394"/>
    <d v="2019-10-01T00:00:00"/>
    <s v="First Class"/>
    <s v="DS-13030"/>
    <s v="Darrin Sayre"/>
    <x v="2"/>
    <x v="0"/>
    <s v="Aurora"/>
    <x v="22"/>
    <n v="80013"/>
    <x v="1"/>
    <s v="OFF-ST-10001522"/>
    <x v="1"/>
    <x v="4"/>
    <s v="Gould Plastics 18-Pocket Panel Bin, 34w x 5-1/4d x 20-1/2h"/>
    <n v="147.184"/>
    <n v="2"/>
    <n v="0.2"/>
    <n v="-29.436800000000012"/>
    <x v="1"/>
    <x v="0"/>
  </r>
  <r>
    <n v="4462"/>
    <s v="US-2019-125717"/>
    <x v="394"/>
    <d v="2019-10-01T00:00:00"/>
    <s v="First Class"/>
    <s v="DS-13030"/>
    <s v="Darrin Sayre"/>
    <x v="2"/>
    <x v="0"/>
    <s v="Aurora"/>
    <x v="22"/>
    <n v="80013"/>
    <x v="1"/>
    <s v="TEC-AC-10003657"/>
    <x v="2"/>
    <x v="11"/>
    <s v="Lenovo 17-Key USB Numeric Keypad"/>
    <n v="54.384000000000007"/>
    <n v="2"/>
    <n v="0.2"/>
    <n v="1.359599999999995"/>
    <x v="1"/>
    <x v="0"/>
  </r>
  <r>
    <n v="4463"/>
    <s v="US-2019-125717"/>
    <x v="394"/>
    <d v="2019-10-01T00:00:00"/>
    <s v="First Class"/>
    <s v="DS-13030"/>
    <s v="Darrin Sayre"/>
    <x v="2"/>
    <x v="0"/>
    <s v="Aurora"/>
    <x v="22"/>
    <n v="80013"/>
    <x v="1"/>
    <s v="OFF-BI-10001718"/>
    <x v="1"/>
    <x v="8"/>
    <s v="GBC DocuBind P50 Personal Binding Machine"/>
    <n v="76.77600000000001"/>
    <n v="4"/>
    <n v="0.7"/>
    <n v="-58.861599999999981"/>
    <x v="1"/>
    <x v="0"/>
  </r>
  <r>
    <n v="4464"/>
    <s v="US-2019-125717"/>
    <x v="394"/>
    <d v="2019-10-01T00:00:00"/>
    <s v="First Class"/>
    <s v="DS-13030"/>
    <s v="Darrin Sayre"/>
    <x v="2"/>
    <x v="0"/>
    <s v="Aurora"/>
    <x v="22"/>
    <n v="80013"/>
    <x v="1"/>
    <s v="OFF-PA-10003022"/>
    <x v="1"/>
    <x v="10"/>
    <s v="Xerox 1992"/>
    <n v="14.352000000000002"/>
    <n v="3"/>
    <n v="0.2"/>
    <n v="5.2026000000000003"/>
    <x v="1"/>
    <x v="0"/>
  </r>
  <r>
    <n v="4465"/>
    <s v="US-2019-125717"/>
    <x v="394"/>
    <d v="2019-10-01T00:00:00"/>
    <s v="First Class"/>
    <s v="DS-13030"/>
    <s v="Darrin Sayre"/>
    <x v="2"/>
    <x v="0"/>
    <s v="Aurora"/>
    <x v="22"/>
    <n v="80013"/>
    <x v="1"/>
    <s v="OFF-AP-10000891"/>
    <x v="1"/>
    <x v="9"/>
    <s v="Kensington 7 Outlet MasterPiece HOMEOFFICE Power Control Center"/>
    <n v="209.79200000000003"/>
    <n v="2"/>
    <n v="0.2"/>
    <n v="26.22399999999999"/>
    <x v="1"/>
    <x v="0"/>
  </r>
  <r>
    <n v="4466"/>
    <s v="CA-2017-163895"/>
    <x v="976"/>
    <d v="2017-08-11T00:00:00"/>
    <s v="Standard Class"/>
    <s v="NS-18640"/>
    <s v="Noel Staavos"/>
    <x v="1"/>
    <x v="0"/>
    <s v="Boise"/>
    <x v="45"/>
    <n v="83704"/>
    <x v="1"/>
    <s v="OFF-BI-10004970"/>
    <x v="1"/>
    <x v="8"/>
    <s v="ACCOHIDE 3-Ring Binder, Blue, 1&quot;"/>
    <n v="3.3040000000000003"/>
    <n v="1"/>
    <n v="0.2"/>
    <n v="1.1151"/>
    <x v="1"/>
    <x v="0"/>
  </r>
  <r>
    <n v="4467"/>
    <s v="CA-2019-168641"/>
    <x v="221"/>
    <d v="2019-12-01T00:00:00"/>
    <s v="Standard Class"/>
    <s v="KA-16525"/>
    <s v="Kelly Andreada"/>
    <x v="0"/>
    <x v="0"/>
    <s v="New York City"/>
    <x v="15"/>
    <n v="10035"/>
    <x v="3"/>
    <s v="OFF-AR-10003759"/>
    <x v="1"/>
    <x v="6"/>
    <s v="Crayola Anti Dust Chalk, 12/Pack"/>
    <n v="16.38"/>
    <n v="9"/>
    <n v="0"/>
    <n v="7.3709999999999996"/>
    <x v="3"/>
    <x v="0"/>
  </r>
  <r>
    <n v="4468"/>
    <s v="CA-2019-168641"/>
    <x v="221"/>
    <d v="2019-12-01T00:00:00"/>
    <s v="Standard Class"/>
    <s v="KA-16525"/>
    <s v="Kelly Andreada"/>
    <x v="0"/>
    <x v="0"/>
    <s v="New York City"/>
    <x v="15"/>
    <n v="10035"/>
    <x v="3"/>
    <s v="OFF-EN-10003001"/>
    <x v="1"/>
    <x v="12"/>
    <s v="Ames Color-File Green Diamond Border X-ray Mailers"/>
    <n v="167.96"/>
    <n v="2"/>
    <n v="0"/>
    <n v="78.941199999999995"/>
    <x v="3"/>
    <x v="0"/>
  </r>
  <r>
    <n v="4469"/>
    <s v="CA-2019-168641"/>
    <x v="221"/>
    <d v="2019-12-01T00:00:00"/>
    <s v="Standard Class"/>
    <s v="KA-16525"/>
    <s v="Kelly Andreada"/>
    <x v="0"/>
    <x v="0"/>
    <s v="New York City"/>
    <x v="15"/>
    <n v="10035"/>
    <x v="3"/>
    <s v="FUR-BO-10000780"/>
    <x v="0"/>
    <x v="0"/>
    <s v="O'Sullivan Plantations 2-Door Library in Landvery Oak"/>
    <n v="321.56799999999998"/>
    <n v="2"/>
    <n v="0.2"/>
    <n v="-16.078399999999988"/>
    <x v="3"/>
    <x v="0"/>
  </r>
  <r>
    <n v="4470"/>
    <s v="CA-2019-168641"/>
    <x v="221"/>
    <d v="2019-12-01T00:00:00"/>
    <s v="Standard Class"/>
    <s v="KA-16525"/>
    <s v="Kelly Andreada"/>
    <x v="0"/>
    <x v="0"/>
    <s v="New York City"/>
    <x v="15"/>
    <n v="10035"/>
    <x v="3"/>
    <s v="OFF-PA-10001972"/>
    <x v="1"/>
    <x v="10"/>
    <s v="Xerox 214"/>
    <n v="12.96"/>
    <n v="2"/>
    <n v="0"/>
    <n v="6.2208000000000006"/>
    <x v="3"/>
    <x v="0"/>
  </r>
  <r>
    <n v="4471"/>
    <s v="CA-2019-156895"/>
    <x v="540"/>
    <d v="2019-05-12T00:00:00"/>
    <s v="Standard Class"/>
    <s v="DJ-13510"/>
    <s v="Don Jones"/>
    <x v="1"/>
    <x v="0"/>
    <s v="Philadelphia"/>
    <x v="9"/>
    <n v="19140"/>
    <x v="3"/>
    <s v="FUR-CH-10003535"/>
    <x v="0"/>
    <x v="1"/>
    <s v="Global Armless Task Chair, Royal Blue"/>
    <n v="128.05799999999999"/>
    <n v="3"/>
    <n v="0.3"/>
    <n v="-23.782199999999996"/>
    <x v="3"/>
    <x v="0"/>
  </r>
  <r>
    <n v="4472"/>
    <s v="CA-2019-121300"/>
    <x v="365"/>
    <d v="2019-09-29T00:00:00"/>
    <s v="Same Day"/>
    <s v="MG-17680"/>
    <s v="Maureen Gastineau"/>
    <x v="2"/>
    <x v="0"/>
    <s v="Mentor"/>
    <x v="24"/>
    <n v="44060"/>
    <x v="3"/>
    <s v="FUR-CH-10003774"/>
    <x v="0"/>
    <x v="1"/>
    <s v="Global Wood Trimmed Manager's Task Chair, Khaki"/>
    <n v="63.686"/>
    <n v="1"/>
    <n v="0.3"/>
    <n v="-15.466600000000003"/>
    <x v="3"/>
    <x v="0"/>
  </r>
  <r>
    <n v="4473"/>
    <s v="CA-2019-121300"/>
    <x v="365"/>
    <d v="2019-09-29T00:00:00"/>
    <s v="Same Day"/>
    <s v="MG-17680"/>
    <s v="Maureen Gastineau"/>
    <x v="2"/>
    <x v="0"/>
    <s v="Mentor"/>
    <x v="24"/>
    <n v="44060"/>
    <x v="3"/>
    <s v="TEC-AC-10004571"/>
    <x v="2"/>
    <x v="11"/>
    <s v="Logitech G700s Rechargeable Gaming Mouse"/>
    <n v="239.976"/>
    <n v="3"/>
    <n v="0.2"/>
    <n v="65.993400000000008"/>
    <x v="3"/>
    <x v="0"/>
  </r>
  <r>
    <n v="4474"/>
    <s v="CA-2019-121300"/>
    <x v="365"/>
    <d v="2019-09-29T00:00:00"/>
    <s v="Same Day"/>
    <s v="MG-17680"/>
    <s v="Maureen Gastineau"/>
    <x v="2"/>
    <x v="0"/>
    <s v="Mentor"/>
    <x v="24"/>
    <n v="44060"/>
    <x v="3"/>
    <s v="FUR-TA-10004442"/>
    <x v="0"/>
    <x v="3"/>
    <s v="Riverside Furniture Stanwyck Manor Table Series"/>
    <n v="344.22"/>
    <n v="2"/>
    <n v="0.4"/>
    <n v="-189.32100000000003"/>
    <x v="3"/>
    <x v="0"/>
  </r>
  <r>
    <n v="4475"/>
    <s v="CA-2019-121300"/>
    <x v="365"/>
    <d v="2019-09-29T00:00:00"/>
    <s v="Same Day"/>
    <s v="MG-17680"/>
    <s v="Maureen Gastineau"/>
    <x v="2"/>
    <x v="0"/>
    <s v="Mentor"/>
    <x v="24"/>
    <n v="44060"/>
    <x v="3"/>
    <s v="OFF-PA-10002787"/>
    <x v="1"/>
    <x v="10"/>
    <s v="Xerox 227"/>
    <n v="15.552000000000003"/>
    <n v="3"/>
    <n v="0.2"/>
    <n v="5.4432"/>
    <x v="3"/>
    <x v="0"/>
  </r>
  <r>
    <n v="4476"/>
    <s v="CA-2019-121300"/>
    <x v="365"/>
    <d v="2019-09-29T00:00:00"/>
    <s v="Same Day"/>
    <s v="MG-17680"/>
    <s v="Maureen Gastineau"/>
    <x v="2"/>
    <x v="0"/>
    <s v="Mentor"/>
    <x v="24"/>
    <n v="44060"/>
    <x v="3"/>
    <s v="FUR-FU-10004586"/>
    <x v="0"/>
    <x v="5"/>
    <s v="G.E. Longer-Life Indoor Recessed Floodlight Bulbs"/>
    <n v="21.248000000000001"/>
    <n v="4"/>
    <n v="0.2"/>
    <n v="7.436799999999999"/>
    <x v="3"/>
    <x v="0"/>
  </r>
  <r>
    <n v="4477"/>
    <s v="CA-2019-121300"/>
    <x v="365"/>
    <d v="2019-09-29T00:00:00"/>
    <s v="Same Day"/>
    <s v="MG-17680"/>
    <s v="Maureen Gastineau"/>
    <x v="2"/>
    <x v="0"/>
    <s v="Mentor"/>
    <x v="24"/>
    <n v="44060"/>
    <x v="3"/>
    <s v="OFF-PA-10002606"/>
    <x v="1"/>
    <x v="10"/>
    <s v="Xerox 1928"/>
    <n v="8.4480000000000004"/>
    <n v="2"/>
    <n v="0.2"/>
    <n v="2.6399999999999997"/>
    <x v="3"/>
    <x v="0"/>
  </r>
  <r>
    <n v="4478"/>
    <s v="CA-2019-130211"/>
    <x v="760"/>
    <d v="2019-10-22T00:00:00"/>
    <s v="Same Day"/>
    <s v="BD-11620"/>
    <s v="Brian DeCherney"/>
    <x v="0"/>
    <x v="0"/>
    <s v="Lawton"/>
    <x v="26"/>
    <n v="73505"/>
    <x v="2"/>
    <s v="OFF-ST-10000129"/>
    <x v="1"/>
    <x v="4"/>
    <s v="Fellowes Recycled Storage Drawers"/>
    <n v="333.09000000000003"/>
    <n v="3"/>
    <n v="0"/>
    <n v="23.316299999999984"/>
    <x v="2"/>
    <x v="0"/>
  </r>
  <r>
    <n v="4479"/>
    <s v="CA-2019-130211"/>
    <x v="760"/>
    <d v="2019-10-22T00:00:00"/>
    <s v="Same Day"/>
    <s v="BD-11620"/>
    <s v="Brian DeCherney"/>
    <x v="0"/>
    <x v="0"/>
    <s v="Lawton"/>
    <x v="26"/>
    <n v="73505"/>
    <x v="2"/>
    <s v="FUR-TA-10003748"/>
    <x v="0"/>
    <x v="3"/>
    <s v="Bevis 36 x 72 Conference Tables"/>
    <n v="248.98"/>
    <n v="2"/>
    <n v="0"/>
    <n v="54.775599999999997"/>
    <x v="2"/>
    <x v="0"/>
  </r>
  <r>
    <n v="4480"/>
    <s v="CA-2016-147235"/>
    <x v="977"/>
    <d v="2016-03-28T00:00:00"/>
    <s v="Standard Class"/>
    <s v="CD-11920"/>
    <s v="Carlos Daly"/>
    <x v="0"/>
    <x v="0"/>
    <s v="New York City"/>
    <x v="15"/>
    <n v="10024"/>
    <x v="3"/>
    <s v="OFF-PA-10004948"/>
    <x v="1"/>
    <x v="10"/>
    <s v="Xerox 190"/>
    <n v="24.900000000000002"/>
    <n v="5"/>
    <n v="0"/>
    <n v="11.703000000000001"/>
    <x v="3"/>
    <x v="0"/>
  </r>
  <r>
    <n v="4481"/>
    <s v="CA-2018-109365"/>
    <x v="54"/>
    <d v="2018-11-08T00:00:00"/>
    <s v="Standard Class"/>
    <s v="XP-21865"/>
    <s v="Xylona Preis"/>
    <x v="0"/>
    <x v="0"/>
    <s v="Los Angeles"/>
    <x v="1"/>
    <n v="90049"/>
    <x v="1"/>
    <s v="OFF-FA-10001561"/>
    <x v="1"/>
    <x v="13"/>
    <s v="Stockwell Push Pins"/>
    <n v="15.260000000000002"/>
    <n v="7"/>
    <n v="0"/>
    <n v="5.0358000000000001"/>
    <x v="1"/>
    <x v="0"/>
  </r>
  <r>
    <n v="4482"/>
    <s v="CA-2018-109365"/>
    <x v="54"/>
    <d v="2018-11-08T00:00:00"/>
    <s v="Standard Class"/>
    <s v="XP-21865"/>
    <s v="Xylona Preis"/>
    <x v="0"/>
    <x v="0"/>
    <s v="Los Angeles"/>
    <x v="1"/>
    <n v="90049"/>
    <x v="1"/>
    <s v="OFF-AP-10002998"/>
    <x v="1"/>
    <x v="9"/>
    <s v="Holmes 99% HEPA Air Purifier"/>
    <n v="43.32"/>
    <n v="2"/>
    <n v="0"/>
    <n v="14.295599999999997"/>
    <x v="1"/>
    <x v="0"/>
  </r>
  <r>
    <n v="4483"/>
    <s v="CA-2018-109365"/>
    <x v="54"/>
    <d v="2018-11-08T00:00:00"/>
    <s v="Standard Class"/>
    <s v="XP-21865"/>
    <s v="Xylona Preis"/>
    <x v="0"/>
    <x v="0"/>
    <s v="Los Angeles"/>
    <x v="1"/>
    <n v="90049"/>
    <x v="1"/>
    <s v="OFF-BI-10003981"/>
    <x v="1"/>
    <x v="8"/>
    <s v="Avery Durable Plastic 1&quot; Binders"/>
    <n v="43.584000000000003"/>
    <n v="12"/>
    <n v="0.2"/>
    <n v="15.799199999999999"/>
    <x v="1"/>
    <x v="0"/>
  </r>
  <r>
    <n v="4484"/>
    <s v="CA-2018-109365"/>
    <x v="54"/>
    <d v="2018-11-08T00:00:00"/>
    <s v="Standard Class"/>
    <s v="XP-21865"/>
    <s v="Xylona Preis"/>
    <x v="0"/>
    <x v="0"/>
    <s v="Los Angeles"/>
    <x v="1"/>
    <n v="90049"/>
    <x v="1"/>
    <s v="OFF-PA-10001725"/>
    <x v="1"/>
    <x v="10"/>
    <s v="Xerox 1892"/>
    <n v="116.28"/>
    <n v="3"/>
    <n v="0"/>
    <n v="56.977199999999996"/>
    <x v="1"/>
    <x v="0"/>
  </r>
  <r>
    <n v="4485"/>
    <s v="CA-2018-109365"/>
    <x v="54"/>
    <d v="2018-11-08T00:00:00"/>
    <s v="Standard Class"/>
    <s v="XP-21865"/>
    <s v="Xylona Preis"/>
    <x v="0"/>
    <x v="0"/>
    <s v="Los Angeles"/>
    <x v="1"/>
    <n v="90049"/>
    <x v="1"/>
    <s v="OFF-BI-10002071"/>
    <x v="1"/>
    <x v="8"/>
    <s v="Fellowes Black Plastic Comb Bindings"/>
    <n v="9.2959999999999994"/>
    <n v="2"/>
    <n v="0.2"/>
    <n v="3.0211999999999994"/>
    <x v="1"/>
    <x v="0"/>
  </r>
  <r>
    <n v="4486"/>
    <s v="CA-2018-109365"/>
    <x v="54"/>
    <d v="2018-11-08T00:00:00"/>
    <s v="Standard Class"/>
    <s v="XP-21865"/>
    <s v="Xylona Preis"/>
    <x v="0"/>
    <x v="0"/>
    <s v="Los Angeles"/>
    <x v="1"/>
    <n v="90049"/>
    <x v="1"/>
    <s v="OFF-PA-10000477"/>
    <x v="1"/>
    <x v="10"/>
    <s v="Xerox 22"/>
    <n v="19.440000000000001"/>
    <n v="3"/>
    <n v="0"/>
    <n v="9.3312000000000008"/>
    <x v="1"/>
    <x v="0"/>
  </r>
  <r>
    <n v="4487"/>
    <s v="CA-2018-109365"/>
    <x v="54"/>
    <d v="2018-11-08T00:00:00"/>
    <s v="Standard Class"/>
    <s v="XP-21865"/>
    <s v="Xylona Preis"/>
    <x v="0"/>
    <x v="0"/>
    <s v="Los Angeles"/>
    <x v="1"/>
    <n v="90049"/>
    <x v="1"/>
    <s v="OFF-PA-10004359"/>
    <x v="1"/>
    <x v="10"/>
    <s v="Multicolor Computer Printout Paper"/>
    <n v="314.54999999999995"/>
    <n v="3"/>
    <n v="0"/>
    <n v="150.98399999999998"/>
    <x v="1"/>
    <x v="0"/>
  </r>
  <r>
    <n v="4488"/>
    <s v="CA-2017-162621"/>
    <x v="577"/>
    <d v="2017-09-11T00:00:00"/>
    <s v="Standard Class"/>
    <s v="CA-12055"/>
    <s v="Cathy Armstrong"/>
    <x v="2"/>
    <x v="0"/>
    <s v="Houston"/>
    <x v="5"/>
    <n v="77036"/>
    <x v="2"/>
    <s v="OFF-BI-10000962"/>
    <x v="1"/>
    <x v="8"/>
    <s v="Acco Flexible ACCOHIDE Square Ring Data Binder, Dark Blue, 11 1/2&quot; X 14&quot; 7/8&quot;"/>
    <n v="16.269999999999996"/>
    <n v="5"/>
    <n v="0.8"/>
    <n v="-25.218500000000006"/>
    <x v="2"/>
    <x v="0"/>
  </r>
  <r>
    <n v="4489"/>
    <s v="CA-2017-162621"/>
    <x v="577"/>
    <d v="2017-09-11T00:00:00"/>
    <s v="Standard Class"/>
    <s v="CA-12055"/>
    <s v="Cathy Armstrong"/>
    <x v="2"/>
    <x v="0"/>
    <s v="Houston"/>
    <x v="5"/>
    <n v="77036"/>
    <x v="2"/>
    <s v="OFF-SU-10003567"/>
    <x v="1"/>
    <x v="14"/>
    <s v="Stiletto Hand Letter Openers"/>
    <n v="69.12"/>
    <n v="9"/>
    <n v="0.2"/>
    <n v="-14.687999999999999"/>
    <x v="2"/>
    <x v="0"/>
  </r>
  <r>
    <n v="4490"/>
    <s v="CA-2017-162621"/>
    <x v="577"/>
    <d v="2017-09-11T00:00:00"/>
    <s v="Standard Class"/>
    <s v="CA-12055"/>
    <s v="Cathy Armstrong"/>
    <x v="2"/>
    <x v="0"/>
    <s v="Houston"/>
    <x v="5"/>
    <n v="77036"/>
    <x v="2"/>
    <s v="OFF-BI-10003708"/>
    <x v="1"/>
    <x v="8"/>
    <s v="Acco Four Pocket Poly Ring Binder with Label Holder, Smoke, 1&quot;"/>
    <n v="4.4699999999999989"/>
    <n v="3"/>
    <n v="0.8"/>
    <n v="-7.8225000000000016"/>
    <x v="2"/>
    <x v="0"/>
  </r>
  <r>
    <n v="4491"/>
    <s v="CA-2019-105921"/>
    <x v="718"/>
    <d v="2019-08-21T00:00:00"/>
    <s v="Standard Class"/>
    <s v="JM-15250"/>
    <s v="Janet Martin"/>
    <x v="0"/>
    <x v="0"/>
    <s v="Los Angeles"/>
    <x v="1"/>
    <n v="90032"/>
    <x v="1"/>
    <s v="FUR-TA-10001095"/>
    <x v="0"/>
    <x v="3"/>
    <s v="Chromcraft Round Conference Tables"/>
    <n v="418.29599999999994"/>
    <n v="3"/>
    <n v="0.2"/>
    <n v="5.2287000000000035"/>
    <x v="1"/>
    <x v="0"/>
  </r>
  <r>
    <n v="4492"/>
    <s v="CA-2016-150798"/>
    <x v="588"/>
    <d v="2016-12-03T00:00:00"/>
    <s v="Second Class"/>
    <s v="JK-15730"/>
    <s v="Joe Kamberova"/>
    <x v="0"/>
    <x v="0"/>
    <s v="Columbus"/>
    <x v="24"/>
    <n v="43229"/>
    <x v="3"/>
    <s v="TEC-CO-10001571"/>
    <x v="2"/>
    <x v="16"/>
    <s v="Sharp 1540cs Digital Laser Copier"/>
    <n v="659.98799999999994"/>
    <n v="2"/>
    <n v="0.4"/>
    <n v="109.99799999999999"/>
    <x v="3"/>
    <x v="0"/>
  </r>
  <r>
    <n v="4493"/>
    <s v="CA-2016-150798"/>
    <x v="588"/>
    <d v="2016-12-03T00:00:00"/>
    <s v="Second Class"/>
    <s v="JK-15730"/>
    <s v="Joe Kamberova"/>
    <x v="0"/>
    <x v="0"/>
    <s v="Columbus"/>
    <x v="24"/>
    <n v="43229"/>
    <x v="3"/>
    <s v="FUR-FU-10000221"/>
    <x v="0"/>
    <x v="5"/>
    <s v="Master Caster Door Stop, Brown"/>
    <n v="8.1280000000000001"/>
    <n v="2"/>
    <n v="0.2"/>
    <n v="1.4223999999999997"/>
    <x v="3"/>
    <x v="0"/>
  </r>
  <r>
    <n v="4494"/>
    <s v="CA-2016-150798"/>
    <x v="588"/>
    <d v="2016-12-03T00:00:00"/>
    <s v="Second Class"/>
    <s v="JK-15730"/>
    <s v="Joe Kamberova"/>
    <x v="0"/>
    <x v="0"/>
    <s v="Columbus"/>
    <x v="24"/>
    <n v="43229"/>
    <x v="3"/>
    <s v="OFF-PA-10001972"/>
    <x v="1"/>
    <x v="10"/>
    <s v="Xerox 214"/>
    <n v="36.288000000000011"/>
    <n v="7"/>
    <n v="0.2"/>
    <n v="12.700800000000001"/>
    <x v="3"/>
    <x v="0"/>
  </r>
  <r>
    <n v="4495"/>
    <s v="CA-2016-150798"/>
    <x v="588"/>
    <d v="2016-12-03T00:00:00"/>
    <s v="Second Class"/>
    <s v="JK-15730"/>
    <s v="Joe Kamberova"/>
    <x v="0"/>
    <x v="0"/>
    <s v="Columbus"/>
    <x v="24"/>
    <n v="43229"/>
    <x v="3"/>
    <s v="FUR-CH-10000015"/>
    <x v="0"/>
    <x v="1"/>
    <s v="Hon Multipurpose Stacking Arm Chairs"/>
    <n v="909.7199999999998"/>
    <n v="6"/>
    <n v="0.3"/>
    <n v="-51.983999999999924"/>
    <x v="3"/>
    <x v="0"/>
  </r>
  <r>
    <n v="4496"/>
    <s v="CA-2019-112753"/>
    <x v="978"/>
    <d v="2019-06-23T00:00:00"/>
    <s v="Standard Class"/>
    <s v="CC-12670"/>
    <s v="Craig Carreira"/>
    <x v="0"/>
    <x v="0"/>
    <s v="Los Angeles"/>
    <x v="1"/>
    <n v="90032"/>
    <x v="1"/>
    <s v="FUR-BO-10004015"/>
    <x v="0"/>
    <x v="0"/>
    <s v="Bush Andora Bookcase, Maple/Graphite Gray Finish"/>
    <n v="917.92349999999988"/>
    <n v="9"/>
    <n v="0.15"/>
    <n v="75.593699999999899"/>
    <x v="1"/>
    <x v="1"/>
  </r>
  <r>
    <n v="4497"/>
    <s v="CA-2019-112753"/>
    <x v="978"/>
    <d v="2019-06-23T00:00:00"/>
    <s v="Standard Class"/>
    <s v="CC-12670"/>
    <s v="Craig Carreira"/>
    <x v="0"/>
    <x v="0"/>
    <s v="Los Angeles"/>
    <x v="1"/>
    <n v="90032"/>
    <x v="1"/>
    <s v="OFF-PA-10002036"/>
    <x v="1"/>
    <x v="10"/>
    <s v="Xerox 1930"/>
    <n v="38.880000000000003"/>
    <n v="6"/>
    <n v="0"/>
    <n v="19.051200000000001"/>
    <x v="1"/>
    <x v="1"/>
  </r>
  <r>
    <n v="4498"/>
    <s v="CA-2019-155075"/>
    <x v="574"/>
    <d v="2019-12-09T00:00:00"/>
    <s v="Standard Class"/>
    <s v="GW-14605"/>
    <s v="Giulietta Weimer"/>
    <x v="0"/>
    <x v="0"/>
    <s v="Philadelphia"/>
    <x v="9"/>
    <n v="19140"/>
    <x v="3"/>
    <s v="OFF-BI-10003650"/>
    <x v="1"/>
    <x v="8"/>
    <s v="GBC DocuBind 300 Electric Binding Machine"/>
    <n v="631.17600000000016"/>
    <n v="4"/>
    <n v="0.7"/>
    <n v="-462.86239999999998"/>
    <x v="3"/>
    <x v="0"/>
  </r>
  <r>
    <n v="4499"/>
    <s v="CA-2016-103401"/>
    <x v="871"/>
    <d v="2016-11-26T00:00:00"/>
    <s v="Standard Class"/>
    <s v="GR-14560"/>
    <s v="Georgia Rosenberg"/>
    <x v="1"/>
    <x v="0"/>
    <s v="San Francisco"/>
    <x v="1"/>
    <n v="94110"/>
    <x v="1"/>
    <s v="OFF-PA-10003309"/>
    <x v="1"/>
    <x v="10"/>
    <s v="Xerox 211"/>
    <n v="12.96"/>
    <n v="2"/>
    <n v="0"/>
    <n v="6.2208000000000006"/>
    <x v="1"/>
    <x v="0"/>
  </r>
  <r>
    <n v="4500"/>
    <s v="CA-2018-124814"/>
    <x v="342"/>
    <d v="2018-04-16T00:00:00"/>
    <s v="Standard Class"/>
    <s v="FM-14215"/>
    <s v="Filia McAdams"/>
    <x v="1"/>
    <x v="0"/>
    <s v="Bakersfield"/>
    <x v="1"/>
    <n v="93309"/>
    <x v="1"/>
    <s v="OFF-PA-10002787"/>
    <x v="1"/>
    <x v="10"/>
    <s v="Xerox 227"/>
    <n v="12.96"/>
    <n v="2"/>
    <n v="0"/>
    <n v="6.2208000000000006"/>
    <x v="1"/>
    <x v="0"/>
  </r>
  <r>
    <n v="4501"/>
    <s v="CA-2018-124814"/>
    <x v="342"/>
    <d v="2018-04-16T00:00:00"/>
    <s v="Standard Class"/>
    <s v="FM-14215"/>
    <s v="Filia McAdams"/>
    <x v="1"/>
    <x v="0"/>
    <s v="Bakersfield"/>
    <x v="1"/>
    <n v="93309"/>
    <x v="1"/>
    <s v="OFF-BI-10000174"/>
    <x v="1"/>
    <x v="8"/>
    <s v="Wilson Jones Clip &amp; Carry Folder Binder Tool for Ring Binders, Clear"/>
    <n v="23.2"/>
    <n v="5"/>
    <n v="0.2"/>
    <n v="8.1199999999999974"/>
    <x v="1"/>
    <x v="0"/>
  </r>
  <r>
    <n v="4502"/>
    <s v="CA-2016-116757"/>
    <x v="479"/>
    <d v="2016-07-04T00:00:00"/>
    <s v="Standard Class"/>
    <s v="MS-17980"/>
    <s v="Michael Stewart"/>
    <x v="1"/>
    <x v="0"/>
    <s v="Houston"/>
    <x v="5"/>
    <n v="77095"/>
    <x v="2"/>
    <s v="OFF-PA-10002005"/>
    <x v="1"/>
    <x v="10"/>
    <s v="Xerox 225"/>
    <n v="25.920000000000005"/>
    <n v="5"/>
    <n v="0.2"/>
    <n v="9.0719999999999992"/>
    <x v="2"/>
    <x v="0"/>
  </r>
  <r>
    <n v="4503"/>
    <s v="CA-2016-116757"/>
    <x v="479"/>
    <d v="2016-07-04T00:00:00"/>
    <s v="Standard Class"/>
    <s v="MS-17980"/>
    <s v="Michael Stewart"/>
    <x v="1"/>
    <x v="0"/>
    <s v="Houston"/>
    <x v="5"/>
    <n v="77095"/>
    <x v="2"/>
    <s v="OFF-FA-10002815"/>
    <x v="1"/>
    <x v="13"/>
    <s v="Staples"/>
    <n v="21.312000000000005"/>
    <n v="6"/>
    <n v="0.2"/>
    <n v="7.1928000000000001"/>
    <x v="2"/>
    <x v="0"/>
  </r>
  <r>
    <n v="4504"/>
    <s v="US-2016-138247"/>
    <x v="163"/>
    <d v="2016-12-29T00:00:00"/>
    <s v="Standard Class"/>
    <s v="BF-11170"/>
    <s v="Ben Ferrer"/>
    <x v="2"/>
    <x v="0"/>
    <s v="Los Angeles"/>
    <x v="1"/>
    <n v="90045"/>
    <x v="1"/>
    <s v="TEC-PH-10000213"/>
    <x v="2"/>
    <x v="7"/>
    <s v="Seidio BD2-HK3IPH5-BK DILEX Case and Holster Combo for Apple iPhone 5/5s - Black"/>
    <n v="173.65600000000003"/>
    <n v="7"/>
    <n v="0.2"/>
    <n v="17.365599999999993"/>
    <x v="1"/>
    <x v="0"/>
  </r>
  <r>
    <n v="4505"/>
    <s v="US-2016-138247"/>
    <x v="163"/>
    <d v="2016-12-29T00:00:00"/>
    <s v="Standard Class"/>
    <s v="BF-11170"/>
    <s v="Ben Ferrer"/>
    <x v="2"/>
    <x v="0"/>
    <s v="Los Angeles"/>
    <x v="1"/>
    <n v="90045"/>
    <x v="1"/>
    <s v="OFF-AP-10000828"/>
    <x v="1"/>
    <x v="9"/>
    <s v="Avanti 4.4 Cu. Ft. Refrigerator"/>
    <n v="361.96"/>
    <n v="2"/>
    <n v="0"/>
    <n v="101.34879999999998"/>
    <x v="1"/>
    <x v="0"/>
  </r>
  <r>
    <n v="4506"/>
    <s v="US-2016-138247"/>
    <x v="163"/>
    <d v="2016-12-29T00:00:00"/>
    <s v="Standard Class"/>
    <s v="BF-11170"/>
    <s v="Ben Ferrer"/>
    <x v="2"/>
    <x v="0"/>
    <s v="Los Angeles"/>
    <x v="1"/>
    <n v="90045"/>
    <x v="1"/>
    <s v="TEC-AC-10004708"/>
    <x v="2"/>
    <x v="11"/>
    <s v="Sony 32GB Class 10 Micro SDHC R40 Memory Card"/>
    <n v="62.849999999999994"/>
    <n v="3"/>
    <n v="0"/>
    <n v="13.198499999999999"/>
    <x v="1"/>
    <x v="0"/>
  </r>
  <r>
    <n v="4507"/>
    <s v="US-2016-138247"/>
    <x v="163"/>
    <d v="2016-12-29T00:00:00"/>
    <s v="Standard Class"/>
    <s v="BF-11170"/>
    <s v="Ben Ferrer"/>
    <x v="2"/>
    <x v="0"/>
    <s v="Los Angeles"/>
    <x v="1"/>
    <n v="90045"/>
    <x v="1"/>
    <s v="TEC-PH-10001530"/>
    <x v="2"/>
    <x v="7"/>
    <s v="Cisco Unified IP Phone 7945G VoIP phone"/>
    <n v="818.37600000000009"/>
    <n v="3"/>
    <n v="0.2"/>
    <n v="51.148499999999984"/>
    <x v="1"/>
    <x v="0"/>
  </r>
  <r>
    <n v="4508"/>
    <s v="US-2016-138247"/>
    <x v="163"/>
    <d v="2016-12-29T00:00:00"/>
    <s v="Standard Class"/>
    <s v="BF-11170"/>
    <s v="Ben Ferrer"/>
    <x v="2"/>
    <x v="0"/>
    <s v="Los Angeles"/>
    <x v="1"/>
    <n v="90045"/>
    <x v="1"/>
    <s v="OFF-ST-10002301"/>
    <x v="1"/>
    <x v="4"/>
    <s v="Tennsco Commercial Shelving"/>
    <n v="20.34"/>
    <n v="1"/>
    <n v="0"/>
    <n v="0.20339999999999847"/>
    <x v="1"/>
    <x v="0"/>
  </r>
  <r>
    <n v="4509"/>
    <s v="US-2016-138247"/>
    <x v="163"/>
    <d v="2016-12-29T00:00:00"/>
    <s v="Standard Class"/>
    <s v="BF-11170"/>
    <s v="Ben Ferrer"/>
    <x v="2"/>
    <x v="0"/>
    <s v="Los Angeles"/>
    <x v="1"/>
    <n v="90045"/>
    <x v="1"/>
    <s v="FUR-FU-10002554"/>
    <x v="0"/>
    <x v="5"/>
    <s v="Westinghouse Floor Lamp with Metal Mesh Shade, Black"/>
    <n v="23.99"/>
    <n v="1"/>
    <n v="0"/>
    <n v="5.5176999999999978"/>
    <x v="1"/>
    <x v="0"/>
  </r>
  <r>
    <n v="4510"/>
    <s v="CA-2019-167003"/>
    <x v="979"/>
    <d v="2019-05-29T00:00:00"/>
    <s v="Standard Class"/>
    <s v="VS-21820"/>
    <s v="Vivek Sundaresam"/>
    <x v="0"/>
    <x v="0"/>
    <s v="Los Angeles"/>
    <x v="1"/>
    <n v="90036"/>
    <x v="1"/>
    <s v="FUR-TA-10001520"/>
    <x v="0"/>
    <x v="3"/>
    <s v="Lesro Sheffield Collection Coffee Table, End Table, Center Table, Corner Table"/>
    <n v="171.28800000000001"/>
    <n v="3"/>
    <n v="0.2"/>
    <n v="-6.423300000000026"/>
    <x v="1"/>
    <x v="1"/>
  </r>
  <r>
    <n v="4511"/>
    <s v="CA-2018-119935"/>
    <x v="338"/>
    <d v="2018-11-14T00:00:00"/>
    <s v="Standard Class"/>
    <s v="KM-16225"/>
    <s v="Kalyca Meade"/>
    <x v="1"/>
    <x v="0"/>
    <s v="Springfield"/>
    <x v="25"/>
    <n v="65807"/>
    <x v="2"/>
    <s v="FUR-FU-10001085"/>
    <x v="0"/>
    <x v="5"/>
    <s v="3M Polarizing Light Filter Sleeves"/>
    <n v="37.299999999999997"/>
    <n v="2"/>
    <n v="0"/>
    <n v="17.157999999999998"/>
    <x v="2"/>
    <x v="0"/>
  </r>
  <r>
    <n v="4512"/>
    <s v="CA-2018-119935"/>
    <x v="338"/>
    <d v="2018-11-14T00:00:00"/>
    <s v="Standard Class"/>
    <s v="KM-16225"/>
    <s v="Kalyca Meade"/>
    <x v="1"/>
    <x v="0"/>
    <s v="Springfield"/>
    <x v="25"/>
    <n v="65807"/>
    <x v="2"/>
    <s v="OFF-BI-10001597"/>
    <x v="1"/>
    <x v="8"/>
    <s v="Wilson Jones Ledger-Size, Piano-Hinge Binder, 2&quot;, Blue"/>
    <n v="81.96"/>
    <n v="2"/>
    <n v="0"/>
    <n v="39.340799999999994"/>
    <x v="2"/>
    <x v="0"/>
  </r>
  <r>
    <n v="4513"/>
    <s v="CA-2018-118969"/>
    <x v="824"/>
    <d v="2018-10-03T00:00:00"/>
    <s v="First Class"/>
    <s v="LP-17095"/>
    <s v="Liz Preis"/>
    <x v="0"/>
    <x v="0"/>
    <s v="Phoenix"/>
    <x v="16"/>
    <n v="85023"/>
    <x v="1"/>
    <s v="OFF-BI-10002429"/>
    <x v="1"/>
    <x v="8"/>
    <s v="Premier Elliptical Ring Binder, Black"/>
    <n v="54.792000000000009"/>
    <n v="6"/>
    <n v="0.7"/>
    <n v="-40.180799999999991"/>
    <x v="1"/>
    <x v="0"/>
  </r>
  <r>
    <n v="4514"/>
    <s v="CA-2018-145240"/>
    <x v="47"/>
    <d v="2018-09-08T00:00:00"/>
    <s v="First Class"/>
    <s v="BG-11740"/>
    <s v="Bruce Geld"/>
    <x v="0"/>
    <x v="0"/>
    <s v="Houston"/>
    <x v="5"/>
    <n v="77070"/>
    <x v="2"/>
    <s v="OFF-ST-10001590"/>
    <x v="1"/>
    <x v="4"/>
    <s v="Tenex Personal Project File with Scoop Front Design, Black"/>
    <n v="10.784000000000001"/>
    <n v="1"/>
    <n v="0.2"/>
    <n v="0.8087999999999993"/>
    <x v="2"/>
    <x v="0"/>
  </r>
  <r>
    <n v="4515"/>
    <s v="CA-2018-120873"/>
    <x v="189"/>
    <d v="2018-11-01T00:00:00"/>
    <s v="Second Class"/>
    <s v="BW-11200"/>
    <s v="Ben Wallace"/>
    <x v="0"/>
    <x v="0"/>
    <s v="Hampton"/>
    <x v="17"/>
    <n v="23666"/>
    <x v="0"/>
    <s v="FUR-CH-10000847"/>
    <x v="0"/>
    <x v="1"/>
    <s v="Global Executive Mid-Back Manager's Chair"/>
    <n v="290.98"/>
    <n v="1"/>
    <n v="0"/>
    <n v="75.654799999999994"/>
    <x v="0"/>
    <x v="1"/>
  </r>
  <r>
    <n v="4516"/>
    <s v="US-2019-111920"/>
    <x v="760"/>
    <d v="2019-10-26T00:00:00"/>
    <s v="Standard Class"/>
    <s v="PS-18970"/>
    <s v="Paul Stevenson"/>
    <x v="2"/>
    <x v="0"/>
    <s v="Tulsa"/>
    <x v="26"/>
    <n v="74133"/>
    <x v="2"/>
    <s v="OFF-AR-10003179"/>
    <x v="1"/>
    <x v="6"/>
    <s v="Dixon Ticonderoga Core-Lock Colored Pencils"/>
    <n v="36.44"/>
    <n v="4"/>
    <n v="0"/>
    <n v="12.025199999999998"/>
    <x v="2"/>
    <x v="0"/>
  </r>
  <r>
    <n v="4517"/>
    <s v="US-2018-128678"/>
    <x v="306"/>
    <d v="2018-09-20T00:00:00"/>
    <s v="Standard Class"/>
    <s v="RB-19570"/>
    <s v="Rob Beeghly"/>
    <x v="0"/>
    <x v="0"/>
    <s v="Seattle"/>
    <x v="4"/>
    <n v="98105"/>
    <x v="1"/>
    <s v="OFF-PA-10000807"/>
    <x v="1"/>
    <x v="10"/>
    <s v="TOPS &quot;Important Message&quot; Pads, Canary, 4-1/4 x 5-1/2, 50 Sheets per Pad"/>
    <n v="21.400000000000002"/>
    <n v="5"/>
    <n v="0"/>
    <n v="10.058"/>
    <x v="1"/>
    <x v="0"/>
  </r>
  <r>
    <n v="4518"/>
    <s v="US-2018-128678"/>
    <x v="306"/>
    <d v="2018-09-20T00:00:00"/>
    <s v="Standard Class"/>
    <s v="RB-19570"/>
    <s v="Rob Beeghly"/>
    <x v="0"/>
    <x v="0"/>
    <s v="Seattle"/>
    <x v="4"/>
    <n v="98105"/>
    <x v="1"/>
    <s v="OFF-BI-10002103"/>
    <x v="1"/>
    <x v="8"/>
    <s v="Cardinal Slant-D Ring Binder, Heavy Gauge Vinyl"/>
    <n v="48.664000000000001"/>
    <n v="7"/>
    <n v="0.2"/>
    <n v="15.815799999999999"/>
    <x v="1"/>
    <x v="0"/>
  </r>
  <r>
    <n v="4519"/>
    <s v="CA-2018-101385"/>
    <x v="477"/>
    <d v="2018-10-01T00:00:00"/>
    <s v="Standard Class"/>
    <s v="JW-16075"/>
    <s v="Julia West"/>
    <x v="0"/>
    <x v="0"/>
    <s v="San Francisco"/>
    <x v="1"/>
    <n v="94109"/>
    <x v="1"/>
    <s v="OFF-AR-10004441"/>
    <x v="1"/>
    <x v="6"/>
    <s v="BIC Brite Liner Highlighters"/>
    <n v="16.559999999999999"/>
    <n v="4"/>
    <n v="0"/>
    <n v="6.9551999999999996"/>
    <x v="1"/>
    <x v="0"/>
  </r>
  <r>
    <n v="4520"/>
    <s v="CA-2019-107167"/>
    <x v="193"/>
    <d v="2019-06-14T00:00:00"/>
    <s v="Standard Class"/>
    <s v="ND-18460"/>
    <s v="Neil Ducich"/>
    <x v="1"/>
    <x v="0"/>
    <s v="Jacksonville"/>
    <x v="2"/>
    <n v="32216"/>
    <x v="0"/>
    <s v="OFF-ST-10003805"/>
    <x v="1"/>
    <x v="4"/>
    <s v="24 Capacity Maxi Data Binder Racks, Pearl"/>
    <n v="1347.5200000000002"/>
    <n v="8"/>
    <n v="0.2"/>
    <n v="84.219999999999857"/>
    <x v="0"/>
    <x v="0"/>
  </r>
  <r>
    <n v="4521"/>
    <s v="CA-2016-109491"/>
    <x v="980"/>
    <d v="2016-02-26T00:00:00"/>
    <s v="Standard Class"/>
    <s v="LC-16930"/>
    <s v="Linda Cazamias"/>
    <x v="1"/>
    <x v="0"/>
    <s v="Richmond"/>
    <x v="14"/>
    <n v="47374"/>
    <x v="2"/>
    <s v="TEC-AC-10001284"/>
    <x v="2"/>
    <x v="11"/>
    <s v="Enermax Briskie RF Wireless Keyboard and Mouse Combo"/>
    <n v="62.31"/>
    <n v="3"/>
    <n v="0"/>
    <n v="22.4316"/>
    <x v="2"/>
    <x v="0"/>
  </r>
  <r>
    <n v="4522"/>
    <s v="CA-2016-109491"/>
    <x v="980"/>
    <d v="2016-02-26T00:00:00"/>
    <s v="Standard Class"/>
    <s v="LC-16930"/>
    <s v="Linda Cazamias"/>
    <x v="1"/>
    <x v="0"/>
    <s v="Richmond"/>
    <x v="14"/>
    <n v="47374"/>
    <x v="2"/>
    <s v="FUR-FU-10000221"/>
    <x v="0"/>
    <x v="5"/>
    <s v="Master Caster Door Stop, Brown"/>
    <n v="20.32"/>
    <n v="4"/>
    <n v="0"/>
    <n v="6.9087999999999994"/>
    <x v="2"/>
    <x v="0"/>
  </r>
  <r>
    <n v="4523"/>
    <s v="CA-2019-105445"/>
    <x v="297"/>
    <d v="2019-02-25T00:00:00"/>
    <s v="Second Class"/>
    <s v="BP-11095"/>
    <s v="Bart Pistole"/>
    <x v="1"/>
    <x v="0"/>
    <s v="Louisville"/>
    <x v="22"/>
    <n v="80027"/>
    <x v="1"/>
    <s v="OFF-FA-10001229"/>
    <x v="1"/>
    <x v="13"/>
    <s v="Staples"/>
    <n v="9.4320000000000004"/>
    <n v="3"/>
    <n v="0.2"/>
    <n v="3.065399999999999"/>
    <x v="1"/>
    <x v="0"/>
  </r>
  <r>
    <n v="4524"/>
    <s v="CA-2016-107454"/>
    <x v="981"/>
    <d v="2016-11-06T00:00:00"/>
    <s v="Standard Class"/>
    <s v="RD-19720"/>
    <s v="Roger Demir"/>
    <x v="0"/>
    <x v="0"/>
    <s v="New York City"/>
    <x v="15"/>
    <n v="10024"/>
    <x v="3"/>
    <s v="OFF-LA-10001569"/>
    <x v="1"/>
    <x v="2"/>
    <s v="Avery 499"/>
    <n v="34.86"/>
    <n v="7"/>
    <n v="0"/>
    <n v="16.035599999999999"/>
    <x v="3"/>
    <x v="0"/>
  </r>
  <r>
    <n v="4525"/>
    <s v="CA-2016-107454"/>
    <x v="981"/>
    <d v="2016-11-06T00:00:00"/>
    <s v="Standard Class"/>
    <s v="RD-19720"/>
    <s v="Roger Demir"/>
    <x v="0"/>
    <x v="0"/>
    <s v="New York City"/>
    <x v="15"/>
    <n v="10024"/>
    <x v="3"/>
    <s v="FUR-FU-10004018"/>
    <x v="0"/>
    <x v="5"/>
    <s v="Tensor Computer Mounted Lamp"/>
    <n v="89.34"/>
    <n v="6"/>
    <n v="0"/>
    <n v="24.121800000000004"/>
    <x v="3"/>
    <x v="0"/>
  </r>
  <r>
    <n v="4526"/>
    <s v="US-2019-105046"/>
    <x v="729"/>
    <d v="2019-07-23T00:00:00"/>
    <s v="Standard Class"/>
    <s v="BE-11335"/>
    <s v="Bill Eplett"/>
    <x v="2"/>
    <x v="0"/>
    <s v="Rome"/>
    <x v="15"/>
    <n v="13440"/>
    <x v="3"/>
    <s v="TEC-PH-10004536"/>
    <x v="2"/>
    <x v="7"/>
    <s v="Avaya 5420 Digital phone"/>
    <n v="269.98"/>
    <n v="2"/>
    <n v="0"/>
    <n v="67.495000000000005"/>
    <x v="3"/>
    <x v="1"/>
  </r>
  <r>
    <n v="4527"/>
    <s v="US-2019-105046"/>
    <x v="729"/>
    <d v="2019-07-23T00:00:00"/>
    <s v="Standard Class"/>
    <s v="BE-11335"/>
    <s v="Bill Eplett"/>
    <x v="2"/>
    <x v="0"/>
    <s v="Rome"/>
    <x v="15"/>
    <n v="13440"/>
    <x v="3"/>
    <s v="OFF-PA-10004353"/>
    <x v="1"/>
    <x v="10"/>
    <s v="Southworth 25% Cotton Premium Laser Paper and Envelopes"/>
    <n v="99.9"/>
    <n v="5"/>
    <n v="0"/>
    <n v="47.952000000000005"/>
    <x v="3"/>
    <x v="1"/>
  </r>
  <r>
    <n v="4528"/>
    <s v="US-2019-105046"/>
    <x v="729"/>
    <d v="2019-07-23T00:00:00"/>
    <s v="Standard Class"/>
    <s v="BE-11335"/>
    <s v="Bill Eplett"/>
    <x v="2"/>
    <x v="0"/>
    <s v="Rome"/>
    <x v="15"/>
    <n v="13440"/>
    <x v="3"/>
    <s v="FUR-FU-10004848"/>
    <x v="0"/>
    <x v="5"/>
    <s v="DAX Solid Wood Frames"/>
    <n v="39.08"/>
    <n v="4"/>
    <n v="0"/>
    <n v="14.459599999999998"/>
    <x v="3"/>
    <x v="1"/>
  </r>
  <r>
    <n v="4529"/>
    <s v="CA-2019-152856"/>
    <x v="565"/>
    <d v="2019-09-10T00:00:00"/>
    <s v="Second Class"/>
    <s v="RS-19765"/>
    <s v="Roland Schwarz"/>
    <x v="1"/>
    <x v="0"/>
    <s v="Marion"/>
    <x v="24"/>
    <n v="43302"/>
    <x v="3"/>
    <s v="TEC-AC-10004864"/>
    <x v="2"/>
    <x v="11"/>
    <s v="Memorex Micro Travel Drive 32 GB"/>
    <n v="116.83199999999999"/>
    <n v="4"/>
    <n v="0.2"/>
    <n v="33.589200000000005"/>
    <x v="3"/>
    <x v="0"/>
  </r>
  <r>
    <n v="4530"/>
    <s v="CA-2018-134691"/>
    <x v="696"/>
    <d v="2018-11-18T00:00:00"/>
    <s v="Standard Class"/>
    <s v="KC-16540"/>
    <s v="Kelly Collister"/>
    <x v="0"/>
    <x v="0"/>
    <s v="Houston"/>
    <x v="5"/>
    <n v="77041"/>
    <x v="2"/>
    <s v="OFF-BI-10002393"/>
    <x v="1"/>
    <x v="8"/>
    <s v="Binder Posts"/>
    <n v="2.2959999999999994"/>
    <n v="2"/>
    <n v="0.8"/>
    <n v="-3.9032000000000009"/>
    <x v="2"/>
    <x v="0"/>
  </r>
  <r>
    <n v="4531"/>
    <s v="CA-2018-118759"/>
    <x v="696"/>
    <d v="2018-11-17T00:00:00"/>
    <s v="First Class"/>
    <s v="MB-17305"/>
    <s v="Maria Bertelson"/>
    <x v="0"/>
    <x v="0"/>
    <s v="New York City"/>
    <x v="15"/>
    <n v="10009"/>
    <x v="3"/>
    <s v="FUR-CH-10002335"/>
    <x v="0"/>
    <x v="1"/>
    <s v="Hon GuestStacker Chair"/>
    <n v="408.00599999999997"/>
    <n v="2"/>
    <n v="0.1"/>
    <n v="72.534400000000005"/>
    <x v="3"/>
    <x v="0"/>
  </r>
  <r>
    <n v="4532"/>
    <s v="CA-2018-118759"/>
    <x v="696"/>
    <d v="2018-11-17T00:00:00"/>
    <s v="First Class"/>
    <s v="MB-17305"/>
    <s v="Maria Bertelson"/>
    <x v="0"/>
    <x v="0"/>
    <s v="New York City"/>
    <x v="15"/>
    <n v="10009"/>
    <x v="3"/>
    <s v="OFF-ST-10001590"/>
    <x v="1"/>
    <x v="4"/>
    <s v="Tenex Personal Project File with Scoop Front Design, Black"/>
    <n v="40.44"/>
    <n v="3"/>
    <n v="0"/>
    <n v="10.514399999999998"/>
    <x v="3"/>
    <x v="0"/>
  </r>
  <r>
    <n v="4533"/>
    <s v="CA-2016-140403"/>
    <x v="982"/>
    <d v="2016-10-10T00:00:00"/>
    <s v="Same Day"/>
    <s v="TN-21040"/>
    <s v="Tanja Norvell"/>
    <x v="2"/>
    <x v="0"/>
    <s v="Manteca"/>
    <x v="1"/>
    <n v="95336"/>
    <x v="1"/>
    <s v="FUR-CH-10002774"/>
    <x v="0"/>
    <x v="1"/>
    <s v="Global Deluxe Stacking Chair, Gray"/>
    <n v="122.352"/>
    <n v="3"/>
    <n v="0.2"/>
    <n v="13.764599999999994"/>
    <x v="1"/>
    <x v="0"/>
  </r>
  <r>
    <n v="4534"/>
    <s v="CA-2016-140403"/>
    <x v="982"/>
    <d v="2016-10-10T00:00:00"/>
    <s v="Same Day"/>
    <s v="TN-21040"/>
    <s v="Tanja Norvell"/>
    <x v="2"/>
    <x v="0"/>
    <s v="Manteca"/>
    <x v="1"/>
    <n v="95336"/>
    <x v="1"/>
    <s v="OFF-EN-10001219"/>
    <x v="1"/>
    <x v="12"/>
    <s v="#10- 4 1/8&quot; x 9 1/2&quot; Security-Tint Envelopes"/>
    <n v="15.28"/>
    <n v="2"/>
    <n v="0"/>
    <n v="7.4871999999999996"/>
    <x v="1"/>
    <x v="0"/>
  </r>
  <r>
    <n v="4535"/>
    <s v="CA-2017-163104"/>
    <x v="531"/>
    <d v="2017-03-26T00:00:00"/>
    <s v="Standard Class"/>
    <s v="MC-18130"/>
    <s v="Mike Caudle"/>
    <x v="1"/>
    <x v="0"/>
    <s v="Los Angeles"/>
    <x v="1"/>
    <n v="90004"/>
    <x v="1"/>
    <s v="OFF-PA-10001947"/>
    <x v="1"/>
    <x v="10"/>
    <s v="Xerox 1974"/>
    <n v="11.96"/>
    <n v="2"/>
    <n v="0"/>
    <n v="5.8604000000000003"/>
    <x v="1"/>
    <x v="0"/>
  </r>
  <r>
    <n v="4536"/>
    <s v="CA-2019-138464"/>
    <x v="141"/>
    <d v="2019-07-12T00:00:00"/>
    <s v="Standard Class"/>
    <s v="VF-21715"/>
    <s v="Vicky Freymann"/>
    <x v="2"/>
    <x v="0"/>
    <s v="Seattle"/>
    <x v="4"/>
    <n v="98115"/>
    <x v="1"/>
    <s v="FUR-FU-10003142"/>
    <x v="0"/>
    <x v="5"/>
    <s v="Master Big Foot Doorstop, Beige"/>
    <n v="15.84"/>
    <n v="3"/>
    <n v="0"/>
    <n v="4.9103999999999992"/>
    <x v="1"/>
    <x v="0"/>
  </r>
  <r>
    <n v="4537"/>
    <s v="CA-2019-138464"/>
    <x v="141"/>
    <d v="2019-07-12T00:00:00"/>
    <s v="Standard Class"/>
    <s v="VF-21715"/>
    <s v="Vicky Freymann"/>
    <x v="2"/>
    <x v="0"/>
    <s v="Seattle"/>
    <x v="4"/>
    <n v="98115"/>
    <x v="1"/>
    <s v="OFF-BI-10001543"/>
    <x v="1"/>
    <x v="8"/>
    <s v="GBC VeloBinder Manual Binding System"/>
    <n v="86.376000000000005"/>
    <n v="3"/>
    <n v="0.2"/>
    <n v="30.231600000000007"/>
    <x v="1"/>
    <x v="0"/>
  </r>
  <r>
    <n v="4538"/>
    <s v="CA-2019-138464"/>
    <x v="141"/>
    <d v="2019-07-12T00:00:00"/>
    <s v="Standard Class"/>
    <s v="VF-21715"/>
    <s v="Vicky Freymann"/>
    <x v="2"/>
    <x v="0"/>
    <s v="Seattle"/>
    <x v="4"/>
    <n v="98115"/>
    <x v="1"/>
    <s v="OFF-AR-10003560"/>
    <x v="1"/>
    <x v="6"/>
    <s v="Zebra Zazzle Fluorescent Highlighters"/>
    <n v="18.240000000000002"/>
    <n v="3"/>
    <n v="0"/>
    <n v="6.2015999999999991"/>
    <x v="1"/>
    <x v="0"/>
  </r>
  <r>
    <n v="4539"/>
    <s v="CA-2019-138464"/>
    <x v="141"/>
    <d v="2019-07-12T00:00:00"/>
    <s v="Standard Class"/>
    <s v="VF-21715"/>
    <s v="Vicky Freymann"/>
    <x v="2"/>
    <x v="0"/>
    <s v="Seattle"/>
    <x v="4"/>
    <n v="98115"/>
    <x v="1"/>
    <s v="OFF-AR-10004757"/>
    <x v="1"/>
    <x v="6"/>
    <s v="Crayola Colored Pencils"/>
    <n v="13.12"/>
    <n v="4"/>
    <n v="0"/>
    <n v="4.3295999999999992"/>
    <x v="1"/>
    <x v="0"/>
  </r>
  <r>
    <n v="4540"/>
    <s v="CA-2017-104129"/>
    <x v="914"/>
    <d v="2017-03-02T00:00:00"/>
    <s v="Standard Class"/>
    <s v="ES-14080"/>
    <s v="Erin Smith"/>
    <x v="1"/>
    <x v="0"/>
    <s v="Providence"/>
    <x v="34"/>
    <n v="2908"/>
    <x v="3"/>
    <s v="TEC-PH-10003800"/>
    <x v="2"/>
    <x v="7"/>
    <s v="i.Sound Portable Power - 8000 mAh"/>
    <n v="105.98"/>
    <n v="2"/>
    <n v="0"/>
    <n v="1.0597999999999956"/>
    <x v="3"/>
    <x v="1"/>
  </r>
  <r>
    <n v="4541"/>
    <s v="CA-2017-104129"/>
    <x v="914"/>
    <d v="2017-03-02T00:00:00"/>
    <s v="Standard Class"/>
    <s v="ES-14080"/>
    <s v="Erin Smith"/>
    <x v="1"/>
    <x v="0"/>
    <s v="Providence"/>
    <x v="34"/>
    <n v="2908"/>
    <x v="3"/>
    <s v="FUR-TA-10004152"/>
    <x v="0"/>
    <x v="3"/>
    <s v="Barricks 18&quot; x 48&quot; Non-Folding Utility Table with Bottom Storage Shelf"/>
    <n v="493.9199999999999"/>
    <n v="7"/>
    <n v="0.3"/>
    <n v="-28.22399999999999"/>
    <x v="3"/>
    <x v="1"/>
  </r>
  <r>
    <n v="4542"/>
    <s v="US-2019-132206"/>
    <x v="114"/>
    <d v="2019-06-21T00:00:00"/>
    <s v="Standard Class"/>
    <s v="MK-17905"/>
    <s v="Michael Kennedy"/>
    <x v="1"/>
    <x v="0"/>
    <s v="Chicago"/>
    <x v="10"/>
    <n v="60653"/>
    <x v="2"/>
    <s v="OFF-BI-10000756"/>
    <x v="1"/>
    <x v="8"/>
    <s v="Storex DuraTech Recycled Plastic Frosted Binders"/>
    <n v="5.9359999999999991"/>
    <n v="7"/>
    <n v="0.8"/>
    <n v="-8.9040000000000035"/>
    <x v="2"/>
    <x v="0"/>
  </r>
  <r>
    <n v="4543"/>
    <s v="CA-2019-113474"/>
    <x v="983"/>
    <d v="2019-03-31T00:00:00"/>
    <s v="First Class"/>
    <s v="TM-21490"/>
    <s v="Tony Molinari"/>
    <x v="0"/>
    <x v="0"/>
    <s v="Oklahoma City"/>
    <x v="26"/>
    <n v="73120"/>
    <x v="2"/>
    <s v="OFF-EN-10004206"/>
    <x v="1"/>
    <x v="12"/>
    <s v="Multimedia Mailers"/>
    <n v="325.86"/>
    <n v="2"/>
    <n v="0"/>
    <n v="149.8956"/>
    <x v="2"/>
    <x v="0"/>
  </r>
  <r>
    <n v="4544"/>
    <s v="CA-2017-126557"/>
    <x v="984"/>
    <d v="2017-07-17T00:00:00"/>
    <s v="Second Class"/>
    <s v="RL-19615"/>
    <s v="Rob Lucas"/>
    <x v="0"/>
    <x v="0"/>
    <s v="Chicago"/>
    <x v="10"/>
    <n v="60610"/>
    <x v="2"/>
    <s v="FUR-CH-10004477"/>
    <x v="0"/>
    <x v="1"/>
    <s v="Global Push Button Manager's Chair, Indigo"/>
    <n v="383.60699999999997"/>
    <n v="9"/>
    <n v="0.3"/>
    <n v="-5.4801000000000215"/>
    <x v="2"/>
    <x v="0"/>
  </r>
  <r>
    <n v="4545"/>
    <s v="CA-2017-126557"/>
    <x v="984"/>
    <d v="2017-07-17T00:00:00"/>
    <s v="Second Class"/>
    <s v="RL-19615"/>
    <s v="Rob Lucas"/>
    <x v="0"/>
    <x v="0"/>
    <s v="Chicago"/>
    <x v="10"/>
    <n v="60610"/>
    <x v="2"/>
    <s v="TEC-PH-10003505"/>
    <x v="2"/>
    <x v="7"/>
    <s v="Geemarc AmpliPOWER60"/>
    <n v="148.47999999999999"/>
    <n v="2"/>
    <n v="0.2"/>
    <n v="16.703999999999986"/>
    <x v="2"/>
    <x v="0"/>
  </r>
  <r>
    <n v="4546"/>
    <s v="CA-2017-126557"/>
    <x v="984"/>
    <d v="2017-07-17T00:00:00"/>
    <s v="Second Class"/>
    <s v="RL-19615"/>
    <s v="Rob Lucas"/>
    <x v="0"/>
    <x v="0"/>
    <s v="Chicago"/>
    <x v="10"/>
    <n v="60610"/>
    <x v="2"/>
    <s v="TEC-PH-10000526"/>
    <x v="2"/>
    <x v="7"/>
    <s v="Vtech CS6719"/>
    <n v="537.54399999999998"/>
    <n v="7"/>
    <n v="0.2"/>
    <n v="53.754400000000004"/>
    <x v="2"/>
    <x v="0"/>
  </r>
  <r>
    <n v="4547"/>
    <s v="CA-2017-126557"/>
    <x v="984"/>
    <d v="2017-07-17T00:00:00"/>
    <s v="Second Class"/>
    <s v="RL-19615"/>
    <s v="Rob Lucas"/>
    <x v="0"/>
    <x v="0"/>
    <s v="Chicago"/>
    <x v="10"/>
    <n v="60610"/>
    <x v="2"/>
    <s v="OFF-BI-10003314"/>
    <x v="1"/>
    <x v="8"/>
    <s v="Tuff Stuff Recycled Round Ring Binders"/>
    <n v="1.9279999999999997"/>
    <n v="2"/>
    <n v="0.8"/>
    <n v="-2.9884000000000004"/>
    <x v="2"/>
    <x v="0"/>
  </r>
  <r>
    <n v="4548"/>
    <s v="CA-2017-126557"/>
    <x v="984"/>
    <d v="2017-07-17T00:00:00"/>
    <s v="Second Class"/>
    <s v="RL-19615"/>
    <s v="Rob Lucas"/>
    <x v="0"/>
    <x v="0"/>
    <s v="Chicago"/>
    <x v="10"/>
    <n v="60610"/>
    <x v="2"/>
    <s v="OFF-AR-10003190"/>
    <x v="1"/>
    <x v="6"/>
    <s v="Newell 32"/>
    <n v="6.911999999999999"/>
    <n v="3"/>
    <n v="0.2"/>
    <n v="0.69120000000000026"/>
    <x v="2"/>
    <x v="0"/>
  </r>
  <r>
    <n v="4549"/>
    <s v="CA-2017-126557"/>
    <x v="984"/>
    <d v="2017-07-17T00:00:00"/>
    <s v="Second Class"/>
    <s v="RL-19615"/>
    <s v="Rob Lucas"/>
    <x v="0"/>
    <x v="0"/>
    <s v="Chicago"/>
    <x v="10"/>
    <n v="60610"/>
    <x v="2"/>
    <s v="FUR-FU-10001861"/>
    <x v="0"/>
    <x v="5"/>
    <s v="Floodlight Indoor Halogen Bulbs, 1 Bulb per Pack, 60 Watts"/>
    <n v="7.76"/>
    <n v="1"/>
    <n v="0.6"/>
    <n v="-2.1340000000000003"/>
    <x v="2"/>
    <x v="0"/>
  </r>
  <r>
    <n v="4550"/>
    <s v="CA-2017-126557"/>
    <x v="984"/>
    <d v="2017-07-17T00:00:00"/>
    <s v="Second Class"/>
    <s v="RL-19615"/>
    <s v="Rob Lucas"/>
    <x v="0"/>
    <x v="0"/>
    <s v="Chicago"/>
    <x v="10"/>
    <n v="60610"/>
    <x v="2"/>
    <s v="TEC-PH-10003963"/>
    <x v="2"/>
    <x v="7"/>
    <s v="GE 2-Jack Phone Line Splitter"/>
    <n v="659.16800000000012"/>
    <n v="4"/>
    <n v="0.2"/>
    <n v="49.437599999999975"/>
    <x v="2"/>
    <x v="0"/>
  </r>
  <r>
    <n v="4551"/>
    <s v="US-2019-107636"/>
    <x v="504"/>
    <d v="2019-05-02T00:00:00"/>
    <s v="First Class"/>
    <s v="NM-18520"/>
    <s v="Neoma Murray"/>
    <x v="0"/>
    <x v="0"/>
    <s v="Manchester"/>
    <x v="29"/>
    <n v="6040"/>
    <x v="3"/>
    <s v="OFF-LA-10003388"/>
    <x v="1"/>
    <x v="2"/>
    <s v="Avery 5"/>
    <n v="5.76"/>
    <n v="2"/>
    <n v="0"/>
    <n v="2.8224"/>
    <x v="3"/>
    <x v="0"/>
  </r>
  <r>
    <n v="4552"/>
    <s v="US-2016-165862"/>
    <x v="985"/>
    <d v="2016-07-17T00:00:00"/>
    <s v="Standard Class"/>
    <s v="GK-14620"/>
    <s v="Grace Kelly"/>
    <x v="1"/>
    <x v="0"/>
    <s v="Los Angeles"/>
    <x v="1"/>
    <n v="90049"/>
    <x v="1"/>
    <s v="FUR-TA-10002855"/>
    <x v="0"/>
    <x v="3"/>
    <s v="Bevis Round Conference Table Top &amp; Single Column Base"/>
    <n v="351.21600000000001"/>
    <n v="3"/>
    <n v="0.2"/>
    <n v="4.3901999999999788"/>
    <x v="1"/>
    <x v="0"/>
  </r>
  <r>
    <n v="4553"/>
    <s v="US-2016-106334"/>
    <x v="422"/>
    <d v="2017-01-02T00:00:00"/>
    <s v="Standard Class"/>
    <s v="JF-15490"/>
    <s v="Jeremy Farry"/>
    <x v="0"/>
    <x v="0"/>
    <s v="San Francisco"/>
    <x v="1"/>
    <n v="94122"/>
    <x v="1"/>
    <s v="FUR-CH-10004886"/>
    <x v="0"/>
    <x v="1"/>
    <s v="Bevis Steel Folding Chairs"/>
    <n v="230.28000000000003"/>
    <n v="3"/>
    <n v="0.2"/>
    <n v="23.027999999999992"/>
    <x v="1"/>
    <x v="0"/>
  </r>
  <r>
    <n v="4554"/>
    <s v="US-2016-106334"/>
    <x v="422"/>
    <d v="2017-01-02T00:00:00"/>
    <s v="Standard Class"/>
    <s v="JF-15490"/>
    <s v="Jeremy Farry"/>
    <x v="0"/>
    <x v="0"/>
    <s v="San Francisco"/>
    <x v="1"/>
    <n v="94122"/>
    <x v="1"/>
    <s v="OFF-PA-10003657"/>
    <x v="1"/>
    <x v="10"/>
    <s v="Xerox 1927"/>
    <n v="12.84"/>
    <n v="3"/>
    <n v="0"/>
    <n v="5.7779999999999987"/>
    <x v="1"/>
    <x v="0"/>
  </r>
  <r>
    <n v="4555"/>
    <s v="CA-2018-101448"/>
    <x v="535"/>
    <d v="2018-03-01T00:00:00"/>
    <s v="Second Class"/>
    <s v="EB-13930"/>
    <s v="Eric Barreto"/>
    <x v="0"/>
    <x v="0"/>
    <s v="La Crosse"/>
    <x v="6"/>
    <n v="54601"/>
    <x v="2"/>
    <s v="OFF-BI-10004738"/>
    <x v="1"/>
    <x v="8"/>
    <s v="Flexible Leather- Look Classic Collection Ring Binder"/>
    <n v="56.820000000000007"/>
    <n v="3"/>
    <n v="0"/>
    <n v="28.410000000000004"/>
    <x v="2"/>
    <x v="0"/>
  </r>
  <r>
    <n v="4556"/>
    <s v="CA-2017-130218"/>
    <x v="391"/>
    <d v="2017-03-26T00:00:00"/>
    <s v="First Class"/>
    <s v="SG-20470"/>
    <s v="Sheri Gordon"/>
    <x v="0"/>
    <x v="0"/>
    <s v="Florence"/>
    <x v="20"/>
    <n v="29501"/>
    <x v="0"/>
    <s v="OFF-FA-10003112"/>
    <x v="1"/>
    <x v="13"/>
    <s v="Staples"/>
    <n v="31.56"/>
    <n v="4"/>
    <n v="0"/>
    <n v="14.201999999999998"/>
    <x v="0"/>
    <x v="0"/>
  </r>
  <r>
    <n v="4557"/>
    <s v="CA-2017-130218"/>
    <x v="391"/>
    <d v="2017-03-26T00:00:00"/>
    <s v="First Class"/>
    <s v="SG-20470"/>
    <s v="Sheri Gordon"/>
    <x v="0"/>
    <x v="0"/>
    <s v="Florence"/>
    <x v="20"/>
    <n v="29501"/>
    <x v="0"/>
    <s v="OFF-ST-10002486"/>
    <x v="1"/>
    <x v="4"/>
    <s v="Eldon Shelf Savers Cubes and Bins"/>
    <n v="27.92"/>
    <n v="4"/>
    <n v="0"/>
    <n v="0.5583999999999989"/>
    <x v="0"/>
    <x v="0"/>
  </r>
  <r>
    <n v="4558"/>
    <s v="US-2019-117331"/>
    <x v="208"/>
    <d v="2019-10-28T00:00:00"/>
    <s v="Standard Class"/>
    <s v="ND-18370"/>
    <s v="Natalie DeCherney"/>
    <x v="0"/>
    <x v="0"/>
    <s v="Glendale"/>
    <x v="16"/>
    <n v="85301"/>
    <x v="1"/>
    <s v="OFF-BI-10003984"/>
    <x v="1"/>
    <x v="8"/>
    <s v="Lock-Up Easel 'Spel-Binder'"/>
    <n v="8.5590000000000011"/>
    <n v="1"/>
    <n v="0.7"/>
    <n v="-6.5618999999999996"/>
    <x v="1"/>
    <x v="0"/>
  </r>
  <r>
    <n v="4559"/>
    <s v="CA-2016-127383"/>
    <x v="520"/>
    <d v="2017-01-05T00:00:00"/>
    <s v="Standard Class"/>
    <s v="CM-11815"/>
    <s v="Candace McMahon"/>
    <x v="1"/>
    <x v="0"/>
    <s v="El Paso"/>
    <x v="5"/>
    <n v="79907"/>
    <x v="2"/>
    <s v="OFF-EN-10004773"/>
    <x v="1"/>
    <x v="12"/>
    <s v="Staple envelope"/>
    <n v="49.568000000000005"/>
    <n v="2"/>
    <n v="0.2"/>
    <n v="17.968399999999995"/>
    <x v="2"/>
    <x v="0"/>
  </r>
  <r>
    <n v="4560"/>
    <s v="CA-2016-110219"/>
    <x v="952"/>
    <d v="2016-05-08T00:00:00"/>
    <s v="First Class"/>
    <s v="EB-13870"/>
    <s v="Emily Burns"/>
    <x v="0"/>
    <x v="0"/>
    <s v="San Antonio"/>
    <x v="5"/>
    <n v="78207"/>
    <x v="2"/>
    <s v="FUR-CH-10001146"/>
    <x v="0"/>
    <x v="1"/>
    <s v="Global Value Mid-Back Manager's Chair, Gray"/>
    <n v="127.869"/>
    <n v="3"/>
    <n v="0.3"/>
    <n v="-9.1335000000000122"/>
    <x v="2"/>
    <x v="0"/>
  </r>
  <r>
    <n v="4561"/>
    <s v="CA-2017-118871"/>
    <x v="784"/>
    <d v="2017-12-09T00:00:00"/>
    <s v="Second Class"/>
    <s v="HM-14860"/>
    <s v="Harry Marie"/>
    <x v="1"/>
    <x v="0"/>
    <s v="Los Angeles"/>
    <x v="1"/>
    <n v="90049"/>
    <x v="1"/>
    <s v="OFF-EN-10003296"/>
    <x v="1"/>
    <x v="12"/>
    <s v="Tyvek Side-Opening Peel &amp; Seel Expanding Envelopes"/>
    <n v="271.44"/>
    <n v="3"/>
    <n v="0"/>
    <n v="122.148"/>
    <x v="1"/>
    <x v="0"/>
  </r>
  <r>
    <n v="4562"/>
    <s v="CA-2017-118871"/>
    <x v="784"/>
    <d v="2017-12-09T00:00:00"/>
    <s v="Second Class"/>
    <s v="HM-14860"/>
    <s v="Harry Marie"/>
    <x v="1"/>
    <x v="0"/>
    <s v="Los Angeles"/>
    <x v="1"/>
    <n v="90049"/>
    <x v="1"/>
    <s v="TEC-PH-10000193"/>
    <x v="2"/>
    <x v="7"/>
    <s v="Jensen SMPS-640 - speaker phone"/>
    <n v="110.352"/>
    <n v="3"/>
    <n v="0.2"/>
    <n v="8.2763999999999953"/>
    <x v="1"/>
    <x v="0"/>
  </r>
  <r>
    <n v="4563"/>
    <s v="CA-2017-118871"/>
    <x v="784"/>
    <d v="2017-12-09T00:00:00"/>
    <s v="Second Class"/>
    <s v="HM-14860"/>
    <s v="Harry Marie"/>
    <x v="1"/>
    <x v="0"/>
    <s v="Los Angeles"/>
    <x v="1"/>
    <n v="90049"/>
    <x v="1"/>
    <s v="FUR-FU-10002111"/>
    <x v="0"/>
    <x v="5"/>
    <s v="Master Caster Door Stop, Large Brown"/>
    <n v="36.4"/>
    <n v="5"/>
    <n v="0"/>
    <n v="13.832000000000001"/>
    <x v="1"/>
    <x v="0"/>
  </r>
  <r>
    <n v="4564"/>
    <s v="CA-2019-129490"/>
    <x v="986"/>
    <d v="2019-09-30T00:00:00"/>
    <s v="Standard Class"/>
    <s v="SJ-20125"/>
    <s v="Sanjit Jacobs"/>
    <x v="2"/>
    <x v="0"/>
    <s v="Miramar"/>
    <x v="2"/>
    <n v="33023"/>
    <x v="0"/>
    <s v="FUR-CH-10003298"/>
    <x v="0"/>
    <x v="1"/>
    <s v="Office Star - Contemporary Task Swivel chair with Loop Arms, Charcoal"/>
    <n v="419.13599999999997"/>
    <n v="4"/>
    <n v="0.2"/>
    <n v="-57.631200000000035"/>
    <x v="0"/>
    <x v="0"/>
  </r>
  <r>
    <n v="4565"/>
    <s v="CA-2016-101175"/>
    <x v="337"/>
    <d v="2016-12-14T00:00:00"/>
    <s v="Standard Class"/>
    <s v="DM-12955"/>
    <s v="Dario Medina"/>
    <x v="1"/>
    <x v="0"/>
    <s v="Mesa"/>
    <x v="16"/>
    <n v="85204"/>
    <x v="1"/>
    <s v="OFF-ST-10004950"/>
    <x v="1"/>
    <x v="4"/>
    <s v="Acco Perma 3000 Stacking Storage Drawers"/>
    <n v="100.70400000000001"/>
    <n v="6"/>
    <n v="0.2"/>
    <n v="-1.2588000000000008"/>
    <x v="1"/>
    <x v="0"/>
  </r>
  <r>
    <n v="4566"/>
    <s v="US-2019-149510"/>
    <x v="734"/>
    <d v="2019-12-10T00:00:00"/>
    <s v="Standard Class"/>
    <s v="MC-17575"/>
    <s v="Matt Collins"/>
    <x v="0"/>
    <x v="0"/>
    <s v="Fayetteville"/>
    <x v="3"/>
    <n v="28314"/>
    <x v="0"/>
    <s v="OFF-AP-10002350"/>
    <x v="1"/>
    <x v="9"/>
    <s v="Belkin F9H710-06 7 Outlet SurgeMaster Surge Protector"/>
    <n v="45.216000000000001"/>
    <n v="3"/>
    <n v="0.2"/>
    <n v="4.5215999999999994"/>
    <x v="0"/>
    <x v="0"/>
  </r>
  <r>
    <n v="4567"/>
    <s v="US-2019-149510"/>
    <x v="734"/>
    <d v="2019-12-10T00:00:00"/>
    <s v="Standard Class"/>
    <s v="MC-17575"/>
    <s v="Matt Collins"/>
    <x v="0"/>
    <x v="0"/>
    <s v="Fayetteville"/>
    <x v="3"/>
    <n v="28314"/>
    <x v="0"/>
    <s v="OFF-BI-10004233"/>
    <x v="1"/>
    <x v="8"/>
    <s v="GBC Pre-Punched Binding Paper, Plastic, White, 8-1/2&quot; x 11&quot;"/>
    <n v="28.782000000000004"/>
    <n v="6"/>
    <n v="0.7"/>
    <n v="-21.1068"/>
    <x v="0"/>
    <x v="0"/>
  </r>
  <r>
    <n v="4568"/>
    <s v="US-2019-149510"/>
    <x v="734"/>
    <d v="2019-12-10T00:00:00"/>
    <s v="Standard Class"/>
    <s v="MC-17575"/>
    <s v="Matt Collins"/>
    <x v="0"/>
    <x v="0"/>
    <s v="Fayetteville"/>
    <x v="3"/>
    <n v="28314"/>
    <x v="0"/>
    <s v="OFF-PA-10001892"/>
    <x v="1"/>
    <x v="10"/>
    <s v="Rediform Wirebound &quot;Phone Memo&quot; Message Book, 11 x 5-3/4"/>
    <n v="24.448"/>
    <n v="4"/>
    <n v="0.2"/>
    <n v="8.8623999999999992"/>
    <x v="0"/>
    <x v="0"/>
  </r>
  <r>
    <n v="4569"/>
    <s v="CA-2017-111990"/>
    <x v="627"/>
    <d v="2017-11-13T00:00:00"/>
    <s v="Standard Class"/>
    <s v="DB-13660"/>
    <s v="Duane Benoit"/>
    <x v="0"/>
    <x v="0"/>
    <s v="Houston"/>
    <x v="5"/>
    <n v="77095"/>
    <x v="2"/>
    <s v="OFF-BI-10003291"/>
    <x v="1"/>
    <x v="8"/>
    <s v="Wilson Jones Leather-Like Binders with DublLock Round Rings"/>
    <n v="10.475999999999999"/>
    <n v="6"/>
    <n v="0.8"/>
    <n v="-17.285400000000006"/>
    <x v="2"/>
    <x v="0"/>
  </r>
  <r>
    <n v="4570"/>
    <s v="CA-2016-169460"/>
    <x v="987"/>
    <d v="2016-04-21T00:00:00"/>
    <s v="Second Class"/>
    <s v="NF-18595"/>
    <s v="Nicole Fjeld"/>
    <x v="2"/>
    <x v="0"/>
    <s v="San Jose"/>
    <x v="1"/>
    <n v="95123"/>
    <x v="1"/>
    <s v="FUR-FU-10004017"/>
    <x v="0"/>
    <x v="5"/>
    <s v="Executive Impressions 13&quot; Chairman Wall Clock"/>
    <n v="76.14"/>
    <n v="3"/>
    <n v="0"/>
    <n v="26.648999999999997"/>
    <x v="1"/>
    <x v="0"/>
  </r>
  <r>
    <n v="4571"/>
    <s v="US-2017-152128"/>
    <x v="442"/>
    <d v="2017-05-27T00:00:00"/>
    <s v="Second Class"/>
    <s v="NM-18445"/>
    <s v="Nathan Mautz"/>
    <x v="2"/>
    <x v="0"/>
    <s v="Wichita"/>
    <x v="41"/>
    <n v="67212"/>
    <x v="2"/>
    <s v="OFF-AR-10002445"/>
    <x v="1"/>
    <x v="6"/>
    <s v="SANFORD Major Accent Highlighters"/>
    <n v="21.240000000000002"/>
    <n v="3"/>
    <n v="0"/>
    <n v="8.071200000000001"/>
    <x v="2"/>
    <x v="0"/>
  </r>
  <r>
    <n v="4572"/>
    <s v="US-2017-152128"/>
    <x v="442"/>
    <d v="2017-05-27T00:00:00"/>
    <s v="Second Class"/>
    <s v="NM-18445"/>
    <s v="Nathan Mautz"/>
    <x v="2"/>
    <x v="0"/>
    <s v="Wichita"/>
    <x v="41"/>
    <n v="67212"/>
    <x v="2"/>
    <s v="OFF-BI-10001718"/>
    <x v="1"/>
    <x v="8"/>
    <s v="GBC DocuBind P50 Personal Binding Machine"/>
    <n v="127.96"/>
    <n v="2"/>
    <n v="0"/>
    <n v="60.141199999999998"/>
    <x v="2"/>
    <x v="0"/>
  </r>
  <r>
    <n v="4573"/>
    <s v="CA-2019-126662"/>
    <x v="729"/>
    <d v="2019-07-21T00:00:00"/>
    <s v="Standard Class"/>
    <s v="AB-10255"/>
    <s v="Alejandro Ballentine"/>
    <x v="2"/>
    <x v="0"/>
    <s v="Los Angeles"/>
    <x v="1"/>
    <n v="90036"/>
    <x v="1"/>
    <s v="TEC-CO-10004202"/>
    <x v="2"/>
    <x v="16"/>
    <s v="Brother DCP1000 Digital 3 in 1 Multifunction Machine"/>
    <n v="479.98400000000004"/>
    <n v="2"/>
    <n v="0.2"/>
    <n v="89.996999999999986"/>
    <x v="1"/>
    <x v="0"/>
  </r>
  <r>
    <n v="4574"/>
    <s v="CA-2018-139395"/>
    <x v="939"/>
    <d v="2018-12-18T00:00:00"/>
    <s v="Standard Class"/>
    <s v="MG-17650"/>
    <s v="Matthew Grinstein"/>
    <x v="2"/>
    <x v="0"/>
    <s v="Jackson"/>
    <x v="12"/>
    <n v="49201"/>
    <x v="2"/>
    <s v="TEC-PH-10002103"/>
    <x v="2"/>
    <x v="7"/>
    <s v="Jabra SPEAK 410"/>
    <n v="657.93"/>
    <n v="7"/>
    <n v="0"/>
    <n v="184.22039999999998"/>
    <x v="2"/>
    <x v="0"/>
  </r>
  <r>
    <n v="4575"/>
    <s v="CA-2018-139395"/>
    <x v="939"/>
    <d v="2018-12-18T00:00:00"/>
    <s v="Standard Class"/>
    <s v="MG-17650"/>
    <s v="Matthew Grinstein"/>
    <x v="2"/>
    <x v="0"/>
    <s v="Jackson"/>
    <x v="12"/>
    <n v="49201"/>
    <x v="2"/>
    <s v="FUR-FU-10003724"/>
    <x v="0"/>
    <x v="5"/>
    <s v="Westinghouse Clip-On Gooseneck Lamps"/>
    <n v="33.479999999999997"/>
    <n v="4"/>
    <n v="0"/>
    <n v="8.7047999999999988"/>
    <x v="2"/>
    <x v="0"/>
  </r>
  <r>
    <n v="4576"/>
    <s v="CA-2018-139395"/>
    <x v="939"/>
    <d v="2018-12-18T00:00:00"/>
    <s v="Standard Class"/>
    <s v="MG-17650"/>
    <s v="Matthew Grinstein"/>
    <x v="2"/>
    <x v="0"/>
    <s v="Jackson"/>
    <x v="12"/>
    <n v="49201"/>
    <x v="2"/>
    <s v="OFF-AR-10003732"/>
    <x v="1"/>
    <x v="6"/>
    <s v="Newell 333"/>
    <n v="13.899999999999999"/>
    <n v="5"/>
    <n v="0"/>
    <n v="3.6139999999999994"/>
    <x v="2"/>
    <x v="0"/>
  </r>
  <r>
    <n v="4577"/>
    <s v="CA-2018-139395"/>
    <x v="939"/>
    <d v="2018-12-18T00:00:00"/>
    <s v="Standard Class"/>
    <s v="MG-17650"/>
    <s v="Matthew Grinstein"/>
    <x v="2"/>
    <x v="0"/>
    <s v="Jackson"/>
    <x v="12"/>
    <n v="49201"/>
    <x v="2"/>
    <s v="OFF-ST-10000885"/>
    <x v="1"/>
    <x v="4"/>
    <s v="Fellowes Desktop Hanging File Manager"/>
    <n v="26.86"/>
    <n v="2"/>
    <n v="0"/>
    <n v="6.7149999999999999"/>
    <x v="2"/>
    <x v="0"/>
  </r>
  <r>
    <n v="4578"/>
    <s v="US-2016-121734"/>
    <x v="909"/>
    <d v="2016-04-16T00:00:00"/>
    <s v="Standard Class"/>
    <s v="SE-20110"/>
    <s v="Sanjit Engle"/>
    <x v="0"/>
    <x v="0"/>
    <s v="Lewiston"/>
    <x v="45"/>
    <n v="83501"/>
    <x v="1"/>
    <s v="OFF-BI-10004817"/>
    <x v="1"/>
    <x v="8"/>
    <s v="GBC Personal VeloBind Strips"/>
    <n v="9.5840000000000014"/>
    <n v="1"/>
    <n v="0.2"/>
    <n v="3.3543999999999996"/>
    <x v="1"/>
    <x v="0"/>
  </r>
  <r>
    <n v="4579"/>
    <s v="CA-2017-110947"/>
    <x v="988"/>
    <d v="2017-06-15T00:00:00"/>
    <s v="Standard Class"/>
    <s v="AG-10765"/>
    <s v="Anthony Garverick"/>
    <x v="2"/>
    <x v="0"/>
    <s v="Hampton"/>
    <x v="17"/>
    <n v="23666"/>
    <x v="0"/>
    <s v="OFF-BI-10001670"/>
    <x v="1"/>
    <x v="8"/>
    <s v="Vinyl Sectional Post Binders"/>
    <n v="113.10000000000001"/>
    <n v="3"/>
    <n v="0"/>
    <n v="56.550000000000004"/>
    <x v="0"/>
    <x v="0"/>
  </r>
  <r>
    <n v="4580"/>
    <s v="US-2016-150126"/>
    <x v="923"/>
    <d v="2016-08-02T00:00:00"/>
    <s v="Standard Class"/>
    <s v="AS-10045"/>
    <s v="Aaron Smayling"/>
    <x v="1"/>
    <x v="0"/>
    <s v="New York City"/>
    <x v="15"/>
    <n v="10035"/>
    <x v="3"/>
    <s v="OFF-PA-10002709"/>
    <x v="1"/>
    <x v="10"/>
    <s v="Xerox 1956"/>
    <n v="65.78"/>
    <n v="11"/>
    <n v="0"/>
    <n v="32.232199999999999"/>
    <x v="3"/>
    <x v="0"/>
  </r>
  <r>
    <n v="4581"/>
    <s v="CA-2017-164427"/>
    <x v="374"/>
    <d v="2017-08-06T00:00:00"/>
    <s v="Standard Class"/>
    <s v="AR-10405"/>
    <s v="Allen Rosenblatt"/>
    <x v="1"/>
    <x v="0"/>
    <s v="Hattiesburg"/>
    <x v="35"/>
    <n v="39401"/>
    <x v="0"/>
    <s v="TEC-AC-10004469"/>
    <x v="2"/>
    <x v="11"/>
    <s v="Microsoft Sculpt Comfort Mouse"/>
    <n v="239.70000000000002"/>
    <n v="6"/>
    <n v="0"/>
    <n v="105.46800000000002"/>
    <x v="0"/>
    <x v="0"/>
  </r>
  <r>
    <n v="4582"/>
    <s v="CA-2018-120250"/>
    <x v="251"/>
    <d v="2018-09-22T00:00:00"/>
    <s v="First Class"/>
    <s v="AP-10720"/>
    <s v="Anne Pryor"/>
    <x v="2"/>
    <x v="0"/>
    <s v="Philadelphia"/>
    <x v="9"/>
    <n v="19140"/>
    <x v="3"/>
    <s v="FUR-FU-10003424"/>
    <x v="0"/>
    <x v="5"/>
    <s v="Nu-Dell Oak Frame"/>
    <n v="25.632000000000001"/>
    <n v="3"/>
    <n v="0.2"/>
    <n v="3.8447999999999967"/>
    <x v="3"/>
    <x v="0"/>
  </r>
  <r>
    <n v="4583"/>
    <s v="CA-2018-121993"/>
    <x v="224"/>
    <d v="2018-06-12T00:00:00"/>
    <s v="First Class"/>
    <s v="JB-16000"/>
    <s v="Joy Bell-"/>
    <x v="0"/>
    <x v="0"/>
    <s v="Philadelphia"/>
    <x v="9"/>
    <n v="19140"/>
    <x v="3"/>
    <s v="OFF-LA-10003720"/>
    <x v="1"/>
    <x v="2"/>
    <s v="Avery 487"/>
    <n v="23.616"/>
    <n v="8"/>
    <n v="0.2"/>
    <n v="7.9703999999999997"/>
    <x v="3"/>
    <x v="0"/>
  </r>
  <r>
    <n v="4584"/>
    <s v="US-2018-100405"/>
    <x v="370"/>
    <d v="2018-08-28T00:00:00"/>
    <s v="Second Class"/>
    <s v="TS-21430"/>
    <s v="Tom Stivers"/>
    <x v="1"/>
    <x v="0"/>
    <s v="Los Angeles"/>
    <x v="1"/>
    <n v="90045"/>
    <x v="1"/>
    <s v="OFF-AR-10000390"/>
    <x v="1"/>
    <x v="6"/>
    <s v="Newell Chalk Holder"/>
    <n v="8.26"/>
    <n v="2"/>
    <n v="0"/>
    <n v="3.7995999999999999"/>
    <x v="1"/>
    <x v="0"/>
  </r>
  <r>
    <n v="4585"/>
    <s v="US-2019-163790"/>
    <x v="808"/>
    <d v="2019-11-04T00:00:00"/>
    <s v="Second Class"/>
    <s v="NL-18310"/>
    <s v="Nancy Lomonaco"/>
    <x v="2"/>
    <x v="0"/>
    <s v="Danville"/>
    <x v="1"/>
    <n v="94526"/>
    <x v="1"/>
    <s v="OFF-EN-10001335"/>
    <x v="1"/>
    <x v="12"/>
    <s v="White Business Envelopes with Contemporary Seam, Recycled White Business Envelopes"/>
    <n v="76.58"/>
    <n v="7"/>
    <n v="0"/>
    <n v="38.29"/>
    <x v="1"/>
    <x v="0"/>
  </r>
  <r>
    <n v="4586"/>
    <s v="US-2019-163790"/>
    <x v="808"/>
    <d v="2019-11-04T00:00:00"/>
    <s v="Second Class"/>
    <s v="NL-18310"/>
    <s v="Nancy Lomonaco"/>
    <x v="2"/>
    <x v="0"/>
    <s v="Danville"/>
    <x v="1"/>
    <n v="94526"/>
    <x v="1"/>
    <s v="OFF-AR-10003469"/>
    <x v="1"/>
    <x v="6"/>
    <s v="Nontoxic Chalk"/>
    <n v="8.8000000000000007"/>
    <n v="5"/>
    <n v="0"/>
    <n v="4.2240000000000002"/>
    <x v="1"/>
    <x v="0"/>
  </r>
  <r>
    <n v="4587"/>
    <s v="US-2019-163790"/>
    <x v="808"/>
    <d v="2019-11-04T00:00:00"/>
    <s v="Second Class"/>
    <s v="NL-18310"/>
    <s v="Nancy Lomonaco"/>
    <x v="2"/>
    <x v="0"/>
    <s v="Danville"/>
    <x v="1"/>
    <n v="94526"/>
    <x v="1"/>
    <s v="OFF-BI-10003718"/>
    <x v="1"/>
    <x v="8"/>
    <s v="GBC Therma-A-Bind 250T Electric Binding System"/>
    <n v="590.35199999999998"/>
    <n v="6"/>
    <n v="0.2"/>
    <n v="206.62319999999997"/>
    <x v="1"/>
    <x v="0"/>
  </r>
  <r>
    <n v="4588"/>
    <s v="US-2019-163790"/>
    <x v="808"/>
    <d v="2019-11-04T00:00:00"/>
    <s v="Second Class"/>
    <s v="NL-18310"/>
    <s v="Nancy Lomonaco"/>
    <x v="2"/>
    <x v="0"/>
    <s v="Danville"/>
    <x v="1"/>
    <n v="94526"/>
    <x v="1"/>
    <s v="OFF-FA-10004838"/>
    <x v="1"/>
    <x v="13"/>
    <s v="Super Bands, 12/Pack"/>
    <n v="5.58"/>
    <n v="3"/>
    <n v="0"/>
    <n v="0.16740000000000022"/>
    <x v="1"/>
    <x v="0"/>
  </r>
  <r>
    <n v="4589"/>
    <s v="US-2019-163790"/>
    <x v="808"/>
    <d v="2019-11-04T00:00:00"/>
    <s v="Second Class"/>
    <s v="NL-18310"/>
    <s v="Nancy Lomonaco"/>
    <x v="2"/>
    <x v="0"/>
    <s v="Danville"/>
    <x v="1"/>
    <n v="94526"/>
    <x v="1"/>
    <s v="FUR-FU-10002508"/>
    <x v="0"/>
    <x v="5"/>
    <s v="Document Clip Frames"/>
    <n v="25.02"/>
    <n v="3"/>
    <n v="0"/>
    <n v="10.508400000000002"/>
    <x v="1"/>
    <x v="0"/>
  </r>
  <r>
    <n v="4590"/>
    <s v="US-2019-163790"/>
    <x v="808"/>
    <d v="2019-11-04T00:00:00"/>
    <s v="Second Class"/>
    <s v="NL-18310"/>
    <s v="Nancy Lomonaco"/>
    <x v="2"/>
    <x v="0"/>
    <s v="Danville"/>
    <x v="1"/>
    <n v="94526"/>
    <x v="1"/>
    <s v="OFF-ST-10001511"/>
    <x v="1"/>
    <x v="4"/>
    <s v="Space Solutions Commercial Steel Shelving"/>
    <n v="452.55000000000007"/>
    <n v="7"/>
    <n v="0"/>
    <n v="22.627499999999962"/>
    <x v="1"/>
    <x v="0"/>
  </r>
  <r>
    <n v="4591"/>
    <s v="CA-2018-129868"/>
    <x v="482"/>
    <d v="2018-12-31T00:00:00"/>
    <s v="Standard Class"/>
    <s v="MC-18130"/>
    <s v="Mike Caudle"/>
    <x v="1"/>
    <x v="0"/>
    <s v="Los Angeles"/>
    <x v="1"/>
    <n v="90004"/>
    <x v="1"/>
    <s v="OFF-SU-10000952"/>
    <x v="1"/>
    <x v="14"/>
    <s v="Fiskars Home &amp; Office Scissors"/>
    <n v="17.760000000000002"/>
    <n v="2"/>
    <n v="0"/>
    <n v="4.9728000000000012"/>
    <x v="1"/>
    <x v="0"/>
  </r>
  <r>
    <n v="4592"/>
    <s v="CA-2018-129868"/>
    <x v="482"/>
    <d v="2018-12-31T00:00:00"/>
    <s v="Standard Class"/>
    <s v="MC-18130"/>
    <s v="Mike Caudle"/>
    <x v="1"/>
    <x v="0"/>
    <s v="Los Angeles"/>
    <x v="1"/>
    <n v="90004"/>
    <x v="1"/>
    <s v="TEC-PH-10002275"/>
    <x v="2"/>
    <x v="7"/>
    <s v="Mitel 5320 IP Phone VoIP phone"/>
    <n v="302.38400000000001"/>
    <n v="2"/>
    <n v="0.2"/>
    <n v="30.238400000000013"/>
    <x v="1"/>
    <x v="0"/>
  </r>
  <r>
    <n v="4593"/>
    <s v="CA-2018-129868"/>
    <x v="482"/>
    <d v="2018-12-31T00:00:00"/>
    <s v="Standard Class"/>
    <s v="MC-18130"/>
    <s v="Mike Caudle"/>
    <x v="1"/>
    <x v="0"/>
    <s v="Los Angeles"/>
    <x v="1"/>
    <n v="90004"/>
    <x v="1"/>
    <s v="FUR-CH-10003535"/>
    <x v="0"/>
    <x v="1"/>
    <s v="Global Armless Task Chair, Royal Blue"/>
    <n v="146.352"/>
    <n v="3"/>
    <n v="0.2"/>
    <n v="-5.4882000000000062"/>
    <x v="1"/>
    <x v="0"/>
  </r>
  <r>
    <n v="4594"/>
    <s v="CA-2018-129868"/>
    <x v="482"/>
    <d v="2018-12-31T00:00:00"/>
    <s v="Standard Class"/>
    <s v="MC-18130"/>
    <s v="Mike Caudle"/>
    <x v="1"/>
    <x v="0"/>
    <s v="Los Angeles"/>
    <x v="1"/>
    <n v="90004"/>
    <x v="1"/>
    <s v="OFF-AP-10004052"/>
    <x v="1"/>
    <x v="9"/>
    <s v="Hoover Replacement Belts For Soft Guard &amp; Commercial Ltweight Upright Vacs, 2/Pk"/>
    <n v="7.9"/>
    <n v="2"/>
    <n v="0"/>
    <n v="2.0540000000000003"/>
    <x v="1"/>
    <x v="0"/>
  </r>
  <r>
    <n v="4595"/>
    <s v="CA-2018-129868"/>
    <x v="482"/>
    <d v="2018-12-31T00:00:00"/>
    <s v="Standard Class"/>
    <s v="MC-18130"/>
    <s v="Mike Caudle"/>
    <x v="1"/>
    <x v="0"/>
    <s v="Los Angeles"/>
    <x v="1"/>
    <n v="90004"/>
    <x v="1"/>
    <s v="FUR-TA-10003473"/>
    <x v="0"/>
    <x v="3"/>
    <s v="Bretford Rectangular Conference Table Tops"/>
    <n v="902.71199999999999"/>
    <n v="3"/>
    <n v="0.2"/>
    <n v="33.851700000000051"/>
    <x v="1"/>
    <x v="0"/>
  </r>
  <r>
    <n v="4596"/>
    <s v="CA-2018-129868"/>
    <x v="482"/>
    <d v="2018-12-31T00:00:00"/>
    <s v="Standard Class"/>
    <s v="MC-18130"/>
    <s v="Mike Caudle"/>
    <x v="1"/>
    <x v="0"/>
    <s v="Los Angeles"/>
    <x v="1"/>
    <n v="90004"/>
    <x v="1"/>
    <s v="OFF-AR-10001897"/>
    <x v="1"/>
    <x v="6"/>
    <s v="Model L Table or Wall-Mount Pencil Sharpener"/>
    <n v="53.97"/>
    <n v="3"/>
    <n v="0"/>
    <n v="15.111600000000001"/>
    <x v="1"/>
    <x v="0"/>
  </r>
  <r>
    <n v="4597"/>
    <s v="CA-2018-140564"/>
    <x v="5"/>
    <d v="2018-12-10T00:00:00"/>
    <s v="Second Class"/>
    <s v="TC-21475"/>
    <s v="Tony Chapman"/>
    <x v="2"/>
    <x v="0"/>
    <s v="Washington"/>
    <x v="40"/>
    <n v="20016"/>
    <x v="3"/>
    <s v="OFF-AR-10000034"/>
    <x v="1"/>
    <x v="6"/>
    <s v="BIC Brite Liner Grip Highlighters, Assorted, 5/Pack"/>
    <n v="33.92"/>
    <n v="8"/>
    <n v="0"/>
    <n v="13.2288"/>
    <x v="3"/>
    <x v="0"/>
  </r>
  <r>
    <n v="4598"/>
    <s v="US-2019-169502"/>
    <x v="735"/>
    <d v="2019-09-01T00:00:00"/>
    <s v="Standard Class"/>
    <s v="MG-17650"/>
    <s v="Matthew Grinstein"/>
    <x v="2"/>
    <x v="0"/>
    <s v="Milwaukee"/>
    <x v="6"/>
    <n v="53209"/>
    <x v="2"/>
    <s v="OFF-SU-10004115"/>
    <x v="1"/>
    <x v="14"/>
    <s v="Acme Stainless Steel Office Snips"/>
    <n v="21.81"/>
    <n v="3"/>
    <n v="0"/>
    <n v="5.8887000000000009"/>
    <x v="2"/>
    <x v="0"/>
  </r>
  <r>
    <n v="4599"/>
    <s v="US-2019-169502"/>
    <x v="735"/>
    <d v="2019-09-01T00:00:00"/>
    <s v="Standard Class"/>
    <s v="MG-17650"/>
    <s v="Matthew Grinstein"/>
    <x v="2"/>
    <x v="0"/>
    <s v="Milwaukee"/>
    <x v="6"/>
    <n v="53209"/>
    <x v="2"/>
    <s v="OFF-AP-10001947"/>
    <x v="1"/>
    <x v="9"/>
    <s v="Acco 6 Outlet Guardian Premium Plus Surge Suppressor"/>
    <n v="91.6"/>
    <n v="5"/>
    <n v="0"/>
    <n v="26.563999999999997"/>
    <x v="2"/>
    <x v="0"/>
  </r>
  <r>
    <n v="4600"/>
    <s v="CA-2017-146948"/>
    <x v="747"/>
    <d v="2017-07-20T00:00:00"/>
    <s v="Standard Class"/>
    <s v="MG-17890"/>
    <s v="Michael Granlund"/>
    <x v="2"/>
    <x v="0"/>
    <s v="Baltimore"/>
    <x v="39"/>
    <n v="21215"/>
    <x v="3"/>
    <s v="FUR-CH-10004853"/>
    <x v="0"/>
    <x v="1"/>
    <s v="Global Manager's Adjustable Task Chair, Storm"/>
    <n v="150.97999999999999"/>
    <n v="1"/>
    <n v="0"/>
    <n v="43.784199999999984"/>
    <x v="3"/>
    <x v="0"/>
  </r>
  <r>
    <n v="4601"/>
    <s v="CA-2017-146948"/>
    <x v="747"/>
    <d v="2017-07-20T00:00:00"/>
    <s v="Standard Class"/>
    <s v="MG-17890"/>
    <s v="Michael Granlund"/>
    <x v="2"/>
    <x v="0"/>
    <s v="Baltimore"/>
    <x v="39"/>
    <n v="21215"/>
    <x v="3"/>
    <s v="OFF-EN-10000483"/>
    <x v="1"/>
    <x v="12"/>
    <s v="White Envelopes, White Envelopes with Clear Poly Window"/>
    <n v="137.25"/>
    <n v="9"/>
    <n v="0"/>
    <n v="63.134999999999991"/>
    <x v="3"/>
    <x v="0"/>
  </r>
  <r>
    <n v="4602"/>
    <s v="CA-2017-146948"/>
    <x v="747"/>
    <d v="2017-07-20T00:00:00"/>
    <s v="Standard Class"/>
    <s v="MG-17890"/>
    <s v="Michael Granlund"/>
    <x v="2"/>
    <x v="0"/>
    <s v="Baltimore"/>
    <x v="39"/>
    <n v="21215"/>
    <x v="3"/>
    <s v="OFF-FA-10001332"/>
    <x v="1"/>
    <x v="13"/>
    <s v="Acco Banker's Clasps, 5 3/4&quot;-Long"/>
    <n v="11.52"/>
    <n v="4"/>
    <n v="0"/>
    <n v="5.4143999999999997"/>
    <x v="3"/>
    <x v="0"/>
  </r>
  <r>
    <n v="4603"/>
    <s v="US-2017-113327"/>
    <x v="989"/>
    <d v="2017-05-29T00:00:00"/>
    <s v="Second Class"/>
    <s v="BF-11170"/>
    <s v="Ben Ferrer"/>
    <x v="2"/>
    <x v="0"/>
    <s v="Jacksonville"/>
    <x v="3"/>
    <n v="28540"/>
    <x v="0"/>
    <s v="OFF-PA-10003790"/>
    <x v="1"/>
    <x v="10"/>
    <s v="Xerox 1991"/>
    <n v="18.272000000000002"/>
    <n v="1"/>
    <n v="0.2"/>
    <n v="5.9383999999999988"/>
    <x v="0"/>
    <x v="0"/>
  </r>
  <r>
    <n v="4604"/>
    <s v="US-2017-113327"/>
    <x v="989"/>
    <d v="2017-05-29T00:00:00"/>
    <s v="Second Class"/>
    <s v="BF-11170"/>
    <s v="Ben Ferrer"/>
    <x v="2"/>
    <x v="0"/>
    <s v="Jacksonville"/>
    <x v="3"/>
    <n v="28540"/>
    <x v="0"/>
    <s v="OFF-PA-10003134"/>
    <x v="1"/>
    <x v="10"/>
    <s v="Xerox 1937"/>
    <n v="153.72800000000001"/>
    <n v="4"/>
    <n v="0.2"/>
    <n v="53.804799999999986"/>
    <x v="0"/>
    <x v="0"/>
  </r>
  <r>
    <n v="4605"/>
    <s v="US-2017-113327"/>
    <x v="989"/>
    <d v="2017-05-29T00:00:00"/>
    <s v="Second Class"/>
    <s v="BF-11170"/>
    <s v="Ben Ferrer"/>
    <x v="2"/>
    <x v="0"/>
    <s v="Jacksonville"/>
    <x v="3"/>
    <n v="28540"/>
    <x v="0"/>
    <s v="OFF-EN-10004459"/>
    <x v="1"/>
    <x v="12"/>
    <s v="Security-Tint Envelopes"/>
    <n v="12.224"/>
    <n v="2"/>
    <n v="0.2"/>
    <n v="4.4311999999999996"/>
    <x v="0"/>
    <x v="0"/>
  </r>
  <r>
    <n v="4606"/>
    <s v="US-2017-113327"/>
    <x v="989"/>
    <d v="2017-05-29T00:00:00"/>
    <s v="Second Class"/>
    <s v="BF-11170"/>
    <s v="Ben Ferrer"/>
    <x v="2"/>
    <x v="0"/>
    <s v="Jacksonville"/>
    <x v="3"/>
    <n v="28540"/>
    <x v="0"/>
    <s v="TEC-AC-10003628"/>
    <x v="2"/>
    <x v="11"/>
    <s v="Logitech 910-002974 M325 Wireless Mouse for Web Scrolling"/>
    <n v="167.94400000000002"/>
    <n v="7"/>
    <n v="0.2"/>
    <n v="50.383200000000016"/>
    <x v="0"/>
    <x v="0"/>
  </r>
  <r>
    <n v="4607"/>
    <s v="CA-2017-135020"/>
    <x v="71"/>
    <d v="2017-06-02T00:00:00"/>
    <s v="Standard Class"/>
    <s v="MS-17770"/>
    <s v="Maxwell Schwartz"/>
    <x v="0"/>
    <x v="0"/>
    <s v="Rochester"/>
    <x v="15"/>
    <n v="14609"/>
    <x v="3"/>
    <s v="TEC-PH-10004093"/>
    <x v="2"/>
    <x v="7"/>
    <s v="Panasonic Kx-TS550"/>
    <n v="45.99"/>
    <n v="1"/>
    <n v="0"/>
    <n v="13.3371"/>
    <x v="3"/>
    <x v="0"/>
  </r>
  <r>
    <n v="4608"/>
    <s v="CA-2017-135020"/>
    <x v="71"/>
    <d v="2017-06-02T00:00:00"/>
    <s v="Standard Class"/>
    <s v="MS-17770"/>
    <s v="Maxwell Schwartz"/>
    <x v="0"/>
    <x v="0"/>
    <s v="Rochester"/>
    <x v="15"/>
    <n v="14609"/>
    <x v="3"/>
    <s v="OFF-ST-10001490"/>
    <x v="1"/>
    <x v="4"/>
    <s v="Hot File 7-Pocket, Floor Stand"/>
    <n v="535.41"/>
    <n v="3"/>
    <n v="0"/>
    <n v="160.62299999999993"/>
    <x v="3"/>
    <x v="0"/>
  </r>
  <r>
    <n v="4609"/>
    <s v="CA-2017-135020"/>
    <x v="71"/>
    <d v="2017-06-02T00:00:00"/>
    <s v="Standard Class"/>
    <s v="MS-17770"/>
    <s v="Maxwell Schwartz"/>
    <x v="0"/>
    <x v="0"/>
    <s v="Rochester"/>
    <x v="15"/>
    <n v="14609"/>
    <x v="3"/>
    <s v="OFF-BI-10000605"/>
    <x v="1"/>
    <x v="8"/>
    <s v="Acco Pressboard Covers with Storage Hooks, 9 1/2&quot; x 11&quot;, Executive Red"/>
    <n v="6.0960000000000001"/>
    <n v="2"/>
    <n v="0.2"/>
    <n v="2.0573999999999995"/>
    <x v="3"/>
    <x v="0"/>
  </r>
  <r>
    <n v="4610"/>
    <s v="CA-2017-135020"/>
    <x v="71"/>
    <d v="2017-06-02T00:00:00"/>
    <s v="Standard Class"/>
    <s v="MS-17770"/>
    <s v="Maxwell Schwartz"/>
    <x v="0"/>
    <x v="0"/>
    <s v="Rochester"/>
    <x v="15"/>
    <n v="14609"/>
    <x v="3"/>
    <s v="OFF-PA-10004255"/>
    <x v="1"/>
    <x v="10"/>
    <s v="Xerox 219"/>
    <n v="45.36"/>
    <n v="7"/>
    <n v="0"/>
    <n v="21.772800000000004"/>
    <x v="3"/>
    <x v="0"/>
  </r>
  <r>
    <n v="4611"/>
    <s v="US-2019-141852"/>
    <x v="45"/>
    <d v="2019-11-14T00:00:00"/>
    <s v="Standard Class"/>
    <s v="JE-15745"/>
    <s v="Joel Eaton"/>
    <x v="0"/>
    <x v="0"/>
    <s v="Oceanside"/>
    <x v="1"/>
    <n v="92054"/>
    <x v="1"/>
    <s v="FUR-FU-10000023"/>
    <x v="0"/>
    <x v="5"/>
    <s v="Eldon Wave Desk Accessories"/>
    <n v="47.12"/>
    <n v="8"/>
    <n v="0"/>
    <n v="20.732800000000001"/>
    <x v="1"/>
    <x v="0"/>
  </r>
  <r>
    <n v="4612"/>
    <s v="CA-2018-109407"/>
    <x v="990"/>
    <d v="2018-01-26T00:00:00"/>
    <s v="Second Class"/>
    <s v="HG-14965"/>
    <s v="Henry Goldwyn"/>
    <x v="1"/>
    <x v="0"/>
    <s v="Gulfport"/>
    <x v="35"/>
    <n v="39503"/>
    <x v="0"/>
    <s v="OFF-BI-10000285"/>
    <x v="1"/>
    <x v="8"/>
    <s v="XtraLife ClearVue Slant-D Ring Binders by Cardinal"/>
    <n v="31.36"/>
    <n v="4"/>
    <n v="0"/>
    <n v="15.68"/>
    <x v="0"/>
    <x v="0"/>
  </r>
  <r>
    <n v="4613"/>
    <s v="US-2018-165953"/>
    <x v="413"/>
    <d v="2019-01-06T00:00:00"/>
    <s v="Standard Class"/>
    <s v="EP-13915"/>
    <s v="Emily Phan"/>
    <x v="0"/>
    <x v="0"/>
    <s v="Jacksonville"/>
    <x v="2"/>
    <n v="32216"/>
    <x v="0"/>
    <s v="OFF-AR-10000588"/>
    <x v="1"/>
    <x v="6"/>
    <s v="Newell 345"/>
    <n v="47.616"/>
    <n v="3"/>
    <n v="0.2"/>
    <n v="3.571200000000001"/>
    <x v="0"/>
    <x v="0"/>
  </r>
  <r>
    <n v="4614"/>
    <s v="US-2018-165953"/>
    <x v="413"/>
    <d v="2019-01-06T00:00:00"/>
    <s v="Standard Class"/>
    <s v="EP-13915"/>
    <s v="Emily Phan"/>
    <x v="0"/>
    <x v="0"/>
    <s v="Jacksonville"/>
    <x v="2"/>
    <n v="32216"/>
    <x v="0"/>
    <s v="OFF-PA-10002250"/>
    <x v="1"/>
    <x v="10"/>
    <s v="Things To Do Today Pad"/>
    <n v="23.480000000000004"/>
    <n v="5"/>
    <n v="0.2"/>
    <n v="8.218"/>
    <x v="0"/>
    <x v="0"/>
  </r>
  <r>
    <n v="4615"/>
    <s v="CA-2018-144540"/>
    <x v="64"/>
    <d v="2018-09-10T00:00:00"/>
    <s v="Standard Class"/>
    <s v="GH-14410"/>
    <s v="Gary Hansen"/>
    <x v="2"/>
    <x v="0"/>
    <s v="Houston"/>
    <x v="5"/>
    <n v="77070"/>
    <x v="2"/>
    <s v="OFF-AP-10002457"/>
    <x v="1"/>
    <x v="9"/>
    <s v="Eureka The Boss Plus 12-Amp Hard Box Upright Vacuum, Red"/>
    <n v="62.789999999999992"/>
    <n v="3"/>
    <n v="0.8"/>
    <n v="-166.39350000000002"/>
    <x v="2"/>
    <x v="0"/>
  </r>
  <r>
    <n v="4616"/>
    <s v="CA-2018-144540"/>
    <x v="64"/>
    <d v="2018-09-10T00:00:00"/>
    <s v="Standard Class"/>
    <s v="GH-14410"/>
    <s v="Gary Hansen"/>
    <x v="2"/>
    <x v="0"/>
    <s v="Houston"/>
    <x v="5"/>
    <n v="77070"/>
    <x v="2"/>
    <s v="OFF-FA-10002763"/>
    <x v="1"/>
    <x v="13"/>
    <s v="Advantus Map Pennant Flags and Round Head Tacks"/>
    <n v="28.44"/>
    <n v="9"/>
    <n v="0.2"/>
    <n v="4.2659999999999973"/>
    <x v="2"/>
    <x v="0"/>
  </r>
  <r>
    <n v="4617"/>
    <s v="CA-2017-159863"/>
    <x v="406"/>
    <d v="2017-09-07T00:00:00"/>
    <s v="Second Class"/>
    <s v="DS-13180"/>
    <s v="David Smith"/>
    <x v="1"/>
    <x v="0"/>
    <s v="Houston"/>
    <x v="5"/>
    <n v="77095"/>
    <x v="2"/>
    <s v="TEC-AC-10000109"/>
    <x v="2"/>
    <x v="11"/>
    <s v="Sony Micro Vault Click 16 GB USB 2.0 Flash Drive"/>
    <n v="134.376"/>
    <n v="3"/>
    <n v="0.2"/>
    <n v="6.7188000000000088"/>
    <x v="2"/>
    <x v="0"/>
  </r>
  <r>
    <n v="4618"/>
    <s v="CA-2017-117800"/>
    <x v="481"/>
    <d v="2017-09-26T00:00:00"/>
    <s v="Standard Class"/>
    <s v="TH-21550"/>
    <s v="Tracy Hopkins"/>
    <x v="2"/>
    <x v="0"/>
    <s v="Everett"/>
    <x v="31"/>
    <n v="2149"/>
    <x v="3"/>
    <s v="TEC-PH-10002415"/>
    <x v="2"/>
    <x v="7"/>
    <s v="Polycom VoiceStation 500 Conference phone"/>
    <n v="589.9"/>
    <n v="2"/>
    <n v="0"/>
    <n v="147.47500000000002"/>
    <x v="3"/>
    <x v="0"/>
  </r>
  <r>
    <n v="4619"/>
    <s v="CA-2017-117800"/>
    <x v="481"/>
    <d v="2017-09-26T00:00:00"/>
    <s v="Standard Class"/>
    <s v="TH-21550"/>
    <s v="Tracy Hopkins"/>
    <x v="2"/>
    <x v="0"/>
    <s v="Everett"/>
    <x v="31"/>
    <n v="2149"/>
    <x v="3"/>
    <s v="FUR-CH-10000785"/>
    <x v="0"/>
    <x v="1"/>
    <s v="Global Ergonomic Managers Chair"/>
    <n v="542.93999999999994"/>
    <n v="3"/>
    <n v="0"/>
    <n v="141.1644"/>
    <x v="3"/>
    <x v="0"/>
  </r>
  <r>
    <n v="4620"/>
    <s v="CA-2019-145219"/>
    <x v="165"/>
    <d v="2019-12-25T00:00:00"/>
    <s v="First Class"/>
    <s v="RM-19675"/>
    <s v="Robert Marley"/>
    <x v="2"/>
    <x v="0"/>
    <s v="Los Angeles"/>
    <x v="1"/>
    <n v="90049"/>
    <x v="1"/>
    <s v="TEC-CO-10001449"/>
    <x v="2"/>
    <x v="16"/>
    <s v="Hewlett Packard LaserJet 3310 Copier"/>
    <n v="2879.9520000000002"/>
    <n v="6"/>
    <n v="0.2"/>
    <n v="1007.9831999999999"/>
    <x v="1"/>
    <x v="0"/>
  </r>
  <r>
    <n v="4621"/>
    <s v="CA-2019-145219"/>
    <x v="165"/>
    <d v="2019-12-25T00:00:00"/>
    <s v="First Class"/>
    <s v="RM-19675"/>
    <s v="Robert Marley"/>
    <x v="2"/>
    <x v="0"/>
    <s v="Los Angeles"/>
    <x v="1"/>
    <n v="90049"/>
    <x v="1"/>
    <s v="OFF-BI-10001670"/>
    <x v="1"/>
    <x v="8"/>
    <s v="Vinyl Sectional Post Binders"/>
    <n v="90.480000000000018"/>
    <n v="3"/>
    <n v="0.2"/>
    <n v="33.93"/>
    <x v="1"/>
    <x v="0"/>
  </r>
  <r>
    <n v="4622"/>
    <s v="CA-2017-161214"/>
    <x v="348"/>
    <d v="2017-10-08T00:00:00"/>
    <s v="Second Class"/>
    <s v="SF-20965"/>
    <s v="Sylvia Foulston"/>
    <x v="1"/>
    <x v="0"/>
    <s v="Wilmington"/>
    <x v="13"/>
    <n v="19805"/>
    <x v="3"/>
    <s v="OFF-ST-10001328"/>
    <x v="1"/>
    <x v="4"/>
    <s v="Personal Filing Tote with Lid, Black/Gray"/>
    <n v="77.55"/>
    <n v="5"/>
    <n v="0"/>
    <n v="21.714000000000002"/>
    <x v="3"/>
    <x v="0"/>
  </r>
  <r>
    <n v="4623"/>
    <s v="CA-2019-147228"/>
    <x v="428"/>
    <d v="2019-09-14T00:00:00"/>
    <s v="Standard Class"/>
    <s v="SO-20335"/>
    <s v="Sean O'Donnell"/>
    <x v="0"/>
    <x v="0"/>
    <s v="Columbia"/>
    <x v="18"/>
    <n v="38401"/>
    <x v="0"/>
    <s v="OFF-SU-10001225"/>
    <x v="1"/>
    <x v="14"/>
    <s v="Staple remover"/>
    <n v="8.8320000000000007"/>
    <n v="3"/>
    <n v="0.2"/>
    <n v="-1.9872000000000005"/>
    <x v="0"/>
    <x v="0"/>
  </r>
  <r>
    <n v="4624"/>
    <s v="CA-2019-147228"/>
    <x v="428"/>
    <d v="2019-09-14T00:00:00"/>
    <s v="Standard Class"/>
    <s v="SO-20335"/>
    <s v="Sean O'Donnell"/>
    <x v="0"/>
    <x v="0"/>
    <s v="Columbia"/>
    <x v="18"/>
    <n v="38401"/>
    <x v="0"/>
    <s v="OFF-PA-10000357"/>
    <x v="1"/>
    <x v="10"/>
    <s v="Xerox 1888"/>
    <n v="177.536"/>
    <n v="4"/>
    <n v="0.2"/>
    <n v="62.137599999999992"/>
    <x v="0"/>
    <x v="0"/>
  </r>
  <r>
    <n v="4625"/>
    <s v="CA-2019-147228"/>
    <x v="428"/>
    <d v="2019-09-14T00:00:00"/>
    <s v="Standard Class"/>
    <s v="SO-20335"/>
    <s v="Sean O'Donnell"/>
    <x v="0"/>
    <x v="0"/>
    <s v="Columbia"/>
    <x v="18"/>
    <n v="38401"/>
    <x v="0"/>
    <s v="OFF-ST-10000046"/>
    <x v="1"/>
    <x v="4"/>
    <s v="Fellowes Super Stor/Drawer Files"/>
    <n v="258.48"/>
    <n v="2"/>
    <n v="0.2"/>
    <n v="-3.2309999999999945"/>
    <x v="0"/>
    <x v="0"/>
  </r>
  <r>
    <n v="4626"/>
    <s v="CA-2019-147228"/>
    <x v="428"/>
    <d v="2019-09-14T00:00:00"/>
    <s v="Standard Class"/>
    <s v="SO-20335"/>
    <s v="Sean O'Donnell"/>
    <x v="0"/>
    <x v="0"/>
    <s v="Columbia"/>
    <x v="18"/>
    <n v="38401"/>
    <x v="0"/>
    <s v="FUR-FU-10000023"/>
    <x v="0"/>
    <x v="5"/>
    <s v="Eldon Wave Desk Accessories"/>
    <n v="14.135999999999999"/>
    <n v="3"/>
    <n v="0.2"/>
    <n v="4.240800000000001"/>
    <x v="0"/>
    <x v="0"/>
  </r>
  <r>
    <n v="4627"/>
    <s v="CA-2018-101336"/>
    <x v="373"/>
    <d v="2018-11-18T00:00:00"/>
    <s v="Standard Class"/>
    <s v="CK-12760"/>
    <s v="Cyma Kinney"/>
    <x v="1"/>
    <x v="0"/>
    <s v="New York City"/>
    <x v="15"/>
    <n v="10011"/>
    <x v="3"/>
    <s v="OFF-ST-10003455"/>
    <x v="1"/>
    <x v="4"/>
    <s v="Tenex File Box, Personal Filing Tote with Lid, Black"/>
    <n v="77.55"/>
    <n v="5"/>
    <n v="0"/>
    <n v="20.163000000000004"/>
    <x v="3"/>
    <x v="0"/>
  </r>
  <r>
    <n v="4628"/>
    <s v="CA-2018-101336"/>
    <x v="373"/>
    <d v="2018-11-18T00:00:00"/>
    <s v="Standard Class"/>
    <s v="CK-12760"/>
    <s v="Cyma Kinney"/>
    <x v="1"/>
    <x v="0"/>
    <s v="New York City"/>
    <x v="15"/>
    <n v="10011"/>
    <x v="3"/>
    <s v="OFF-ST-10000876"/>
    <x v="1"/>
    <x v="4"/>
    <s v="Eldon Simplefile Box Office"/>
    <n v="24.88"/>
    <n v="2"/>
    <n v="0"/>
    <n v="6.9664000000000001"/>
    <x v="3"/>
    <x v="0"/>
  </r>
  <r>
    <n v="4629"/>
    <s v="CA-2018-101336"/>
    <x v="373"/>
    <d v="2018-11-18T00:00:00"/>
    <s v="Standard Class"/>
    <s v="CK-12760"/>
    <s v="Cyma Kinney"/>
    <x v="1"/>
    <x v="0"/>
    <s v="New York City"/>
    <x v="15"/>
    <n v="10011"/>
    <x v="3"/>
    <s v="OFF-AR-10003582"/>
    <x v="1"/>
    <x v="6"/>
    <s v="Boston Electric Pencil Sharpener, Model 1818, Charcoal Black"/>
    <n v="140.75"/>
    <n v="5"/>
    <n v="0"/>
    <n v="39.410000000000011"/>
    <x v="3"/>
    <x v="0"/>
  </r>
  <r>
    <n v="4630"/>
    <s v="CA-2018-101336"/>
    <x v="373"/>
    <d v="2018-11-18T00:00:00"/>
    <s v="Standard Class"/>
    <s v="CK-12760"/>
    <s v="Cyma Kinney"/>
    <x v="1"/>
    <x v="0"/>
    <s v="New York City"/>
    <x v="15"/>
    <n v="10011"/>
    <x v="3"/>
    <s v="OFF-ST-10004258"/>
    <x v="1"/>
    <x v="4"/>
    <s v="Portable Personal File Box"/>
    <n v="36.630000000000003"/>
    <n v="3"/>
    <n v="0"/>
    <n v="9.8901000000000039"/>
    <x v="3"/>
    <x v="0"/>
  </r>
  <r>
    <n v="4631"/>
    <s v="US-2017-126235"/>
    <x v="52"/>
    <d v="2017-10-15T00:00:00"/>
    <s v="Same Day"/>
    <s v="GA-14725"/>
    <s v="Guy Armstrong"/>
    <x v="0"/>
    <x v="0"/>
    <s v="Mount Pleasant"/>
    <x v="12"/>
    <n v="48858"/>
    <x v="2"/>
    <s v="FUR-FU-10000719"/>
    <x v="0"/>
    <x v="5"/>
    <s v="DAX Cubicle Frames, 8-1/2 x 11"/>
    <n v="17.14"/>
    <n v="2"/>
    <n v="0"/>
    <n v="6.1704000000000008"/>
    <x v="2"/>
    <x v="0"/>
  </r>
  <r>
    <n v="4632"/>
    <s v="CA-2019-168396"/>
    <x v="646"/>
    <d v="2019-08-08T00:00:00"/>
    <s v="Second Class"/>
    <s v="BD-11725"/>
    <s v="Bruce Degenhardt"/>
    <x v="0"/>
    <x v="0"/>
    <s v="San Francisco"/>
    <x v="1"/>
    <n v="94122"/>
    <x v="1"/>
    <s v="OFF-LA-10001297"/>
    <x v="1"/>
    <x v="2"/>
    <s v="Avery 473"/>
    <n v="51.75"/>
    <n v="5"/>
    <n v="0"/>
    <n v="24.84"/>
    <x v="1"/>
    <x v="0"/>
  </r>
  <r>
    <n v="4633"/>
    <s v="CA-2019-168396"/>
    <x v="646"/>
    <d v="2019-08-08T00:00:00"/>
    <s v="Second Class"/>
    <s v="BD-11725"/>
    <s v="Bruce Degenhardt"/>
    <x v="0"/>
    <x v="0"/>
    <s v="San Francisco"/>
    <x v="1"/>
    <n v="94122"/>
    <x v="1"/>
    <s v="FUR-FU-10000723"/>
    <x v="0"/>
    <x v="5"/>
    <s v="Deflect-o EconoMat Studded, No Bevel Mat for Low Pile Carpeting"/>
    <n v="123.96000000000001"/>
    <n v="3"/>
    <n v="0"/>
    <n v="11.156400000000005"/>
    <x v="1"/>
    <x v="0"/>
  </r>
  <r>
    <n v="4634"/>
    <s v="CA-2017-130456"/>
    <x v="291"/>
    <d v="2017-08-26T00:00:00"/>
    <s v="Standard Class"/>
    <s v="DS-13180"/>
    <s v="David Smith"/>
    <x v="1"/>
    <x v="0"/>
    <s v="San Francisco"/>
    <x v="1"/>
    <n v="94122"/>
    <x v="1"/>
    <s v="FUR-BO-10003893"/>
    <x v="0"/>
    <x v="0"/>
    <s v="Sauder Camden County Collection Library"/>
    <n v="586.39800000000002"/>
    <n v="6"/>
    <n v="0.15"/>
    <n v="34.493999999999971"/>
    <x v="1"/>
    <x v="1"/>
  </r>
  <r>
    <n v="4635"/>
    <s v="CA-2017-130456"/>
    <x v="291"/>
    <d v="2017-08-26T00:00:00"/>
    <s v="Standard Class"/>
    <s v="DS-13180"/>
    <s v="David Smith"/>
    <x v="1"/>
    <x v="0"/>
    <s v="San Francisco"/>
    <x v="1"/>
    <n v="94122"/>
    <x v="1"/>
    <s v="OFF-ST-10000736"/>
    <x v="1"/>
    <x v="4"/>
    <s v="Carina Double Wide Media Storage Towers in Natural &amp; Black"/>
    <n v="80.98"/>
    <n v="1"/>
    <n v="0"/>
    <n v="3.2391999999999967"/>
    <x v="1"/>
    <x v="1"/>
  </r>
  <r>
    <n v="4636"/>
    <s v="CA-2019-116288"/>
    <x v="846"/>
    <d v="2019-03-17T00:00:00"/>
    <s v="Standard Class"/>
    <s v="BS-11380"/>
    <s v="Bill Stewart"/>
    <x v="1"/>
    <x v="0"/>
    <s v="San Francisco"/>
    <x v="1"/>
    <n v="94122"/>
    <x v="1"/>
    <s v="OFF-ST-10000736"/>
    <x v="1"/>
    <x v="4"/>
    <s v="Carina Double Wide Media Storage Towers in Natural &amp; Black"/>
    <n v="242.94"/>
    <n v="3"/>
    <n v="0"/>
    <n v="9.7175999999999902"/>
    <x v="1"/>
    <x v="0"/>
  </r>
  <r>
    <n v="4637"/>
    <s v="CA-2019-168228"/>
    <x v="842"/>
    <d v="2019-04-29T00:00:00"/>
    <s v="First Class"/>
    <s v="AP-10915"/>
    <s v="Arthur Prichep"/>
    <x v="0"/>
    <x v="0"/>
    <s v="Los Angeles"/>
    <x v="1"/>
    <n v="90045"/>
    <x v="1"/>
    <s v="OFF-AR-10003373"/>
    <x v="1"/>
    <x v="6"/>
    <s v="Boston School Pro Electric Pencil Sharpener, 1670"/>
    <n v="123.92"/>
    <n v="4"/>
    <n v="0"/>
    <n v="33.458399999999997"/>
    <x v="1"/>
    <x v="0"/>
  </r>
  <r>
    <n v="4638"/>
    <s v="CA-2019-168228"/>
    <x v="842"/>
    <d v="2019-04-29T00:00:00"/>
    <s v="First Class"/>
    <s v="AP-10915"/>
    <s v="Arthur Prichep"/>
    <x v="0"/>
    <x v="0"/>
    <s v="Los Angeles"/>
    <x v="1"/>
    <n v="90045"/>
    <x v="1"/>
    <s v="OFF-AR-10000390"/>
    <x v="1"/>
    <x v="6"/>
    <s v="Newell Chalk Holder"/>
    <n v="12.39"/>
    <n v="3"/>
    <n v="0"/>
    <n v="5.6993999999999998"/>
    <x v="1"/>
    <x v="0"/>
  </r>
  <r>
    <n v="4639"/>
    <s v="CA-2019-168228"/>
    <x v="842"/>
    <d v="2019-04-29T00:00:00"/>
    <s v="First Class"/>
    <s v="AP-10915"/>
    <s v="Arthur Prichep"/>
    <x v="0"/>
    <x v="0"/>
    <s v="Los Angeles"/>
    <x v="1"/>
    <n v="90045"/>
    <x v="1"/>
    <s v="OFF-AR-10001725"/>
    <x v="1"/>
    <x v="6"/>
    <s v="Boston Home &amp; Office Model 2000 Electric Pencil Sharpeners"/>
    <n v="47.3"/>
    <n v="2"/>
    <n v="0"/>
    <n v="12.298000000000002"/>
    <x v="1"/>
    <x v="0"/>
  </r>
  <r>
    <n v="4640"/>
    <s v="CA-2018-102162"/>
    <x v="108"/>
    <d v="2018-09-16T00:00:00"/>
    <s v="Standard Class"/>
    <s v="JF-15565"/>
    <s v="Jill Fjeld"/>
    <x v="0"/>
    <x v="0"/>
    <s v="Newport News"/>
    <x v="17"/>
    <n v="23602"/>
    <x v="0"/>
    <s v="TEC-CO-10001943"/>
    <x v="2"/>
    <x v="16"/>
    <s v="Canon PC-428 Personal Copier"/>
    <n v="1599.92"/>
    <n v="8"/>
    <n v="0"/>
    <n v="751.9624"/>
    <x v="0"/>
    <x v="0"/>
  </r>
  <r>
    <n v="4641"/>
    <s v="CA-2018-102162"/>
    <x v="108"/>
    <d v="2018-09-16T00:00:00"/>
    <s v="Standard Class"/>
    <s v="JF-15565"/>
    <s v="Jill Fjeld"/>
    <x v="0"/>
    <x v="0"/>
    <s v="Newport News"/>
    <x v="17"/>
    <n v="23602"/>
    <x v="0"/>
    <s v="OFF-EN-10002312"/>
    <x v="1"/>
    <x v="12"/>
    <s v="#10 Self-Seal White Envelopes"/>
    <n v="11.09"/>
    <n v="1"/>
    <n v="0"/>
    <n v="5.4340999999999999"/>
    <x v="0"/>
    <x v="0"/>
  </r>
  <r>
    <n v="4642"/>
    <s v="CA-2019-130141"/>
    <x v="760"/>
    <d v="2019-10-24T00:00:00"/>
    <s v="Second Class"/>
    <s v="HA-14905"/>
    <s v="Helen Abelman"/>
    <x v="0"/>
    <x v="0"/>
    <s v="Fort Collins"/>
    <x v="22"/>
    <n v="80525"/>
    <x v="1"/>
    <s v="OFF-BI-10000831"/>
    <x v="1"/>
    <x v="8"/>
    <s v="Storex Flexible Poly Binders with Double Pockets"/>
    <n v="3.1680000000000006"/>
    <n v="4"/>
    <n v="0.7"/>
    <n v="-2.5343999999999998"/>
    <x v="1"/>
    <x v="0"/>
  </r>
  <r>
    <n v="4643"/>
    <s v="CA-2019-130141"/>
    <x v="760"/>
    <d v="2019-10-24T00:00:00"/>
    <s v="Second Class"/>
    <s v="HA-14905"/>
    <s v="Helen Abelman"/>
    <x v="0"/>
    <x v="0"/>
    <s v="Fort Collins"/>
    <x v="22"/>
    <n v="80525"/>
    <x v="1"/>
    <s v="FUR-CH-10000749"/>
    <x v="0"/>
    <x v="1"/>
    <s v="Office Star - Ergonomic Mid Back Chair with 2-Way Adjustable Arms"/>
    <n v="579.13599999999997"/>
    <n v="4"/>
    <n v="0.2"/>
    <n v="-28.95679999999993"/>
    <x v="1"/>
    <x v="0"/>
  </r>
  <r>
    <n v="4644"/>
    <s v="CA-2017-147501"/>
    <x v="991"/>
    <d v="2017-08-06T00:00:00"/>
    <s v="Standard Class"/>
    <s v="Co-12640"/>
    <s v="Corey-Lock"/>
    <x v="0"/>
    <x v="0"/>
    <s v="Seattle"/>
    <x v="4"/>
    <n v="98105"/>
    <x v="1"/>
    <s v="OFF-BI-10002003"/>
    <x v="1"/>
    <x v="8"/>
    <s v="Ibico Presentation Index for Binding Systems"/>
    <n v="6.3680000000000003"/>
    <n v="2"/>
    <n v="0.2"/>
    <n v="2.1492"/>
    <x v="1"/>
    <x v="0"/>
  </r>
  <r>
    <n v="4645"/>
    <s v="CA-2017-147501"/>
    <x v="991"/>
    <d v="2017-08-06T00:00:00"/>
    <s v="Standard Class"/>
    <s v="Co-12640"/>
    <s v="Corey-Lock"/>
    <x v="0"/>
    <x v="0"/>
    <s v="Seattle"/>
    <x v="4"/>
    <n v="98105"/>
    <x v="1"/>
    <s v="TEC-MA-10001972"/>
    <x v="2"/>
    <x v="15"/>
    <s v="Okidata C331dn Printer"/>
    <n v="558.4"/>
    <n v="2"/>
    <n v="0.2"/>
    <n v="41.880000000000024"/>
    <x v="1"/>
    <x v="0"/>
  </r>
  <r>
    <n v="4646"/>
    <s v="CA-2018-143910"/>
    <x v="399"/>
    <d v="2018-08-16T00:00:00"/>
    <s v="Standard Class"/>
    <s v="BC-11125"/>
    <s v="Becky Castell"/>
    <x v="2"/>
    <x v="0"/>
    <s v="New York City"/>
    <x v="15"/>
    <n v="10011"/>
    <x v="3"/>
    <s v="FUR-CH-10000225"/>
    <x v="0"/>
    <x v="1"/>
    <s v="Global Geo Office Task Chair, Gray"/>
    <n v="145.76400000000001"/>
    <n v="2"/>
    <n v="0.1"/>
    <n v="-8.0980000000000167"/>
    <x v="3"/>
    <x v="0"/>
  </r>
  <r>
    <n v="4647"/>
    <s v="CA-2016-146885"/>
    <x v="992"/>
    <d v="2016-06-05T00:00:00"/>
    <s v="Standard Class"/>
    <s v="EB-13840"/>
    <s v="Ellis Ballard"/>
    <x v="1"/>
    <x v="0"/>
    <s v="Richmond"/>
    <x v="17"/>
    <n v="23223"/>
    <x v="0"/>
    <s v="OFF-PA-10001622"/>
    <x v="1"/>
    <x v="10"/>
    <s v="Ampad Poly Cover Wirebound Steno Book, 6&quot; x 9&quot; Assorted Colors, Gregg Ruled"/>
    <n v="13.620000000000001"/>
    <n v="3"/>
    <n v="0"/>
    <n v="6.1289999999999996"/>
    <x v="0"/>
    <x v="0"/>
  </r>
  <r>
    <n v="4648"/>
    <s v="CA-2018-139556"/>
    <x v="993"/>
    <d v="2018-05-01T00:00:00"/>
    <s v="Standard Class"/>
    <s v="DB-13360"/>
    <s v="Dennis Bolton"/>
    <x v="2"/>
    <x v="0"/>
    <s v="New York City"/>
    <x v="15"/>
    <n v="10009"/>
    <x v="3"/>
    <s v="FUR-CH-10004983"/>
    <x v="0"/>
    <x v="1"/>
    <s v="Office Star - Mid Back Dual function Ergonomic High Back Chair with 2-Way Adjustable Arms"/>
    <n v="434.64600000000002"/>
    <n v="3"/>
    <n v="0.1"/>
    <n v="62.782199999999975"/>
    <x v="3"/>
    <x v="0"/>
  </r>
  <r>
    <n v="4649"/>
    <s v="CA-2019-129357"/>
    <x v="304"/>
    <d v="2019-05-19T00:00:00"/>
    <s v="Standard Class"/>
    <s v="KB-16585"/>
    <s v="Ken Black"/>
    <x v="1"/>
    <x v="0"/>
    <s v="Seattle"/>
    <x v="4"/>
    <n v="98103"/>
    <x v="1"/>
    <s v="OFF-PA-10003228"/>
    <x v="1"/>
    <x v="10"/>
    <s v="Xerox 1917"/>
    <n v="440.18999999999994"/>
    <n v="9"/>
    <n v="0"/>
    <n v="206.88929999999996"/>
    <x v="1"/>
    <x v="0"/>
  </r>
  <r>
    <n v="4650"/>
    <s v="CA-2019-129357"/>
    <x v="304"/>
    <d v="2019-05-19T00:00:00"/>
    <s v="Standard Class"/>
    <s v="KB-16585"/>
    <s v="Ken Black"/>
    <x v="1"/>
    <x v="0"/>
    <s v="Seattle"/>
    <x v="4"/>
    <n v="98103"/>
    <x v="1"/>
    <s v="OFF-SU-10004498"/>
    <x v="1"/>
    <x v="14"/>
    <s v="Martin-Yale Premier Letter Opener"/>
    <n v="64.400000000000006"/>
    <n v="5"/>
    <n v="0"/>
    <n v="1.9320000000000004"/>
    <x v="1"/>
    <x v="0"/>
  </r>
  <r>
    <n v="4651"/>
    <s v="CA-2019-150987"/>
    <x v="798"/>
    <d v="2019-04-12T00:00:00"/>
    <s v="Standard Class"/>
    <s v="AH-10120"/>
    <s v="Adrian Hane"/>
    <x v="2"/>
    <x v="0"/>
    <s v="San Francisco"/>
    <x v="1"/>
    <n v="94110"/>
    <x v="1"/>
    <s v="OFF-PA-10001878"/>
    <x v="1"/>
    <x v="10"/>
    <s v="Xerox 1891"/>
    <n v="244.54999999999998"/>
    <n v="5"/>
    <n v="0"/>
    <n v="114.93849999999998"/>
    <x v="1"/>
    <x v="0"/>
  </r>
  <r>
    <n v="4652"/>
    <s v="CA-2019-150987"/>
    <x v="798"/>
    <d v="2019-04-12T00:00:00"/>
    <s v="Standard Class"/>
    <s v="AH-10120"/>
    <s v="Adrian Hane"/>
    <x v="2"/>
    <x v="0"/>
    <s v="San Francisco"/>
    <x v="1"/>
    <n v="94110"/>
    <x v="1"/>
    <s v="OFF-PA-10002923"/>
    <x v="1"/>
    <x v="10"/>
    <s v="Xerox 1942"/>
    <n v="195.76"/>
    <n v="4"/>
    <n v="0"/>
    <n v="97.88"/>
    <x v="1"/>
    <x v="0"/>
  </r>
  <r>
    <n v="4653"/>
    <s v="CA-2019-132647"/>
    <x v="922"/>
    <d v="2019-02-23T00:00:00"/>
    <s v="Standard Class"/>
    <s v="GH-14410"/>
    <s v="Gary Hansen"/>
    <x v="2"/>
    <x v="0"/>
    <s v="Perth Amboy"/>
    <x v="30"/>
    <n v="8861"/>
    <x v="3"/>
    <s v="OFF-PA-10001838"/>
    <x v="1"/>
    <x v="10"/>
    <s v="Adams Telephone Message Book W/Dividers/Space For Phone Numbers, 5 1/4&quot;X8 1/2&quot;, 300/Messages"/>
    <n v="11.76"/>
    <n v="2"/>
    <n v="0"/>
    <n v="5.7623999999999995"/>
    <x v="3"/>
    <x v="0"/>
  </r>
  <r>
    <n v="4654"/>
    <s v="CA-2019-132647"/>
    <x v="922"/>
    <d v="2019-02-23T00:00:00"/>
    <s v="Standard Class"/>
    <s v="GH-14410"/>
    <s v="Gary Hansen"/>
    <x v="2"/>
    <x v="0"/>
    <s v="Perth Amboy"/>
    <x v="30"/>
    <n v="8861"/>
    <x v="3"/>
    <s v="OFF-ST-10003123"/>
    <x v="1"/>
    <x v="4"/>
    <s v="Fellowes Bases and Tops For Staxonsteel/High-Stak Systems"/>
    <n v="166.45"/>
    <n v="5"/>
    <n v="0"/>
    <n v="39.947999999999993"/>
    <x v="3"/>
    <x v="0"/>
  </r>
  <r>
    <n v="4655"/>
    <s v="CA-2019-159107"/>
    <x v="92"/>
    <d v="2019-06-26T00:00:00"/>
    <s v="Second Class"/>
    <s v="KT-16480"/>
    <s v="Kean Thornton"/>
    <x v="0"/>
    <x v="0"/>
    <s v="San Francisco"/>
    <x v="1"/>
    <n v="94110"/>
    <x v="1"/>
    <s v="OFF-FA-10001332"/>
    <x v="1"/>
    <x v="13"/>
    <s v="Acco Banker's Clasps, 5 3/4&quot;-Long"/>
    <n v="2.88"/>
    <n v="1"/>
    <n v="0"/>
    <n v="1.3535999999999999"/>
    <x v="1"/>
    <x v="0"/>
  </r>
  <r>
    <n v="4656"/>
    <s v="CA-2016-160738"/>
    <x v="952"/>
    <d v="2016-05-10T00:00:00"/>
    <s v="Standard Class"/>
    <s v="KH-16330"/>
    <s v="Katharine Harms"/>
    <x v="1"/>
    <x v="0"/>
    <s v="Freeport"/>
    <x v="10"/>
    <n v="61032"/>
    <x v="2"/>
    <s v="OFF-ST-10003442"/>
    <x v="1"/>
    <x v="4"/>
    <s v="Eldon Portable Mobile Manager"/>
    <n v="45.248000000000005"/>
    <n v="2"/>
    <n v="0.2"/>
    <n v="3.9591999999999992"/>
    <x v="2"/>
    <x v="0"/>
  </r>
  <r>
    <n v="4657"/>
    <s v="CA-2017-112130"/>
    <x v="910"/>
    <d v="2017-05-07T00:00:00"/>
    <s v="Standard Class"/>
    <s v="SV-20785"/>
    <s v="Stewart Visinsky"/>
    <x v="0"/>
    <x v="0"/>
    <s v="Philadelphia"/>
    <x v="9"/>
    <n v="19140"/>
    <x v="3"/>
    <s v="OFF-AR-10001468"/>
    <x v="1"/>
    <x v="6"/>
    <s v="Sanford Prismacolor Professional Thick Lead Art Pencils, 36-Color Set"/>
    <n v="59.903999999999996"/>
    <n v="2"/>
    <n v="0.2"/>
    <n v="14.227200000000003"/>
    <x v="3"/>
    <x v="0"/>
  </r>
  <r>
    <n v="4658"/>
    <s v="CA-2017-112130"/>
    <x v="910"/>
    <d v="2017-05-07T00:00:00"/>
    <s v="Standard Class"/>
    <s v="SV-20785"/>
    <s v="Stewart Visinsky"/>
    <x v="0"/>
    <x v="0"/>
    <s v="Philadelphia"/>
    <x v="9"/>
    <n v="19140"/>
    <x v="3"/>
    <s v="OFF-AP-10003266"/>
    <x v="1"/>
    <x v="9"/>
    <s v="Holmes Replacement Filter for HEPA Air Cleaner, Large Room"/>
    <n v="23.696000000000002"/>
    <n v="2"/>
    <n v="0.2"/>
    <n v="6.5164"/>
    <x v="3"/>
    <x v="0"/>
  </r>
  <r>
    <n v="4659"/>
    <s v="CA-2017-112130"/>
    <x v="910"/>
    <d v="2017-05-07T00:00:00"/>
    <s v="Standard Class"/>
    <s v="SV-20785"/>
    <s v="Stewart Visinsky"/>
    <x v="0"/>
    <x v="0"/>
    <s v="Philadelphia"/>
    <x v="9"/>
    <n v="19140"/>
    <x v="3"/>
    <s v="OFF-PA-10002230"/>
    <x v="1"/>
    <x v="10"/>
    <s v="Xerox 1897"/>
    <n v="7.9680000000000009"/>
    <n v="2"/>
    <n v="0.2"/>
    <n v="2.8884000000000007"/>
    <x v="3"/>
    <x v="0"/>
  </r>
  <r>
    <n v="4660"/>
    <s v="CA-2017-112130"/>
    <x v="910"/>
    <d v="2017-05-07T00:00:00"/>
    <s v="Standard Class"/>
    <s v="SV-20785"/>
    <s v="Stewart Visinsky"/>
    <x v="0"/>
    <x v="0"/>
    <s v="Philadelphia"/>
    <x v="9"/>
    <n v="19140"/>
    <x v="3"/>
    <s v="OFF-AP-10003622"/>
    <x v="1"/>
    <x v="9"/>
    <s v="Bravo II Megaboss 12-Amp Hard Body Upright, Replacement Belts, 2 Belts per Pack"/>
    <n v="18.2"/>
    <n v="7"/>
    <n v="0.2"/>
    <n v="2.0474999999999994"/>
    <x v="3"/>
    <x v="0"/>
  </r>
  <r>
    <n v="4661"/>
    <s v="CA-2017-112130"/>
    <x v="910"/>
    <d v="2017-05-07T00:00:00"/>
    <s v="Standard Class"/>
    <s v="SV-20785"/>
    <s v="Stewart Visinsky"/>
    <x v="0"/>
    <x v="0"/>
    <s v="Philadelphia"/>
    <x v="9"/>
    <n v="19140"/>
    <x v="3"/>
    <s v="TEC-AC-10001542"/>
    <x v="2"/>
    <x v="11"/>
    <s v="SanDisk Cruzer 16 GB USB Flash Drive"/>
    <n v="27.552000000000003"/>
    <n v="3"/>
    <n v="0.2"/>
    <n v="-0.3444000000000047"/>
    <x v="3"/>
    <x v="0"/>
  </r>
  <r>
    <n v="4662"/>
    <s v="CA-2017-112130"/>
    <x v="910"/>
    <d v="2017-05-07T00:00:00"/>
    <s v="Standard Class"/>
    <s v="SV-20785"/>
    <s v="Stewart Visinsky"/>
    <x v="0"/>
    <x v="0"/>
    <s v="Philadelphia"/>
    <x v="9"/>
    <n v="19140"/>
    <x v="3"/>
    <s v="FUR-CH-10002965"/>
    <x v="0"/>
    <x v="1"/>
    <s v="Global Leather Highback Executive Chair with Pneumatic Height Adjustment, Black"/>
    <n v="844.11599999999987"/>
    <n v="6"/>
    <n v="0.3"/>
    <n v="-36.176400000000001"/>
    <x v="3"/>
    <x v="0"/>
  </r>
  <r>
    <n v="4663"/>
    <s v="CA-2017-112130"/>
    <x v="910"/>
    <d v="2017-05-07T00:00:00"/>
    <s v="Standard Class"/>
    <s v="SV-20785"/>
    <s v="Stewart Visinsky"/>
    <x v="0"/>
    <x v="0"/>
    <s v="Philadelphia"/>
    <x v="9"/>
    <n v="19140"/>
    <x v="3"/>
    <s v="OFF-ST-10000563"/>
    <x v="1"/>
    <x v="4"/>
    <s v="Fellowes Bankers Box Stor/Drawer Steel Plus"/>
    <n v="76.75200000000001"/>
    <n v="3"/>
    <n v="0.2"/>
    <n v="-9.5940000000000012"/>
    <x v="3"/>
    <x v="0"/>
  </r>
  <r>
    <n v="4664"/>
    <s v="CA-2018-111409"/>
    <x v="31"/>
    <d v="2018-09-22T00:00:00"/>
    <s v="Standard Class"/>
    <s v="PO-18850"/>
    <s v="Patrick O'Brill"/>
    <x v="0"/>
    <x v="0"/>
    <s v="Jacksonville"/>
    <x v="2"/>
    <n v="32216"/>
    <x v="0"/>
    <s v="OFF-LA-10002787"/>
    <x v="1"/>
    <x v="2"/>
    <s v="Avery 480"/>
    <n v="3"/>
    <n v="1"/>
    <n v="0.2"/>
    <n v="1.0499999999999998"/>
    <x v="0"/>
    <x v="0"/>
  </r>
  <r>
    <n v="4665"/>
    <s v="CA-2018-116232"/>
    <x v="897"/>
    <d v="2018-09-26T00:00:00"/>
    <s v="Standard Class"/>
    <s v="AC-10450"/>
    <s v="Amy Cox"/>
    <x v="0"/>
    <x v="0"/>
    <s v="Pembroke Pines"/>
    <x v="2"/>
    <n v="33024"/>
    <x v="0"/>
    <s v="OFF-BI-10004022"/>
    <x v="1"/>
    <x v="8"/>
    <s v="Acco Suede Grain Vinyl Round Ring Binder"/>
    <n v="7.5060000000000002"/>
    <n v="9"/>
    <n v="0.7"/>
    <n v="-6.0047999999999977"/>
    <x v="0"/>
    <x v="0"/>
  </r>
  <r>
    <n v="4666"/>
    <s v="CA-2018-116232"/>
    <x v="897"/>
    <d v="2018-09-26T00:00:00"/>
    <s v="Standard Class"/>
    <s v="AC-10450"/>
    <s v="Amy Cox"/>
    <x v="0"/>
    <x v="0"/>
    <s v="Pembroke Pines"/>
    <x v="2"/>
    <n v="33024"/>
    <x v="0"/>
    <s v="OFF-LA-10001158"/>
    <x v="1"/>
    <x v="2"/>
    <s v="Avery Address/Shipping Labels for Typewriters, 4&quot; x 2&quot;"/>
    <n v="16.559999999999999"/>
    <n v="2"/>
    <n v="0.2"/>
    <n v="5.7960000000000003"/>
    <x v="0"/>
    <x v="0"/>
  </r>
  <r>
    <n v="4667"/>
    <s v="CA-2018-116547"/>
    <x v="994"/>
    <d v="2018-01-17T00:00:00"/>
    <s v="Standard Class"/>
    <s v="KB-16585"/>
    <s v="Ken Black"/>
    <x v="1"/>
    <x v="0"/>
    <s v="Seattle"/>
    <x v="4"/>
    <n v="98115"/>
    <x v="1"/>
    <s v="FUR-FU-10000076"/>
    <x v="0"/>
    <x v="5"/>
    <s v="24-Hour Round Wall Clock"/>
    <n v="79.92"/>
    <n v="4"/>
    <n v="0"/>
    <n v="34.365600000000008"/>
    <x v="1"/>
    <x v="1"/>
  </r>
  <r>
    <n v="4668"/>
    <s v="CA-2018-116547"/>
    <x v="994"/>
    <d v="2018-01-17T00:00:00"/>
    <s v="Standard Class"/>
    <s v="KB-16585"/>
    <s v="Ken Black"/>
    <x v="1"/>
    <x v="0"/>
    <s v="Seattle"/>
    <x v="4"/>
    <n v="98115"/>
    <x v="1"/>
    <s v="TEC-AC-10002335"/>
    <x v="2"/>
    <x v="11"/>
    <s v="Logitech Media Keyboard K200"/>
    <n v="69.98"/>
    <n v="2"/>
    <n v="0"/>
    <n v="13.296199999999999"/>
    <x v="1"/>
    <x v="1"/>
  </r>
  <r>
    <n v="4669"/>
    <s v="US-2019-133200"/>
    <x v="636"/>
    <d v="2019-05-11T00:00:00"/>
    <s v="Standard Class"/>
    <s v="DB-13555"/>
    <s v="Dorothy Badders"/>
    <x v="1"/>
    <x v="0"/>
    <s v="Fort Worth"/>
    <x v="5"/>
    <n v="76106"/>
    <x v="2"/>
    <s v="OFF-BI-10002827"/>
    <x v="1"/>
    <x v="8"/>
    <s v="Avery Durable Poly Binders"/>
    <n v="11.059999999999999"/>
    <n v="10"/>
    <n v="0.8"/>
    <n v="-18.802"/>
    <x v="2"/>
    <x v="0"/>
  </r>
  <r>
    <n v="4670"/>
    <s v="US-2019-133200"/>
    <x v="636"/>
    <d v="2019-05-11T00:00:00"/>
    <s v="Standard Class"/>
    <s v="DB-13555"/>
    <s v="Dorothy Badders"/>
    <x v="1"/>
    <x v="0"/>
    <s v="Fort Worth"/>
    <x v="5"/>
    <n v="76106"/>
    <x v="2"/>
    <s v="FUR-BO-10001601"/>
    <x v="0"/>
    <x v="0"/>
    <s v="Sauder Mission Library with Doors, Fruitwood Finish"/>
    <n v="623.46479999999997"/>
    <n v="7"/>
    <n v="0.32"/>
    <n v="-119.19180000000006"/>
    <x v="2"/>
    <x v="0"/>
  </r>
  <r>
    <n v="4671"/>
    <s v="US-2019-133200"/>
    <x v="636"/>
    <d v="2019-05-11T00:00:00"/>
    <s v="Standard Class"/>
    <s v="DB-13555"/>
    <s v="Dorothy Badders"/>
    <x v="1"/>
    <x v="0"/>
    <s v="Fort Worth"/>
    <x v="5"/>
    <n v="76106"/>
    <x v="2"/>
    <s v="OFF-ST-10001932"/>
    <x v="1"/>
    <x v="4"/>
    <s v="Fellowes Staxonsteel Drawer Files"/>
    <n v="772.68000000000006"/>
    <n v="5"/>
    <n v="0.2"/>
    <n v="-57.950999999999993"/>
    <x v="2"/>
    <x v="0"/>
  </r>
  <r>
    <n v="4672"/>
    <s v="CA-2018-133550"/>
    <x v="995"/>
    <d v="2018-08-06T00:00:00"/>
    <s v="Standard Class"/>
    <s v="KL-16645"/>
    <s v="Ken Lonsdale"/>
    <x v="0"/>
    <x v="0"/>
    <s v="Detroit"/>
    <x v="12"/>
    <n v="48205"/>
    <x v="2"/>
    <s v="OFF-AP-10001005"/>
    <x v="1"/>
    <x v="9"/>
    <s v="Honeywell Quietcare HEPA Air Cleaner"/>
    <n v="283.14000000000004"/>
    <n v="4"/>
    <n v="0.1"/>
    <n v="72.357999999999976"/>
    <x v="2"/>
    <x v="0"/>
  </r>
  <r>
    <n v="4673"/>
    <s v="CA-2018-133550"/>
    <x v="995"/>
    <d v="2018-08-06T00:00:00"/>
    <s v="Standard Class"/>
    <s v="KL-16645"/>
    <s v="Ken Lonsdale"/>
    <x v="0"/>
    <x v="0"/>
    <s v="Detroit"/>
    <x v="12"/>
    <n v="48205"/>
    <x v="2"/>
    <s v="TEC-PH-10004042"/>
    <x v="2"/>
    <x v="7"/>
    <s v="ClearOne Communications CHAT 70 OC Speaker Phone"/>
    <n v="635.96"/>
    <n v="4"/>
    <n v="0"/>
    <n v="165.34960000000001"/>
    <x v="2"/>
    <x v="0"/>
  </r>
  <r>
    <n v="4674"/>
    <s v="CA-2018-133550"/>
    <x v="995"/>
    <d v="2018-08-06T00:00:00"/>
    <s v="Standard Class"/>
    <s v="KL-16645"/>
    <s v="Ken Lonsdale"/>
    <x v="0"/>
    <x v="0"/>
    <s v="Detroit"/>
    <x v="12"/>
    <n v="48205"/>
    <x v="2"/>
    <s v="TEC-PH-10001079"/>
    <x v="2"/>
    <x v="7"/>
    <s v="Polycom SoundPoint Pro SE-225 Corded phone"/>
    <n v="118.99"/>
    <n v="1"/>
    <n v="0"/>
    <n v="33.3172"/>
    <x v="2"/>
    <x v="0"/>
  </r>
  <r>
    <n v="4675"/>
    <s v="CA-2018-133550"/>
    <x v="995"/>
    <d v="2018-08-06T00:00:00"/>
    <s v="Standard Class"/>
    <s v="KL-16645"/>
    <s v="Ken Lonsdale"/>
    <x v="0"/>
    <x v="0"/>
    <s v="Detroit"/>
    <x v="12"/>
    <n v="48205"/>
    <x v="2"/>
    <s v="FUR-FU-10002918"/>
    <x v="0"/>
    <x v="5"/>
    <s v="Eldon ClusterMat Chair Mat with Cordless Antistatic Protection"/>
    <n v="272.94"/>
    <n v="3"/>
    <n v="0"/>
    <n v="30.023400000000009"/>
    <x v="2"/>
    <x v="0"/>
  </r>
  <r>
    <n v="4676"/>
    <s v="CA-2019-139416"/>
    <x v="996"/>
    <d v="2019-03-29T00:00:00"/>
    <s v="Second Class"/>
    <s v="AG-10270"/>
    <s v="Alejandro Grove"/>
    <x v="0"/>
    <x v="0"/>
    <s v="Philadelphia"/>
    <x v="9"/>
    <n v="19120"/>
    <x v="3"/>
    <s v="FUR-FU-10003832"/>
    <x v="0"/>
    <x v="5"/>
    <s v="Eldon Expressions Punched Metal &amp; Wood Desk Accessories, Black &amp; Cherry"/>
    <n v="15.008000000000003"/>
    <n v="2"/>
    <n v="0.2"/>
    <n v="1.5007999999999999"/>
    <x v="3"/>
    <x v="0"/>
  </r>
  <r>
    <n v="4677"/>
    <s v="CA-2016-114510"/>
    <x v="619"/>
    <d v="2016-03-19T00:00:00"/>
    <s v="Standard Class"/>
    <s v="JF-15295"/>
    <s v="Jason Fortune-"/>
    <x v="0"/>
    <x v="0"/>
    <s v="Logan"/>
    <x v="7"/>
    <n v="84321"/>
    <x v="1"/>
    <s v="OFF-BI-10001617"/>
    <x v="1"/>
    <x v="8"/>
    <s v="GBC Wire Binding Combs"/>
    <n v="33.088000000000001"/>
    <n v="4"/>
    <n v="0.2"/>
    <n v="11.167199999999999"/>
    <x v="1"/>
    <x v="0"/>
  </r>
  <r>
    <n v="4678"/>
    <s v="CA-2016-114510"/>
    <x v="619"/>
    <d v="2016-03-19T00:00:00"/>
    <s v="Standard Class"/>
    <s v="JF-15295"/>
    <s v="Jason Fortune-"/>
    <x v="0"/>
    <x v="0"/>
    <s v="Logan"/>
    <x v="7"/>
    <n v="84321"/>
    <x v="1"/>
    <s v="OFF-ST-10000736"/>
    <x v="1"/>
    <x v="4"/>
    <s v="Carina Double Wide Media Storage Towers in Natural &amp; Black"/>
    <n v="80.98"/>
    <n v="1"/>
    <n v="0"/>
    <n v="3.2391999999999967"/>
    <x v="1"/>
    <x v="0"/>
  </r>
  <r>
    <n v="4679"/>
    <s v="CA-2016-114510"/>
    <x v="619"/>
    <d v="2016-03-19T00:00:00"/>
    <s v="Standard Class"/>
    <s v="JF-15295"/>
    <s v="Jason Fortune-"/>
    <x v="0"/>
    <x v="0"/>
    <s v="Logan"/>
    <x v="7"/>
    <n v="84321"/>
    <x v="1"/>
    <s v="TEC-AC-10004877"/>
    <x v="2"/>
    <x v="11"/>
    <s v="Imation 30456 USB Flash Drive 8GB"/>
    <n v="82.800000000000011"/>
    <n v="12"/>
    <n v="0"/>
    <n v="6.6239999999999952"/>
    <x v="1"/>
    <x v="0"/>
  </r>
  <r>
    <n v="4680"/>
    <s v="CA-2016-114510"/>
    <x v="619"/>
    <d v="2016-03-19T00:00:00"/>
    <s v="Standard Class"/>
    <s v="JF-15295"/>
    <s v="Jason Fortune-"/>
    <x v="0"/>
    <x v="0"/>
    <s v="Logan"/>
    <x v="7"/>
    <n v="84321"/>
    <x v="1"/>
    <s v="OFF-ST-10003221"/>
    <x v="1"/>
    <x v="4"/>
    <s v="Staple magnet"/>
    <n v="21.36"/>
    <n v="2"/>
    <n v="0"/>
    <n v="5.7672000000000008"/>
    <x v="1"/>
    <x v="0"/>
  </r>
  <r>
    <n v="4681"/>
    <s v="CA-2016-114510"/>
    <x v="619"/>
    <d v="2016-03-19T00:00:00"/>
    <s v="Standard Class"/>
    <s v="JF-15295"/>
    <s v="Jason Fortune-"/>
    <x v="0"/>
    <x v="0"/>
    <s v="Logan"/>
    <x v="7"/>
    <n v="84321"/>
    <x v="1"/>
    <s v="OFF-BI-10003007"/>
    <x v="1"/>
    <x v="8"/>
    <s v="Premium Transparent Presentation Covers, No Pattern/Clear, 8 1/2&quot; x 11&quot;"/>
    <n v="62.048000000000002"/>
    <n v="2"/>
    <n v="0.2"/>
    <n v="20.165599999999998"/>
    <x v="1"/>
    <x v="0"/>
  </r>
  <r>
    <n v="4682"/>
    <s v="CA-2018-169215"/>
    <x v="216"/>
    <d v="2018-07-18T00:00:00"/>
    <s v="Second Class"/>
    <s v="RE-19450"/>
    <s v="Richard Eichhorn"/>
    <x v="0"/>
    <x v="0"/>
    <s v="Auburn"/>
    <x v="15"/>
    <n v="13021"/>
    <x v="3"/>
    <s v="OFF-FA-10000936"/>
    <x v="1"/>
    <x v="13"/>
    <s v="Acco Hot Clips Clips to Go"/>
    <n v="29.61"/>
    <n v="9"/>
    <n v="0"/>
    <n v="13.324499999999999"/>
    <x v="3"/>
    <x v="0"/>
  </r>
  <r>
    <n v="4683"/>
    <s v="CA-2018-127698"/>
    <x v="49"/>
    <d v="2018-12-01T00:00:00"/>
    <s v="Same Day"/>
    <s v="MV-18190"/>
    <s v="Mike Vittorini"/>
    <x v="0"/>
    <x v="0"/>
    <s v="Raleigh"/>
    <x v="3"/>
    <n v="27604"/>
    <x v="0"/>
    <s v="TEC-PH-10003811"/>
    <x v="2"/>
    <x v="7"/>
    <s v="Jabra Supreme Plus Driver Edition Headset"/>
    <n v="863.928"/>
    <n v="9"/>
    <n v="0.2"/>
    <n v="86.392799999999994"/>
    <x v="0"/>
    <x v="0"/>
  </r>
  <r>
    <n v="4684"/>
    <s v="CA-2018-159912"/>
    <x v="48"/>
    <d v="2018-09-03T00:00:00"/>
    <s v="Standard Class"/>
    <s v="GB-14530"/>
    <s v="George Bell"/>
    <x v="1"/>
    <x v="0"/>
    <s v="Philadelphia"/>
    <x v="9"/>
    <n v="19120"/>
    <x v="3"/>
    <s v="FUR-TA-10004152"/>
    <x v="0"/>
    <x v="3"/>
    <s v="Barricks 18&quot; x 48&quot; Non-Folding Utility Table with Bottom Storage Shelf"/>
    <n v="241.92"/>
    <n v="4"/>
    <n v="0.4"/>
    <n v="-56.448000000000008"/>
    <x v="3"/>
    <x v="0"/>
  </r>
  <r>
    <n v="4685"/>
    <s v="CA-2018-159912"/>
    <x v="48"/>
    <d v="2018-09-03T00:00:00"/>
    <s v="Standard Class"/>
    <s v="GB-14530"/>
    <s v="George Bell"/>
    <x v="1"/>
    <x v="0"/>
    <s v="Philadelphia"/>
    <x v="9"/>
    <n v="19120"/>
    <x v="3"/>
    <s v="FUR-BO-10002853"/>
    <x v="0"/>
    <x v="0"/>
    <s v="O'Sullivan 5-Shelf Heavy-Duty Bookcases"/>
    <n v="163.88"/>
    <n v="4"/>
    <n v="0.5"/>
    <n v="-81.94"/>
    <x v="3"/>
    <x v="0"/>
  </r>
  <r>
    <n v="4686"/>
    <s v="CA-2018-159912"/>
    <x v="48"/>
    <d v="2018-09-03T00:00:00"/>
    <s v="Standard Class"/>
    <s v="GB-14530"/>
    <s v="George Bell"/>
    <x v="1"/>
    <x v="0"/>
    <s v="Philadelphia"/>
    <x v="9"/>
    <n v="19120"/>
    <x v="3"/>
    <s v="OFF-BI-10002071"/>
    <x v="1"/>
    <x v="8"/>
    <s v="Fellowes Black Plastic Comb Bindings"/>
    <n v="3.4860000000000002"/>
    <n v="2"/>
    <n v="0.7"/>
    <n v="-2.7887999999999993"/>
    <x v="3"/>
    <x v="0"/>
  </r>
  <r>
    <n v="4687"/>
    <s v="CA-2018-159912"/>
    <x v="48"/>
    <d v="2018-09-03T00:00:00"/>
    <s v="Standard Class"/>
    <s v="GB-14530"/>
    <s v="George Bell"/>
    <x v="1"/>
    <x v="0"/>
    <s v="Philadelphia"/>
    <x v="9"/>
    <n v="19120"/>
    <x v="3"/>
    <s v="OFF-FA-10000053"/>
    <x v="1"/>
    <x v="13"/>
    <s v="Revere Boxed Rubber Bands by Revere"/>
    <n v="10.584"/>
    <n v="7"/>
    <n v="0.2"/>
    <n v="-2.3813999999999993"/>
    <x v="3"/>
    <x v="0"/>
  </r>
  <r>
    <n v="4688"/>
    <s v="CA-2018-101987"/>
    <x v="890"/>
    <d v="2018-06-30T00:00:00"/>
    <s v="Standard Class"/>
    <s v="HL-15040"/>
    <s v="Hunter Lopez"/>
    <x v="0"/>
    <x v="0"/>
    <s v="Richmond"/>
    <x v="14"/>
    <n v="47374"/>
    <x v="2"/>
    <s v="TEC-PH-10001305"/>
    <x v="2"/>
    <x v="7"/>
    <s v="Panasonic KX TS208W Corded phone"/>
    <n v="440.91"/>
    <n v="9"/>
    <n v="0"/>
    <n v="123.45480000000005"/>
    <x v="2"/>
    <x v="0"/>
  </r>
  <r>
    <n v="4689"/>
    <s v="US-2019-154851"/>
    <x v="983"/>
    <d v="2019-04-03T00:00:00"/>
    <s v="Standard Class"/>
    <s v="BP-11155"/>
    <s v="Becky Pak"/>
    <x v="0"/>
    <x v="0"/>
    <s v="Lancaster"/>
    <x v="9"/>
    <n v="17602"/>
    <x v="3"/>
    <s v="OFF-BI-10001525"/>
    <x v="1"/>
    <x v="8"/>
    <s v="Acco Pressboard Covers with Storage Hooks, 14 7/8&quot; x 11&quot;, Executive Red"/>
    <n v="5.7150000000000016"/>
    <n v="5"/>
    <n v="0.7"/>
    <n v="-4.7625000000000011"/>
    <x v="3"/>
    <x v="0"/>
  </r>
  <r>
    <n v="4690"/>
    <s v="CA-2016-138681"/>
    <x v="414"/>
    <d v="2016-12-22T00:00:00"/>
    <s v="First Class"/>
    <s v="CT-11995"/>
    <s v="Carol Triggs"/>
    <x v="0"/>
    <x v="0"/>
    <s v="Tucson"/>
    <x v="16"/>
    <n v="85705"/>
    <x v="1"/>
    <s v="FUR-FU-10001876"/>
    <x v="0"/>
    <x v="5"/>
    <s v="Computer Room Manger, 14&quot;"/>
    <n v="51.967999999999996"/>
    <n v="2"/>
    <n v="0.2"/>
    <n v="10.393599999999998"/>
    <x v="1"/>
    <x v="0"/>
  </r>
  <r>
    <n v="4691"/>
    <s v="CA-2016-138681"/>
    <x v="414"/>
    <d v="2016-12-22T00:00:00"/>
    <s v="First Class"/>
    <s v="CT-11995"/>
    <s v="Carol Triggs"/>
    <x v="0"/>
    <x v="0"/>
    <s v="Tucson"/>
    <x v="16"/>
    <n v="85705"/>
    <x v="1"/>
    <s v="TEC-AC-10003628"/>
    <x v="2"/>
    <x v="11"/>
    <s v="Logitech 910-002974 M325 Wireless Mouse for Web Scrolling"/>
    <n v="71.975999999999999"/>
    <n v="3"/>
    <n v="0.2"/>
    <n v="21.592800000000011"/>
    <x v="1"/>
    <x v="0"/>
  </r>
  <r>
    <n v="4692"/>
    <s v="CA-2016-138681"/>
    <x v="414"/>
    <d v="2016-12-22T00:00:00"/>
    <s v="First Class"/>
    <s v="CT-11995"/>
    <s v="Carol Triggs"/>
    <x v="0"/>
    <x v="0"/>
    <s v="Tucson"/>
    <x v="16"/>
    <n v="85705"/>
    <x v="1"/>
    <s v="FUR-CH-10004860"/>
    <x v="0"/>
    <x v="1"/>
    <s v="Global Low Back Tilter Chair"/>
    <n v="242.35200000000003"/>
    <n v="3"/>
    <n v="0.2"/>
    <n v="-42.411600000000035"/>
    <x v="1"/>
    <x v="0"/>
  </r>
  <r>
    <n v="4693"/>
    <s v="CA-2016-138681"/>
    <x v="414"/>
    <d v="2016-12-22T00:00:00"/>
    <s v="First Class"/>
    <s v="CT-11995"/>
    <s v="Carol Triggs"/>
    <x v="0"/>
    <x v="0"/>
    <s v="Tucson"/>
    <x v="16"/>
    <n v="85705"/>
    <x v="1"/>
    <s v="OFF-PA-10000357"/>
    <x v="1"/>
    <x v="10"/>
    <s v="Xerox 1888"/>
    <n v="221.92000000000002"/>
    <n v="5"/>
    <n v="0.2"/>
    <n v="77.671999999999983"/>
    <x v="1"/>
    <x v="0"/>
  </r>
  <r>
    <n v="4694"/>
    <s v="CA-2016-138681"/>
    <x v="414"/>
    <d v="2016-12-22T00:00:00"/>
    <s v="First Class"/>
    <s v="CT-11995"/>
    <s v="Carol Triggs"/>
    <x v="0"/>
    <x v="0"/>
    <s v="Tucson"/>
    <x v="16"/>
    <n v="85705"/>
    <x v="1"/>
    <s v="OFF-PA-10003270"/>
    <x v="1"/>
    <x v="10"/>
    <s v="Xerox 1954"/>
    <n v="8.4480000000000004"/>
    <n v="2"/>
    <n v="0.2"/>
    <n v="2.6399999999999997"/>
    <x v="1"/>
    <x v="0"/>
  </r>
  <r>
    <n v="4695"/>
    <s v="US-2017-138121"/>
    <x v="997"/>
    <d v="2017-12-17T00:00:00"/>
    <s v="Same Day"/>
    <s v="JL-15835"/>
    <s v="John Lee"/>
    <x v="0"/>
    <x v="0"/>
    <s v="Detroit"/>
    <x v="12"/>
    <n v="48205"/>
    <x v="2"/>
    <s v="OFF-BI-10000320"/>
    <x v="1"/>
    <x v="8"/>
    <s v="GBC Plastic Binding Combs"/>
    <n v="29.52"/>
    <n v="4"/>
    <n v="0"/>
    <n v="14.4648"/>
    <x v="2"/>
    <x v="0"/>
  </r>
  <r>
    <n v="4696"/>
    <s v="US-2017-138121"/>
    <x v="997"/>
    <d v="2017-12-17T00:00:00"/>
    <s v="Same Day"/>
    <s v="JL-15835"/>
    <s v="John Lee"/>
    <x v="0"/>
    <x v="0"/>
    <s v="Detroit"/>
    <x v="12"/>
    <n v="48205"/>
    <x v="2"/>
    <s v="FUR-CH-10003846"/>
    <x v="0"/>
    <x v="1"/>
    <s v="Hon Valutask Swivel Chairs"/>
    <n v="302.94"/>
    <n v="3"/>
    <n v="0"/>
    <n v="48.470400000000012"/>
    <x v="2"/>
    <x v="0"/>
  </r>
  <r>
    <n v="4697"/>
    <s v="US-2017-138121"/>
    <x v="997"/>
    <d v="2017-12-17T00:00:00"/>
    <s v="Same Day"/>
    <s v="JL-15835"/>
    <s v="John Lee"/>
    <x v="0"/>
    <x v="0"/>
    <s v="Detroit"/>
    <x v="12"/>
    <n v="48205"/>
    <x v="2"/>
    <s v="FUR-CH-10004875"/>
    <x v="0"/>
    <x v="1"/>
    <s v="Harbour Creations 67200 Series Stacking Chairs"/>
    <n v="142.36000000000001"/>
    <n v="2"/>
    <n v="0"/>
    <n v="38.437200000000004"/>
    <x v="2"/>
    <x v="0"/>
  </r>
  <r>
    <n v="4698"/>
    <s v="US-2017-138121"/>
    <x v="997"/>
    <d v="2017-12-17T00:00:00"/>
    <s v="Same Day"/>
    <s v="JL-15835"/>
    <s v="John Lee"/>
    <x v="0"/>
    <x v="0"/>
    <s v="Detroit"/>
    <x v="12"/>
    <n v="48205"/>
    <x v="2"/>
    <s v="FUR-CH-10003817"/>
    <x v="0"/>
    <x v="1"/>
    <s v="Global Value Steno Chair, Gray"/>
    <n v="546.66"/>
    <n v="9"/>
    <n v="0"/>
    <n v="136.66500000000002"/>
    <x v="2"/>
    <x v="0"/>
  </r>
  <r>
    <n v="4699"/>
    <s v="US-2017-138121"/>
    <x v="997"/>
    <d v="2017-12-17T00:00:00"/>
    <s v="Same Day"/>
    <s v="JL-15835"/>
    <s v="John Lee"/>
    <x v="0"/>
    <x v="0"/>
    <s v="Detroit"/>
    <x v="12"/>
    <n v="48205"/>
    <x v="2"/>
    <s v="FUR-FU-10002116"/>
    <x v="0"/>
    <x v="5"/>
    <s v="Tenex Carpeted, Granite-Look or Clear Contemporary Contour Shape Chair Mats"/>
    <n v="212.13"/>
    <n v="3"/>
    <n v="0"/>
    <n v="14.849099999999979"/>
    <x v="2"/>
    <x v="0"/>
  </r>
  <r>
    <n v="4700"/>
    <s v="CA-2019-140298"/>
    <x v="943"/>
    <d v="2019-05-17T00:00:00"/>
    <s v="Standard Class"/>
    <s v="JK-16120"/>
    <s v="Julie Kriz"/>
    <x v="2"/>
    <x v="0"/>
    <s v="Austin"/>
    <x v="5"/>
    <n v="78745"/>
    <x v="2"/>
    <s v="OFF-AR-10003481"/>
    <x v="1"/>
    <x v="6"/>
    <s v="Newell 348"/>
    <n v="5.2480000000000002"/>
    <n v="2"/>
    <n v="0.2"/>
    <n v="0.59039999999999915"/>
    <x v="2"/>
    <x v="0"/>
  </r>
  <r>
    <n v="4701"/>
    <s v="CA-2019-140298"/>
    <x v="943"/>
    <d v="2019-05-17T00:00:00"/>
    <s v="Standard Class"/>
    <s v="JK-16120"/>
    <s v="Julie Kriz"/>
    <x v="2"/>
    <x v="0"/>
    <s v="Austin"/>
    <x v="5"/>
    <n v="78745"/>
    <x v="2"/>
    <s v="OFF-ST-10004180"/>
    <x v="1"/>
    <x v="4"/>
    <s v="Safco Commercial Shelving"/>
    <n v="74.415999999999997"/>
    <n v="2"/>
    <n v="0.2"/>
    <n v="-14.883200000000002"/>
    <x v="2"/>
    <x v="0"/>
  </r>
  <r>
    <n v="4702"/>
    <s v="CA-2019-140298"/>
    <x v="943"/>
    <d v="2019-05-17T00:00:00"/>
    <s v="Standard Class"/>
    <s v="JK-16120"/>
    <s v="Julie Kriz"/>
    <x v="2"/>
    <x v="0"/>
    <s v="Austin"/>
    <x v="5"/>
    <n v="78745"/>
    <x v="2"/>
    <s v="OFF-PA-10003657"/>
    <x v="1"/>
    <x v="10"/>
    <s v="Xerox 1927"/>
    <n v="6.8480000000000008"/>
    <n v="2"/>
    <n v="0.2"/>
    <n v="2.1399999999999992"/>
    <x v="2"/>
    <x v="0"/>
  </r>
  <r>
    <n v="4703"/>
    <s v="CA-2019-140298"/>
    <x v="943"/>
    <d v="2019-05-17T00:00:00"/>
    <s v="Standard Class"/>
    <s v="JK-16120"/>
    <s v="Julie Kriz"/>
    <x v="2"/>
    <x v="0"/>
    <s v="Austin"/>
    <x v="5"/>
    <n v="78745"/>
    <x v="2"/>
    <s v="FUR-FU-10001967"/>
    <x v="0"/>
    <x v="5"/>
    <s v="Telescoping Adjustable Floor Lamp"/>
    <n v="7.9959999999999996"/>
    <n v="1"/>
    <n v="0.6"/>
    <n v="-6.9964999999999993"/>
    <x v="2"/>
    <x v="0"/>
  </r>
  <r>
    <n v="4704"/>
    <s v="CA-2018-166240"/>
    <x v="890"/>
    <d v="2018-06-28T00:00:00"/>
    <s v="Standard Class"/>
    <s v="DH-13075"/>
    <s v="Dave Hallsten"/>
    <x v="1"/>
    <x v="0"/>
    <s v="Houston"/>
    <x v="5"/>
    <n v="77095"/>
    <x v="2"/>
    <s v="OFF-AP-10002082"/>
    <x v="1"/>
    <x v="9"/>
    <s v="Holmes HEPA Air Purifier"/>
    <n v="8.711999999999998"/>
    <n v="2"/>
    <n v="0.8"/>
    <n v="-19.602000000000007"/>
    <x v="2"/>
    <x v="0"/>
  </r>
  <r>
    <n v="4705"/>
    <s v="CA-2018-158435"/>
    <x v="624"/>
    <d v="2018-05-18T00:00:00"/>
    <s v="First Class"/>
    <s v="AG-10900"/>
    <s v="Arthur Gainer"/>
    <x v="0"/>
    <x v="0"/>
    <s v="Waterbury"/>
    <x v="29"/>
    <n v="6708"/>
    <x v="3"/>
    <s v="OFF-SU-10000381"/>
    <x v="1"/>
    <x v="14"/>
    <s v="Acme Forged Steel Scissors with Black Enamel Handles"/>
    <n v="65.17"/>
    <n v="7"/>
    <n v="0"/>
    <n v="18.899299999999997"/>
    <x v="3"/>
    <x v="0"/>
  </r>
  <r>
    <n v="4706"/>
    <s v="CA-2018-158435"/>
    <x v="624"/>
    <d v="2018-05-18T00:00:00"/>
    <s v="First Class"/>
    <s v="AG-10900"/>
    <s v="Arthur Gainer"/>
    <x v="0"/>
    <x v="0"/>
    <s v="Waterbury"/>
    <x v="29"/>
    <n v="6708"/>
    <x v="3"/>
    <s v="OFF-LA-10002475"/>
    <x v="1"/>
    <x v="2"/>
    <s v="Avery 519"/>
    <n v="14.62"/>
    <n v="2"/>
    <n v="0"/>
    <n v="6.8713999999999995"/>
    <x v="3"/>
    <x v="0"/>
  </r>
  <r>
    <n v="4707"/>
    <s v="CA-2018-158435"/>
    <x v="624"/>
    <d v="2018-05-18T00:00:00"/>
    <s v="First Class"/>
    <s v="AG-10900"/>
    <s v="Arthur Gainer"/>
    <x v="0"/>
    <x v="0"/>
    <s v="Waterbury"/>
    <x v="29"/>
    <n v="6708"/>
    <x v="3"/>
    <s v="FUR-FU-10003975"/>
    <x v="0"/>
    <x v="5"/>
    <s v="Eldon Advantage Chair Mats for Low to Medium Pile Carpets"/>
    <n v="173.24"/>
    <n v="4"/>
    <n v="0"/>
    <n v="17.323999999999984"/>
    <x v="3"/>
    <x v="0"/>
  </r>
  <r>
    <n v="4708"/>
    <s v="CA-2019-138149"/>
    <x v="222"/>
    <d v="2019-06-30T00:00:00"/>
    <s v="First Class"/>
    <s v="WB-21850"/>
    <s v="William Brown"/>
    <x v="0"/>
    <x v="0"/>
    <s v="Los Angeles"/>
    <x v="1"/>
    <n v="90049"/>
    <x v="1"/>
    <s v="OFF-BI-10003091"/>
    <x v="1"/>
    <x v="8"/>
    <s v="GBC DocuBind TL200 Manual Binding Machine"/>
    <n v="895.92"/>
    <n v="5"/>
    <n v="0.2"/>
    <n v="302.37299999999993"/>
    <x v="1"/>
    <x v="0"/>
  </r>
  <r>
    <n v="4709"/>
    <s v="CA-2019-138149"/>
    <x v="222"/>
    <d v="2019-06-30T00:00:00"/>
    <s v="First Class"/>
    <s v="WB-21850"/>
    <s v="William Brown"/>
    <x v="0"/>
    <x v="0"/>
    <s v="Los Angeles"/>
    <x v="1"/>
    <n v="90049"/>
    <x v="1"/>
    <s v="OFF-ST-10002974"/>
    <x v="1"/>
    <x v="4"/>
    <s v="Trav-L-File Heavy-Duty Shuttle II, Black"/>
    <n v="130.71"/>
    <n v="3"/>
    <n v="0"/>
    <n v="39.212999999999994"/>
    <x v="1"/>
    <x v="0"/>
  </r>
  <r>
    <n v="4710"/>
    <s v="CA-2019-138149"/>
    <x v="222"/>
    <d v="2019-06-30T00:00:00"/>
    <s v="First Class"/>
    <s v="WB-21850"/>
    <s v="William Brown"/>
    <x v="0"/>
    <x v="0"/>
    <s v="Los Angeles"/>
    <x v="1"/>
    <n v="90049"/>
    <x v="1"/>
    <s v="OFF-AR-10000255"/>
    <x v="1"/>
    <x v="6"/>
    <s v="Newell 328"/>
    <n v="11.68"/>
    <n v="2"/>
    <n v="0"/>
    <n v="3.0367999999999995"/>
    <x v="1"/>
    <x v="0"/>
  </r>
  <r>
    <n v="4711"/>
    <s v="CA-2019-138149"/>
    <x v="222"/>
    <d v="2019-06-30T00:00:00"/>
    <s v="First Class"/>
    <s v="WB-21850"/>
    <s v="William Brown"/>
    <x v="0"/>
    <x v="0"/>
    <s v="Los Angeles"/>
    <x v="1"/>
    <n v="90049"/>
    <x v="1"/>
    <s v="TEC-AC-10001284"/>
    <x v="2"/>
    <x v="11"/>
    <s v="Enermax Briskie RF Wireless Keyboard and Mouse Combo"/>
    <n v="62.31"/>
    <n v="3"/>
    <n v="0"/>
    <n v="22.4316"/>
    <x v="1"/>
    <x v="0"/>
  </r>
  <r>
    <n v="4712"/>
    <s v="CA-2016-112403"/>
    <x v="691"/>
    <d v="2016-03-31T00:00:00"/>
    <s v="Same Day"/>
    <s v="JO-15280"/>
    <s v="Jas O'Carroll"/>
    <x v="0"/>
    <x v="0"/>
    <s v="Philadelphia"/>
    <x v="9"/>
    <n v="19120"/>
    <x v="3"/>
    <s v="OFF-BI-10003529"/>
    <x v="1"/>
    <x v="8"/>
    <s v="Avery Round Ring Poly Binders"/>
    <n v="0.85200000000000009"/>
    <n v="1"/>
    <n v="0.7"/>
    <n v="-0.59639999999999982"/>
    <x v="3"/>
    <x v="0"/>
  </r>
  <r>
    <n v="4713"/>
    <s v="CA-2016-108273"/>
    <x v="757"/>
    <d v="2016-12-21T00:00:00"/>
    <s v="Standard Class"/>
    <s v="EJ-13720"/>
    <s v="Ed Jacobs"/>
    <x v="0"/>
    <x v="0"/>
    <s v="Huntsville"/>
    <x v="5"/>
    <n v="77340"/>
    <x v="2"/>
    <s v="OFF-PA-10000029"/>
    <x v="1"/>
    <x v="10"/>
    <s v="Xerox 224"/>
    <n v="36.288000000000011"/>
    <n v="7"/>
    <n v="0.2"/>
    <n v="12.700800000000001"/>
    <x v="2"/>
    <x v="0"/>
  </r>
  <r>
    <n v="4714"/>
    <s v="CA-2016-108273"/>
    <x v="757"/>
    <d v="2016-12-21T00:00:00"/>
    <s v="Standard Class"/>
    <s v="EJ-13720"/>
    <s v="Ed Jacobs"/>
    <x v="0"/>
    <x v="0"/>
    <s v="Huntsville"/>
    <x v="5"/>
    <n v="77340"/>
    <x v="2"/>
    <s v="FUR-FU-10002116"/>
    <x v="0"/>
    <x v="5"/>
    <s v="Tenex Carpeted, Granite-Look or Clear Contemporary Contour Shape Chair Mats"/>
    <n v="56.567999999999998"/>
    <n v="2"/>
    <n v="0.6"/>
    <n v="-74.952600000000004"/>
    <x v="2"/>
    <x v="0"/>
  </r>
  <r>
    <n v="4715"/>
    <s v="CA-2019-121643"/>
    <x v="796"/>
    <d v="2019-05-20T00:00:00"/>
    <s v="First Class"/>
    <s v="AB-10105"/>
    <s v="Adrian Barton"/>
    <x v="0"/>
    <x v="0"/>
    <s v="Portland"/>
    <x v="21"/>
    <n v="97206"/>
    <x v="1"/>
    <s v="TEC-PH-10002200"/>
    <x v="2"/>
    <x v="7"/>
    <s v="Aastra 6757i CT Wireless VoIP phone"/>
    <n v="344.70400000000001"/>
    <n v="2"/>
    <n v="0.2"/>
    <n v="38.779199999999989"/>
    <x v="1"/>
    <x v="0"/>
  </r>
  <r>
    <n v="4716"/>
    <s v="US-2017-122910"/>
    <x v="793"/>
    <d v="2017-05-16T00:00:00"/>
    <s v="Standard Class"/>
    <s v="LT-16765"/>
    <s v="Larry Tron"/>
    <x v="0"/>
    <x v="0"/>
    <s v="Louisville"/>
    <x v="22"/>
    <n v="80027"/>
    <x v="1"/>
    <s v="TEC-PH-10000441"/>
    <x v="2"/>
    <x v="7"/>
    <s v="VTech DS6151"/>
    <n v="201.584"/>
    <n v="2"/>
    <n v="0.2"/>
    <n v="20.158400000000015"/>
    <x v="1"/>
    <x v="0"/>
  </r>
  <r>
    <n v="4717"/>
    <s v="CA-2019-143126"/>
    <x v="734"/>
    <d v="2019-12-07T00:00:00"/>
    <s v="Second Class"/>
    <s v="CM-12655"/>
    <s v="Corinna Mitchell"/>
    <x v="2"/>
    <x v="0"/>
    <s v="Seattle"/>
    <x v="4"/>
    <n v="98115"/>
    <x v="1"/>
    <s v="FUR-TA-10002958"/>
    <x v="0"/>
    <x v="3"/>
    <s v="Bevis Oval Conference Table, Walnut"/>
    <n v="521.96"/>
    <n v="2"/>
    <n v="0"/>
    <n v="88.733199999999954"/>
    <x v="1"/>
    <x v="0"/>
  </r>
  <r>
    <n v="4718"/>
    <s v="CA-2017-129042"/>
    <x v="295"/>
    <d v="2017-12-17T00:00:00"/>
    <s v="Standard Class"/>
    <s v="EM-13960"/>
    <s v="Eric Murdock"/>
    <x v="0"/>
    <x v="0"/>
    <s v="Baltimore"/>
    <x v="39"/>
    <n v="21215"/>
    <x v="3"/>
    <s v="OFF-AR-10001662"/>
    <x v="1"/>
    <x v="6"/>
    <s v="Rogers Handheld Barrel Pencil Sharpener"/>
    <n v="8.2200000000000006"/>
    <n v="3"/>
    <n v="0"/>
    <n v="2.2194000000000007"/>
    <x v="3"/>
    <x v="0"/>
  </r>
  <r>
    <n v="4719"/>
    <s v="CA-2017-109736"/>
    <x v="998"/>
    <d v="2017-10-11T00:00:00"/>
    <s v="First Class"/>
    <s v="DJ-13420"/>
    <s v="Denny Joy"/>
    <x v="1"/>
    <x v="0"/>
    <s v="San Francisco"/>
    <x v="1"/>
    <n v="94109"/>
    <x v="1"/>
    <s v="OFF-PA-10004101"/>
    <x v="1"/>
    <x v="10"/>
    <s v="Xerox 1894"/>
    <n v="45.36"/>
    <n v="7"/>
    <n v="0"/>
    <n v="21.772800000000004"/>
    <x v="1"/>
    <x v="1"/>
  </r>
  <r>
    <n v="4720"/>
    <s v="CA-2017-142601"/>
    <x v="24"/>
    <d v="2017-04-20T00:00:00"/>
    <s v="Second Class"/>
    <s v="DE-13255"/>
    <s v="Deanra Eno"/>
    <x v="2"/>
    <x v="0"/>
    <s v="Los Angeles"/>
    <x v="1"/>
    <n v="90004"/>
    <x v="1"/>
    <s v="OFF-ST-10002756"/>
    <x v="1"/>
    <x v="4"/>
    <s v="Tennsco Stur-D-Stor Boltless Shelving, 5 Shelves, 24&quot; Deep, Sand"/>
    <n v="947.17000000000007"/>
    <n v="7"/>
    <n v="0"/>
    <n v="9.4717000000000837"/>
    <x v="1"/>
    <x v="1"/>
  </r>
  <r>
    <n v="4721"/>
    <s v="CA-2017-142601"/>
    <x v="24"/>
    <d v="2017-04-20T00:00:00"/>
    <s v="Second Class"/>
    <s v="DE-13255"/>
    <s v="Deanra Eno"/>
    <x v="2"/>
    <x v="0"/>
    <s v="Los Angeles"/>
    <x v="1"/>
    <n v="90004"/>
    <x v="1"/>
    <s v="OFF-PA-10000483"/>
    <x v="1"/>
    <x v="10"/>
    <s v="Xerox 19"/>
    <n v="61.96"/>
    <n v="2"/>
    <n v="0"/>
    <n v="27.881999999999998"/>
    <x v="1"/>
    <x v="1"/>
  </r>
  <r>
    <n v="4722"/>
    <s v="CA-2016-106229"/>
    <x v="159"/>
    <d v="2016-06-11T00:00:00"/>
    <s v="Second Class"/>
    <s v="NR-18550"/>
    <s v="Nick Radford"/>
    <x v="0"/>
    <x v="0"/>
    <s v="Aurora"/>
    <x v="10"/>
    <n v="60505"/>
    <x v="2"/>
    <s v="FUR-TA-10002041"/>
    <x v="0"/>
    <x v="3"/>
    <s v="Bevis Round Conference Table Top, X-Base"/>
    <n v="268.935"/>
    <n v="3"/>
    <n v="0.5"/>
    <n v="-209.76929999999999"/>
    <x v="2"/>
    <x v="0"/>
  </r>
  <r>
    <n v="4723"/>
    <s v="US-2019-135230"/>
    <x v="853"/>
    <d v="2019-09-07T00:00:00"/>
    <s v="Standard Class"/>
    <s v="CK-12325"/>
    <s v="Christine Kargatis"/>
    <x v="2"/>
    <x v="0"/>
    <s v="Seattle"/>
    <x v="4"/>
    <n v="98103"/>
    <x v="1"/>
    <s v="OFF-AR-10001166"/>
    <x v="1"/>
    <x v="6"/>
    <s v="Staples in misc. colors"/>
    <n v="7.58"/>
    <n v="1"/>
    <n v="0"/>
    <n v="2.9561999999999999"/>
    <x v="1"/>
    <x v="0"/>
  </r>
  <r>
    <n v="4724"/>
    <s v="CA-2018-159653"/>
    <x v="730"/>
    <d v="2018-05-22T00:00:00"/>
    <s v="Same Day"/>
    <s v="JF-15490"/>
    <s v="Jeremy Farry"/>
    <x v="0"/>
    <x v="0"/>
    <s v="Athens"/>
    <x v="32"/>
    <n v="30605"/>
    <x v="0"/>
    <s v="OFF-LA-10004345"/>
    <x v="1"/>
    <x v="2"/>
    <s v="Avery 493"/>
    <n v="14.73"/>
    <n v="3"/>
    <n v="0"/>
    <n v="7.2176999999999998"/>
    <x v="0"/>
    <x v="0"/>
  </r>
  <r>
    <n v="4725"/>
    <s v="CA-2018-131968"/>
    <x v="583"/>
    <d v="2018-11-15T00:00:00"/>
    <s v="Standard Class"/>
    <s v="LB-16795"/>
    <s v="Laurel Beltran"/>
    <x v="2"/>
    <x v="0"/>
    <s v="Apopka"/>
    <x v="2"/>
    <n v="32712"/>
    <x v="0"/>
    <s v="OFF-BI-10002852"/>
    <x v="1"/>
    <x v="8"/>
    <s v="Ibico Standard Transparent Covers"/>
    <n v="9.8880000000000017"/>
    <n v="2"/>
    <n v="0.7"/>
    <n v="-6.921599999999998"/>
    <x v="0"/>
    <x v="0"/>
  </r>
  <r>
    <n v="4726"/>
    <s v="CA-2018-131968"/>
    <x v="583"/>
    <d v="2018-11-15T00:00:00"/>
    <s v="Standard Class"/>
    <s v="LB-16795"/>
    <s v="Laurel Beltran"/>
    <x v="2"/>
    <x v="0"/>
    <s v="Apopka"/>
    <x v="2"/>
    <n v="32712"/>
    <x v="0"/>
    <s v="OFF-AP-10001058"/>
    <x v="1"/>
    <x v="9"/>
    <s v="Sanyo 2.5 Cubic Foot Mid-Size Office Refrigerators"/>
    <n v="671.5440000000001"/>
    <n v="3"/>
    <n v="0.2"/>
    <n v="50.36579999999995"/>
    <x v="0"/>
    <x v="0"/>
  </r>
  <r>
    <n v="4727"/>
    <s v="CA-2016-119151"/>
    <x v="641"/>
    <d v="2016-11-29T00:00:00"/>
    <s v="Second Class"/>
    <s v="MP-18175"/>
    <s v="Mike Pelletier"/>
    <x v="2"/>
    <x v="0"/>
    <s v="New York City"/>
    <x v="15"/>
    <n v="10009"/>
    <x v="3"/>
    <s v="OFF-ST-10003470"/>
    <x v="1"/>
    <x v="4"/>
    <s v="Tennsco Snap-Together Open Shelving Units, Starter Sets and Add-On Units"/>
    <n v="1117.92"/>
    <n v="4"/>
    <n v="0"/>
    <n v="55.895999999999958"/>
    <x v="3"/>
    <x v="0"/>
  </r>
  <r>
    <n v="4728"/>
    <s v="CA-2016-119151"/>
    <x v="641"/>
    <d v="2016-11-29T00:00:00"/>
    <s v="Second Class"/>
    <s v="MP-18175"/>
    <s v="Mike Pelletier"/>
    <x v="2"/>
    <x v="0"/>
    <s v="New York City"/>
    <x v="15"/>
    <n v="10009"/>
    <x v="3"/>
    <s v="FUR-BO-10003159"/>
    <x v="0"/>
    <x v="0"/>
    <s v="Sauder Camden County Collection Libraries, Planked Cherry Finish"/>
    <n v="275.952"/>
    <n v="3"/>
    <n v="0.2"/>
    <n v="-37.943400000000025"/>
    <x v="3"/>
    <x v="0"/>
  </r>
  <r>
    <n v="4729"/>
    <s v="CA-2016-123323"/>
    <x v="845"/>
    <d v="2016-11-12T00:00:00"/>
    <s v="Standard Class"/>
    <s v="LH-16900"/>
    <s v="Lena Hernandez"/>
    <x v="0"/>
    <x v="0"/>
    <s v="San Francisco"/>
    <x v="1"/>
    <n v="94110"/>
    <x v="1"/>
    <s v="OFF-BI-10003684"/>
    <x v="1"/>
    <x v="8"/>
    <s v="Wilson Jones Legal Size Ring Binders"/>
    <n v="123.14399999999999"/>
    <n v="7"/>
    <n v="0.2"/>
    <n v="46.178999999999988"/>
    <x v="1"/>
    <x v="0"/>
  </r>
  <r>
    <n v="4730"/>
    <s v="CA-2018-124681"/>
    <x v="427"/>
    <d v="2018-07-23T00:00:00"/>
    <s v="Second Class"/>
    <s v="SV-20935"/>
    <s v="Susan Vittorini"/>
    <x v="0"/>
    <x v="0"/>
    <s v="Dallas"/>
    <x v="5"/>
    <n v="75217"/>
    <x v="2"/>
    <s v="TEC-AC-10000487"/>
    <x v="2"/>
    <x v="11"/>
    <s v="SanDisk Cruzer 4 GB USB Flash Drive"/>
    <n v="15.576000000000001"/>
    <n v="3"/>
    <n v="0.2"/>
    <n v="3.3098999999999998"/>
    <x v="2"/>
    <x v="0"/>
  </r>
  <r>
    <n v="4731"/>
    <s v="US-2017-103996"/>
    <x v="368"/>
    <d v="2017-03-31T00:00:00"/>
    <s v="Second Class"/>
    <s v="RB-19435"/>
    <s v="Richard Bierner"/>
    <x v="0"/>
    <x v="0"/>
    <s v="San Diego"/>
    <x v="1"/>
    <n v="92105"/>
    <x v="1"/>
    <s v="OFF-PA-10001736"/>
    <x v="1"/>
    <x v="10"/>
    <s v="Xerox 1880"/>
    <n v="212.64"/>
    <n v="6"/>
    <n v="0"/>
    <n v="99.940799999999982"/>
    <x v="1"/>
    <x v="0"/>
  </r>
  <r>
    <n v="4732"/>
    <s v="US-2017-103996"/>
    <x v="368"/>
    <d v="2017-03-31T00:00:00"/>
    <s v="Second Class"/>
    <s v="RB-19435"/>
    <s v="Richard Bierner"/>
    <x v="0"/>
    <x v="0"/>
    <s v="San Diego"/>
    <x v="1"/>
    <n v="92105"/>
    <x v="1"/>
    <s v="OFF-PA-10001609"/>
    <x v="1"/>
    <x v="10"/>
    <s v="Tops Wirebound Message Log Books"/>
    <n v="9.870000000000001"/>
    <n v="3"/>
    <n v="0"/>
    <n v="4.5401999999999996"/>
    <x v="1"/>
    <x v="0"/>
  </r>
  <r>
    <n v="4733"/>
    <s v="US-2017-103996"/>
    <x v="368"/>
    <d v="2017-03-31T00:00:00"/>
    <s v="Second Class"/>
    <s v="RB-19435"/>
    <s v="Richard Bierner"/>
    <x v="0"/>
    <x v="0"/>
    <s v="San Diego"/>
    <x v="1"/>
    <n v="92105"/>
    <x v="1"/>
    <s v="TEC-AC-10003116"/>
    <x v="2"/>
    <x v="11"/>
    <s v="Memorex Froggy Flash Drive 8 GB"/>
    <n v="53.25"/>
    <n v="3"/>
    <n v="0"/>
    <n v="20.767499999999998"/>
    <x v="1"/>
    <x v="0"/>
  </r>
  <r>
    <n v="4734"/>
    <s v="US-2017-103996"/>
    <x v="368"/>
    <d v="2017-03-31T00:00:00"/>
    <s v="Second Class"/>
    <s v="RB-19435"/>
    <s v="Richard Bierner"/>
    <x v="0"/>
    <x v="0"/>
    <s v="San Diego"/>
    <x v="1"/>
    <n v="92105"/>
    <x v="1"/>
    <s v="FUR-FU-10004586"/>
    <x v="0"/>
    <x v="5"/>
    <s v="G.E. Longer-Life Indoor Recessed Floodlight Bulbs"/>
    <n v="19.919999999999998"/>
    <n v="3"/>
    <n v="0"/>
    <n v="9.5615999999999985"/>
    <x v="1"/>
    <x v="0"/>
  </r>
  <r>
    <n v="4735"/>
    <s v="CA-2018-120530"/>
    <x v="281"/>
    <d v="2018-04-12T00:00:00"/>
    <s v="Standard Class"/>
    <s v="Dl-13600"/>
    <s v="Dorris liebe"/>
    <x v="1"/>
    <x v="0"/>
    <s v="New York City"/>
    <x v="15"/>
    <n v="10035"/>
    <x v="3"/>
    <s v="FUR-CH-10000454"/>
    <x v="0"/>
    <x v="1"/>
    <s v="Hon Deluxe Fabric Upholstered Stacking Chairs, Rounded Back"/>
    <n v="658.74599999999998"/>
    <n v="3"/>
    <n v="0.1"/>
    <n v="146.38799999999998"/>
    <x v="3"/>
    <x v="0"/>
  </r>
  <r>
    <n v="4736"/>
    <s v="CA-2017-155054"/>
    <x v="385"/>
    <d v="2017-06-19T00:00:00"/>
    <s v="Standard Class"/>
    <s v="PS-19045"/>
    <s v="Penelope Sewall"/>
    <x v="2"/>
    <x v="0"/>
    <s v="Lewiston"/>
    <x v="43"/>
    <n v="4240"/>
    <x v="3"/>
    <s v="OFF-BI-10004970"/>
    <x v="1"/>
    <x v="8"/>
    <s v="ACCOHIDE 3-Ring Binder, Blue, 1&quot;"/>
    <n v="8.26"/>
    <n v="2"/>
    <n v="0"/>
    <n v="3.8822000000000001"/>
    <x v="3"/>
    <x v="0"/>
  </r>
  <r>
    <n v="4737"/>
    <s v="CA-2017-155054"/>
    <x v="385"/>
    <d v="2017-06-19T00:00:00"/>
    <s v="Standard Class"/>
    <s v="PS-19045"/>
    <s v="Penelope Sewall"/>
    <x v="2"/>
    <x v="0"/>
    <s v="Lewiston"/>
    <x v="43"/>
    <n v="4240"/>
    <x v="3"/>
    <s v="OFF-BI-10002824"/>
    <x v="1"/>
    <x v="8"/>
    <s v="Recycled Easel Ring Binders"/>
    <n v="29.84"/>
    <n v="2"/>
    <n v="0"/>
    <n v="13.427999999999997"/>
    <x v="3"/>
    <x v="0"/>
  </r>
  <r>
    <n v="4738"/>
    <s v="CA-2017-155054"/>
    <x v="385"/>
    <d v="2017-06-19T00:00:00"/>
    <s v="Standard Class"/>
    <s v="PS-19045"/>
    <s v="Penelope Sewall"/>
    <x v="2"/>
    <x v="0"/>
    <s v="Lewiston"/>
    <x v="43"/>
    <n v="4240"/>
    <x v="3"/>
    <s v="TEC-AC-10003657"/>
    <x v="2"/>
    <x v="11"/>
    <s v="Lenovo 17-Key USB Numeric Keypad"/>
    <n v="67.98"/>
    <n v="2"/>
    <n v="0"/>
    <n v="14.955599999999997"/>
    <x v="3"/>
    <x v="0"/>
  </r>
  <r>
    <n v="4739"/>
    <s v="CA-2017-105725"/>
    <x v="954"/>
    <d v="2017-02-24T00:00:00"/>
    <s v="Standard Class"/>
    <s v="GT-14755"/>
    <s v="Guy Thornton"/>
    <x v="0"/>
    <x v="0"/>
    <s v="Long Beach"/>
    <x v="1"/>
    <n v="90805"/>
    <x v="1"/>
    <s v="OFF-LA-10003510"/>
    <x v="1"/>
    <x v="2"/>
    <s v="Avery 4027 File Folder Labels for Dot Matrix Printers, 5000 Labels per Box, White"/>
    <n v="61.06"/>
    <n v="2"/>
    <n v="0"/>
    <n v="28.087600000000002"/>
    <x v="1"/>
    <x v="0"/>
  </r>
  <r>
    <n v="4740"/>
    <s v="CA-2017-105725"/>
    <x v="954"/>
    <d v="2017-02-24T00:00:00"/>
    <s v="Standard Class"/>
    <s v="GT-14755"/>
    <s v="Guy Thornton"/>
    <x v="0"/>
    <x v="0"/>
    <s v="Long Beach"/>
    <x v="1"/>
    <n v="90805"/>
    <x v="1"/>
    <s v="FUR-TA-10001676"/>
    <x v="0"/>
    <x v="3"/>
    <s v="Hon 61000 Series Interactive Training Tables"/>
    <n v="35.544000000000004"/>
    <n v="1"/>
    <n v="0.2"/>
    <n v="-0.88860000000000205"/>
    <x v="1"/>
    <x v="0"/>
  </r>
  <r>
    <n v="4741"/>
    <s v="CA-2019-164364"/>
    <x v="105"/>
    <d v="2019-11-16T00:00:00"/>
    <s v="Standard Class"/>
    <s v="CS-12355"/>
    <s v="Christine Sundaresam"/>
    <x v="0"/>
    <x v="0"/>
    <s v="Seattle"/>
    <x v="4"/>
    <n v="98115"/>
    <x v="1"/>
    <s v="OFF-LA-10004853"/>
    <x v="1"/>
    <x v="2"/>
    <s v="Avery 483"/>
    <n v="9.9600000000000009"/>
    <n v="2"/>
    <n v="0"/>
    <n v="4.5815999999999999"/>
    <x v="1"/>
    <x v="0"/>
  </r>
  <r>
    <n v="4742"/>
    <s v="CA-2019-164364"/>
    <x v="105"/>
    <d v="2019-11-16T00:00:00"/>
    <s v="Standard Class"/>
    <s v="CS-12355"/>
    <s v="Christine Sundaresam"/>
    <x v="0"/>
    <x v="0"/>
    <s v="Seattle"/>
    <x v="4"/>
    <n v="98115"/>
    <x v="1"/>
    <s v="OFF-AR-10000315"/>
    <x v="1"/>
    <x v="6"/>
    <s v="Dixon Ticonderoga Maple Cedar Pencil, #2"/>
    <n v="9.2099999999999991"/>
    <n v="3"/>
    <n v="0"/>
    <n v="2.3025000000000002"/>
    <x v="1"/>
    <x v="0"/>
  </r>
  <r>
    <n v="4743"/>
    <s v="CA-2019-164364"/>
    <x v="105"/>
    <d v="2019-11-16T00:00:00"/>
    <s v="Standard Class"/>
    <s v="CS-12355"/>
    <s v="Christine Sundaresam"/>
    <x v="0"/>
    <x v="0"/>
    <s v="Seattle"/>
    <x v="4"/>
    <n v="98115"/>
    <x v="1"/>
    <s v="OFF-SU-10000381"/>
    <x v="1"/>
    <x v="14"/>
    <s v="Acme Forged Steel Scissors with Black Enamel Handles"/>
    <n v="27.93"/>
    <n v="3"/>
    <n v="0"/>
    <n v="8.0996999999999986"/>
    <x v="1"/>
    <x v="0"/>
  </r>
  <r>
    <n v="4744"/>
    <s v="CA-2019-168123"/>
    <x v="916"/>
    <d v="2019-03-05T00:00:00"/>
    <s v="Same Day"/>
    <s v="JD-16060"/>
    <s v="Julia Dunbar"/>
    <x v="0"/>
    <x v="0"/>
    <s v="Rochester"/>
    <x v="11"/>
    <n v="55901"/>
    <x v="2"/>
    <s v="OFF-FA-10002763"/>
    <x v="1"/>
    <x v="13"/>
    <s v="Advantus Map Pennant Flags and Round Head Tacks"/>
    <n v="7.9"/>
    <n v="2"/>
    <n v="0"/>
    <n v="2.5279999999999996"/>
    <x v="2"/>
    <x v="0"/>
  </r>
  <r>
    <n v="4745"/>
    <s v="CA-2019-168123"/>
    <x v="916"/>
    <d v="2019-03-05T00:00:00"/>
    <s v="Same Day"/>
    <s v="JD-16060"/>
    <s v="Julia Dunbar"/>
    <x v="0"/>
    <x v="0"/>
    <s v="Rochester"/>
    <x v="11"/>
    <n v="55901"/>
    <x v="2"/>
    <s v="OFF-ST-10000877"/>
    <x v="1"/>
    <x v="4"/>
    <s v="Recycled Steel Personal File for Standard File Folders"/>
    <n v="221.16"/>
    <n v="4"/>
    <n v="0"/>
    <n v="57.501599999999996"/>
    <x v="2"/>
    <x v="0"/>
  </r>
  <r>
    <n v="4746"/>
    <s v="CA-2019-168123"/>
    <x v="916"/>
    <d v="2019-03-05T00:00:00"/>
    <s v="Same Day"/>
    <s v="JD-16060"/>
    <s v="Julia Dunbar"/>
    <x v="0"/>
    <x v="0"/>
    <s v="Rochester"/>
    <x v="11"/>
    <n v="55901"/>
    <x v="2"/>
    <s v="OFF-BI-10001071"/>
    <x v="1"/>
    <x v="8"/>
    <s v="GBC ProClick Punch Binding System"/>
    <n v="127.96"/>
    <n v="2"/>
    <n v="0"/>
    <n v="62.700400000000002"/>
    <x v="2"/>
    <x v="0"/>
  </r>
  <r>
    <n v="4747"/>
    <s v="CA-2019-168123"/>
    <x v="916"/>
    <d v="2019-03-05T00:00:00"/>
    <s v="Same Day"/>
    <s v="JD-16060"/>
    <s v="Julia Dunbar"/>
    <x v="0"/>
    <x v="0"/>
    <s v="Rochester"/>
    <x v="11"/>
    <n v="55901"/>
    <x v="2"/>
    <s v="OFF-BI-10001097"/>
    <x v="1"/>
    <x v="8"/>
    <s v="Avery Hole Reinforcements"/>
    <n v="18.690000000000001"/>
    <n v="3"/>
    <n v="0"/>
    <n v="9.158100000000001"/>
    <x v="2"/>
    <x v="0"/>
  </r>
  <r>
    <n v="4748"/>
    <s v="CA-2018-120005"/>
    <x v="840"/>
    <d v="2018-03-03T00:00:00"/>
    <s v="Same Day"/>
    <s v="TS-21160"/>
    <s v="Theresa Swint"/>
    <x v="1"/>
    <x v="0"/>
    <s v="San Francisco"/>
    <x v="1"/>
    <n v="94110"/>
    <x v="1"/>
    <s v="OFF-SU-10004782"/>
    <x v="1"/>
    <x v="14"/>
    <s v="Elite 5&quot; Scissors"/>
    <n v="25.349999999999998"/>
    <n v="3"/>
    <n v="0"/>
    <n v="7.6049999999999978"/>
    <x v="1"/>
    <x v="0"/>
  </r>
  <r>
    <n v="4749"/>
    <s v="CA-2018-120005"/>
    <x v="840"/>
    <d v="2018-03-03T00:00:00"/>
    <s v="Same Day"/>
    <s v="TS-21160"/>
    <s v="Theresa Swint"/>
    <x v="1"/>
    <x v="0"/>
    <s v="San Francisco"/>
    <x v="1"/>
    <n v="94110"/>
    <x v="1"/>
    <s v="FUR-FU-10000672"/>
    <x v="0"/>
    <x v="5"/>
    <s v="Executive Impressions 10&quot; Spectator Wall Clock"/>
    <n v="35.28"/>
    <n v="3"/>
    <n v="0"/>
    <n v="11.995199999999997"/>
    <x v="1"/>
    <x v="0"/>
  </r>
  <r>
    <n v="4750"/>
    <s v="CA-2018-123526"/>
    <x v="435"/>
    <d v="2018-12-25T00:00:00"/>
    <s v="First Class"/>
    <s v="BV-11245"/>
    <s v="Benjamin Venier"/>
    <x v="1"/>
    <x v="0"/>
    <s v="Seattle"/>
    <x v="4"/>
    <n v="98103"/>
    <x v="1"/>
    <s v="OFF-PA-10002986"/>
    <x v="1"/>
    <x v="10"/>
    <s v="Xerox 1898"/>
    <n v="33.4"/>
    <n v="5"/>
    <n v="0"/>
    <n v="16.032"/>
    <x v="1"/>
    <x v="1"/>
  </r>
  <r>
    <n v="4751"/>
    <s v="CA-2018-127649"/>
    <x v="877"/>
    <d v="2018-10-09T00:00:00"/>
    <s v="First Class"/>
    <s v="DL-13495"/>
    <s v="Dionis Lloyd"/>
    <x v="1"/>
    <x v="0"/>
    <s v="Spokane"/>
    <x v="4"/>
    <n v="99207"/>
    <x v="1"/>
    <s v="TEC-MA-10001972"/>
    <x v="2"/>
    <x v="15"/>
    <s v="Okidata C331dn Printer"/>
    <n v="837.59999999999991"/>
    <n v="3"/>
    <n v="0.2"/>
    <n v="62.82000000000005"/>
    <x v="1"/>
    <x v="0"/>
  </r>
  <r>
    <n v="4752"/>
    <s v="CA-2018-159989"/>
    <x v="10"/>
    <d v="2018-12-13T00:00:00"/>
    <s v="Standard Class"/>
    <s v="EB-13870"/>
    <s v="Emily Burns"/>
    <x v="0"/>
    <x v="0"/>
    <s v="Franklin"/>
    <x v="18"/>
    <n v="37064"/>
    <x v="0"/>
    <s v="TEC-PH-10000169"/>
    <x v="2"/>
    <x v="7"/>
    <s v="ARKON Windshield Dashboard Air Vent Car Mount Holder"/>
    <n v="40.68"/>
    <n v="3"/>
    <n v="0.2"/>
    <n v="-9.153000000000004"/>
    <x v="0"/>
    <x v="0"/>
  </r>
  <r>
    <n v="4753"/>
    <s v="CA-2019-103499"/>
    <x v="225"/>
    <d v="2019-11-24T00:00:00"/>
    <s v="Standard Class"/>
    <s v="ES-14020"/>
    <s v="Erica Smith"/>
    <x v="0"/>
    <x v="0"/>
    <s v="Jackson"/>
    <x v="18"/>
    <n v="38301"/>
    <x v="0"/>
    <s v="FUR-CH-10001482"/>
    <x v="0"/>
    <x v="1"/>
    <s v="Office Star - Mesh Screen back chair with Vinyl seat"/>
    <n v="209.56799999999998"/>
    <n v="2"/>
    <n v="0.2"/>
    <n v="-23.576400000000007"/>
    <x v="0"/>
    <x v="0"/>
  </r>
  <r>
    <n v="4754"/>
    <s v="US-2017-167220"/>
    <x v="295"/>
    <d v="2017-12-16T00:00:00"/>
    <s v="Standard Class"/>
    <s v="JB-15925"/>
    <s v="Joni Blumstein"/>
    <x v="0"/>
    <x v="0"/>
    <s v="Austin"/>
    <x v="5"/>
    <n v="78745"/>
    <x v="2"/>
    <s v="TEC-AC-10002018"/>
    <x v="2"/>
    <x v="11"/>
    <s v="AmazonBasics 3-Button USB Wired Mouse"/>
    <n v="22.368000000000002"/>
    <n v="4"/>
    <n v="0.2"/>
    <n v="6.4308000000000014"/>
    <x v="2"/>
    <x v="0"/>
  </r>
  <r>
    <n v="4755"/>
    <s v="CA-2019-126354"/>
    <x v="447"/>
    <d v="2019-02-08T00:00:00"/>
    <s v="Standard Class"/>
    <s v="SC-20380"/>
    <s v="Shahid Collister"/>
    <x v="0"/>
    <x v="0"/>
    <s v="Pembroke Pines"/>
    <x v="2"/>
    <n v="33024"/>
    <x v="0"/>
    <s v="OFF-BI-10000301"/>
    <x v="1"/>
    <x v="8"/>
    <s v="GBC Instant Report Kit"/>
    <n v="3.8820000000000006"/>
    <n v="2"/>
    <n v="0.7"/>
    <n v="-2.5880000000000001"/>
    <x v="0"/>
    <x v="0"/>
  </r>
  <r>
    <n v="4756"/>
    <s v="CA-2019-126354"/>
    <x v="447"/>
    <d v="2019-02-08T00:00:00"/>
    <s v="Standard Class"/>
    <s v="SC-20380"/>
    <s v="Shahid Collister"/>
    <x v="0"/>
    <x v="0"/>
    <s v="Pembroke Pines"/>
    <x v="2"/>
    <n v="33024"/>
    <x v="0"/>
    <s v="OFF-PA-10004381"/>
    <x v="1"/>
    <x v="10"/>
    <s v="14-7/8 x 11 Blue Bar Computer Printout Paper"/>
    <n v="115.29600000000001"/>
    <n v="3"/>
    <n v="0.2"/>
    <n v="40.353599999999986"/>
    <x v="0"/>
    <x v="0"/>
  </r>
  <r>
    <n v="4757"/>
    <s v="CA-2019-169817"/>
    <x v="296"/>
    <d v="2019-09-25T00:00:00"/>
    <s v="Standard Class"/>
    <s v="EB-13870"/>
    <s v="Emily Burns"/>
    <x v="0"/>
    <x v="0"/>
    <s v="Philadelphia"/>
    <x v="9"/>
    <n v="19143"/>
    <x v="3"/>
    <s v="OFF-BI-10004141"/>
    <x v="1"/>
    <x v="8"/>
    <s v="Insertable Tab Indexes For Data Binders"/>
    <n v="1.9080000000000004"/>
    <n v="2"/>
    <n v="0.7"/>
    <n v="-1.5264000000000002"/>
    <x v="3"/>
    <x v="0"/>
  </r>
  <r>
    <n v="4758"/>
    <s v="US-2019-144582"/>
    <x v="504"/>
    <d v="2019-05-05T00:00:00"/>
    <s v="Standard Class"/>
    <s v="TC-21475"/>
    <s v="Tony Chapman"/>
    <x v="2"/>
    <x v="0"/>
    <s v="Danville"/>
    <x v="10"/>
    <n v="61832"/>
    <x v="2"/>
    <s v="OFF-BI-10001575"/>
    <x v="1"/>
    <x v="8"/>
    <s v="GBC Linen Binding Covers"/>
    <n v="43.371999999999993"/>
    <n v="7"/>
    <n v="0.8"/>
    <n v="-69.395200000000031"/>
    <x v="2"/>
    <x v="0"/>
  </r>
  <r>
    <n v="4759"/>
    <s v="CA-2016-121573"/>
    <x v="935"/>
    <d v="2016-11-07T00:00:00"/>
    <s v="Standard Class"/>
    <s v="SG-20605"/>
    <s v="Speros Goranitis"/>
    <x v="0"/>
    <x v="0"/>
    <s v="New York City"/>
    <x v="15"/>
    <n v="10009"/>
    <x v="3"/>
    <s v="TEC-PH-10000984"/>
    <x v="2"/>
    <x v="7"/>
    <s v="Panasonic KX-TG9471B"/>
    <n v="783.96"/>
    <n v="4"/>
    <n v="0"/>
    <n v="219.50880000000006"/>
    <x v="3"/>
    <x v="0"/>
  </r>
  <r>
    <n v="4760"/>
    <s v="CA-2016-121573"/>
    <x v="935"/>
    <d v="2016-11-07T00:00:00"/>
    <s v="Standard Class"/>
    <s v="SG-20605"/>
    <s v="Speros Goranitis"/>
    <x v="0"/>
    <x v="0"/>
    <s v="New York City"/>
    <x v="15"/>
    <n v="10009"/>
    <x v="3"/>
    <s v="OFF-BI-10000666"/>
    <x v="1"/>
    <x v="8"/>
    <s v="Surelock Post Binders"/>
    <n v="48.896000000000001"/>
    <n v="2"/>
    <n v="0.2"/>
    <n v="18.335999999999999"/>
    <x v="3"/>
    <x v="0"/>
  </r>
  <r>
    <n v="4761"/>
    <s v="CA-2016-121573"/>
    <x v="935"/>
    <d v="2016-11-07T00:00:00"/>
    <s v="Standard Class"/>
    <s v="SG-20605"/>
    <s v="Speros Goranitis"/>
    <x v="0"/>
    <x v="0"/>
    <s v="New York City"/>
    <x v="15"/>
    <n v="10009"/>
    <x v="3"/>
    <s v="OFF-BI-10003712"/>
    <x v="1"/>
    <x v="8"/>
    <s v="Acco Pressboard Covers with Storage Hooks, 14 7/8&quot; x 11&quot;, Light Blue"/>
    <n v="7.8560000000000008"/>
    <n v="2"/>
    <n v="0.2"/>
    <n v="2.8477999999999994"/>
    <x v="3"/>
    <x v="0"/>
  </r>
  <r>
    <n v="4762"/>
    <s v="CA-2018-117660"/>
    <x v="945"/>
    <d v="2019-01-04T00:00:00"/>
    <s v="Standard Class"/>
    <s v="BM-11785"/>
    <s v="Bryan Mills"/>
    <x v="0"/>
    <x v="0"/>
    <s v="Columbus"/>
    <x v="24"/>
    <n v="43229"/>
    <x v="3"/>
    <s v="OFF-LA-10003720"/>
    <x v="1"/>
    <x v="2"/>
    <s v="Avery 487"/>
    <n v="5.9039999999999999"/>
    <n v="2"/>
    <n v="0.2"/>
    <n v="1.9925999999999999"/>
    <x v="3"/>
    <x v="0"/>
  </r>
  <r>
    <n v="4763"/>
    <s v="CA-2018-117660"/>
    <x v="945"/>
    <d v="2019-01-04T00:00:00"/>
    <s v="Standard Class"/>
    <s v="BM-11785"/>
    <s v="Bryan Mills"/>
    <x v="0"/>
    <x v="0"/>
    <s v="Columbus"/>
    <x v="24"/>
    <n v="43229"/>
    <x v="3"/>
    <s v="OFF-SU-10001664"/>
    <x v="1"/>
    <x v="14"/>
    <s v="Acme Office Executive Series Stainless Steel Trimmers"/>
    <n v="13.712000000000002"/>
    <n v="2"/>
    <n v="0.2"/>
    <n v="1.0284"/>
    <x v="3"/>
    <x v="0"/>
  </r>
  <r>
    <n v="4764"/>
    <s v="CA-2016-112851"/>
    <x v="328"/>
    <d v="2016-09-21T00:00:00"/>
    <s v="Standard Class"/>
    <s v="NR-18550"/>
    <s v="Nick Radford"/>
    <x v="0"/>
    <x v="0"/>
    <s v="Chula Vista"/>
    <x v="1"/>
    <n v="91911"/>
    <x v="1"/>
    <s v="OFF-EN-10001453"/>
    <x v="1"/>
    <x v="12"/>
    <s v="Tyvek Interoffice Envelopes, 9 1/2&quot; x 12 1/2&quot;, 100/Box"/>
    <n v="182.94"/>
    <n v="3"/>
    <n v="0"/>
    <n v="85.981799999999993"/>
    <x v="1"/>
    <x v="0"/>
  </r>
  <r>
    <n v="4765"/>
    <s v="CA-2019-123701"/>
    <x v="221"/>
    <d v="2019-11-27T00:00:00"/>
    <s v="First Class"/>
    <s v="PG-18820"/>
    <s v="Patrick Gardner"/>
    <x v="0"/>
    <x v="0"/>
    <s v="San Francisco"/>
    <x v="1"/>
    <n v="94110"/>
    <x v="1"/>
    <s v="OFF-AR-10001860"/>
    <x v="1"/>
    <x v="6"/>
    <s v="BIC Liqua Brite Liner"/>
    <n v="27.76"/>
    <n v="4"/>
    <n v="0"/>
    <n v="9.9936000000000007"/>
    <x v="1"/>
    <x v="0"/>
  </r>
  <r>
    <n v="4766"/>
    <s v="CA-2017-118227"/>
    <x v="999"/>
    <d v="2017-04-28T00:00:00"/>
    <s v="Standard Class"/>
    <s v="DB-13270"/>
    <s v="Deborah Brumfield"/>
    <x v="2"/>
    <x v="0"/>
    <s v="New York City"/>
    <x v="15"/>
    <n v="10009"/>
    <x v="3"/>
    <s v="OFF-AR-10001044"/>
    <x v="1"/>
    <x v="6"/>
    <s v="BOSTON Ranger #55 Pencil Sharpener, Black"/>
    <n v="25.99"/>
    <n v="1"/>
    <n v="0"/>
    <n v="7.5370999999999988"/>
    <x v="3"/>
    <x v="0"/>
  </r>
  <r>
    <n v="4767"/>
    <s v="CA-2017-123155"/>
    <x v="1000"/>
    <d v="2017-03-12T00:00:00"/>
    <s v="First Class"/>
    <s v="NS-18640"/>
    <s v="Noel Staavos"/>
    <x v="1"/>
    <x v="0"/>
    <s v="San Antonio"/>
    <x v="5"/>
    <n v="78207"/>
    <x v="2"/>
    <s v="TEC-AC-10002473"/>
    <x v="2"/>
    <x v="11"/>
    <s v="Maxell 4.7GB DVD-R"/>
    <n v="113.52000000000001"/>
    <n v="5"/>
    <n v="0.2"/>
    <n v="29.798999999999999"/>
    <x v="2"/>
    <x v="0"/>
  </r>
  <r>
    <n v="4768"/>
    <s v="CA-2017-123155"/>
    <x v="1000"/>
    <d v="2017-03-12T00:00:00"/>
    <s v="First Class"/>
    <s v="NS-18640"/>
    <s v="Noel Staavos"/>
    <x v="1"/>
    <x v="0"/>
    <s v="San Antonio"/>
    <x v="5"/>
    <n v="78207"/>
    <x v="2"/>
    <s v="TEC-PH-10001809"/>
    <x v="2"/>
    <x v="7"/>
    <s v="Panasonic KX T7736-B Digital phone"/>
    <n v="359.88"/>
    <n v="3"/>
    <n v="0.2"/>
    <n v="22.492499999999993"/>
    <x v="2"/>
    <x v="0"/>
  </r>
  <r>
    <n v="4769"/>
    <s v="CA-2019-158883"/>
    <x v="455"/>
    <d v="2019-06-03T00:00:00"/>
    <s v="Same Day"/>
    <s v="CS-11860"/>
    <s v="Cari Schnelling"/>
    <x v="0"/>
    <x v="0"/>
    <s v="Jacksonville"/>
    <x v="3"/>
    <n v="28540"/>
    <x v="0"/>
    <s v="OFF-PA-10004733"/>
    <x v="1"/>
    <x v="10"/>
    <s v="Things To Do Today Spiral Book"/>
    <n v="25.344000000000001"/>
    <n v="4"/>
    <n v="0.2"/>
    <n v="9.1871999999999989"/>
    <x v="0"/>
    <x v="0"/>
  </r>
  <r>
    <n v="4770"/>
    <s v="US-2018-114888"/>
    <x v="251"/>
    <d v="2018-09-24T00:00:00"/>
    <s v="Second Class"/>
    <s v="CC-12430"/>
    <s v="Chuck Clark"/>
    <x v="2"/>
    <x v="0"/>
    <s v="San Francisco"/>
    <x v="1"/>
    <n v="94109"/>
    <x v="1"/>
    <s v="OFF-BI-10003355"/>
    <x v="1"/>
    <x v="8"/>
    <s v="Cardinal Holdit Business Card Pockets"/>
    <n v="11.952000000000002"/>
    <n v="3"/>
    <n v="0.2"/>
    <n v="4.1832000000000003"/>
    <x v="1"/>
    <x v="0"/>
  </r>
  <r>
    <n v="4771"/>
    <s v="US-2018-114888"/>
    <x v="251"/>
    <d v="2018-09-24T00:00:00"/>
    <s v="Second Class"/>
    <s v="CC-12430"/>
    <s v="Chuck Clark"/>
    <x v="2"/>
    <x v="0"/>
    <s v="San Francisco"/>
    <x v="1"/>
    <n v="94109"/>
    <x v="1"/>
    <s v="OFF-SU-10001212"/>
    <x v="1"/>
    <x v="14"/>
    <s v="Kleencut Forged Office Shears by Acme United Corporation"/>
    <n v="6.24"/>
    <n v="3"/>
    <n v="0"/>
    <n v="1.8719999999999997"/>
    <x v="1"/>
    <x v="0"/>
  </r>
  <r>
    <n v="4772"/>
    <s v="US-2016-167262"/>
    <x v="656"/>
    <d v="2016-11-03T00:00:00"/>
    <s v="Second Class"/>
    <s v="AC-10450"/>
    <s v="Amy Cox"/>
    <x v="0"/>
    <x v="0"/>
    <s v="Avondale"/>
    <x v="16"/>
    <n v="85323"/>
    <x v="1"/>
    <s v="TEC-PH-10000486"/>
    <x v="2"/>
    <x v="7"/>
    <s v="Plantronics HL10 Handset Lifter"/>
    <n v="742.33600000000001"/>
    <n v="8"/>
    <n v="0.2"/>
    <n v="83.512799999999913"/>
    <x v="1"/>
    <x v="0"/>
  </r>
  <r>
    <n v="4773"/>
    <s v="CA-2019-119746"/>
    <x v="51"/>
    <d v="2019-11-27T00:00:00"/>
    <s v="Standard Class"/>
    <s v="CM-12385"/>
    <s v="Christopher Martinez"/>
    <x v="0"/>
    <x v="0"/>
    <s v="Chicago"/>
    <x v="10"/>
    <n v="60610"/>
    <x v="2"/>
    <s v="FUR-FU-10004909"/>
    <x v="0"/>
    <x v="5"/>
    <s v="Contemporary Wood/Metal Frame"/>
    <n v="6.4640000000000004"/>
    <n v="1"/>
    <n v="0.6"/>
    <n v="-4.0400000000000009"/>
    <x v="2"/>
    <x v="0"/>
  </r>
  <r>
    <n v="4774"/>
    <s v="CA-2019-119746"/>
    <x v="51"/>
    <d v="2019-11-27T00:00:00"/>
    <s v="Standard Class"/>
    <s v="CM-12385"/>
    <s v="Christopher Martinez"/>
    <x v="0"/>
    <x v="0"/>
    <s v="Chicago"/>
    <x v="10"/>
    <n v="60610"/>
    <x v="2"/>
    <s v="OFF-LA-10001613"/>
    <x v="1"/>
    <x v="2"/>
    <s v="Avery File Folder Labels"/>
    <n v="11.52"/>
    <n v="5"/>
    <n v="0.2"/>
    <n v="4.1760000000000002"/>
    <x v="2"/>
    <x v="0"/>
  </r>
  <r>
    <n v="4775"/>
    <s v="CA-2019-119746"/>
    <x v="51"/>
    <d v="2019-11-27T00:00:00"/>
    <s v="Standard Class"/>
    <s v="CM-12385"/>
    <s v="Christopher Martinez"/>
    <x v="0"/>
    <x v="0"/>
    <s v="Chicago"/>
    <x v="10"/>
    <n v="60610"/>
    <x v="2"/>
    <s v="TEC-PH-10004447"/>
    <x v="2"/>
    <x v="7"/>
    <s v="Toshiba IPT2010-SD IP Telephone"/>
    <n v="222.38400000000001"/>
    <n v="2"/>
    <n v="0.2"/>
    <n v="16.678799999999995"/>
    <x v="2"/>
    <x v="0"/>
  </r>
  <r>
    <n v="4776"/>
    <s v="CA-2019-108091"/>
    <x v="673"/>
    <d v="2019-11-21T00:00:00"/>
    <s v="Standard Class"/>
    <s v="EK-13795"/>
    <s v="Eileen Kiefer"/>
    <x v="2"/>
    <x v="0"/>
    <s v="Escondido"/>
    <x v="1"/>
    <n v="92025"/>
    <x v="1"/>
    <s v="OFF-AR-10000255"/>
    <x v="1"/>
    <x v="6"/>
    <s v="Newell 328"/>
    <n v="23.36"/>
    <n v="4"/>
    <n v="0"/>
    <n v="6.073599999999999"/>
    <x v="1"/>
    <x v="0"/>
  </r>
  <r>
    <n v="4777"/>
    <s v="CA-2018-101630"/>
    <x v="317"/>
    <d v="2018-02-23T00:00:00"/>
    <s v="Second Class"/>
    <s v="CK-12760"/>
    <s v="Cyma Kinney"/>
    <x v="1"/>
    <x v="0"/>
    <s v="Long Beach"/>
    <x v="15"/>
    <n v="11561"/>
    <x v="3"/>
    <s v="OFF-LA-10004425"/>
    <x v="1"/>
    <x v="2"/>
    <s v="Staple-on labels"/>
    <n v="8.67"/>
    <n v="3"/>
    <n v="0"/>
    <n v="4.0749000000000004"/>
    <x v="3"/>
    <x v="0"/>
  </r>
  <r>
    <n v="4778"/>
    <s v="CA-2018-101630"/>
    <x v="317"/>
    <d v="2018-02-23T00:00:00"/>
    <s v="Second Class"/>
    <s v="CK-12760"/>
    <s v="Cyma Kinney"/>
    <x v="1"/>
    <x v="0"/>
    <s v="Long Beach"/>
    <x v="15"/>
    <n v="11561"/>
    <x v="3"/>
    <s v="OFF-SU-10001664"/>
    <x v="1"/>
    <x v="14"/>
    <s v="Acme Office Executive Series Stainless Steel Trimmers"/>
    <n v="25.71"/>
    <n v="3"/>
    <n v="0"/>
    <n v="6.6846000000000005"/>
    <x v="3"/>
    <x v="0"/>
  </r>
  <r>
    <n v="4779"/>
    <s v="CA-2019-132346"/>
    <x v="659"/>
    <d v="2019-11-11T00:00:00"/>
    <s v="Standard Class"/>
    <s v="PK-19075"/>
    <s v="Pete Kriz"/>
    <x v="0"/>
    <x v="0"/>
    <s v="Newark"/>
    <x v="13"/>
    <n v="19711"/>
    <x v="3"/>
    <s v="OFF-AP-10000696"/>
    <x v="1"/>
    <x v="9"/>
    <s v="Holmes Odor Grabber"/>
    <n v="100.94"/>
    <n v="7"/>
    <n v="0"/>
    <n v="33.310199999999995"/>
    <x v="3"/>
    <x v="1"/>
  </r>
  <r>
    <n v="4780"/>
    <s v="CA-2016-150301"/>
    <x v="1001"/>
    <d v="2016-07-10T00:00:00"/>
    <s v="First Class"/>
    <s v="MH-18025"/>
    <s v="Michelle Huthwaite"/>
    <x v="0"/>
    <x v="0"/>
    <s v="Buffalo"/>
    <x v="15"/>
    <n v="14215"/>
    <x v="3"/>
    <s v="FUR-CH-10002647"/>
    <x v="0"/>
    <x v="1"/>
    <s v="Situations Contoured Folding Chairs, 4/Set"/>
    <n v="63.882000000000005"/>
    <n v="1"/>
    <n v="0.1"/>
    <n v="10.647000000000004"/>
    <x v="3"/>
    <x v="0"/>
  </r>
  <r>
    <n v="4781"/>
    <s v="CA-2016-159310"/>
    <x v="845"/>
    <d v="2016-11-12T00:00:00"/>
    <s v="Standard Class"/>
    <s v="SC-20725"/>
    <s v="Steven Cartwright"/>
    <x v="0"/>
    <x v="0"/>
    <s v="Houston"/>
    <x v="5"/>
    <n v="77070"/>
    <x v="2"/>
    <s v="FUR-CH-10002758"/>
    <x v="0"/>
    <x v="1"/>
    <s v="Hon Deluxe Fabric Upholstered Stacking Chairs, Squared Back"/>
    <n v="683.14399999999989"/>
    <n v="4"/>
    <n v="0.3"/>
    <n v="0"/>
    <x v="2"/>
    <x v="0"/>
  </r>
  <r>
    <n v="4782"/>
    <s v="CA-2016-159310"/>
    <x v="845"/>
    <d v="2016-11-12T00:00:00"/>
    <s v="Standard Class"/>
    <s v="SC-20725"/>
    <s v="Steven Cartwright"/>
    <x v="0"/>
    <x v="0"/>
    <s v="Houston"/>
    <x v="5"/>
    <n v="77070"/>
    <x v="2"/>
    <s v="OFF-BI-10000201"/>
    <x v="1"/>
    <x v="8"/>
    <s v="Avery Triangle Shaped Sheet Lifters, Black, 2/Pack"/>
    <n v="1.4759999999999995"/>
    <n v="3"/>
    <n v="0.8"/>
    <n v="-2.214"/>
    <x v="2"/>
    <x v="0"/>
  </r>
  <r>
    <n v="4783"/>
    <s v="CA-2016-159310"/>
    <x v="845"/>
    <d v="2016-11-12T00:00:00"/>
    <s v="Standard Class"/>
    <s v="SC-20725"/>
    <s v="Steven Cartwright"/>
    <x v="0"/>
    <x v="0"/>
    <s v="Houston"/>
    <x v="5"/>
    <n v="77070"/>
    <x v="2"/>
    <s v="OFF-SU-10004115"/>
    <x v="1"/>
    <x v="14"/>
    <s v="Acme Stainless Steel Office Snips"/>
    <n v="40.711999999999996"/>
    <n v="7"/>
    <n v="0.2"/>
    <n v="3.5623000000000022"/>
    <x v="2"/>
    <x v="0"/>
  </r>
  <r>
    <n v="4784"/>
    <s v="US-2019-147984"/>
    <x v="480"/>
    <d v="2019-02-01T00:00:00"/>
    <s v="Standard Class"/>
    <s v="GB-14575"/>
    <s v="Giulietta Baptist"/>
    <x v="0"/>
    <x v="0"/>
    <s v="Wichita"/>
    <x v="41"/>
    <n v="67212"/>
    <x v="2"/>
    <s v="OFF-PA-10000806"/>
    <x v="1"/>
    <x v="10"/>
    <s v="Xerox 1934"/>
    <n v="279.89999999999998"/>
    <n v="5"/>
    <n v="0"/>
    <n v="137.15100000000001"/>
    <x v="2"/>
    <x v="0"/>
  </r>
  <r>
    <n v="4785"/>
    <s v="CA-2017-104346"/>
    <x v="555"/>
    <d v="2017-12-16T00:00:00"/>
    <s v="Standard Class"/>
    <s v="IM-15070"/>
    <s v="Irene Maddox"/>
    <x v="0"/>
    <x v="0"/>
    <s v="Colorado Springs"/>
    <x v="22"/>
    <n v="80906"/>
    <x v="1"/>
    <s v="OFF-AR-10001473"/>
    <x v="1"/>
    <x v="6"/>
    <s v="Newell 313"/>
    <n v="13.120000000000001"/>
    <n v="5"/>
    <n v="0.2"/>
    <n v="1.1480000000000006"/>
    <x v="1"/>
    <x v="0"/>
  </r>
  <r>
    <n v="4786"/>
    <s v="CA-2017-104346"/>
    <x v="555"/>
    <d v="2017-12-16T00:00:00"/>
    <s v="Standard Class"/>
    <s v="IM-15070"/>
    <s v="Irene Maddox"/>
    <x v="0"/>
    <x v="0"/>
    <s v="Colorado Springs"/>
    <x v="22"/>
    <n v="80906"/>
    <x v="1"/>
    <s v="FUR-BO-10003450"/>
    <x v="0"/>
    <x v="0"/>
    <s v="Bush Westfield Collection Bookcases, Dark Cherry Finish"/>
    <n v="69.576000000000008"/>
    <n v="4"/>
    <n v="0.7"/>
    <n v="-143.79040000000001"/>
    <x v="1"/>
    <x v="0"/>
  </r>
  <r>
    <n v="4787"/>
    <s v="CA-2017-104346"/>
    <x v="555"/>
    <d v="2017-12-16T00:00:00"/>
    <s v="Standard Class"/>
    <s v="IM-15070"/>
    <s v="Irene Maddox"/>
    <x v="0"/>
    <x v="0"/>
    <s v="Colorado Springs"/>
    <x v="22"/>
    <n v="80906"/>
    <x v="1"/>
    <s v="OFF-AR-10001545"/>
    <x v="1"/>
    <x v="6"/>
    <s v="Newell 326"/>
    <n v="4.2240000000000002"/>
    <n v="3"/>
    <n v="0.2"/>
    <n v="0.47519999999999984"/>
    <x v="1"/>
    <x v="0"/>
  </r>
  <r>
    <n v="4788"/>
    <s v="CA-2017-104346"/>
    <x v="555"/>
    <d v="2017-12-16T00:00:00"/>
    <s v="Standard Class"/>
    <s v="IM-15070"/>
    <s v="Irene Maddox"/>
    <x v="0"/>
    <x v="0"/>
    <s v="Colorado Springs"/>
    <x v="22"/>
    <n v="80906"/>
    <x v="1"/>
    <s v="TEC-AC-10004396"/>
    <x v="2"/>
    <x v="11"/>
    <s v="Logitech Keyboard K120"/>
    <n v="58.08"/>
    <n v="4"/>
    <n v="0.2"/>
    <n v="-6.5339999999999954"/>
    <x v="1"/>
    <x v="0"/>
  </r>
  <r>
    <n v="4789"/>
    <s v="CA-2017-104346"/>
    <x v="555"/>
    <d v="2017-12-16T00:00:00"/>
    <s v="Standard Class"/>
    <s v="IM-15070"/>
    <s v="Irene Maddox"/>
    <x v="0"/>
    <x v="0"/>
    <s v="Colorado Springs"/>
    <x v="22"/>
    <n v="80906"/>
    <x v="1"/>
    <s v="FUR-FU-10002456"/>
    <x v="0"/>
    <x v="5"/>
    <s v="Master Caster Door Stop, Large Neon Orange"/>
    <n v="52.416000000000004"/>
    <n v="9"/>
    <n v="0.2"/>
    <n v="15.069600000000007"/>
    <x v="1"/>
    <x v="0"/>
  </r>
  <r>
    <n v="4790"/>
    <s v="CA-2017-104346"/>
    <x v="555"/>
    <d v="2017-12-16T00:00:00"/>
    <s v="Standard Class"/>
    <s v="IM-15070"/>
    <s v="Irene Maddox"/>
    <x v="0"/>
    <x v="0"/>
    <s v="Colorado Springs"/>
    <x v="22"/>
    <n v="80906"/>
    <x v="1"/>
    <s v="FUR-FU-10001473"/>
    <x v="0"/>
    <x v="5"/>
    <s v="DAX Wood Document Frame"/>
    <n v="54.920000000000009"/>
    <n v="5"/>
    <n v="0.2"/>
    <n v="10.983999999999996"/>
    <x v="1"/>
    <x v="0"/>
  </r>
  <r>
    <n v="4791"/>
    <s v="CA-2017-104346"/>
    <x v="555"/>
    <d v="2017-12-16T00:00:00"/>
    <s v="Standard Class"/>
    <s v="IM-15070"/>
    <s v="Irene Maddox"/>
    <x v="0"/>
    <x v="0"/>
    <s v="Colorado Springs"/>
    <x v="22"/>
    <n v="80906"/>
    <x v="1"/>
    <s v="FUR-TA-10000849"/>
    <x v="0"/>
    <x v="3"/>
    <s v="Bevis Rectangular Conference Tables"/>
    <n v="364.95"/>
    <n v="5"/>
    <n v="0.5"/>
    <n v="-248.16599999999994"/>
    <x v="1"/>
    <x v="0"/>
  </r>
  <r>
    <n v="4792"/>
    <s v="CA-2017-104346"/>
    <x v="555"/>
    <d v="2017-12-16T00:00:00"/>
    <s v="Standard Class"/>
    <s v="IM-15070"/>
    <s v="Irene Maddox"/>
    <x v="0"/>
    <x v="0"/>
    <s v="Colorado Springs"/>
    <x v="22"/>
    <n v="80906"/>
    <x v="1"/>
    <s v="OFF-PA-10001166"/>
    <x v="1"/>
    <x v="10"/>
    <s v="Xerox 1932"/>
    <n v="85.055999999999997"/>
    <n v="3"/>
    <n v="0.2"/>
    <n v="28.706399999999991"/>
    <x v="1"/>
    <x v="0"/>
  </r>
  <r>
    <n v="4793"/>
    <s v="CA-2017-104346"/>
    <x v="555"/>
    <d v="2017-12-16T00:00:00"/>
    <s v="Standard Class"/>
    <s v="IM-15070"/>
    <s v="Irene Maddox"/>
    <x v="0"/>
    <x v="0"/>
    <s v="Colorado Springs"/>
    <x v="22"/>
    <n v="80906"/>
    <x v="1"/>
    <s v="OFF-PA-10003256"/>
    <x v="1"/>
    <x v="10"/>
    <s v="Avery Personal Creations Heavyweight Cards"/>
    <n v="27.695999999999998"/>
    <n v="3"/>
    <n v="0.2"/>
    <n v="9.6935999999999964"/>
    <x v="1"/>
    <x v="0"/>
  </r>
  <r>
    <n v="4794"/>
    <s v="US-2017-141684"/>
    <x v="685"/>
    <d v="2017-07-04T00:00:00"/>
    <s v="Standard Class"/>
    <s v="MM-18055"/>
    <s v="Michelle Moray"/>
    <x v="0"/>
    <x v="0"/>
    <s v="New York City"/>
    <x v="15"/>
    <n v="10011"/>
    <x v="3"/>
    <s v="OFF-PA-10002870"/>
    <x v="1"/>
    <x v="10"/>
    <s v="Ampad Phone Message Book, Recycled, 400 Message Capacity, 5 ¾” x 11”"/>
    <n v="24.96"/>
    <n v="4"/>
    <n v="0"/>
    <n v="11.231999999999999"/>
    <x v="3"/>
    <x v="0"/>
  </r>
  <r>
    <n v="4795"/>
    <s v="CA-2017-144722"/>
    <x v="199"/>
    <d v="2017-03-23T00:00:00"/>
    <s v="Standard Class"/>
    <s v="MF-18250"/>
    <s v="Monica Federle"/>
    <x v="1"/>
    <x v="0"/>
    <s v="Los Angeles"/>
    <x v="1"/>
    <n v="90036"/>
    <x v="1"/>
    <s v="FUR-FU-10001215"/>
    <x v="0"/>
    <x v="5"/>
    <s v="Howard Miller 11-1/2&quot; Diameter Brentwood Wall Clock"/>
    <n v="43.13"/>
    <n v="1"/>
    <n v="0"/>
    <n v="18.114600000000003"/>
    <x v="1"/>
    <x v="0"/>
  </r>
  <r>
    <n v="4796"/>
    <s v="CA-2017-120516"/>
    <x v="863"/>
    <d v="2017-08-17T00:00:00"/>
    <s v="Standard Class"/>
    <s v="CK-12595"/>
    <s v="Clytie Kelty"/>
    <x v="0"/>
    <x v="0"/>
    <s v="Marietta"/>
    <x v="32"/>
    <n v="30062"/>
    <x v="0"/>
    <s v="OFF-BI-10004187"/>
    <x v="1"/>
    <x v="8"/>
    <s v="3-ring staple pack"/>
    <n v="5.64"/>
    <n v="3"/>
    <n v="0"/>
    <n v="2.7071999999999994"/>
    <x v="0"/>
    <x v="0"/>
  </r>
  <r>
    <n v="4797"/>
    <s v="US-2018-148901"/>
    <x v="675"/>
    <d v="2018-05-19T00:00:00"/>
    <s v="Standard Class"/>
    <s v="MK-17905"/>
    <s v="Michael Kennedy"/>
    <x v="1"/>
    <x v="0"/>
    <s v="Jacksonville"/>
    <x v="2"/>
    <n v="32216"/>
    <x v="0"/>
    <s v="OFF-BI-10001718"/>
    <x v="1"/>
    <x v="8"/>
    <s v="GBC DocuBind P50 Personal Binding Machine"/>
    <n v="57.582000000000008"/>
    <n v="3"/>
    <n v="0.7"/>
    <n v="-44.146199999999979"/>
    <x v="0"/>
    <x v="0"/>
  </r>
  <r>
    <n v="4798"/>
    <s v="US-2018-148901"/>
    <x v="675"/>
    <d v="2018-05-19T00:00:00"/>
    <s v="Standard Class"/>
    <s v="MK-17905"/>
    <s v="Michael Kennedy"/>
    <x v="1"/>
    <x v="0"/>
    <s v="Jacksonville"/>
    <x v="2"/>
    <n v="32216"/>
    <x v="0"/>
    <s v="OFF-PA-10004983"/>
    <x v="1"/>
    <x v="10"/>
    <s v="Xerox 23"/>
    <n v="31.104000000000006"/>
    <n v="6"/>
    <n v="0.2"/>
    <n v="10.8864"/>
    <x v="0"/>
    <x v="0"/>
  </r>
  <r>
    <n v="4799"/>
    <s v="US-2018-148901"/>
    <x v="675"/>
    <d v="2018-05-19T00:00:00"/>
    <s v="Standard Class"/>
    <s v="MK-17905"/>
    <s v="Michael Kennedy"/>
    <x v="1"/>
    <x v="0"/>
    <s v="Jacksonville"/>
    <x v="2"/>
    <n v="32216"/>
    <x v="0"/>
    <s v="FUR-FU-10002396"/>
    <x v="0"/>
    <x v="5"/>
    <s v="DAX Copper Panel Document Frame, 5 x 7 Size"/>
    <n v="30.192"/>
    <n v="3"/>
    <n v="0.2"/>
    <n v="8.3028000000000031"/>
    <x v="0"/>
    <x v="0"/>
  </r>
  <r>
    <n v="4800"/>
    <s v="US-2018-148901"/>
    <x v="675"/>
    <d v="2018-05-19T00:00:00"/>
    <s v="Standard Class"/>
    <s v="MK-17905"/>
    <s v="Michael Kennedy"/>
    <x v="1"/>
    <x v="0"/>
    <s v="Jacksonville"/>
    <x v="2"/>
    <n v="32216"/>
    <x v="0"/>
    <s v="TEC-PH-10003988"/>
    <x v="2"/>
    <x v="7"/>
    <s v="LF Elite 3D Dazzle Designer Hard Case Cover, Lf Stylus Pen and Wiper For Apple Iphone 5c Mini Lite"/>
    <n v="43.6"/>
    <n v="5"/>
    <n v="0.2"/>
    <n v="4.3600000000000012"/>
    <x v="0"/>
    <x v="0"/>
  </r>
  <r>
    <n v="4801"/>
    <s v="US-2018-148901"/>
    <x v="675"/>
    <d v="2018-05-19T00:00:00"/>
    <s v="Standard Class"/>
    <s v="MK-17905"/>
    <s v="Michael Kennedy"/>
    <x v="1"/>
    <x v="0"/>
    <s v="Jacksonville"/>
    <x v="2"/>
    <n v="32216"/>
    <x v="0"/>
    <s v="OFF-AR-10002467"/>
    <x v="1"/>
    <x v="6"/>
    <s v="Dixon Ticonderoga Pencils"/>
    <n v="4.7679999999999998"/>
    <n v="2"/>
    <n v="0.2"/>
    <n v="0.41720000000000046"/>
    <x v="0"/>
    <x v="0"/>
  </r>
  <r>
    <n v="4802"/>
    <s v="US-2018-148901"/>
    <x v="675"/>
    <d v="2018-05-19T00:00:00"/>
    <s v="Standard Class"/>
    <s v="MK-17905"/>
    <s v="Michael Kennedy"/>
    <x v="1"/>
    <x v="0"/>
    <s v="Jacksonville"/>
    <x v="2"/>
    <n v="32216"/>
    <x v="0"/>
    <s v="OFF-BI-10004002"/>
    <x v="1"/>
    <x v="8"/>
    <s v="Wilson Jones International Size A4 Ring Binders"/>
    <n v="10.380000000000003"/>
    <n v="2"/>
    <n v="0.7"/>
    <n v="-7.6119999999999983"/>
    <x v="0"/>
    <x v="0"/>
  </r>
  <r>
    <n v="4803"/>
    <s v="US-2018-148901"/>
    <x v="675"/>
    <d v="2018-05-19T00:00:00"/>
    <s v="Standard Class"/>
    <s v="MK-17905"/>
    <s v="Michael Kennedy"/>
    <x v="1"/>
    <x v="0"/>
    <s v="Jacksonville"/>
    <x v="2"/>
    <n v="32216"/>
    <x v="0"/>
    <s v="OFF-BI-10002309"/>
    <x v="1"/>
    <x v="8"/>
    <s v="Avery Heavy-Duty EZD  Binder With Locking Rings"/>
    <n v="13.392000000000003"/>
    <n v="8"/>
    <n v="0.7"/>
    <n v="-9.8207999999999984"/>
    <x v="0"/>
    <x v="0"/>
  </r>
  <r>
    <n v="4804"/>
    <s v="CA-2019-136364"/>
    <x v="1002"/>
    <d v="2019-07-17T00:00:00"/>
    <s v="Second Class"/>
    <s v="MH-17455"/>
    <s v="Mark Hamilton"/>
    <x v="0"/>
    <x v="0"/>
    <s v="Philadelphia"/>
    <x v="9"/>
    <n v="19140"/>
    <x v="3"/>
    <s v="TEC-PH-10003885"/>
    <x v="2"/>
    <x v="7"/>
    <s v="Cisco SPA508G"/>
    <n v="39.593999999999994"/>
    <n v="1"/>
    <n v="0.4"/>
    <n v="-7.2589000000000041"/>
    <x v="3"/>
    <x v="0"/>
  </r>
  <r>
    <n v="4805"/>
    <s v="CA-2019-136364"/>
    <x v="1002"/>
    <d v="2019-07-17T00:00:00"/>
    <s v="Second Class"/>
    <s v="MH-17455"/>
    <s v="Mark Hamilton"/>
    <x v="0"/>
    <x v="0"/>
    <s v="Philadelphia"/>
    <x v="9"/>
    <n v="19140"/>
    <x v="3"/>
    <s v="FUR-FU-10002501"/>
    <x v="0"/>
    <x v="5"/>
    <s v="Nu-Dell Executive Frame"/>
    <n v="91.00800000000001"/>
    <n v="9"/>
    <n v="0.2"/>
    <n v="19.339199999999998"/>
    <x v="3"/>
    <x v="0"/>
  </r>
  <r>
    <n v="4806"/>
    <s v="CA-2017-137708"/>
    <x v="6"/>
    <d v="2017-11-25T00:00:00"/>
    <s v="Second Class"/>
    <s v="NG-18430"/>
    <s v="Nathan Gelder"/>
    <x v="0"/>
    <x v="0"/>
    <s v="Los Angeles"/>
    <x v="1"/>
    <n v="90008"/>
    <x v="1"/>
    <s v="OFF-PA-10000176"/>
    <x v="1"/>
    <x v="10"/>
    <s v="Xerox 1887"/>
    <n v="37.94"/>
    <n v="2"/>
    <n v="0"/>
    <n v="18.211199999999998"/>
    <x v="1"/>
    <x v="0"/>
  </r>
  <r>
    <n v="4807"/>
    <s v="CA-2017-137708"/>
    <x v="6"/>
    <d v="2017-11-25T00:00:00"/>
    <s v="Second Class"/>
    <s v="NG-18430"/>
    <s v="Nathan Gelder"/>
    <x v="0"/>
    <x v="0"/>
    <s v="Los Angeles"/>
    <x v="1"/>
    <n v="90008"/>
    <x v="1"/>
    <s v="OFF-PA-10000327"/>
    <x v="1"/>
    <x v="10"/>
    <s v="Xerox 1971"/>
    <n v="42.800000000000004"/>
    <n v="10"/>
    <n v="0"/>
    <n v="19.259999999999998"/>
    <x v="1"/>
    <x v="0"/>
  </r>
  <r>
    <n v="4808"/>
    <s v="CA-2017-137708"/>
    <x v="6"/>
    <d v="2017-11-25T00:00:00"/>
    <s v="Second Class"/>
    <s v="NG-18430"/>
    <s v="Nathan Gelder"/>
    <x v="0"/>
    <x v="0"/>
    <s v="Los Angeles"/>
    <x v="1"/>
    <n v="90008"/>
    <x v="1"/>
    <s v="OFF-ST-10004634"/>
    <x v="1"/>
    <x v="4"/>
    <s v="Personal Folder Holder, Ebony"/>
    <n v="33.630000000000003"/>
    <n v="3"/>
    <n v="0"/>
    <n v="10.088999999999999"/>
    <x v="1"/>
    <x v="0"/>
  </r>
  <r>
    <n v="4809"/>
    <s v="CA-2016-149055"/>
    <x v="533"/>
    <d v="2016-11-28T00:00:00"/>
    <s v="Standard Class"/>
    <s v="PB-19210"/>
    <s v="Phillip Breyer"/>
    <x v="1"/>
    <x v="0"/>
    <s v="Philadelphia"/>
    <x v="9"/>
    <n v="19134"/>
    <x v="3"/>
    <s v="OFF-EN-10003040"/>
    <x v="1"/>
    <x v="12"/>
    <s v="Quality Park Security Envelopes"/>
    <n v="62.808000000000007"/>
    <n v="3"/>
    <n v="0.2"/>
    <n v="21.197700000000001"/>
    <x v="3"/>
    <x v="0"/>
  </r>
  <r>
    <n v="4810"/>
    <s v="CA-2017-151589"/>
    <x v="17"/>
    <d v="2017-12-30T00:00:00"/>
    <s v="First Class"/>
    <s v="RE-19450"/>
    <s v="Richard Eichhorn"/>
    <x v="0"/>
    <x v="0"/>
    <s v="Eau Claire"/>
    <x v="6"/>
    <n v="54703"/>
    <x v="2"/>
    <s v="OFF-PA-10003228"/>
    <x v="1"/>
    <x v="10"/>
    <s v="Xerox 1917"/>
    <n v="195.64"/>
    <n v="4"/>
    <n v="0"/>
    <n v="91.950799999999987"/>
    <x v="2"/>
    <x v="0"/>
  </r>
  <r>
    <n v="4811"/>
    <s v="CA-2017-151589"/>
    <x v="17"/>
    <d v="2017-12-30T00:00:00"/>
    <s v="First Class"/>
    <s v="RE-19450"/>
    <s v="Richard Eichhorn"/>
    <x v="0"/>
    <x v="0"/>
    <s v="Eau Claire"/>
    <x v="6"/>
    <n v="54703"/>
    <x v="2"/>
    <s v="TEC-PH-10004345"/>
    <x v="2"/>
    <x v="7"/>
    <s v="Cisco SPA 502G IP Phone"/>
    <n v="239.9"/>
    <n v="2"/>
    <n v="0"/>
    <n v="71.97"/>
    <x v="2"/>
    <x v="0"/>
  </r>
  <r>
    <n v="4812"/>
    <s v="CA-2018-121370"/>
    <x v="696"/>
    <d v="2018-11-19T00:00:00"/>
    <s v="Second Class"/>
    <s v="EB-14110"/>
    <s v="Eugene Barchas"/>
    <x v="0"/>
    <x v="0"/>
    <s v="Philadelphia"/>
    <x v="9"/>
    <n v="19134"/>
    <x v="3"/>
    <s v="FUR-CH-10000785"/>
    <x v="0"/>
    <x v="1"/>
    <s v="Global Ergonomic Managers Chair"/>
    <n v="380.05799999999994"/>
    <n v="3"/>
    <n v="0.3"/>
    <n v="-21.717600000000004"/>
    <x v="3"/>
    <x v="0"/>
  </r>
  <r>
    <n v="4813"/>
    <s v="CA-2018-121370"/>
    <x v="696"/>
    <d v="2018-11-19T00:00:00"/>
    <s v="Second Class"/>
    <s v="EB-14110"/>
    <s v="Eugene Barchas"/>
    <x v="0"/>
    <x v="0"/>
    <s v="Philadelphia"/>
    <x v="9"/>
    <n v="19134"/>
    <x v="3"/>
    <s v="TEC-CO-10004115"/>
    <x v="2"/>
    <x v="16"/>
    <s v="Sharp AL-1530CS Digital Copier"/>
    <n v="1199.9759999999999"/>
    <n v="4"/>
    <n v="0.4"/>
    <n v="179.99639999999999"/>
    <x v="3"/>
    <x v="0"/>
  </r>
  <r>
    <n v="4814"/>
    <s v="CA-2018-121370"/>
    <x v="696"/>
    <d v="2018-11-19T00:00:00"/>
    <s v="Second Class"/>
    <s v="EB-14110"/>
    <s v="Eugene Barchas"/>
    <x v="0"/>
    <x v="0"/>
    <s v="Philadelphia"/>
    <x v="9"/>
    <n v="19134"/>
    <x v="3"/>
    <s v="FUR-FU-10002813"/>
    <x v="0"/>
    <x v="5"/>
    <s v="DAX Contemporary Wood Frame with Silver Metal Mat, Desktop, 11 x 14 Size"/>
    <n v="48.576000000000001"/>
    <n v="3"/>
    <n v="0.2"/>
    <n v="9.7151999999999941"/>
    <x v="3"/>
    <x v="0"/>
  </r>
  <r>
    <n v="4815"/>
    <s v="CA-2018-111696"/>
    <x v="541"/>
    <d v="2018-05-10T00:00:00"/>
    <s v="First Class"/>
    <s v="TB-21625"/>
    <s v="Trudy Brown"/>
    <x v="0"/>
    <x v="0"/>
    <s v="Los Angeles"/>
    <x v="1"/>
    <n v="90004"/>
    <x v="1"/>
    <s v="OFF-PA-10002751"/>
    <x v="1"/>
    <x v="10"/>
    <s v="Xerox 1920"/>
    <n v="17.940000000000001"/>
    <n v="3"/>
    <n v="0"/>
    <n v="8.0730000000000004"/>
    <x v="1"/>
    <x v="0"/>
  </r>
  <r>
    <n v="4816"/>
    <s v="CA-2016-139598"/>
    <x v="58"/>
    <d v="2016-12-31T00:00:00"/>
    <s v="Standard Class"/>
    <s v="MG-17695"/>
    <s v="Maureen Gnade"/>
    <x v="0"/>
    <x v="0"/>
    <s v="Philadelphia"/>
    <x v="9"/>
    <n v="19134"/>
    <x v="3"/>
    <s v="OFF-PA-10004569"/>
    <x v="1"/>
    <x v="10"/>
    <s v="Wirebound Message Books, Two 4 1/4&quot; x 5&quot; Forms per Page"/>
    <n v="18.264000000000003"/>
    <n v="3"/>
    <n v="0.2"/>
    <n v="6.1640999999999995"/>
    <x v="3"/>
    <x v="0"/>
  </r>
  <r>
    <n v="4817"/>
    <s v="CA-2016-139598"/>
    <x v="58"/>
    <d v="2016-12-31T00:00:00"/>
    <s v="Standard Class"/>
    <s v="MG-17695"/>
    <s v="Maureen Gnade"/>
    <x v="0"/>
    <x v="0"/>
    <s v="Philadelphia"/>
    <x v="9"/>
    <n v="19134"/>
    <x v="3"/>
    <s v="OFF-AP-10002998"/>
    <x v="1"/>
    <x v="9"/>
    <s v="Holmes 99% HEPA Air Purifier"/>
    <n v="34.655999999999999"/>
    <n v="2"/>
    <n v="0.2"/>
    <n v="5.6315999999999971"/>
    <x v="3"/>
    <x v="0"/>
  </r>
  <r>
    <n v="4818"/>
    <s v="CA-2016-139598"/>
    <x v="58"/>
    <d v="2016-12-31T00:00:00"/>
    <s v="Standard Class"/>
    <s v="MG-17695"/>
    <s v="Maureen Gnade"/>
    <x v="0"/>
    <x v="0"/>
    <s v="Philadelphia"/>
    <x v="9"/>
    <n v="19134"/>
    <x v="3"/>
    <s v="OFF-AP-10003287"/>
    <x v="1"/>
    <x v="9"/>
    <s v="Tripp Lite TLP810NET Broadband Surge for Modem/Fax"/>
    <n v="81.552000000000007"/>
    <n v="2"/>
    <n v="0.2"/>
    <n v="8.1551999999999971"/>
    <x v="3"/>
    <x v="0"/>
  </r>
  <r>
    <n v="4819"/>
    <s v="CA-2016-139598"/>
    <x v="58"/>
    <d v="2016-12-31T00:00:00"/>
    <s v="Standard Class"/>
    <s v="MG-17695"/>
    <s v="Maureen Gnade"/>
    <x v="0"/>
    <x v="0"/>
    <s v="Philadelphia"/>
    <x v="9"/>
    <n v="19134"/>
    <x v="3"/>
    <s v="OFF-ST-10001370"/>
    <x v="1"/>
    <x v="4"/>
    <s v="Sensible Storage WireTech Storage Systems"/>
    <n v="227.13600000000002"/>
    <n v="4"/>
    <n v="0.2"/>
    <n v="-42.588000000000036"/>
    <x v="3"/>
    <x v="0"/>
  </r>
  <r>
    <n v="4820"/>
    <s v="CA-2019-117436"/>
    <x v="110"/>
    <d v="2019-06-14T00:00:00"/>
    <s v="Standard Class"/>
    <s v="LW-17125"/>
    <s v="Liz Willingham"/>
    <x v="0"/>
    <x v="0"/>
    <s v="Norwich"/>
    <x v="29"/>
    <n v="6360"/>
    <x v="3"/>
    <s v="OFF-BI-10004040"/>
    <x v="1"/>
    <x v="8"/>
    <s v="Wilson Jones Impact Binders"/>
    <n v="10.36"/>
    <n v="2"/>
    <n v="0"/>
    <n v="5.0763999999999996"/>
    <x v="3"/>
    <x v="0"/>
  </r>
  <r>
    <n v="4821"/>
    <s v="CA-2017-140025"/>
    <x v="1003"/>
    <d v="2017-04-11T00:00:00"/>
    <s v="Standard Class"/>
    <s v="PF-19120"/>
    <s v="Peter Fuller"/>
    <x v="0"/>
    <x v="0"/>
    <s v="San Antonio"/>
    <x v="5"/>
    <n v="78207"/>
    <x v="2"/>
    <s v="OFF-AP-10002651"/>
    <x v="1"/>
    <x v="9"/>
    <s v="Hoover Upright Vacuum With Dirt Cup"/>
    <n v="463.24799999999988"/>
    <n v="8"/>
    <n v="0.8"/>
    <n v="-1181.2824000000003"/>
    <x v="2"/>
    <x v="0"/>
  </r>
  <r>
    <n v="4822"/>
    <s v="CA-2017-140025"/>
    <x v="1003"/>
    <d v="2017-04-11T00:00:00"/>
    <s v="Standard Class"/>
    <s v="PF-19120"/>
    <s v="Peter Fuller"/>
    <x v="0"/>
    <x v="0"/>
    <s v="San Antonio"/>
    <x v="5"/>
    <n v="78207"/>
    <x v="2"/>
    <s v="TEC-AC-10002402"/>
    <x v="2"/>
    <x v="11"/>
    <s v="Razer Kraken PRO Over Ear PC and Music Headset"/>
    <n v="383.952"/>
    <n v="6"/>
    <n v="0.2"/>
    <n v="47.993999999999971"/>
    <x v="2"/>
    <x v="0"/>
  </r>
  <r>
    <n v="4823"/>
    <s v="CA-2018-134222"/>
    <x v="212"/>
    <d v="2018-07-11T00:00:00"/>
    <s v="Same Day"/>
    <s v="NZ-18565"/>
    <s v="Nick Zandusky"/>
    <x v="2"/>
    <x v="0"/>
    <s v="Yuma"/>
    <x v="16"/>
    <n v="85364"/>
    <x v="1"/>
    <s v="OFF-BI-10001658"/>
    <x v="1"/>
    <x v="8"/>
    <s v="GBC Standard Therm-A-Bind Covers"/>
    <n v="44.856000000000009"/>
    <n v="6"/>
    <n v="0.7"/>
    <n v="-35.884799999999984"/>
    <x v="1"/>
    <x v="0"/>
  </r>
  <r>
    <n v="4824"/>
    <s v="CA-2018-140018"/>
    <x v="831"/>
    <d v="2018-11-26T00:00:00"/>
    <s v="Standard Class"/>
    <s v="CK-12205"/>
    <s v="Chloris Kastensmidt"/>
    <x v="0"/>
    <x v="0"/>
    <s v="Columbus"/>
    <x v="24"/>
    <n v="43229"/>
    <x v="3"/>
    <s v="TEC-MA-10000752"/>
    <x v="2"/>
    <x v="15"/>
    <s v="Texas Instrument TI-15 Fraction Calculator"/>
    <n v="30.345000000000006"/>
    <n v="7"/>
    <n v="0.7"/>
    <n v="-24.275999999999996"/>
    <x v="3"/>
    <x v="0"/>
  </r>
  <r>
    <n v="4825"/>
    <s v="CA-2018-140018"/>
    <x v="831"/>
    <d v="2018-11-26T00:00:00"/>
    <s v="Standard Class"/>
    <s v="CK-12205"/>
    <s v="Chloris Kastensmidt"/>
    <x v="0"/>
    <x v="0"/>
    <s v="Columbus"/>
    <x v="24"/>
    <n v="43229"/>
    <x v="3"/>
    <s v="FUR-CH-10003817"/>
    <x v="0"/>
    <x v="1"/>
    <s v="Global Value Steno Chair, Gray"/>
    <n v="127.554"/>
    <n v="3"/>
    <n v="0.3"/>
    <n v="-9.1109999999999971"/>
    <x v="3"/>
    <x v="0"/>
  </r>
  <r>
    <n v="4826"/>
    <s v="CA-2018-140018"/>
    <x v="831"/>
    <d v="2018-11-26T00:00:00"/>
    <s v="Standard Class"/>
    <s v="CK-12205"/>
    <s v="Chloris Kastensmidt"/>
    <x v="0"/>
    <x v="0"/>
    <s v="Columbus"/>
    <x v="24"/>
    <n v="43229"/>
    <x v="3"/>
    <s v="FUR-FU-10001876"/>
    <x v="0"/>
    <x v="5"/>
    <s v="Computer Room Manger, 14&quot;"/>
    <n v="77.951999999999998"/>
    <n v="3"/>
    <n v="0.2"/>
    <n v="15.590399999999995"/>
    <x v="3"/>
    <x v="0"/>
  </r>
  <r>
    <n v="4827"/>
    <s v="US-2019-136707"/>
    <x v="105"/>
    <d v="2019-11-15T00:00:00"/>
    <s v="First Class"/>
    <s v="JE-15610"/>
    <s v="Jim Epp"/>
    <x v="1"/>
    <x v="0"/>
    <s v="Los Angeles"/>
    <x v="1"/>
    <n v="90036"/>
    <x v="1"/>
    <s v="OFF-BI-10003460"/>
    <x v="1"/>
    <x v="8"/>
    <s v="Acco 3-Hole Punch"/>
    <n v="14.016"/>
    <n v="4"/>
    <n v="0.2"/>
    <n v="4.9055999999999997"/>
    <x v="1"/>
    <x v="0"/>
  </r>
  <r>
    <n v="4828"/>
    <s v="CA-2016-152562"/>
    <x v="301"/>
    <d v="2016-11-08T00:00:00"/>
    <s v="Standard Class"/>
    <s v="JO-15145"/>
    <s v="Jack O'Briant"/>
    <x v="1"/>
    <x v="0"/>
    <s v="Richmond"/>
    <x v="0"/>
    <n v="40475"/>
    <x v="0"/>
    <s v="OFF-ST-10000464"/>
    <x v="1"/>
    <x v="4"/>
    <s v="Multi-Use Personal File Cart and Caster Set, Three Stacking Bins"/>
    <n v="69.52"/>
    <n v="2"/>
    <n v="0"/>
    <n v="19.465600000000002"/>
    <x v="0"/>
    <x v="0"/>
  </r>
  <r>
    <n v="4829"/>
    <s v="CA-2016-152562"/>
    <x v="301"/>
    <d v="2016-11-08T00:00:00"/>
    <s v="Standard Class"/>
    <s v="JO-15145"/>
    <s v="Jack O'Briant"/>
    <x v="1"/>
    <x v="0"/>
    <s v="Richmond"/>
    <x v="0"/>
    <n v="40475"/>
    <x v="0"/>
    <s v="OFF-AR-10001919"/>
    <x v="1"/>
    <x v="6"/>
    <s v="OIC #2 Pencils, Medium Soft"/>
    <n v="5.64"/>
    <n v="3"/>
    <n v="0"/>
    <n v="1.6355999999999997"/>
    <x v="0"/>
    <x v="0"/>
  </r>
  <r>
    <n v="4830"/>
    <s v="CA-2018-152408"/>
    <x v="666"/>
    <d v="2018-05-21T00:00:00"/>
    <s v="Standard Class"/>
    <s v="TT-21220"/>
    <s v="Thomas Thornton"/>
    <x v="0"/>
    <x v="0"/>
    <s v="New York City"/>
    <x v="15"/>
    <n v="10035"/>
    <x v="3"/>
    <s v="OFF-BI-10002393"/>
    <x v="1"/>
    <x v="8"/>
    <s v="Binder Posts"/>
    <n v="13.776000000000002"/>
    <n v="3"/>
    <n v="0.2"/>
    <n v="4.4771999999999998"/>
    <x v="3"/>
    <x v="0"/>
  </r>
  <r>
    <n v="4831"/>
    <s v="CA-2016-120278"/>
    <x v="845"/>
    <d v="2016-11-12T00:00:00"/>
    <s v="Standard Class"/>
    <s v="MS-17365"/>
    <s v="Maribeth Schnelling"/>
    <x v="0"/>
    <x v="0"/>
    <s v="Wausau"/>
    <x v="6"/>
    <n v="54401"/>
    <x v="2"/>
    <s v="OFF-AP-10001293"/>
    <x v="1"/>
    <x v="9"/>
    <s v="Belkin 8 Outlet Surge Protector"/>
    <n v="245.88"/>
    <n v="6"/>
    <n v="0"/>
    <n v="68.846399999999988"/>
    <x v="2"/>
    <x v="0"/>
  </r>
  <r>
    <n v="4832"/>
    <s v="CA-2016-120278"/>
    <x v="845"/>
    <d v="2016-11-12T00:00:00"/>
    <s v="Standard Class"/>
    <s v="MS-17365"/>
    <s v="Maribeth Schnelling"/>
    <x v="0"/>
    <x v="0"/>
    <s v="Wausau"/>
    <x v="6"/>
    <n v="54401"/>
    <x v="2"/>
    <s v="OFF-ST-10004258"/>
    <x v="1"/>
    <x v="4"/>
    <s v="Portable Personal File Box"/>
    <n v="36.630000000000003"/>
    <n v="3"/>
    <n v="0"/>
    <n v="9.8901000000000039"/>
    <x v="2"/>
    <x v="0"/>
  </r>
  <r>
    <n v="4833"/>
    <s v="CA-2016-120278"/>
    <x v="845"/>
    <d v="2016-11-12T00:00:00"/>
    <s v="Standard Class"/>
    <s v="MS-17365"/>
    <s v="Maribeth Schnelling"/>
    <x v="0"/>
    <x v="0"/>
    <s v="Wausau"/>
    <x v="6"/>
    <n v="54401"/>
    <x v="2"/>
    <s v="OFF-ST-10002214"/>
    <x v="1"/>
    <x v="4"/>
    <s v="X-Rack File for Hanging Folders"/>
    <n v="22.58"/>
    <n v="2"/>
    <n v="0"/>
    <n v="5.8707999999999991"/>
    <x v="2"/>
    <x v="0"/>
  </r>
  <r>
    <n v="4834"/>
    <s v="CA-2016-120278"/>
    <x v="845"/>
    <d v="2016-11-12T00:00:00"/>
    <s v="Standard Class"/>
    <s v="MS-17365"/>
    <s v="Maribeth Schnelling"/>
    <x v="0"/>
    <x v="0"/>
    <s v="Wausau"/>
    <x v="6"/>
    <n v="54401"/>
    <x v="2"/>
    <s v="OFF-BI-10004970"/>
    <x v="1"/>
    <x v="8"/>
    <s v="ACCOHIDE 3-Ring Binder, Blue, 1&quot;"/>
    <n v="12.39"/>
    <n v="3"/>
    <n v="0"/>
    <n v="5.8232999999999997"/>
    <x v="2"/>
    <x v="0"/>
  </r>
  <r>
    <n v="4835"/>
    <s v="CA-2019-167661"/>
    <x v="361"/>
    <d v="2019-10-10T00:00:00"/>
    <s v="Standard Class"/>
    <s v="MP-18175"/>
    <s v="Mike Pelletier"/>
    <x v="2"/>
    <x v="0"/>
    <s v="San Francisco"/>
    <x v="1"/>
    <n v="94110"/>
    <x v="1"/>
    <s v="OFF-BI-10002571"/>
    <x v="1"/>
    <x v="8"/>
    <s v="Avery Framed View Binder, EZD Ring (Locking), Navy, 1 1/2&quot;"/>
    <n v="39.92"/>
    <n v="5"/>
    <n v="0.2"/>
    <n v="13.472999999999999"/>
    <x v="1"/>
    <x v="0"/>
  </r>
  <r>
    <n v="4836"/>
    <s v="CA-2019-167661"/>
    <x v="361"/>
    <d v="2019-10-10T00:00:00"/>
    <s v="Standard Class"/>
    <s v="MP-18175"/>
    <s v="Mike Pelletier"/>
    <x v="2"/>
    <x v="0"/>
    <s v="San Francisco"/>
    <x v="1"/>
    <n v="94110"/>
    <x v="1"/>
    <s v="OFF-PA-10002581"/>
    <x v="1"/>
    <x v="10"/>
    <s v="Xerox 1951"/>
    <n v="61.96"/>
    <n v="2"/>
    <n v="0"/>
    <n v="27.881999999999998"/>
    <x v="1"/>
    <x v="0"/>
  </r>
  <r>
    <n v="4837"/>
    <s v="CA-2019-167661"/>
    <x v="361"/>
    <d v="2019-10-10T00:00:00"/>
    <s v="Standard Class"/>
    <s v="MP-18175"/>
    <s v="Mike Pelletier"/>
    <x v="2"/>
    <x v="0"/>
    <s v="San Francisco"/>
    <x v="1"/>
    <n v="94110"/>
    <x v="1"/>
    <s v="OFF-BI-10001097"/>
    <x v="1"/>
    <x v="8"/>
    <s v="Avery Hole Reinforcements"/>
    <n v="19.936000000000003"/>
    <n v="4"/>
    <n v="0.2"/>
    <n v="7.2267999999999999"/>
    <x v="1"/>
    <x v="0"/>
  </r>
  <r>
    <n v="4838"/>
    <s v="CA-2019-106831"/>
    <x v="702"/>
    <d v="2019-06-03T00:00:00"/>
    <s v="First Class"/>
    <s v="FH-14350"/>
    <s v="Fred Harton"/>
    <x v="0"/>
    <x v="0"/>
    <s v="Dublin"/>
    <x v="24"/>
    <n v="43017"/>
    <x v="3"/>
    <s v="OFF-BI-10003429"/>
    <x v="1"/>
    <x v="8"/>
    <s v="Cardinal HOLDit! Binder Insert Strips,Extra Strips"/>
    <n v="3.7980000000000005"/>
    <n v="2"/>
    <n v="0.7"/>
    <n v="-2.6585999999999999"/>
    <x v="3"/>
    <x v="0"/>
  </r>
  <r>
    <n v="4839"/>
    <s v="CA-2019-106831"/>
    <x v="702"/>
    <d v="2019-06-03T00:00:00"/>
    <s v="First Class"/>
    <s v="FH-14350"/>
    <s v="Fred Harton"/>
    <x v="0"/>
    <x v="0"/>
    <s v="Dublin"/>
    <x v="24"/>
    <n v="43017"/>
    <x v="3"/>
    <s v="OFF-PA-10000682"/>
    <x v="1"/>
    <x v="10"/>
    <s v="Xerox 1924"/>
    <n v="27.744000000000003"/>
    <n v="6"/>
    <n v="0.2"/>
    <n v="10.057200000000002"/>
    <x v="3"/>
    <x v="0"/>
  </r>
  <r>
    <n v="4840"/>
    <s v="CA-2019-106831"/>
    <x v="702"/>
    <d v="2019-06-03T00:00:00"/>
    <s v="First Class"/>
    <s v="FH-14350"/>
    <s v="Fred Harton"/>
    <x v="0"/>
    <x v="0"/>
    <s v="Dublin"/>
    <x v="24"/>
    <n v="43017"/>
    <x v="3"/>
    <s v="TEC-PH-10001700"/>
    <x v="2"/>
    <x v="7"/>
    <s v="Panasonic KX-TG6844B Expandable Digital Cordless Telephone"/>
    <n v="158.37599999999998"/>
    <n v="4"/>
    <n v="0.4"/>
    <n v="-34.314799999999991"/>
    <x v="3"/>
    <x v="0"/>
  </r>
  <r>
    <n v="4841"/>
    <s v="CA-2019-154123"/>
    <x v="225"/>
    <d v="2019-11-25T00:00:00"/>
    <s v="Standard Class"/>
    <s v="SC-20050"/>
    <s v="Sample Company A"/>
    <x v="2"/>
    <x v="0"/>
    <s v="Henderson"/>
    <x v="0"/>
    <n v="42420"/>
    <x v="0"/>
    <s v="FUR-FU-10000629"/>
    <x v="0"/>
    <x v="5"/>
    <s v="9-3/4 Diameter Round Wall Clock"/>
    <n v="27.58"/>
    <n v="2"/>
    <n v="0"/>
    <n v="11.583600000000001"/>
    <x v="0"/>
    <x v="0"/>
  </r>
  <r>
    <n v="4842"/>
    <s v="CA-2018-136049"/>
    <x v="443"/>
    <d v="2018-12-28T00:00:00"/>
    <s v="Standard Class"/>
    <s v="NM-18520"/>
    <s v="Neoma Murray"/>
    <x v="0"/>
    <x v="0"/>
    <s v="Bowling Green"/>
    <x v="24"/>
    <n v="43402"/>
    <x v="3"/>
    <s v="OFF-BI-10001267"/>
    <x v="1"/>
    <x v="8"/>
    <s v="Universal Recycled Hanging Pressboard Report Binders, Letter Size"/>
    <n v="5.5530000000000008"/>
    <n v="3"/>
    <n v="0.7"/>
    <n v="-4.0722000000000023"/>
    <x v="3"/>
    <x v="0"/>
  </r>
  <r>
    <n v="4843"/>
    <s v="CA-2019-118402"/>
    <x v="365"/>
    <d v="2019-10-04T00:00:00"/>
    <s v="Standard Class"/>
    <s v="JO-15280"/>
    <s v="Jas O'Carroll"/>
    <x v="0"/>
    <x v="0"/>
    <s v="Memphis"/>
    <x v="18"/>
    <n v="38109"/>
    <x v="0"/>
    <s v="OFF-ST-10001418"/>
    <x v="1"/>
    <x v="4"/>
    <s v="Carina Media Storage Towers in Natural &amp; Black"/>
    <n v="243.92"/>
    <n v="5"/>
    <n v="0.2"/>
    <n v="-54.881999999999998"/>
    <x v="0"/>
    <x v="0"/>
  </r>
  <r>
    <n v="4844"/>
    <s v="US-2018-139388"/>
    <x v="77"/>
    <d v="2018-11-09T00:00:00"/>
    <s v="First Class"/>
    <s v="CC-12475"/>
    <s v="Cindy Chapman"/>
    <x v="0"/>
    <x v="0"/>
    <s v="Lakewood"/>
    <x v="30"/>
    <n v="8701"/>
    <x v="3"/>
    <s v="OFF-FA-10004968"/>
    <x v="1"/>
    <x v="13"/>
    <s v="Rubber Band Ball"/>
    <n v="14.96"/>
    <n v="4"/>
    <n v="0"/>
    <n v="0.2992000000000008"/>
    <x v="3"/>
    <x v="0"/>
  </r>
  <r>
    <n v="4845"/>
    <s v="US-2016-128685"/>
    <x v="527"/>
    <d v="2016-04-05T00:00:00"/>
    <s v="First Class"/>
    <s v="MZ-17515"/>
    <s v="Mary Zewe"/>
    <x v="1"/>
    <x v="0"/>
    <s v="Los Angeles"/>
    <x v="1"/>
    <n v="90008"/>
    <x v="1"/>
    <s v="OFF-BI-10004140"/>
    <x v="1"/>
    <x v="8"/>
    <s v="Avery Non-Stick Binders"/>
    <n v="7.1840000000000011"/>
    <n v="2"/>
    <n v="0.2"/>
    <n v="2.2449999999999992"/>
    <x v="1"/>
    <x v="0"/>
  </r>
  <r>
    <n v="4846"/>
    <s v="CA-2017-124044"/>
    <x v="862"/>
    <d v="2017-07-26T00:00:00"/>
    <s v="Second Class"/>
    <s v="MS-17830"/>
    <s v="Melanie Seite"/>
    <x v="0"/>
    <x v="0"/>
    <s v="Rochester"/>
    <x v="15"/>
    <n v="14609"/>
    <x v="3"/>
    <s v="OFF-BI-10003460"/>
    <x v="1"/>
    <x v="8"/>
    <s v="Acco 3-Hole Punch"/>
    <n v="10.512"/>
    <n v="3"/>
    <n v="0.2"/>
    <n v="3.6791999999999998"/>
    <x v="3"/>
    <x v="0"/>
  </r>
  <r>
    <n v="4847"/>
    <s v="CA-2016-164469"/>
    <x v="402"/>
    <d v="2016-06-27T00:00:00"/>
    <s v="Second Class"/>
    <s v="GK-14620"/>
    <s v="Grace Kelly"/>
    <x v="1"/>
    <x v="0"/>
    <s v="Salem"/>
    <x v="21"/>
    <n v="97301"/>
    <x v="1"/>
    <s v="TEC-PH-10002115"/>
    <x v="2"/>
    <x v="7"/>
    <s v="Plantronics 81402"/>
    <n v="263.96000000000004"/>
    <n v="5"/>
    <n v="0.2"/>
    <n v="19.796999999999997"/>
    <x v="1"/>
    <x v="0"/>
  </r>
  <r>
    <n v="4848"/>
    <s v="CA-2016-164469"/>
    <x v="402"/>
    <d v="2016-06-27T00:00:00"/>
    <s v="Second Class"/>
    <s v="GK-14620"/>
    <s v="Grace Kelly"/>
    <x v="1"/>
    <x v="0"/>
    <s v="Salem"/>
    <x v="21"/>
    <n v="97301"/>
    <x v="1"/>
    <s v="OFF-AR-10003478"/>
    <x v="1"/>
    <x v="6"/>
    <s v="Avery Hi-Liter EverBold Pen Style Fluorescent Highlighters, 4/Pack"/>
    <n v="71.632000000000005"/>
    <n v="11"/>
    <n v="0.2"/>
    <n v="17.908000000000001"/>
    <x v="1"/>
    <x v="0"/>
  </r>
  <r>
    <n v="4849"/>
    <s v="CA-2016-164469"/>
    <x v="402"/>
    <d v="2016-06-27T00:00:00"/>
    <s v="Second Class"/>
    <s v="GK-14620"/>
    <s v="Grace Kelly"/>
    <x v="1"/>
    <x v="0"/>
    <s v="Salem"/>
    <x v="21"/>
    <n v="97301"/>
    <x v="1"/>
    <s v="OFF-AR-10000475"/>
    <x v="1"/>
    <x v="6"/>
    <s v="Hunt BOSTON Vista Battery-Operated Pencil Sharpener, Black"/>
    <n v="9.3280000000000012"/>
    <n v="1"/>
    <n v="0.2"/>
    <n v="0.8162000000000007"/>
    <x v="1"/>
    <x v="0"/>
  </r>
  <r>
    <n v="4850"/>
    <s v="CA-2016-107818"/>
    <x v="78"/>
    <d v="2016-09-14T00:00:00"/>
    <s v="Standard Class"/>
    <s v="MC-17275"/>
    <s v="Marc Crier"/>
    <x v="0"/>
    <x v="0"/>
    <s v="Pasco"/>
    <x v="4"/>
    <n v="99301"/>
    <x v="1"/>
    <s v="OFF-AR-10003045"/>
    <x v="1"/>
    <x v="6"/>
    <s v="Prang Colored Pencils"/>
    <n v="5.88"/>
    <n v="2"/>
    <n v="0"/>
    <n v="2.6459999999999999"/>
    <x v="1"/>
    <x v="0"/>
  </r>
  <r>
    <n v="4851"/>
    <s v="CA-2016-107818"/>
    <x v="78"/>
    <d v="2016-09-14T00:00:00"/>
    <s v="Standard Class"/>
    <s v="MC-17275"/>
    <s v="Marc Crier"/>
    <x v="0"/>
    <x v="0"/>
    <s v="Pasco"/>
    <x v="4"/>
    <n v="99301"/>
    <x v="1"/>
    <s v="FUR-CH-10000454"/>
    <x v="0"/>
    <x v="1"/>
    <s v="Hon Deluxe Fabric Upholstered Stacking Chairs, Rounded Back"/>
    <n v="975.92"/>
    <n v="5"/>
    <n v="0.2"/>
    <n v="121.98999999999992"/>
    <x v="1"/>
    <x v="0"/>
  </r>
  <r>
    <n v="4852"/>
    <s v="CA-2016-107818"/>
    <x v="78"/>
    <d v="2016-09-14T00:00:00"/>
    <s v="Standard Class"/>
    <s v="MC-17275"/>
    <s v="Marc Crier"/>
    <x v="0"/>
    <x v="0"/>
    <s v="Pasco"/>
    <x v="4"/>
    <n v="99301"/>
    <x v="1"/>
    <s v="OFF-AR-10000380"/>
    <x v="1"/>
    <x v="6"/>
    <s v="Hunt PowerHouse Electric Pencil Sharpener, Blue"/>
    <n v="303.83999999999997"/>
    <n v="8"/>
    <n v="0"/>
    <n v="91.151999999999958"/>
    <x v="1"/>
    <x v="0"/>
  </r>
  <r>
    <n v="4853"/>
    <s v="CA-2016-107818"/>
    <x v="78"/>
    <d v="2016-09-14T00:00:00"/>
    <s v="Standard Class"/>
    <s v="MC-17275"/>
    <s v="Marc Crier"/>
    <x v="0"/>
    <x v="0"/>
    <s v="Pasco"/>
    <x v="4"/>
    <n v="99301"/>
    <x v="1"/>
    <s v="OFF-ST-10000736"/>
    <x v="1"/>
    <x v="4"/>
    <s v="Carina Double Wide Media Storage Towers in Natural &amp; Black"/>
    <n v="485.88"/>
    <n v="6"/>
    <n v="0"/>
    <n v="19.43519999999998"/>
    <x v="1"/>
    <x v="0"/>
  </r>
  <r>
    <n v="4854"/>
    <s v="CA-2016-113320"/>
    <x v="432"/>
    <d v="2016-12-15T00:00:00"/>
    <s v="Second Class"/>
    <s v="LH-17155"/>
    <s v="Logan Haushalter"/>
    <x v="0"/>
    <x v="0"/>
    <s v="Oakland"/>
    <x v="1"/>
    <n v="94601"/>
    <x v="1"/>
    <s v="FUR-FU-10004270"/>
    <x v="0"/>
    <x v="5"/>
    <s v="Eldon Image Series Desk Accessories, Burgundy"/>
    <n v="12.54"/>
    <n v="3"/>
    <n v="0"/>
    <n v="4.5144000000000002"/>
    <x v="1"/>
    <x v="0"/>
  </r>
  <r>
    <n v="4855"/>
    <s v="CA-2016-113320"/>
    <x v="432"/>
    <d v="2016-12-15T00:00:00"/>
    <s v="Second Class"/>
    <s v="LH-17155"/>
    <s v="Logan Haushalter"/>
    <x v="0"/>
    <x v="0"/>
    <s v="Oakland"/>
    <x v="1"/>
    <n v="94601"/>
    <x v="1"/>
    <s v="OFF-ST-10000617"/>
    <x v="1"/>
    <x v="4"/>
    <s v="Woodgrain Magazine Files by Perma"/>
    <n v="8.94"/>
    <n v="3"/>
    <n v="0"/>
    <n v="0.62579999999999902"/>
    <x v="1"/>
    <x v="0"/>
  </r>
  <r>
    <n v="4856"/>
    <s v="CA-2016-113320"/>
    <x v="432"/>
    <d v="2016-12-15T00:00:00"/>
    <s v="Second Class"/>
    <s v="LH-17155"/>
    <s v="Logan Haushalter"/>
    <x v="0"/>
    <x v="0"/>
    <s v="Oakland"/>
    <x v="1"/>
    <n v="94601"/>
    <x v="1"/>
    <s v="FUR-FU-10001706"/>
    <x v="0"/>
    <x v="5"/>
    <s v="Longer-Life Soft White Bulbs"/>
    <n v="9.24"/>
    <n v="3"/>
    <n v="0"/>
    <n v="4.4352"/>
    <x v="1"/>
    <x v="0"/>
  </r>
  <r>
    <n v="4857"/>
    <s v="CA-2017-137526"/>
    <x v="1004"/>
    <d v="2017-01-17T00:00:00"/>
    <s v="Standard Class"/>
    <s v="PB-19150"/>
    <s v="Philip Brown"/>
    <x v="0"/>
    <x v="0"/>
    <s v="Los Angeles"/>
    <x v="1"/>
    <n v="90004"/>
    <x v="1"/>
    <s v="OFF-BI-10003364"/>
    <x v="1"/>
    <x v="8"/>
    <s v="Binding Machine Supplies"/>
    <n v="70.00800000000001"/>
    <n v="3"/>
    <n v="0.2"/>
    <n v="24.502800000000001"/>
    <x v="1"/>
    <x v="0"/>
  </r>
  <r>
    <n v="4858"/>
    <s v="CA-2017-137526"/>
    <x v="1004"/>
    <d v="2017-01-17T00:00:00"/>
    <s v="Standard Class"/>
    <s v="PB-19150"/>
    <s v="Philip Brown"/>
    <x v="0"/>
    <x v="0"/>
    <s v="Los Angeles"/>
    <x v="1"/>
    <n v="90004"/>
    <x v="1"/>
    <s v="FUR-FU-10001861"/>
    <x v="0"/>
    <x v="5"/>
    <s v="Floodlight Indoor Halogen Bulbs, 1 Bulb per Pack, 60 Watts"/>
    <n v="77.599999999999994"/>
    <n v="4"/>
    <n v="0"/>
    <n v="38.023999999999994"/>
    <x v="1"/>
    <x v="0"/>
  </r>
  <r>
    <n v="4859"/>
    <s v="CA-2017-137526"/>
    <x v="1004"/>
    <d v="2017-01-17T00:00:00"/>
    <s v="Standard Class"/>
    <s v="PB-19150"/>
    <s v="Philip Brown"/>
    <x v="0"/>
    <x v="0"/>
    <s v="Los Angeles"/>
    <x v="1"/>
    <n v="90004"/>
    <x v="1"/>
    <s v="FUR-FU-10004845"/>
    <x v="0"/>
    <x v="5"/>
    <s v="Deflect-o EconoMat Nonstudded, No Bevel Mat"/>
    <n v="464.84999999999997"/>
    <n v="9"/>
    <n v="0"/>
    <n v="92.969999999999985"/>
    <x v="1"/>
    <x v="0"/>
  </r>
  <r>
    <n v="4860"/>
    <s v="CA-2019-136063"/>
    <x v="934"/>
    <d v="2019-12-19T00:00:00"/>
    <s v="Standard Class"/>
    <s v="SS-20140"/>
    <s v="Saphhira Shifley"/>
    <x v="1"/>
    <x v="0"/>
    <s v="Oak Park"/>
    <x v="10"/>
    <n v="60302"/>
    <x v="2"/>
    <s v="OFF-AR-10000823"/>
    <x v="1"/>
    <x v="6"/>
    <s v="Newell 307"/>
    <n v="10.192000000000002"/>
    <n v="7"/>
    <n v="0.2"/>
    <n v="1.0192000000000001"/>
    <x v="2"/>
    <x v="0"/>
  </r>
  <r>
    <n v="4861"/>
    <s v="CA-2018-101546"/>
    <x v="122"/>
    <d v="2018-12-24T00:00:00"/>
    <s v="Standard Class"/>
    <s v="GK-14620"/>
    <s v="Grace Kelly"/>
    <x v="1"/>
    <x v="0"/>
    <s v="Morristown"/>
    <x v="30"/>
    <n v="7960"/>
    <x v="3"/>
    <s v="OFF-BI-10001359"/>
    <x v="1"/>
    <x v="8"/>
    <s v="GBC DocuBind TL300 Electric Binding System"/>
    <n v="1793.98"/>
    <n v="2"/>
    <n v="0"/>
    <n v="843.17059999999992"/>
    <x v="3"/>
    <x v="0"/>
  </r>
  <r>
    <n v="4862"/>
    <s v="CA-2016-138940"/>
    <x v="909"/>
    <d v="2016-04-16T00:00:00"/>
    <s v="Second Class"/>
    <s v="GM-14455"/>
    <s v="Gary Mitchum"/>
    <x v="2"/>
    <x v="0"/>
    <s v="Austin"/>
    <x v="5"/>
    <n v="78745"/>
    <x v="2"/>
    <s v="TEC-PH-10001835"/>
    <x v="2"/>
    <x v="7"/>
    <s v="Jawbone JAMBOX Wireless Bluetooth Speaker"/>
    <n v="758.35200000000009"/>
    <n v="6"/>
    <n v="0.2"/>
    <n v="265.42320000000001"/>
    <x v="2"/>
    <x v="0"/>
  </r>
  <r>
    <n v="4863"/>
    <s v="CA-2018-125164"/>
    <x v="338"/>
    <d v="2018-11-14T00:00:00"/>
    <s v="Standard Class"/>
    <s v="SH-19975"/>
    <s v="Sally Hughsby"/>
    <x v="1"/>
    <x v="0"/>
    <s v="New York City"/>
    <x v="15"/>
    <n v="10011"/>
    <x v="3"/>
    <s v="OFF-BI-10001191"/>
    <x v="1"/>
    <x v="8"/>
    <s v="Canvas Sectional Post Binders"/>
    <n v="20.368000000000002"/>
    <n v="1"/>
    <n v="0.2"/>
    <n v="7.3834"/>
    <x v="3"/>
    <x v="0"/>
  </r>
  <r>
    <n v="4864"/>
    <s v="CA-2018-125164"/>
    <x v="338"/>
    <d v="2018-11-14T00:00:00"/>
    <s v="Standard Class"/>
    <s v="SH-19975"/>
    <s v="Sally Hughsby"/>
    <x v="1"/>
    <x v="0"/>
    <s v="New York City"/>
    <x v="15"/>
    <n v="10011"/>
    <x v="3"/>
    <s v="OFF-BI-10003982"/>
    <x v="1"/>
    <x v="8"/>
    <s v="Wilson Jones Century Plastic Molded Ring Binders"/>
    <n v="49.847999999999999"/>
    <n v="3"/>
    <n v="0.2"/>
    <n v="16.823699999999999"/>
    <x v="3"/>
    <x v="0"/>
  </r>
  <r>
    <n v="4865"/>
    <s v="CA-2019-163531"/>
    <x v="335"/>
    <d v="2019-06-30T00:00:00"/>
    <s v="Standard Class"/>
    <s v="SC-20725"/>
    <s v="Steven Cartwright"/>
    <x v="0"/>
    <x v="0"/>
    <s v="New York City"/>
    <x v="15"/>
    <n v="10024"/>
    <x v="3"/>
    <s v="TEC-PH-10001425"/>
    <x v="2"/>
    <x v="7"/>
    <s v="Mophie Juice Pack Helium for iPhone"/>
    <n v="239.96999999999997"/>
    <n v="3"/>
    <n v="0"/>
    <n v="67.191599999999994"/>
    <x v="3"/>
    <x v="0"/>
  </r>
  <r>
    <n v="4866"/>
    <s v="CA-2019-122490"/>
    <x v="38"/>
    <d v="2019-11-18T00:00:00"/>
    <s v="Standard Class"/>
    <s v="TT-21070"/>
    <s v="Ted Trevino"/>
    <x v="0"/>
    <x v="0"/>
    <s v="Seattle"/>
    <x v="4"/>
    <n v="98103"/>
    <x v="1"/>
    <s v="FUR-CH-10001215"/>
    <x v="0"/>
    <x v="1"/>
    <s v="Global Troy Executive Leather Low-Back Tilter"/>
    <n v="2404.7040000000002"/>
    <n v="6"/>
    <n v="0.2"/>
    <n v="150.29399999999998"/>
    <x v="1"/>
    <x v="0"/>
  </r>
  <r>
    <n v="4867"/>
    <s v="CA-2019-122490"/>
    <x v="38"/>
    <d v="2019-11-18T00:00:00"/>
    <s v="Standard Class"/>
    <s v="TT-21070"/>
    <s v="Ted Trevino"/>
    <x v="0"/>
    <x v="0"/>
    <s v="Seattle"/>
    <x v="4"/>
    <n v="98103"/>
    <x v="1"/>
    <s v="OFF-BI-10001718"/>
    <x v="1"/>
    <x v="8"/>
    <s v="GBC DocuBind P50 Personal Binding Machine"/>
    <n v="563.024"/>
    <n v="11"/>
    <n v="0.2"/>
    <n v="190.02059999999997"/>
    <x v="1"/>
    <x v="0"/>
  </r>
  <r>
    <n v="4868"/>
    <s v="CA-2019-122490"/>
    <x v="38"/>
    <d v="2019-11-18T00:00:00"/>
    <s v="Standard Class"/>
    <s v="TT-21070"/>
    <s v="Ted Trevino"/>
    <x v="0"/>
    <x v="0"/>
    <s v="Seattle"/>
    <x v="4"/>
    <n v="98103"/>
    <x v="1"/>
    <s v="OFF-ST-10000991"/>
    <x v="1"/>
    <x v="4"/>
    <s v="Space Solutions HD Industrial Steel Shelving."/>
    <n v="344.90999999999997"/>
    <n v="3"/>
    <n v="0"/>
    <n v="10.347300000000004"/>
    <x v="1"/>
    <x v="0"/>
  </r>
  <r>
    <n v="4869"/>
    <s v="CA-2019-122490"/>
    <x v="38"/>
    <d v="2019-11-18T00:00:00"/>
    <s v="Standard Class"/>
    <s v="TT-21070"/>
    <s v="Ted Trevino"/>
    <x v="0"/>
    <x v="0"/>
    <s v="Seattle"/>
    <x v="4"/>
    <n v="98103"/>
    <x v="1"/>
    <s v="OFF-LA-10001613"/>
    <x v="1"/>
    <x v="2"/>
    <s v="Avery File Folder Labels"/>
    <n v="8.64"/>
    <n v="3"/>
    <n v="0"/>
    <n v="4.2336"/>
    <x v="1"/>
    <x v="0"/>
  </r>
  <r>
    <n v="4870"/>
    <s v="CA-2019-131366"/>
    <x v="221"/>
    <d v="2019-11-29T00:00:00"/>
    <s v="Standard Class"/>
    <s v="SC-20440"/>
    <s v="Shaun Chance"/>
    <x v="1"/>
    <x v="0"/>
    <s v="Lancaster"/>
    <x v="9"/>
    <n v="17602"/>
    <x v="3"/>
    <s v="TEC-PH-10003437"/>
    <x v="2"/>
    <x v="7"/>
    <s v="Blue Parrot B250XT Professional Grade Wireless Bluetooth Headset with"/>
    <n v="89.987999999999985"/>
    <n v="2"/>
    <n v="0.4"/>
    <n v="-14.998000000000012"/>
    <x v="3"/>
    <x v="0"/>
  </r>
  <r>
    <n v="4871"/>
    <s v="CA-2019-131366"/>
    <x v="221"/>
    <d v="2019-11-29T00:00:00"/>
    <s v="Standard Class"/>
    <s v="SC-20440"/>
    <s v="Shaun Chance"/>
    <x v="1"/>
    <x v="0"/>
    <s v="Lancaster"/>
    <x v="9"/>
    <n v="17602"/>
    <x v="3"/>
    <s v="OFF-PA-10000675"/>
    <x v="1"/>
    <x v="10"/>
    <s v="Xerox 1919"/>
    <n v="229.54400000000001"/>
    <n v="7"/>
    <n v="0.2"/>
    <n v="83.209699999999998"/>
    <x v="3"/>
    <x v="0"/>
  </r>
  <r>
    <n v="4872"/>
    <s v="CA-2019-164042"/>
    <x v="979"/>
    <d v="2019-05-27T00:00:00"/>
    <s v="Standard Class"/>
    <s v="KL-16645"/>
    <s v="Ken Lonsdale"/>
    <x v="0"/>
    <x v="0"/>
    <s v="Houston"/>
    <x v="5"/>
    <n v="77095"/>
    <x v="2"/>
    <s v="OFF-FA-10000840"/>
    <x v="1"/>
    <x v="13"/>
    <s v="OIC Thumb-Tacks"/>
    <n v="1.8239999999999998"/>
    <n v="2"/>
    <n v="0.2"/>
    <n v="0.61559999999999993"/>
    <x v="2"/>
    <x v="0"/>
  </r>
  <r>
    <n v="4873"/>
    <s v="CA-2019-164042"/>
    <x v="979"/>
    <d v="2019-05-27T00:00:00"/>
    <s v="Standard Class"/>
    <s v="KL-16645"/>
    <s v="Ken Lonsdale"/>
    <x v="0"/>
    <x v="0"/>
    <s v="Houston"/>
    <x v="5"/>
    <n v="77095"/>
    <x v="2"/>
    <s v="OFF-AP-10001947"/>
    <x v="1"/>
    <x v="9"/>
    <s v="Acco 6 Outlet Guardian Premium Plus Surge Suppressor"/>
    <n v="18.319999999999997"/>
    <n v="5"/>
    <n v="0.8"/>
    <n v="-46.716000000000008"/>
    <x v="2"/>
    <x v="0"/>
  </r>
  <r>
    <n v="4874"/>
    <s v="CA-2019-164042"/>
    <x v="979"/>
    <d v="2019-05-27T00:00:00"/>
    <s v="Standard Class"/>
    <s v="KL-16645"/>
    <s v="Ken Lonsdale"/>
    <x v="0"/>
    <x v="0"/>
    <s v="Houston"/>
    <x v="5"/>
    <n v="77095"/>
    <x v="2"/>
    <s v="OFF-ST-10002301"/>
    <x v="1"/>
    <x v="4"/>
    <s v="Tennsco Commercial Shelving"/>
    <n v="48.816000000000003"/>
    <n v="3"/>
    <n v="0.2"/>
    <n v="-11.593800000000005"/>
    <x v="2"/>
    <x v="0"/>
  </r>
  <r>
    <n v="4875"/>
    <s v="CA-2019-164042"/>
    <x v="979"/>
    <d v="2019-05-27T00:00:00"/>
    <s v="Standard Class"/>
    <s v="KL-16645"/>
    <s v="Ken Lonsdale"/>
    <x v="0"/>
    <x v="0"/>
    <s v="Houston"/>
    <x v="5"/>
    <n v="77095"/>
    <x v="2"/>
    <s v="OFF-BI-10001922"/>
    <x v="1"/>
    <x v="8"/>
    <s v="Storex Dura Pro Binders"/>
    <n v="1.1879999999999997"/>
    <n v="1"/>
    <n v="0.8"/>
    <n v="-1.9602000000000008"/>
    <x v="2"/>
    <x v="0"/>
  </r>
  <r>
    <n v="4876"/>
    <s v="CA-2016-132864"/>
    <x v="266"/>
    <d v="2016-12-07T00:00:00"/>
    <s v="Standard Class"/>
    <s v="KN-16390"/>
    <s v="Katherine Nockton"/>
    <x v="1"/>
    <x v="0"/>
    <s v="Columbus"/>
    <x v="24"/>
    <n v="43229"/>
    <x v="3"/>
    <s v="TEC-AC-10001267"/>
    <x v="2"/>
    <x v="11"/>
    <s v="Imation 32GB Pocket Pro USB 3.0 Flash Drive - 32 GB - Black - 1 P ..."/>
    <n v="119.80000000000001"/>
    <n v="5"/>
    <n v="0.2"/>
    <n v="29.950000000000003"/>
    <x v="3"/>
    <x v="0"/>
  </r>
  <r>
    <n v="4877"/>
    <s v="US-2016-155817"/>
    <x v="462"/>
    <d v="2016-10-09T00:00:00"/>
    <s v="Standard Class"/>
    <s v="SL-20155"/>
    <s v="Sara Luxemburg"/>
    <x v="2"/>
    <x v="0"/>
    <s v="Durham"/>
    <x v="3"/>
    <n v="27707"/>
    <x v="0"/>
    <s v="OFF-ST-10000532"/>
    <x v="1"/>
    <x v="4"/>
    <s v="Advantus Rolling Drawer Organizers"/>
    <n v="61.567999999999998"/>
    <n v="2"/>
    <n v="0.2"/>
    <n v="4.6175999999999995"/>
    <x v="0"/>
    <x v="0"/>
  </r>
  <r>
    <n v="4878"/>
    <s v="US-2016-155817"/>
    <x v="462"/>
    <d v="2016-10-09T00:00:00"/>
    <s v="Standard Class"/>
    <s v="SL-20155"/>
    <s v="Sara Luxemburg"/>
    <x v="2"/>
    <x v="0"/>
    <s v="Durham"/>
    <x v="3"/>
    <n v="27707"/>
    <x v="0"/>
    <s v="OFF-AR-10002335"/>
    <x v="1"/>
    <x v="6"/>
    <s v="DIXON Oriole Pencils"/>
    <n v="6.1920000000000002"/>
    <n v="3"/>
    <n v="0.2"/>
    <n v="0.46440000000000037"/>
    <x v="0"/>
    <x v="0"/>
  </r>
  <r>
    <n v="4879"/>
    <s v="US-2018-131891"/>
    <x v="875"/>
    <d v="2018-07-31T00:00:00"/>
    <s v="First Class"/>
    <s v="PW-19240"/>
    <s v="Pierre Wener"/>
    <x v="0"/>
    <x v="0"/>
    <s v="Pensacola"/>
    <x v="2"/>
    <n v="32503"/>
    <x v="0"/>
    <s v="OFF-BI-10000201"/>
    <x v="1"/>
    <x v="8"/>
    <s v="Avery Triangle Shaped Sheet Lifters, Black, 2/Pack"/>
    <n v="2.2140000000000004"/>
    <n v="3"/>
    <n v="0.7"/>
    <n v="-1.4760000000000004"/>
    <x v="0"/>
    <x v="0"/>
  </r>
  <r>
    <n v="4880"/>
    <s v="CA-2019-143567"/>
    <x v="808"/>
    <d v="2019-11-05T00:00:00"/>
    <s v="Second Class"/>
    <s v="TB-21175"/>
    <s v="Thomas Boland"/>
    <x v="1"/>
    <x v="0"/>
    <s v="Henderson"/>
    <x v="0"/>
    <n v="42420"/>
    <x v="0"/>
    <s v="OFF-EN-10004846"/>
    <x v="1"/>
    <x v="12"/>
    <s v="Letter or Legal Size Expandable Poly String Tie Envelopes"/>
    <n v="5.32"/>
    <n v="2"/>
    <n v="0"/>
    <n v="2.6068000000000002"/>
    <x v="0"/>
    <x v="0"/>
  </r>
  <r>
    <n v="4881"/>
    <s v="CA-2019-143567"/>
    <x v="808"/>
    <d v="2019-11-05T00:00:00"/>
    <s v="Second Class"/>
    <s v="TB-21175"/>
    <s v="Thomas Boland"/>
    <x v="1"/>
    <x v="0"/>
    <s v="Henderson"/>
    <x v="0"/>
    <n v="42420"/>
    <x v="0"/>
    <s v="FUR-CH-10000454"/>
    <x v="0"/>
    <x v="1"/>
    <s v="Hon Deluxe Fabric Upholstered Stacking Chairs, Rounded Back"/>
    <n v="975.92"/>
    <n v="4"/>
    <n v="0"/>
    <n v="292.77599999999995"/>
    <x v="0"/>
    <x v="0"/>
  </r>
  <r>
    <n v="4882"/>
    <s v="CA-2019-143567"/>
    <x v="808"/>
    <d v="2019-11-05T00:00:00"/>
    <s v="Second Class"/>
    <s v="TB-21175"/>
    <s v="Thomas Boland"/>
    <x v="1"/>
    <x v="0"/>
    <s v="Henderson"/>
    <x v="0"/>
    <n v="42420"/>
    <x v="0"/>
    <s v="TEC-AC-10004145"/>
    <x v="2"/>
    <x v="11"/>
    <s v="Logitech diNovo Edge Keyboard"/>
    <n v="2249.91"/>
    <n v="9"/>
    <n v="0"/>
    <n v="517.47930000000008"/>
    <x v="0"/>
    <x v="0"/>
  </r>
  <r>
    <n v="4883"/>
    <s v="CA-2019-143567"/>
    <x v="808"/>
    <d v="2019-11-05T00:00:00"/>
    <s v="Second Class"/>
    <s v="TB-21175"/>
    <s v="Thomas Boland"/>
    <x v="1"/>
    <x v="0"/>
    <s v="Henderson"/>
    <x v="0"/>
    <n v="42420"/>
    <x v="0"/>
    <s v="OFF-ST-10001580"/>
    <x v="1"/>
    <x v="4"/>
    <s v="Super Decoflex Portable Personal File"/>
    <n v="59.92"/>
    <n v="4"/>
    <n v="0"/>
    <n v="16.7776"/>
    <x v="0"/>
    <x v="0"/>
  </r>
  <r>
    <n v="4884"/>
    <s v="CA-2019-104080"/>
    <x v="144"/>
    <d v="2019-03-15T00:00:00"/>
    <s v="Standard Class"/>
    <s v="AH-10210"/>
    <s v="Alan Hwang"/>
    <x v="0"/>
    <x v="0"/>
    <s v="Anaheim"/>
    <x v="1"/>
    <n v="92804"/>
    <x v="1"/>
    <s v="OFF-BI-10003876"/>
    <x v="1"/>
    <x v="8"/>
    <s v="Green Canvas Binder for 8-1/2&quot; x 14&quot; Sheets"/>
    <n v="171.20000000000002"/>
    <n v="5"/>
    <n v="0.2"/>
    <n v="64.199999999999989"/>
    <x v="1"/>
    <x v="0"/>
  </r>
  <r>
    <n v="4885"/>
    <s v="CA-2019-104080"/>
    <x v="144"/>
    <d v="2019-03-15T00:00:00"/>
    <s v="Standard Class"/>
    <s v="AH-10210"/>
    <s v="Alan Hwang"/>
    <x v="0"/>
    <x v="0"/>
    <s v="Anaheim"/>
    <x v="1"/>
    <n v="92804"/>
    <x v="1"/>
    <s v="OFF-AR-10001972"/>
    <x v="1"/>
    <x v="6"/>
    <s v="Newell 323"/>
    <n v="3.36"/>
    <n v="2"/>
    <n v="0"/>
    <n v="0.87360000000000015"/>
    <x v="1"/>
    <x v="0"/>
  </r>
  <r>
    <n v="4886"/>
    <s v="CA-2016-151379"/>
    <x v="757"/>
    <d v="2016-12-20T00:00:00"/>
    <s v="Standard Class"/>
    <s v="SC-20695"/>
    <s v="Steve Chapman"/>
    <x v="1"/>
    <x v="0"/>
    <s v="Detroit"/>
    <x v="12"/>
    <n v="48227"/>
    <x v="2"/>
    <s v="OFF-PA-10000595"/>
    <x v="1"/>
    <x v="10"/>
    <s v="Xerox 1929"/>
    <n v="114.2"/>
    <n v="5"/>
    <n v="0"/>
    <n v="52.531999999999996"/>
    <x v="2"/>
    <x v="0"/>
  </r>
  <r>
    <n v="4887"/>
    <s v="CA-2018-163167"/>
    <x v="85"/>
    <d v="2018-12-01T00:00:00"/>
    <s v="Second Class"/>
    <s v="RF-19345"/>
    <s v="Randy Ferguson"/>
    <x v="1"/>
    <x v="0"/>
    <s v="Marietta"/>
    <x v="32"/>
    <n v="30062"/>
    <x v="0"/>
    <s v="FUR-CH-10004477"/>
    <x v="0"/>
    <x v="1"/>
    <s v="Global Push Button Manager's Chair, Indigo"/>
    <n v="182.67000000000002"/>
    <n v="3"/>
    <n v="0"/>
    <n v="52.974299999999992"/>
    <x v="0"/>
    <x v="0"/>
  </r>
  <r>
    <n v="4888"/>
    <s v="CA-2018-163167"/>
    <x v="85"/>
    <d v="2018-12-01T00:00:00"/>
    <s v="Second Class"/>
    <s v="RF-19345"/>
    <s v="Randy Ferguson"/>
    <x v="1"/>
    <x v="0"/>
    <s v="Marietta"/>
    <x v="32"/>
    <n v="30062"/>
    <x v="0"/>
    <s v="TEC-AC-10003441"/>
    <x v="2"/>
    <x v="11"/>
    <s v="Kingston Digital DataTraveler 32GB USB 2.0"/>
    <n v="101.69999999999999"/>
    <n v="6"/>
    <n v="0"/>
    <n v="6.1019999999999968"/>
    <x v="0"/>
    <x v="0"/>
  </r>
  <r>
    <n v="4889"/>
    <s v="CA-2018-163167"/>
    <x v="85"/>
    <d v="2018-12-01T00:00:00"/>
    <s v="Second Class"/>
    <s v="RF-19345"/>
    <s v="Randy Ferguson"/>
    <x v="1"/>
    <x v="0"/>
    <s v="Marietta"/>
    <x v="32"/>
    <n v="30062"/>
    <x v="0"/>
    <s v="OFF-ST-10004459"/>
    <x v="1"/>
    <x v="4"/>
    <s v="Tennsco Single-Tier Lockers"/>
    <n v="1126.02"/>
    <n v="3"/>
    <n v="0"/>
    <n v="56.300999999999988"/>
    <x v="0"/>
    <x v="0"/>
  </r>
  <r>
    <n v="4890"/>
    <s v="CA-2018-163167"/>
    <x v="85"/>
    <d v="2018-12-01T00:00:00"/>
    <s v="Second Class"/>
    <s v="RF-19345"/>
    <s v="Randy Ferguson"/>
    <x v="1"/>
    <x v="0"/>
    <s v="Marietta"/>
    <x v="32"/>
    <n v="30062"/>
    <x v="0"/>
    <s v="OFF-ST-10003805"/>
    <x v="1"/>
    <x v="4"/>
    <s v="24 Capacity Maxi Data Binder Racks, Pearl"/>
    <n v="1263.3000000000002"/>
    <n v="6"/>
    <n v="0"/>
    <n v="315.82499999999993"/>
    <x v="0"/>
    <x v="0"/>
  </r>
  <r>
    <n v="4891"/>
    <s v="CA-2018-135776"/>
    <x v="443"/>
    <d v="2018-12-30T00:00:00"/>
    <s v="Standard Class"/>
    <s v="EH-13765"/>
    <s v="Edward Hooks"/>
    <x v="1"/>
    <x v="0"/>
    <s v="Seattle"/>
    <x v="4"/>
    <n v="98103"/>
    <x v="1"/>
    <s v="OFF-AR-10001246"/>
    <x v="1"/>
    <x v="6"/>
    <s v="Newell 317"/>
    <n v="8.82"/>
    <n v="3"/>
    <n v="0"/>
    <n v="2.5577999999999994"/>
    <x v="1"/>
    <x v="0"/>
  </r>
  <r>
    <n v="4892"/>
    <s v="CA-2018-135776"/>
    <x v="443"/>
    <d v="2018-12-30T00:00:00"/>
    <s v="Standard Class"/>
    <s v="EH-13765"/>
    <s v="Edward Hooks"/>
    <x v="1"/>
    <x v="0"/>
    <s v="Seattle"/>
    <x v="4"/>
    <n v="98103"/>
    <x v="1"/>
    <s v="OFF-PA-10001295"/>
    <x v="1"/>
    <x v="10"/>
    <s v="Computer Printout Paper with Letter-Trim Perforations"/>
    <n v="37.94"/>
    <n v="2"/>
    <n v="0"/>
    <n v="18.211199999999998"/>
    <x v="1"/>
    <x v="0"/>
  </r>
  <r>
    <n v="4893"/>
    <s v="CA-2018-135776"/>
    <x v="443"/>
    <d v="2018-12-30T00:00:00"/>
    <s v="Standard Class"/>
    <s v="EH-13765"/>
    <s v="Edward Hooks"/>
    <x v="1"/>
    <x v="0"/>
    <s v="Seattle"/>
    <x v="4"/>
    <n v="98103"/>
    <x v="1"/>
    <s v="OFF-AR-10001231"/>
    <x v="1"/>
    <x v="6"/>
    <s v="Sanford EarthWrite Recycled Pencils, Medium Soft, #2"/>
    <n v="4.2"/>
    <n v="2"/>
    <n v="0"/>
    <n v="1.1760000000000002"/>
    <x v="1"/>
    <x v="0"/>
  </r>
  <r>
    <n v="4894"/>
    <s v="CA-2018-135776"/>
    <x v="443"/>
    <d v="2018-12-30T00:00:00"/>
    <s v="Standard Class"/>
    <s v="EH-13765"/>
    <s v="Edward Hooks"/>
    <x v="1"/>
    <x v="0"/>
    <s v="Seattle"/>
    <x v="4"/>
    <n v="98103"/>
    <x v="1"/>
    <s v="OFF-ST-10002743"/>
    <x v="1"/>
    <x v="4"/>
    <s v="SAFCO Boltless Steel Shelving"/>
    <n v="227.28"/>
    <n v="2"/>
    <n v="0"/>
    <n v="2.2727999999999895"/>
    <x v="1"/>
    <x v="0"/>
  </r>
  <r>
    <n v="4895"/>
    <s v="CA-2018-135776"/>
    <x v="443"/>
    <d v="2018-12-30T00:00:00"/>
    <s v="Standard Class"/>
    <s v="EH-13765"/>
    <s v="Edward Hooks"/>
    <x v="1"/>
    <x v="0"/>
    <s v="Seattle"/>
    <x v="4"/>
    <n v="98103"/>
    <x v="1"/>
    <s v="OFF-PA-10004327"/>
    <x v="1"/>
    <x v="10"/>
    <s v="Xerox 1911"/>
    <n v="47.9"/>
    <n v="1"/>
    <n v="0"/>
    <n v="22.991999999999997"/>
    <x v="1"/>
    <x v="0"/>
  </r>
  <r>
    <n v="4896"/>
    <s v="CA-2018-135776"/>
    <x v="443"/>
    <d v="2018-12-30T00:00:00"/>
    <s v="Standard Class"/>
    <s v="EH-13765"/>
    <s v="Edward Hooks"/>
    <x v="1"/>
    <x v="0"/>
    <s v="Seattle"/>
    <x v="4"/>
    <n v="98103"/>
    <x v="1"/>
    <s v="OFF-EN-10004773"/>
    <x v="1"/>
    <x v="12"/>
    <s v="Staple envelope"/>
    <n v="61.96"/>
    <n v="2"/>
    <n v="0"/>
    <n v="30.360399999999998"/>
    <x v="1"/>
    <x v="0"/>
  </r>
  <r>
    <n v="4897"/>
    <s v="CA-2018-135776"/>
    <x v="443"/>
    <d v="2018-12-30T00:00:00"/>
    <s v="Standard Class"/>
    <s v="EH-13765"/>
    <s v="Edward Hooks"/>
    <x v="1"/>
    <x v="0"/>
    <s v="Seattle"/>
    <x v="4"/>
    <n v="98103"/>
    <x v="1"/>
    <s v="OFF-ST-10003470"/>
    <x v="1"/>
    <x v="4"/>
    <s v="Tennsco Snap-Together Open Shelving Units, Starter Sets and Add-On Units"/>
    <n v="1117.92"/>
    <n v="4"/>
    <n v="0"/>
    <n v="55.895999999999958"/>
    <x v="1"/>
    <x v="0"/>
  </r>
  <r>
    <n v="4898"/>
    <s v="US-2016-122021"/>
    <x v="771"/>
    <d v="2016-10-17T00:00:00"/>
    <s v="First Class"/>
    <s v="AC-10660"/>
    <s v="Anna Chung"/>
    <x v="0"/>
    <x v="0"/>
    <s v="Parma"/>
    <x v="24"/>
    <n v="44134"/>
    <x v="3"/>
    <s v="FUR-CH-10003761"/>
    <x v="0"/>
    <x v="1"/>
    <s v="Global Italian Leather Office Chair"/>
    <n v="183.37199999999999"/>
    <n v="2"/>
    <n v="0.3"/>
    <n v="-7.8588000000000022"/>
    <x v="3"/>
    <x v="0"/>
  </r>
  <r>
    <n v="4899"/>
    <s v="US-2016-122021"/>
    <x v="771"/>
    <d v="2016-10-17T00:00:00"/>
    <s v="First Class"/>
    <s v="AC-10660"/>
    <s v="Anna Chung"/>
    <x v="0"/>
    <x v="0"/>
    <s v="Parma"/>
    <x v="24"/>
    <n v="44134"/>
    <x v="3"/>
    <s v="OFF-PA-10002230"/>
    <x v="1"/>
    <x v="10"/>
    <s v="Xerox 1897"/>
    <n v="7.9680000000000009"/>
    <n v="2"/>
    <n v="0.2"/>
    <n v="2.8884000000000007"/>
    <x v="3"/>
    <x v="0"/>
  </r>
  <r>
    <n v="4900"/>
    <s v="CA-2018-130484"/>
    <x v="250"/>
    <d v="2018-08-27T00:00:00"/>
    <s v="Standard Class"/>
    <s v="SG-20470"/>
    <s v="Sheri Gordon"/>
    <x v="0"/>
    <x v="0"/>
    <s v="Gresham"/>
    <x v="21"/>
    <n v="97030"/>
    <x v="1"/>
    <s v="OFF-BI-10000088"/>
    <x v="1"/>
    <x v="8"/>
    <s v="GBC Imprintable Covers"/>
    <n v="26.352000000000004"/>
    <n v="8"/>
    <n v="0.7"/>
    <n v="-18.446399999999997"/>
    <x v="1"/>
    <x v="0"/>
  </r>
  <r>
    <n v="4901"/>
    <s v="CA-2019-120936"/>
    <x v="94"/>
    <d v="2019-12-21T00:00:00"/>
    <s v="Standard Class"/>
    <s v="CA-12310"/>
    <s v="Christine Abelman"/>
    <x v="1"/>
    <x v="0"/>
    <s v="Anaheim"/>
    <x v="1"/>
    <n v="92804"/>
    <x v="1"/>
    <s v="OFF-ST-10001526"/>
    <x v="1"/>
    <x v="4"/>
    <s v="Iceberg Mobile Mega Data/Printer Cart"/>
    <n v="481.32"/>
    <n v="4"/>
    <n v="0"/>
    <n v="125.14319999999998"/>
    <x v="1"/>
    <x v="0"/>
  </r>
  <r>
    <n v="4902"/>
    <s v="CA-2019-120936"/>
    <x v="94"/>
    <d v="2019-12-21T00:00:00"/>
    <s v="Standard Class"/>
    <s v="CA-12310"/>
    <s v="Christine Abelman"/>
    <x v="1"/>
    <x v="0"/>
    <s v="Anaheim"/>
    <x v="1"/>
    <n v="92804"/>
    <x v="1"/>
    <s v="OFF-SU-10002557"/>
    <x v="1"/>
    <x v="14"/>
    <s v="Fiskars Spring-Action Scissors"/>
    <n v="13.98"/>
    <n v="1"/>
    <n v="0"/>
    <n v="3.6348000000000003"/>
    <x v="1"/>
    <x v="0"/>
  </r>
  <r>
    <n v="4903"/>
    <s v="CA-2019-110884"/>
    <x v="469"/>
    <d v="2019-03-12T00:00:00"/>
    <s v="Standard Class"/>
    <s v="SH-20395"/>
    <s v="Shahid Hopkins"/>
    <x v="0"/>
    <x v="0"/>
    <s v="New York City"/>
    <x v="15"/>
    <n v="10035"/>
    <x v="3"/>
    <s v="OFF-BI-10003669"/>
    <x v="1"/>
    <x v="8"/>
    <s v="3M Organizer Strips"/>
    <n v="25.92"/>
    <n v="6"/>
    <n v="0.2"/>
    <n v="9.0719999999999992"/>
    <x v="3"/>
    <x v="0"/>
  </r>
  <r>
    <n v="4904"/>
    <s v="CA-2019-110884"/>
    <x v="469"/>
    <d v="2019-03-12T00:00:00"/>
    <s v="Standard Class"/>
    <s v="SH-20395"/>
    <s v="Shahid Hopkins"/>
    <x v="0"/>
    <x v="0"/>
    <s v="New York City"/>
    <x v="15"/>
    <n v="10035"/>
    <x v="3"/>
    <s v="OFF-LA-10003510"/>
    <x v="1"/>
    <x v="2"/>
    <s v="Avery 4027 File Folder Labels for Dot Matrix Printers, 5000 Labels per Box, White"/>
    <n v="91.59"/>
    <n v="3"/>
    <n v="0"/>
    <n v="42.131399999999999"/>
    <x v="3"/>
    <x v="0"/>
  </r>
  <r>
    <n v="4905"/>
    <s v="US-2016-161613"/>
    <x v="588"/>
    <d v="2016-12-03T00:00:00"/>
    <s v="Second Class"/>
    <s v="MC-17605"/>
    <s v="Matt Connell"/>
    <x v="1"/>
    <x v="0"/>
    <s v="Houston"/>
    <x v="5"/>
    <n v="77070"/>
    <x v="2"/>
    <s v="FUR-CH-10003746"/>
    <x v="0"/>
    <x v="1"/>
    <s v="Hon 4070 Series Pagoda Round Back Stacking Chairs"/>
    <n v="674.05799999999999"/>
    <n v="3"/>
    <n v="0.3"/>
    <n v="-19.258800000000008"/>
    <x v="2"/>
    <x v="0"/>
  </r>
  <r>
    <n v="4906"/>
    <s v="US-2016-146353"/>
    <x v="1005"/>
    <d v="2016-10-16T00:00:00"/>
    <s v="Second Class"/>
    <s v="JE-15610"/>
    <s v="Jim Epp"/>
    <x v="1"/>
    <x v="0"/>
    <s v="Concord"/>
    <x v="38"/>
    <n v="3301"/>
    <x v="3"/>
    <s v="OFF-BI-10003476"/>
    <x v="1"/>
    <x v="8"/>
    <s v="Avery Metallic Poly Binders"/>
    <n v="22.92"/>
    <n v="4"/>
    <n v="0"/>
    <n v="11.0016"/>
    <x v="3"/>
    <x v="0"/>
  </r>
  <r>
    <n v="4907"/>
    <s v="US-2016-146353"/>
    <x v="1005"/>
    <d v="2016-10-16T00:00:00"/>
    <s v="Second Class"/>
    <s v="JE-15610"/>
    <s v="Jim Epp"/>
    <x v="1"/>
    <x v="0"/>
    <s v="Concord"/>
    <x v="38"/>
    <n v="3301"/>
    <x v="3"/>
    <s v="OFF-ST-10001469"/>
    <x v="1"/>
    <x v="4"/>
    <s v="Fellowes Bankers Box Recycled Super Stor/Drawer"/>
    <n v="269.89999999999998"/>
    <n v="5"/>
    <n v="0"/>
    <n v="16.193999999999988"/>
    <x v="3"/>
    <x v="0"/>
  </r>
  <r>
    <n v="4908"/>
    <s v="CA-2016-133809"/>
    <x v="728"/>
    <d v="2016-11-23T00:00:00"/>
    <s v="Second Class"/>
    <s v="MS-17530"/>
    <s v="MaryBeth Skach"/>
    <x v="0"/>
    <x v="0"/>
    <s v="Fairfield"/>
    <x v="24"/>
    <n v="45014"/>
    <x v="3"/>
    <s v="OFF-BI-10001757"/>
    <x v="1"/>
    <x v="8"/>
    <s v="Pressboard Hanging Data Binders for Unburst Sheets"/>
    <n v="11.808000000000002"/>
    <n v="8"/>
    <n v="0.7"/>
    <n v="-8.659200000000002"/>
    <x v="3"/>
    <x v="0"/>
  </r>
  <r>
    <n v="4909"/>
    <s v="CA-2016-133809"/>
    <x v="728"/>
    <d v="2016-11-23T00:00:00"/>
    <s v="Second Class"/>
    <s v="MS-17530"/>
    <s v="MaryBeth Skach"/>
    <x v="0"/>
    <x v="0"/>
    <s v="Fairfield"/>
    <x v="24"/>
    <n v="45014"/>
    <x v="3"/>
    <s v="TEC-PH-10004875"/>
    <x v="2"/>
    <x v="7"/>
    <s v="PNY Rapid USB Car Charger - Black"/>
    <n v="9.5879999999999992"/>
    <n v="2"/>
    <n v="0.4"/>
    <n v="-2.0773999999999999"/>
    <x v="3"/>
    <x v="0"/>
  </r>
  <r>
    <n v="4910"/>
    <s v="CA-2019-127306"/>
    <x v="424"/>
    <d v="2019-01-18T00:00:00"/>
    <s v="Standard Class"/>
    <s v="BH-11710"/>
    <s v="Brosina Hoffman"/>
    <x v="0"/>
    <x v="0"/>
    <s v="Johnson City"/>
    <x v="18"/>
    <n v="37604"/>
    <x v="0"/>
    <s v="OFF-EN-10001219"/>
    <x v="1"/>
    <x v="12"/>
    <s v="#10- 4 1/8&quot; x 9 1/2&quot; Security-Tint Envelopes"/>
    <n v="18.335999999999999"/>
    <n v="3"/>
    <n v="0.2"/>
    <n v="6.6467999999999989"/>
    <x v="0"/>
    <x v="1"/>
  </r>
  <r>
    <n v="4911"/>
    <s v="CA-2019-127306"/>
    <x v="424"/>
    <d v="2019-01-18T00:00:00"/>
    <s v="Standard Class"/>
    <s v="BH-11710"/>
    <s v="Brosina Hoffman"/>
    <x v="0"/>
    <x v="0"/>
    <s v="Johnson City"/>
    <x v="18"/>
    <n v="37604"/>
    <x v="0"/>
    <s v="OFF-PA-10000019"/>
    <x v="1"/>
    <x v="10"/>
    <s v="Xerox 1931"/>
    <n v="36.288000000000011"/>
    <n v="7"/>
    <n v="0.2"/>
    <n v="12.700800000000001"/>
    <x v="0"/>
    <x v="1"/>
  </r>
  <r>
    <n v="4912"/>
    <s v="CA-2019-127306"/>
    <x v="424"/>
    <d v="2019-01-18T00:00:00"/>
    <s v="Standard Class"/>
    <s v="BH-11710"/>
    <s v="Brosina Hoffman"/>
    <x v="0"/>
    <x v="0"/>
    <s v="Johnson City"/>
    <x v="18"/>
    <n v="37604"/>
    <x v="0"/>
    <s v="TEC-PH-10001924"/>
    <x v="2"/>
    <x v="7"/>
    <s v="iHome FM Clock Radio with Lightning Dock"/>
    <n v="111.98399999999999"/>
    <n v="2"/>
    <n v="0.2"/>
    <n v="6.9990000000000059"/>
    <x v="0"/>
    <x v="1"/>
  </r>
  <r>
    <n v="4913"/>
    <s v="CA-2019-127306"/>
    <x v="424"/>
    <d v="2019-01-18T00:00:00"/>
    <s v="Standard Class"/>
    <s v="BH-11710"/>
    <s v="Brosina Hoffman"/>
    <x v="0"/>
    <x v="0"/>
    <s v="Johnson City"/>
    <x v="18"/>
    <n v="37604"/>
    <x v="0"/>
    <s v="OFF-BI-10002003"/>
    <x v="1"/>
    <x v="8"/>
    <s v="Ibico Presentation Index for Binding Systems"/>
    <n v="5.9700000000000006"/>
    <n v="5"/>
    <n v="0.7"/>
    <n v="-4.577"/>
    <x v="0"/>
    <x v="1"/>
  </r>
  <r>
    <n v="4914"/>
    <s v="CA-2019-127306"/>
    <x v="424"/>
    <d v="2019-01-18T00:00:00"/>
    <s v="Standard Class"/>
    <s v="BH-11710"/>
    <s v="Brosina Hoffman"/>
    <x v="0"/>
    <x v="0"/>
    <s v="Johnson City"/>
    <x v="18"/>
    <n v="37604"/>
    <x v="0"/>
    <s v="OFF-BI-10003727"/>
    <x v="1"/>
    <x v="8"/>
    <s v="Avery Durable Slant Ring Binders With Label Holder"/>
    <n v="2.508"/>
    <n v="2"/>
    <n v="0.7"/>
    <n v="-1.8391999999999999"/>
    <x v="0"/>
    <x v="1"/>
  </r>
  <r>
    <n v="4915"/>
    <s v="CA-2017-161830"/>
    <x v="496"/>
    <d v="2017-09-26T00:00:00"/>
    <s v="Second Class"/>
    <s v="ME-17725"/>
    <s v="Max Engle"/>
    <x v="0"/>
    <x v="0"/>
    <s v="Seattle"/>
    <x v="4"/>
    <n v="98105"/>
    <x v="1"/>
    <s v="OFF-AR-10004042"/>
    <x v="1"/>
    <x v="6"/>
    <s v="BOSTON Model 1800 Electric Pencil Sharpeners, Putty/Woodgrain"/>
    <n v="35.96"/>
    <n v="2"/>
    <n v="0"/>
    <n v="10.428399999999996"/>
    <x v="1"/>
    <x v="0"/>
  </r>
  <r>
    <n v="4916"/>
    <s v="CA-2017-161830"/>
    <x v="496"/>
    <d v="2017-09-26T00:00:00"/>
    <s v="Second Class"/>
    <s v="ME-17725"/>
    <s v="Max Engle"/>
    <x v="0"/>
    <x v="0"/>
    <s v="Seattle"/>
    <x v="4"/>
    <n v="98105"/>
    <x v="1"/>
    <s v="OFF-BI-10001097"/>
    <x v="1"/>
    <x v="8"/>
    <s v="Avery Hole Reinforcements"/>
    <n v="14.952000000000002"/>
    <n v="3"/>
    <n v="0.2"/>
    <n v="5.4201000000000006"/>
    <x v="1"/>
    <x v="0"/>
  </r>
  <r>
    <n v="4917"/>
    <s v="CA-2019-163125"/>
    <x v="449"/>
    <d v="2019-10-11T00:00:00"/>
    <s v="Second Class"/>
    <s v="MB-17305"/>
    <s v="Maria Bertelson"/>
    <x v="0"/>
    <x v="0"/>
    <s v="League City"/>
    <x v="5"/>
    <n v="77573"/>
    <x v="2"/>
    <s v="OFF-AR-10004344"/>
    <x v="1"/>
    <x v="6"/>
    <s v="Bulldog Vacuum Base Pencil Sharpener"/>
    <n v="67.144000000000005"/>
    <n v="7"/>
    <n v="0.2"/>
    <n v="5.8750999999999962"/>
    <x v="2"/>
    <x v="0"/>
  </r>
  <r>
    <n v="4918"/>
    <s v="CA-2019-163125"/>
    <x v="449"/>
    <d v="2019-10-11T00:00:00"/>
    <s v="Second Class"/>
    <s v="MB-17305"/>
    <s v="Maria Bertelson"/>
    <x v="0"/>
    <x v="0"/>
    <s v="League City"/>
    <x v="5"/>
    <n v="77573"/>
    <x v="2"/>
    <s v="FUR-CH-10001802"/>
    <x v="0"/>
    <x v="1"/>
    <s v="Hon Every-Day Chair Series Swivel Task Chairs"/>
    <n v="254.05799999999999"/>
    <n v="3"/>
    <n v="0.3"/>
    <n v="-32.664599999999993"/>
    <x v="2"/>
    <x v="0"/>
  </r>
  <r>
    <n v="4919"/>
    <s v="CA-2018-160304"/>
    <x v="1006"/>
    <d v="2018-01-07T00:00:00"/>
    <s v="Standard Class"/>
    <s v="BM-11575"/>
    <s v="Brendan Murry"/>
    <x v="1"/>
    <x v="0"/>
    <s v="Gaithersburg"/>
    <x v="39"/>
    <n v="20877"/>
    <x v="3"/>
    <s v="FUR-BO-10004709"/>
    <x v="0"/>
    <x v="0"/>
    <s v="Bush Westfield Collection Bookcases, Medium Cherry Finish"/>
    <n v="173.94"/>
    <n v="3"/>
    <n v="0"/>
    <n v="38.266800000000003"/>
    <x v="3"/>
    <x v="0"/>
  </r>
  <r>
    <n v="4920"/>
    <s v="CA-2018-160304"/>
    <x v="1006"/>
    <d v="2018-01-07T00:00:00"/>
    <s v="Standard Class"/>
    <s v="BM-11575"/>
    <s v="Brendan Murry"/>
    <x v="1"/>
    <x v="0"/>
    <s v="Gaithersburg"/>
    <x v="39"/>
    <n v="20877"/>
    <x v="3"/>
    <s v="TEC-PH-10000455"/>
    <x v="2"/>
    <x v="7"/>
    <s v="GE 30522EE2"/>
    <n v="231.98"/>
    <n v="2"/>
    <n v="0"/>
    <n v="67.274199999999979"/>
    <x v="3"/>
    <x v="0"/>
  </r>
  <r>
    <n v="4921"/>
    <s v="CA-2019-101728"/>
    <x v="971"/>
    <d v="2019-08-23T00:00:00"/>
    <s v="Standard Class"/>
    <s v="SC-20575"/>
    <s v="Sonia Cooley"/>
    <x v="0"/>
    <x v="0"/>
    <s v="Chicago"/>
    <x v="10"/>
    <n v="60653"/>
    <x v="2"/>
    <s v="OFF-BI-10002393"/>
    <x v="1"/>
    <x v="8"/>
    <s v="Binder Posts"/>
    <n v="2.2959999999999994"/>
    <n v="2"/>
    <n v="0.8"/>
    <n v="-3.9032000000000009"/>
    <x v="2"/>
    <x v="0"/>
  </r>
  <r>
    <n v="4922"/>
    <s v="CA-2019-114055"/>
    <x v="53"/>
    <d v="2019-12-29T00:00:00"/>
    <s v="Second Class"/>
    <s v="MH-18115"/>
    <s v="Mick Hernandez"/>
    <x v="2"/>
    <x v="0"/>
    <s v="Huntsville"/>
    <x v="19"/>
    <n v="35810"/>
    <x v="0"/>
    <s v="OFF-PA-10004381"/>
    <x v="1"/>
    <x v="10"/>
    <s v="14-7/8 x 11 Blue Bar Computer Printout Paper"/>
    <n v="96.08"/>
    <n v="2"/>
    <n v="0"/>
    <n v="46.118399999999994"/>
    <x v="0"/>
    <x v="0"/>
  </r>
  <r>
    <n v="4923"/>
    <s v="CA-2019-114055"/>
    <x v="53"/>
    <d v="2019-12-29T00:00:00"/>
    <s v="Second Class"/>
    <s v="MH-18115"/>
    <s v="Mick Hernandez"/>
    <x v="2"/>
    <x v="0"/>
    <s v="Huntsville"/>
    <x v="19"/>
    <n v="35810"/>
    <x v="0"/>
    <s v="OFF-FA-10003059"/>
    <x v="1"/>
    <x v="13"/>
    <s v="Assorted Color Push Pins"/>
    <n v="3.62"/>
    <n v="2"/>
    <n v="0"/>
    <n v="1.1945999999999999"/>
    <x v="0"/>
    <x v="0"/>
  </r>
  <r>
    <n v="4924"/>
    <s v="CA-2019-114055"/>
    <x v="53"/>
    <d v="2019-12-29T00:00:00"/>
    <s v="Second Class"/>
    <s v="MH-18115"/>
    <s v="Mick Hernandez"/>
    <x v="2"/>
    <x v="0"/>
    <s v="Huntsville"/>
    <x v="19"/>
    <n v="35810"/>
    <x v="0"/>
    <s v="OFF-PA-10000994"/>
    <x v="1"/>
    <x v="10"/>
    <s v="Xerox 1915"/>
    <n v="629.09999999999991"/>
    <n v="6"/>
    <n v="0"/>
    <n v="301.96799999999996"/>
    <x v="0"/>
    <x v="0"/>
  </r>
  <r>
    <n v="4925"/>
    <s v="CA-2019-114055"/>
    <x v="53"/>
    <d v="2019-12-29T00:00:00"/>
    <s v="Second Class"/>
    <s v="MH-18115"/>
    <s v="Mick Hernandez"/>
    <x v="2"/>
    <x v="0"/>
    <s v="Huntsville"/>
    <x v="19"/>
    <n v="35810"/>
    <x v="0"/>
    <s v="TEC-PH-10002890"/>
    <x v="2"/>
    <x v="7"/>
    <s v="AT&amp;T 17929 Lendline Telephone"/>
    <n v="90.48"/>
    <n v="2"/>
    <n v="0"/>
    <n v="23.524799999999999"/>
    <x v="0"/>
    <x v="0"/>
  </r>
  <r>
    <n v="4926"/>
    <s v="CA-2019-126438"/>
    <x v="18"/>
    <d v="2019-09-13T00:00:00"/>
    <s v="First Class"/>
    <s v="AR-10345"/>
    <s v="Alex Russell"/>
    <x v="1"/>
    <x v="0"/>
    <s v="Lawrence"/>
    <x v="31"/>
    <n v="1841"/>
    <x v="3"/>
    <s v="OFF-AR-10003338"/>
    <x v="1"/>
    <x v="6"/>
    <s v="Eberhard Faber 3 1/2&quot; Golf Pencils"/>
    <n v="14.88"/>
    <n v="2"/>
    <n v="0"/>
    <n v="3.7200000000000006"/>
    <x v="3"/>
    <x v="0"/>
  </r>
  <r>
    <n v="4927"/>
    <s v="CA-2019-117653"/>
    <x v="15"/>
    <d v="2019-10-23T00:00:00"/>
    <s v="Standard Class"/>
    <s v="MO-17500"/>
    <s v="Mary O'Rourke"/>
    <x v="0"/>
    <x v="0"/>
    <s v="Chicago"/>
    <x v="10"/>
    <n v="60623"/>
    <x v="2"/>
    <s v="FUR-TA-10003008"/>
    <x v="0"/>
    <x v="3"/>
    <s v="Lesro Round Back Collection Coffee Table, End Table"/>
    <n v="91.275000000000006"/>
    <n v="1"/>
    <n v="0.5"/>
    <n v="-67.543499999999995"/>
    <x v="2"/>
    <x v="0"/>
  </r>
  <r>
    <n v="4928"/>
    <s v="CA-2019-143245"/>
    <x v="96"/>
    <d v="2019-12-06T00:00:00"/>
    <s v="Standard Class"/>
    <s v="AD-10180"/>
    <s v="Alan Dominguez"/>
    <x v="2"/>
    <x v="0"/>
    <s v="Fairfield"/>
    <x v="29"/>
    <n v="6824"/>
    <x v="3"/>
    <s v="OFF-PA-10001972"/>
    <x v="1"/>
    <x v="10"/>
    <s v="Xerox 214"/>
    <n v="19.440000000000001"/>
    <n v="3"/>
    <n v="0"/>
    <n v="9.3312000000000008"/>
    <x v="3"/>
    <x v="0"/>
  </r>
  <r>
    <n v="4929"/>
    <s v="CA-2019-143245"/>
    <x v="96"/>
    <d v="2019-12-06T00:00:00"/>
    <s v="Standard Class"/>
    <s v="AD-10180"/>
    <s v="Alan Dominguez"/>
    <x v="2"/>
    <x v="0"/>
    <s v="Fairfield"/>
    <x v="29"/>
    <n v="6824"/>
    <x v="3"/>
    <s v="FUR-CH-10000155"/>
    <x v="0"/>
    <x v="1"/>
    <s v="Global Comet Stacking Armless Chair"/>
    <n v="897.15000000000009"/>
    <n v="3"/>
    <n v="0"/>
    <n v="251.20200000000003"/>
    <x v="3"/>
    <x v="0"/>
  </r>
  <r>
    <n v="4930"/>
    <s v="US-2016-138828"/>
    <x v="814"/>
    <d v="2016-09-03T00:00:00"/>
    <s v="First Class"/>
    <s v="KD-16345"/>
    <s v="Katherine Ducich"/>
    <x v="0"/>
    <x v="0"/>
    <s v="New York City"/>
    <x v="15"/>
    <n v="10009"/>
    <x v="3"/>
    <s v="OFF-AR-10000658"/>
    <x v="1"/>
    <x v="6"/>
    <s v="Newell 324"/>
    <n v="57.75"/>
    <n v="5"/>
    <n v="0"/>
    <n v="16.170000000000002"/>
    <x v="3"/>
    <x v="0"/>
  </r>
  <r>
    <n v="4931"/>
    <s v="US-2016-138828"/>
    <x v="814"/>
    <d v="2016-09-03T00:00:00"/>
    <s v="First Class"/>
    <s v="KD-16345"/>
    <s v="Katherine Ducich"/>
    <x v="0"/>
    <x v="0"/>
    <s v="New York City"/>
    <x v="15"/>
    <n v="10009"/>
    <x v="3"/>
    <s v="OFF-PA-10000349"/>
    <x v="1"/>
    <x v="10"/>
    <s v="Easy-staple paper"/>
    <n v="14.940000000000001"/>
    <n v="3"/>
    <n v="0"/>
    <n v="7.0218000000000007"/>
    <x v="3"/>
    <x v="0"/>
  </r>
  <r>
    <n v="4932"/>
    <s v="CA-2019-143651"/>
    <x v="613"/>
    <d v="2019-03-30T00:00:00"/>
    <s v="Standard Class"/>
    <s v="FM-14215"/>
    <s v="Filia McAdams"/>
    <x v="1"/>
    <x v="0"/>
    <s v="Seattle"/>
    <x v="4"/>
    <n v="98103"/>
    <x v="1"/>
    <s v="OFF-AR-10001446"/>
    <x v="1"/>
    <x v="6"/>
    <s v="Newell 309"/>
    <n v="23.1"/>
    <n v="2"/>
    <n v="0"/>
    <n v="6.93"/>
    <x v="1"/>
    <x v="0"/>
  </r>
  <r>
    <n v="4933"/>
    <s v="CA-2017-106978"/>
    <x v="694"/>
    <d v="2017-10-04T00:00:00"/>
    <s v="Standard Class"/>
    <s v="ZC-21910"/>
    <s v="Zuschuss Carroll"/>
    <x v="0"/>
    <x v="0"/>
    <s v="Aurora"/>
    <x v="22"/>
    <n v="80013"/>
    <x v="1"/>
    <s v="OFF-EN-10004483"/>
    <x v="1"/>
    <x v="12"/>
    <s v="#10 White Business Envelopes,4 1/8 x 9 1/2"/>
    <n v="12.536000000000001"/>
    <n v="1"/>
    <n v="0.2"/>
    <n v="4.2308999999999983"/>
    <x v="1"/>
    <x v="0"/>
  </r>
  <r>
    <n v="4934"/>
    <s v="CA-2017-106978"/>
    <x v="694"/>
    <d v="2017-10-04T00:00:00"/>
    <s v="Standard Class"/>
    <s v="ZC-21910"/>
    <s v="Zuschuss Carroll"/>
    <x v="0"/>
    <x v="0"/>
    <s v="Aurora"/>
    <x v="22"/>
    <n v="80013"/>
    <x v="1"/>
    <s v="OFF-BI-10002012"/>
    <x v="1"/>
    <x v="8"/>
    <s v="Wilson Jones Easy Flow II Sheet Lifters"/>
    <n v="1.0800000000000003"/>
    <n v="2"/>
    <n v="0.7"/>
    <n v="-0.79200000000000004"/>
    <x v="1"/>
    <x v="0"/>
  </r>
  <r>
    <n v="4935"/>
    <s v="CA-2017-106978"/>
    <x v="694"/>
    <d v="2017-10-04T00:00:00"/>
    <s v="Standard Class"/>
    <s v="ZC-21910"/>
    <s v="Zuschuss Carroll"/>
    <x v="0"/>
    <x v="0"/>
    <s v="Aurora"/>
    <x v="22"/>
    <n v="80013"/>
    <x v="1"/>
    <s v="OFF-FA-10003021"/>
    <x v="1"/>
    <x v="13"/>
    <s v="Staples"/>
    <n v="4.5120000000000005"/>
    <n v="3"/>
    <n v="0.2"/>
    <n v="0.84599999999999964"/>
    <x v="1"/>
    <x v="0"/>
  </r>
  <r>
    <n v="4936"/>
    <s v="CA-2017-155124"/>
    <x v="1007"/>
    <d v="2017-03-21T00:00:00"/>
    <s v="Standard Class"/>
    <s v="KS-16300"/>
    <s v="Karen Seio"/>
    <x v="1"/>
    <x v="0"/>
    <s v="Lehi"/>
    <x v="7"/>
    <n v="84043"/>
    <x v="1"/>
    <s v="TEC-PH-10003356"/>
    <x v="2"/>
    <x v="7"/>
    <s v="SmartStand Mobile Device Holder, Assorted Colors"/>
    <n v="16.776000000000003"/>
    <n v="3"/>
    <n v="0.2"/>
    <n v="1.6776"/>
    <x v="1"/>
    <x v="0"/>
  </r>
  <r>
    <n v="4937"/>
    <s v="CA-2019-150931"/>
    <x v="1008"/>
    <d v="2019-01-13T00:00:00"/>
    <s v="Standard Class"/>
    <s v="DP-13390"/>
    <s v="Dennis Pardue"/>
    <x v="2"/>
    <x v="0"/>
    <s v="Tuscaloosa"/>
    <x v="19"/>
    <n v="35401"/>
    <x v="0"/>
    <s v="OFF-BI-10004728"/>
    <x v="1"/>
    <x v="8"/>
    <s v="Wilson Jones Turn Tabs Binder Tool for Ring Binders"/>
    <n v="33.74"/>
    <n v="7"/>
    <n v="0"/>
    <n v="15.5204"/>
    <x v="0"/>
    <x v="0"/>
  </r>
  <r>
    <n v="4938"/>
    <s v="CA-2016-157147"/>
    <x v="286"/>
    <d v="2016-01-18T00:00:00"/>
    <s v="Standard Class"/>
    <s v="BD-11605"/>
    <s v="Brian Dahlen"/>
    <x v="0"/>
    <x v="0"/>
    <s v="San Francisco"/>
    <x v="1"/>
    <n v="94109"/>
    <x v="1"/>
    <s v="OFF-ST-10000078"/>
    <x v="1"/>
    <x v="4"/>
    <s v="Tennsco 6- and 18-Compartment Lockers"/>
    <n v="1325.8500000000001"/>
    <n v="5"/>
    <n v="0"/>
    <n v="238.65299999999991"/>
    <x v="1"/>
    <x v="0"/>
  </r>
  <r>
    <n v="4939"/>
    <s v="CA-2016-157147"/>
    <x v="286"/>
    <d v="2016-01-18T00:00:00"/>
    <s v="Standard Class"/>
    <s v="BD-11605"/>
    <s v="Brian Dahlen"/>
    <x v="0"/>
    <x v="0"/>
    <s v="San Francisco"/>
    <x v="1"/>
    <n v="94109"/>
    <x v="1"/>
    <s v="FUR-BO-10003034"/>
    <x v="0"/>
    <x v="0"/>
    <s v="O'Sullivan Elevations Bookcase, Cherry Finish"/>
    <n v="333.99899999999997"/>
    <n v="3"/>
    <n v="0.15"/>
    <n v="3.9294000000000082"/>
    <x v="1"/>
    <x v="0"/>
  </r>
  <r>
    <n v="4940"/>
    <s v="CA-2016-157147"/>
    <x v="286"/>
    <d v="2016-01-18T00:00:00"/>
    <s v="Standard Class"/>
    <s v="BD-11605"/>
    <s v="Brian Dahlen"/>
    <x v="0"/>
    <x v="0"/>
    <s v="San Francisco"/>
    <x v="1"/>
    <n v="94109"/>
    <x v="1"/>
    <s v="OFF-AR-10003514"/>
    <x v="1"/>
    <x v="6"/>
    <s v="4009 Highlighters by Sanford"/>
    <n v="19.899999999999999"/>
    <n v="5"/>
    <n v="0"/>
    <n v="6.5669999999999984"/>
    <x v="1"/>
    <x v="0"/>
  </r>
  <r>
    <n v="4941"/>
    <s v="CA-2017-156482"/>
    <x v="525"/>
    <d v="2017-02-13T00:00:00"/>
    <s v="Standard Class"/>
    <s v="IL-15100"/>
    <s v="Ivan Liston"/>
    <x v="0"/>
    <x v="0"/>
    <s v="Wilmington"/>
    <x v="13"/>
    <n v="19805"/>
    <x v="3"/>
    <s v="FUR-CH-10001708"/>
    <x v="0"/>
    <x v="1"/>
    <s v="Office Star - Contemporary Swivel Chair with Padded Adjustable Arms and Flex Back"/>
    <n v="1268.82"/>
    <n v="9"/>
    <n v="0"/>
    <n v="266.45219999999989"/>
    <x v="3"/>
    <x v="0"/>
  </r>
  <r>
    <n v="4942"/>
    <s v="CA-2017-156482"/>
    <x v="525"/>
    <d v="2017-02-13T00:00:00"/>
    <s v="Standard Class"/>
    <s v="IL-15100"/>
    <s v="Ivan Liston"/>
    <x v="0"/>
    <x v="0"/>
    <s v="Wilmington"/>
    <x v="13"/>
    <n v="19805"/>
    <x v="3"/>
    <s v="FUR-BO-10002598"/>
    <x v="0"/>
    <x v="0"/>
    <s v="Hon Metal Bookcases, Putty"/>
    <n v="283.92"/>
    <n v="4"/>
    <n v="0"/>
    <n v="82.336799999999982"/>
    <x v="3"/>
    <x v="0"/>
  </r>
  <r>
    <n v="4943"/>
    <s v="CA-2017-156482"/>
    <x v="525"/>
    <d v="2017-02-13T00:00:00"/>
    <s v="Standard Class"/>
    <s v="IL-15100"/>
    <s v="Ivan Liston"/>
    <x v="0"/>
    <x v="0"/>
    <s v="Wilmington"/>
    <x v="13"/>
    <n v="19805"/>
    <x v="3"/>
    <s v="OFF-AR-10001022"/>
    <x v="1"/>
    <x v="6"/>
    <s v="SANFORD Liquid Accent Tank-Style Highlighters"/>
    <n v="5.68"/>
    <n v="2"/>
    <n v="0"/>
    <n v="1.7607999999999997"/>
    <x v="3"/>
    <x v="0"/>
  </r>
  <r>
    <n v="4944"/>
    <s v="CA-2019-106782"/>
    <x v="202"/>
    <d v="2019-12-27T00:00:00"/>
    <s v="Standard Class"/>
    <s v="LP-17095"/>
    <s v="Liz Preis"/>
    <x v="0"/>
    <x v="0"/>
    <s v="Lafayette"/>
    <x v="14"/>
    <n v="47905"/>
    <x v="2"/>
    <s v="OFF-ST-10004459"/>
    <x v="1"/>
    <x v="4"/>
    <s v="Tennsco Single-Tier Lockers"/>
    <n v="375.34"/>
    <n v="1"/>
    <n v="0"/>
    <n v="18.766999999999996"/>
    <x v="2"/>
    <x v="0"/>
  </r>
  <r>
    <n v="4945"/>
    <s v="CA-2018-151372"/>
    <x v="64"/>
    <d v="2018-09-06T00:00:00"/>
    <s v="First Class"/>
    <s v="JH-15985"/>
    <s v="Joseph Holt"/>
    <x v="0"/>
    <x v="0"/>
    <s v="Redondo Beach"/>
    <x v="1"/>
    <n v="90278"/>
    <x v="1"/>
    <s v="OFF-PA-10004381"/>
    <x v="1"/>
    <x v="10"/>
    <s v="14-7/8 x 11 Blue Bar Computer Printout Paper"/>
    <n v="96.08"/>
    <n v="2"/>
    <n v="0"/>
    <n v="46.118399999999994"/>
    <x v="1"/>
    <x v="1"/>
  </r>
  <r>
    <n v="4946"/>
    <s v="CA-2018-151372"/>
    <x v="64"/>
    <d v="2018-09-06T00:00:00"/>
    <s v="First Class"/>
    <s v="JH-15985"/>
    <s v="Joseph Holt"/>
    <x v="0"/>
    <x v="0"/>
    <s v="Redondo Beach"/>
    <x v="1"/>
    <n v="90278"/>
    <x v="1"/>
    <s v="OFF-BI-10000050"/>
    <x v="1"/>
    <x v="8"/>
    <s v="Angle-D Binders with Locking Rings, Label Holders"/>
    <n v="11.68"/>
    <n v="2"/>
    <n v="0.2"/>
    <n v="3.9419999999999993"/>
    <x v="1"/>
    <x v="1"/>
  </r>
  <r>
    <n v="4947"/>
    <s v="CA-2018-151372"/>
    <x v="64"/>
    <d v="2018-09-06T00:00:00"/>
    <s v="First Class"/>
    <s v="JH-15985"/>
    <s v="Joseph Holt"/>
    <x v="0"/>
    <x v="0"/>
    <s v="Redondo Beach"/>
    <x v="1"/>
    <n v="90278"/>
    <x v="1"/>
    <s v="OFF-FA-10000304"/>
    <x v="1"/>
    <x v="13"/>
    <s v="Advantus Push Pins"/>
    <n v="4.3600000000000003"/>
    <n v="2"/>
    <n v="0"/>
    <n v="1.7876000000000003"/>
    <x v="1"/>
    <x v="1"/>
  </r>
  <r>
    <n v="4948"/>
    <s v="CA-2016-102085"/>
    <x v="777"/>
    <d v="2016-10-09T00:00:00"/>
    <s v="Standard Class"/>
    <s v="JD-16015"/>
    <s v="Joy Daniels"/>
    <x v="0"/>
    <x v="0"/>
    <s v="Seattle"/>
    <x v="4"/>
    <n v="98115"/>
    <x v="1"/>
    <s v="OFF-LA-10002475"/>
    <x v="1"/>
    <x v="2"/>
    <s v="Avery 519"/>
    <n v="29.24"/>
    <n v="4"/>
    <n v="0"/>
    <n v="13.742799999999999"/>
    <x v="1"/>
    <x v="0"/>
  </r>
  <r>
    <n v="4949"/>
    <s v="CA-2019-107125"/>
    <x v="344"/>
    <d v="2019-12-02T00:00:00"/>
    <s v="Standard Class"/>
    <s v="BD-11320"/>
    <s v="Bill Donatelli"/>
    <x v="0"/>
    <x v="0"/>
    <s v="Los Angeles"/>
    <x v="1"/>
    <n v="90045"/>
    <x v="1"/>
    <s v="OFF-BI-10001989"/>
    <x v="1"/>
    <x v="8"/>
    <s v="Premium Transparent Presentation Covers by GBC"/>
    <n v="117.48800000000001"/>
    <n v="7"/>
    <n v="0.2"/>
    <n v="41.120799999999988"/>
    <x v="1"/>
    <x v="0"/>
  </r>
  <r>
    <n v="4950"/>
    <s v="CA-2019-107125"/>
    <x v="344"/>
    <d v="2019-12-02T00:00:00"/>
    <s v="Standard Class"/>
    <s v="BD-11320"/>
    <s v="Bill Donatelli"/>
    <x v="0"/>
    <x v="0"/>
    <s v="Los Angeles"/>
    <x v="1"/>
    <n v="90045"/>
    <x v="1"/>
    <s v="FUR-FU-10000732"/>
    <x v="0"/>
    <x v="5"/>
    <s v="Eldon 200 Class Desk Accessories"/>
    <n v="18.84"/>
    <n v="3"/>
    <n v="0"/>
    <n v="6.0287999999999995"/>
    <x v="1"/>
    <x v="0"/>
  </r>
  <r>
    <n v="4951"/>
    <s v="CA-2018-125815"/>
    <x v="99"/>
    <d v="2018-11-01T00:00:00"/>
    <s v="Second Class"/>
    <s v="DL-13330"/>
    <s v="Denise Leinenbach"/>
    <x v="0"/>
    <x v="0"/>
    <s v="New York City"/>
    <x v="15"/>
    <n v="10009"/>
    <x v="3"/>
    <s v="OFF-AR-10004441"/>
    <x v="1"/>
    <x v="6"/>
    <s v="BIC Brite Liner Highlighters"/>
    <n v="12.419999999999998"/>
    <n v="3"/>
    <n v="0"/>
    <n v="5.2164000000000001"/>
    <x v="3"/>
    <x v="0"/>
  </r>
  <r>
    <n v="4952"/>
    <s v="CA-2017-144190"/>
    <x v="988"/>
    <d v="2017-06-13T00:00:00"/>
    <s v="Standard Class"/>
    <s v="NC-18415"/>
    <s v="Nathan Cano"/>
    <x v="0"/>
    <x v="0"/>
    <s v="Royal Oak"/>
    <x v="12"/>
    <n v="48073"/>
    <x v="2"/>
    <s v="OFF-PA-10000304"/>
    <x v="1"/>
    <x v="10"/>
    <s v="Xerox 1995"/>
    <n v="12.96"/>
    <n v="2"/>
    <n v="0"/>
    <n v="6.2208000000000006"/>
    <x v="2"/>
    <x v="0"/>
  </r>
  <r>
    <n v="4953"/>
    <s v="CA-2019-117926"/>
    <x v="166"/>
    <d v="2019-12-12T00:00:00"/>
    <s v="Second Class"/>
    <s v="AS-10225"/>
    <s v="Alan Schoenberger"/>
    <x v="1"/>
    <x v="0"/>
    <s v="San Francisco"/>
    <x v="1"/>
    <n v="94109"/>
    <x v="1"/>
    <s v="OFF-AP-10002670"/>
    <x v="1"/>
    <x v="9"/>
    <s v="Belkin 8-Outlet Premiere SurgeMaster II Surge Protectors"/>
    <n v="69.48"/>
    <n v="1"/>
    <n v="0"/>
    <n v="20.843999999999994"/>
    <x v="1"/>
    <x v="1"/>
  </r>
  <r>
    <n v="4954"/>
    <s v="CA-2017-153906"/>
    <x v="199"/>
    <d v="2017-03-20T00:00:00"/>
    <s v="Standard Class"/>
    <s v="MS-17980"/>
    <s v="Michael Stewart"/>
    <x v="1"/>
    <x v="0"/>
    <s v="New York City"/>
    <x v="15"/>
    <n v="10009"/>
    <x v="3"/>
    <s v="TEC-PH-10001527"/>
    <x v="2"/>
    <x v="7"/>
    <s v="Plantronics MX500i Earset"/>
    <n v="85.9"/>
    <n v="2"/>
    <n v="0"/>
    <n v="2.5769999999999982"/>
    <x v="3"/>
    <x v="0"/>
  </r>
  <r>
    <n v="4955"/>
    <s v="CA-2016-160262"/>
    <x v="3"/>
    <d v="2016-06-13T00:00:00"/>
    <s v="Second Class"/>
    <s v="TS-21205"/>
    <s v="Thomas Seio"/>
    <x v="1"/>
    <x v="0"/>
    <s v="North Las Vegas"/>
    <x v="33"/>
    <n v="89031"/>
    <x v="1"/>
    <s v="OFF-AR-10002335"/>
    <x v="1"/>
    <x v="6"/>
    <s v="DIXON Oriole Pencils"/>
    <n v="18.060000000000002"/>
    <n v="7"/>
    <n v="0"/>
    <n v="4.6956000000000007"/>
    <x v="1"/>
    <x v="0"/>
  </r>
  <r>
    <n v="4956"/>
    <s v="CA-2016-160262"/>
    <x v="3"/>
    <d v="2016-06-13T00:00:00"/>
    <s v="Second Class"/>
    <s v="TS-21205"/>
    <s v="Thomas Seio"/>
    <x v="1"/>
    <x v="0"/>
    <s v="North Las Vegas"/>
    <x v="33"/>
    <n v="89031"/>
    <x v="1"/>
    <s v="OFF-PA-10003641"/>
    <x v="1"/>
    <x v="10"/>
    <s v="Xerox 1909"/>
    <n v="79.14"/>
    <n v="3"/>
    <n v="0"/>
    <n v="36.404399999999995"/>
    <x v="1"/>
    <x v="0"/>
  </r>
  <r>
    <n v="4957"/>
    <s v="CA-2016-160262"/>
    <x v="3"/>
    <d v="2016-06-13T00:00:00"/>
    <s v="Second Class"/>
    <s v="TS-21205"/>
    <s v="Thomas Seio"/>
    <x v="1"/>
    <x v="0"/>
    <s v="North Las Vegas"/>
    <x v="33"/>
    <n v="89031"/>
    <x v="1"/>
    <s v="FUR-FU-10002685"/>
    <x v="0"/>
    <x v="5"/>
    <s v="Executive Impressions 13-1/2&quot; Indoor/Outdoor Wall Clock"/>
    <n v="37.4"/>
    <n v="2"/>
    <n v="0"/>
    <n v="14.212"/>
    <x v="1"/>
    <x v="0"/>
  </r>
  <r>
    <n v="4958"/>
    <s v="CA-2017-127607"/>
    <x v="305"/>
    <d v="2017-03-26T00:00:00"/>
    <s v="Standard Class"/>
    <s v="JK-15730"/>
    <s v="Joe Kamberova"/>
    <x v="0"/>
    <x v="0"/>
    <s v="Carrollton"/>
    <x v="5"/>
    <n v="75007"/>
    <x v="2"/>
    <s v="OFF-BI-10001308"/>
    <x v="1"/>
    <x v="8"/>
    <s v="GBC Standard Plastic Binding Systems' Combs"/>
    <n v="2.5119999999999996"/>
    <n v="2"/>
    <n v="0.8"/>
    <n v="-4.3960000000000026"/>
    <x v="2"/>
    <x v="0"/>
  </r>
  <r>
    <n v="4959"/>
    <s v="CA-2017-127607"/>
    <x v="305"/>
    <d v="2017-03-26T00:00:00"/>
    <s v="Standard Class"/>
    <s v="JK-15730"/>
    <s v="Joe Kamberova"/>
    <x v="0"/>
    <x v="0"/>
    <s v="Carrollton"/>
    <x v="5"/>
    <n v="75007"/>
    <x v="2"/>
    <s v="OFF-FA-10003485"/>
    <x v="1"/>
    <x v="13"/>
    <s v="Staples"/>
    <n v="18.864000000000001"/>
    <n v="9"/>
    <n v="0.2"/>
    <n v="6.1307999999999998"/>
    <x v="2"/>
    <x v="0"/>
  </r>
  <r>
    <n v="4960"/>
    <s v="CA-2018-166226"/>
    <x v="741"/>
    <d v="2018-11-22T00:00:00"/>
    <s v="Standard Class"/>
    <s v="TC-21535"/>
    <s v="Tracy Collins"/>
    <x v="2"/>
    <x v="0"/>
    <s v="Los Angeles"/>
    <x v="1"/>
    <n v="90008"/>
    <x v="1"/>
    <s v="TEC-PH-10003357"/>
    <x v="2"/>
    <x v="7"/>
    <s v="Grandstream GXP2100 Mainstream Business Phone"/>
    <n v="61.192"/>
    <n v="1"/>
    <n v="0.2"/>
    <n v="6.1192000000000011"/>
    <x v="1"/>
    <x v="0"/>
  </r>
  <r>
    <n v="4961"/>
    <s v="CA-2018-166226"/>
    <x v="741"/>
    <d v="2018-11-22T00:00:00"/>
    <s v="Standard Class"/>
    <s v="TC-21535"/>
    <s v="Tracy Collins"/>
    <x v="2"/>
    <x v="0"/>
    <s v="Los Angeles"/>
    <x v="1"/>
    <n v="90008"/>
    <x v="1"/>
    <s v="OFF-AP-10002867"/>
    <x v="1"/>
    <x v="9"/>
    <s v="Fellowes Command Center 5-outlet power strip"/>
    <n v="67.84"/>
    <n v="1"/>
    <n v="0"/>
    <n v="18.316800000000001"/>
    <x v="1"/>
    <x v="0"/>
  </r>
  <r>
    <n v="4962"/>
    <s v="CA-2016-156587"/>
    <x v="1009"/>
    <d v="2016-03-08T00:00:00"/>
    <s v="First Class"/>
    <s v="AB-10015"/>
    <s v="Aaron Bergman"/>
    <x v="0"/>
    <x v="0"/>
    <s v="Seattle"/>
    <x v="4"/>
    <n v="98103"/>
    <x v="1"/>
    <s v="FUR-CH-10004477"/>
    <x v="0"/>
    <x v="1"/>
    <s v="Global Push Button Manager's Chair, Indigo"/>
    <n v="48.712000000000003"/>
    <n v="1"/>
    <n v="0.2"/>
    <n v="5.4800999999999966"/>
    <x v="1"/>
    <x v="0"/>
  </r>
  <r>
    <n v="4963"/>
    <s v="CA-2016-156587"/>
    <x v="1009"/>
    <d v="2016-03-08T00:00:00"/>
    <s v="First Class"/>
    <s v="AB-10015"/>
    <s v="Aaron Bergman"/>
    <x v="0"/>
    <x v="0"/>
    <s v="Seattle"/>
    <x v="4"/>
    <n v="98103"/>
    <x v="1"/>
    <s v="OFF-AR-10001427"/>
    <x v="1"/>
    <x v="6"/>
    <s v="Newell 330"/>
    <n v="17.940000000000001"/>
    <n v="3"/>
    <n v="0"/>
    <n v="4.6644000000000005"/>
    <x v="1"/>
    <x v="0"/>
  </r>
  <r>
    <n v="4964"/>
    <s v="CA-2016-156587"/>
    <x v="1009"/>
    <d v="2016-03-08T00:00:00"/>
    <s v="First Class"/>
    <s v="AB-10015"/>
    <s v="Aaron Bergman"/>
    <x v="0"/>
    <x v="0"/>
    <s v="Seattle"/>
    <x v="4"/>
    <n v="98103"/>
    <x v="1"/>
    <s v="OFF-ST-10002344"/>
    <x v="1"/>
    <x v="4"/>
    <s v="Carina 42&quot;Hx23 3/4&quot;W Media Storage Unit"/>
    <n v="242.94"/>
    <n v="3"/>
    <n v="0"/>
    <n v="4.8588000000000164"/>
    <x v="1"/>
    <x v="0"/>
  </r>
  <r>
    <n v="4965"/>
    <s v="CA-2018-141180"/>
    <x v="666"/>
    <d v="2018-05-19T00:00:00"/>
    <s v="Second Class"/>
    <s v="DP-13000"/>
    <s v="Darren Powers"/>
    <x v="0"/>
    <x v="0"/>
    <s v="Fort Lauderdale"/>
    <x v="2"/>
    <n v="33311"/>
    <x v="0"/>
    <s v="OFF-BI-10000301"/>
    <x v="1"/>
    <x v="8"/>
    <s v="GBC Instant Report Kit"/>
    <n v="7.7640000000000011"/>
    <n v="4"/>
    <n v="0.7"/>
    <n v="-5.1760000000000002"/>
    <x v="0"/>
    <x v="0"/>
  </r>
  <r>
    <n v="4966"/>
    <s v="CA-2017-109708"/>
    <x v="442"/>
    <d v="2017-05-28T00:00:00"/>
    <s v="Second Class"/>
    <s v="CY-12745"/>
    <s v="Craig Yedwab"/>
    <x v="1"/>
    <x v="0"/>
    <s v="Columbia"/>
    <x v="18"/>
    <n v="38401"/>
    <x v="0"/>
    <s v="TEC-PH-10001944"/>
    <x v="2"/>
    <x v="7"/>
    <s v="Wi-Ex zBoost YX540 Cellular Phone Signal Booster"/>
    <n v="467.03999999999996"/>
    <n v="4"/>
    <n v="0.2"/>
    <n v="58.379999999999939"/>
    <x v="0"/>
    <x v="0"/>
  </r>
  <r>
    <n v="4967"/>
    <s v="CA-2017-122406"/>
    <x v="991"/>
    <d v="2017-08-05T00:00:00"/>
    <s v="Second Class"/>
    <s v="BE-11455"/>
    <s v="Brad Eason"/>
    <x v="2"/>
    <x v="0"/>
    <s v="Providence"/>
    <x v="34"/>
    <n v="2908"/>
    <x v="3"/>
    <s v="TEC-PH-10001527"/>
    <x v="2"/>
    <x v="7"/>
    <s v="Plantronics MX500i Earset"/>
    <n v="128.85000000000002"/>
    <n v="3"/>
    <n v="0"/>
    <n v="3.8654999999999973"/>
    <x v="3"/>
    <x v="0"/>
  </r>
  <r>
    <n v="4968"/>
    <s v="CA-2017-122406"/>
    <x v="991"/>
    <d v="2017-08-05T00:00:00"/>
    <s v="Second Class"/>
    <s v="BE-11455"/>
    <s v="Brad Eason"/>
    <x v="2"/>
    <x v="0"/>
    <s v="Providence"/>
    <x v="34"/>
    <n v="2908"/>
    <x v="3"/>
    <s v="OFF-PA-10001307"/>
    <x v="1"/>
    <x v="10"/>
    <s v="Important Message Pads, 50 4-1/4 x 5-1/2 Forms per Pad"/>
    <n v="8.4"/>
    <n v="2"/>
    <n v="0"/>
    <n v="4.1159999999999997"/>
    <x v="3"/>
    <x v="0"/>
  </r>
  <r>
    <n v="4969"/>
    <s v="CA-2017-122406"/>
    <x v="991"/>
    <d v="2017-08-05T00:00:00"/>
    <s v="Second Class"/>
    <s v="BE-11455"/>
    <s v="Brad Eason"/>
    <x v="2"/>
    <x v="0"/>
    <s v="Providence"/>
    <x v="34"/>
    <n v="2908"/>
    <x v="3"/>
    <s v="TEC-AC-10004571"/>
    <x v="2"/>
    <x v="11"/>
    <s v="Logitech G700s Rechargeable Gaming Mouse"/>
    <n v="199.98"/>
    <n v="2"/>
    <n v="0"/>
    <n v="83.991600000000005"/>
    <x v="3"/>
    <x v="0"/>
  </r>
  <r>
    <n v="4970"/>
    <s v="CA-2017-122406"/>
    <x v="991"/>
    <d v="2017-08-05T00:00:00"/>
    <s v="Second Class"/>
    <s v="BE-11455"/>
    <s v="Brad Eason"/>
    <x v="2"/>
    <x v="0"/>
    <s v="Providence"/>
    <x v="34"/>
    <n v="2908"/>
    <x v="3"/>
    <s v="FUR-CH-10001973"/>
    <x v="0"/>
    <x v="1"/>
    <s v="Office Star Flex Back Scooter Chair with White Frame"/>
    <n v="110.98"/>
    <n v="1"/>
    <n v="0"/>
    <n v="15.537199999999999"/>
    <x v="3"/>
    <x v="0"/>
  </r>
  <r>
    <n v="4971"/>
    <s v="US-2018-153815"/>
    <x v="61"/>
    <d v="2018-11-09T00:00:00"/>
    <s v="First Class"/>
    <s v="KL-16555"/>
    <s v="Kelly Lampkin"/>
    <x v="1"/>
    <x v="0"/>
    <s v="Jacksonville"/>
    <x v="2"/>
    <n v="32216"/>
    <x v="0"/>
    <s v="FUR-CH-10000513"/>
    <x v="0"/>
    <x v="1"/>
    <s v="High-Back Leather Manager's Chair"/>
    <n v="207.98400000000004"/>
    <n v="2"/>
    <n v="0.2"/>
    <n v="-28.597800000000007"/>
    <x v="0"/>
    <x v="0"/>
  </r>
  <r>
    <n v="4972"/>
    <s v="US-2018-153815"/>
    <x v="61"/>
    <d v="2018-11-09T00:00:00"/>
    <s v="First Class"/>
    <s v="KL-16555"/>
    <s v="Kelly Lampkin"/>
    <x v="1"/>
    <x v="0"/>
    <s v="Jacksonville"/>
    <x v="2"/>
    <n v="32216"/>
    <x v="0"/>
    <s v="OFF-PA-10002421"/>
    <x v="1"/>
    <x v="10"/>
    <s v="Embossed Ink Jet Note Cards"/>
    <n v="36.112000000000002"/>
    <n v="2"/>
    <n v="0.2"/>
    <n v="12.639200000000001"/>
    <x v="0"/>
    <x v="0"/>
  </r>
  <r>
    <n v="4973"/>
    <s v="US-2018-153815"/>
    <x v="61"/>
    <d v="2018-11-09T00:00:00"/>
    <s v="First Class"/>
    <s v="KL-16555"/>
    <s v="Kelly Lampkin"/>
    <x v="1"/>
    <x v="0"/>
    <s v="Jacksonville"/>
    <x v="2"/>
    <n v="32216"/>
    <x v="0"/>
    <s v="FUR-FU-10004090"/>
    <x v="0"/>
    <x v="5"/>
    <s v="Executive Impressions 14&quot; Contract Wall Clock"/>
    <n v="35.568000000000005"/>
    <n v="2"/>
    <n v="0.2"/>
    <n v="5.7797999999999963"/>
    <x v="0"/>
    <x v="0"/>
  </r>
  <r>
    <n v="4974"/>
    <s v="US-2018-153815"/>
    <x v="61"/>
    <d v="2018-11-09T00:00:00"/>
    <s v="First Class"/>
    <s v="KL-16555"/>
    <s v="Kelly Lampkin"/>
    <x v="1"/>
    <x v="0"/>
    <s v="Jacksonville"/>
    <x v="2"/>
    <n v="32216"/>
    <x v="0"/>
    <s v="OFF-PA-10004071"/>
    <x v="1"/>
    <x v="10"/>
    <s v="Eaton Premium Continuous-Feed Paper, 25% Cotton, Letter Size, White, 1000 Shts/Box"/>
    <n v="88.768000000000001"/>
    <n v="2"/>
    <n v="0.2"/>
    <n v="31.068799999999996"/>
    <x v="0"/>
    <x v="0"/>
  </r>
  <r>
    <n v="4975"/>
    <s v="CA-2018-164896"/>
    <x v="77"/>
    <d v="2018-11-12T00:00:00"/>
    <s v="Standard Class"/>
    <s v="PS-19045"/>
    <s v="Penelope Sewall"/>
    <x v="2"/>
    <x v="0"/>
    <s v="Oceanside"/>
    <x v="1"/>
    <n v="92054"/>
    <x v="1"/>
    <s v="OFF-PA-10002246"/>
    <x v="1"/>
    <x v="10"/>
    <s v="Wirebound Four 2-3/4 x 5 Forms per Page, 400 Sets per Book"/>
    <n v="12.9"/>
    <n v="2"/>
    <n v="0"/>
    <n v="6.3209999999999997"/>
    <x v="1"/>
    <x v="0"/>
  </r>
  <r>
    <n v="4976"/>
    <s v="CA-2017-142202"/>
    <x v="227"/>
    <d v="2017-09-23T00:00:00"/>
    <s v="Second Class"/>
    <s v="JR-16210"/>
    <s v="Justin Ritter"/>
    <x v="1"/>
    <x v="0"/>
    <s v="Jacksonville"/>
    <x v="2"/>
    <n v="32216"/>
    <x v="0"/>
    <s v="TEC-AC-10003198"/>
    <x v="2"/>
    <x v="11"/>
    <s v="Enermax Acrylux Wireless Keyboard"/>
    <n v="717.12000000000012"/>
    <n v="9"/>
    <n v="0.2"/>
    <n v="152.38799999999992"/>
    <x v="0"/>
    <x v="0"/>
  </r>
  <r>
    <n v="4977"/>
    <s v="CA-2017-165050"/>
    <x v="214"/>
    <d v="2017-12-09T00:00:00"/>
    <s v="First Class"/>
    <s v="AH-10210"/>
    <s v="Alan Hwang"/>
    <x v="0"/>
    <x v="0"/>
    <s v="New York City"/>
    <x v="15"/>
    <n v="10024"/>
    <x v="3"/>
    <s v="OFF-BI-10001031"/>
    <x v="1"/>
    <x v="8"/>
    <s v="Pressboard Data Binders by Wilson Jones"/>
    <n v="21.36"/>
    <n v="5"/>
    <n v="0.2"/>
    <n v="7.2089999999999996"/>
    <x v="3"/>
    <x v="0"/>
  </r>
  <r>
    <n v="4978"/>
    <s v="CA-2017-165050"/>
    <x v="214"/>
    <d v="2017-12-09T00:00:00"/>
    <s v="First Class"/>
    <s v="AH-10210"/>
    <s v="Alan Hwang"/>
    <x v="0"/>
    <x v="0"/>
    <s v="New York City"/>
    <x v="15"/>
    <n v="10024"/>
    <x v="3"/>
    <s v="OFF-BI-10003727"/>
    <x v="1"/>
    <x v="8"/>
    <s v="Avery Durable Slant Ring Binders With Label Holder"/>
    <n v="6.6879999999999997"/>
    <n v="2"/>
    <n v="0.2"/>
    <n v="2.3407999999999998"/>
    <x v="3"/>
    <x v="0"/>
  </r>
  <r>
    <n v="4979"/>
    <s v="CA-2017-165050"/>
    <x v="214"/>
    <d v="2017-12-09T00:00:00"/>
    <s v="First Class"/>
    <s v="AH-10210"/>
    <s v="Alan Hwang"/>
    <x v="0"/>
    <x v="0"/>
    <s v="New York City"/>
    <x v="15"/>
    <n v="10024"/>
    <x v="3"/>
    <s v="TEC-PH-10001336"/>
    <x v="2"/>
    <x v="7"/>
    <s v="Digium D40 VoIP phone"/>
    <n v="773.94"/>
    <n v="6"/>
    <n v="0"/>
    <n v="224.4426"/>
    <x v="3"/>
    <x v="0"/>
  </r>
  <r>
    <n v="4980"/>
    <s v="US-2018-131114"/>
    <x v="10"/>
    <d v="2018-12-13T00:00:00"/>
    <s v="Second Class"/>
    <s v="RW-19630"/>
    <s v="Rob Williams"/>
    <x v="1"/>
    <x v="0"/>
    <s v="Chicago"/>
    <x v="10"/>
    <n v="60610"/>
    <x v="2"/>
    <s v="OFF-SU-10001664"/>
    <x v="1"/>
    <x v="14"/>
    <s v="Acme Office Executive Series Stainless Steel Trimmers"/>
    <n v="20.568000000000001"/>
    <n v="3"/>
    <n v="0.2"/>
    <n v="1.5426000000000002"/>
    <x v="2"/>
    <x v="0"/>
  </r>
  <r>
    <n v="4981"/>
    <s v="US-2018-131114"/>
    <x v="10"/>
    <d v="2018-12-13T00:00:00"/>
    <s v="Second Class"/>
    <s v="RW-19630"/>
    <s v="Rob Williams"/>
    <x v="1"/>
    <x v="0"/>
    <s v="Chicago"/>
    <x v="10"/>
    <n v="60610"/>
    <x v="2"/>
    <s v="OFF-AP-10003971"/>
    <x v="1"/>
    <x v="9"/>
    <s v="Belkin 6 Outlet Metallic Surge Strip"/>
    <n v="4.355999999999999"/>
    <n v="2"/>
    <n v="0.8"/>
    <n v="-11.761200000000002"/>
    <x v="2"/>
    <x v="0"/>
  </r>
  <r>
    <n v="4982"/>
    <s v="US-2018-131114"/>
    <x v="10"/>
    <d v="2018-12-13T00:00:00"/>
    <s v="Second Class"/>
    <s v="RW-19630"/>
    <s v="Rob Williams"/>
    <x v="1"/>
    <x v="0"/>
    <s v="Chicago"/>
    <x v="10"/>
    <n v="60610"/>
    <x v="2"/>
    <s v="TEC-AC-10000199"/>
    <x v="2"/>
    <x v="11"/>
    <s v="Kingston Digital DataTraveler 8GB USB 2.0"/>
    <n v="19.040000000000003"/>
    <n v="4"/>
    <n v="0.2"/>
    <n v="-1.4279999999999999"/>
    <x v="2"/>
    <x v="0"/>
  </r>
  <r>
    <n v="4983"/>
    <s v="CA-2016-160066"/>
    <x v="912"/>
    <d v="2016-11-22T00:00:00"/>
    <s v="Standard Class"/>
    <s v="AH-10075"/>
    <s v="Adam Hart"/>
    <x v="1"/>
    <x v="0"/>
    <s v="Huntington Beach"/>
    <x v="1"/>
    <n v="92646"/>
    <x v="1"/>
    <s v="OFF-LA-10001045"/>
    <x v="1"/>
    <x v="2"/>
    <s v="Permanent Self-Adhesive File Folder Labels for Typewriters by Universal"/>
    <n v="5.22"/>
    <n v="2"/>
    <n v="0"/>
    <n v="2.4011999999999998"/>
    <x v="1"/>
    <x v="0"/>
  </r>
  <r>
    <n v="4984"/>
    <s v="CA-2018-109925"/>
    <x v="61"/>
    <d v="2018-11-10T00:00:00"/>
    <s v="Second Class"/>
    <s v="IM-15070"/>
    <s v="Irene Maddox"/>
    <x v="0"/>
    <x v="0"/>
    <s v="San Diego"/>
    <x v="1"/>
    <n v="92105"/>
    <x v="1"/>
    <s v="OFF-ST-10003442"/>
    <x v="1"/>
    <x v="4"/>
    <s v="Eldon Portable Mobile Manager"/>
    <n v="84.84"/>
    <n v="3"/>
    <n v="0"/>
    <n v="22.9068"/>
    <x v="1"/>
    <x v="0"/>
  </r>
  <r>
    <n v="4985"/>
    <s v="CA-2017-160696"/>
    <x v="684"/>
    <d v="2017-09-10T00:00:00"/>
    <s v="Standard Class"/>
    <s v="CK-12760"/>
    <s v="Cyma Kinney"/>
    <x v="1"/>
    <x v="0"/>
    <s v="Nashville"/>
    <x v="18"/>
    <n v="37211"/>
    <x v="0"/>
    <s v="OFF-FA-10003059"/>
    <x v="1"/>
    <x v="13"/>
    <s v="Assorted Color Push Pins"/>
    <n v="7.2400000000000011"/>
    <n v="5"/>
    <n v="0.2"/>
    <n v="1.1764999999999992"/>
    <x v="0"/>
    <x v="0"/>
  </r>
  <r>
    <n v="4986"/>
    <s v="CA-2016-125171"/>
    <x v="1010"/>
    <d v="2016-09-03T00:00:00"/>
    <s v="Same Day"/>
    <s v="AG-10390"/>
    <s v="Allen Goldenen"/>
    <x v="0"/>
    <x v="0"/>
    <s v="New York City"/>
    <x v="15"/>
    <n v="10009"/>
    <x v="3"/>
    <s v="OFF-LA-10001175"/>
    <x v="1"/>
    <x v="2"/>
    <s v="Avery 514"/>
    <n v="14.399999999999999"/>
    <n v="5"/>
    <n v="0"/>
    <n v="7.056"/>
    <x v="3"/>
    <x v="0"/>
  </r>
  <r>
    <n v="4987"/>
    <s v="CA-2018-149279"/>
    <x v="423"/>
    <d v="2018-04-28T00:00:00"/>
    <s v="Standard Class"/>
    <s v="CL-12700"/>
    <s v="Craig Leslie"/>
    <x v="2"/>
    <x v="0"/>
    <s v="Colorado Springs"/>
    <x v="22"/>
    <n v="80906"/>
    <x v="1"/>
    <s v="OFF-PA-10003441"/>
    <x v="1"/>
    <x v="10"/>
    <s v="Xerox 226"/>
    <n v="15.552000000000003"/>
    <n v="3"/>
    <n v="0.2"/>
    <n v="5.4432"/>
    <x v="1"/>
    <x v="0"/>
  </r>
  <r>
    <n v="4988"/>
    <s v="CA-2018-149279"/>
    <x v="423"/>
    <d v="2018-04-28T00:00:00"/>
    <s v="Standard Class"/>
    <s v="CL-12700"/>
    <s v="Craig Leslie"/>
    <x v="2"/>
    <x v="0"/>
    <s v="Colorado Springs"/>
    <x v="22"/>
    <n v="80906"/>
    <x v="1"/>
    <s v="FUR-CH-10004287"/>
    <x v="0"/>
    <x v="1"/>
    <s v="SAFCO Arco Folding Chair"/>
    <n v="1325.76"/>
    <n v="6"/>
    <n v="0.2"/>
    <n v="149.14799999999991"/>
    <x v="1"/>
    <x v="0"/>
  </r>
  <r>
    <n v="4989"/>
    <s v="CA-2018-149279"/>
    <x v="423"/>
    <d v="2018-04-28T00:00:00"/>
    <s v="Standard Class"/>
    <s v="CL-12700"/>
    <s v="Craig Leslie"/>
    <x v="2"/>
    <x v="0"/>
    <s v="Colorado Springs"/>
    <x v="22"/>
    <n v="80906"/>
    <x v="1"/>
    <s v="OFF-BI-10004040"/>
    <x v="1"/>
    <x v="8"/>
    <s v="Wilson Jones Impact Binders"/>
    <n v="3.1080000000000001"/>
    <n v="2"/>
    <n v="0.7"/>
    <n v="-2.1755999999999993"/>
    <x v="1"/>
    <x v="0"/>
  </r>
  <r>
    <n v="4990"/>
    <s v="CA-2019-107321"/>
    <x v="515"/>
    <d v="2019-09-04T00:00:00"/>
    <s v="Standard Class"/>
    <s v="AW-10930"/>
    <s v="Arthur Wiediger"/>
    <x v="2"/>
    <x v="0"/>
    <s v="San Francisco"/>
    <x v="1"/>
    <n v="94110"/>
    <x v="1"/>
    <s v="OFF-BI-10004022"/>
    <x v="1"/>
    <x v="8"/>
    <s v="Acco Suede Grain Vinyl Round Ring Binder"/>
    <n v="6.6719999999999988"/>
    <n v="3"/>
    <n v="0.2"/>
    <n v="2.1683999999999997"/>
    <x v="1"/>
    <x v="0"/>
  </r>
  <r>
    <n v="4991"/>
    <s v="CA-2019-107321"/>
    <x v="515"/>
    <d v="2019-09-04T00:00:00"/>
    <s v="Standard Class"/>
    <s v="AW-10930"/>
    <s v="Arthur Wiediger"/>
    <x v="2"/>
    <x v="0"/>
    <s v="San Francisco"/>
    <x v="1"/>
    <n v="94110"/>
    <x v="1"/>
    <s v="TEC-PH-10002200"/>
    <x v="2"/>
    <x v="7"/>
    <s v="Aastra 6757i CT Wireless VoIP phone"/>
    <n v="689.40800000000002"/>
    <n v="4"/>
    <n v="0.2"/>
    <n v="77.558399999999978"/>
    <x v="1"/>
    <x v="0"/>
  </r>
  <r>
    <n v="4992"/>
    <s v="US-2019-122714"/>
    <x v="226"/>
    <d v="2019-12-13T00:00:00"/>
    <s v="Standard Class"/>
    <s v="HG-14965"/>
    <s v="Henry Goldwyn"/>
    <x v="1"/>
    <x v="0"/>
    <s v="Chicago"/>
    <x v="10"/>
    <n v="60653"/>
    <x v="2"/>
    <s v="OFF-BI-10001120"/>
    <x v="1"/>
    <x v="8"/>
    <s v="Ibico EPK-21 Electric Binding System"/>
    <n v="1889.9899999999998"/>
    <n v="5"/>
    <n v="0.8"/>
    <n v="-2929.4845000000005"/>
    <x v="2"/>
    <x v="0"/>
  </r>
  <r>
    <n v="4993"/>
    <s v="CA-2017-153038"/>
    <x v="217"/>
    <d v="2017-12-25T00:00:00"/>
    <s v="Standard Class"/>
    <s v="RB-19645"/>
    <s v="Robert Barroso"/>
    <x v="1"/>
    <x v="0"/>
    <s v="Memphis"/>
    <x v="18"/>
    <n v="38109"/>
    <x v="0"/>
    <s v="OFF-EN-10000461"/>
    <x v="1"/>
    <x v="12"/>
    <s v="#10- 4 1/8&quot; x 9 1/2&quot; Recycled Envelopes"/>
    <n v="55.936000000000007"/>
    <n v="8"/>
    <n v="0.2"/>
    <n v="18.878399999999999"/>
    <x v="0"/>
    <x v="0"/>
  </r>
  <r>
    <n v="4994"/>
    <s v="CA-2017-153038"/>
    <x v="217"/>
    <d v="2017-12-25T00:00:00"/>
    <s v="Standard Class"/>
    <s v="RB-19645"/>
    <s v="Robert Barroso"/>
    <x v="1"/>
    <x v="0"/>
    <s v="Memphis"/>
    <x v="18"/>
    <n v="38109"/>
    <x v="0"/>
    <s v="OFF-LA-10004008"/>
    <x v="1"/>
    <x v="2"/>
    <s v="Avery 507"/>
    <n v="18.431999999999999"/>
    <n v="8"/>
    <n v="0.2"/>
    <n v="5.9903999999999984"/>
    <x v="0"/>
    <x v="0"/>
  </r>
  <r>
    <n v="4995"/>
    <s v="CA-2017-153038"/>
    <x v="217"/>
    <d v="2017-12-25T00:00:00"/>
    <s v="Standard Class"/>
    <s v="RB-19645"/>
    <s v="Robert Barroso"/>
    <x v="1"/>
    <x v="0"/>
    <s v="Memphis"/>
    <x v="18"/>
    <n v="38109"/>
    <x v="0"/>
    <s v="FUR-FU-10000221"/>
    <x v="0"/>
    <x v="5"/>
    <s v="Master Caster Door Stop, Brown"/>
    <n v="20.32"/>
    <n v="5"/>
    <n v="0.2"/>
    <n v="3.5559999999999992"/>
    <x v="0"/>
    <x v="0"/>
  </r>
  <r>
    <n v="4996"/>
    <s v="CA-2016-132227"/>
    <x v="130"/>
    <d v="2016-11-10T00:00:00"/>
    <s v="Standard Class"/>
    <s v="SZ-20035"/>
    <s v="Sam Zeldin"/>
    <x v="2"/>
    <x v="0"/>
    <s v="New York City"/>
    <x v="15"/>
    <n v="10011"/>
    <x v="3"/>
    <s v="OFF-BI-10000962"/>
    <x v="1"/>
    <x v="8"/>
    <s v="Acco Flexible ACCOHIDE Square Ring Data Binder, Dark Blue, 11 1/2&quot; X 14&quot; 7/8&quot;"/>
    <n v="52.064"/>
    <n v="4"/>
    <n v="0.2"/>
    <n v="18.873199999999997"/>
    <x v="3"/>
    <x v="0"/>
  </r>
  <r>
    <n v="4997"/>
    <s v="CA-2019-155824"/>
    <x v="434"/>
    <d v="2019-03-15T00:00:00"/>
    <s v="Standard Class"/>
    <s v="KS-16300"/>
    <s v="Karen Seio"/>
    <x v="1"/>
    <x v="0"/>
    <s v="Raleigh"/>
    <x v="3"/>
    <n v="27604"/>
    <x v="0"/>
    <s v="OFF-AP-10000390"/>
    <x v="1"/>
    <x v="9"/>
    <s v="Euro Pro Shark Stick Mini Vacuum"/>
    <n v="48.783999999999999"/>
    <n v="1"/>
    <n v="0.2"/>
    <n v="3.6587999999999976"/>
    <x v="0"/>
    <x v="0"/>
  </r>
  <r>
    <n v="4998"/>
    <s v="CA-2019-155824"/>
    <x v="434"/>
    <d v="2019-03-15T00:00:00"/>
    <s v="Standard Class"/>
    <s v="KS-16300"/>
    <s v="Karen Seio"/>
    <x v="1"/>
    <x v="0"/>
    <s v="Raleigh"/>
    <x v="3"/>
    <n v="27604"/>
    <x v="0"/>
    <s v="OFF-BI-10000014"/>
    <x v="1"/>
    <x v="8"/>
    <s v="Heavy-Duty E-Z-D Binders"/>
    <n v="13.092000000000002"/>
    <n v="4"/>
    <n v="0.7"/>
    <n v="-10.037199999999999"/>
    <x v="0"/>
    <x v="0"/>
  </r>
  <r>
    <n v="4999"/>
    <s v="CA-2018-129238"/>
    <x v="1011"/>
    <d v="2018-02-04T00:00:00"/>
    <s v="Standard Class"/>
    <s v="SC-20050"/>
    <s v="Sample Company A"/>
    <x v="2"/>
    <x v="0"/>
    <s v="Los Angeles"/>
    <x v="1"/>
    <n v="90045"/>
    <x v="1"/>
    <s v="TEC-PH-10004120"/>
    <x v="2"/>
    <x v="7"/>
    <s v="AT&amp;T 1080 Phone"/>
    <n v="109.59200000000001"/>
    <n v="1"/>
    <n v="0.2"/>
    <n v="8.2194000000000003"/>
    <x v="1"/>
    <x v="0"/>
  </r>
  <r>
    <n v="5000"/>
    <s v="CA-2018-129238"/>
    <x v="1011"/>
    <d v="2018-02-04T00:00:00"/>
    <s v="Standard Class"/>
    <s v="SC-20050"/>
    <s v="Sample Company A"/>
    <x v="2"/>
    <x v="0"/>
    <s v="Los Angeles"/>
    <x v="1"/>
    <n v="90045"/>
    <x v="1"/>
    <s v="OFF-PA-10002764"/>
    <x v="1"/>
    <x v="10"/>
    <s v="Easy-staple paper"/>
    <n v="56.7"/>
    <n v="5"/>
    <n v="0"/>
    <n v="27.782999999999998"/>
    <x v="1"/>
    <x v="0"/>
  </r>
  <r>
    <n v="5001"/>
    <s v="CA-2019-159688"/>
    <x v="917"/>
    <d v="2019-05-12T00:00:00"/>
    <s v="Standard Class"/>
    <s v="AB-10060"/>
    <s v="Adam Bellavance"/>
    <x v="2"/>
    <x v="0"/>
    <s v="Los Angeles"/>
    <x v="1"/>
    <n v="90004"/>
    <x v="1"/>
    <s v="TEC-AC-10000736"/>
    <x v="2"/>
    <x v="11"/>
    <s v="Logitech G600 MMO Gaming Mouse"/>
    <n v="79.989999999999995"/>
    <n v="1"/>
    <n v="0"/>
    <n v="28.796399999999998"/>
    <x v="1"/>
    <x v="0"/>
  </r>
  <r>
    <n v="5002"/>
    <s v="CA-2018-136126"/>
    <x v="1012"/>
    <d v="2018-05-24T00:00:00"/>
    <s v="Same Day"/>
    <s v="EH-14125"/>
    <s v="Eugene Hildebrand"/>
    <x v="2"/>
    <x v="0"/>
    <s v="Newport News"/>
    <x v="17"/>
    <n v="23602"/>
    <x v="0"/>
    <s v="OFF-SU-10000898"/>
    <x v="1"/>
    <x v="14"/>
    <s v="Acme Hot Forged Carbon Steel Scissors with Nickel-Plated Handles, 3 7/8&quot; Cut, 8&quot;L"/>
    <n v="69.5"/>
    <n v="5"/>
    <n v="0"/>
    <n v="20.154999999999994"/>
    <x v="0"/>
    <x v="0"/>
  </r>
  <r>
    <n v="5003"/>
    <s v="CA-2018-136126"/>
    <x v="1012"/>
    <d v="2018-05-24T00:00:00"/>
    <s v="Same Day"/>
    <s v="EH-14125"/>
    <s v="Eugene Hildebrand"/>
    <x v="2"/>
    <x v="0"/>
    <s v="Newport News"/>
    <x v="17"/>
    <n v="23602"/>
    <x v="0"/>
    <s v="OFF-PA-10004327"/>
    <x v="1"/>
    <x v="10"/>
    <s v="Xerox 1911"/>
    <n v="191.6"/>
    <n v="4"/>
    <n v="0"/>
    <n v="91.967999999999989"/>
    <x v="0"/>
    <x v="0"/>
  </r>
  <r>
    <n v="5004"/>
    <s v="CA-2018-155033"/>
    <x v="877"/>
    <d v="2018-10-12T00:00:00"/>
    <s v="Standard Class"/>
    <s v="CC-12475"/>
    <s v="Cindy Chapman"/>
    <x v="0"/>
    <x v="0"/>
    <s v="Los Angeles"/>
    <x v="1"/>
    <n v="90032"/>
    <x v="1"/>
    <s v="OFF-PA-10000143"/>
    <x v="1"/>
    <x v="10"/>
    <s v="Astroparche Fine Business Paper"/>
    <n v="10.56"/>
    <n v="2"/>
    <n v="0"/>
    <n v="5.0688000000000004"/>
    <x v="1"/>
    <x v="0"/>
  </r>
  <r>
    <n v="5005"/>
    <s v="CA-2016-156006"/>
    <x v="1013"/>
    <d v="2016-05-02T00:00:00"/>
    <s v="Second Class"/>
    <s v="TM-21010"/>
    <s v="Tamara Manning"/>
    <x v="0"/>
    <x v="0"/>
    <s v="Jackson"/>
    <x v="35"/>
    <n v="39212"/>
    <x v="0"/>
    <s v="TEC-AC-10002550"/>
    <x v="2"/>
    <x v="11"/>
    <s v="Maxell 4.7GB DVD-RW 3/Pack"/>
    <n v="47.79"/>
    <n v="3"/>
    <n v="0"/>
    <n v="16.2486"/>
    <x v="0"/>
    <x v="0"/>
  </r>
  <r>
    <n v="5006"/>
    <s v="CA-2017-158659"/>
    <x v="113"/>
    <d v="2017-11-14T00:00:00"/>
    <s v="Second Class"/>
    <s v="SC-20695"/>
    <s v="Steve Chapman"/>
    <x v="1"/>
    <x v="0"/>
    <s v="Richmond"/>
    <x v="14"/>
    <n v="47374"/>
    <x v="2"/>
    <s v="OFF-ST-10003306"/>
    <x v="1"/>
    <x v="4"/>
    <s v="Letter Size Cart"/>
    <n v="714.30000000000007"/>
    <n v="5"/>
    <n v="0"/>
    <n v="207.14699999999993"/>
    <x v="2"/>
    <x v="0"/>
  </r>
  <r>
    <n v="5007"/>
    <s v="CA-2017-169796"/>
    <x v="529"/>
    <d v="2017-11-14T00:00:00"/>
    <s v="Standard Class"/>
    <s v="Dp-13240"/>
    <s v="Dean percer"/>
    <x v="2"/>
    <x v="0"/>
    <s v="New York City"/>
    <x v="15"/>
    <n v="10035"/>
    <x v="3"/>
    <s v="TEC-MA-10000045"/>
    <x v="2"/>
    <x v="15"/>
    <s v="Zebra ZM400 Thermal Label Printer"/>
    <n v="2321.9"/>
    <n v="2"/>
    <n v="0"/>
    <n v="1114.5119999999999"/>
    <x v="3"/>
    <x v="0"/>
  </r>
  <r>
    <n v="5008"/>
    <s v="CA-2017-169796"/>
    <x v="529"/>
    <d v="2017-11-14T00:00:00"/>
    <s v="Standard Class"/>
    <s v="Dp-13240"/>
    <s v="Dean percer"/>
    <x v="2"/>
    <x v="0"/>
    <s v="New York City"/>
    <x v="15"/>
    <n v="10035"/>
    <x v="3"/>
    <s v="OFF-ST-10001505"/>
    <x v="1"/>
    <x v="4"/>
    <s v="Perma STOR-ALL Hanging File Box, 13 1/8&quot;W x 12 1/4&quot;D x 10 1/2&quot;H"/>
    <n v="17.940000000000001"/>
    <n v="3"/>
    <n v="0"/>
    <n v="3.0497999999999985"/>
    <x v="3"/>
    <x v="0"/>
  </r>
  <r>
    <n v="5009"/>
    <s v="CA-2017-102876"/>
    <x v="67"/>
    <d v="2017-09-14T00:00:00"/>
    <s v="Standard Class"/>
    <s v="LR-17035"/>
    <s v="Lisa Ryan"/>
    <x v="1"/>
    <x v="0"/>
    <s v="Philadelphia"/>
    <x v="9"/>
    <n v="19134"/>
    <x v="3"/>
    <s v="OFF-BI-10004781"/>
    <x v="1"/>
    <x v="8"/>
    <s v="GBC Wire Binding Strips"/>
    <n v="9.5220000000000002"/>
    <n v="1"/>
    <n v="0.7"/>
    <n v="-6.9827999999999975"/>
    <x v="3"/>
    <x v="0"/>
  </r>
  <r>
    <n v="5010"/>
    <s v="CA-2017-102876"/>
    <x v="67"/>
    <d v="2017-09-14T00:00:00"/>
    <s v="Standard Class"/>
    <s v="LR-17035"/>
    <s v="Lisa Ryan"/>
    <x v="1"/>
    <x v="0"/>
    <s v="Philadelphia"/>
    <x v="9"/>
    <n v="19134"/>
    <x v="3"/>
    <s v="TEC-PH-10002680"/>
    <x v="2"/>
    <x v="7"/>
    <s v="Samsung Galaxy Note 3"/>
    <n v="791.96399999999994"/>
    <n v="6"/>
    <n v="0.4"/>
    <n v="-131.9940000000002"/>
    <x v="3"/>
    <x v="0"/>
  </r>
  <r>
    <n v="5011"/>
    <s v="CA-2017-102876"/>
    <x v="67"/>
    <d v="2017-09-14T00:00:00"/>
    <s v="Standard Class"/>
    <s v="LR-17035"/>
    <s v="Lisa Ryan"/>
    <x v="1"/>
    <x v="0"/>
    <s v="Philadelphia"/>
    <x v="9"/>
    <n v="19134"/>
    <x v="3"/>
    <s v="OFF-BI-10000848"/>
    <x v="1"/>
    <x v="8"/>
    <s v="Angle-D Ring Binders"/>
    <n v="4.9230000000000009"/>
    <n v="3"/>
    <n v="0.7"/>
    <n v="-3.9383999999999997"/>
    <x v="3"/>
    <x v="0"/>
  </r>
  <r>
    <n v="5012"/>
    <s v="US-2019-139647"/>
    <x v="943"/>
    <d v="2019-05-13T00:00:00"/>
    <s v="First Class"/>
    <s v="TS-21370"/>
    <s v="Todd Sumrall"/>
    <x v="1"/>
    <x v="0"/>
    <s v="Phoenix"/>
    <x v="16"/>
    <n v="85023"/>
    <x v="1"/>
    <s v="FUR-BO-10004467"/>
    <x v="0"/>
    <x v="0"/>
    <s v="Bestar Classic Bookcase"/>
    <n v="209.97900000000001"/>
    <n v="7"/>
    <n v="0.7"/>
    <n v="-356.96429999999998"/>
    <x v="1"/>
    <x v="0"/>
  </r>
  <r>
    <n v="5013"/>
    <s v="US-2019-160465"/>
    <x v="246"/>
    <d v="2019-07-26T00:00:00"/>
    <s v="Standard Class"/>
    <s v="SW-20350"/>
    <s v="Sean Wendt"/>
    <x v="2"/>
    <x v="0"/>
    <s v="Cleveland"/>
    <x v="24"/>
    <n v="44105"/>
    <x v="3"/>
    <s v="OFF-BI-10001670"/>
    <x v="1"/>
    <x v="8"/>
    <s v="Vinyl Sectional Post Binders"/>
    <n v="33.930000000000007"/>
    <n v="3"/>
    <n v="0.7"/>
    <n v="-22.619999999999997"/>
    <x v="3"/>
    <x v="0"/>
  </r>
  <r>
    <n v="5014"/>
    <s v="US-2019-160465"/>
    <x v="246"/>
    <d v="2019-07-26T00:00:00"/>
    <s v="Standard Class"/>
    <s v="SW-20350"/>
    <s v="Sean Wendt"/>
    <x v="2"/>
    <x v="0"/>
    <s v="Cleveland"/>
    <x v="24"/>
    <n v="44105"/>
    <x v="3"/>
    <s v="OFF-ST-10000136"/>
    <x v="1"/>
    <x v="4"/>
    <s v="Letter Size File"/>
    <n v="222.32000000000005"/>
    <n v="7"/>
    <n v="0.2"/>
    <n v="25.010999999999967"/>
    <x v="3"/>
    <x v="0"/>
  </r>
  <r>
    <n v="5015"/>
    <s v="US-2019-160465"/>
    <x v="246"/>
    <d v="2019-07-26T00:00:00"/>
    <s v="Standard Class"/>
    <s v="SW-20350"/>
    <s v="Sean Wendt"/>
    <x v="2"/>
    <x v="0"/>
    <s v="Cleveland"/>
    <x v="24"/>
    <n v="44105"/>
    <x v="3"/>
    <s v="TEC-PH-10004522"/>
    <x v="2"/>
    <x v="7"/>
    <s v="Dexim XPower Skin Super-Thin Power Case for iPhone 5 - Black"/>
    <n v="210.56400000000002"/>
    <n v="6"/>
    <n v="0.4"/>
    <n v="-52.640999999999991"/>
    <x v="3"/>
    <x v="0"/>
  </r>
  <r>
    <n v="5016"/>
    <s v="CA-2016-153850"/>
    <x v="156"/>
    <d v="2016-11-29T00:00:00"/>
    <s v="Standard Class"/>
    <s v="TH-21100"/>
    <s v="Thea Hendricks"/>
    <x v="0"/>
    <x v="0"/>
    <s v="Toledo"/>
    <x v="24"/>
    <n v="43615"/>
    <x v="3"/>
    <s v="FUR-FU-10002960"/>
    <x v="0"/>
    <x v="5"/>
    <s v="Eldon 200 Class Desk Accessories, Burgundy"/>
    <n v="35.168000000000006"/>
    <n v="7"/>
    <n v="0.2"/>
    <n v="9.6712000000000025"/>
    <x v="3"/>
    <x v="0"/>
  </r>
  <r>
    <n v="5017"/>
    <s v="CA-2016-153850"/>
    <x v="156"/>
    <d v="2016-11-29T00:00:00"/>
    <s v="Standard Class"/>
    <s v="TH-21100"/>
    <s v="Thea Hendricks"/>
    <x v="0"/>
    <x v="0"/>
    <s v="Toledo"/>
    <x v="24"/>
    <n v="43615"/>
    <x v="3"/>
    <s v="TEC-PH-10002584"/>
    <x v="2"/>
    <x v="7"/>
    <s v="Samsung Galaxy S4"/>
    <n v="1502.376"/>
    <n v="4"/>
    <n v="0.4"/>
    <n v="-250.39600000000019"/>
    <x v="3"/>
    <x v="0"/>
  </r>
  <r>
    <n v="5018"/>
    <s v="CA-2016-127558"/>
    <x v="647"/>
    <d v="2016-11-18T00:00:00"/>
    <s v="First Class"/>
    <s v="SS-20410"/>
    <s v="Shahid Shariari"/>
    <x v="0"/>
    <x v="0"/>
    <s v="Los Angeles"/>
    <x v="1"/>
    <n v="90008"/>
    <x v="1"/>
    <s v="FUR-FU-10002505"/>
    <x v="0"/>
    <x v="5"/>
    <s v="Eldon 100 Class Desk Accessories"/>
    <n v="10.11"/>
    <n v="3"/>
    <n v="0"/>
    <n v="3.2351999999999994"/>
    <x v="1"/>
    <x v="0"/>
  </r>
  <r>
    <n v="5019"/>
    <s v="CA-2016-127558"/>
    <x v="647"/>
    <d v="2016-11-18T00:00:00"/>
    <s v="First Class"/>
    <s v="SS-20410"/>
    <s v="Shahid Shariari"/>
    <x v="0"/>
    <x v="0"/>
    <s v="Los Angeles"/>
    <x v="1"/>
    <n v="90008"/>
    <x v="1"/>
    <s v="TEC-AC-10003832"/>
    <x v="2"/>
    <x v="11"/>
    <s v="Logitech P710e Mobile Speakerphone"/>
    <n v="772.47"/>
    <n v="3"/>
    <n v="0"/>
    <n v="146.76929999999993"/>
    <x v="1"/>
    <x v="0"/>
  </r>
  <r>
    <n v="5020"/>
    <s v="CA-2016-127558"/>
    <x v="647"/>
    <d v="2016-11-18T00:00:00"/>
    <s v="First Class"/>
    <s v="SS-20410"/>
    <s v="Shahid Shariari"/>
    <x v="0"/>
    <x v="0"/>
    <s v="Los Angeles"/>
    <x v="1"/>
    <n v="90008"/>
    <x v="1"/>
    <s v="OFF-SU-10002537"/>
    <x v="1"/>
    <x v="14"/>
    <s v="Acme Box Cutter Scissors"/>
    <n v="20.46"/>
    <n v="2"/>
    <n v="0"/>
    <n v="5.3196000000000012"/>
    <x v="1"/>
    <x v="0"/>
  </r>
  <r>
    <n v="5021"/>
    <s v="CA-2019-136511"/>
    <x v="721"/>
    <d v="2019-03-25T00:00:00"/>
    <s v="Second Class"/>
    <s v="MZ-17515"/>
    <s v="Mary Zewe"/>
    <x v="1"/>
    <x v="0"/>
    <s v="New York City"/>
    <x v="15"/>
    <n v="10011"/>
    <x v="3"/>
    <s v="OFF-SU-10003505"/>
    <x v="1"/>
    <x v="14"/>
    <s v="Premier Electric Letter Opener"/>
    <n v="347.58"/>
    <n v="3"/>
    <n v="0"/>
    <n v="17.378999999999976"/>
    <x v="3"/>
    <x v="0"/>
  </r>
  <r>
    <n v="5022"/>
    <s v="CA-2018-133795"/>
    <x v="122"/>
    <d v="2018-12-24T00:00:00"/>
    <s v="Standard Class"/>
    <s v="JE-15475"/>
    <s v="Jeremy Ellison"/>
    <x v="0"/>
    <x v="0"/>
    <s v="San Diego"/>
    <x v="1"/>
    <n v="92037"/>
    <x v="1"/>
    <s v="TEC-AC-10001465"/>
    <x v="2"/>
    <x v="11"/>
    <s v="SanDisk Cruzer 64 GB USB Flash Drive"/>
    <n v="72.64"/>
    <n v="2"/>
    <n v="0"/>
    <n v="21.791999999999994"/>
    <x v="1"/>
    <x v="0"/>
  </r>
  <r>
    <n v="5023"/>
    <s v="CA-2018-133795"/>
    <x v="122"/>
    <d v="2018-12-24T00:00:00"/>
    <s v="Standard Class"/>
    <s v="JE-15475"/>
    <s v="Jeremy Ellison"/>
    <x v="0"/>
    <x v="0"/>
    <s v="San Diego"/>
    <x v="1"/>
    <n v="92037"/>
    <x v="1"/>
    <s v="TEC-AC-10003832"/>
    <x v="2"/>
    <x v="11"/>
    <s v="Logitech P710e Mobile Speakerphone"/>
    <n v="772.47"/>
    <n v="3"/>
    <n v="0"/>
    <n v="146.76929999999993"/>
    <x v="1"/>
    <x v="0"/>
  </r>
  <r>
    <n v="5024"/>
    <s v="CA-2018-133795"/>
    <x v="122"/>
    <d v="2018-12-24T00:00:00"/>
    <s v="Standard Class"/>
    <s v="JE-15475"/>
    <s v="Jeremy Ellison"/>
    <x v="0"/>
    <x v="0"/>
    <s v="San Diego"/>
    <x v="1"/>
    <n v="92037"/>
    <x v="1"/>
    <s v="FUR-FU-10003731"/>
    <x v="0"/>
    <x v="5"/>
    <s v="Eldon Expressions Wood and Plastic Desk Accessories, Oak"/>
    <n v="39.92"/>
    <n v="4"/>
    <n v="0"/>
    <n v="11.177600000000002"/>
    <x v="1"/>
    <x v="0"/>
  </r>
  <r>
    <n v="5025"/>
    <s v="US-2019-130953"/>
    <x v="570"/>
    <d v="2019-08-03T00:00:00"/>
    <s v="Standard Class"/>
    <s v="RF-19735"/>
    <s v="Roland Fjeld"/>
    <x v="0"/>
    <x v="0"/>
    <s v="Oklahoma City"/>
    <x v="26"/>
    <n v="73120"/>
    <x v="2"/>
    <s v="OFF-BI-10004828"/>
    <x v="1"/>
    <x v="8"/>
    <s v="GBC Poly Designer Binding Covers"/>
    <n v="33.479999999999997"/>
    <n v="2"/>
    <n v="0"/>
    <n v="16.405199999999997"/>
    <x v="2"/>
    <x v="0"/>
  </r>
  <r>
    <n v="5026"/>
    <s v="US-2019-130953"/>
    <x v="570"/>
    <d v="2019-08-03T00:00:00"/>
    <s v="Standard Class"/>
    <s v="RF-19735"/>
    <s v="Roland Fjeld"/>
    <x v="0"/>
    <x v="0"/>
    <s v="Oklahoma City"/>
    <x v="26"/>
    <n v="73120"/>
    <x v="2"/>
    <s v="TEC-PH-10003012"/>
    <x v="2"/>
    <x v="7"/>
    <s v="Nortel Meridian M3904 Professional Digital phone"/>
    <n v="461.97"/>
    <n v="3"/>
    <n v="0"/>
    <n v="133.97129999999996"/>
    <x v="2"/>
    <x v="0"/>
  </r>
  <r>
    <n v="5027"/>
    <s v="US-2019-130953"/>
    <x v="570"/>
    <d v="2019-08-03T00:00:00"/>
    <s v="Standard Class"/>
    <s v="RF-19735"/>
    <s v="Roland Fjeld"/>
    <x v="0"/>
    <x v="0"/>
    <s v="Oklahoma City"/>
    <x v="26"/>
    <n v="73120"/>
    <x v="2"/>
    <s v="OFF-AP-10002311"/>
    <x v="1"/>
    <x v="9"/>
    <s v="Holmes Replacement Filter for HEPA Air Cleaner, Very Large Room, HEPA Filter"/>
    <n v="137.62"/>
    <n v="2"/>
    <n v="0"/>
    <n v="60.552800000000005"/>
    <x v="2"/>
    <x v="0"/>
  </r>
  <r>
    <n v="5028"/>
    <s v="US-2019-130953"/>
    <x v="570"/>
    <d v="2019-08-03T00:00:00"/>
    <s v="Standard Class"/>
    <s v="RF-19735"/>
    <s v="Roland Fjeld"/>
    <x v="0"/>
    <x v="0"/>
    <s v="Oklahoma City"/>
    <x v="26"/>
    <n v="73120"/>
    <x v="2"/>
    <s v="FUR-CH-10004626"/>
    <x v="0"/>
    <x v="1"/>
    <s v="Office Star Flex Back Scooter Chair with Aluminum Finish Frame"/>
    <n v="302.67"/>
    <n v="3"/>
    <n v="0"/>
    <n v="72.640799999999999"/>
    <x v="2"/>
    <x v="0"/>
  </r>
  <r>
    <n v="5029"/>
    <s v="CA-2016-151792"/>
    <x v="814"/>
    <d v="2016-09-07T00:00:00"/>
    <s v="Second Class"/>
    <s v="CV-12295"/>
    <s v="Christina VanderZanden"/>
    <x v="0"/>
    <x v="0"/>
    <s v="Chicago"/>
    <x v="10"/>
    <n v="60653"/>
    <x v="2"/>
    <s v="TEC-AC-10001606"/>
    <x v="2"/>
    <x v="11"/>
    <s v="Logitech Wireless Performance Mouse MX for PC and Mac"/>
    <n v="239.976"/>
    <n v="3"/>
    <n v="0.2"/>
    <n v="53.994600000000005"/>
    <x v="2"/>
    <x v="0"/>
  </r>
  <r>
    <n v="5030"/>
    <s v="CA-2019-139304"/>
    <x v="926"/>
    <d v="2019-02-02T00:00:00"/>
    <s v="Standard Class"/>
    <s v="VG-21790"/>
    <s v="Vivek Gonzalez"/>
    <x v="0"/>
    <x v="0"/>
    <s v="San Francisco"/>
    <x v="1"/>
    <n v="94109"/>
    <x v="1"/>
    <s v="OFF-AR-10001216"/>
    <x v="1"/>
    <x v="6"/>
    <s v="Newell 339"/>
    <n v="8.34"/>
    <n v="3"/>
    <n v="0"/>
    <n v="2.1683999999999997"/>
    <x v="1"/>
    <x v="0"/>
  </r>
  <r>
    <n v="5031"/>
    <s v="CA-2019-139304"/>
    <x v="926"/>
    <d v="2019-02-02T00:00:00"/>
    <s v="Standard Class"/>
    <s v="VG-21790"/>
    <s v="Vivek Gonzalez"/>
    <x v="0"/>
    <x v="0"/>
    <s v="San Francisco"/>
    <x v="1"/>
    <n v="94109"/>
    <x v="1"/>
    <s v="OFF-SU-10001664"/>
    <x v="1"/>
    <x v="14"/>
    <s v="Acme Office Executive Series Stainless Steel Trimmers"/>
    <n v="8.57"/>
    <n v="1"/>
    <n v="0"/>
    <n v="2.2282000000000002"/>
    <x v="1"/>
    <x v="0"/>
  </r>
  <r>
    <n v="5032"/>
    <s v="CA-2019-139304"/>
    <x v="926"/>
    <d v="2019-02-02T00:00:00"/>
    <s v="Standard Class"/>
    <s v="VG-21790"/>
    <s v="Vivek Gonzalez"/>
    <x v="0"/>
    <x v="0"/>
    <s v="San Francisco"/>
    <x v="1"/>
    <n v="94109"/>
    <x v="1"/>
    <s v="OFF-BI-10002498"/>
    <x v="1"/>
    <x v="8"/>
    <s v="Clear Mylar Reinforcing Strips"/>
    <n v="119.61600000000001"/>
    <n v="8"/>
    <n v="0.2"/>
    <n v="40.370399999999997"/>
    <x v="1"/>
    <x v="0"/>
  </r>
  <r>
    <n v="5033"/>
    <s v="CA-2018-155166"/>
    <x v="482"/>
    <d v="2019-01-02T00:00:00"/>
    <s v="Standard Class"/>
    <s v="BB-11545"/>
    <s v="Brenda Bowman"/>
    <x v="1"/>
    <x v="0"/>
    <s v="Vineland"/>
    <x v="30"/>
    <n v="8360"/>
    <x v="3"/>
    <s v="FUR-CH-10003968"/>
    <x v="0"/>
    <x v="1"/>
    <s v="Novimex Turbo Task Chair"/>
    <n v="212.94"/>
    <n v="3"/>
    <n v="0"/>
    <n v="25.552800000000005"/>
    <x v="3"/>
    <x v="0"/>
  </r>
  <r>
    <n v="5034"/>
    <s v="CA-2018-155166"/>
    <x v="482"/>
    <d v="2019-01-02T00:00:00"/>
    <s v="Standard Class"/>
    <s v="BB-11545"/>
    <s v="Brenda Bowman"/>
    <x v="1"/>
    <x v="0"/>
    <s v="Vineland"/>
    <x v="30"/>
    <n v="8360"/>
    <x v="3"/>
    <s v="OFF-AP-10002765"/>
    <x v="1"/>
    <x v="9"/>
    <s v="Fellowes Advanced Computer Series Surge Protectors"/>
    <n v="26.49"/>
    <n v="1"/>
    <n v="0"/>
    <n v="7.4172000000000011"/>
    <x v="3"/>
    <x v="0"/>
  </r>
  <r>
    <n v="5035"/>
    <s v="CA-2017-103954"/>
    <x v="101"/>
    <d v="2017-08-13T00:00:00"/>
    <s v="Second Class"/>
    <s v="HR-14770"/>
    <s v="Hallie Redmond"/>
    <x v="2"/>
    <x v="0"/>
    <s v="Milwaukee"/>
    <x v="6"/>
    <n v="53209"/>
    <x v="2"/>
    <s v="FUR-BO-10004690"/>
    <x v="0"/>
    <x v="0"/>
    <s v="O'Sullivan Cherrywood Estates Traditional Barrister Bookcase"/>
    <n v="687.4"/>
    <n v="5"/>
    <n v="0"/>
    <n v="48.117999999999981"/>
    <x v="2"/>
    <x v="0"/>
  </r>
  <r>
    <n v="5036"/>
    <s v="CA-2016-169803"/>
    <x v="322"/>
    <d v="2016-04-12T00:00:00"/>
    <s v="Standard Class"/>
    <s v="SC-20260"/>
    <s v="Scott Cohen"/>
    <x v="1"/>
    <x v="0"/>
    <s v="Seattle"/>
    <x v="4"/>
    <n v="98115"/>
    <x v="1"/>
    <s v="FUR-TA-10000688"/>
    <x v="0"/>
    <x v="3"/>
    <s v="Chromcraft Bull-Nose Wood Round Conference Table Top, Wood Base"/>
    <n v="653.54999999999995"/>
    <n v="3"/>
    <n v="0"/>
    <n v="111.10349999999994"/>
    <x v="1"/>
    <x v="0"/>
  </r>
  <r>
    <n v="5037"/>
    <s v="CA-2016-169803"/>
    <x v="322"/>
    <d v="2016-04-12T00:00:00"/>
    <s v="Standard Class"/>
    <s v="SC-20260"/>
    <s v="Scott Cohen"/>
    <x v="1"/>
    <x v="0"/>
    <s v="Seattle"/>
    <x v="4"/>
    <n v="98115"/>
    <x v="1"/>
    <s v="TEC-AC-10003441"/>
    <x v="2"/>
    <x v="11"/>
    <s v="Kingston Digital DataTraveler 32GB USB 2.0"/>
    <n v="33.9"/>
    <n v="2"/>
    <n v="0"/>
    <n v="2.0339999999999989"/>
    <x v="1"/>
    <x v="0"/>
  </r>
  <r>
    <n v="5038"/>
    <s v="CA-2019-141719"/>
    <x v="701"/>
    <d v="2019-11-21T00:00:00"/>
    <s v="Second Class"/>
    <s v="EG-13900"/>
    <s v="Emily Grady"/>
    <x v="0"/>
    <x v="0"/>
    <s v="Naperville"/>
    <x v="10"/>
    <n v="60540"/>
    <x v="2"/>
    <s v="TEC-AC-10003610"/>
    <x v="2"/>
    <x v="11"/>
    <s v="Logitech Illuminated - Keyboard"/>
    <n v="239.96000000000004"/>
    <n v="5"/>
    <n v="0.2"/>
    <n v="83.98599999999999"/>
    <x v="2"/>
    <x v="0"/>
  </r>
  <r>
    <n v="5039"/>
    <s v="CA-2017-136469"/>
    <x v="655"/>
    <d v="2017-07-12T00:00:00"/>
    <s v="First Class"/>
    <s v="TS-21370"/>
    <s v="Todd Sumrall"/>
    <x v="1"/>
    <x v="0"/>
    <s v="Wilmington"/>
    <x v="13"/>
    <n v="19805"/>
    <x v="3"/>
    <s v="FUR-TA-10001520"/>
    <x v="0"/>
    <x v="3"/>
    <s v="Lesro Sheffield Collection Coffee Table, End Table, Center Table, Corner Table"/>
    <n v="199.83600000000001"/>
    <n v="4"/>
    <n v="0.3"/>
    <n v="-37.112400000000036"/>
    <x v="3"/>
    <x v="0"/>
  </r>
  <r>
    <n v="5040"/>
    <s v="CA-2017-136469"/>
    <x v="655"/>
    <d v="2017-07-12T00:00:00"/>
    <s v="First Class"/>
    <s v="TS-21370"/>
    <s v="Todd Sumrall"/>
    <x v="1"/>
    <x v="0"/>
    <s v="Wilmington"/>
    <x v="13"/>
    <n v="19805"/>
    <x v="3"/>
    <s v="TEC-PH-10001817"/>
    <x v="2"/>
    <x v="7"/>
    <s v="Wilson Electronics DB Pro Signal Booster"/>
    <n v="716"/>
    <n v="2"/>
    <n v="0"/>
    <n v="193.32000000000005"/>
    <x v="3"/>
    <x v="0"/>
  </r>
  <r>
    <n v="5041"/>
    <s v="CA-2017-136469"/>
    <x v="655"/>
    <d v="2017-07-12T00:00:00"/>
    <s v="First Class"/>
    <s v="TS-21370"/>
    <s v="Todd Sumrall"/>
    <x v="1"/>
    <x v="0"/>
    <s v="Wilmington"/>
    <x v="13"/>
    <n v="19805"/>
    <x v="3"/>
    <s v="OFF-BI-10004492"/>
    <x v="1"/>
    <x v="8"/>
    <s v="Tuf-Vin Binders"/>
    <n v="221.06"/>
    <n v="7"/>
    <n v="0"/>
    <n v="103.89819999999997"/>
    <x v="3"/>
    <x v="0"/>
  </r>
  <r>
    <n v="5042"/>
    <s v="CA-2018-158694"/>
    <x v="338"/>
    <d v="2018-11-13T00:00:00"/>
    <s v="Second Class"/>
    <s v="AI-10855"/>
    <s v="Arianne Irving"/>
    <x v="0"/>
    <x v="0"/>
    <s v="Los Angeles"/>
    <x v="1"/>
    <n v="90036"/>
    <x v="1"/>
    <s v="OFF-PA-10002421"/>
    <x v="1"/>
    <x v="10"/>
    <s v="Embossed Ink Jet Note Cards"/>
    <n v="67.710000000000008"/>
    <n v="3"/>
    <n v="0"/>
    <n v="32.500799999999998"/>
    <x v="1"/>
    <x v="0"/>
  </r>
  <r>
    <n v="5043"/>
    <s v="CA-2018-158694"/>
    <x v="338"/>
    <d v="2018-11-13T00:00:00"/>
    <s v="Second Class"/>
    <s v="AI-10855"/>
    <s v="Arianne Irving"/>
    <x v="0"/>
    <x v="0"/>
    <s v="Los Angeles"/>
    <x v="1"/>
    <n v="90036"/>
    <x v="1"/>
    <s v="OFF-AP-10000055"/>
    <x v="1"/>
    <x v="9"/>
    <s v="Belkin F9S820V06 8 Outlet Surge"/>
    <n v="129.91999999999999"/>
    <n v="4"/>
    <n v="0"/>
    <n v="38.975999999999985"/>
    <x v="1"/>
    <x v="0"/>
  </r>
  <r>
    <n v="5044"/>
    <s v="CA-2018-158694"/>
    <x v="338"/>
    <d v="2018-11-13T00:00:00"/>
    <s v="Second Class"/>
    <s v="AI-10855"/>
    <s v="Arianne Irving"/>
    <x v="0"/>
    <x v="0"/>
    <s v="Los Angeles"/>
    <x v="1"/>
    <n v="90036"/>
    <x v="1"/>
    <s v="FUR-FU-10000965"/>
    <x v="0"/>
    <x v="5"/>
    <s v="Howard Miller 11-1/2&quot; Diameter Ridgewood Wall Clock"/>
    <n v="467.46"/>
    <n v="9"/>
    <n v="0"/>
    <n v="191.65860000000001"/>
    <x v="1"/>
    <x v="0"/>
  </r>
  <r>
    <n v="5045"/>
    <s v="CA-2018-158694"/>
    <x v="338"/>
    <d v="2018-11-13T00:00:00"/>
    <s v="Second Class"/>
    <s v="AI-10855"/>
    <s v="Arianne Irving"/>
    <x v="0"/>
    <x v="0"/>
    <s v="Los Angeles"/>
    <x v="1"/>
    <n v="90036"/>
    <x v="1"/>
    <s v="OFF-PA-10001363"/>
    <x v="1"/>
    <x v="10"/>
    <s v="Xerox 1933"/>
    <n v="61.4"/>
    <n v="5"/>
    <n v="0"/>
    <n v="28.857999999999997"/>
    <x v="1"/>
    <x v="0"/>
  </r>
  <r>
    <n v="5046"/>
    <s v="CA-2018-158694"/>
    <x v="338"/>
    <d v="2018-11-13T00:00:00"/>
    <s v="Second Class"/>
    <s v="AI-10855"/>
    <s v="Arianne Irving"/>
    <x v="0"/>
    <x v="0"/>
    <s v="Los Angeles"/>
    <x v="1"/>
    <n v="90036"/>
    <x v="1"/>
    <s v="OFF-ST-10001496"/>
    <x v="1"/>
    <x v="4"/>
    <s v="Standard Rollaway File with Lock"/>
    <n v="720.76"/>
    <n v="4"/>
    <n v="0"/>
    <n v="187.39760000000001"/>
    <x v="1"/>
    <x v="0"/>
  </r>
  <r>
    <n v="5047"/>
    <s v="CA-2018-158694"/>
    <x v="338"/>
    <d v="2018-11-13T00:00:00"/>
    <s v="Second Class"/>
    <s v="AI-10855"/>
    <s v="Arianne Irving"/>
    <x v="0"/>
    <x v="0"/>
    <s v="Los Angeles"/>
    <x v="1"/>
    <n v="90036"/>
    <x v="1"/>
    <s v="OFF-BI-10004656"/>
    <x v="1"/>
    <x v="8"/>
    <s v="Peel &amp; Stick Add-On Corner Pockets"/>
    <n v="5.1840000000000011"/>
    <n v="3"/>
    <n v="0.2"/>
    <n v="1.8143999999999996"/>
    <x v="1"/>
    <x v="0"/>
  </r>
  <r>
    <n v="5048"/>
    <s v="CA-2018-158694"/>
    <x v="338"/>
    <d v="2018-11-13T00:00:00"/>
    <s v="Second Class"/>
    <s v="AI-10855"/>
    <s v="Arianne Irving"/>
    <x v="0"/>
    <x v="0"/>
    <s v="Los Angeles"/>
    <x v="1"/>
    <n v="90036"/>
    <x v="1"/>
    <s v="OFF-AR-10001227"/>
    <x v="1"/>
    <x v="6"/>
    <s v="Newell 338"/>
    <n v="14.7"/>
    <n v="5"/>
    <n v="0"/>
    <n v="3.9690000000000003"/>
    <x v="1"/>
    <x v="0"/>
  </r>
  <r>
    <n v="5049"/>
    <s v="US-2016-104759"/>
    <x v="691"/>
    <d v="2016-04-04T00:00:00"/>
    <s v="Standard Class"/>
    <s v="DD-13570"/>
    <s v="Dorothy Dickinson"/>
    <x v="0"/>
    <x v="0"/>
    <s v="Chicago"/>
    <x v="10"/>
    <n v="60610"/>
    <x v="2"/>
    <s v="OFF-BI-10002071"/>
    <x v="1"/>
    <x v="8"/>
    <s v="Fellowes Black Plastic Comb Bindings"/>
    <n v="8.1339999999999986"/>
    <n v="7"/>
    <n v="0.8"/>
    <n v="-13.827800000000003"/>
    <x v="2"/>
    <x v="0"/>
  </r>
  <r>
    <n v="5050"/>
    <s v="US-2016-104759"/>
    <x v="691"/>
    <d v="2016-04-04T00:00:00"/>
    <s v="Standard Class"/>
    <s v="DD-13570"/>
    <s v="Dorothy Dickinson"/>
    <x v="0"/>
    <x v="0"/>
    <s v="Chicago"/>
    <x v="10"/>
    <n v="60610"/>
    <x v="2"/>
    <s v="TEC-AC-10004901"/>
    <x v="2"/>
    <x v="11"/>
    <s v="Kensington SlimBlade Notebook Wireless Mouse with Nano Receiver"/>
    <n v="79.984000000000009"/>
    <n v="2"/>
    <n v="0.2"/>
    <n v="13.997199999999999"/>
    <x v="2"/>
    <x v="0"/>
  </r>
  <r>
    <n v="5051"/>
    <s v="CA-2017-150511"/>
    <x v="227"/>
    <d v="2017-09-24T00:00:00"/>
    <s v="Standard Class"/>
    <s v="AB-10060"/>
    <s v="Adam Bellavance"/>
    <x v="2"/>
    <x v="0"/>
    <s v="Des Moines"/>
    <x v="4"/>
    <n v="98198"/>
    <x v="1"/>
    <s v="OFF-PA-10001776"/>
    <x v="1"/>
    <x v="10"/>
    <s v="Wirebound Message Books, Four 2 3/4&quot; x 5&quot; Forms per Page, 600 Sets per Book"/>
    <n v="18.54"/>
    <n v="2"/>
    <n v="0"/>
    <n v="8.7137999999999991"/>
    <x v="1"/>
    <x v="0"/>
  </r>
  <r>
    <n v="5052"/>
    <s v="CA-2017-134922"/>
    <x v="209"/>
    <d v="2017-11-11T00:00:00"/>
    <s v="Standard Class"/>
    <s v="KB-16240"/>
    <s v="Karen Bern"/>
    <x v="1"/>
    <x v="0"/>
    <s v="Philadelphia"/>
    <x v="9"/>
    <n v="19140"/>
    <x v="3"/>
    <s v="OFF-EN-10000483"/>
    <x v="1"/>
    <x v="12"/>
    <s v="White Envelopes, White Envelopes with Clear Poly Window"/>
    <n v="24.400000000000002"/>
    <n v="2"/>
    <n v="0.2"/>
    <n v="7.9299999999999971"/>
    <x v="3"/>
    <x v="0"/>
  </r>
  <r>
    <n v="5053"/>
    <s v="US-2019-120607"/>
    <x v="240"/>
    <d v="2019-05-19T00:00:00"/>
    <s v="Same Day"/>
    <s v="JC-15775"/>
    <s v="John Castell"/>
    <x v="0"/>
    <x v="0"/>
    <s v="Atlanta"/>
    <x v="32"/>
    <n v="30318"/>
    <x v="0"/>
    <s v="OFF-PA-10003129"/>
    <x v="1"/>
    <x v="10"/>
    <s v="Tops White Computer Printout Paper"/>
    <n v="195.64"/>
    <n v="4"/>
    <n v="0"/>
    <n v="91.950799999999987"/>
    <x v="0"/>
    <x v="0"/>
  </r>
  <r>
    <n v="5054"/>
    <s v="CA-2017-141243"/>
    <x v="928"/>
    <d v="2017-01-08T00:00:00"/>
    <s v="Second Class"/>
    <s v="AH-10465"/>
    <s v="Amy Hunt"/>
    <x v="0"/>
    <x v="0"/>
    <s v="Dallas"/>
    <x v="5"/>
    <n v="75217"/>
    <x v="2"/>
    <s v="TEC-AC-10003198"/>
    <x v="2"/>
    <x v="11"/>
    <s v="Enermax Acrylux Wireless Keyboard"/>
    <n v="398.40000000000003"/>
    <n v="5"/>
    <n v="0.2"/>
    <n v="84.659999999999982"/>
    <x v="2"/>
    <x v="0"/>
  </r>
  <r>
    <n v="5055"/>
    <s v="CA-2017-141243"/>
    <x v="928"/>
    <d v="2017-01-08T00:00:00"/>
    <s v="Second Class"/>
    <s v="AH-10465"/>
    <s v="Amy Hunt"/>
    <x v="0"/>
    <x v="0"/>
    <s v="Dallas"/>
    <x v="5"/>
    <n v="75217"/>
    <x v="2"/>
    <s v="OFF-AR-10001246"/>
    <x v="1"/>
    <x v="6"/>
    <s v="Newell 317"/>
    <n v="7.0559999999999992"/>
    <n v="3"/>
    <n v="0.2"/>
    <n v="0.79379999999999962"/>
    <x v="2"/>
    <x v="0"/>
  </r>
  <r>
    <n v="5056"/>
    <s v="CA-2017-141243"/>
    <x v="928"/>
    <d v="2017-01-08T00:00:00"/>
    <s v="Second Class"/>
    <s v="AH-10465"/>
    <s v="Amy Hunt"/>
    <x v="0"/>
    <x v="0"/>
    <s v="Dallas"/>
    <x v="5"/>
    <n v="75217"/>
    <x v="2"/>
    <s v="FUR-BO-10003272"/>
    <x v="0"/>
    <x v="0"/>
    <s v="O'Sullivan Living Dimensions 5-Shelf Bookcases"/>
    <n v="1352.3975999999998"/>
    <n v="9"/>
    <n v="0.32"/>
    <n v="-437.5404000000002"/>
    <x v="2"/>
    <x v="0"/>
  </r>
  <r>
    <n v="5057"/>
    <s v="CA-2017-162166"/>
    <x v="1014"/>
    <d v="2017-09-11T00:00:00"/>
    <s v="First Class"/>
    <s v="NM-18520"/>
    <s v="Neoma Murray"/>
    <x v="0"/>
    <x v="0"/>
    <s v="Moreno Valley"/>
    <x v="1"/>
    <n v="92553"/>
    <x v="1"/>
    <s v="OFF-PA-10002606"/>
    <x v="1"/>
    <x v="10"/>
    <s v="Xerox 1928"/>
    <n v="26.400000000000002"/>
    <n v="5"/>
    <n v="0"/>
    <n v="11.879999999999999"/>
    <x v="1"/>
    <x v="1"/>
  </r>
  <r>
    <n v="5058"/>
    <s v="CA-2017-162166"/>
    <x v="1014"/>
    <d v="2017-09-11T00:00:00"/>
    <s v="First Class"/>
    <s v="NM-18520"/>
    <s v="Neoma Murray"/>
    <x v="0"/>
    <x v="0"/>
    <s v="Moreno Valley"/>
    <x v="1"/>
    <n v="92553"/>
    <x v="1"/>
    <s v="OFF-ST-10002486"/>
    <x v="1"/>
    <x v="4"/>
    <s v="Eldon Shelf Savers Cubes and Bins"/>
    <n v="41.88"/>
    <n v="6"/>
    <n v="0"/>
    <n v="0.83759999999999835"/>
    <x v="1"/>
    <x v="1"/>
  </r>
  <r>
    <n v="5059"/>
    <s v="CA-2018-120796"/>
    <x v="1015"/>
    <d v="2018-04-07T00:00:00"/>
    <s v="Standard Class"/>
    <s v="CS-11950"/>
    <s v="Carlos Soltero"/>
    <x v="0"/>
    <x v="0"/>
    <s v="Philadelphia"/>
    <x v="9"/>
    <n v="19140"/>
    <x v="3"/>
    <s v="OFF-BI-10004330"/>
    <x v="1"/>
    <x v="8"/>
    <s v="GBC Velobind Prepunched Cover Sets, Regency Series"/>
    <n v="99.846000000000004"/>
    <n v="9"/>
    <n v="0.7"/>
    <n v="-83.204999999999984"/>
    <x v="3"/>
    <x v="0"/>
  </r>
  <r>
    <n v="5060"/>
    <s v="CA-2018-109722"/>
    <x v="5"/>
    <d v="2018-12-07T00:00:00"/>
    <s v="Second Class"/>
    <s v="TP-21130"/>
    <s v="Theone Pippenger"/>
    <x v="0"/>
    <x v="0"/>
    <s v="Georgetown"/>
    <x v="0"/>
    <n v="40324"/>
    <x v="0"/>
    <s v="TEC-PH-10000560"/>
    <x v="2"/>
    <x v="7"/>
    <s v="Samsung Galaxy S III - 16GB - pebble blue (T-Mobile)"/>
    <n v="699.98"/>
    <n v="2"/>
    <n v="0"/>
    <n v="195.99440000000004"/>
    <x v="0"/>
    <x v="0"/>
  </r>
  <r>
    <n v="5061"/>
    <s v="CA-2018-109722"/>
    <x v="5"/>
    <d v="2018-12-07T00:00:00"/>
    <s v="Second Class"/>
    <s v="TP-21130"/>
    <s v="Theone Pippenger"/>
    <x v="0"/>
    <x v="0"/>
    <s v="Georgetown"/>
    <x v="0"/>
    <n v="40324"/>
    <x v="0"/>
    <s v="OFF-ST-10000060"/>
    <x v="1"/>
    <x v="4"/>
    <s v="Fellowes Bankers Box Staxonsteel Drawer File/Stacking System"/>
    <n v="584.82000000000005"/>
    <n v="9"/>
    <n v="0"/>
    <n v="70.178400000000025"/>
    <x v="0"/>
    <x v="0"/>
  </r>
  <r>
    <n v="5062"/>
    <s v="CA-2017-136798"/>
    <x v="412"/>
    <d v="2017-05-12T00:00:00"/>
    <s v="Standard Class"/>
    <s v="DL-12925"/>
    <s v="Daniel Lacy"/>
    <x v="0"/>
    <x v="0"/>
    <s v="Minneapolis"/>
    <x v="11"/>
    <n v="55407"/>
    <x v="2"/>
    <s v="OFF-BI-10003684"/>
    <x v="1"/>
    <x v="8"/>
    <s v="Wilson Jones Legal Size Ring Binders"/>
    <n v="43.98"/>
    <n v="2"/>
    <n v="0"/>
    <n v="21.99"/>
    <x v="2"/>
    <x v="0"/>
  </r>
  <r>
    <n v="5063"/>
    <s v="CA-2017-136798"/>
    <x v="412"/>
    <d v="2017-05-12T00:00:00"/>
    <s v="Standard Class"/>
    <s v="DL-12925"/>
    <s v="Daniel Lacy"/>
    <x v="0"/>
    <x v="0"/>
    <s v="Minneapolis"/>
    <x v="11"/>
    <n v="55407"/>
    <x v="2"/>
    <s v="TEC-PH-10000441"/>
    <x v="2"/>
    <x v="7"/>
    <s v="VTech DS6151"/>
    <n v="377.96999999999997"/>
    <n v="3"/>
    <n v="0"/>
    <n v="105.83160000000002"/>
    <x v="2"/>
    <x v="0"/>
  </r>
  <r>
    <n v="5064"/>
    <s v="CA-2017-136798"/>
    <x v="412"/>
    <d v="2017-05-12T00:00:00"/>
    <s v="Standard Class"/>
    <s v="DL-12925"/>
    <s v="Daniel Lacy"/>
    <x v="0"/>
    <x v="0"/>
    <s v="Minneapolis"/>
    <x v="11"/>
    <n v="55407"/>
    <x v="2"/>
    <s v="FUR-FU-10000723"/>
    <x v="0"/>
    <x v="5"/>
    <s v="Deflect-o EconoMat Studded, No Bevel Mat for Low Pile Carpeting"/>
    <n v="123.96000000000001"/>
    <n v="3"/>
    <n v="0"/>
    <n v="11.156400000000005"/>
    <x v="2"/>
    <x v="0"/>
  </r>
  <r>
    <n v="5065"/>
    <s v="CA-2019-122196"/>
    <x v="585"/>
    <d v="2019-09-24T00:00:00"/>
    <s v="First Class"/>
    <s v="CA-12265"/>
    <s v="Christina Anderson"/>
    <x v="0"/>
    <x v="0"/>
    <s v="Wilmington"/>
    <x v="13"/>
    <n v="19805"/>
    <x v="3"/>
    <s v="TEC-PH-10004977"/>
    <x v="2"/>
    <x v="7"/>
    <s v="GE 30524EE4"/>
    <n v="391.98"/>
    <n v="2"/>
    <n v="0"/>
    <n v="113.67419999999998"/>
    <x v="3"/>
    <x v="0"/>
  </r>
  <r>
    <n v="5066"/>
    <s v="CA-2019-142090"/>
    <x v="329"/>
    <d v="2019-12-07T00:00:00"/>
    <s v="Standard Class"/>
    <s v="SC-20380"/>
    <s v="Shahid Collister"/>
    <x v="0"/>
    <x v="0"/>
    <s v="Burlington"/>
    <x v="3"/>
    <n v="27217"/>
    <x v="0"/>
    <s v="TEC-AC-10002001"/>
    <x v="2"/>
    <x v="11"/>
    <s v="Logitech Wireless Gaming Headset G930"/>
    <n v="383.97600000000006"/>
    <n v="3"/>
    <n v="0.2"/>
    <n v="81.59490000000001"/>
    <x v="0"/>
    <x v="0"/>
  </r>
  <r>
    <n v="5067"/>
    <s v="CA-2019-142090"/>
    <x v="329"/>
    <d v="2019-12-07T00:00:00"/>
    <s v="Standard Class"/>
    <s v="SC-20380"/>
    <s v="Shahid Collister"/>
    <x v="0"/>
    <x v="0"/>
    <s v="Burlington"/>
    <x v="3"/>
    <n v="27217"/>
    <x v="0"/>
    <s v="FUR-TA-10001889"/>
    <x v="0"/>
    <x v="3"/>
    <s v="Bush Advantage Collection Racetrack Conference Table"/>
    <n v="1781.6819999999998"/>
    <n v="7"/>
    <n v="0.4"/>
    <n v="-653.28340000000003"/>
    <x v="0"/>
    <x v="0"/>
  </r>
  <r>
    <n v="5068"/>
    <s v="CA-2019-160934"/>
    <x v="787"/>
    <d v="2019-01-19T00:00:00"/>
    <s v="Standard Class"/>
    <s v="TT-21460"/>
    <s v="Tonja Turnell"/>
    <x v="2"/>
    <x v="0"/>
    <s v="Los Angeles"/>
    <x v="1"/>
    <n v="90008"/>
    <x v="1"/>
    <s v="OFF-AR-10003504"/>
    <x v="1"/>
    <x v="6"/>
    <s v="Newell 347"/>
    <n v="21.400000000000002"/>
    <n v="5"/>
    <n v="0"/>
    <n v="6.2059999999999977"/>
    <x v="1"/>
    <x v="0"/>
  </r>
  <r>
    <n v="5069"/>
    <s v="CA-2016-124478"/>
    <x v="233"/>
    <d v="2016-08-12T00:00:00"/>
    <s v="Standard Class"/>
    <s v="MA-17560"/>
    <s v="Matt Abelman"/>
    <x v="2"/>
    <x v="0"/>
    <s v="Trenton"/>
    <x v="12"/>
    <n v="48183"/>
    <x v="2"/>
    <s v="TEC-CO-10001571"/>
    <x v="2"/>
    <x v="16"/>
    <s v="Sharp 1540cs Digital Laser Copier"/>
    <n v="549.99"/>
    <n v="1"/>
    <n v="0"/>
    <n v="274.995"/>
    <x v="2"/>
    <x v="0"/>
  </r>
  <r>
    <n v="5070"/>
    <s v="CA-2016-124478"/>
    <x v="233"/>
    <d v="2016-08-12T00:00:00"/>
    <s v="Standard Class"/>
    <s v="MA-17560"/>
    <s v="Matt Abelman"/>
    <x v="2"/>
    <x v="0"/>
    <s v="Trenton"/>
    <x v="12"/>
    <n v="48183"/>
    <x v="2"/>
    <s v="OFF-AP-10002495"/>
    <x v="1"/>
    <x v="9"/>
    <s v="Acco Smartsocket Table Surge Protector, 6 Color-Coded Adapter Outlets"/>
    <n v="167.535"/>
    <n v="3"/>
    <n v="0.1"/>
    <n v="37.229999999999983"/>
    <x v="2"/>
    <x v="0"/>
  </r>
  <r>
    <n v="5071"/>
    <s v="CA-2016-124478"/>
    <x v="233"/>
    <d v="2016-08-12T00:00:00"/>
    <s v="Standard Class"/>
    <s v="MA-17560"/>
    <s v="Matt Abelman"/>
    <x v="2"/>
    <x v="0"/>
    <s v="Trenton"/>
    <x v="12"/>
    <n v="48183"/>
    <x v="2"/>
    <s v="OFF-EN-10002500"/>
    <x v="1"/>
    <x v="12"/>
    <s v="Globe Weis Peel &amp; Seel First Class Envelopes"/>
    <n v="38.339999999999996"/>
    <n v="3"/>
    <n v="0"/>
    <n v="17.253"/>
    <x v="2"/>
    <x v="0"/>
  </r>
  <r>
    <n v="5072"/>
    <s v="CA-2016-124478"/>
    <x v="233"/>
    <d v="2016-08-12T00:00:00"/>
    <s v="Standard Class"/>
    <s v="MA-17560"/>
    <s v="Matt Abelman"/>
    <x v="2"/>
    <x v="0"/>
    <s v="Trenton"/>
    <x v="12"/>
    <n v="48183"/>
    <x v="2"/>
    <s v="FUR-FU-10002088"/>
    <x v="0"/>
    <x v="5"/>
    <s v="Nu-Dell Float Frame 11 x 14 1/2"/>
    <n v="53.88"/>
    <n v="6"/>
    <n v="0"/>
    <n v="22.629600000000003"/>
    <x v="2"/>
    <x v="0"/>
  </r>
  <r>
    <n v="5073"/>
    <s v="CA-2016-124478"/>
    <x v="233"/>
    <d v="2016-08-12T00:00:00"/>
    <s v="Standard Class"/>
    <s v="MA-17560"/>
    <s v="Matt Abelman"/>
    <x v="2"/>
    <x v="0"/>
    <s v="Trenton"/>
    <x v="12"/>
    <n v="48183"/>
    <x v="2"/>
    <s v="TEC-PH-10001128"/>
    <x v="2"/>
    <x v="7"/>
    <s v="Motorola Droid Maxx"/>
    <n v="299.98"/>
    <n v="2"/>
    <n v="0"/>
    <n v="83.994400000000013"/>
    <x v="2"/>
    <x v="0"/>
  </r>
  <r>
    <n v="5074"/>
    <s v="CA-2017-145485"/>
    <x v="599"/>
    <d v="2017-11-05T00:00:00"/>
    <s v="Same Day"/>
    <s v="JM-16195"/>
    <s v="Justin MacKendrick"/>
    <x v="0"/>
    <x v="0"/>
    <s v="San Francisco"/>
    <x v="1"/>
    <n v="94109"/>
    <x v="1"/>
    <s v="OFF-ST-10000649"/>
    <x v="1"/>
    <x v="4"/>
    <s v="Hanging Personal Folder File"/>
    <n v="62.8"/>
    <n v="4"/>
    <n v="0"/>
    <n v="15.700000000000003"/>
    <x v="1"/>
    <x v="0"/>
  </r>
  <r>
    <n v="5075"/>
    <s v="CA-2019-151071"/>
    <x v="1016"/>
    <d v="2019-04-29T00:00:00"/>
    <s v="Second Class"/>
    <s v="MB-18085"/>
    <s v="Mick Brown"/>
    <x v="0"/>
    <x v="0"/>
    <s v="Los Angeles"/>
    <x v="1"/>
    <n v="90049"/>
    <x v="1"/>
    <s v="OFF-BI-10002103"/>
    <x v="1"/>
    <x v="8"/>
    <s v="Cardinal Slant-D Ring Binder, Heavy Gauge Vinyl"/>
    <n v="13.904"/>
    <n v="2"/>
    <n v="0.2"/>
    <n v="4.5187999999999997"/>
    <x v="1"/>
    <x v="0"/>
  </r>
  <r>
    <n v="5076"/>
    <s v="CA-2016-134572"/>
    <x v="1017"/>
    <d v="2016-04-22T00:00:00"/>
    <s v="Second Class"/>
    <s v="SV-20365"/>
    <s v="Seth Vernon"/>
    <x v="0"/>
    <x v="0"/>
    <s v="Houston"/>
    <x v="5"/>
    <n v="77070"/>
    <x v="2"/>
    <s v="FUR-TA-10001705"/>
    <x v="0"/>
    <x v="3"/>
    <s v="Bush Advantage Collection Round Conference Table"/>
    <n v="744.09999999999991"/>
    <n v="5"/>
    <n v="0.3"/>
    <n v="-95.670000000000044"/>
    <x v="2"/>
    <x v="0"/>
  </r>
  <r>
    <n v="5077"/>
    <s v="CA-2016-134572"/>
    <x v="1017"/>
    <d v="2016-04-22T00:00:00"/>
    <s v="Second Class"/>
    <s v="SV-20365"/>
    <s v="Seth Vernon"/>
    <x v="0"/>
    <x v="0"/>
    <s v="Houston"/>
    <x v="5"/>
    <n v="77070"/>
    <x v="2"/>
    <s v="OFF-ST-10004634"/>
    <x v="1"/>
    <x v="4"/>
    <s v="Personal Folder Holder, Ebony"/>
    <n v="44.840000000000011"/>
    <n v="5"/>
    <n v="0.2"/>
    <n v="5.6049999999999951"/>
    <x v="2"/>
    <x v="0"/>
  </r>
  <r>
    <n v="5078"/>
    <s v="CA-2016-134572"/>
    <x v="1017"/>
    <d v="2016-04-22T00:00:00"/>
    <s v="Second Class"/>
    <s v="SV-20365"/>
    <s v="Seth Vernon"/>
    <x v="0"/>
    <x v="0"/>
    <s v="Houston"/>
    <x v="5"/>
    <n v="77070"/>
    <x v="2"/>
    <s v="FUR-TA-10004442"/>
    <x v="0"/>
    <x v="3"/>
    <s v="Riverside Furniture Stanwyck Manor Table Series"/>
    <n v="401.59000000000003"/>
    <n v="2"/>
    <n v="0.3"/>
    <n v="-131.95100000000002"/>
    <x v="2"/>
    <x v="0"/>
  </r>
  <r>
    <n v="5079"/>
    <s v="CA-2019-143217"/>
    <x v="343"/>
    <d v="2019-11-17T00:00:00"/>
    <s v="Standard Class"/>
    <s v="CG-12040"/>
    <s v="Catherine Glotzbach"/>
    <x v="2"/>
    <x v="0"/>
    <s v="Milwaukee"/>
    <x v="6"/>
    <n v="53209"/>
    <x v="2"/>
    <s v="OFF-BI-10002949"/>
    <x v="1"/>
    <x v="8"/>
    <s v="Prestige Round Ring Binders"/>
    <n v="18.240000000000002"/>
    <n v="3"/>
    <n v="0"/>
    <n v="8.5727999999999991"/>
    <x v="2"/>
    <x v="0"/>
  </r>
  <r>
    <n v="5080"/>
    <s v="US-2019-133312"/>
    <x v="920"/>
    <d v="2019-11-29T00:00:00"/>
    <s v="Standard Class"/>
    <s v="BD-11500"/>
    <s v="Bradley Drucker"/>
    <x v="0"/>
    <x v="0"/>
    <s v="San Francisco"/>
    <x v="1"/>
    <n v="94122"/>
    <x v="1"/>
    <s v="FUR-BO-10002213"/>
    <x v="0"/>
    <x v="0"/>
    <s v="Sauder Forest Hills Library, Woodland Oak Finish"/>
    <n v="359.49899999999997"/>
    <n v="3"/>
    <n v="0.15"/>
    <n v="-29.605799999999981"/>
    <x v="1"/>
    <x v="0"/>
  </r>
  <r>
    <n v="5081"/>
    <s v="US-2019-133312"/>
    <x v="920"/>
    <d v="2019-11-29T00:00:00"/>
    <s v="Standard Class"/>
    <s v="BD-11500"/>
    <s v="Bradley Drucker"/>
    <x v="0"/>
    <x v="0"/>
    <s v="San Francisco"/>
    <x v="1"/>
    <n v="94122"/>
    <x v="1"/>
    <s v="OFF-ST-10001325"/>
    <x v="1"/>
    <x v="4"/>
    <s v="Sterilite Officeware Hinged File Box"/>
    <n v="10.48"/>
    <n v="1"/>
    <n v="0"/>
    <n v="2.8296000000000001"/>
    <x v="1"/>
    <x v="0"/>
  </r>
  <r>
    <n v="5082"/>
    <s v="US-2017-137533"/>
    <x v="217"/>
    <d v="2017-12-18T00:00:00"/>
    <s v="Same Day"/>
    <s v="JK-15640"/>
    <s v="Jim Kriz"/>
    <x v="2"/>
    <x v="0"/>
    <s v="Cleveland"/>
    <x v="24"/>
    <n v="44105"/>
    <x v="3"/>
    <s v="OFF-PA-10003441"/>
    <x v="1"/>
    <x v="10"/>
    <s v="Xerox 226"/>
    <n v="20.736000000000004"/>
    <n v="4"/>
    <n v="0.2"/>
    <n v="7.2576000000000001"/>
    <x v="3"/>
    <x v="0"/>
  </r>
  <r>
    <n v="5083"/>
    <s v="CA-2018-155138"/>
    <x v="162"/>
    <d v="2018-09-12T00:00:00"/>
    <s v="Standard Class"/>
    <s v="JM-15580"/>
    <s v="Jill Matthias"/>
    <x v="0"/>
    <x v="0"/>
    <s v="Monroe"/>
    <x v="3"/>
    <n v="28110"/>
    <x v="0"/>
    <s v="TEC-AC-10004209"/>
    <x v="2"/>
    <x v="11"/>
    <s v="Memorex Froggy Flash Drive 4 GB"/>
    <n v="35.167999999999999"/>
    <n v="4"/>
    <n v="0.2"/>
    <n v="8.3524000000000012"/>
    <x v="0"/>
    <x v="0"/>
  </r>
  <r>
    <n v="5084"/>
    <s v="CA-2018-155138"/>
    <x v="162"/>
    <d v="2018-09-12T00:00:00"/>
    <s v="Standard Class"/>
    <s v="JM-15580"/>
    <s v="Jill Matthias"/>
    <x v="0"/>
    <x v="0"/>
    <s v="Monroe"/>
    <x v="3"/>
    <n v="28110"/>
    <x v="0"/>
    <s v="OFF-PA-10000501"/>
    <x v="1"/>
    <x v="10"/>
    <s v="Petty Cash Envelope"/>
    <n v="64.704000000000008"/>
    <n v="3"/>
    <n v="0.2"/>
    <n v="23.455199999999998"/>
    <x v="0"/>
    <x v="0"/>
  </r>
  <r>
    <n v="5085"/>
    <s v="CA-2018-108350"/>
    <x v="112"/>
    <d v="2018-06-09T00:00:00"/>
    <s v="Second Class"/>
    <s v="SC-20230"/>
    <s v="Scot Coram"/>
    <x v="1"/>
    <x v="0"/>
    <s v="Lowell"/>
    <x v="31"/>
    <n v="1852"/>
    <x v="3"/>
    <s v="OFF-PA-10003656"/>
    <x v="1"/>
    <x v="10"/>
    <s v="Xerox 1935"/>
    <n v="105.52"/>
    <n v="4"/>
    <n v="0"/>
    <n v="48.539199999999994"/>
    <x v="3"/>
    <x v="0"/>
  </r>
  <r>
    <n v="5086"/>
    <s v="CA-2017-144302"/>
    <x v="974"/>
    <d v="2017-06-23T00:00:00"/>
    <s v="Standard Class"/>
    <s v="ME-17320"/>
    <s v="Maria Etezadi"/>
    <x v="2"/>
    <x v="0"/>
    <s v="Dallas"/>
    <x v="5"/>
    <n v="75081"/>
    <x v="2"/>
    <s v="OFF-BI-10001107"/>
    <x v="1"/>
    <x v="8"/>
    <s v="GBC White Gloss Covers, Plain Front"/>
    <n v="5.7919999999999989"/>
    <n v="2"/>
    <n v="0.8"/>
    <n v="-9.5568000000000026"/>
    <x v="2"/>
    <x v="0"/>
  </r>
  <r>
    <n v="5087"/>
    <s v="CA-2017-109001"/>
    <x v="616"/>
    <d v="2017-03-09T00:00:00"/>
    <s v="Standard Class"/>
    <s v="KN-16390"/>
    <s v="Katherine Nockton"/>
    <x v="1"/>
    <x v="0"/>
    <s v="Philadelphia"/>
    <x v="9"/>
    <n v="19120"/>
    <x v="3"/>
    <s v="TEC-PH-10000562"/>
    <x v="2"/>
    <x v="7"/>
    <s v="Samsung Convoy 3"/>
    <n v="466.15799999999996"/>
    <n v="7"/>
    <n v="0.4"/>
    <n v="-93.231599999999958"/>
    <x v="3"/>
    <x v="0"/>
  </r>
  <r>
    <n v="5088"/>
    <s v="CA-2017-109001"/>
    <x v="616"/>
    <d v="2017-03-09T00:00:00"/>
    <s v="Standard Class"/>
    <s v="KN-16390"/>
    <s v="Katherine Nockton"/>
    <x v="1"/>
    <x v="0"/>
    <s v="Philadelphia"/>
    <x v="9"/>
    <n v="19120"/>
    <x v="3"/>
    <s v="TEC-AC-10001101"/>
    <x v="2"/>
    <x v="11"/>
    <s v="Sony 16GB Class 10 Micro SDHC R40 Memory Card"/>
    <n v="10.312000000000001"/>
    <n v="1"/>
    <n v="0.2"/>
    <n v="-1.2890000000000006"/>
    <x v="3"/>
    <x v="0"/>
  </r>
  <r>
    <n v="5089"/>
    <s v="CA-2017-109001"/>
    <x v="616"/>
    <d v="2017-03-09T00:00:00"/>
    <s v="Standard Class"/>
    <s v="KN-16390"/>
    <s v="Katherine Nockton"/>
    <x v="1"/>
    <x v="0"/>
    <s v="Philadelphia"/>
    <x v="9"/>
    <n v="19120"/>
    <x v="3"/>
    <s v="OFF-BI-10003529"/>
    <x v="1"/>
    <x v="8"/>
    <s v="Avery Round Ring Poly Binders"/>
    <n v="2.556"/>
    <n v="3"/>
    <n v="0.7"/>
    <n v="-1.7892000000000001"/>
    <x v="3"/>
    <x v="0"/>
  </r>
  <r>
    <n v="5090"/>
    <s v="CA-2019-132738"/>
    <x v="1018"/>
    <d v="2019-08-07T00:00:00"/>
    <s v="First Class"/>
    <s v="HM-14860"/>
    <s v="Harry Marie"/>
    <x v="1"/>
    <x v="0"/>
    <s v="Loveland"/>
    <x v="22"/>
    <n v="80538"/>
    <x v="1"/>
    <s v="OFF-PA-10001752"/>
    <x v="1"/>
    <x v="10"/>
    <s v="Hammermill CopyPlus Copy Paper (20Lb. and 84 Bright)"/>
    <n v="7.9680000000000009"/>
    <n v="2"/>
    <n v="0.2"/>
    <n v="2.8884000000000007"/>
    <x v="1"/>
    <x v="0"/>
  </r>
  <r>
    <n v="5091"/>
    <s v="CA-2019-132738"/>
    <x v="1018"/>
    <d v="2019-08-07T00:00:00"/>
    <s v="First Class"/>
    <s v="HM-14860"/>
    <s v="Harry Marie"/>
    <x v="1"/>
    <x v="0"/>
    <s v="Loveland"/>
    <x v="22"/>
    <n v="80538"/>
    <x v="1"/>
    <s v="OFF-EN-10001141"/>
    <x v="1"/>
    <x v="12"/>
    <s v="Manila Recycled Extra-Heavyweight Clasp Envelopes, 6&quot; x 9&quot;"/>
    <n v="8.7840000000000007"/>
    <n v="1"/>
    <n v="0.2"/>
    <n v="3.1842000000000001"/>
    <x v="1"/>
    <x v="0"/>
  </r>
  <r>
    <n v="5092"/>
    <s v="CA-2019-156720"/>
    <x v="247"/>
    <d v="2020-01-03T00:00:00"/>
    <s v="Standard Class"/>
    <s v="JM-15580"/>
    <s v="Jill Matthias"/>
    <x v="0"/>
    <x v="0"/>
    <s v="Loveland"/>
    <x v="22"/>
    <n v="80538"/>
    <x v="1"/>
    <s v="OFF-FA-10003472"/>
    <x v="1"/>
    <x v="13"/>
    <s v="Bagged Rubber Bands"/>
    <n v="3.024"/>
    <n v="3"/>
    <n v="0.2"/>
    <n v="-0.6048"/>
    <x v="1"/>
    <x v="0"/>
  </r>
  <r>
    <n v="5093"/>
    <s v="CA-2017-119102"/>
    <x v="293"/>
    <d v="2017-05-27T00:00:00"/>
    <s v="Standard Class"/>
    <s v="KH-16690"/>
    <s v="Kristen Hastings"/>
    <x v="1"/>
    <x v="0"/>
    <s v="Woonsocket"/>
    <x v="34"/>
    <n v="2895"/>
    <x v="3"/>
    <s v="OFF-ST-10004507"/>
    <x v="1"/>
    <x v="4"/>
    <s v="Advantus Rolling Storage Box"/>
    <n v="51.449999999999996"/>
    <n v="3"/>
    <n v="0"/>
    <n v="13.891499999999999"/>
    <x v="3"/>
    <x v="0"/>
  </r>
  <r>
    <n v="5094"/>
    <s v="US-2016-140452"/>
    <x v="776"/>
    <d v="2016-12-10T00:00:00"/>
    <s v="Standard Class"/>
    <s v="BK-11260"/>
    <s v="Berenike Kampe"/>
    <x v="0"/>
    <x v="0"/>
    <s v="Chicago"/>
    <x v="10"/>
    <n v="60610"/>
    <x v="2"/>
    <s v="OFF-AP-10004036"/>
    <x v="1"/>
    <x v="9"/>
    <s v="Bionaire 99.97% HEPA Air Cleaner"/>
    <n v="14.015999999999996"/>
    <n v="4"/>
    <n v="0.8"/>
    <n v="-31.536000000000001"/>
    <x v="2"/>
    <x v="1"/>
  </r>
  <r>
    <n v="5095"/>
    <s v="US-2016-140452"/>
    <x v="776"/>
    <d v="2016-12-10T00:00:00"/>
    <s v="Standard Class"/>
    <s v="BK-11260"/>
    <s v="Berenike Kampe"/>
    <x v="0"/>
    <x v="0"/>
    <s v="Chicago"/>
    <x v="10"/>
    <n v="60610"/>
    <x v="2"/>
    <s v="FUR-TA-10004086"/>
    <x v="0"/>
    <x v="3"/>
    <s v="KI Adjustable-Height Table"/>
    <n v="214.95000000000002"/>
    <n v="5"/>
    <n v="0.5"/>
    <n v="-120.37200000000003"/>
    <x v="2"/>
    <x v="1"/>
  </r>
  <r>
    <n v="5096"/>
    <s v="US-2016-140452"/>
    <x v="776"/>
    <d v="2016-12-10T00:00:00"/>
    <s v="Standard Class"/>
    <s v="BK-11260"/>
    <s v="Berenike Kampe"/>
    <x v="0"/>
    <x v="0"/>
    <s v="Chicago"/>
    <x v="10"/>
    <n v="60610"/>
    <x v="2"/>
    <s v="TEC-PH-10000307"/>
    <x v="2"/>
    <x v="7"/>
    <s v="Shocksock Galaxy S4 Armband"/>
    <n v="35.04"/>
    <n v="4"/>
    <n v="0.2"/>
    <n v="-7.0080000000000044"/>
    <x v="2"/>
    <x v="1"/>
  </r>
  <r>
    <n v="5097"/>
    <s v="US-2016-140452"/>
    <x v="776"/>
    <d v="2016-12-10T00:00:00"/>
    <s v="Standard Class"/>
    <s v="BK-11260"/>
    <s v="Berenike Kampe"/>
    <x v="0"/>
    <x v="0"/>
    <s v="Chicago"/>
    <x v="10"/>
    <n v="60610"/>
    <x v="2"/>
    <s v="FUR-FU-10002088"/>
    <x v="0"/>
    <x v="5"/>
    <s v="Nu-Dell Float Frame 11 x 14 1/2"/>
    <n v="10.776000000000002"/>
    <n v="3"/>
    <n v="0.6"/>
    <n v="-4.8491999999999997"/>
    <x v="2"/>
    <x v="1"/>
  </r>
  <r>
    <n v="5098"/>
    <s v="US-2016-140452"/>
    <x v="776"/>
    <d v="2016-12-10T00:00:00"/>
    <s v="Standard Class"/>
    <s v="BK-11260"/>
    <s v="Berenike Kampe"/>
    <x v="0"/>
    <x v="0"/>
    <s v="Chicago"/>
    <x v="10"/>
    <n v="60610"/>
    <x v="2"/>
    <s v="OFF-BI-10004965"/>
    <x v="1"/>
    <x v="8"/>
    <s v="Ibico Covers for Plastic or Wire Binding Elements"/>
    <n v="4.5999999999999988"/>
    <n v="2"/>
    <n v="0.8"/>
    <n v="-8.0500000000000025"/>
    <x v="2"/>
    <x v="1"/>
  </r>
  <r>
    <n v="5099"/>
    <s v="US-2016-140452"/>
    <x v="776"/>
    <d v="2016-12-10T00:00:00"/>
    <s v="Standard Class"/>
    <s v="BK-11260"/>
    <s v="Berenike Kampe"/>
    <x v="0"/>
    <x v="0"/>
    <s v="Chicago"/>
    <x v="10"/>
    <n v="60610"/>
    <x v="2"/>
    <s v="OFF-ST-10002485"/>
    <x v="1"/>
    <x v="4"/>
    <s v="Rogers Deluxe File Chest"/>
    <n v="35.167999999999999"/>
    <n v="2"/>
    <n v="0.2"/>
    <n v="-8.3524000000000012"/>
    <x v="2"/>
    <x v="1"/>
  </r>
  <r>
    <n v="5100"/>
    <s v="CA-2017-141936"/>
    <x v="976"/>
    <d v="2017-08-12T00:00:00"/>
    <s v="Standard Class"/>
    <s v="PN-18775"/>
    <s v="Parhena Norris"/>
    <x v="2"/>
    <x v="0"/>
    <s v="Bakersfield"/>
    <x v="1"/>
    <n v="93309"/>
    <x v="1"/>
    <s v="OFF-BI-10002194"/>
    <x v="1"/>
    <x v="8"/>
    <s v="Cardinal Hold-It CD Pocket"/>
    <n v="19.152000000000001"/>
    <n v="3"/>
    <n v="0.2"/>
    <n v="6.4638000000000009"/>
    <x v="1"/>
    <x v="0"/>
  </r>
  <r>
    <n v="5101"/>
    <s v="CA-2016-158442"/>
    <x v="461"/>
    <d v="2016-03-17T00:00:00"/>
    <s v="Same Day"/>
    <s v="AZ-10750"/>
    <s v="Annie Zypern"/>
    <x v="0"/>
    <x v="0"/>
    <s v="Dallas"/>
    <x v="5"/>
    <n v="75217"/>
    <x v="2"/>
    <s v="OFF-AR-10003732"/>
    <x v="1"/>
    <x v="6"/>
    <s v="Newell 333"/>
    <n v="4.4479999999999995"/>
    <n v="2"/>
    <n v="0.2"/>
    <n v="0.3335999999999999"/>
    <x v="2"/>
    <x v="0"/>
  </r>
  <r>
    <n v="5102"/>
    <s v="CA-2016-158442"/>
    <x v="461"/>
    <d v="2016-03-17T00:00:00"/>
    <s v="Same Day"/>
    <s v="AZ-10750"/>
    <s v="Annie Zypern"/>
    <x v="0"/>
    <x v="0"/>
    <s v="Dallas"/>
    <x v="5"/>
    <n v="75217"/>
    <x v="2"/>
    <s v="OFF-PA-10002195"/>
    <x v="1"/>
    <x v="10"/>
    <s v="Xerox 1966"/>
    <n v="5.1840000000000011"/>
    <n v="1"/>
    <n v="0.2"/>
    <n v="1.8792"/>
    <x v="2"/>
    <x v="0"/>
  </r>
  <r>
    <n v="5103"/>
    <s v="CA-2016-158442"/>
    <x v="461"/>
    <d v="2016-03-17T00:00:00"/>
    <s v="Same Day"/>
    <s v="AZ-10750"/>
    <s v="Annie Zypern"/>
    <x v="0"/>
    <x v="0"/>
    <s v="Dallas"/>
    <x v="5"/>
    <n v="75217"/>
    <x v="2"/>
    <s v="OFF-PA-10002365"/>
    <x v="1"/>
    <x v="10"/>
    <s v="Xerox 1967"/>
    <n v="15.552000000000003"/>
    <n v="3"/>
    <n v="0.2"/>
    <n v="5.4432"/>
    <x v="2"/>
    <x v="0"/>
  </r>
  <r>
    <n v="5104"/>
    <s v="CA-2017-167374"/>
    <x v="514"/>
    <d v="2017-03-30T00:00:00"/>
    <s v="Second Class"/>
    <s v="GM-14500"/>
    <s v="Gene McClure"/>
    <x v="0"/>
    <x v="0"/>
    <s v="Philadelphia"/>
    <x v="9"/>
    <n v="19140"/>
    <x v="3"/>
    <s v="OFF-PA-10001950"/>
    <x v="1"/>
    <x v="10"/>
    <s v="Southworth 25% Cotton Antique Laid Paper &amp; Envelopes"/>
    <n v="40.032000000000004"/>
    <n v="6"/>
    <n v="0.2"/>
    <n v="12.509999999999993"/>
    <x v="3"/>
    <x v="0"/>
  </r>
  <r>
    <n v="5105"/>
    <s v="CA-2017-167374"/>
    <x v="514"/>
    <d v="2017-03-30T00:00:00"/>
    <s v="Second Class"/>
    <s v="GM-14500"/>
    <s v="Gene McClure"/>
    <x v="0"/>
    <x v="0"/>
    <s v="Philadelphia"/>
    <x v="9"/>
    <n v="19140"/>
    <x v="3"/>
    <s v="TEC-AC-10004633"/>
    <x v="2"/>
    <x v="11"/>
    <s v="Verbatim 25 GB 6x Blu-ray Single Layer Recordable Disc, 3/Pack"/>
    <n v="16.776000000000003"/>
    <n v="3"/>
    <n v="0.2"/>
    <n v="5.0327999999999999"/>
    <x v="3"/>
    <x v="0"/>
  </r>
  <r>
    <n v="5106"/>
    <s v="CA-2016-116568"/>
    <x v="637"/>
    <d v="2016-12-20T00:00:00"/>
    <s v="Standard Class"/>
    <s v="BM-11785"/>
    <s v="Bryan Mills"/>
    <x v="0"/>
    <x v="0"/>
    <s v="Deltona"/>
    <x v="2"/>
    <n v="32725"/>
    <x v="0"/>
    <s v="FUR-CH-10002439"/>
    <x v="0"/>
    <x v="1"/>
    <s v="Iceberg Nesting Folding Chair, 19w x 6d x 43h"/>
    <n v="186.304"/>
    <n v="4"/>
    <n v="0.2"/>
    <n v="13.972799999999999"/>
    <x v="0"/>
    <x v="0"/>
  </r>
  <r>
    <n v="5107"/>
    <s v="CA-2017-147102"/>
    <x v="444"/>
    <d v="2017-09-26T00:00:00"/>
    <s v="Standard Class"/>
    <s v="NH-18610"/>
    <s v="Nicole Hansen"/>
    <x v="1"/>
    <x v="0"/>
    <s v="Columbus"/>
    <x v="32"/>
    <n v="31907"/>
    <x v="0"/>
    <s v="TEC-AC-10000682"/>
    <x v="2"/>
    <x v="11"/>
    <s v="Kensington K72356US Mouse-in-a-Box USB Desktop Mouse"/>
    <n v="66.36"/>
    <n v="4"/>
    <n v="0"/>
    <n v="23.225999999999999"/>
    <x v="0"/>
    <x v="0"/>
  </r>
  <r>
    <n v="5108"/>
    <s v="CA-2019-132213"/>
    <x v="1016"/>
    <d v="2019-04-26T00:00:00"/>
    <s v="First Class"/>
    <s v="PN-18775"/>
    <s v="Parhena Norris"/>
    <x v="2"/>
    <x v="0"/>
    <s v="Nashville"/>
    <x v="18"/>
    <n v="37211"/>
    <x v="0"/>
    <s v="OFF-AR-10004078"/>
    <x v="1"/>
    <x v="6"/>
    <s v="Newell 312"/>
    <n v="42.047999999999995"/>
    <n v="9"/>
    <n v="0.2"/>
    <n v="5.2559999999999985"/>
    <x v="0"/>
    <x v="0"/>
  </r>
  <r>
    <n v="5109"/>
    <s v="CA-2019-132213"/>
    <x v="1016"/>
    <d v="2019-04-26T00:00:00"/>
    <s v="First Class"/>
    <s v="PN-18775"/>
    <s v="Parhena Norris"/>
    <x v="2"/>
    <x v="0"/>
    <s v="Nashville"/>
    <x v="18"/>
    <n v="37211"/>
    <x v="0"/>
    <s v="OFF-AR-10001958"/>
    <x v="1"/>
    <x v="6"/>
    <s v="Stanley Bostitch Contemporary Electric Pencil Sharpeners"/>
    <n v="67.92"/>
    <n v="5"/>
    <n v="0.2"/>
    <n v="6.7920000000000016"/>
    <x v="0"/>
    <x v="0"/>
  </r>
  <r>
    <n v="5110"/>
    <s v="CA-2016-138450"/>
    <x v="638"/>
    <d v="2016-10-22T00:00:00"/>
    <s v="Standard Class"/>
    <s v="EH-13765"/>
    <s v="Edward Hooks"/>
    <x v="1"/>
    <x v="0"/>
    <s v="Philadelphia"/>
    <x v="9"/>
    <n v="19134"/>
    <x v="3"/>
    <s v="OFF-EN-10001335"/>
    <x v="1"/>
    <x v="12"/>
    <s v="White Business Envelopes with Contemporary Seam, Recycled White Business Envelopes"/>
    <n v="52.512"/>
    <n v="6"/>
    <n v="0.2"/>
    <n v="19.692"/>
    <x v="3"/>
    <x v="0"/>
  </r>
  <r>
    <n v="5111"/>
    <s v="CA-2016-138450"/>
    <x v="638"/>
    <d v="2016-10-22T00:00:00"/>
    <s v="Standard Class"/>
    <s v="EH-13765"/>
    <s v="Edward Hooks"/>
    <x v="1"/>
    <x v="0"/>
    <s v="Philadelphia"/>
    <x v="9"/>
    <n v="19134"/>
    <x v="3"/>
    <s v="OFF-ST-10003479"/>
    <x v="1"/>
    <x v="4"/>
    <s v="Eldon Base for stackable storage shelf, platinum"/>
    <n v="186.91200000000001"/>
    <n v="6"/>
    <n v="0.2"/>
    <n v="-35.046000000000028"/>
    <x v="3"/>
    <x v="0"/>
  </r>
  <r>
    <n v="5112"/>
    <s v="CA-2016-138450"/>
    <x v="638"/>
    <d v="2016-10-22T00:00:00"/>
    <s v="Standard Class"/>
    <s v="EH-13765"/>
    <s v="Edward Hooks"/>
    <x v="1"/>
    <x v="0"/>
    <s v="Philadelphia"/>
    <x v="9"/>
    <n v="19134"/>
    <x v="3"/>
    <s v="OFF-PA-10003016"/>
    <x v="1"/>
    <x v="10"/>
    <s v="Adams &quot;While You Were Out&quot; Message Pads"/>
    <n v="10.048000000000002"/>
    <n v="4"/>
    <n v="0.2"/>
    <n v="3.1399999999999988"/>
    <x v="3"/>
    <x v="0"/>
  </r>
  <r>
    <n v="5113"/>
    <s v="CA-2017-153073"/>
    <x v="50"/>
    <d v="2017-11-13T00:00:00"/>
    <s v="Same Day"/>
    <s v="HA-14905"/>
    <s v="Helen Abelman"/>
    <x v="0"/>
    <x v="0"/>
    <s v="Chicago"/>
    <x v="10"/>
    <n v="60610"/>
    <x v="2"/>
    <s v="FUR-FU-10001025"/>
    <x v="0"/>
    <x v="5"/>
    <s v="Eldon Imàge Series Desk Accessories, Clear"/>
    <n v="17.496000000000002"/>
    <n v="9"/>
    <n v="0.6"/>
    <n v="-7.4357999999999969"/>
    <x v="2"/>
    <x v="0"/>
  </r>
  <r>
    <n v="5114"/>
    <s v="CA-2018-147970"/>
    <x v="1011"/>
    <d v="2018-02-02T00:00:00"/>
    <s v="Second Class"/>
    <s v="AB-10150"/>
    <s v="Aimee Bixby"/>
    <x v="0"/>
    <x v="0"/>
    <s v="Dallas"/>
    <x v="5"/>
    <n v="75220"/>
    <x v="2"/>
    <s v="OFF-PA-10003936"/>
    <x v="1"/>
    <x v="10"/>
    <s v="Xerox 1994"/>
    <n v="15.552000000000003"/>
    <n v="3"/>
    <n v="0.2"/>
    <n v="5.4432"/>
    <x v="2"/>
    <x v="0"/>
  </r>
  <r>
    <n v="5115"/>
    <s v="CA-2018-150658"/>
    <x v="1019"/>
    <d v="2018-11-22T00:00:00"/>
    <s v="Standard Class"/>
    <s v="MS-17365"/>
    <s v="Maribeth Schnelling"/>
    <x v="0"/>
    <x v="0"/>
    <s v="Carlsbad"/>
    <x v="27"/>
    <n v="88220"/>
    <x v="1"/>
    <s v="OFF-BI-10004140"/>
    <x v="1"/>
    <x v="8"/>
    <s v="Avery Non-Stick Binders"/>
    <n v="10.776000000000002"/>
    <n v="3"/>
    <n v="0.2"/>
    <n v="3.3674999999999984"/>
    <x v="1"/>
    <x v="0"/>
  </r>
  <r>
    <n v="5116"/>
    <s v="CA-2019-125640"/>
    <x v="800"/>
    <d v="2019-07-29T00:00:00"/>
    <s v="Standard Class"/>
    <s v="DD-13570"/>
    <s v="Dorothy Dickinson"/>
    <x v="0"/>
    <x v="0"/>
    <s v="Philadelphia"/>
    <x v="9"/>
    <n v="19134"/>
    <x v="3"/>
    <s v="OFF-LA-10004178"/>
    <x v="1"/>
    <x v="2"/>
    <s v="Avery 491"/>
    <n v="3.3040000000000003"/>
    <n v="1"/>
    <n v="0.2"/>
    <n v="1.0737999999999999"/>
    <x v="3"/>
    <x v="0"/>
  </r>
  <r>
    <n v="5117"/>
    <s v="CA-2019-154137"/>
    <x v="343"/>
    <d v="2019-11-17T00:00:00"/>
    <s v="Standard Class"/>
    <s v="MT-17815"/>
    <s v="Meg Tillman"/>
    <x v="0"/>
    <x v="0"/>
    <s v="New York City"/>
    <x v="15"/>
    <n v="10009"/>
    <x v="3"/>
    <s v="OFF-ST-10003324"/>
    <x v="1"/>
    <x v="4"/>
    <s v="Belkin OmniView SE Rackmount Kit"/>
    <n v="35.479999999999997"/>
    <n v="1"/>
    <n v="0"/>
    <n v="0"/>
    <x v="3"/>
    <x v="0"/>
  </r>
  <r>
    <n v="5118"/>
    <s v="CA-2017-127173"/>
    <x v="120"/>
    <d v="2017-10-03T00:00:00"/>
    <s v="Standard Class"/>
    <s v="GM-14500"/>
    <s v="Gene McClure"/>
    <x v="0"/>
    <x v="0"/>
    <s v="Oceanside"/>
    <x v="15"/>
    <n v="11572"/>
    <x v="3"/>
    <s v="OFF-FA-10004854"/>
    <x v="1"/>
    <x v="13"/>
    <s v="Vinyl Coated Wire Paper Clips in Organizer Box, 800/Box"/>
    <n v="34.44"/>
    <n v="3"/>
    <n v="0"/>
    <n v="16.186799999999998"/>
    <x v="3"/>
    <x v="0"/>
  </r>
  <r>
    <n v="5119"/>
    <s v="CA-2017-127173"/>
    <x v="120"/>
    <d v="2017-10-03T00:00:00"/>
    <s v="Standard Class"/>
    <s v="GM-14500"/>
    <s v="Gene McClure"/>
    <x v="0"/>
    <x v="0"/>
    <s v="Oceanside"/>
    <x v="15"/>
    <n v="11572"/>
    <x v="3"/>
    <s v="TEC-MA-10002859"/>
    <x v="2"/>
    <x v="15"/>
    <s v="Ativa MDM8000 8-Sheet Micro-Cut Shredder"/>
    <n v="629.92999999999995"/>
    <n v="7"/>
    <n v="0"/>
    <n v="296.06709999999998"/>
    <x v="3"/>
    <x v="0"/>
  </r>
  <r>
    <n v="5120"/>
    <s v="CA-2017-127173"/>
    <x v="120"/>
    <d v="2017-10-03T00:00:00"/>
    <s v="Standard Class"/>
    <s v="GM-14500"/>
    <s v="Gene McClure"/>
    <x v="0"/>
    <x v="0"/>
    <s v="Oceanside"/>
    <x v="15"/>
    <n v="11572"/>
    <x v="3"/>
    <s v="OFF-BI-10000088"/>
    <x v="1"/>
    <x v="8"/>
    <s v="GBC Imprintable Covers"/>
    <n v="79.056000000000012"/>
    <n v="9"/>
    <n v="0.2"/>
    <n v="28.657800000000002"/>
    <x v="3"/>
    <x v="0"/>
  </r>
  <r>
    <n v="5121"/>
    <s v="CA-2016-149538"/>
    <x v="527"/>
    <d v="2016-04-08T00:00:00"/>
    <s v="Standard Class"/>
    <s v="KB-16585"/>
    <s v="Ken Black"/>
    <x v="1"/>
    <x v="0"/>
    <s v="Lafayette"/>
    <x v="28"/>
    <n v="70506"/>
    <x v="0"/>
    <s v="OFF-ST-10004180"/>
    <x v="1"/>
    <x v="4"/>
    <s v="Safco Commercial Shelving"/>
    <n v="232.54999999999998"/>
    <n v="5"/>
    <n v="0"/>
    <n v="9.3019999999999925"/>
    <x v="0"/>
    <x v="0"/>
  </r>
  <r>
    <n v="5122"/>
    <s v="CA-2016-149538"/>
    <x v="527"/>
    <d v="2016-04-08T00:00:00"/>
    <s v="Standard Class"/>
    <s v="KB-16585"/>
    <s v="Ken Black"/>
    <x v="1"/>
    <x v="0"/>
    <s v="Lafayette"/>
    <x v="28"/>
    <n v="70506"/>
    <x v="0"/>
    <s v="TEC-AC-10002926"/>
    <x v="2"/>
    <x v="11"/>
    <s v="Logitech Wireless Marathon Mouse M705"/>
    <n v="99.98"/>
    <n v="2"/>
    <n v="0"/>
    <n v="42.991400000000006"/>
    <x v="0"/>
    <x v="0"/>
  </r>
  <r>
    <n v="5123"/>
    <s v="CA-2016-149538"/>
    <x v="527"/>
    <d v="2016-04-08T00:00:00"/>
    <s v="Standard Class"/>
    <s v="KB-16585"/>
    <s v="Ken Black"/>
    <x v="1"/>
    <x v="0"/>
    <s v="Lafayette"/>
    <x v="28"/>
    <n v="70506"/>
    <x v="0"/>
    <s v="OFF-PA-10003797"/>
    <x v="1"/>
    <x v="10"/>
    <s v="Xerox 209"/>
    <n v="19.440000000000001"/>
    <n v="3"/>
    <n v="0"/>
    <n v="9.3312000000000008"/>
    <x v="0"/>
    <x v="0"/>
  </r>
  <r>
    <n v="5124"/>
    <s v="CA-2016-149538"/>
    <x v="527"/>
    <d v="2016-04-08T00:00:00"/>
    <s v="Standard Class"/>
    <s v="KB-16585"/>
    <s v="Ken Black"/>
    <x v="1"/>
    <x v="0"/>
    <s v="Lafayette"/>
    <x v="28"/>
    <n v="70506"/>
    <x v="0"/>
    <s v="OFF-PA-10002195"/>
    <x v="1"/>
    <x v="10"/>
    <s v="Xerox 1966"/>
    <n v="12.96"/>
    <n v="2"/>
    <n v="0"/>
    <n v="6.3504000000000005"/>
    <x v="0"/>
    <x v="0"/>
  </r>
  <r>
    <n v="5125"/>
    <s v="CA-2016-160766"/>
    <x v="80"/>
    <d v="2016-09-14T00:00:00"/>
    <s v="Same Day"/>
    <s v="DM-13015"/>
    <s v="Darrin Martin"/>
    <x v="0"/>
    <x v="0"/>
    <s v="New York City"/>
    <x v="15"/>
    <n v="10009"/>
    <x v="3"/>
    <s v="FUR-TA-10001039"/>
    <x v="0"/>
    <x v="3"/>
    <s v="KI Adjustable-Height Table"/>
    <n v="464.29200000000003"/>
    <n v="9"/>
    <n v="0.4"/>
    <n v="-108.33479999999997"/>
    <x v="3"/>
    <x v="1"/>
  </r>
  <r>
    <n v="5126"/>
    <s v="CA-2016-160766"/>
    <x v="80"/>
    <d v="2016-09-14T00:00:00"/>
    <s v="Same Day"/>
    <s v="DM-13015"/>
    <s v="Darrin Martin"/>
    <x v="0"/>
    <x v="0"/>
    <s v="New York City"/>
    <x v="15"/>
    <n v="10009"/>
    <x v="3"/>
    <s v="OFF-EN-10001099"/>
    <x v="1"/>
    <x v="12"/>
    <s v="Staple envelope"/>
    <n v="68.459999999999994"/>
    <n v="7"/>
    <n v="0"/>
    <n v="31.491599999999995"/>
    <x v="3"/>
    <x v="1"/>
  </r>
  <r>
    <n v="5127"/>
    <s v="CA-2016-160766"/>
    <x v="80"/>
    <d v="2016-09-14T00:00:00"/>
    <s v="Same Day"/>
    <s v="DM-13015"/>
    <s v="Darrin Martin"/>
    <x v="0"/>
    <x v="0"/>
    <s v="New York City"/>
    <x v="15"/>
    <n v="10009"/>
    <x v="3"/>
    <s v="TEC-MA-10003979"/>
    <x v="2"/>
    <x v="15"/>
    <s v="Ativa V4110MDD Micro-Cut Shredder"/>
    <n v="2799.96"/>
    <n v="4"/>
    <n v="0"/>
    <n v="1371.9803999999999"/>
    <x v="3"/>
    <x v="1"/>
  </r>
  <r>
    <n v="5128"/>
    <s v="CA-2016-160766"/>
    <x v="80"/>
    <d v="2016-09-14T00:00:00"/>
    <s v="Same Day"/>
    <s v="DM-13015"/>
    <s v="Darrin Martin"/>
    <x v="0"/>
    <x v="0"/>
    <s v="New York City"/>
    <x v="15"/>
    <n v="10009"/>
    <x v="3"/>
    <s v="OFF-AP-10002945"/>
    <x v="1"/>
    <x v="9"/>
    <s v="Honeywell Enviracaire Portable HEPA Air Cleaner for 17' x 22' Room"/>
    <n v="601.29999999999995"/>
    <n v="2"/>
    <n v="0"/>
    <n v="198.42899999999997"/>
    <x v="3"/>
    <x v="1"/>
  </r>
  <r>
    <n v="5129"/>
    <s v="CA-2016-160766"/>
    <x v="80"/>
    <d v="2016-09-14T00:00:00"/>
    <s v="Same Day"/>
    <s v="DM-13015"/>
    <s v="Darrin Martin"/>
    <x v="0"/>
    <x v="0"/>
    <s v="New York City"/>
    <x v="15"/>
    <n v="10009"/>
    <x v="3"/>
    <s v="TEC-PH-10001536"/>
    <x v="2"/>
    <x v="7"/>
    <s v="Spigen Samsung Galaxy S5 Case Wallet"/>
    <n v="16.989999999999998"/>
    <n v="1"/>
    <n v="0"/>
    <n v="4.4173999999999989"/>
    <x v="3"/>
    <x v="1"/>
  </r>
  <r>
    <n v="5130"/>
    <s v="CA-2016-160766"/>
    <x v="80"/>
    <d v="2016-09-14T00:00:00"/>
    <s v="Same Day"/>
    <s v="DM-13015"/>
    <s v="Darrin Martin"/>
    <x v="0"/>
    <x v="0"/>
    <s v="New York City"/>
    <x v="15"/>
    <n v="10009"/>
    <x v="3"/>
    <s v="TEC-PH-10000526"/>
    <x v="2"/>
    <x v="7"/>
    <s v="Vtech CS6719"/>
    <n v="287.96999999999997"/>
    <n v="3"/>
    <n v="0"/>
    <n v="80.631600000000006"/>
    <x v="3"/>
    <x v="1"/>
  </r>
  <r>
    <n v="5131"/>
    <s v="CA-2016-160766"/>
    <x v="80"/>
    <d v="2016-09-14T00:00:00"/>
    <s v="Same Day"/>
    <s v="DM-13015"/>
    <s v="Darrin Martin"/>
    <x v="0"/>
    <x v="0"/>
    <s v="New York City"/>
    <x v="15"/>
    <n v="10009"/>
    <x v="3"/>
    <s v="OFF-PA-10000213"/>
    <x v="1"/>
    <x v="10"/>
    <s v="Xerox 198"/>
    <n v="44.820000000000007"/>
    <n v="9"/>
    <n v="0"/>
    <n v="21.065400000000004"/>
    <x v="3"/>
    <x v="1"/>
  </r>
  <r>
    <n v="5132"/>
    <s v="CA-2019-146626"/>
    <x v="614"/>
    <d v="2020-01-05T00:00:00"/>
    <s v="Standard Class"/>
    <s v="BP-11185"/>
    <s v="Ben Peterman"/>
    <x v="1"/>
    <x v="0"/>
    <s v="Anaheim"/>
    <x v="1"/>
    <n v="92804"/>
    <x v="1"/>
    <s v="FUR-FU-10002501"/>
    <x v="0"/>
    <x v="5"/>
    <s v="Nu-Dell Executive Frame"/>
    <n v="101.12"/>
    <n v="8"/>
    <n v="0"/>
    <n v="37.414400000000001"/>
    <x v="1"/>
    <x v="0"/>
  </r>
  <r>
    <n v="5133"/>
    <s v="CA-2017-123330"/>
    <x v="1020"/>
    <d v="2017-06-27T00:00:00"/>
    <s v="Standard Class"/>
    <s v="EP-13915"/>
    <s v="Emily Phan"/>
    <x v="0"/>
    <x v="0"/>
    <s v="Deltona"/>
    <x v="2"/>
    <n v="32725"/>
    <x v="0"/>
    <s v="TEC-PH-10001819"/>
    <x v="2"/>
    <x v="7"/>
    <s v="Innergie mMini Combo Duo USB Travel Charging Kit"/>
    <n v="107.97600000000001"/>
    <n v="3"/>
    <n v="0.2"/>
    <n v="37.791599999999988"/>
    <x v="0"/>
    <x v="0"/>
  </r>
  <r>
    <n v="5134"/>
    <s v="CA-2019-155607"/>
    <x v="200"/>
    <d v="2019-11-30T00:00:00"/>
    <s v="Standard Class"/>
    <s v="FG-14260"/>
    <s v="Frank Gastineau"/>
    <x v="2"/>
    <x v="0"/>
    <s v="New York City"/>
    <x v="15"/>
    <n v="10009"/>
    <x v="3"/>
    <s v="OFF-AP-10001962"/>
    <x v="1"/>
    <x v="9"/>
    <s v="Black &amp; Decker Filter for Double Action Dustbuster Cordless Vac BLDV7210"/>
    <n v="58.730000000000004"/>
    <n v="7"/>
    <n v="0"/>
    <n v="14.682500000000001"/>
    <x v="3"/>
    <x v="0"/>
  </r>
  <r>
    <n v="5135"/>
    <s v="CA-2019-155607"/>
    <x v="200"/>
    <d v="2019-11-30T00:00:00"/>
    <s v="Standard Class"/>
    <s v="FG-14260"/>
    <s v="Frank Gastineau"/>
    <x v="2"/>
    <x v="0"/>
    <s v="New York City"/>
    <x v="15"/>
    <n v="10009"/>
    <x v="3"/>
    <s v="OFF-BI-10003364"/>
    <x v="1"/>
    <x v="8"/>
    <s v="Binding Machine Supplies"/>
    <n v="93.344000000000008"/>
    <n v="4"/>
    <n v="0.2"/>
    <n v="32.670400000000001"/>
    <x v="3"/>
    <x v="0"/>
  </r>
  <r>
    <n v="5136"/>
    <s v="CA-2018-151323"/>
    <x v="248"/>
    <d v="2018-10-28T00:00:00"/>
    <s v="Standard Class"/>
    <s v="AB-10255"/>
    <s v="Alejandro Ballentine"/>
    <x v="2"/>
    <x v="0"/>
    <s v="Seattle"/>
    <x v="4"/>
    <n v="98103"/>
    <x v="1"/>
    <s v="OFF-FA-10002983"/>
    <x v="1"/>
    <x v="13"/>
    <s v="Advantus SlideClip Paper Clips"/>
    <n v="17.05"/>
    <n v="5"/>
    <n v="0"/>
    <n v="8.1840000000000011"/>
    <x v="1"/>
    <x v="1"/>
  </r>
  <r>
    <n v="5137"/>
    <s v="CA-2017-146696"/>
    <x v="639"/>
    <d v="2017-12-19T00:00:00"/>
    <s v="Standard Class"/>
    <s v="RD-19480"/>
    <s v="Rick Duston"/>
    <x v="0"/>
    <x v="0"/>
    <s v="San Diego"/>
    <x v="1"/>
    <n v="92105"/>
    <x v="1"/>
    <s v="OFF-BI-10002432"/>
    <x v="1"/>
    <x v="8"/>
    <s v="Wilson Jones Standard D-Ring Binders"/>
    <n v="8.0960000000000001"/>
    <n v="2"/>
    <n v="0.2"/>
    <n v="2.7323999999999993"/>
    <x v="1"/>
    <x v="0"/>
  </r>
  <r>
    <n v="5138"/>
    <s v="CA-2018-128972"/>
    <x v="373"/>
    <d v="2018-11-17T00:00:00"/>
    <s v="Standard Class"/>
    <s v="TS-21430"/>
    <s v="Tom Stivers"/>
    <x v="1"/>
    <x v="0"/>
    <s v="Oklahoma City"/>
    <x v="26"/>
    <n v="73120"/>
    <x v="2"/>
    <s v="FUR-FU-10003096"/>
    <x v="0"/>
    <x v="5"/>
    <s v="Master Giant Foot Doorstop, Safety Yellow"/>
    <n v="30.36"/>
    <n v="4"/>
    <n v="0"/>
    <n v="13.0548"/>
    <x v="2"/>
    <x v="0"/>
  </r>
  <r>
    <n v="5139"/>
    <s v="CA-2019-128335"/>
    <x v="365"/>
    <d v="2019-10-05T00:00:00"/>
    <s v="Standard Class"/>
    <s v="JA-15970"/>
    <s v="Joseph Airdo"/>
    <x v="0"/>
    <x v="0"/>
    <s v="Mount Vernon"/>
    <x v="15"/>
    <n v="10550"/>
    <x v="3"/>
    <s v="OFF-EN-10001539"/>
    <x v="1"/>
    <x v="12"/>
    <s v="Staple envelope"/>
    <n v="23.34"/>
    <n v="3"/>
    <n v="0"/>
    <n v="10.969799999999999"/>
    <x v="3"/>
    <x v="0"/>
  </r>
  <r>
    <n v="5140"/>
    <s v="CA-2019-128335"/>
    <x v="365"/>
    <d v="2019-10-05T00:00:00"/>
    <s v="Standard Class"/>
    <s v="JA-15970"/>
    <s v="Joseph Airdo"/>
    <x v="0"/>
    <x v="0"/>
    <s v="Mount Vernon"/>
    <x v="15"/>
    <n v="10550"/>
    <x v="3"/>
    <s v="OFF-PA-10004996"/>
    <x v="1"/>
    <x v="10"/>
    <s v="Speediset Carbonless Redi-Letter 7&quot; x 8 1/2&quot;"/>
    <n v="51.550000000000004"/>
    <n v="5"/>
    <n v="0"/>
    <n v="24.2285"/>
    <x v="3"/>
    <x v="0"/>
  </r>
  <r>
    <n v="5141"/>
    <s v="CA-2017-154886"/>
    <x v="627"/>
    <d v="2017-11-12T00:00:00"/>
    <s v="Standard Class"/>
    <s v="SW-20455"/>
    <s v="Shaun Weien"/>
    <x v="0"/>
    <x v="0"/>
    <s v="San Francisco"/>
    <x v="1"/>
    <n v="94109"/>
    <x v="1"/>
    <s v="TEC-AC-10001956"/>
    <x v="2"/>
    <x v="11"/>
    <s v="Microsoft Arc Touch Mouse"/>
    <n v="119.9"/>
    <n v="2"/>
    <n v="0"/>
    <n v="43.164000000000001"/>
    <x v="1"/>
    <x v="0"/>
  </r>
  <r>
    <n v="5142"/>
    <s v="CA-2018-111213"/>
    <x v="178"/>
    <d v="2018-04-05T00:00:00"/>
    <s v="Standard Class"/>
    <s v="FP-14320"/>
    <s v="Frank Preis"/>
    <x v="0"/>
    <x v="0"/>
    <s v="New York City"/>
    <x v="15"/>
    <n v="10009"/>
    <x v="3"/>
    <s v="FUR-CH-10000454"/>
    <x v="0"/>
    <x v="1"/>
    <s v="Hon Deluxe Fabric Upholstered Stacking Chairs, Rounded Back"/>
    <n v="1317.492"/>
    <n v="6"/>
    <n v="0.1"/>
    <n v="292.77599999999995"/>
    <x v="3"/>
    <x v="0"/>
  </r>
  <r>
    <n v="5143"/>
    <s v="CA-2018-111213"/>
    <x v="178"/>
    <d v="2018-04-05T00:00:00"/>
    <s v="Standard Class"/>
    <s v="FP-14320"/>
    <s v="Frank Preis"/>
    <x v="0"/>
    <x v="0"/>
    <s v="New York City"/>
    <x v="15"/>
    <n v="10009"/>
    <x v="3"/>
    <s v="OFF-SU-10000946"/>
    <x v="1"/>
    <x v="14"/>
    <s v="Staple remover"/>
    <n v="63.84"/>
    <n v="8"/>
    <n v="0"/>
    <n v="18.513599999999997"/>
    <x v="3"/>
    <x v="0"/>
  </r>
  <r>
    <n v="5144"/>
    <s v="CA-2018-111213"/>
    <x v="178"/>
    <d v="2018-04-05T00:00:00"/>
    <s v="Standard Class"/>
    <s v="FP-14320"/>
    <s v="Frank Preis"/>
    <x v="0"/>
    <x v="0"/>
    <s v="New York City"/>
    <x v="15"/>
    <n v="10009"/>
    <x v="3"/>
    <s v="OFF-BI-10004140"/>
    <x v="1"/>
    <x v="8"/>
    <s v="Avery Non-Stick Binders"/>
    <n v="3.5920000000000005"/>
    <n v="1"/>
    <n v="0.2"/>
    <n v="1.1224999999999996"/>
    <x v="3"/>
    <x v="0"/>
  </r>
  <r>
    <n v="5145"/>
    <s v="CA-2019-161333"/>
    <x v="62"/>
    <d v="2019-02-07T00:00:00"/>
    <s v="Standard Class"/>
    <s v="JL-15835"/>
    <s v="John Lee"/>
    <x v="0"/>
    <x v="0"/>
    <s v="Los Angeles"/>
    <x v="1"/>
    <n v="90045"/>
    <x v="1"/>
    <s v="FUR-FU-10003039"/>
    <x v="0"/>
    <x v="5"/>
    <s v="Howard Miller 11-1/2&quot; Diameter Grantwood Wall Clock"/>
    <n v="86.26"/>
    <n v="2"/>
    <n v="0"/>
    <n v="29.328400000000002"/>
    <x v="1"/>
    <x v="0"/>
  </r>
  <r>
    <n v="5146"/>
    <s v="CA-2019-161333"/>
    <x v="62"/>
    <d v="2019-02-07T00:00:00"/>
    <s v="Standard Class"/>
    <s v="JL-15835"/>
    <s v="John Lee"/>
    <x v="0"/>
    <x v="0"/>
    <s v="Los Angeles"/>
    <x v="1"/>
    <n v="90045"/>
    <x v="1"/>
    <s v="OFF-ST-10000464"/>
    <x v="1"/>
    <x v="4"/>
    <s v="Multi-Use Personal File Cart and Caster Set, Three Stacking Bins"/>
    <n v="139.04"/>
    <n v="4"/>
    <n v="0"/>
    <n v="38.931200000000004"/>
    <x v="1"/>
    <x v="0"/>
  </r>
  <r>
    <n v="5147"/>
    <s v="CA-2019-161333"/>
    <x v="62"/>
    <d v="2019-02-07T00:00:00"/>
    <s v="Standard Class"/>
    <s v="JL-15835"/>
    <s v="John Lee"/>
    <x v="0"/>
    <x v="0"/>
    <s v="Los Angeles"/>
    <x v="1"/>
    <n v="90045"/>
    <x v="1"/>
    <s v="OFF-AP-10000252"/>
    <x v="1"/>
    <x v="9"/>
    <s v="Harmony HEPA Quiet Air Purifiers"/>
    <n v="46.8"/>
    <n v="4"/>
    <n v="0"/>
    <n v="16.38"/>
    <x v="1"/>
    <x v="0"/>
  </r>
  <r>
    <n v="5148"/>
    <s v="CA-2019-128734"/>
    <x v="165"/>
    <d v="2019-12-31T00:00:00"/>
    <s v="Standard Class"/>
    <s v="JL-15175"/>
    <s v="James Lanier"/>
    <x v="2"/>
    <x v="0"/>
    <s v="Chandler"/>
    <x v="16"/>
    <n v="85224"/>
    <x v="1"/>
    <s v="FUR-FU-10001731"/>
    <x v="0"/>
    <x v="5"/>
    <s v="Acrylic Self-Standing Desk Frames"/>
    <n v="8.5440000000000005"/>
    <n v="4"/>
    <n v="0.2"/>
    <n v="1.9223999999999997"/>
    <x v="1"/>
    <x v="0"/>
  </r>
  <r>
    <n v="5149"/>
    <s v="CA-2019-128734"/>
    <x v="165"/>
    <d v="2019-12-31T00:00:00"/>
    <s v="Standard Class"/>
    <s v="JL-15175"/>
    <s v="James Lanier"/>
    <x v="2"/>
    <x v="0"/>
    <s v="Chandler"/>
    <x v="16"/>
    <n v="85224"/>
    <x v="1"/>
    <s v="FUR-CH-10001394"/>
    <x v="0"/>
    <x v="1"/>
    <s v="Global Leather Executive Chair"/>
    <n v="842.37600000000009"/>
    <n v="3"/>
    <n v="0.2"/>
    <n v="105.29699999999988"/>
    <x v="1"/>
    <x v="0"/>
  </r>
  <r>
    <n v="5150"/>
    <s v="CA-2016-141796"/>
    <x v="261"/>
    <d v="2016-06-21T00:00:00"/>
    <s v="Same Day"/>
    <s v="JG-15160"/>
    <s v="James Galang"/>
    <x v="0"/>
    <x v="0"/>
    <s v="Long Beach"/>
    <x v="15"/>
    <n v="11561"/>
    <x v="3"/>
    <s v="TEC-PH-10001578"/>
    <x v="2"/>
    <x v="7"/>
    <s v="Polycom SoundStation2 EX Conference phone"/>
    <n v="1214.8499999999999"/>
    <n v="3"/>
    <n v="0"/>
    <n v="352.30649999999997"/>
    <x v="3"/>
    <x v="0"/>
  </r>
  <r>
    <n v="5151"/>
    <s v="CA-2019-125101"/>
    <x v="904"/>
    <d v="2019-03-10T00:00:00"/>
    <s v="Second Class"/>
    <s v="SH-19975"/>
    <s v="Sally Hughsby"/>
    <x v="1"/>
    <x v="0"/>
    <s v="San Francisco"/>
    <x v="1"/>
    <n v="94109"/>
    <x v="1"/>
    <s v="OFF-ST-10000675"/>
    <x v="1"/>
    <x v="4"/>
    <s v="File Shuttle II and Handi-File, Black"/>
    <n v="67.78"/>
    <n v="2"/>
    <n v="0"/>
    <n v="16.945"/>
    <x v="1"/>
    <x v="0"/>
  </r>
  <r>
    <n v="5152"/>
    <s v="CA-2019-169929"/>
    <x v="145"/>
    <d v="2019-09-28T00:00:00"/>
    <s v="First Class"/>
    <s v="LS-17200"/>
    <s v="Luke Schmidt"/>
    <x v="1"/>
    <x v="0"/>
    <s v="Helena"/>
    <x v="37"/>
    <n v="59601"/>
    <x v="1"/>
    <s v="OFF-ST-10002352"/>
    <x v="1"/>
    <x v="4"/>
    <s v="Iris Project Case"/>
    <n v="39.900000000000006"/>
    <n v="5"/>
    <n v="0"/>
    <n v="10.373999999999999"/>
    <x v="1"/>
    <x v="0"/>
  </r>
  <r>
    <n v="5153"/>
    <s v="US-2016-121566"/>
    <x v="479"/>
    <d v="2016-07-06T00:00:00"/>
    <s v="Standard Class"/>
    <s v="CS-11860"/>
    <s v="Cari Schnelling"/>
    <x v="0"/>
    <x v="0"/>
    <s v="New York City"/>
    <x v="15"/>
    <n v="10011"/>
    <x v="3"/>
    <s v="OFF-BI-10004528"/>
    <x v="1"/>
    <x v="8"/>
    <s v="Cardinal Poly Pocket Divider Pockets for Ring Binders"/>
    <n v="2.6880000000000002"/>
    <n v="1"/>
    <n v="0.2"/>
    <n v="0.83999999999999975"/>
    <x v="3"/>
    <x v="0"/>
  </r>
  <r>
    <n v="5154"/>
    <s v="US-2016-121566"/>
    <x v="479"/>
    <d v="2016-07-06T00:00:00"/>
    <s v="Standard Class"/>
    <s v="CS-11860"/>
    <s v="Cari Schnelling"/>
    <x v="0"/>
    <x v="0"/>
    <s v="New York City"/>
    <x v="15"/>
    <n v="10011"/>
    <x v="3"/>
    <s v="OFF-AR-10001026"/>
    <x v="1"/>
    <x v="6"/>
    <s v="Sanford Uni-Blazer View Highlighters, Chisel Tip, Yellow"/>
    <n v="6.6000000000000005"/>
    <n v="3"/>
    <n v="0"/>
    <n v="2.9040000000000008"/>
    <x v="3"/>
    <x v="0"/>
  </r>
  <r>
    <n v="5155"/>
    <s v="US-2017-124219"/>
    <x v="976"/>
    <d v="2017-08-08T00:00:00"/>
    <s v="First Class"/>
    <s v="KW-16570"/>
    <s v="Kelly Williams"/>
    <x v="0"/>
    <x v="0"/>
    <s v="Kirkwood"/>
    <x v="25"/>
    <n v="63122"/>
    <x v="2"/>
    <s v="OFF-BI-10002215"/>
    <x v="1"/>
    <x v="8"/>
    <s v="Wilson Jones Hanging View Binder, White, 1&quot;"/>
    <n v="28.4"/>
    <n v="4"/>
    <n v="0"/>
    <n v="13.063999999999998"/>
    <x v="2"/>
    <x v="0"/>
  </r>
  <r>
    <n v="5156"/>
    <s v="US-2017-124219"/>
    <x v="976"/>
    <d v="2017-08-08T00:00:00"/>
    <s v="First Class"/>
    <s v="KW-16570"/>
    <s v="Kelly Williams"/>
    <x v="0"/>
    <x v="0"/>
    <s v="Kirkwood"/>
    <x v="25"/>
    <n v="63122"/>
    <x v="2"/>
    <s v="FUR-FU-10000305"/>
    <x v="0"/>
    <x v="5"/>
    <s v="Tenex V2T-RE Standard Weight Series Chair Mat, 45&quot; x 53&quot;, Lip 25&quot; x 12&quot;"/>
    <n v="212.94"/>
    <n v="3"/>
    <n v="0"/>
    <n v="34.070399999999999"/>
    <x v="2"/>
    <x v="0"/>
  </r>
  <r>
    <n v="5157"/>
    <s v="CA-2019-163006"/>
    <x v="160"/>
    <d v="2019-07-04T00:00:00"/>
    <s v="Second Class"/>
    <s v="GH-14410"/>
    <s v="Gary Hansen"/>
    <x v="2"/>
    <x v="0"/>
    <s v="Chicago"/>
    <x v="10"/>
    <n v="60653"/>
    <x v="2"/>
    <s v="TEC-PH-10002584"/>
    <x v="2"/>
    <x v="7"/>
    <s v="Samsung Galaxy S4"/>
    <n v="1001.5840000000001"/>
    <n v="2"/>
    <n v="0.2"/>
    <n v="125.19799999999992"/>
    <x v="2"/>
    <x v="0"/>
  </r>
  <r>
    <n v="5158"/>
    <s v="CA-2019-163006"/>
    <x v="160"/>
    <d v="2019-07-04T00:00:00"/>
    <s v="Second Class"/>
    <s v="GH-14410"/>
    <s v="Gary Hansen"/>
    <x v="2"/>
    <x v="0"/>
    <s v="Chicago"/>
    <x v="10"/>
    <n v="60653"/>
    <x v="2"/>
    <s v="FUR-CH-10000229"/>
    <x v="0"/>
    <x v="1"/>
    <s v="Global Enterprise Series Seating High-Back Swivel/Tilt Chairs"/>
    <n v="569.05799999999999"/>
    <n v="3"/>
    <n v="0.3"/>
    <n v="-178.84680000000006"/>
    <x v="2"/>
    <x v="0"/>
  </r>
  <r>
    <n v="5159"/>
    <s v="CA-2019-163006"/>
    <x v="160"/>
    <d v="2019-07-04T00:00:00"/>
    <s v="Second Class"/>
    <s v="GH-14410"/>
    <s v="Gary Hansen"/>
    <x v="2"/>
    <x v="0"/>
    <s v="Chicago"/>
    <x v="10"/>
    <n v="60653"/>
    <x v="2"/>
    <s v="FUR-FU-10003799"/>
    <x v="0"/>
    <x v="5"/>
    <s v="Seth Thomas 13 1/2&quot; Wall Clock"/>
    <n v="14.224000000000002"/>
    <n v="2"/>
    <n v="0.6"/>
    <n v="-10.312400000000004"/>
    <x v="2"/>
    <x v="0"/>
  </r>
  <r>
    <n v="5160"/>
    <s v="CA-2017-156146"/>
    <x v="662"/>
    <d v="2017-10-30T00:00:00"/>
    <s v="Second Class"/>
    <s v="AG-10495"/>
    <s v="Andrew Gjertsen"/>
    <x v="1"/>
    <x v="0"/>
    <s v="Peoria"/>
    <x v="16"/>
    <n v="85345"/>
    <x v="1"/>
    <s v="TEC-PH-10001700"/>
    <x v="2"/>
    <x v="7"/>
    <s v="Panasonic KX-TG6844B Expandable Digital Cordless Telephone"/>
    <n v="105.584"/>
    <n v="2"/>
    <n v="0.2"/>
    <n v="9.2386000000000053"/>
    <x v="1"/>
    <x v="0"/>
  </r>
  <r>
    <n v="5161"/>
    <s v="CA-2017-156146"/>
    <x v="662"/>
    <d v="2017-10-30T00:00:00"/>
    <s v="Second Class"/>
    <s v="AG-10495"/>
    <s v="Andrew Gjertsen"/>
    <x v="1"/>
    <x v="0"/>
    <s v="Peoria"/>
    <x v="16"/>
    <n v="85345"/>
    <x v="1"/>
    <s v="TEC-PH-10001527"/>
    <x v="2"/>
    <x v="7"/>
    <s v="Plantronics MX500i Earset"/>
    <n v="68.720000000000013"/>
    <n v="2"/>
    <n v="0.2"/>
    <n v="-14.603000000000005"/>
    <x v="1"/>
    <x v="0"/>
  </r>
  <r>
    <n v="5162"/>
    <s v="CA-2016-111192"/>
    <x v="1021"/>
    <d v="2016-08-05T00:00:00"/>
    <s v="Standard Class"/>
    <s v="TS-21430"/>
    <s v="Tom Stivers"/>
    <x v="1"/>
    <x v="0"/>
    <s v="Seattle"/>
    <x v="4"/>
    <n v="98103"/>
    <x v="1"/>
    <s v="FUR-BO-10002916"/>
    <x v="0"/>
    <x v="0"/>
    <s v="Rush Hierlooms Collection 1&quot; Thick Stackable Bookcases"/>
    <n v="1367.84"/>
    <n v="8"/>
    <n v="0"/>
    <n v="259.88959999999997"/>
    <x v="1"/>
    <x v="0"/>
  </r>
  <r>
    <n v="5163"/>
    <s v="CA-2018-115378"/>
    <x v="741"/>
    <d v="2018-11-23T00:00:00"/>
    <s v="Second Class"/>
    <s v="AJ-10945"/>
    <s v="Ashley Jarboe"/>
    <x v="0"/>
    <x v="0"/>
    <s v="Taylor"/>
    <x v="12"/>
    <n v="48180"/>
    <x v="2"/>
    <s v="FUR-CH-10000863"/>
    <x v="0"/>
    <x v="1"/>
    <s v="Novimex Swivel Fabric Task Chair"/>
    <n v="301.95999999999998"/>
    <n v="2"/>
    <n v="0"/>
    <n v="33.215599999999995"/>
    <x v="2"/>
    <x v="0"/>
  </r>
  <r>
    <n v="5164"/>
    <s v="CA-2017-161627"/>
    <x v="380"/>
    <d v="2017-07-11T00:00:00"/>
    <s v="Standard Class"/>
    <s v="SJ-20215"/>
    <s v="Sarah Jordon"/>
    <x v="0"/>
    <x v="0"/>
    <s v="Pasadena"/>
    <x v="1"/>
    <n v="91104"/>
    <x v="1"/>
    <s v="FUR-CH-10003968"/>
    <x v="0"/>
    <x v="1"/>
    <s v="Novimex Turbo Task Chair"/>
    <n v="170.35200000000003"/>
    <n v="3"/>
    <n v="0.2"/>
    <n v="-17.035200000000003"/>
    <x v="1"/>
    <x v="1"/>
  </r>
  <r>
    <n v="5165"/>
    <s v="CA-2016-121006"/>
    <x v="849"/>
    <d v="2016-11-16T00:00:00"/>
    <s v="Standard Class"/>
    <s v="SC-20020"/>
    <s v="Sam Craven"/>
    <x v="0"/>
    <x v="0"/>
    <s v="Midland"/>
    <x v="12"/>
    <n v="48640"/>
    <x v="2"/>
    <s v="OFF-AR-10001149"/>
    <x v="1"/>
    <x v="6"/>
    <s v="Avery Hi-Liter Comfort Grip Fluorescent Highlighter, Yellow Ink"/>
    <n v="3.9"/>
    <n v="2"/>
    <n v="0"/>
    <n v="1.5209999999999999"/>
    <x v="2"/>
    <x v="0"/>
  </r>
  <r>
    <n v="5166"/>
    <s v="CA-2016-121006"/>
    <x v="849"/>
    <d v="2016-11-16T00:00:00"/>
    <s v="Standard Class"/>
    <s v="SC-20020"/>
    <s v="Sam Craven"/>
    <x v="0"/>
    <x v="0"/>
    <s v="Midland"/>
    <x v="12"/>
    <n v="48640"/>
    <x v="2"/>
    <s v="OFF-PA-10000130"/>
    <x v="1"/>
    <x v="10"/>
    <s v="Xerox 199"/>
    <n v="12.84"/>
    <n v="3"/>
    <n v="0"/>
    <n v="5.7779999999999987"/>
    <x v="2"/>
    <x v="0"/>
  </r>
  <r>
    <n v="5167"/>
    <s v="CA-2016-121006"/>
    <x v="849"/>
    <d v="2016-11-16T00:00:00"/>
    <s v="Standard Class"/>
    <s v="SC-20020"/>
    <s v="Sam Craven"/>
    <x v="0"/>
    <x v="0"/>
    <s v="Midland"/>
    <x v="12"/>
    <n v="48640"/>
    <x v="2"/>
    <s v="OFF-PA-10002479"/>
    <x v="1"/>
    <x v="10"/>
    <s v="Xerox 4200 Series MultiUse Premium Copy Paper (20Lb. and 84 Bright)"/>
    <n v="15.84"/>
    <n v="3"/>
    <n v="0"/>
    <n v="7.1280000000000001"/>
    <x v="2"/>
    <x v="0"/>
  </r>
  <r>
    <n v="5168"/>
    <s v="CA-2016-121006"/>
    <x v="849"/>
    <d v="2016-11-16T00:00:00"/>
    <s v="Standard Class"/>
    <s v="SC-20020"/>
    <s v="Sam Craven"/>
    <x v="0"/>
    <x v="0"/>
    <s v="Midland"/>
    <x v="12"/>
    <n v="48640"/>
    <x v="2"/>
    <s v="FUR-CH-10004997"/>
    <x v="0"/>
    <x v="1"/>
    <s v="Hon Every-Day Series Multi-Task Chairs"/>
    <n v="563.93999999999994"/>
    <n v="3"/>
    <n v="0"/>
    <n v="112.78800000000001"/>
    <x v="2"/>
    <x v="0"/>
  </r>
  <r>
    <n v="5169"/>
    <s v="CA-2016-121006"/>
    <x v="849"/>
    <d v="2016-11-16T00:00:00"/>
    <s v="Standard Class"/>
    <s v="SC-20020"/>
    <s v="Sam Craven"/>
    <x v="0"/>
    <x v="0"/>
    <s v="Midland"/>
    <x v="12"/>
    <n v="48640"/>
    <x v="2"/>
    <s v="OFF-ST-10004950"/>
    <x v="1"/>
    <x v="4"/>
    <s v="Acco Perma 3000 Stacking Storage Drawers"/>
    <n v="62.94"/>
    <n v="3"/>
    <n v="0"/>
    <n v="11.958600000000001"/>
    <x v="2"/>
    <x v="0"/>
  </r>
  <r>
    <n v="5170"/>
    <s v="CA-2016-121006"/>
    <x v="849"/>
    <d v="2016-11-16T00:00:00"/>
    <s v="Standard Class"/>
    <s v="SC-20020"/>
    <s v="Sam Craven"/>
    <x v="0"/>
    <x v="0"/>
    <s v="Midland"/>
    <x v="12"/>
    <n v="48640"/>
    <x v="2"/>
    <s v="OFF-ST-10001490"/>
    <x v="1"/>
    <x v="4"/>
    <s v="Hot File 7-Pocket, Floor Stand"/>
    <n v="535.41"/>
    <n v="3"/>
    <n v="0"/>
    <n v="160.62299999999993"/>
    <x v="2"/>
    <x v="0"/>
  </r>
  <r>
    <n v="5171"/>
    <s v="CA-2018-122903"/>
    <x v="1022"/>
    <d v="2018-05-29T00:00:00"/>
    <s v="Second Class"/>
    <s v="LA-16780"/>
    <s v="Laura Armstrong"/>
    <x v="1"/>
    <x v="0"/>
    <s v="Detroit"/>
    <x v="12"/>
    <n v="48205"/>
    <x v="2"/>
    <s v="FUR-CH-10002024"/>
    <x v="0"/>
    <x v="1"/>
    <s v="HON 5400 Series Task Chairs for Big and Tall"/>
    <n v="3504.9"/>
    <n v="5"/>
    <n v="0"/>
    <n v="700.98000000000013"/>
    <x v="2"/>
    <x v="0"/>
  </r>
  <r>
    <n v="5172"/>
    <s v="CA-2018-122903"/>
    <x v="1022"/>
    <d v="2018-05-29T00:00:00"/>
    <s v="Second Class"/>
    <s v="LA-16780"/>
    <s v="Laura Armstrong"/>
    <x v="1"/>
    <x v="0"/>
    <s v="Detroit"/>
    <x v="12"/>
    <n v="48205"/>
    <x v="2"/>
    <s v="OFF-PA-10001790"/>
    <x v="1"/>
    <x v="10"/>
    <s v="Xerox 1910"/>
    <n v="144.12"/>
    <n v="3"/>
    <n v="0"/>
    <n v="69.177599999999984"/>
    <x v="2"/>
    <x v="0"/>
  </r>
  <r>
    <n v="5173"/>
    <s v="CA-2018-122903"/>
    <x v="1022"/>
    <d v="2018-05-29T00:00:00"/>
    <s v="Second Class"/>
    <s v="LA-16780"/>
    <s v="Laura Armstrong"/>
    <x v="1"/>
    <x v="0"/>
    <s v="Detroit"/>
    <x v="12"/>
    <n v="48205"/>
    <x v="2"/>
    <s v="OFF-PA-10000994"/>
    <x v="1"/>
    <x v="10"/>
    <s v="Xerox 1915"/>
    <n v="314.54999999999995"/>
    <n v="3"/>
    <n v="0"/>
    <n v="150.98399999999998"/>
    <x v="2"/>
    <x v="0"/>
  </r>
  <r>
    <n v="5174"/>
    <s v="CA-2017-107741"/>
    <x v="936"/>
    <d v="2017-03-10T00:00:00"/>
    <s v="First Class"/>
    <s v="FC-14335"/>
    <s v="Fred Chung"/>
    <x v="1"/>
    <x v="0"/>
    <s v="Pueblo"/>
    <x v="22"/>
    <n v="81001"/>
    <x v="1"/>
    <s v="OFF-AR-10002399"/>
    <x v="1"/>
    <x v="6"/>
    <s v="Dixon Prang Watercolor Pencils, 10-Color Set with Brush"/>
    <n v="3.4079999999999999"/>
    <n v="1"/>
    <n v="0.2"/>
    <n v="0.89459999999999995"/>
    <x v="1"/>
    <x v="0"/>
  </r>
  <r>
    <n v="5175"/>
    <s v="CA-2019-106432"/>
    <x v="15"/>
    <d v="2019-10-24T00:00:00"/>
    <s v="Standard Class"/>
    <s v="CA-12265"/>
    <s v="Christina Anderson"/>
    <x v="0"/>
    <x v="0"/>
    <s v="Waco"/>
    <x v="5"/>
    <n v="76706"/>
    <x v="2"/>
    <s v="OFF-BI-10002799"/>
    <x v="1"/>
    <x v="8"/>
    <s v="SlimView Poly Binder, 3/8&quot;"/>
    <n v="2.0719999999999996"/>
    <n v="2"/>
    <n v="0.8"/>
    <n v="-3.5224000000000011"/>
    <x v="2"/>
    <x v="0"/>
  </r>
  <r>
    <n v="5176"/>
    <s v="CA-2019-106432"/>
    <x v="15"/>
    <d v="2019-10-24T00:00:00"/>
    <s v="Standard Class"/>
    <s v="CA-12265"/>
    <s v="Christina Anderson"/>
    <x v="0"/>
    <x v="0"/>
    <s v="Waco"/>
    <x v="5"/>
    <n v="76706"/>
    <x v="2"/>
    <s v="FUR-BO-10004360"/>
    <x v="0"/>
    <x v="0"/>
    <s v="Rush Hierlooms Collection Rich Wood Bookcases"/>
    <n v="328.39919999999995"/>
    <n v="3"/>
    <n v="0.32"/>
    <n v="-91.758599999999973"/>
    <x v="2"/>
    <x v="0"/>
  </r>
  <r>
    <n v="5177"/>
    <s v="CA-2018-148908"/>
    <x v="732"/>
    <d v="2018-11-08T00:00:00"/>
    <s v="First Class"/>
    <s v="JH-15985"/>
    <s v="Joseph Holt"/>
    <x v="0"/>
    <x v="0"/>
    <s v="San Francisco"/>
    <x v="1"/>
    <n v="94109"/>
    <x v="1"/>
    <s v="OFF-BI-10002082"/>
    <x v="1"/>
    <x v="8"/>
    <s v="GBC Twin Loop Wire Binding Elements"/>
    <n v="53.248000000000005"/>
    <n v="2"/>
    <n v="0.2"/>
    <n v="19.968"/>
    <x v="1"/>
    <x v="0"/>
  </r>
  <r>
    <n v="5178"/>
    <s v="CA-2018-123015"/>
    <x v="482"/>
    <d v="2018-12-30T00:00:00"/>
    <s v="Standard Class"/>
    <s v="AJ-10795"/>
    <s v="Anthony Johnson"/>
    <x v="1"/>
    <x v="0"/>
    <s v="New York City"/>
    <x v="15"/>
    <n v="10024"/>
    <x v="3"/>
    <s v="OFF-BI-10004967"/>
    <x v="1"/>
    <x v="8"/>
    <s v="Round Ring Binders"/>
    <n v="4.9920000000000009"/>
    <n v="3"/>
    <n v="0.2"/>
    <n v="1.6848000000000001"/>
    <x v="3"/>
    <x v="0"/>
  </r>
  <r>
    <n v="5179"/>
    <s v="US-2017-120502"/>
    <x v="657"/>
    <d v="2017-04-19T00:00:00"/>
    <s v="Standard Class"/>
    <s v="BT-11395"/>
    <s v="Bill Tyler"/>
    <x v="1"/>
    <x v="0"/>
    <s v="Los Angeles"/>
    <x v="1"/>
    <n v="90036"/>
    <x v="1"/>
    <s v="FUR-FU-10004973"/>
    <x v="0"/>
    <x v="5"/>
    <s v="Flat Face Poster Frame"/>
    <n v="37.68"/>
    <n v="2"/>
    <n v="0"/>
    <n v="15.825600000000001"/>
    <x v="1"/>
    <x v="0"/>
  </r>
  <r>
    <n v="5180"/>
    <s v="US-2017-120502"/>
    <x v="657"/>
    <d v="2017-04-19T00:00:00"/>
    <s v="Standard Class"/>
    <s v="BT-11395"/>
    <s v="Bill Tyler"/>
    <x v="1"/>
    <x v="0"/>
    <s v="Los Angeles"/>
    <x v="1"/>
    <n v="90036"/>
    <x v="1"/>
    <s v="TEC-PH-10003645"/>
    <x v="2"/>
    <x v="7"/>
    <s v="Aastra 57i VoIP phone"/>
    <n v="258.57600000000002"/>
    <n v="2"/>
    <n v="0.2"/>
    <n v="19.393200000000007"/>
    <x v="1"/>
    <x v="0"/>
  </r>
  <r>
    <n v="5181"/>
    <s v="US-2017-120502"/>
    <x v="657"/>
    <d v="2017-04-19T00:00:00"/>
    <s v="Standard Class"/>
    <s v="BT-11395"/>
    <s v="Bill Tyler"/>
    <x v="1"/>
    <x v="0"/>
    <s v="Los Angeles"/>
    <x v="1"/>
    <n v="90036"/>
    <x v="1"/>
    <s v="OFF-AP-10004980"/>
    <x v="1"/>
    <x v="9"/>
    <s v="3M Replacement Filter for Office Air Cleaner for 20' x 33' Room"/>
    <n v="75.84"/>
    <n v="2"/>
    <n v="0"/>
    <n v="29.577600000000004"/>
    <x v="1"/>
    <x v="0"/>
  </r>
  <r>
    <n v="5182"/>
    <s v="CA-2019-108749"/>
    <x v="510"/>
    <d v="2019-09-15T00:00:00"/>
    <s v="First Class"/>
    <s v="DJ-13510"/>
    <s v="Don Jones"/>
    <x v="1"/>
    <x v="0"/>
    <s v="Woonsocket"/>
    <x v="34"/>
    <n v="2895"/>
    <x v="3"/>
    <s v="OFF-PA-10003797"/>
    <x v="1"/>
    <x v="10"/>
    <s v="Xerox 209"/>
    <n v="45.36"/>
    <n v="7"/>
    <n v="0"/>
    <n v="21.772800000000004"/>
    <x v="3"/>
    <x v="0"/>
  </r>
  <r>
    <n v="5183"/>
    <s v="CA-2019-108749"/>
    <x v="510"/>
    <d v="2019-09-15T00:00:00"/>
    <s v="First Class"/>
    <s v="DJ-13510"/>
    <s v="Don Jones"/>
    <x v="1"/>
    <x v="0"/>
    <s v="Woonsocket"/>
    <x v="34"/>
    <n v="2895"/>
    <x v="3"/>
    <s v="OFF-BI-10003707"/>
    <x v="1"/>
    <x v="8"/>
    <s v="Aluminum Screw Posts"/>
    <n v="45.78"/>
    <n v="3"/>
    <n v="0"/>
    <n v="22.89"/>
    <x v="3"/>
    <x v="0"/>
  </r>
  <r>
    <n v="5184"/>
    <s v="CA-2019-163335"/>
    <x v="241"/>
    <d v="2019-09-27T00:00:00"/>
    <s v="First Class"/>
    <s v="AG-10675"/>
    <s v="Anna Gayman"/>
    <x v="0"/>
    <x v="0"/>
    <s v="Columbus"/>
    <x v="32"/>
    <n v="31907"/>
    <x v="0"/>
    <s v="OFF-ST-10000885"/>
    <x v="1"/>
    <x v="4"/>
    <s v="Fellowes Desktop Hanging File Manager"/>
    <n v="40.29"/>
    <n v="3"/>
    <n v="0"/>
    <n v="10.0725"/>
    <x v="0"/>
    <x v="0"/>
  </r>
  <r>
    <n v="5185"/>
    <s v="CA-2019-163335"/>
    <x v="241"/>
    <d v="2019-09-27T00:00:00"/>
    <s v="First Class"/>
    <s v="AG-10675"/>
    <s v="Anna Gayman"/>
    <x v="0"/>
    <x v="0"/>
    <s v="Columbus"/>
    <x v="32"/>
    <n v="31907"/>
    <x v="0"/>
    <s v="OFF-BI-10002827"/>
    <x v="1"/>
    <x v="8"/>
    <s v="Avery Durable Poly Binders"/>
    <n v="38.71"/>
    <n v="7"/>
    <n v="0"/>
    <n v="17.8066"/>
    <x v="0"/>
    <x v="0"/>
  </r>
  <r>
    <n v="5186"/>
    <s v="CA-2017-134719"/>
    <x v="998"/>
    <d v="2017-10-15T00:00:00"/>
    <s v="Standard Class"/>
    <s v="JD-15790"/>
    <s v="John Dryer"/>
    <x v="0"/>
    <x v="0"/>
    <s v="Jacksonville"/>
    <x v="2"/>
    <n v="32216"/>
    <x v="0"/>
    <s v="OFF-ST-10004459"/>
    <x v="1"/>
    <x v="4"/>
    <s v="Tennsco Single-Tier Lockers"/>
    <n v="1801.6320000000001"/>
    <n v="6"/>
    <n v="0.2"/>
    <n v="-337.80600000000004"/>
    <x v="0"/>
    <x v="0"/>
  </r>
  <r>
    <n v="5187"/>
    <s v="US-2017-154389"/>
    <x v="154"/>
    <d v="2017-12-03T00:00:00"/>
    <s v="Standard Class"/>
    <s v="EH-14125"/>
    <s v="Eugene Hildebrand"/>
    <x v="2"/>
    <x v="0"/>
    <s v="Philadelphia"/>
    <x v="9"/>
    <n v="19140"/>
    <x v="3"/>
    <s v="TEC-PH-10002789"/>
    <x v="2"/>
    <x v="7"/>
    <s v="LG Exalt"/>
    <n v="748.75200000000007"/>
    <n v="8"/>
    <n v="0.4"/>
    <n v="-162.22960000000006"/>
    <x v="3"/>
    <x v="0"/>
  </r>
  <r>
    <n v="5188"/>
    <s v="CA-2017-115567"/>
    <x v="1023"/>
    <d v="2017-09-18T00:00:00"/>
    <s v="Standard Class"/>
    <s v="ZC-21910"/>
    <s v="Zuschuss Carroll"/>
    <x v="0"/>
    <x v="0"/>
    <s v="Columbus"/>
    <x v="14"/>
    <n v="47201"/>
    <x v="2"/>
    <s v="TEC-AC-10001314"/>
    <x v="2"/>
    <x v="11"/>
    <s v="Case Logic 2.4GHz Wireless Keyboard"/>
    <n v="199.96"/>
    <n v="4"/>
    <n v="0"/>
    <n v="15.996799999999979"/>
    <x v="2"/>
    <x v="0"/>
  </r>
  <r>
    <n v="5189"/>
    <s v="CA-2017-115567"/>
    <x v="1023"/>
    <d v="2017-09-18T00:00:00"/>
    <s v="Standard Class"/>
    <s v="ZC-21910"/>
    <s v="Zuschuss Carroll"/>
    <x v="0"/>
    <x v="0"/>
    <s v="Columbus"/>
    <x v="14"/>
    <n v="47201"/>
    <x v="2"/>
    <s v="FUR-CH-10000015"/>
    <x v="0"/>
    <x v="1"/>
    <s v="Hon Multipurpose Stacking Arm Chairs"/>
    <n v="1516.2"/>
    <n v="7"/>
    <n v="0"/>
    <n v="394.21199999999999"/>
    <x v="2"/>
    <x v="0"/>
  </r>
  <r>
    <n v="5190"/>
    <s v="US-2019-136679"/>
    <x v="237"/>
    <d v="2019-11-18T00:00:00"/>
    <s v="Standard Class"/>
    <s v="XP-21865"/>
    <s v="Xylona Preis"/>
    <x v="0"/>
    <x v="0"/>
    <s v="Pasadena"/>
    <x v="5"/>
    <n v="77506"/>
    <x v="2"/>
    <s v="TEC-AC-10004855"/>
    <x v="2"/>
    <x v="11"/>
    <s v="V7 USB Numeric Keypad"/>
    <n v="167.95200000000003"/>
    <n v="6"/>
    <n v="0.2"/>
    <n v="-27.292200000000001"/>
    <x v="2"/>
    <x v="1"/>
  </r>
  <r>
    <n v="5191"/>
    <s v="US-2019-136679"/>
    <x v="237"/>
    <d v="2019-11-18T00:00:00"/>
    <s v="Standard Class"/>
    <s v="XP-21865"/>
    <s v="Xylona Preis"/>
    <x v="0"/>
    <x v="0"/>
    <s v="Pasadena"/>
    <x v="5"/>
    <n v="77506"/>
    <x v="2"/>
    <s v="OFF-AR-10003582"/>
    <x v="1"/>
    <x v="6"/>
    <s v="Boston Electric Pencil Sharpener, Model 1818, Charcoal Black"/>
    <n v="45.04"/>
    <n v="2"/>
    <n v="0.2"/>
    <n v="4.5040000000000031"/>
    <x v="2"/>
    <x v="1"/>
  </r>
  <r>
    <n v="5192"/>
    <s v="US-2019-141943"/>
    <x v="1024"/>
    <d v="2019-05-09T00:00:00"/>
    <s v="Standard Class"/>
    <s v="DK-12985"/>
    <s v="Darren Koutras"/>
    <x v="0"/>
    <x v="0"/>
    <s v="San Francisco"/>
    <x v="1"/>
    <n v="94122"/>
    <x v="1"/>
    <s v="OFF-EN-10003448"/>
    <x v="1"/>
    <x v="12"/>
    <s v="Peel &amp; Seel Recycled Catalog Envelopes, Brown"/>
    <n v="23.16"/>
    <n v="2"/>
    <n v="0"/>
    <n v="11.58"/>
    <x v="1"/>
    <x v="0"/>
  </r>
  <r>
    <n v="5193"/>
    <s v="CA-2016-101560"/>
    <x v="683"/>
    <d v="2016-12-01T00:00:00"/>
    <s v="Second Class"/>
    <s v="CS-12250"/>
    <s v="Chris Selesnick"/>
    <x v="1"/>
    <x v="0"/>
    <s v="Columbia"/>
    <x v="20"/>
    <n v="29203"/>
    <x v="0"/>
    <s v="FUR-FU-10003773"/>
    <x v="0"/>
    <x v="5"/>
    <s v="Eldon Cleatmat Plus Chair Mats for High Pile Carpets"/>
    <n v="397.59999999999997"/>
    <n v="5"/>
    <n v="0"/>
    <n v="43.735999999999962"/>
    <x v="0"/>
    <x v="0"/>
  </r>
  <r>
    <n v="5194"/>
    <s v="CA-2016-101560"/>
    <x v="683"/>
    <d v="2016-12-01T00:00:00"/>
    <s v="Second Class"/>
    <s v="CS-12250"/>
    <s v="Chris Selesnick"/>
    <x v="1"/>
    <x v="0"/>
    <s v="Columbia"/>
    <x v="20"/>
    <n v="29203"/>
    <x v="0"/>
    <s v="OFF-PA-10001363"/>
    <x v="1"/>
    <x v="10"/>
    <s v="Xerox 1933"/>
    <n v="85.96"/>
    <n v="7"/>
    <n v="0"/>
    <n v="40.401199999999996"/>
    <x v="0"/>
    <x v="0"/>
  </r>
  <r>
    <n v="5195"/>
    <s v="CA-2016-101560"/>
    <x v="683"/>
    <d v="2016-12-01T00:00:00"/>
    <s v="Second Class"/>
    <s v="CS-12250"/>
    <s v="Chris Selesnick"/>
    <x v="1"/>
    <x v="0"/>
    <s v="Columbia"/>
    <x v="20"/>
    <n v="29203"/>
    <x v="0"/>
    <s v="OFF-AR-10004757"/>
    <x v="1"/>
    <x v="6"/>
    <s v="Crayola Colored Pencils"/>
    <n v="13.12"/>
    <n v="4"/>
    <n v="0"/>
    <n v="4.3295999999999992"/>
    <x v="0"/>
    <x v="0"/>
  </r>
  <r>
    <n v="5196"/>
    <s v="CA-2016-101560"/>
    <x v="683"/>
    <d v="2016-12-01T00:00:00"/>
    <s v="Second Class"/>
    <s v="CS-12250"/>
    <s v="Chris Selesnick"/>
    <x v="1"/>
    <x v="0"/>
    <s v="Columbia"/>
    <x v="20"/>
    <n v="29203"/>
    <x v="0"/>
    <s v="OFF-BI-10000309"/>
    <x v="1"/>
    <x v="8"/>
    <s v="GBC Twin Loop Wire Binding Elements, 9/16&quot; Spine, Black"/>
    <n v="45.660000000000004"/>
    <n v="3"/>
    <n v="0"/>
    <n v="22.3734"/>
    <x v="0"/>
    <x v="0"/>
  </r>
  <r>
    <n v="5197"/>
    <s v="CA-2016-159709"/>
    <x v="1025"/>
    <d v="2016-05-15T00:00:00"/>
    <s v="Standard Class"/>
    <s v="AI-10855"/>
    <s v="Arianne Irving"/>
    <x v="0"/>
    <x v="0"/>
    <s v="Kent"/>
    <x v="4"/>
    <n v="98031"/>
    <x v="1"/>
    <s v="OFF-EN-10001434"/>
    <x v="1"/>
    <x v="12"/>
    <s v="Strathmore #10 Envelopes, Ultimate White"/>
    <n v="158.13"/>
    <n v="3"/>
    <n v="0"/>
    <n v="77.483699999999999"/>
    <x v="1"/>
    <x v="0"/>
  </r>
  <r>
    <n v="5198"/>
    <s v="CA-2016-159709"/>
    <x v="1025"/>
    <d v="2016-05-15T00:00:00"/>
    <s v="Standard Class"/>
    <s v="AI-10855"/>
    <s v="Arianne Irving"/>
    <x v="0"/>
    <x v="0"/>
    <s v="Kent"/>
    <x v="4"/>
    <n v="98031"/>
    <x v="1"/>
    <s v="TEC-PH-10003988"/>
    <x v="2"/>
    <x v="7"/>
    <s v="LF Elite 3D Dazzle Designer Hard Case Cover, Lf Stylus Pen and Wiper For Apple Iphone 5c Mini Lite"/>
    <n v="43.6"/>
    <n v="5"/>
    <n v="0.2"/>
    <n v="4.3600000000000012"/>
    <x v="1"/>
    <x v="0"/>
  </r>
  <r>
    <n v="5199"/>
    <s v="CA-2018-103982"/>
    <x v="840"/>
    <d v="2018-03-08T00:00:00"/>
    <s v="Standard Class"/>
    <s v="AA-10315"/>
    <s v="Alex Avila"/>
    <x v="0"/>
    <x v="0"/>
    <s v="Round Rock"/>
    <x v="5"/>
    <n v="78664"/>
    <x v="2"/>
    <s v="OFF-SU-10000151"/>
    <x v="1"/>
    <x v="14"/>
    <s v="High Speed Automatic Electric Letter Opener"/>
    <n v="3930.0720000000001"/>
    <n v="3"/>
    <n v="0.2"/>
    <n v="-786.01440000000025"/>
    <x v="2"/>
    <x v="0"/>
  </r>
  <r>
    <n v="5200"/>
    <s v="CA-2018-103982"/>
    <x v="840"/>
    <d v="2018-03-08T00:00:00"/>
    <s v="Standard Class"/>
    <s v="AA-10315"/>
    <s v="Alex Avila"/>
    <x v="0"/>
    <x v="0"/>
    <s v="Round Rock"/>
    <x v="5"/>
    <n v="78664"/>
    <x v="2"/>
    <s v="OFF-FA-10001332"/>
    <x v="1"/>
    <x v="13"/>
    <s v="Acco Banker's Clasps, 5 3/4&quot;-Long"/>
    <n v="2.3039999999999998"/>
    <n v="1"/>
    <n v="0.2"/>
    <n v="0.77759999999999996"/>
    <x v="2"/>
    <x v="0"/>
  </r>
  <r>
    <n v="5201"/>
    <s v="CA-2018-103982"/>
    <x v="840"/>
    <d v="2018-03-08T00:00:00"/>
    <s v="Standard Class"/>
    <s v="AA-10315"/>
    <s v="Alex Avila"/>
    <x v="0"/>
    <x v="0"/>
    <s v="Round Rock"/>
    <x v="5"/>
    <n v="78664"/>
    <x v="2"/>
    <s v="TEC-PH-10000895"/>
    <x v="2"/>
    <x v="7"/>
    <s v="Polycom VVX 310 VoIP phone"/>
    <n v="431.97600000000006"/>
    <n v="3"/>
    <n v="0.2"/>
    <n v="32.398200000000017"/>
    <x v="2"/>
    <x v="0"/>
  </r>
  <r>
    <n v="5202"/>
    <s v="CA-2018-103982"/>
    <x v="840"/>
    <d v="2018-03-08T00:00:00"/>
    <s v="Standard Class"/>
    <s v="AA-10315"/>
    <s v="Alex Avila"/>
    <x v="0"/>
    <x v="0"/>
    <s v="Round Rock"/>
    <x v="5"/>
    <n v="78664"/>
    <x v="2"/>
    <s v="TEC-AC-10002857"/>
    <x v="2"/>
    <x v="11"/>
    <s v="Verbatim 25 GB 6x Blu-ray Single Layer Recordable Disc, 1/Pack"/>
    <n v="41.720000000000006"/>
    <n v="7"/>
    <n v="0.2"/>
    <n v="5.7364999999999977"/>
    <x v="2"/>
    <x v="0"/>
  </r>
  <r>
    <n v="5203"/>
    <s v="CA-2017-142454"/>
    <x v="762"/>
    <d v="2017-08-19T00:00:00"/>
    <s v="Standard Class"/>
    <s v="RE-19450"/>
    <s v="Richard Eichhorn"/>
    <x v="0"/>
    <x v="0"/>
    <s v="Oakland"/>
    <x v="1"/>
    <n v="94601"/>
    <x v="1"/>
    <s v="FUR-FU-10004018"/>
    <x v="0"/>
    <x v="5"/>
    <s v="Tensor Computer Mounted Lamp"/>
    <n v="104.23"/>
    <n v="7"/>
    <n v="0"/>
    <n v="28.142100000000006"/>
    <x v="1"/>
    <x v="0"/>
  </r>
  <r>
    <n v="5204"/>
    <s v="CA-2017-142454"/>
    <x v="762"/>
    <d v="2017-08-19T00:00:00"/>
    <s v="Standard Class"/>
    <s v="RE-19450"/>
    <s v="Richard Eichhorn"/>
    <x v="0"/>
    <x v="0"/>
    <s v="Oakland"/>
    <x v="1"/>
    <n v="94601"/>
    <x v="1"/>
    <s v="OFF-ST-10003638"/>
    <x v="1"/>
    <x v="4"/>
    <s v="Mobile Personal File Cube"/>
    <n v="70.260000000000005"/>
    <n v="3"/>
    <n v="0"/>
    <n v="18.970199999999998"/>
    <x v="1"/>
    <x v="0"/>
  </r>
  <r>
    <n v="5205"/>
    <s v="CA-2017-102016"/>
    <x v="811"/>
    <d v="2017-09-18T00:00:00"/>
    <s v="Standard Class"/>
    <s v="TM-21010"/>
    <s v="Tamara Manning"/>
    <x v="0"/>
    <x v="0"/>
    <s v="Auburn"/>
    <x v="15"/>
    <n v="13021"/>
    <x v="3"/>
    <s v="OFF-AR-10004685"/>
    <x v="1"/>
    <x v="6"/>
    <s v="Binney &amp; Smith Crayola Metallic Colored Pencils, 8-Color Set"/>
    <n v="9.26"/>
    <n v="2"/>
    <n v="0"/>
    <n v="3.0557999999999996"/>
    <x v="3"/>
    <x v="0"/>
  </r>
  <r>
    <n v="5206"/>
    <s v="CA-2017-102016"/>
    <x v="811"/>
    <d v="2017-09-18T00:00:00"/>
    <s v="Standard Class"/>
    <s v="TM-21010"/>
    <s v="Tamara Manning"/>
    <x v="0"/>
    <x v="0"/>
    <s v="Auburn"/>
    <x v="15"/>
    <n v="13021"/>
    <x v="3"/>
    <s v="OFF-ST-10001713"/>
    <x v="1"/>
    <x v="4"/>
    <s v="Gould Plastics 9-Pocket Panel Bin, 18-3/8w x 5-1/4d x 20-1/2h, Black"/>
    <n v="105.98"/>
    <n v="2"/>
    <n v="0"/>
    <n v="4.2391999999999967"/>
    <x v="3"/>
    <x v="0"/>
  </r>
  <r>
    <n v="5207"/>
    <s v="CA-2017-102016"/>
    <x v="811"/>
    <d v="2017-09-18T00:00:00"/>
    <s v="Standard Class"/>
    <s v="TM-21010"/>
    <s v="Tamara Manning"/>
    <x v="0"/>
    <x v="0"/>
    <s v="Auburn"/>
    <x v="15"/>
    <n v="13021"/>
    <x v="3"/>
    <s v="OFF-FA-10000490"/>
    <x v="1"/>
    <x v="13"/>
    <s v="OIC Binder Clips, Mini, 1/4&quot; Capacity, Black"/>
    <n v="1.24"/>
    <n v="1"/>
    <n v="0"/>
    <n v="0.58279999999999998"/>
    <x v="3"/>
    <x v="0"/>
  </r>
  <r>
    <n v="5208"/>
    <s v="CA-2017-102016"/>
    <x v="811"/>
    <d v="2017-09-18T00:00:00"/>
    <s v="Standard Class"/>
    <s v="TM-21010"/>
    <s v="Tamara Manning"/>
    <x v="0"/>
    <x v="0"/>
    <s v="Auburn"/>
    <x v="15"/>
    <n v="13021"/>
    <x v="3"/>
    <s v="OFF-LA-10002043"/>
    <x v="1"/>
    <x v="2"/>
    <s v="Avery 489"/>
    <n v="20.7"/>
    <n v="2"/>
    <n v="0"/>
    <n v="9.9359999999999999"/>
    <x v="3"/>
    <x v="0"/>
  </r>
  <r>
    <n v="5209"/>
    <s v="CA-2017-102016"/>
    <x v="811"/>
    <d v="2017-09-18T00:00:00"/>
    <s v="Standard Class"/>
    <s v="TM-21010"/>
    <s v="Tamara Manning"/>
    <x v="0"/>
    <x v="0"/>
    <s v="Auburn"/>
    <x v="15"/>
    <n v="13021"/>
    <x v="3"/>
    <s v="OFF-PA-10002464"/>
    <x v="1"/>
    <x v="10"/>
    <s v="HP Office Recycled Paper (20Lb. and 87 Bright)"/>
    <n v="28.900000000000002"/>
    <n v="5"/>
    <n v="0"/>
    <n v="14.161000000000001"/>
    <x v="3"/>
    <x v="0"/>
  </r>
  <r>
    <n v="5210"/>
    <s v="CA-2017-102016"/>
    <x v="811"/>
    <d v="2017-09-18T00:00:00"/>
    <s v="Standard Class"/>
    <s v="TM-21010"/>
    <s v="Tamara Manning"/>
    <x v="0"/>
    <x v="0"/>
    <s v="Auburn"/>
    <x v="15"/>
    <n v="13021"/>
    <x v="3"/>
    <s v="OFF-EN-10002504"/>
    <x v="1"/>
    <x v="12"/>
    <s v="Tyvek  Top-Opening Peel &amp; Seel Envelopes, Plain White"/>
    <n v="27.18"/>
    <n v="1"/>
    <n v="0"/>
    <n v="12.7746"/>
    <x v="3"/>
    <x v="0"/>
  </r>
  <r>
    <n v="5211"/>
    <s v="CA-2017-156755"/>
    <x v="1026"/>
    <d v="2017-01-18T00:00:00"/>
    <s v="Standard Class"/>
    <s v="YS-21880"/>
    <s v="Yana Sorensen"/>
    <x v="1"/>
    <x v="0"/>
    <s v="Newark"/>
    <x v="13"/>
    <n v="19711"/>
    <x v="3"/>
    <s v="OFF-ST-10002615"/>
    <x v="1"/>
    <x v="4"/>
    <s v="Dual Level, Single-Width Filing Carts"/>
    <n v="465.18"/>
    <n v="3"/>
    <n v="0"/>
    <n v="120.94680000000001"/>
    <x v="3"/>
    <x v="0"/>
  </r>
  <r>
    <n v="5212"/>
    <s v="CA-2017-130876"/>
    <x v="793"/>
    <d v="2017-05-16T00:00:00"/>
    <s v="Second Class"/>
    <s v="AZ-10750"/>
    <s v="Annie Zypern"/>
    <x v="0"/>
    <x v="0"/>
    <s v="New York City"/>
    <x v="15"/>
    <n v="10024"/>
    <x v="3"/>
    <s v="OFF-ST-10004258"/>
    <x v="1"/>
    <x v="4"/>
    <s v="Portable Personal File Box"/>
    <n v="36.630000000000003"/>
    <n v="3"/>
    <n v="0"/>
    <n v="9.8901000000000039"/>
    <x v="3"/>
    <x v="0"/>
  </r>
  <r>
    <n v="5213"/>
    <s v="CA-2018-145898"/>
    <x v="182"/>
    <d v="2018-09-26T00:00:00"/>
    <s v="Same Day"/>
    <s v="CM-12445"/>
    <s v="Chuck Magee"/>
    <x v="0"/>
    <x v="0"/>
    <s v="Redlands"/>
    <x v="1"/>
    <n v="92374"/>
    <x v="1"/>
    <s v="OFF-ST-10004507"/>
    <x v="1"/>
    <x v="4"/>
    <s v="Advantus Rolling Storage Box"/>
    <n v="51.449999999999996"/>
    <n v="3"/>
    <n v="0"/>
    <n v="13.891499999999999"/>
    <x v="1"/>
    <x v="0"/>
  </r>
  <r>
    <n v="5214"/>
    <s v="CA-2018-145898"/>
    <x v="182"/>
    <d v="2018-09-26T00:00:00"/>
    <s v="Same Day"/>
    <s v="CM-12445"/>
    <s v="Chuck Magee"/>
    <x v="0"/>
    <x v="0"/>
    <s v="Redlands"/>
    <x v="1"/>
    <n v="92374"/>
    <x v="1"/>
    <s v="OFF-LA-10000262"/>
    <x v="1"/>
    <x v="2"/>
    <s v="Avery 494"/>
    <n v="7.83"/>
    <n v="3"/>
    <n v="0"/>
    <n v="3.6017999999999999"/>
    <x v="1"/>
    <x v="0"/>
  </r>
  <r>
    <n v="5215"/>
    <s v="CA-2018-145898"/>
    <x v="182"/>
    <d v="2018-09-26T00:00:00"/>
    <s v="Same Day"/>
    <s v="CM-12445"/>
    <s v="Chuck Magee"/>
    <x v="0"/>
    <x v="0"/>
    <s v="Redlands"/>
    <x v="1"/>
    <n v="92374"/>
    <x v="1"/>
    <s v="OFF-AR-10002445"/>
    <x v="1"/>
    <x v="6"/>
    <s v="SANFORD Major Accent Highlighters"/>
    <n v="35.4"/>
    <n v="5"/>
    <n v="0"/>
    <n v="13.452000000000002"/>
    <x v="1"/>
    <x v="0"/>
  </r>
  <r>
    <n v="5216"/>
    <s v="CA-2018-145898"/>
    <x v="182"/>
    <d v="2018-09-26T00:00:00"/>
    <s v="Same Day"/>
    <s v="CM-12445"/>
    <s v="Chuck Magee"/>
    <x v="0"/>
    <x v="0"/>
    <s v="Redlands"/>
    <x v="1"/>
    <n v="92374"/>
    <x v="1"/>
    <s v="OFF-PA-10001667"/>
    <x v="1"/>
    <x v="10"/>
    <s v="Great White Multi-Use Recycled Paper (20Lb. and 84 Bright)"/>
    <n v="29.900000000000002"/>
    <n v="5"/>
    <n v="0"/>
    <n v="13.454999999999998"/>
    <x v="1"/>
    <x v="0"/>
  </r>
  <r>
    <n v="5217"/>
    <s v="US-2019-159562"/>
    <x v="428"/>
    <d v="2019-09-15T00:00:00"/>
    <s v="Standard Class"/>
    <s v="JB-16000"/>
    <s v="Joy Bell-"/>
    <x v="0"/>
    <x v="0"/>
    <s v="Roseville"/>
    <x v="12"/>
    <n v="48066"/>
    <x v="2"/>
    <s v="OFF-EN-10000461"/>
    <x v="1"/>
    <x v="12"/>
    <s v="#10- 4 1/8&quot; x 9 1/2&quot; Recycled Envelopes"/>
    <n v="17.48"/>
    <n v="2"/>
    <n v="0"/>
    <n v="8.2156000000000002"/>
    <x v="2"/>
    <x v="0"/>
  </r>
  <r>
    <n v="5218"/>
    <s v="CA-2019-134635"/>
    <x v="4"/>
    <d v="2019-04-17T00:00:00"/>
    <s v="Second Class"/>
    <s v="NS-18640"/>
    <s v="Noel Staavos"/>
    <x v="1"/>
    <x v="0"/>
    <s v="Los Angeles"/>
    <x v="1"/>
    <n v="90049"/>
    <x v="1"/>
    <s v="OFF-PA-10002254"/>
    <x v="1"/>
    <x v="10"/>
    <s v="Xerox 1883"/>
    <n v="79.14"/>
    <n v="3"/>
    <n v="0"/>
    <n v="36.404399999999995"/>
    <x v="1"/>
    <x v="0"/>
  </r>
  <r>
    <n v="5219"/>
    <s v="CA-2019-167080"/>
    <x v="193"/>
    <d v="2019-06-14T00:00:00"/>
    <s v="Standard Class"/>
    <s v="LC-16930"/>
    <s v="Linda Cazamias"/>
    <x v="1"/>
    <x v="0"/>
    <s v="New York City"/>
    <x v="15"/>
    <n v="10011"/>
    <x v="3"/>
    <s v="OFF-AR-10001868"/>
    <x v="1"/>
    <x v="6"/>
    <s v="Prang Dustless Chalk Sticks"/>
    <n v="8.4"/>
    <n v="5"/>
    <n v="0"/>
    <n v="4.2"/>
    <x v="3"/>
    <x v="0"/>
  </r>
  <r>
    <n v="5220"/>
    <s v="CA-2019-145653"/>
    <x v="853"/>
    <d v="2019-09-01T00:00:00"/>
    <s v="Same Day"/>
    <s v="CA-12775"/>
    <s v="Cynthia Arntzen"/>
    <x v="0"/>
    <x v="0"/>
    <s v="Detroit"/>
    <x v="12"/>
    <n v="48205"/>
    <x v="2"/>
    <s v="FUR-CH-10004875"/>
    <x v="0"/>
    <x v="1"/>
    <s v="Harbour Creations 67200 Series Stacking Chairs"/>
    <n v="498.26000000000005"/>
    <n v="7"/>
    <n v="0"/>
    <n v="134.53020000000001"/>
    <x v="2"/>
    <x v="0"/>
  </r>
  <r>
    <n v="5221"/>
    <s v="CA-2016-140487"/>
    <x v="1027"/>
    <d v="2016-06-20T00:00:00"/>
    <s v="Standard Class"/>
    <s v="SR-20425"/>
    <s v="Sharelle Roach"/>
    <x v="2"/>
    <x v="0"/>
    <s v="Detroit"/>
    <x v="12"/>
    <n v="48234"/>
    <x v="2"/>
    <s v="FUR-BO-10000711"/>
    <x v="0"/>
    <x v="0"/>
    <s v="Hon Metal Bookcases, Gray"/>
    <n v="212.94"/>
    <n v="3"/>
    <n v="0"/>
    <n v="57.4938"/>
    <x v="2"/>
    <x v="0"/>
  </r>
  <r>
    <n v="5222"/>
    <s v="CA-2019-117401"/>
    <x v="796"/>
    <d v="2019-05-22T00:00:00"/>
    <s v="Second Class"/>
    <s v="PP-18955"/>
    <s v="Paul Prost"/>
    <x v="2"/>
    <x v="0"/>
    <s v="Springfield"/>
    <x v="25"/>
    <n v="65807"/>
    <x v="2"/>
    <s v="OFF-AP-10000938"/>
    <x v="1"/>
    <x v="9"/>
    <s v="Avanti 1.7 Cu. Ft. Refrigerator"/>
    <n v="706.86"/>
    <n v="7"/>
    <n v="0"/>
    <n v="197.92079999999999"/>
    <x v="2"/>
    <x v="0"/>
  </r>
  <r>
    <n v="5223"/>
    <s v="CA-2019-117401"/>
    <x v="796"/>
    <d v="2019-05-22T00:00:00"/>
    <s v="Second Class"/>
    <s v="PP-18955"/>
    <s v="Paul Prost"/>
    <x v="2"/>
    <x v="0"/>
    <s v="Springfield"/>
    <x v="25"/>
    <n v="65807"/>
    <x v="2"/>
    <s v="TEC-PH-10003555"/>
    <x v="2"/>
    <x v="7"/>
    <s v="Motorola HK250 Universal Bluetooth Headset"/>
    <n v="114.94999999999999"/>
    <n v="5"/>
    <n v="0"/>
    <n v="2.2990000000000066"/>
    <x v="2"/>
    <x v="0"/>
  </r>
  <r>
    <n v="5224"/>
    <s v="CA-2019-117401"/>
    <x v="796"/>
    <d v="2019-05-22T00:00:00"/>
    <s v="Second Class"/>
    <s v="PP-18955"/>
    <s v="Paul Prost"/>
    <x v="2"/>
    <x v="0"/>
    <s v="Springfield"/>
    <x v="25"/>
    <n v="65807"/>
    <x v="2"/>
    <s v="OFF-BI-10001267"/>
    <x v="1"/>
    <x v="8"/>
    <s v="Universal Recycled Hanging Pressboard Report Binders, Letter Size"/>
    <n v="43.19"/>
    <n v="7"/>
    <n v="0"/>
    <n v="20.731199999999998"/>
    <x v="2"/>
    <x v="0"/>
  </r>
  <r>
    <n v="5225"/>
    <s v="US-2019-109582"/>
    <x v="510"/>
    <d v="2019-09-17T00:00:00"/>
    <s v="Second Class"/>
    <s v="JM-15865"/>
    <s v="John Murray"/>
    <x v="0"/>
    <x v="0"/>
    <s v="Los Angeles"/>
    <x v="1"/>
    <n v="90036"/>
    <x v="1"/>
    <s v="OFF-PA-10004071"/>
    <x v="1"/>
    <x v="10"/>
    <s v="Eaton Premium Continuous-Feed Paper, 25% Cotton, Letter Size, White, 1000 Shts/Box"/>
    <n v="166.44"/>
    <n v="3"/>
    <n v="0"/>
    <n v="79.891199999999998"/>
    <x v="1"/>
    <x v="0"/>
  </r>
  <r>
    <n v="5226"/>
    <s v="CA-2018-119865"/>
    <x v="1028"/>
    <d v="2018-06-26T00:00:00"/>
    <s v="Standard Class"/>
    <s v="AS-10090"/>
    <s v="Adam Shillingsburg"/>
    <x v="0"/>
    <x v="0"/>
    <s v="New York City"/>
    <x v="15"/>
    <n v="10011"/>
    <x v="3"/>
    <s v="OFF-BI-10001553"/>
    <x v="1"/>
    <x v="8"/>
    <s v="SpineVue Locking Slant-D Ring Binders by Cardinal"/>
    <n v="36.56"/>
    <n v="5"/>
    <n v="0.2"/>
    <n v="12.795999999999999"/>
    <x v="3"/>
    <x v="0"/>
  </r>
  <r>
    <n v="5227"/>
    <s v="CA-2018-119865"/>
    <x v="1028"/>
    <d v="2018-06-26T00:00:00"/>
    <s v="Standard Class"/>
    <s v="AS-10090"/>
    <s v="Adam Shillingsburg"/>
    <x v="0"/>
    <x v="0"/>
    <s v="New York City"/>
    <x v="15"/>
    <n v="10011"/>
    <x v="3"/>
    <s v="OFF-BI-10003007"/>
    <x v="1"/>
    <x v="8"/>
    <s v="Premium Transparent Presentation Covers, No Pattern/Clear, 8 1/2&quot; x 11&quot;"/>
    <n v="186.14400000000001"/>
    <n v="6"/>
    <n v="0.2"/>
    <n v="60.496799999999993"/>
    <x v="3"/>
    <x v="0"/>
  </r>
  <r>
    <n v="5228"/>
    <s v="CA-2018-119865"/>
    <x v="1028"/>
    <d v="2018-06-26T00:00:00"/>
    <s v="Standard Class"/>
    <s v="AS-10090"/>
    <s v="Adam Shillingsburg"/>
    <x v="0"/>
    <x v="0"/>
    <s v="New York City"/>
    <x v="15"/>
    <n v="10011"/>
    <x v="3"/>
    <s v="FUR-BO-10003272"/>
    <x v="0"/>
    <x v="0"/>
    <s v="O'Sullivan Living Dimensions 5-Shelf Bookcases"/>
    <n v="353.56799999999998"/>
    <n v="2"/>
    <n v="0.2"/>
    <n v="-44.196000000000026"/>
    <x v="3"/>
    <x v="0"/>
  </r>
  <r>
    <n v="5229"/>
    <s v="US-2016-147648"/>
    <x v="35"/>
    <d v="2016-12-01T00:00:00"/>
    <s v="Standard Class"/>
    <s v="LS-16975"/>
    <s v="Lindsay Shagiari"/>
    <x v="2"/>
    <x v="0"/>
    <s v="San Francisco"/>
    <x v="1"/>
    <n v="94109"/>
    <x v="1"/>
    <s v="OFF-PA-10001033"/>
    <x v="1"/>
    <x v="10"/>
    <s v="Xerox 1893"/>
    <n v="81.98"/>
    <n v="2"/>
    <n v="0"/>
    <n v="40.170200000000001"/>
    <x v="1"/>
    <x v="0"/>
  </r>
  <r>
    <n v="5230"/>
    <s v="CA-2019-124436"/>
    <x v="498"/>
    <d v="2019-03-22T00:00:00"/>
    <s v="Second Class"/>
    <s v="SA-20830"/>
    <s v="Sue Ann Reed"/>
    <x v="0"/>
    <x v="0"/>
    <s v="Fresno"/>
    <x v="1"/>
    <n v="93727"/>
    <x v="1"/>
    <s v="OFF-BI-10001553"/>
    <x v="1"/>
    <x v="8"/>
    <s v="SpineVue Locking Slant-D Ring Binders by Cardinal"/>
    <n v="14.624000000000002"/>
    <n v="2"/>
    <n v="0.2"/>
    <n v="5.1183999999999994"/>
    <x v="1"/>
    <x v="0"/>
  </r>
  <r>
    <n v="5231"/>
    <s v="CA-2019-124436"/>
    <x v="498"/>
    <d v="2019-03-22T00:00:00"/>
    <s v="Second Class"/>
    <s v="SA-20830"/>
    <s v="Sue Ann Reed"/>
    <x v="0"/>
    <x v="0"/>
    <s v="Fresno"/>
    <x v="1"/>
    <n v="93727"/>
    <x v="1"/>
    <s v="FUR-TA-10001095"/>
    <x v="0"/>
    <x v="3"/>
    <s v="Chromcraft Round Conference Tables"/>
    <n v="697.16"/>
    <n v="5"/>
    <n v="0.2"/>
    <n v="8.7144999999999868"/>
    <x v="1"/>
    <x v="0"/>
  </r>
  <r>
    <n v="5232"/>
    <s v="CA-2019-124436"/>
    <x v="498"/>
    <d v="2019-03-22T00:00:00"/>
    <s v="Second Class"/>
    <s v="SA-20830"/>
    <s v="Sue Ann Reed"/>
    <x v="0"/>
    <x v="0"/>
    <s v="Fresno"/>
    <x v="1"/>
    <n v="93727"/>
    <x v="1"/>
    <s v="FUR-FU-10001185"/>
    <x v="0"/>
    <x v="5"/>
    <s v="Advantus Employee of the Month Certificate Frame, 11 x 13-1/2"/>
    <n v="30.93"/>
    <n v="1"/>
    <n v="0"/>
    <n v="12.6813"/>
    <x v="1"/>
    <x v="0"/>
  </r>
  <r>
    <n v="5233"/>
    <s v="CA-2019-124436"/>
    <x v="498"/>
    <d v="2019-03-22T00:00:00"/>
    <s v="Second Class"/>
    <s v="SA-20830"/>
    <s v="Sue Ann Reed"/>
    <x v="0"/>
    <x v="0"/>
    <s v="Fresno"/>
    <x v="1"/>
    <n v="93727"/>
    <x v="1"/>
    <s v="OFF-BI-10000343"/>
    <x v="1"/>
    <x v="8"/>
    <s v="Pressboard Covers with Storage Hooks, 9 1/2&quot; x 11&quot;, Light Blue"/>
    <n v="27.496000000000002"/>
    <n v="7"/>
    <n v="0.2"/>
    <n v="9.2798999999999996"/>
    <x v="1"/>
    <x v="0"/>
  </r>
  <r>
    <n v="5234"/>
    <s v="CA-2016-115084"/>
    <x v="638"/>
    <d v="2016-10-22T00:00:00"/>
    <s v="Standard Class"/>
    <s v="LS-17200"/>
    <s v="Luke Schmidt"/>
    <x v="1"/>
    <x v="0"/>
    <s v="Texarkana"/>
    <x v="36"/>
    <n v="71854"/>
    <x v="0"/>
    <s v="FUR-CH-10004626"/>
    <x v="0"/>
    <x v="1"/>
    <s v="Office Star Flex Back Scooter Chair with Aluminum Finish Frame"/>
    <n v="605.34"/>
    <n v="6"/>
    <n v="0"/>
    <n v="145.2816"/>
    <x v="0"/>
    <x v="0"/>
  </r>
  <r>
    <n v="5235"/>
    <s v="CA-2019-131037"/>
    <x v="1029"/>
    <d v="2019-08-23T00:00:00"/>
    <s v="First Class"/>
    <s v="TM-21490"/>
    <s v="Tony Molinari"/>
    <x v="0"/>
    <x v="0"/>
    <s v="San Francisco"/>
    <x v="1"/>
    <n v="94110"/>
    <x v="1"/>
    <s v="FUR-TA-10001768"/>
    <x v="0"/>
    <x v="3"/>
    <s v="Hon Racetrack Conference Tables"/>
    <n v="210.00800000000001"/>
    <n v="1"/>
    <n v="0.2"/>
    <n v="2.625099999999982"/>
    <x v="1"/>
    <x v="0"/>
  </r>
  <r>
    <n v="5236"/>
    <s v="CA-2018-111143"/>
    <x v="258"/>
    <d v="2018-11-22T00:00:00"/>
    <s v="First Class"/>
    <s v="TT-21265"/>
    <s v="Tim Taslimi"/>
    <x v="1"/>
    <x v="0"/>
    <s v="Indianapolis"/>
    <x v="14"/>
    <n v="46203"/>
    <x v="2"/>
    <s v="OFF-AP-10001947"/>
    <x v="1"/>
    <x v="9"/>
    <s v="Acco 6 Outlet Guardian Premium Plus Surge Suppressor"/>
    <n v="54.96"/>
    <n v="3"/>
    <n v="0"/>
    <n v="15.938399999999998"/>
    <x v="2"/>
    <x v="0"/>
  </r>
  <r>
    <n v="5237"/>
    <s v="CA-2016-166744"/>
    <x v="59"/>
    <d v="2016-09-24T00:00:00"/>
    <s v="Standard Class"/>
    <s v="DN-13690"/>
    <s v="Duane Noonan"/>
    <x v="0"/>
    <x v="0"/>
    <s v="Columbia"/>
    <x v="39"/>
    <n v="21044"/>
    <x v="3"/>
    <s v="FUR-FU-10004952"/>
    <x v="0"/>
    <x v="5"/>
    <s v="C-Line Cubicle Keepers Polyproplyene Holder w/Velcro Back, 8-1/2x11, 25/Bx"/>
    <n v="164.22"/>
    <n v="3"/>
    <n v="0"/>
    <n v="50.908200000000001"/>
    <x v="3"/>
    <x v="1"/>
  </r>
  <r>
    <n v="5238"/>
    <s v="CA-2016-166744"/>
    <x v="59"/>
    <d v="2016-09-24T00:00:00"/>
    <s v="Standard Class"/>
    <s v="DN-13690"/>
    <s v="Duane Noonan"/>
    <x v="0"/>
    <x v="0"/>
    <s v="Columbia"/>
    <x v="39"/>
    <n v="21044"/>
    <x v="3"/>
    <s v="FUR-BO-10001337"/>
    <x v="0"/>
    <x v="0"/>
    <s v="O'Sullivan Living Dimensions 2-Shelf Bookcases"/>
    <n v="362.94"/>
    <n v="3"/>
    <n v="0"/>
    <n v="36.293999999999997"/>
    <x v="3"/>
    <x v="1"/>
  </r>
  <r>
    <n v="5239"/>
    <s v="CA-2016-166744"/>
    <x v="59"/>
    <d v="2016-09-24T00:00:00"/>
    <s v="Standard Class"/>
    <s v="DN-13690"/>
    <s v="Duane Noonan"/>
    <x v="0"/>
    <x v="0"/>
    <s v="Columbia"/>
    <x v="39"/>
    <n v="21044"/>
    <x v="3"/>
    <s v="TEC-AC-10003628"/>
    <x v="2"/>
    <x v="11"/>
    <s v="Logitech 910-002974 M325 Wireless Mouse for Web Scrolling"/>
    <n v="59.98"/>
    <n v="2"/>
    <n v="0"/>
    <n v="26.391200000000005"/>
    <x v="3"/>
    <x v="1"/>
  </r>
  <r>
    <n v="5240"/>
    <s v="CA-2018-116561"/>
    <x v="108"/>
    <d v="2018-09-17T00:00:00"/>
    <s v="Standard Class"/>
    <s v="EB-14110"/>
    <s v="Eugene Barchas"/>
    <x v="0"/>
    <x v="0"/>
    <s v="San Jose"/>
    <x v="1"/>
    <n v="95123"/>
    <x v="1"/>
    <s v="OFF-ST-10004186"/>
    <x v="1"/>
    <x v="4"/>
    <s v="Stur-D-Stor Shelving, Vertical 5-Shelf: 72&quot;H x 36&quot;W x 18 1/2&quot;D"/>
    <n v="332.94"/>
    <n v="3"/>
    <n v="0"/>
    <n v="6.6587999999999994"/>
    <x v="1"/>
    <x v="0"/>
  </r>
  <r>
    <n v="5241"/>
    <s v="CA-2018-116561"/>
    <x v="108"/>
    <d v="2018-09-17T00:00:00"/>
    <s v="Standard Class"/>
    <s v="EB-14110"/>
    <s v="Eugene Barchas"/>
    <x v="0"/>
    <x v="0"/>
    <s v="San Jose"/>
    <x v="1"/>
    <n v="95123"/>
    <x v="1"/>
    <s v="OFF-BI-10001658"/>
    <x v="1"/>
    <x v="8"/>
    <s v="GBC Standard Therm-A-Bind Covers"/>
    <n v="39.872000000000007"/>
    <n v="2"/>
    <n v="0.2"/>
    <n v="12.958399999999999"/>
    <x v="1"/>
    <x v="0"/>
  </r>
  <r>
    <n v="5242"/>
    <s v="CA-2018-110730"/>
    <x v="713"/>
    <d v="2018-09-26T00:00:00"/>
    <s v="Second Class"/>
    <s v="CM-11815"/>
    <s v="Candace McMahon"/>
    <x v="1"/>
    <x v="0"/>
    <s v="Seattle"/>
    <x v="4"/>
    <n v="98115"/>
    <x v="1"/>
    <s v="OFF-SU-10004737"/>
    <x v="1"/>
    <x v="14"/>
    <s v="Acme Design Stainless Steel Bent Scissors"/>
    <n v="13.68"/>
    <n v="2"/>
    <n v="0"/>
    <n v="3.6936"/>
    <x v="1"/>
    <x v="0"/>
  </r>
  <r>
    <n v="5243"/>
    <s v="CA-2019-146367"/>
    <x v="1018"/>
    <d v="2019-08-08T00:00:00"/>
    <s v="Standard Class"/>
    <s v="HM-14860"/>
    <s v="Harry Marie"/>
    <x v="1"/>
    <x v="0"/>
    <s v="Carrollton"/>
    <x v="5"/>
    <n v="75007"/>
    <x v="2"/>
    <s v="OFF-BI-10002827"/>
    <x v="1"/>
    <x v="8"/>
    <s v="Avery Durable Poly Binders"/>
    <n v="3.3179999999999996"/>
    <n v="3"/>
    <n v="0.8"/>
    <n v="-5.6406000000000018"/>
    <x v="2"/>
    <x v="0"/>
  </r>
  <r>
    <n v="5244"/>
    <s v="CA-2018-149454"/>
    <x v="197"/>
    <d v="2018-07-26T00:00:00"/>
    <s v="First Class"/>
    <s v="KM-16375"/>
    <s v="Katherine Murray"/>
    <x v="2"/>
    <x v="0"/>
    <s v="Arlington"/>
    <x v="17"/>
    <n v="22204"/>
    <x v="0"/>
    <s v="OFF-BI-10003694"/>
    <x v="1"/>
    <x v="8"/>
    <s v="Avery 3 1/2&quot; Diskette Storage Pages, 10/Pack"/>
    <n v="10.44"/>
    <n v="1"/>
    <n v="0"/>
    <n v="4.8023999999999996"/>
    <x v="0"/>
    <x v="0"/>
  </r>
  <r>
    <n v="5245"/>
    <s v="CA-2018-156265"/>
    <x v="1030"/>
    <d v="2018-08-04T00:00:00"/>
    <s v="Second Class"/>
    <s v="BF-11020"/>
    <s v="Barry Französisch"/>
    <x v="1"/>
    <x v="0"/>
    <s v="Los Angeles"/>
    <x v="1"/>
    <n v="90032"/>
    <x v="1"/>
    <s v="FUR-TA-10001691"/>
    <x v="0"/>
    <x v="3"/>
    <s v="Barricks Non-Folding Utility Table with Steel Legs, Laminate Tops"/>
    <n v="136.46400000000003"/>
    <n v="2"/>
    <n v="0.2"/>
    <n v="15.352199999999989"/>
    <x v="1"/>
    <x v="0"/>
  </r>
  <r>
    <n v="5246"/>
    <s v="CA-2018-156265"/>
    <x v="1030"/>
    <d v="2018-08-04T00:00:00"/>
    <s v="Second Class"/>
    <s v="BF-11020"/>
    <s v="Barry Französisch"/>
    <x v="1"/>
    <x v="0"/>
    <s v="Los Angeles"/>
    <x v="1"/>
    <n v="90032"/>
    <x v="1"/>
    <s v="TEC-PH-10001918"/>
    <x v="2"/>
    <x v="7"/>
    <s v="Nortel Business Series Terminal T7208 Digital phone"/>
    <n v="333.57600000000002"/>
    <n v="3"/>
    <n v="0.2"/>
    <n v="33.357600000000019"/>
    <x v="1"/>
    <x v="0"/>
  </r>
  <r>
    <n v="5247"/>
    <s v="CA-2018-156265"/>
    <x v="1030"/>
    <d v="2018-08-04T00:00:00"/>
    <s v="Second Class"/>
    <s v="BF-11020"/>
    <s v="Barry Französisch"/>
    <x v="1"/>
    <x v="0"/>
    <s v="Los Angeles"/>
    <x v="1"/>
    <n v="90032"/>
    <x v="1"/>
    <s v="OFF-BI-10000285"/>
    <x v="1"/>
    <x v="8"/>
    <s v="XtraLife ClearVue Slant-D Ring Binders by Cardinal"/>
    <n v="12.544"/>
    <n v="2"/>
    <n v="0.2"/>
    <n v="4.7039999999999997"/>
    <x v="1"/>
    <x v="0"/>
  </r>
  <r>
    <n v="5248"/>
    <s v="US-2017-168914"/>
    <x v="1031"/>
    <d v="2017-05-27T00:00:00"/>
    <s v="Standard Class"/>
    <s v="JE-15745"/>
    <s v="Joel Eaton"/>
    <x v="0"/>
    <x v="0"/>
    <s v="Frankfort"/>
    <x v="10"/>
    <n v="60423"/>
    <x v="2"/>
    <s v="OFF-AP-10000358"/>
    <x v="1"/>
    <x v="9"/>
    <s v="Fellowes Basic Home/Office Series Surge Protectors"/>
    <n v="20.767999999999997"/>
    <n v="8"/>
    <n v="0.8"/>
    <n v="-52.958400000000012"/>
    <x v="2"/>
    <x v="0"/>
  </r>
  <r>
    <n v="5249"/>
    <s v="US-2019-110989"/>
    <x v="132"/>
    <d v="2019-11-05T00:00:00"/>
    <s v="Second Class"/>
    <s v="EJ-14155"/>
    <s v="Eva Jacobs"/>
    <x v="0"/>
    <x v="0"/>
    <s v="Seattle"/>
    <x v="4"/>
    <n v="98105"/>
    <x v="1"/>
    <s v="TEC-AC-10002345"/>
    <x v="2"/>
    <x v="11"/>
    <s v="HP Standard 104 key PS/2 Keyboard"/>
    <n v="43.5"/>
    <n v="3"/>
    <n v="0"/>
    <n v="10.875"/>
    <x v="1"/>
    <x v="0"/>
  </r>
  <r>
    <n v="5250"/>
    <s v="CA-2017-106215"/>
    <x v="392"/>
    <d v="2017-04-21T00:00:00"/>
    <s v="Standard Class"/>
    <s v="BN-11470"/>
    <s v="Brad Norvell"/>
    <x v="1"/>
    <x v="0"/>
    <s v="Philadelphia"/>
    <x v="9"/>
    <n v="19143"/>
    <x v="3"/>
    <s v="OFF-FA-10001229"/>
    <x v="1"/>
    <x v="13"/>
    <s v="Staples"/>
    <n v="12.576000000000001"/>
    <n v="4"/>
    <n v="0.2"/>
    <n v="4.0871999999999993"/>
    <x v="3"/>
    <x v="0"/>
  </r>
  <r>
    <n v="5251"/>
    <s v="US-2018-169369"/>
    <x v="939"/>
    <d v="2018-12-18T00:00:00"/>
    <s v="Standard Class"/>
    <s v="EC-14050"/>
    <s v="Erin Creighton"/>
    <x v="0"/>
    <x v="0"/>
    <s v="Columbus"/>
    <x v="32"/>
    <n v="31907"/>
    <x v="0"/>
    <s v="TEC-AC-10001314"/>
    <x v="2"/>
    <x v="11"/>
    <s v="Case Logic 2.4GHz Wireless Keyboard"/>
    <n v="249.95000000000002"/>
    <n v="5"/>
    <n v="0"/>
    <n v="19.995999999999974"/>
    <x v="0"/>
    <x v="0"/>
  </r>
  <r>
    <n v="5252"/>
    <s v="US-2018-169369"/>
    <x v="939"/>
    <d v="2018-12-18T00:00:00"/>
    <s v="Standard Class"/>
    <s v="EC-14050"/>
    <s v="Erin Creighton"/>
    <x v="0"/>
    <x v="0"/>
    <s v="Columbus"/>
    <x v="32"/>
    <n v="31907"/>
    <x v="0"/>
    <s v="OFF-PA-10004438"/>
    <x v="1"/>
    <x v="10"/>
    <s v="Xerox 1907"/>
    <n v="49.12"/>
    <n v="4"/>
    <n v="0"/>
    <n v="23.086399999999998"/>
    <x v="0"/>
    <x v="0"/>
  </r>
  <r>
    <n v="5253"/>
    <s v="CA-2017-132318"/>
    <x v="628"/>
    <d v="2017-11-02T00:00:00"/>
    <s v="First Class"/>
    <s v="TT-21220"/>
    <s v="Thomas Thornton"/>
    <x v="0"/>
    <x v="0"/>
    <s v="Virginia Beach"/>
    <x v="17"/>
    <n v="23464"/>
    <x v="0"/>
    <s v="OFF-AP-10000026"/>
    <x v="1"/>
    <x v="9"/>
    <s v="Tripp Lite Isotel 6 Outlet Surge Protector with Fax/Modem Protection"/>
    <n v="182.91"/>
    <n v="3"/>
    <n v="0"/>
    <n v="53.043899999999979"/>
    <x v="0"/>
    <x v="0"/>
  </r>
  <r>
    <n v="5254"/>
    <s v="US-2016-131982"/>
    <x v="1009"/>
    <d v="2016-03-11T00:00:00"/>
    <s v="Second Class"/>
    <s v="NP-18685"/>
    <s v="Nora Pelletier"/>
    <x v="2"/>
    <x v="0"/>
    <s v="Des Moines"/>
    <x v="4"/>
    <n v="98198"/>
    <x v="1"/>
    <s v="OFF-BI-10004224"/>
    <x v="1"/>
    <x v="8"/>
    <s v="Catalog Binders with Expanding Posts"/>
    <n v="107.64800000000001"/>
    <n v="2"/>
    <n v="0.2"/>
    <n v="33.639999999999986"/>
    <x v="1"/>
    <x v="0"/>
  </r>
  <r>
    <n v="5255"/>
    <s v="CA-2017-125185"/>
    <x v="616"/>
    <d v="2017-03-07T00:00:00"/>
    <s v="Second Class"/>
    <s v="AH-10195"/>
    <s v="Alan Haines"/>
    <x v="1"/>
    <x v="0"/>
    <s v="Bethlehem"/>
    <x v="9"/>
    <n v="18018"/>
    <x v="3"/>
    <s v="FUR-CH-10002647"/>
    <x v="0"/>
    <x v="1"/>
    <s v="Situations Contoured Folding Chairs, 4/Set"/>
    <n v="99.372"/>
    <n v="2"/>
    <n v="0.3"/>
    <n v="-7.0979999999999919"/>
    <x v="3"/>
    <x v="0"/>
  </r>
  <r>
    <n v="5256"/>
    <s v="CA-2017-125185"/>
    <x v="616"/>
    <d v="2017-03-07T00:00:00"/>
    <s v="Second Class"/>
    <s v="AH-10195"/>
    <s v="Alan Haines"/>
    <x v="1"/>
    <x v="0"/>
    <s v="Bethlehem"/>
    <x v="9"/>
    <n v="18018"/>
    <x v="3"/>
    <s v="FUR-FU-10003247"/>
    <x v="0"/>
    <x v="5"/>
    <s v="36X48 HARDFLOOR CHAIRMAT"/>
    <n v="33.568000000000005"/>
    <n v="2"/>
    <n v="0.2"/>
    <n v="-5.4548000000000041"/>
    <x v="3"/>
    <x v="0"/>
  </r>
  <r>
    <n v="5257"/>
    <s v="CA-2018-130078"/>
    <x v="590"/>
    <d v="2018-08-14T00:00:00"/>
    <s v="Standard Class"/>
    <s v="CC-12145"/>
    <s v="Charles Crestani"/>
    <x v="0"/>
    <x v="0"/>
    <s v="Oklahoma City"/>
    <x v="26"/>
    <n v="73120"/>
    <x v="2"/>
    <s v="OFF-PA-10003270"/>
    <x v="1"/>
    <x v="10"/>
    <s v="Xerox 1954"/>
    <n v="10.56"/>
    <n v="2"/>
    <n v="0"/>
    <n v="4.7519999999999998"/>
    <x v="2"/>
    <x v="0"/>
  </r>
  <r>
    <n v="5258"/>
    <s v="US-2019-114034"/>
    <x v="1032"/>
    <d v="2019-01-08T00:00:00"/>
    <s v="Standard Class"/>
    <s v="DL-13315"/>
    <s v="Delfina Latchford"/>
    <x v="0"/>
    <x v="0"/>
    <s v="Rancho Cucamonga"/>
    <x v="1"/>
    <n v="91730"/>
    <x v="1"/>
    <s v="OFF-PA-10004735"/>
    <x v="1"/>
    <x v="10"/>
    <s v="Xerox 1905"/>
    <n v="38.880000000000003"/>
    <n v="6"/>
    <n v="0"/>
    <n v="18.662400000000002"/>
    <x v="1"/>
    <x v="0"/>
  </r>
  <r>
    <n v="5259"/>
    <s v="US-2019-115595"/>
    <x v="449"/>
    <d v="2019-10-11T00:00:00"/>
    <s v="First Class"/>
    <s v="XP-21865"/>
    <s v="Xylona Preis"/>
    <x v="0"/>
    <x v="0"/>
    <s v="Los Angeles"/>
    <x v="1"/>
    <n v="90032"/>
    <x v="1"/>
    <s v="OFF-PA-10001745"/>
    <x v="1"/>
    <x v="10"/>
    <s v="Wirebound Message Books, 2 7/8&quot; x 5&quot;, 3 Forms per Page"/>
    <n v="35.200000000000003"/>
    <n v="5"/>
    <n v="0"/>
    <n v="16.543999999999997"/>
    <x v="1"/>
    <x v="0"/>
  </r>
  <r>
    <n v="5260"/>
    <s v="CA-2019-158722"/>
    <x v="179"/>
    <d v="2019-10-26T00:00:00"/>
    <s v="Standard Class"/>
    <s v="MA-17560"/>
    <s v="Matt Abelman"/>
    <x v="2"/>
    <x v="0"/>
    <s v="Philadelphia"/>
    <x v="9"/>
    <n v="19120"/>
    <x v="3"/>
    <s v="OFF-PA-10000176"/>
    <x v="1"/>
    <x v="10"/>
    <s v="Xerox 1887"/>
    <n v="45.527999999999999"/>
    <n v="3"/>
    <n v="0.2"/>
    <n v="15.934799999999997"/>
    <x v="3"/>
    <x v="0"/>
  </r>
  <r>
    <n v="5261"/>
    <s v="CA-2016-105165"/>
    <x v="557"/>
    <d v="2016-09-10T00:00:00"/>
    <s v="First Class"/>
    <s v="SZ-20035"/>
    <s v="Sam Zeldin"/>
    <x v="2"/>
    <x v="0"/>
    <s v="Houston"/>
    <x v="5"/>
    <n v="77036"/>
    <x v="2"/>
    <s v="TEC-PH-10000675"/>
    <x v="2"/>
    <x v="7"/>
    <s v="Panasonic KX TS3282B Corded phone"/>
    <n v="196.77600000000001"/>
    <n v="3"/>
    <n v="0.2"/>
    <n v="14.758199999999995"/>
    <x v="2"/>
    <x v="0"/>
  </r>
  <r>
    <n v="5262"/>
    <s v="CA-2016-105165"/>
    <x v="557"/>
    <d v="2016-09-10T00:00:00"/>
    <s v="First Class"/>
    <s v="SZ-20035"/>
    <s v="Sam Zeldin"/>
    <x v="2"/>
    <x v="0"/>
    <s v="Houston"/>
    <x v="5"/>
    <n v="77036"/>
    <x v="2"/>
    <s v="OFF-BI-10000050"/>
    <x v="1"/>
    <x v="8"/>
    <s v="Angle-D Binders with Locking Rings, Label Holders"/>
    <n v="2.9199999999999995"/>
    <n v="2"/>
    <n v="0.8"/>
    <n v="-4.8180000000000005"/>
    <x v="2"/>
    <x v="0"/>
  </r>
  <r>
    <n v="5263"/>
    <s v="CA-2016-105165"/>
    <x v="557"/>
    <d v="2016-09-10T00:00:00"/>
    <s v="First Class"/>
    <s v="SZ-20035"/>
    <s v="Sam Zeldin"/>
    <x v="2"/>
    <x v="0"/>
    <s v="Houston"/>
    <x v="5"/>
    <n v="77036"/>
    <x v="2"/>
    <s v="FUR-TA-10004154"/>
    <x v="0"/>
    <x v="3"/>
    <s v="Riverside Furniture Oval Coffee Table, Oval End Table, End Table with Drawer"/>
    <n v="200.79500000000002"/>
    <n v="1"/>
    <n v="0.3"/>
    <n v="-22.948000000000008"/>
    <x v="2"/>
    <x v="0"/>
  </r>
  <r>
    <n v="5264"/>
    <s v="CA-2016-105165"/>
    <x v="557"/>
    <d v="2016-09-10T00:00:00"/>
    <s v="First Class"/>
    <s v="SZ-20035"/>
    <s v="Sam Zeldin"/>
    <x v="2"/>
    <x v="0"/>
    <s v="Houston"/>
    <x v="5"/>
    <n v="77036"/>
    <x v="2"/>
    <s v="TEC-AC-10002718"/>
    <x v="2"/>
    <x v="11"/>
    <s v="Belkin Standard 104 key USB Keyboard"/>
    <n v="46.688000000000002"/>
    <n v="4"/>
    <n v="0.2"/>
    <n v="-2.9180000000000028"/>
    <x v="2"/>
    <x v="0"/>
  </r>
  <r>
    <n v="5265"/>
    <s v="CA-2016-105165"/>
    <x v="557"/>
    <d v="2016-09-10T00:00:00"/>
    <s v="First Class"/>
    <s v="SZ-20035"/>
    <s v="Sam Zeldin"/>
    <x v="2"/>
    <x v="0"/>
    <s v="Houston"/>
    <x v="5"/>
    <n v="77036"/>
    <x v="2"/>
    <s v="OFF-AR-10003179"/>
    <x v="1"/>
    <x v="6"/>
    <s v="Dixon Ticonderoga Core-Lock Colored Pencils"/>
    <n v="21.864000000000001"/>
    <n v="3"/>
    <n v="0.2"/>
    <n v="3.5528999999999984"/>
    <x v="2"/>
    <x v="0"/>
  </r>
  <r>
    <n v="5266"/>
    <s v="CA-2019-147452"/>
    <x v="1033"/>
    <d v="2019-10-03T00:00:00"/>
    <s v="First Class"/>
    <s v="CS-11845"/>
    <s v="Cari Sayre"/>
    <x v="1"/>
    <x v="0"/>
    <s v="Seattle"/>
    <x v="4"/>
    <n v="98103"/>
    <x v="1"/>
    <s v="OFF-PA-10001838"/>
    <x v="1"/>
    <x v="10"/>
    <s v="Adams Telephone Message Book W/Dividers/Space For Phone Numbers, 5 1/4&quot;X8 1/2&quot;, 300/Messages"/>
    <n v="11.76"/>
    <n v="2"/>
    <n v="0"/>
    <n v="5.7623999999999995"/>
    <x v="1"/>
    <x v="1"/>
  </r>
  <r>
    <n v="5267"/>
    <s v="CA-2019-147452"/>
    <x v="1033"/>
    <d v="2019-10-03T00:00:00"/>
    <s v="First Class"/>
    <s v="CS-11845"/>
    <s v="Cari Sayre"/>
    <x v="1"/>
    <x v="0"/>
    <s v="Seattle"/>
    <x v="4"/>
    <n v="98103"/>
    <x v="1"/>
    <s v="OFF-PA-10004039"/>
    <x v="1"/>
    <x v="10"/>
    <s v="Xerox 1882"/>
    <n v="167.94"/>
    <n v="3"/>
    <n v="0"/>
    <n v="82.290599999999998"/>
    <x v="1"/>
    <x v="1"/>
  </r>
  <r>
    <n v="5268"/>
    <s v="CA-2019-147452"/>
    <x v="1033"/>
    <d v="2019-10-03T00:00:00"/>
    <s v="First Class"/>
    <s v="CS-11845"/>
    <s v="Cari Sayre"/>
    <x v="1"/>
    <x v="0"/>
    <s v="Seattle"/>
    <x v="4"/>
    <n v="98103"/>
    <x v="1"/>
    <s v="OFF-AP-10001626"/>
    <x v="1"/>
    <x v="9"/>
    <s v="Commercial WindTunnel Clean Air Upright Vacuum, Replacement Belts, Filtration Bags"/>
    <n v="3.89"/>
    <n v="1"/>
    <n v="0"/>
    <n v="1.0114000000000001"/>
    <x v="1"/>
    <x v="1"/>
  </r>
  <r>
    <n v="5269"/>
    <s v="US-2019-114657"/>
    <x v="673"/>
    <d v="2019-11-21T00:00:00"/>
    <s v="Standard Class"/>
    <s v="MH-18115"/>
    <s v="Mick Hernandez"/>
    <x v="2"/>
    <x v="0"/>
    <s v="Yonkers"/>
    <x v="15"/>
    <n v="10701"/>
    <x v="3"/>
    <s v="TEC-MA-10003173"/>
    <x v="2"/>
    <x v="15"/>
    <s v="Hewlett-Packard 300S Scientific Calculator"/>
    <n v="52.44"/>
    <n v="4"/>
    <n v="0"/>
    <n v="24.122399999999995"/>
    <x v="3"/>
    <x v="0"/>
  </r>
  <r>
    <n v="5270"/>
    <s v="CA-2019-144484"/>
    <x v="220"/>
    <d v="2019-09-11T00:00:00"/>
    <s v="Same Day"/>
    <s v="CB-12025"/>
    <s v="Cassandra Brandow"/>
    <x v="0"/>
    <x v="0"/>
    <s v="San Francisco"/>
    <x v="1"/>
    <n v="94110"/>
    <x v="1"/>
    <s v="FUR-FU-10000260"/>
    <x v="0"/>
    <x v="5"/>
    <s v="6&quot; Cubicle Wall Clock, Black"/>
    <n v="32.36"/>
    <n v="4"/>
    <n v="0"/>
    <n v="11.6496"/>
    <x v="1"/>
    <x v="0"/>
  </r>
  <r>
    <n v="5271"/>
    <s v="CA-2019-144484"/>
    <x v="220"/>
    <d v="2019-09-11T00:00:00"/>
    <s v="Same Day"/>
    <s v="CB-12025"/>
    <s v="Cassandra Brandow"/>
    <x v="0"/>
    <x v="0"/>
    <s v="San Francisco"/>
    <x v="1"/>
    <n v="94110"/>
    <x v="1"/>
    <s v="OFF-AP-10004487"/>
    <x v="1"/>
    <x v="9"/>
    <s v="Kensington 4 Outlet MasterPiece Compact Power Control Center"/>
    <n v="406.59999999999997"/>
    <n v="5"/>
    <n v="0"/>
    <n v="113.84799999999998"/>
    <x v="1"/>
    <x v="0"/>
  </r>
  <r>
    <n v="5272"/>
    <s v="CA-2019-125913"/>
    <x v="1034"/>
    <d v="2019-01-16T00:00:00"/>
    <s v="Same Day"/>
    <s v="JO-15145"/>
    <s v="Jack O'Briant"/>
    <x v="1"/>
    <x v="0"/>
    <s v="Los Angeles"/>
    <x v="1"/>
    <n v="90008"/>
    <x v="1"/>
    <s v="FUR-FU-10001487"/>
    <x v="0"/>
    <x v="5"/>
    <s v="Eldon Expressions Wood and Plastic Desk Accessories, Cherry Wood"/>
    <n v="27.92"/>
    <n v="4"/>
    <n v="0"/>
    <n v="8.0967999999999982"/>
    <x v="1"/>
    <x v="0"/>
  </r>
  <r>
    <n v="5273"/>
    <s v="CA-2019-125913"/>
    <x v="1034"/>
    <d v="2019-01-16T00:00:00"/>
    <s v="Same Day"/>
    <s v="JO-15145"/>
    <s v="Jack O'Briant"/>
    <x v="1"/>
    <x v="0"/>
    <s v="Los Angeles"/>
    <x v="1"/>
    <n v="90008"/>
    <x v="1"/>
    <s v="FUR-TA-10001520"/>
    <x v="0"/>
    <x v="3"/>
    <s v="Lesro Sheffield Collection Coffee Table, End Table, Center Table, Corner Table"/>
    <n v="399.67200000000003"/>
    <n v="7"/>
    <n v="0.2"/>
    <n v="-14.987700000000061"/>
    <x v="1"/>
    <x v="0"/>
  </r>
  <r>
    <n v="5274"/>
    <s v="US-2018-158309"/>
    <x v="491"/>
    <d v="2018-11-29T00:00:00"/>
    <s v="First Class"/>
    <s v="PA-19060"/>
    <s v="Pete Armstrong"/>
    <x v="2"/>
    <x v="0"/>
    <s v="Miami"/>
    <x v="2"/>
    <n v="33142"/>
    <x v="0"/>
    <s v="OFF-BI-10000145"/>
    <x v="1"/>
    <x v="8"/>
    <s v="Zipper Ring Binder Pockets"/>
    <n v="3.7440000000000007"/>
    <n v="4"/>
    <n v="0.7"/>
    <n v="-2.6207999999999991"/>
    <x v="0"/>
    <x v="0"/>
  </r>
  <r>
    <n v="5275"/>
    <s v="CA-2017-162887"/>
    <x v="209"/>
    <d v="2017-11-09T00:00:00"/>
    <s v="Second Class"/>
    <s v="SV-20785"/>
    <s v="Stewart Visinsky"/>
    <x v="0"/>
    <x v="0"/>
    <s v="Burlington"/>
    <x v="42"/>
    <m/>
    <x v="3"/>
    <s v="FUR-CH-10000595"/>
    <x v="0"/>
    <x v="1"/>
    <s v="Safco Contoured Stacking Chairs"/>
    <n v="715.2"/>
    <n v="3"/>
    <n v="0"/>
    <n v="178.79999999999998"/>
    <x v="3"/>
    <x v="0"/>
  </r>
  <r>
    <n v="5276"/>
    <s v="CA-2019-147333"/>
    <x v="817"/>
    <d v="2019-12-20T00:00:00"/>
    <s v="Standard Class"/>
    <s v="KL-16555"/>
    <s v="Kelly Lampkin"/>
    <x v="1"/>
    <x v="0"/>
    <s v="Fayetteville"/>
    <x v="36"/>
    <n v="72701"/>
    <x v="0"/>
    <s v="TEC-AC-10004469"/>
    <x v="2"/>
    <x v="11"/>
    <s v="Microsoft Sculpt Comfort Mouse"/>
    <n v="159.80000000000001"/>
    <n v="4"/>
    <n v="0"/>
    <n v="70.312000000000012"/>
    <x v="0"/>
    <x v="0"/>
  </r>
  <r>
    <n v="5277"/>
    <s v="CA-2019-147333"/>
    <x v="817"/>
    <d v="2019-12-20T00:00:00"/>
    <s v="Standard Class"/>
    <s v="KL-16555"/>
    <s v="Kelly Lampkin"/>
    <x v="1"/>
    <x v="0"/>
    <s v="Fayetteville"/>
    <x v="36"/>
    <n v="72701"/>
    <x v="0"/>
    <s v="TEC-AC-10003038"/>
    <x v="2"/>
    <x v="11"/>
    <s v="Kingston Digital DataTraveler 16GB USB 2.0"/>
    <n v="44.75"/>
    <n v="5"/>
    <n v="0"/>
    <n v="8.5024999999999942"/>
    <x v="0"/>
    <x v="0"/>
  </r>
  <r>
    <n v="5278"/>
    <s v="CA-2016-113859"/>
    <x v="103"/>
    <d v="2016-09-17T00:00:00"/>
    <s v="Standard Class"/>
    <s v="BC-11125"/>
    <s v="Becky Castell"/>
    <x v="2"/>
    <x v="0"/>
    <s v="Odessa"/>
    <x v="5"/>
    <n v="79762"/>
    <x v="2"/>
    <s v="FUR-CH-10004698"/>
    <x v="0"/>
    <x v="1"/>
    <s v="Padded Folding Chairs, Black, 4/Carton"/>
    <n v="340.11599999999999"/>
    <n v="6"/>
    <n v="0.3"/>
    <n v="-9.717599999999976"/>
    <x v="2"/>
    <x v="0"/>
  </r>
  <r>
    <n v="5279"/>
    <s v="CA-2016-159681"/>
    <x v="1035"/>
    <d v="2016-12-13T00:00:00"/>
    <s v="Standard Class"/>
    <s v="PO-18850"/>
    <s v="Patrick O'Brill"/>
    <x v="0"/>
    <x v="0"/>
    <s v="Virginia Beach"/>
    <x v="17"/>
    <n v="23464"/>
    <x v="0"/>
    <s v="OFF-PA-10003641"/>
    <x v="1"/>
    <x v="10"/>
    <s v="Xerox 1909"/>
    <n v="105.52"/>
    <n v="4"/>
    <n v="0"/>
    <n v="48.539199999999994"/>
    <x v="0"/>
    <x v="0"/>
  </r>
  <r>
    <n v="5280"/>
    <s v="US-2019-104094"/>
    <x v="210"/>
    <d v="2019-09-11T00:00:00"/>
    <s v="Standard Class"/>
    <s v="AG-10675"/>
    <s v="Anna Gayman"/>
    <x v="0"/>
    <x v="0"/>
    <s v="Milwaukee"/>
    <x v="6"/>
    <n v="53209"/>
    <x v="2"/>
    <s v="TEC-AC-10002134"/>
    <x v="2"/>
    <x v="11"/>
    <s v="Rosewill 107 Normal Keys USB Wired Standard Keyboard"/>
    <n v="13.48"/>
    <n v="1"/>
    <n v="0"/>
    <n v="1.8872"/>
    <x v="2"/>
    <x v="0"/>
  </r>
  <r>
    <n v="5281"/>
    <s v="CA-2019-152709"/>
    <x v="566"/>
    <d v="2019-10-12T00:00:00"/>
    <s v="Standard Class"/>
    <s v="DB-13210"/>
    <s v="Dean Braden"/>
    <x v="0"/>
    <x v="0"/>
    <s v="Detroit"/>
    <x v="12"/>
    <n v="48234"/>
    <x v="2"/>
    <s v="OFF-ST-10001837"/>
    <x v="1"/>
    <x v="4"/>
    <s v="SAFCO Mobile Desk Side File, Wire Frame"/>
    <n v="85.52"/>
    <n v="2"/>
    <n v="0"/>
    <n v="22.235199999999999"/>
    <x v="2"/>
    <x v="0"/>
  </r>
  <r>
    <n v="5282"/>
    <s v="CA-2017-105158"/>
    <x v="577"/>
    <d v="2017-09-10T00:00:00"/>
    <s v="Standard Class"/>
    <s v="SP-20860"/>
    <s v="Sung Pak"/>
    <x v="1"/>
    <x v="0"/>
    <s v="Rochester"/>
    <x v="11"/>
    <n v="55901"/>
    <x v="2"/>
    <s v="FUR-FU-10001706"/>
    <x v="0"/>
    <x v="5"/>
    <s v="Longer-Life Soft White Bulbs"/>
    <n v="6.16"/>
    <n v="2"/>
    <n v="0"/>
    <n v="2.9567999999999999"/>
    <x v="2"/>
    <x v="1"/>
  </r>
  <r>
    <n v="5283"/>
    <s v="CA-2017-105158"/>
    <x v="577"/>
    <d v="2017-09-10T00:00:00"/>
    <s v="Standard Class"/>
    <s v="SP-20860"/>
    <s v="Sung Pak"/>
    <x v="1"/>
    <x v="0"/>
    <s v="Rochester"/>
    <x v="11"/>
    <n v="55901"/>
    <x v="2"/>
    <s v="OFF-PA-10001970"/>
    <x v="1"/>
    <x v="10"/>
    <s v="Xerox 1881"/>
    <n v="36.839999999999996"/>
    <n v="3"/>
    <n v="0"/>
    <n v="17.314799999999998"/>
    <x v="2"/>
    <x v="1"/>
  </r>
  <r>
    <n v="5284"/>
    <s v="CA-2016-133424"/>
    <x v="809"/>
    <d v="2016-04-04T00:00:00"/>
    <s v="Standard Class"/>
    <s v="Dl-13600"/>
    <s v="Dorris liebe"/>
    <x v="1"/>
    <x v="0"/>
    <s v="Seattle"/>
    <x v="4"/>
    <n v="98105"/>
    <x v="1"/>
    <s v="OFF-ST-10002957"/>
    <x v="1"/>
    <x v="4"/>
    <s v="Sterilite Show Offs Storage Containers"/>
    <n v="15.84"/>
    <n v="3"/>
    <n v="0"/>
    <n v="0"/>
    <x v="1"/>
    <x v="0"/>
  </r>
  <r>
    <n v="5285"/>
    <s v="CA-2016-133424"/>
    <x v="809"/>
    <d v="2016-04-04T00:00:00"/>
    <s v="Standard Class"/>
    <s v="Dl-13600"/>
    <s v="Dorris liebe"/>
    <x v="1"/>
    <x v="0"/>
    <s v="Seattle"/>
    <x v="4"/>
    <n v="98105"/>
    <x v="1"/>
    <s v="OFF-LA-10002312"/>
    <x v="1"/>
    <x v="2"/>
    <s v="Avery 490"/>
    <n v="44.400000000000006"/>
    <n v="3"/>
    <n v="0"/>
    <n v="22.200000000000003"/>
    <x v="1"/>
    <x v="0"/>
  </r>
  <r>
    <n v="5286"/>
    <s v="CA-2019-105991"/>
    <x v="1024"/>
    <d v="2019-05-06T00:00:00"/>
    <s v="First Class"/>
    <s v="LH-17020"/>
    <s v="Lisa Hazard"/>
    <x v="0"/>
    <x v="0"/>
    <s v="Louisville"/>
    <x v="22"/>
    <n v="80027"/>
    <x v="1"/>
    <s v="OFF-EN-10002600"/>
    <x v="1"/>
    <x v="12"/>
    <s v="Redi-Strip #10 Envelopes, 4 1/8 x 9 1/2"/>
    <n v="21.240000000000002"/>
    <n v="9"/>
    <n v="0.2"/>
    <n v="7.4339999999999993"/>
    <x v="1"/>
    <x v="0"/>
  </r>
  <r>
    <n v="5287"/>
    <s v="CA-2019-105991"/>
    <x v="1024"/>
    <d v="2019-05-06T00:00:00"/>
    <s v="First Class"/>
    <s v="LH-17020"/>
    <s v="Lisa Hazard"/>
    <x v="0"/>
    <x v="0"/>
    <s v="Louisville"/>
    <x v="22"/>
    <n v="80027"/>
    <x v="1"/>
    <s v="OFF-BI-10003274"/>
    <x v="1"/>
    <x v="8"/>
    <s v="Avery Durable Slant Ring Binders, No Labels"/>
    <n v="9.5520000000000014"/>
    <n v="8"/>
    <n v="0.7"/>
    <n v="-7.3231999999999999"/>
    <x v="1"/>
    <x v="0"/>
  </r>
  <r>
    <n v="5288"/>
    <s v="CA-2019-105991"/>
    <x v="1024"/>
    <d v="2019-05-06T00:00:00"/>
    <s v="First Class"/>
    <s v="LH-17020"/>
    <s v="Lisa Hazard"/>
    <x v="0"/>
    <x v="0"/>
    <s v="Louisville"/>
    <x v="22"/>
    <n v="80027"/>
    <x v="1"/>
    <s v="FUR-BO-10004467"/>
    <x v="0"/>
    <x v="0"/>
    <s v="Bestar Classic Bookcase"/>
    <n v="89.991000000000014"/>
    <n v="3"/>
    <n v="0.7"/>
    <n v="-152.9847"/>
    <x v="1"/>
    <x v="0"/>
  </r>
  <r>
    <n v="5289"/>
    <s v="US-2019-136784"/>
    <x v="504"/>
    <d v="2019-05-05T00:00:00"/>
    <s v="Standard Class"/>
    <s v="AD-10180"/>
    <s v="Alan Dominguez"/>
    <x v="2"/>
    <x v="0"/>
    <s v="San Francisco"/>
    <x v="1"/>
    <n v="94122"/>
    <x v="1"/>
    <s v="OFF-PA-10000675"/>
    <x v="1"/>
    <x v="10"/>
    <s v="Xerox 1919"/>
    <n v="163.96"/>
    <n v="4"/>
    <n v="0"/>
    <n v="80.340400000000002"/>
    <x v="1"/>
    <x v="0"/>
  </r>
  <r>
    <n v="5290"/>
    <s v="CA-2016-146283"/>
    <x v="78"/>
    <d v="2016-09-15T00:00:00"/>
    <s v="Standard Class"/>
    <s v="KT-16465"/>
    <s v="Kean Takahito"/>
    <x v="0"/>
    <x v="0"/>
    <s v="Houston"/>
    <x v="5"/>
    <n v="77036"/>
    <x v="2"/>
    <s v="OFF-PA-10002259"/>
    <x v="1"/>
    <x v="10"/>
    <s v="Geographics Note Cards, Blank, White, 8 1/2&quot; x 11&quot;"/>
    <n v="17.904"/>
    <n v="2"/>
    <n v="0.2"/>
    <n v="6.2664"/>
    <x v="2"/>
    <x v="0"/>
  </r>
  <r>
    <n v="5291"/>
    <s v="CA-2016-146283"/>
    <x v="78"/>
    <d v="2016-09-15T00:00:00"/>
    <s v="Standard Class"/>
    <s v="KT-16465"/>
    <s v="Kean Takahito"/>
    <x v="0"/>
    <x v="0"/>
    <s v="Houston"/>
    <x v="5"/>
    <n v="77036"/>
    <x v="2"/>
    <s v="FUR-CH-10004287"/>
    <x v="0"/>
    <x v="1"/>
    <s v="SAFCO Arco Folding Chair"/>
    <n v="966.69999999999982"/>
    <n v="5"/>
    <n v="0.3"/>
    <n v="-13.810000000000116"/>
    <x v="2"/>
    <x v="0"/>
  </r>
  <r>
    <n v="5292"/>
    <s v="CA-2016-146283"/>
    <x v="78"/>
    <d v="2016-09-15T00:00:00"/>
    <s v="Standard Class"/>
    <s v="KT-16465"/>
    <s v="Kean Takahito"/>
    <x v="0"/>
    <x v="0"/>
    <s v="Houston"/>
    <x v="5"/>
    <n v="77036"/>
    <x v="2"/>
    <s v="OFF-PA-10000482"/>
    <x v="1"/>
    <x v="10"/>
    <s v="Snap-A-Way Black Print Carbonless Ruled Speed Letter, Triplicate"/>
    <n v="182.11199999999999"/>
    <n v="6"/>
    <n v="0.2"/>
    <n v="61.46279999999998"/>
    <x v="2"/>
    <x v="0"/>
  </r>
  <r>
    <n v="5293"/>
    <s v="CA-2019-151218"/>
    <x v="308"/>
    <d v="2019-06-23T00:00:00"/>
    <s v="First Class"/>
    <s v="PJ-19015"/>
    <s v="Pauline Johnson"/>
    <x v="0"/>
    <x v="0"/>
    <s v="Miami"/>
    <x v="2"/>
    <n v="33180"/>
    <x v="0"/>
    <s v="OFF-ST-10004835"/>
    <x v="1"/>
    <x v="4"/>
    <s v="Plastic Stacking Crates &amp; Casters"/>
    <n v="4.4640000000000004"/>
    <n v="1"/>
    <n v="0.2"/>
    <n v="0.33479999999999999"/>
    <x v="0"/>
    <x v="0"/>
  </r>
  <r>
    <n v="5294"/>
    <s v="CA-2017-111073"/>
    <x v="207"/>
    <d v="2017-12-30T00:00:00"/>
    <s v="Standard Class"/>
    <s v="MC-18100"/>
    <s v="Mick Crebagga"/>
    <x v="0"/>
    <x v="0"/>
    <s v="Medina"/>
    <x v="24"/>
    <n v="44256"/>
    <x v="3"/>
    <s v="FUR-TA-10004086"/>
    <x v="0"/>
    <x v="3"/>
    <s v="KI Adjustable-Height Table"/>
    <n v="51.588000000000001"/>
    <n v="1"/>
    <n v="0.4"/>
    <n v="-15.476400000000005"/>
    <x v="3"/>
    <x v="0"/>
  </r>
  <r>
    <n v="5295"/>
    <s v="CA-2019-144883"/>
    <x v="733"/>
    <d v="2019-08-19T00:00:00"/>
    <s v="Standard Class"/>
    <s v="BO-11350"/>
    <s v="Bill Overfelt"/>
    <x v="1"/>
    <x v="0"/>
    <s v="Roseville"/>
    <x v="11"/>
    <n v="55113"/>
    <x v="2"/>
    <s v="OFF-LA-10000305"/>
    <x v="1"/>
    <x v="2"/>
    <s v="Avery 495"/>
    <n v="50.4"/>
    <n v="8"/>
    <n v="0"/>
    <n v="23.183999999999997"/>
    <x v="2"/>
    <x v="0"/>
  </r>
  <r>
    <n v="5296"/>
    <s v="CA-2019-142174"/>
    <x v="168"/>
    <d v="2019-03-09T00:00:00"/>
    <s v="Standard Class"/>
    <s v="DP-13000"/>
    <s v="Darren Powers"/>
    <x v="0"/>
    <x v="0"/>
    <s v="Houston"/>
    <x v="5"/>
    <n v="77041"/>
    <x v="2"/>
    <s v="OFF-PA-10000806"/>
    <x v="1"/>
    <x v="10"/>
    <s v="Xerox 1934"/>
    <n v="89.567999999999998"/>
    <n v="2"/>
    <n v="0.2"/>
    <n v="32.468400000000003"/>
    <x v="2"/>
    <x v="0"/>
  </r>
  <r>
    <n v="5297"/>
    <s v="CA-2019-108791"/>
    <x v="944"/>
    <d v="2019-07-31T00:00:00"/>
    <s v="Standard Class"/>
    <s v="TM-21490"/>
    <s v="Tony Molinari"/>
    <x v="0"/>
    <x v="0"/>
    <s v="Yonkers"/>
    <x v="15"/>
    <n v="10701"/>
    <x v="3"/>
    <s v="FUR-FU-10004018"/>
    <x v="0"/>
    <x v="5"/>
    <s v="Tensor Computer Mounted Lamp"/>
    <n v="14.89"/>
    <n v="1"/>
    <n v="0"/>
    <n v="4.0203000000000007"/>
    <x v="3"/>
    <x v="0"/>
  </r>
  <r>
    <n v="5298"/>
    <s v="CA-2019-108791"/>
    <x v="944"/>
    <d v="2019-07-31T00:00:00"/>
    <s v="Standard Class"/>
    <s v="TM-21490"/>
    <s v="Tony Molinari"/>
    <x v="0"/>
    <x v="0"/>
    <s v="Yonkers"/>
    <x v="15"/>
    <n v="10701"/>
    <x v="3"/>
    <s v="TEC-PH-10002660"/>
    <x v="2"/>
    <x v="7"/>
    <s v="Nortel Networks T7316 E Nt8 B27"/>
    <n v="543.91999999999996"/>
    <n v="8"/>
    <n v="0"/>
    <n v="135.98000000000002"/>
    <x v="3"/>
    <x v="0"/>
  </r>
  <r>
    <n v="5299"/>
    <s v="CA-2018-106656"/>
    <x v="713"/>
    <d v="2018-09-26T00:00:00"/>
    <s v="First Class"/>
    <s v="DV-13045"/>
    <s v="Darrin Van Huff"/>
    <x v="1"/>
    <x v="0"/>
    <s v="San Diego"/>
    <x v="1"/>
    <n v="92037"/>
    <x v="1"/>
    <s v="OFF-EN-10001509"/>
    <x v="1"/>
    <x v="12"/>
    <s v="Poly String Tie Envelopes"/>
    <n v="4.08"/>
    <n v="2"/>
    <n v="0"/>
    <n v="1.9175999999999997"/>
    <x v="1"/>
    <x v="0"/>
  </r>
  <r>
    <n v="5300"/>
    <s v="CA-2018-106656"/>
    <x v="713"/>
    <d v="2018-09-26T00:00:00"/>
    <s v="First Class"/>
    <s v="DV-13045"/>
    <s v="Darrin Van Huff"/>
    <x v="1"/>
    <x v="0"/>
    <s v="San Diego"/>
    <x v="1"/>
    <n v="92037"/>
    <x v="1"/>
    <s v="OFF-LA-10003148"/>
    <x v="1"/>
    <x v="2"/>
    <s v="Avery 51"/>
    <n v="18.899999999999999"/>
    <n v="3"/>
    <n v="0"/>
    <n v="8.6939999999999991"/>
    <x v="1"/>
    <x v="0"/>
  </r>
  <r>
    <n v="5301"/>
    <s v="CA-2018-113831"/>
    <x v="198"/>
    <d v="2018-06-03T00:00:00"/>
    <s v="Standard Class"/>
    <s v="AH-10690"/>
    <s v="Anna Häberlin"/>
    <x v="1"/>
    <x v="0"/>
    <s v="Springfield"/>
    <x v="17"/>
    <n v="22153"/>
    <x v="0"/>
    <s v="FUR-TA-10002645"/>
    <x v="0"/>
    <x v="3"/>
    <s v="Hon Rectangular Conference Tables"/>
    <n v="2275.5"/>
    <n v="10"/>
    <n v="0"/>
    <n v="386.83499999999981"/>
    <x v="0"/>
    <x v="0"/>
  </r>
  <r>
    <n v="5302"/>
    <s v="CA-2018-113831"/>
    <x v="198"/>
    <d v="2018-06-03T00:00:00"/>
    <s v="Standard Class"/>
    <s v="AH-10690"/>
    <s v="Anna Häberlin"/>
    <x v="1"/>
    <x v="0"/>
    <s v="Springfield"/>
    <x v="17"/>
    <n v="22153"/>
    <x v="0"/>
    <s v="TEC-AC-10003033"/>
    <x v="2"/>
    <x v="11"/>
    <s v="Plantronics CS510 - Over-the-Head monaural Wireless Headset System"/>
    <n v="1979.6999999999998"/>
    <n v="6"/>
    <n v="0"/>
    <n v="653.30099999999982"/>
    <x v="0"/>
    <x v="0"/>
  </r>
  <r>
    <n v="5303"/>
    <s v="CA-2018-113831"/>
    <x v="198"/>
    <d v="2018-06-03T00:00:00"/>
    <s v="Standard Class"/>
    <s v="AH-10690"/>
    <s v="Anna Häberlin"/>
    <x v="1"/>
    <x v="0"/>
    <s v="Springfield"/>
    <x v="17"/>
    <n v="22153"/>
    <x v="0"/>
    <s v="OFF-LA-10001297"/>
    <x v="1"/>
    <x v="2"/>
    <s v="Avery 473"/>
    <n v="62.099999999999994"/>
    <n v="6"/>
    <n v="0"/>
    <n v="29.808"/>
    <x v="0"/>
    <x v="0"/>
  </r>
  <r>
    <n v="5304"/>
    <s v="US-2016-139500"/>
    <x v="912"/>
    <d v="2016-11-20T00:00:00"/>
    <s v="Standard Class"/>
    <s v="AB-10165"/>
    <s v="Alan Barnes"/>
    <x v="0"/>
    <x v="0"/>
    <s v="Decatur"/>
    <x v="10"/>
    <n v="62521"/>
    <x v="2"/>
    <s v="FUR-CH-10002017"/>
    <x v="0"/>
    <x v="1"/>
    <s v="SAFCO Optional Arm Kit for Workspace Cribbage Stacking Chair"/>
    <n v="37.295999999999999"/>
    <n v="2"/>
    <n v="0.3"/>
    <n v="-1.0656000000000017"/>
    <x v="2"/>
    <x v="0"/>
  </r>
  <r>
    <n v="5305"/>
    <s v="US-2016-166310"/>
    <x v="158"/>
    <d v="2016-09-23T00:00:00"/>
    <s v="First Class"/>
    <s v="JS-15940"/>
    <s v="Joni Sundaresam"/>
    <x v="2"/>
    <x v="0"/>
    <s v="Garland"/>
    <x v="5"/>
    <n v="75043"/>
    <x v="2"/>
    <s v="FUR-FU-10001546"/>
    <x v="0"/>
    <x v="5"/>
    <s v="Dana Swing-Arm Lamps"/>
    <n v="8.5440000000000005"/>
    <n v="2"/>
    <n v="0.6"/>
    <n v="-7.4759999999999991"/>
    <x v="2"/>
    <x v="0"/>
  </r>
  <r>
    <n v="5306"/>
    <s v="US-2018-168410"/>
    <x v="823"/>
    <d v="2018-02-26T00:00:00"/>
    <s v="Standard Class"/>
    <s v="BV-11245"/>
    <s v="Benjamin Venier"/>
    <x v="1"/>
    <x v="0"/>
    <s v="Oceanside"/>
    <x v="15"/>
    <n v="11572"/>
    <x v="3"/>
    <s v="FUR-FU-10000629"/>
    <x v="0"/>
    <x v="5"/>
    <s v="9-3/4 Diameter Round Wall Clock"/>
    <n v="68.949999999999989"/>
    <n v="5"/>
    <n v="0"/>
    <n v="28.959000000000003"/>
    <x v="3"/>
    <x v="0"/>
  </r>
  <r>
    <n v="5307"/>
    <s v="US-2018-168410"/>
    <x v="823"/>
    <d v="2018-02-26T00:00:00"/>
    <s v="Standard Class"/>
    <s v="BV-11245"/>
    <s v="Benjamin Venier"/>
    <x v="1"/>
    <x v="0"/>
    <s v="Oceanside"/>
    <x v="15"/>
    <n v="11572"/>
    <x v="3"/>
    <s v="OFF-ST-10000036"/>
    <x v="1"/>
    <x v="4"/>
    <s v="Recycled Data-Pak for Archival Bound Computer Printouts, 12-1/2 x 12-1/2 x 16"/>
    <n v="296.37"/>
    <n v="3"/>
    <n v="0"/>
    <n v="80.019899999999993"/>
    <x v="3"/>
    <x v="0"/>
  </r>
  <r>
    <n v="5308"/>
    <s v="US-2018-168410"/>
    <x v="823"/>
    <d v="2018-02-26T00:00:00"/>
    <s v="Standard Class"/>
    <s v="BV-11245"/>
    <s v="Benjamin Venier"/>
    <x v="1"/>
    <x v="0"/>
    <s v="Oceanside"/>
    <x v="15"/>
    <n v="11572"/>
    <x v="3"/>
    <s v="TEC-PH-10002583"/>
    <x v="2"/>
    <x v="7"/>
    <s v="iOttie HLCRIO102 Car Mount"/>
    <n v="39.979999999999997"/>
    <n v="2"/>
    <n v="0"/>
    <n v="1.9989999999999952"/>
    <x v="3"/>
    <x v="0"/>
  </r>
  <r>
    <n v="5309"/>
    <s v="CA-2019-131254"/>
    <x v="123"/>
    <d v="2019-11-21T00:00:00"/>
    <s v="First Class"/>
    <s v="NC-18415"/>
    <s v="Nathan Cano"/>
    <x v="0"/>
    <x v="0"/>
    <s v="Houston"/>
    <x v="5"/>
    <n v="77095"/>
    <x v="2"/>
    <s v="FUR-CH-10003774"/>
    <x v="0"/>
    <x v="1"/>
    <s v="Global Wood Trimmed Manager's Task Chair, Khaki"/>
    <n v="191.05799999999999"/>
    <n v="3"/>
    <n v="0.3"/>
    <n v="-46.399800000000013"/>
    <x v="2"/>
    <x v="0"/>
  </r>
  <r>
    <n v="5310"/>
    <s v="CA-2019-131254"/>
    <x v="123"/>
    <d v="2019-11-21T00:00:00"/>
    <s v="First Class"/>
    <s v="NC-18415"/>
    <s v="Nathan Cano"/>
    <x v="0"/>
    <x v="0"/>
    <s v="Houston"/>
    <x v="5"/>
    <n v="77095"/>
    <x v="2"/>
    <s v="OFF-AR-10003876"/>
    <x v="1"/>
    <x v="6"/>
    <s v="Avery Hi-Liter GlideStik Fluorescent Highlighter, Yellow Ink"/>
    <n v="13.040000000000001"/>
    <n v="5"/>
    <n v="0.2"/>
    <n v="3.9120000000000004"/>
    <x v="2"/>
    <x v="0"/>
  </r>
  <r>
    <n v="5311"/>
    <s v="CA-2019-131254"/>
    <x v="123"/>
    <d v="2019-11-21T00:00:00"/>
    <s v="First Class"/>
    <s v="NC-18415"/>
    <s v="Nathan Cano"/>
    <x v="0"/>
    <x v="0"/>
    <s v="Houston"/>
    <x v="5"/>
    <n v="77095"/>
    <x v="2"/>
    <s v="OFF-BI-10003527"/>
    <x v="1"/>
    <x v="8"/>
    <s v="Fellowes PB500 Electric Punch Plastic Comb Binding Machine with Manual Bind"/>
    <n v="1525.1879999999996"/>
    <n v="6"/>
    <n v="0.8"/>
    <n v="-2287.7820000000002"/>
    <x v="2"/>
    <x v="0"/>
  </r>
  <r>
    <n v="5312"/>
    <s v="CA-2018-123414"/>
    <x v="1036"/>
    <d v="2018-08-27T00:00:00"/>
    <s v="Standard Class"/>
    <s v="SU-20665"/>
    <s v="Stephanie Ulpright"/>
    <x v="2"/>
    <x v="0"/>
    <s v="Greenville"/>
    <x v="3"/>
    <n v="27834"/>
    <x v="0"/>
    <s v="OFF-LA-10004559"/>
    <x v="1"/>
    <x v="2"/>
    <s v="Avery 49"/>
    <n v="9.2159999999999993"/>
    <n v="4"/>
    <n v="0.2"/>
    <n v="3.3408000000000002"/>
    <x v="0"/>
    <x v="0"/>
  </r>
  <r>
    <n v="5313"/>
    <s v="CA-2018-123414"/>
    <x v="1036"/>
    <d v="2018-08-27T00:00:00"/>
    <s v="Standard Class"/>
    <s v="SU-20665"/>
    <s v="Stephanie Ulpright"/>
    <x v="2"/>
    <x v="0"/>
    <s v="Greenville"/>
    <x v="3"/>
    <n v="27834"/>
    <x v="0"/>
    <s v="OFF-SU-10002573"/>
    <x v="1"/>
    <x v="14"/>
    <s v="Acme 10&quot; Easy Grip Assistive Scissors"/>
    <n v="28.048000000000002"/>
    <n v="2"/>
    <n v="0.2"/>
    <n v="3.5059999999999967"/>
    <x v="0"/>
    <x v="0"/>
  </r>
  <r>
    <n v="5314"/>
    <s v="CA-2019-137876"/>
    <x v="504"/>
    <d v="2019-05-05T00:00:00"/>
    <s v="Standard Class"/>
    <s v="DJ-13510"/>
    <s v="Don Jones"/>
    <x v="1"/>
    <x v="0"/>
    <s v="San Francisco"/>
    <x v="1"/>
    <n v="94110"/>
    <x v="1"/>
    <s v="FUR-FU-10000222"/>
    <x v="0"/>
    <x v="5"/>
    <s v="Seth Thomas 16&quot; Steel Case Clock"/>
    <n v="64.959999999999994"/>
    <n v="2"/>
    <n v="0"/>
    <n v="21.436799999999998"/>
    <x v="1"/>
    <x v="0"/>
  </r>
  <r>
    <n v="5315"/>
    <s v="CA-2019-137876"/>
    <x v="504"/>
    <d v="2019-05-05T00:00:00"/>
    <s v="Standard Class"/>
    <s v="DJ-13510"/>
    <s v="Don Jones"/>
    <x v="1"/>
    <x v="0"/>
    <s v="San Francisco"/>
    <x v="1"/>
    <n v="94110"/>
    <x v="1"/>
    <s v="OFF-EN-10001219"/>
    <x v="1"/>
    <x v="12"/>
    <s v="#10- 4 1/8&quot; x 9 1/2&quot; Security-Tint Envelopes"/>
    <n v="30.56"/>
    <n v="4"/>
    <n v="0"/>
    <n v="14.974399999999999"/>
    <x v="1"/>
    <x v="0"/>
  </r>
  <r>
    <n v="5316"/>
    <s v="CA-2018-154060"/>
    <x v="440"/>
    <d v="2018-05-08T00:00:00"/>
    <s v="Standard Class"/>
    <s v="DL-12865"/>
    <s v="Dan Lawera"/>
    <x v="0"/>
    <x v="0"/>
    <s v="Greensboro"/>
    <x v="3"/>
    <n v="27405"/>
    <x v="0"/>
    <s v="FUR-CH-10002304"/>
    <x v="0"/>
    <x v="1"/>
    <s v="Global Stack Chair without Arms, Black"/>
    <n v="187.05600000000001"/>
    <n v="9"/>
    <n v="0.2"/>
    <n v="11.69100000000001"/>
    <x v="0"/>
    <x v="0"/>
  </r>
  <r>
    <n v="5317"/>
    <s v="US-2019-162558"/>
    <x v="280"/>
    <d v="2019-10-05T00:00:00"/>
    <s v="First Class"/>
    <s v="Dp-13240"/>
    <s v="Dean percer"/>
    <x v="2"/>
    <x v="0"/>
    <s v="Knoxville"/>
    <x v="18"/>
    <n v="37918"/>
    <x v="0"/>
    <s v="FUR-FU-10002364"/>
    <x v="0"/>
    <x v="5"/>
    <s v="Eldon Expressions Wood Desk Accessories, Oak"/>
    <n v="11.808"/>
    <n v="2"/>
    <n v="0.2"/>
    <n v="1.3283999999999985"/>
    <x v="0"/>
    <x v="0"/>
  </r>
  <r>
    <n v="5318"/>
    <s v="US-2019-162558"/>
    <x v="280"/>
    <d v="2019-10-05T00:00:00"/>
    <s v="First Class"/>
    <s v="Dp-13240"/>
    <s v="Dean percer"/>
    <x v="2"/>
    <x v="0"/>
    <s v="Knoxville"/>
    <x v="18"/>
    <n v="37918"/>
    <x v="0"/>
    <s v="FUR-FU-10004864"/>
    <x v="0"/>
    <x v="5"/>
    <s v="Eldon 500 Class Desk Accessories"/>
    <n v="9.6560000000000006"/>
    <n v="1"/>
    <n v="0.2"/>
    <n v="1.5691000000000002"/>
    <x v="0"/>
    <x v="0"/>
  </r>
  <r>
    <n v="5319"/>
    <s v="US-2019-162558"/>
    <x v="280"/>
    <d v="2019-10-05T00:00:00"/>
    <s v="First Class"/>
    <s v="Dp-13240"/>
    <s v="Dean percer"/>
    <x v="2"/>
    <x v="0"/>
    <s v="Knoxville"/>
    <x v="18"/>
    <n v="37918"/>
    <x v="0"/>
    <s v="OFF-PA-10003172"/>
    <x v="1"/>
    <x v="10"/>
    <s v="Xerox 1996"/>
    <n v="20.736000000000004"/>
    <n v="4"/>
    <n v="0.2"/>
    <n v="7.2576000000000001"/>
    <x v="0"/>
    <x v="0"/>
  </r>
  <r>
    <n v="5320"/>
    <s v="US-2019-162558"/>
    <x v="280"/>
    <d v="2019-10-05T00:00:00"/>
    <s v="First Class"/>
    <s v="Dp-13240"/>
    <s v="Dean percer"/>
    <x v="2"/>
    <x v="0"/>
    <s v="Knoxville"/>
    <x v="18"/>
    <n v="37918"/>
    <x v="0"/>
    <s v="OFF-BI-10000977"/>
    <x v="1"/>
    <x v="8"/>
    <s v="Ibico Plastic Spiral Binding Combs"/>
    <n v="27.360000000000003"/>
    <n v="3"/>
    <n v="0.7"/>
    <n v="-21.887999999999991"/>
    <x v="0"/>
    <x v="0"/>
  </r>
  <r>
    <n v="5321"/>
    <s v="US-2019-162558"/>
    <x v="280"/>
    <d v="2019-10-05T00:00:00"/>
    <s v="First Class"/>
    <s v="Dp-13240"/>
    <s v="Dean percer"/>
    <x v="2"/>
    <x v="0"/>
    <s v="Knoxville"/>
    <x v="18"/>
    <n v="37918"/>
    <x v="0"/>
    <s v="FUR-TA-10000198"/>
    <x v="0"/>
    <x v="3"/>
    <s v="Chromcraft Bull-Nose Wood Oval Conference Tables &amp; Bases"/>
    <n v="2314.116"/>
    <n v="7"/>
    <n v="0.4"/>
    <n v="-1002.7836000000001"/>
    <x v="0"/>
    <x v="0"/>
  </r>
  <r>
    <n v="5322"/>
    <s v="US-2019-162558"/>
    <x v="280"/>
    <d v="2019-10-05T00:00:00"/>
    <s v="First Class"/>
    <s v="Dp-13240"/>
    <s v="Dean percer"/>
    <x v="2"/>
    <x v="0"/>
    <s v="Knoxville"/>
    <x v="18"/>
    <n v="37918"/>
    <x v="0"/>
    <s v="OFF-BI-10003984"/>
    <x v="1"/>
    <x v="8"/>
    <s v="Lock-Up Easel 'Spel-Binder'"/>
    <n v="34.236000000000004"/>
    <n v="4"/>
    <n v="0.7"/>
    <n v="-26.247599999999998"/>
    <x v="0"/>
    <x v="0"/>
  </r>
  <r>
    <n v="5323"/>
    <s v="US-2019-162558"/>
    <x v="280"/>
    <d v="2019-10-05T00:00:00"/>
    <s v="First Class"/>
    <s v="Dp-13240"/>
    <s v="Dean percer"/>
    <x v="2"/>
    <x v="0"/>
    <s v="Knoxville"/>
    <x v="18"/>
    <n v="37918"/>
    <x v="0"/>
    <s v="FUR-FU-10003691"/>
    <x v="0"/>
    <x v="5"/>
    <s v="Eldon Image Series Desk Accessories, Ebony"/>
    <n v="19.760000000000002"/>
    <n v="2"/>
    <n v="0.2"/>
    <n v="5.9279999999999999"/>
    <x v="0"/>
    <x v="0"/>
  </r>
  <r>
    <n v="5324"/>
    <s v="CA-2019-134439"/>
    <x v="65"/>
    <d v="2019-09-23T00:00:00"/>
    <s v="Second Class"/>
    <s v="TM-21010"/>
    <s v="Tamara Manning"/>
    <x v="0"/>
    <x v="0"/>
    <s v="Grand Island"/>
    <x v="8"/>
    <n v="68801"/>
    <x v="2"/>
    <s v="OFF-PA-10004082"/>
    <x v="1"/>
    <x v="10"/>
    <s v="Adams Telephone Message Book w/Frequently-Called Numbers Space, 400 Messages per Book"/>
    <n v="15.96"/>
    <n v="2"/>
    <n v="0"/>
    <n v="7.98"/>
    <x v="2"/>
    <x v="0"/>
  </r>
  <r>
    <n v="5325"/>
    <s v="CA-2017-119508"/>
    <x v="784"/>
    <d v="2017-12-09T00:00:00"/>
    <s v="Standard Class"/>
    <s v="TZ-21580"/>
    <s v="Tracy Zic"/>
    <x v="0"/>
    <x v="0"/>
    <s v="Lakewood"/>
    <x v="1"/>
    <n v="90712"/>
    <x v="1"/>
    <s v="OFF-AR-10003723"/>
    <x v="1"/>
    <x v="6"/>
    <s v="Avery Hi-Liter Fluorescent Desk Style Markers"/>
    <n v="16.899999999999999"/>
    <n v="5"/>
    <n v="0"/>
    <n v="6.2530000000000001"/>
    <x v="1"/>
    <x v="0"/>
  </r>
  <r>
    <n v="5326"/>
    <s v="CA-2017-119508"/>
    <x v="784"/>
    <d v="2017-12-09T00:00:00"/>
    <s v="Standard Class"/>
    <s v="TZ-21580"/>
    <s v="Tracy Zic"/>
    <x v="0"/>
    <x v="0"/>
    <s v="Lakewood"/>
    <x v="1"/>
    <n v="90712"/>
    <x v="1"/>
    <s v="FUR-FU-10004270"/>
    <x v="0"/>
    <x v="5"/>
    <s v="Eldon Image Series Desk Accessories, Burgundy"/>
    <n v="25.08"/>
    <n v="6"/>
    <n v="0"/>
    <n v="9.0288000000000004"/>
    <x v="1"/>
    <x v="0"/>
  </r>
  <r>
    <n v="5327"/>
    <s v="CA-2017-152681"/>
    <x v="184"/>
    <d v="2017-01-22T00:00:00"/>
    <s v="Standard Class"/>
    <s v="SC-20260"/>
    <s v="Scott Cohen"/>
    <x v="1"/>
    <x v="0"/>
    <s v="Lawrence"/>
    <x v="31"/>
    <n v="1841"/>
    <x v="3"/>
    <s v="OFF-AR-10003183"/>
    <x v="1"/>
    <x v="6"/>
    <s v="Avery Fluorescent Highlighter Four-Color Set"/>
    <n v="6.68"/>
    <n v="2"/>
    <n v="0"/>
    <n v="2.0039999999999996"/>
    <x v="3"/>
    <x v="0"/>
  </r>
  <r>
    <n v="5328"/>
    <s v="CA-2016-130813"/>
    <x v="1037"/>
    <d v="2016-01-08T00:00:00"/>
    <s v="Second Class"/>
    <s v="LS-17230"/>
    <s v="Lycoris Saunders"/>
    <x v="0"/>
    <x v="0"/>
    <s v="Los Angeles"/>
    <x v="1"/>
    <n v="90049"/>
    <x v="1"/>
    <s v="OFF-PA-10002005"/>
    <x v="1"/>
    <x v="10"/>
    <s v="Xerox 225"/>
    <n v="19.440000000000001"/>
    <n v="3"/>
    <n v="0"/>
    <n v="9.3312000000000008"/>
    <x v="1"/>
    <x v="0"/>
  </r>
  <r>
    <n v="5329"/>
    <s v="CA-2017-120320"/>
    <x v="616"/>
    <d v="2017-03-09T00:00:00"/>
    <s v="Standard Class"/>
    <s v="MV-18190"/>
    <s v="Mike Vittorini"/>
    <x v="0"/>
    <x v="0"/>
    <s v="Houston"/>
    <x v="5"/>
    <n v="77036"/>
    <x v="2"/>
    <s v="TEC-PH-10000149"/>
    <x v="2"/>
    <x v="7"/>
    <s v="Cisco SPA525G2 IP Phone - Wireless"/>
    <n v="31.92"/>
    <n v="2"/>
    <n v="0.2"/>
    <n v="2.3939999999999984"/>
    <x v="2"/>
    <x v="0"/>
  </r>
  <r>
    <n v="5330"/>
    <s v="CA-2018-111941"/>
    <x v="591"/>
    <d v="2018-12-28T00:00:00"/>
    <s v="Second Class"/>
    <s v="BD-11620"/>
    <s v="Brian DeCherney"/>
    <x v="0"/>
    <x v="0"/>
    <s v="New York City"/>
    <x v="15"/>
    <n v="10035"/>
    <x v="3"/>
    <s v="OFF-BI-10001524"/>
    <x v="1"/>
    <x v="8"/>
    <s v="GBC Premium Transparent Covers with Diagonal Lined Pattern"/>
    <n v="33.568000000000005"/>
    <n v="2"/>
    <n v="0.2"/>
    <n v="11.748799999999997"/>
    <x v="3"/>
    <x v="0"/>
  </r>
  <r>
    <n v="5331"/>
    <s v="CA-2018-123120"/>
    <x v="913"/>
    <d v="2018-09-08T00:00:00"/>
    <s v="Standard Class"/>
    <s v="CV-12295"/>
    <s v="Christina VanderZanden"/>
    <x v="0"/>
    <x v="0"/>
    <s v="New York City"/>
    <x v="15"/>
    <n v="10011"/>
    <x v="3"/>
    <s v="FUR-FU-10004748"/>
    <x v="0"/>
    <x v="5"/>
    <s v="Howard Miller 16&quot; Diameter Gallery Wall Clock"/>
    <n v="63.94"/>
    <n v="1"/>
    <n v="0"/>
    <n v="24.936599999999999"/>
    <x v="3"/>
    <x v="0"/>
  </r>
  <r>
    <n v="5332"/>
    <s v="CA-2018-123120"/>
    <x v="913"/>
    <d v="2018-09-08T00:00:00"/>
    <s v="Standard Class"/>
    <s v="CV-12295"/>
    <s v="Christina VanderZanden"/>
    <x v="0"/>
    <x v="0"/>
    <s v="New York City"/>
    <x v="15"/>
    <n v="10011"/>
    <x v="3"/>
    <s v="OFF-BI-10001460"/>
    <x v="1"/>
    <x v="8"/>
    <s v="Plastic Binding Combs"/>
    <n v="60.600000000000009"/>
    <n v="5"/>
    <n v="0.2"/>
    <n v="20.452499999999997"/>
    <x v="3"/>
    <x v="0"/>
  </r>
  <r>
    <n v="5333"/>
    <s v="CA-2018-123120"/>
    <x v="913"/>
    <d v="2018-09-08T00:00:00"/>
    <s v="Standard Class"/>
    <s v="CV-12295"/>
    <s v="Christina VanderZanden"/>
    <x v="0"/>
    <x v="0"/>
    <s v="New York City"/>
    <x v="15"/>
    <n v="10011"/>
    <x v="3"/>
    <s v="OFF-SU-10002503"/>
    <x v="1"/>
    <x v="14"/>
    <s v="Acme Preferred Stainless Steel Scissors"/>
    <n v="22.72"/>
    <n v="4"/>
    <n v="0"/>
    <n v="6.5887999999999991"/>
    <x v="3"/>
    <x v="0"/>
  </r>
  <r>
    <n v="5334"/>
    <s v="CA-2016-103331"/>
    <x v="86"/>
    <d v="2016-09-01T00:00:00"/>
    <s v="Standard Class"/>
    <s v="KB-16315"/>
    <s v="Karl Braun"/>
    <x v="0"/>
    <x v="0"/>
    <s v="Newark"/>
    <x v="13"/>
    <n v="19711"/>
    <x v="3"/>
    <s v="FUR-FU-10001731"/>
    <x v="0"/>
    <x v="5"/>
    <s v="Acrylic Self-Standing Desk Frames"/>
    <n v="10.68"/>
    <n v="4"/>
    <n v="0"/>
    <n v="4.0583999999999998"/>
    <x v="3"/>
    <x v="0"/>
  </r>
  <r>
    <n v="5335"/>
    <s v="CA-2016-103331"/>
    <x v="86"/>
    <d v="2016-09-01T00:00:00"/>
    <s v="Standard Class"/>
    <s v="KB-16315"/>
    <s v="Karl Braun"/>
    <x v="0"/>
    <x v="0"/>
    <s v="Newark"/>
    <x v="13"/>
    <n v="19711"/>
    <x v="3"/>
    <s v="OFF-PA-10002160"/>
    <x v="1"/>
    <x v="10"/>
    <s v="Xerox 1978"/>
    <n v="17.34"/>
    <n v="3"/>
    <n v="0"/>
    <n v="8.4966000000000008"/>
    <x v="3"/>
    <x v="0"/>
  </r>
  <r>
    <n v="5336"/>
    <s v="CA-2016-103331"/>
    <x v="86"/>
    <d v="2016-09-01T00:00:00"/>
    <s v="Standard Class"/>
    <s v="KB-16315"/>
    <s v="Karl Braun"/>
    <x v="0"/>
    <x v="0"/>
    <s v="Newark"/>
    <x v="13"/>
    <n v="19711"/>
    <x v="3"/>
    <s v="OFF-PA-10002659"/>
    <x v="1"/>
    <x v="10"/>
    <s v="Avoid Verbal Orders Carbonless Minifold Book"/>
    <n v="3.38"/>
    <n v="1"/>
    <n v="0"/>
    <n v="1.5547999999999997"/>
    <x v="3"/>
    <x v="0"/>
  </r>
  <r>
    <n v="5337"/>
    <s v="CA-2017-169278"/>
    <x v="1031"/>
    <d v="2017-05-25T00:00:00"/>
    <s v="Standard Class"/>
    <s v="ME-18010"/>
    <s v="Michelle Ellison"/>
    <x v="1"/>
    <x v="0"/>
    <s v="Seattle"/>
    <x v="4"/>
    <n v="98105"/>
    <x v="1"/>
    <s v="OFF-BI-10001636"/>
    <x v="1"/>
    <x v="8"/>
    <s v="Ibico Plastic and Wire Spiral Binding Combs"/>
    <n v="26.975999999999999"/>
    <n v="4"/>
    <n v="0.2"/>
    <n v="8.767199999999999"/>
    <x v="1"/>
    <x v="0"/>
  </r>
  <r>
    <n v="5338"/>
    <s v="CA-2019-111577"/>
    <x v="524"/>
    <d v="2019-10-21T00:00:00"/>
    <s v="Standard Class"/>
    <s v="AJ-10780"/>
    <s v="Anthony Jacobs"/>
    <x v="1"/>
    <x v="0"/>
    <s v="Scottsdale"/>
    <x v="16"/>
    <n v="85254"/>
    <x v="1"/>
    <s v="OFF-PA-10000062"/>
    <x v="1"/>
    <x v="10"/>
    <s v="Green Bar Computer Printout Paper"/>
    <n v="307.77600000000001"/>
    <n v="7"/>
    <n v="0.2"/>
    <n v="111.5688"/>
    <x v="1"/>
    <x v="0"/>
  </r>
  <r>
    <n v="5339"/>
    <s v="CA-2017-146486"/>
    <x v="529"/>
    <d v="2017-11-14T00:00:00"/>
    <s v="Second Class"/>
    <s v="DV-13465"/>
    <s v="Dianna Vittorini"/>
    <x v="0"/>
    <x v="0"/>
    <s v="Oceanside"/>
    <x v="15"/>
    <n v="11572"/>
    <x v="3"/>
    <s v="OFF-ST-10002554"/>
    <x v="1"/>
    <x v="4"/>
    <s v="Tennsco Industrial Shelving"/>
    <n v="244.54999999999998"/>
    <n v="5"/>
    <n v="0"/>
    <n v="4.8910000000000053"/>
    <x v="3"/>
    <x v="1"/>
  </r>
  <r>
    <n v="5340"/>
    <s v="CA-2017-146486"/>
    <x v="529"/>
    <d v="2017-11-14T00:00:00"/>
    <s v="Second Class"/>
    <s v="DV-13465"/>
    <s v="Dianna Vittorini"/>
    <x v="0"/>
    <x v="0"/>
    <s v="Oceanside"/>
    <x v="15"/>
    <n v="11572"/>
    <x v="3"/>
    <s v="OFF-EN-10001509"/>
    <x v="1"/>
    <x v="12"/>
    <s v="Poly String Tie Envelopes"/>
    <n v="12.24"/>
    <n v="6"/>
    <n v="0"/>
    <n v="5.7527999999999988"/>
    <x v="3"/>
    <x v="1"/>
  </r>
  <r>
    <n v="5341"/>
    <s v="CA-2017-146486"/>
    <x v="529"/>
    <d v="2017-11-14T00:00:00"/>
    <s v="Second Class"/>
    <s v="DV-13465"/>
    <s v="Dianna Vittorini"/>
    <x v="0"/>
    <x v="0"/>
    <s v="Oceanside"/>
    <x v="15"/>
    <n v="11572"/>
    <x v="3"/>
    <s v="TEC-AC-10002018"/>
    <x v="2"/>
    <x v="11"/>
    <s v="AmazonBasics 3-Button USB Wired Mouse"/>
    <n v="13.98"/>
    <n v="2"/>
    <n v="0"/>
    <n v="6.011400000000001"/>
    <x v="3"/>
    <x v="1"/>
  </r>
  <r>
    <n v="5342"/>
    <s v="CA-2017-146486"/>
    <x v="529"/>
    <d v="2017-11-14T00:00:00"/>
    <s v="Second Class"/>
    <s v="DV-13465"/>
    <s v="Dianna Vittorini"/>
    <x v="0"/>
    <x v="0"/>
    <s v="Oceanside"/>
    <x v="15"/>
    <n v="11572"/>
    <x v="3"/>
    <s v="TEC-AC-10002637"/>
    <x v="2"/>
    <x v="11"/>
    <s v="Logitech VX Revolution Cordless Laser Mouse for Notebooks (Black)"/>
    <n v="899.95"/>
    <n v="5"/>
    <n v="0"/>
    <n v="53.996999999999957"/>
    <x v="3"/>
    <x v="1"/>
  </r>
  <r>
    <n v="5343"/>
    <s v="US-2016-168501"/>
    <x v="871"/>
    <d v="2016-11-27T00:00:00"/>
    <s v="Standard Class"/>
    <s v="JK-15325"/>
    <s v="Jason Klamczynski"/>
    <x v="1"/>
    <x v="0"/>
    <s v="Dallas"/>
    <x v="5"/>
    <n v="75220"/>
    <x v="2"/>
    <s v="OFF-EN-10001509"/>
    <x v="1"/>
    <x v="12"/>
    <s v="Poly String Tie Envelopes"/>
    <n v="1.6320000000000001"/>
    <n v="1"/>
    <n v="0.2"/>
    <n v="0.55079999999999985"/>
    <x v="2"/>
    <x v="0"/>
  </r>
  <r>
    <n v="5344"/>
    <s v="US-2016-168501"/>
    <x v="871"/>
    <d v="2016-11-27T00:00:00"/>
    <s v="Standard Class"/>
    <s v="JK-15325"/>
    <s v="Jason Klamczynski"/>
    <x v="1"/>
    <x v="0"/>
    <s v="Dallas"/>
    <x v="5"/>
    <n v="75220"/>
    <x v="2"/>
    <s v="TEC-PH-10004922"/>
    <x v="2"/>
    <x v="7"/>
    <s v="RCA Visys Integrated PBX 8-Line Router"/>
    <n v="267.95999999999998"/>
    <n v="5"/>
    <n v="0.2"/>
    <n v="16.747500000000016"/>
    <x v="2"/>
    <x v="0"/>
  </r>
  <r>
    <n v="5345"/>
    <s v="CA-2017-112053"/>
    <x v="2"/>
    <d v="2017-10-13T00:00:00"/>
    <s v="Second Class"/>
    <s v="SH-20395"/>
    <s v="Shahid Hopkins"/>
    <x v="0"/>
    <x v="0"/>
    <s v="Rochester"/>
    <x v="15"/>
    <n v="14609"/>
    <x v="3"/>
    <s v="TEC-AC-10002550"/>
    <x v="2"/>
    <x v="11"/>
    <s v="Memorex 25GB 6X Branded Blu-Ray Recordable Disc, 30/Pack"/>
    <n v="31.95"/>
    <n v="1"/>
    <n v="0"/>
    <n v="2.2364999999999995"/>
    <x v="3"/>
    <x v="0"/>
  </r>
  <r>
    <n v="5346"/>
    <s v="CA-2019-108539"/>
    <x v="708"/>
    <d v="2019-03-23T00:00:00"/>
    <s v="Second Class"/>
    <s v="SC-20725"/>
    <s v="Steven Cartwright"/>
    <x v="0"/>
    <x v="0"/>
    <s v="Los Angeles"/>
    <x v="1"/>
    <n v="90045"/>
    <x v="1"/>
    <s v="OFF-ST-10003208"/>
    <x v="1"/>
    <x v="4"/>
    <s v="Adjustable Depth Letter/Legal Cart"/>
    <n v="725.84"/>
    <n v="4"/>
    <n v="0"/>
    <n v="210.4935999999999"/>
    <x v="1"/>
    <x v="0"/>
  </r>
  <r>
    <n v="5347"/>
    <s v="CA-2019-108539"/>
    <x v="708"/>
    <d v="2019-03-23T00:00:00"/>
    <s v="Second Class"/>
    <s v="SC-20725"/>
    <s v="Steven Cartwright"/>
    <x v="0"/>
    <x v="0"/>
    <s v="Los Angeles"/>
    <x v="1"/>
    <n v="90045"/>
    <x v="1"/>
    <s v="OFF-BI-10003981"/>
    <x v="1"/>
    <x v="8"/>
    <s v="Avery Durable Plastic 1&quot; Binders"/>
    <n v="10.896000000000001"/>
    <n v="3"/>
    <n v="0.2"/>
    <n v="3.9497999999999998"/>
    <x v="1"/>
    <x v="0"/>
  </r>
  <r>
    <n v="5348"/>
    <s v="CA-2019-108539"/>
    <x v="708"/>
    <d v="2019-03-23T00:00:00"/>
    <s v="Second Class"/>
    <s v="SC-20725"/>
    <s v="Steven Cartwright"/>
    <x v="0"/>
    <x v="0"/>
    <s v="Los Angeles"/>
    <x v="1"/>
    <n v="90045"/>
    <x v="1"/>
    <s v="OFF-BI-10001031"/>
    <x v="1"/>
    <x v="8"/>
    <s v="Pressboard Data Binders by Wilson Jones"/>
    <n v="8.5440000000000005"/>
    <n v="2"/>
    <n v="0.2"/>
    <n v="2.8835999999999995"/>
    <x v="1"/>
    <x v="0"/>
  </r>
  <r>
    <n v="5349"/>
    <s v="CA-2017-149811"/>
    <x v="1038"/>
    <d v="2017-01-10T00:00:00"/>
    <s v="Standard Class"/>
    <s v="CS-12250"/>
    <s v="Chris Selesnick"/>
    <x v="1"/>
    <x v="0"/>
    <s v="Woodbury"/>
    <x v="11"/>
    <n v="55125"/>
    <x v="2"/>
    <s v="OFF-BI-10003676"/>
    <x v="1"/>
    <x v="8"/>
    <s v="GBC Standard Recycled Report Covers, Clear Plastic Sheets"/>
    <n v="32.339999999999996"/>
    <n v="3"/>
    <n v="0"/>
    <n v="15.523199999999999"/>
    <x v="2"/>
    <x v="0"/>
  </r>
  <r>
    <n v="5350"/>
    <s v="CA-2017-149811"/>
    <x v="1038"/>
    <d v="2017-01-10T00:00:00"/>
    <s v="Standard Class"/>
    <s v="CS-12250"/>
    <s v="Chris Selesnick"/>
    <x v="1"/>
    <x v="0"/>
    <s v="Woodbury"/>
    <x v="11"/>
    <n v="55125"/>
    <x v="2"/>
    <s v="OFF-PA-10004082"/>
    <x v="1"/>
    <x v="10"/>
    <s v="Adams Telephone Message Book w/Frequently-Called Numbers Space, 400 Messages per Book"/>
    <n v="39.900000000000006"/>
    <n v="5"/>
    <n v="0"/>
    <n v="19.950000000000003"/>
    <x v="2"/>
    <x v="0"/>
  </r>
  <r>
    <n v="5351"/>
    <s v="US-2019-103814"/>
    <x v="34"/>
    <d v="2019-12-16T00:00:00"/>
    <s v="Standard Class"/>
    <s v="LH-16900"/>
    <s v="Lena Hernandez"/>
    <x v="0"/>
    <x v="0"/>
    <s v="Park Ridge"/>
    <x v="10"/>
    <n v="60068"/>
    <x v="2"/>
    <s v="OFF-PA-10001019"/>
    <x v="1"/>
    <x v="10"/>
    <s v="Xerox 1884"/>
    <n v="143.85600000000002"/>
    <n v="9"/>
    <n v="0.2"/>
    <n v="48.551399999999994"/>
    <x v="2"/>
    <x v="0"/>
  </r>
  <r>
    <n v="5352"/>
    <s v="CA-2018-123932"/>
    <x v="47"/>
    <d v="2018-09-12T00:00:00"/>
    <s v="Standard Class"/>
    <s v="YC-21895"/>
    <s v="Yoseph Carroll"/>
    <x v="1"/>
    <x v="0"/>
    <s v="Dallas"/>
    <x v="5"/>
    <n v="75217"/>
    <x v="2"/>
    <s v="OFF-PA-10004665"/>
    <x v="1"/>
    <x v="10"/>
    <s v="Advantus Motivational Note Cards"/>
    <n v="41.92"/>
    <n v="4"/>
    <n v="0.2"/>
    <n v="15.195999999999998"/>
    <x v="2"/>
    <x v="0"/>
  </r>
  <r>
    <n v="5353"/>
    <s v="CA-2018-123932"/>
    <x v="47"/>
    <d v="2018-09-12T00:00:00"/>
    <s v="Standard Class"/>
    <s v="YC-21895"/>
    <s v="Yoseph Carroll"/>
    <x v="1"/>
    <x v="0"/>
    <s v="Dallas"/>
    <x v="5"/>
    <n v="75217"/>
    <x v="2"/>
    <s v="TEC-PH-10002447"/>
    <x v="2"/>
    <x v="7"/>
    <s v="AT&amp;T CL83451 4-Handset Telephone"/>
    <n v="329.58400000000006"/>
    <n v="2"/>
    <n v="0.2"/>
    <n v="37.078199999999981"/>
    <x v="2"/>
    <x v="0"/>
  </r>
  <r>
    <n v="5354"/>
    <s v="US-2018-101616"/>
    <x v="323"/>
    <d v="2018-09-06T00:00:00"/>
    <s v="First Class"/>
    <s v="CY-12745"/>
    <s v="Craig Yedwab"/>
    <x v="1"/>
    <x v="0"/>
    <s v="Monroe"/>
    <x v="28"/>
    <n v="71203"/>
    <x v="0"/>
    <s v="OFF-BI-10000014"/>
    <x v="1"/>
    <x v="8"/>
    <s v="Heavy-Duty E-Z-D Binders"/>
    <n v="87.28"/>
    <n v="8"/>
    <n v="0"/>
    <n v="41.021599999999999"/>
    <x v="0"/>
    <x v="0"/>
  </r>
  <r>
    <n v="5355"/>
    <s v="CA-2016-113768"/>
    <x v="8"/>
    <d v="2016-05-19T00:00:00"/>
    <s v="Standard Class"/>
    <s v="AH-10030"/>
    <s v="Aaron Hawkins"/>
    <x v="1"/>
    <x v="0"/>
    <s v="Los Angeles"/>
    <x v="1"/>
    <n v="90004"/>
    <x v="1"/>
    <s v="FUR-CH-10002439"/>
    <x v="0"/>
    <x v="1"/>
    <s v="Iceberg Nesting Folding Chair, 19w x 6d x 43h"/>
    <n v="279.45600000000002"/>
    <n v="6"/>
    <n v="0.2"/>
    <n v="20.959199999999996"/>
    <x v="1"/>
    <x v="0"/>
  </r>
  <r>
    <n v="5356"/>
    <s v="CA-2016-113768"/>
    <x v="8"/>
    <d v="2016-05-19T00:00:00"/>
    <s v="Standard Class"/>
    <s v="AH-10030"/>
    <s v="Aaron Hawkins"/>
    <x v="1"/>
    <x v="0"/>
    <s v="Los Angeles"/>
    <x v="1"/>
    <n v="90004"/>
    <x v="1"/>
    <s v="OFF-PA-10003063"/>
    <x v="1"/>
    <x v="10"/>
    <s v="EcoTones Memo Sheets"/>
    <n v="8"/>
    <n v="2"/>
    <n v="0"/>
    <n v="3.84"/>
    <x v="1"/>
    <x v="0"/>
  </r>
  <r>
    <n v="5357"/>
    <s v="CA-2018-138037"/>
    <x v="321"/>
    <d v="2018-10-03T00:00:00"/>
    <s v="Standard Class"/>
    <s v="AR-10540"/>
    <s v="Andy Reiter"/>
    <x v="0"/>
    <x v="0"/>
    <s v="San Francisco"/>
    <x v="1"/>
    <n v="94109"/>
    <x v="1"/>
    <s v="OFF-BI-10002982"/>
    <x v="1"/>
    <x v="8"/>
    <s v="Avery Self-Adhesive Photo Pockets for Polaroid Photos"/>
    <n v="27.240000000000002"/>
    <n v="5"/>
    <n v="0.2"/>
    <n v="9.5339999999999971"/>
    <x v="1"/>
    <x v="0"/>
  </r>
  <r>
    <n v="5358"/>
    <s v="CA-2016-150490"/>
    <x v="79"/>
    <d v="2016-08-11T00:00:00"/>
    <s v="Standard Class"/>
    <s v="SS-20590"/>
    <s v="Sonia Sunley"/>
    <x v="0"/>
    <x v="0"/>
    <s v="San Francisco"/>
    <x v="1"/>
    <n v="94122"/>
    <x v="1"/>
    <s v="TEC-AC-10004510"/>
    <x v="2"/>
    <x v="11"/>
    <s v="Logitech Desktop MK120 Mouse and keyboard Combo"/>
    <n v="16.36"/>
    <n v="1"/>
    <n v="0"/>
    <n v="1.6359999999999992"/>
    <x v="1"/>
    <x v="0"/>
  </r>
  <r>
    <n v="5359"/>
    <s v="CA-2016-150490"/>
    <x v="79"/>
    <d v="2016-08-11T00:00:00"/>
    <s v="Standard Class"/>
    <s v="SS-20590"/>
    <s v="Sonia Sunley"/>
    <x v="0"/>
    <x v="0"/>
    <s v="San Francisco"/>
    <x v="1"/>
    <n v="94122"/>
    <x v="1"/>
    <s v="OFF-ST-10000321"/>
    <x v="1"/>
    <x v="4"/>
    <s v="Akro Stacking Bins"/>
    <n v="15.78"/>
    <n v="2"/>
    <n v="0"/>
    <n v="0.63119999999999798"/>
    <x v="1"/>
    <x v="0"/>
  </r>
  <r>
    <n v="5360"/>
    <s v="CA-2016-150490"/>
    <x v="79"/>
    <d v="2016-08-11T00:00:00"/>
    <s v="Standard Class"/>
    <s v="SS-20590"/>
    <s v="Sonia Sunley"/>
    <x v="0"/>
    <x v="0"/>
    <s v="San Francisco"/>
    <x v="1"/>
    <n v="94122"/>
    <x v="1"/>
    <s v="OFF-AR-10004602"/>
    <x v="1"/>
    <x v="6"/>
    <s v="Boston KS Multi-Size Manual Pencil Sharpener"/>
    <n v="45.98"/>
    <n v="2"/>
    <n v="0"/>
    <n v="12.874400000000001"/>
    <x v="1"/>
    <x v="0"/>
  </r>
  <r>
    <n v="5361"/>
    <s v="US-2019-126060"/>
    <x v="349"/>
    <d v="2019-04-18T00:00:00"/>
    <s v="Standard Class"/>
    <s v="DW-13585"/>
    <s v="Dorothy Wardle"/>
    <x v="1"/>
    <x v="0"/>
    <s v="Fayetteville"/>
    <x v="3"/>
    <n v="28314"/>
    <x v="0"/>
    <s v="FUR-BO-10003433"/>
    <x v="0"/>
    <x v="0"/>
    <s v="Sauder Cornerstone Collection Library"/>
    <n v="198.27200000000002"/>
    <n v="8"/>
    <n v="0.2"/>
    <n v="-32.219200000000022"/>
    <x v="0"/>
    <x v="0"/>
  </r>
  <r>
    <n v="5362"/>
    <s v="CA-2019-100951"/>
    <x v="255"/>
    <d v="2019-06-10T00:00:00"/>
    <s v="First Class"/>
    <s v="NC-18625"/>
    <s v="Noah Childs"/>
    <x v="1"/>
    <x v="0"/>
    <s v="Dallas"/>
    <x v="5"/>
    <n v="75217"/>
    <x v="2"/>
    <s v="OFF-ST-10001496"/>
    <x v="1"/>
    <x v="4"/>
    <s v="Standard Rollaway File with Lock"/>
    <n v="720.7600000000001"/>
    <n v="5"/>
    <n v="0.2"/>
    <n v="54.056999999999988"/>
    <x v="2"/>
    <x v="0"/>
  </r>
  <r>
    <n v="5363"/>
    <s v="CA-2018-122017"/>
    <x v="723"/>
    <d v="2019-01-02T00:00:00"/>
    <s v="Standard Class"/>
    <s v="CD-11920"/>
    <s v="Carlos Daly"/>
    <x v="0"/>
    <x v="0"/>
    <s v="Wichita"/>
    <x v="41"/>
    <n v="67212"/>
    <x v="2"/>
    <s v="FUR-FU-10000672"/>
    <x v="0"/>
    <x v="5"/>
    <s v="Executive Impressions 10&quot; Spectator Wall Clock"/>
    <n v="70.56"/>
    <n v="6"/>
    <n v="0"/>
    <n v="23.990399999999994"/>
    <x v="2"/>
    <x v="0"/>
  </r>
  <r>
    <n v="5364"/>
    <s v="CA-2018-122017"/>
    <x v="723"/>
    <d v="2019-01-02T00:00:00"/>
    <s v="Standard Class"/>
    <s v="CD-11920"/>
    <s v="Carlos Daly"/>
    <x v="0"/>
    <x v="0"/>
    <s v="Wichita"/>
    <x v="41"/>
    <n v="67212"/>
    <x v="2"/>
    <s v="OFF-AP-10001293"/>
    <x v="1"/>
    <x v="9"/>
    <s v="Belkin 8 Outlet Surge Protector"/>
    <n v="81.96"/>
    <n v="2"/>
    <n v="0"/>
    <n v="22.948799999999999"/>
    <x v="2"/>
    <x v="0"/>
  </r>
  <r>
    <n v="5365"/>
    <s v="CA-2016-123477"/>
    <x v="1039"/>
    <d v="2016-01-21T00:00:00"/>
    <s v="Second Class"/>
    <s v="DW-13195"/>
    <s v="David Wiener"/>
    <x v="1"/>
    <x v="0"/>
    <s v="Springfield"/>
    <x v="21"/>
    <n v="97477"/>
    <x v="1"/>
    <s v="OFF-AP-10000692"/>
    <x v="1"/>
    <x v="9"/>
    <s v="Fellowes Mighty 8 Compact Surge Protector"/>
    <n v="64.864000000000004"/>
    <n v="4"/>
    <n v="0.2"/>
    <n v="6.4864000000000033"/>
    <x v="1"/>
    <x v="0"/>
  </r>
  <r>
    <n v="5366"/>
    <s v="CA-2018-107790"/>
    <x v="73"/>
    <d v="2018-11-24T00:00:00"/>
    <s v="Standard Class"/>
    <s v="EH-13990"/>
    <s v="Erica Hackney"/>
    <x v="0"/>
    <x v="0"/>
    <s v="Houston"/>
    <x v="5"/>
    <n v="77041"/>
    <x v="2"/>
    <s v="TEC-PH-10004539"/>
    <x v="2"/>
    <x v="7"/>
    <s v="Wireless Extenders zBoost YX545 SOHO Signal Booster"/>
    <n v="151.19200000000001"/>
    <n v="1"/>
    <n v="0.2"/>
    <n v="13.229299999999995"/>
    <x v="2"/>
    <x v="0"/>
  </r>
  <r>
    <n v="5367"/>
    <s v="CA-2019-158071"/>
    <x v="193"/>
    <d v="2019-06-15T00:00:00"/>
    <s v="Standard Class"/>
    <s v="BD-11320"/>
    <s v="Bill Donatelli"/>
    <x v="0"/>
    <x v="0"/>
    <s v="Seattle"/>
    <x v="4"/>
    <n v="98103"/>
    <x v="1"/>
    <s v="TEC-PH-10002923"/>
    <x v="2"/>
    <x v="7"/>
    <s v="Logitech B530 USB Headset - headset - Full size, Binaural"/>
    <n v="88.77600000000001"/>
    <n v="3"/>
    <n v="0.2"/>
    <n v="7.7679000000000009"/>
    <x v="1"/>
    <x v="0"/>
  </r>
  <r>
    <n v="5368"/>
    <s v="CA-2019-158071"/>
    <x v="193"/>
    <d v="2019-06-15T00:00:00"/>
    <s v="Standard Class"/>
    <s v="BD-11320"/>
    <s v="Bill Donatelli"/>
    <x v="0"/>
    <x v="0"/>
    <s v="Seattle"/>
    <x v="4"/>
    <n v="98103"/>
    <x v="1"/>
    <s v="OFF-LA-10004689"/>
    <x v="1"/>
    <x v="2"/>
    <s v="Avery 512"/>
    <n v="11.56"/>
    <n v="4"/>
    <n v="0"/>
    <n v="5.4332000000000003"/>
    <x v="1"/>
    <x v="0"/>
  </r>
  <r>
    <n v="5369"/>
    <s v="CA-2019-158071"/>
    <x v="193"/>
    <d v="2019-06-15T00:00:00"/>
    <s v="Standard Class"/>
    <s v="BD-11320"/>
    <s v="Bill Donatelli"/>
    <x v="0"/>
    <x v="0"/>
    <s v="Seattle"/>
    <x v="4"/>
    <n v="98103"/>
    <x v="1"/>
    <s v="OFF-ST-10001228"/>
    <x v="1"/>
    <x v="4"/>
    <s v="Personal File Boxes with Fold-Down Carry Handle"/>
    <n v="15.58"/>
    <n v="1"/>
    <n v="0"/>
    <n v="3.8949999999999996"/>
    <x v="1"/>
    <x v="0"/>
  </r>
  <r>
    <n v="5370"/>
    <s v="CA-2019-147403"/>
    <x v="18"/>
    <d v="2019-09-13T00:00:00"/>
    <s v="First Class"/>
    <s v="KH-16630"/>
    <s v="Ken Heidel"/>
    <x v="1"/>
    <x v="0"/>
    <s v="Akron"/>
    <x v="24"/>
    <n v="44312"/>
    <x v="3"/>
    <s v="OFF-PA-10003302"/>
    <x v="1"/>
    <x v="10"/>
    <s v="Xerox 1906"/>
    <n v="85.055999999999997"/>
    <n v="3"/>
    <n v="0.2"/>
    <n v="28.706399999999991"/>
    <x v="3"/>
    <x v="0"/>
  </r>
  <r>
    <n v="5371"/>
    <s v="US-2019-136721"/>
    <x v="798"/>
    <d v="2019-04-12T00:00:00"/>
    <s v="Standard Class"/>
    <s v="NH-18610"/>
    <s v="Nicole Hansen"/>
    <x v="1"/>
    <x v="0"/>
    <s v="Oak Park"/>
    <x v="12"/>
    <n v="48237"/>
    <x v="2"/>
    <s v="FUR-FU-10004665"/>
    <x v="0"/>
    <x v="5"/>
    <s v="3M Polarizing Task Lamp with Clamp Arm, Light Gray"/>
    <n v="273.95999999999998"/>
    <n v="2"/>
    <n v="0"/>
    <n v="71.229600000000005"/>
    <x v="2"/>
    <x v="0"/>
  </r>
  <r>
    <n v="5372"/>
    <s v="US-2019-136721"/>
    <x v="798"/>
    <d v="2019-04-12T00:00:00"/>
    <s v="Standard Class"/>
    <s v="NH-18610"/>
    <s v="Nicole Hansen"/>
    <x v="1"/>
    <x v="0"/>
    <s v="Oak Park"/>
    <x v="12"/>
    <n v="48237"/>
    <x v="2"/>
    <s v="FUR-FU-10004188"/>
    <x v="0"/>
    <x v="5"/>
    <s v="Luxo Professional Combination Clamp-On Lamps"/>
    <n v="306.89999999999998"/>
    <n v="3"/>
    <n v="0"/>
    <n v="79.793999999999997"/>
    <x v="2"/>
    <x v="0"/>
  </r>
  <r>
    <n v="5373"/>
    <s v="CA-2017-118738"/>
    <x v="1040"/>
    <d v="2017-10-30T00:00:00"/>
    <s v="Standard Class"/>
    <s v="AG-10495"/>
    <s v="Andrew Gjertsen"/>
    <x v="1"/>
    <x v="0"/>
    <s v="Houston"/>
    <x v="5"/>
    <n v="77041"/>
    <x v="2"/>
    <s v="OFF-PA-10003177"/>
    <x v="1"/>
    <x v="10"/>
    <s v="Xerox 1999"/>
    <n v="15.552000000000003"/>
    <n v="3"/>
    <n v="0.2"/>
    <n v="5.4432"/>
    <x v="2"/>
    <x v="0"/>
  </r>
  <r>
    <n v="5374"/>
    <s v="CA-2017-118738"/>
    <x v="1040"/>
    <d v="2017-10-30T00:00:00"/>
    <s v="Standard Class"/>
    <s v="AG-10495"/>
    <s v="Andrew Gjertsen"/>
    <x v="1"/>
    <x v="0"/>
    <s v="Houston"/>
    <x v="5"/>
    <n v="77041"/>
    <x v="2"/>
    <s v="FUR-TA-10002607"/>
    <x v="0"/>
    <x v="3"/>
    <s v="KI Conference Tables"/>
    <n v="347.36099999999999"/>
    <n v="7"/>
    <n v="0.3"/>
    <n v="-69.472199999999958"/>
    <x v="2"/>
    <x v="0"/>
  </r>
  <r>
    <n v="5375"/>
    <s v="CA-2017-118738"/>
    <x v="1040"/>
    <d v="2017-10-30T00:00:00"/>
    <s v="Standard Class"/>
    <s v="AG-10495"/>
    <s v="Andrew Gjertsen"/>
    <x v="1"/>
    <x v="0"/>
    <s v="Houston"/>
    <x v="5"/>
    <n v="77041"/>
    <x v="2"/>
    <s v="OFF-PA-10001166"/>
    <x v="1"/>
    <x v="10"/>
    <s v="Xerox 2"/>
    <n v="10.368000000000002"/>
    <n v="2"/>
    <n v="0.2"/>
    <n v="3.6288"/>
    <x v="2"/>
    <x v="0"/>
  </r>
  <r>
    <n v="5376"/>
    <s v="CA-2019-134152"/>
    <x v="837"/>
    <d v="2019-05-31T00:00:00"/>
    <s v="Standard Class"/>
    <s v="RP-19855"/>
    <s v="Roy Phan"/>
    <x v="1"/>
    <x v="0"/>
    <s v="Seattle"/>
    <x v="4"/>
    <n v="98103"/>
    <x v="1"/>
    <s v="TEC-AC-10004510"/>
    <x v="2"/>
    <x v="11"/>
    <s v="Logitech Desktop MK120 Mouse and keyboard Combo"/>
    <n v="98.16"/>
    <n v="6"/>
    <n v="0"/>
    <n v="9.8159999999999954"/>
    <x v="1"/>
    <x v="0"/>
  </r>
  <r>
    <n v="5377"/>
    <s v="CA-2019-134152"/>
    <x v="837"/>
    <d v="2019-05-31T00:00:00"/>
    <s v="Standard Class"/>
    <s v="RP-19855"/>
    <s v="Roy Phan"/>
    <x v="1"/>
    <x v="0"/>
    <s v="Seattle"/>
    <x v="4"/>
    <n v="98103"/>
    <x v="1"/>
    <s v="OFF-AR-10004062"/>
    <x v="1"/>
    <x v="6"/>
    <s v="Staples in misc. colors"/>
    <n v="31.44"/>
    <n v="3"/>
    <n v="0"/>
    <n v="7.86"/>
    <x v="1"/>
    <x v="0"/>
  </r>
  <r>
    <n v="5378"/>
    <s v="CA-2016-125542"/>
    <x v="29"/>
    <d v="2016-12-07T00:00:00"/>
    <s v="First Class"/>
    <s v="NB-18655"/>
    <s v="Nona Balk"/>
    <x v="1"/>
    <x v="0"/>
    <s v="Philadelphia"/>
    <x v="9"/>
    <n v="19134"/>
    <x v="3"/>
    <s v="OFF-EN-10000056"/>
    <x v="1"/>
    <x v="12"/>
    <s v="Cameo Buff Policy Envelopes"/>
    <n v="348.488"/>
    <n v="7"/>
    <n v="0.2"/>
    <n v="117.61469999999996"/>
    <x v="3"/>
    <x v="0"/>
  </r>
  <r>
    <n v="5379"/>
    <s v="CA-2016-125542"/>
    <x v="29"/>
    <d v="2016-12-07T00:00:00"/>
    <s v="First Class"/>
    <s v="NB-18655"/>
    <s v="Nona Balk"/>
    <x v="1"/>
    <x v="0"/>
    <s v="Philadelphia"/>
    <x v="9"/>
    <n v="19134"/>
    <x v="3"/>
    <s v="OFF-ST-10001469"/>
    <x v="1"/>
    <x v="4"/>
    <s v="Fellowes Bankers Box Recycled Super Stor/Drawer"/>
    <n v="172.73599999999999"/>
    <n v="4"/>
    <n v="0.2"/>
    <n v="-30.228800000000007"/>
    <x v="3"/>
    <x v="0"/>
  </r>
  <r>
    <n v="5380"/>
    <s v="CA-2018-136021"/>
    <x v="1041"/>
    <d v="2018-08-18T00:00:00"/>
    <s v="Standard Class"/>
    <s v="JM-15580"/>
    <s v="Jill Matthias"/>
    <x v="0"/>
    <x v="0"/>
    <s v="Los Angeles"/>
    <x v="1"/>
    <n v="90045"/>
    <x v="1"/>
    <s v="OFF-PA-10000551"/>
    <x v="1"/>
    <x v="10"/>
    <s v="Array Memo Cubes"/>
    <n v="15.54"/>
    <n v="3"/>
    <n v="0"/>
    <n v="7.6145999999999994"/>
    <x v="1"/>
    <x v="0"/>
  </r>
  <r>
    <n v="5381"/>
    <s v="CA-2018-136021"/>
    <x v="1041"/>
    <d v="2018-08-18T00:00:00"/>
    <s v="Standard Class"/>
    <s v="JM-15580"/>
    <s v="Jill Matthias"/>
    <x v="0"/>
    <x v="0"/>
    <s v="Los Angeles"/>
    <x v="1"/>
    <n v="90045"/>
    <x v="1"/>
    <s v="TEC-MA-10000423"/>
    <x v="2"/>
    <x v="15"/>
    <s v="Texas Instruments TI-34 Scientific Calculator"/>
    <n v="105.55199999999999"/>
    <n v="6"/>
    <n v="0.2"/>
    <n v="35.623799999999996"/>
    <x v="1"/>
    <x v="0"/>
  </r>
  <r>
    <n v="5382"/>
    <s v="CA-2018-149195"/>
    <x v="64"/>
    <d v="2018-09-07T00:00:00"/>
    <s v="Second Class"/>
    <s v="DM-13525"/>
    <s v="Don Miller"/>
    <x v="1"/>
    <x v="0"/>
    <s v="Houston"/>
    <x v="5"/>
    <n v="77070"/>
    <x v="2"/>
    <s v="OFF-PA-10001870"/>
    <x v="1"/>
    <x v="10"/>
    <s v="Xerox 202"/>
    <n v="25.920000000000005"/>
    <n v="5"/>
    <n v="0.2"/>
    <n v="9.0719999999999992"/>
    <x v="2"/>
    <x v="0"/>
  </r>
  <r>
    <n v="5383"/>
    <s v="CA-2018-149195"/>
    <x v="64"/>
    <d v="2018-09-07T00:00:00"/>
    <s v="Second Class"/>
    <s v="DM-13525"/>
    <s v="Don Miller"/>
    <x v="1"/>
    <x v="0"/>
    <s v="Houston"/>
    <x v="5"/>
    <n v="77070"/>
    <x v="2"/>
    <s v="OFF-FA-10001843"/>
    <x v="1"/>
    <x v="13"/>
    <s v="Staples"/>
    <n v="15.808000000000002"/>
    <n v="8"/>
    <n v="0.2"/>
    <n v="5.3352000000000004"/>
    <x v="2"/>
    <x v="0"/>
  </r>
  <r>
    <n v="5384"/>
    <s v="CA-2018-149195"/>
    <x v="64"/>
    <d v="2018-09-07T00:00:00"/>
    <s v="Second Class"/>
    <s v="DM-13525"/>
    <s v="Don Miller"/>
    <x v="1"/>
    <x v="0"/>
    <s v="Houston"/>
    <x v="5"/>
    <n v="77070"/>
    <x v="2"/>
    <s v="OFF-PA-10002036"/>
    <x v="1"/>
    <x v="10"/>
    <s v="Xerox 1930"/>
    <n v="10.368000000000002"/>
    <n v="2"/>
    <n v="0.2"/>
    <n v="3.7584"/>
    <x v="2"/>
    <x v="0"/>
  </r>
  <r>
    <n v="5385"/>
    <s v="CA-2019-161410"/>
    <x v="335"/>
    <d v="2019-07-03T00:00:00"/>
    <s v="Standard Class"/>
    <s v="CC-12220"/>
    <s v="Chris Cortes"/>
    <x v="0"/>
    <x v="0"/>
    <s v="Philadelphia"/>
    <x v="9"/>
    <n v="19143"/>
    <x v="3"/>
    <s v="TEC-PH-10001760"/>
    <x v="2"/>
    <x v="7"/>
    <s v="Bose SoundLink Bluetooth Speaker"/>
    <n v="358.2"/>
    <n v="3"/>
    <n v="0.4"/>
    <n v="41.79000000000002"/>
    <x v="3"/>
    <x v="0"/>
  </r>
  <r>
    <n v="5386"/>
    <s v="CA-2019-161410"/>
    <x v="335"/>
    <d v="2019-07-03T00:00:00"/>
    <s v="Standard Class"/>
    <s v="CC-12220"/>
    <s v="Chris Cortes"/>
    <x v="0"/>
    <x v="0"/>
    <s v="Philadelphia"/>
    <x v="9"/>
    <n v="19143"/>
    <x v="3"/>
    <s v="TEC-PH-10000673"/>
    <x v="2"/>
    <x v="7"/>
    <s v="Plantronics Voyager Pro HD - Bluetooth Headset"/>
    <n v="545.91599999999994"/>
    <n v="14"/>
    <n v="0.4"/>
    <n v="72.788800000000037"/>
    <x v="3"/>
    <x v="0"/>
  </r>
  <r>
    <n v="5387"/>
    <s v="CA-2019-152786"/>
    <x v="846"/>
    <d v="2019-03-17T00:00:00"/>
    <s v="Standard Class"/>
    <s v="GA-14725"/>
    <s v="Guy Armstrong"/>
    <x v="0"/>
    <x v="0"/>
    <s v="Rogers"/>
    <x v="36"/>
    <n v="72756"/>
    <x v="0"/>
    <s v="OFF-BI-10000829"/>
    <x v="1"/>
    <x v="8"/>
    <s v="Avery Non-Stick Binders"/>
    <n v="40.410000000000004"/>
    <n v="9"/>
    <n v="0"/>
    <n v="18.5886"/>
    <x v="0"/>
    <x v="0"/>
  </r>
  <r>
    <n v="5388"/>
    <s v="CA-2019-164707"/>
    <x v="1042"/>
    <d v="2019-02-21T00:00:00"/>
    <s v="Second Class"/>
    <s v="CV-12805"/>
    <s v="Cynthia Voltz"/>
    <x v="1"/>
    <x v="0"/>
    <s v="Los Angeles"/>
    <x v="1"/>
    <n v="90045"/>
    <x v="1"/>
    <s v="TEC-PH-10001924"/>
    <x v="2"/>
    <x v="7"/>
    <s v="iHome FM Clock Radio with Lightning Dock"/>
    <n v="167.976"/>
    <n v="3"/>
    <n v="0.2"/>
    <n v="10.498500000000007"/>
    <x v="1"/>
    <x v="0"/>
  </r>
  <r>
    <n v="5389"/>
    <s v="CA-2019-164707"/>
    <x v="1042"/>
    <d v="2019-02-21T00:00:00"/>
    <s v="Second Class"/>
    <s v="CV-12805"/>
    <s v="Cynthia Voltz"/>
    <x v="1"/>
    <x v="0"/>
    <s v="Los Angeles"/>
    <x v="1"/>
    <n v="90045"/>
    <x v="1"/>
    <s v="TEC-AC-10004864"/>
    <x v="2"/>
    <x v="11"/>
    <s v="Memorex Micro Travel Drive 32 GB"/>
    <n v="109.53"/>
    <n v="3"/>
    <n v="0"/>
    <n v="47.097900000000003"/>
    <x v="1"/>
    <x v="0"/>
  </r>
  <r>
    <n v="5390"/>
    <s v="CA-2019-164707"/>
    <x v="1042"/>
    <d v="2019-02-21T00:00:00"/>
    <s v="Second Class"/>
    <s v="CV-12805"/>
    <s v="Cynthia Voltz"/>
    <x v="1"/>
    <x v="0"/>
    <s v="Los Angeles"/>
    <x v="1"/>
    <n v="90045"/>
    <x v="1"/>
    <s v="OFF-LA-10004345"/>
    <x v="1"/>
    <x v="2"/>
    <s v="Avery 493"/>
    <n v="9.82"/>
    <n v="2"/>
    <n v="0"/>
    <n v="4.8117999999999999"/>
    <x v="1"/>
    <x v="0"/>
  </r>
  <r>
    <n v="5391"/>
    <s v="CA-2019-163874"/>
    <x v="468"/>
    <d v="2019-11-12T00:00:00"/>
    <s v="Second Class"/>
    <s v="NC-18535"/>
    <s v="Nick Crebassa"/>
    <x v="1"/>
    <x v="0"/>
    <s v="Seattle"/>
    <x v="4"/>
    <n v="98105"/>
    <x v="1"/>
    <s v="OFF-BI-10000088"/>
    <x v="1"/>
    <x v="8"/>
    <s v="GBC Imprintable Covers"/>
    <n v="26.352000000000004"/>
    <n v="3"/>
    <n v="0.2"/>
    <n v="9.5525999999999982"/>
    <x v="1"/>
    <x v="0"/>
  </r>
  <r>
    <n v="5392"/>
    <s v="US-2016-123183"/>
    <x v="84"/>
    <d v="2016-11-25T00:00:00"/>
    <s v="Standard Class"/>
    <s v="GR-14560"/>
    <s v="Georgia Rosenberg"/>
    <x v="1"/>
    <x v="0"/>
    <s v="Wilmington"/>
    <x v="13"/>
    <n v="19805"/>
    <x v="3"/>
    <s v="OFF-LA-10002787"/>
    <x v="1"/>
    <x v="2"/>
    <s v="Avery 480"/>
    <n v="22.5"/>
    <n v="6"/>
    <n v="0"/>
    <n v="10.799999999999999"/>
    <x v="3"/>
    <x v="0"/>
  </r>
  <r>
    <n v="5393"/>
    <s v="US-2016-123183"/>
    <x v="84"/>
    <d v="2016-11-25T00:00:00"/>
    <s v="Standard Class"/>
    <s v="GR-14560"/>
    <s v="Georgia Rosenberg"/>
    <x v="1"/>
    <x v="0"/>
    <s v="Wilmington"/>
    <x v="13"/>
    <n v="19805"/>
    <x v="3"/>
    <s v="OFF-LA-10001569"/>
    <x v="1"/>
    <x v="2"/>
    <s v="Avery 499"/>
    <n v="9.9600000000000009"/>
    <n v="2"/>
    <n v="0"/>
    <n v="4.5815999999999999"/>
    <x v="3"/>
    <x v="0"/>
  </r>
  <r>
    <n v="5394"/>
    <s v="US-2016-123183"/>
    <x v="84"/>
    <d v="2016-11-25T00:00:00"/>
    <s v="Standard Class"/>
    <s v="GR-14560"/>
    <s v="Georgia Rosenberg"/>
    <x v="1"/>
    <x v="0"/>
    <s v="Wilmington"/>
    <x v="13"/>
    <n v="19805"/>
    <x v="3"/>
    <s v="OFF-BI-10002429"/>
    <x v="1"/>
    <x v="8"/>
    <s v="Premier Elliptical Ring Binder, Black"/>
    <n v="213.08"/>
    <n v="7"/>
    <n v="0"/>
    <n v="102.2784"/>
    <x v="3"/>
    <x v="0"/>
  </r>
  <r>
    <n v="5395"/>
    <s v="US-2016-123183"/>
    <x v="84"/>
    <d v="2016-11-25T00:00:00"/>
    <s v="Standard Class"/>
    <s v="GR-14560"/>
    <s v="Georgia Rosenberg"/>
    <x v="1"/>
    <x v="0"/>
    <s v="Wilmington"/>
    <x v="13"/>
    <n v="19805"/>
    <x v="3"/>
    <s v="FUR-BO-10000362"/>
    <x v="0"/>
    <x v="0"/>
    <s v="Sauder Inglewood Library Bookcases"/>
    <n v="1025.8799999999999"/>
    <n v="6"/>
    <n v="0"/>
    <n v="235.95240000000001"/>
    <x v="3"/>
    <x v="0"/>
  </r>
  <r>
    <n v="5396"/>
    <s v="CA-2016-104829"/>
    <x v="728"/>
    <d v="2016-11-21T00:00:00"/>
    <s v="Second Class"/>
    <s v="JG-15805"/>
    <s v="John Grady"/>
    <x v="1"/>
    <x v="0"/>
    <s v="Provo"/>
    <x v="7"/>
    <n v="84604"/>
    <x v="1"/>
    <s v="OFF-PA-10003016"/>
    <x v="1"/>
    <x v="10"/>
    <s v="Adams &quot;While You Were Out&quot; Message Pads"/>
    <n v="21.98"/>
    <n v="7"/>
    <n v="0"/>
    <n v="9.8909999999999982"/>
    <x v="1"/>
    <x v="1"/>
  </r>
  <r>
    <n v="5397"/>
    <s v="US-2018-147340"/>
    <x v="446"/>
    <d v="2018-09-24T00:00:00"/>
    <s v="Same Day"/>
    <s v="EB-13750"/>
    <s v="Edward Becker"/>
    <x v="1"/>
    <x v="0"/>
    <s v="San Francisco"/>
    <x v="1"/>
    <n v="94110"/>
    <x v="1"/>
    <s v="FUR-FU-10002501"/>
    <x v="0"/>
    <x v="5"/>
    <s v="Nu-Dell Executive Frame"/>
    <n v="63.2"/>
    <n v="5"/>
    <n v="0"/>
    <n v="23.384"/>
    <x v="1"/>
    <x v="0"/>
  </r>
  <r>
    <n v="5398"/>
    <s v="CA-2018-145492"/>
    <x v="73"/>
    <d v="2018-11-27T00:00:00"/>
    <s v="Standard Class"/>
    <s v="MC-17605"/>
    <s v="Matt Connell"/>
    <x v="1"/>
    <x v="0"/>
    <s v="Los Angeles"/>
    <x v="1"/>
    <n v="90004"/>
    <x v="1"/>
    <s v="OFF-AP-10003622"/>
    <x v="1"/>
    <x v="9"/>
    <s v="Bravo II Megaboss 12-Amp Hard Body Upright, Replacement Belts, 2 Belts per Pack"/>
    <n v="39"/>
    <n v="12"/>
    <n v="0"/>
    <n v="11.309999999999999"/>
    <x v="1"/>
    <x v="1"/>
  </r>
  <r>
    <n v="5399"/>
    <s v="CA-2018-163202"/>
    <x v="720"/>
    <d v="2018-10-02T00:00:00"/>
    <s v="Standard Class"/>
    <s v="BM-11650"/>
    <s v="Brian Moss"/>
    <x v="1"/>
    <x v="0"/>
    <s v="Lancaster"/>
    <x v="24"/>
    <n v="43130"/>
    <x v="3"/>
    <s v="OFF-BI-10002764"/>
    <x v="1"/>
    <x v="8"/>
    <s v="Recycled Pressboard Report Cover with Reinforced Top Hinge"/>
    <n v="2.907"/>
    <n v="3"/>
    <n v="0.7"/>
    <n v="-2.0348999999999995"/>
    <x v="3"/>
    <x v="0"/>
  </r>
  <r>
    <n v="5400"/>
    <s v="CA-2018-117681"/>
    <x v="526"/>
    <d v="2018-04-14T00:00:00"/>
    <s v="Standard Class"/>
    <s v="HF-14995"/>
    <s v="Herbert Flentye"/>
    <x v="0"/>
    <x v="0"/>
    <s v="Los Angeles"/>
    <x v="1"/>
    <n v="90004"/>
    <x v="1"/>
    <s v="FUR-BO-10001798"/>
    <x v="0"/>
    <x v="0"/>
    <s v="Bush Somerset Collection Bookcase"/>
    <n v="556.66499999999996"/>
    <n v="5"/>
    <n v="0.15"/>
    <n v="6.5490000000000208"/>
    <x v="1"/>
    <x v="0"/>
  </r>
  <r>
    <n v="5401"/>
    <s v="CA-2019-132262"/>
    <x v="296"/>
    <d v="2019-09-23T00:00:00"/>
    <s v="First Class"/>
    <s v="ML-18265"/>
    <s v="Muhammed Lee"/>
    <x v="0"/>
    <x v="0"/>
    <s v="Seattle"/>
    <x v="4"/>
    <n v="98103"/>
    <x v="1"/>
    <s v="TEC-AC-10000158"/>
    <x v="2"/>
    <x v="11"/>
    <s v="Sony 64GB Class 10 Micro SDHC R40 Memory Card"/>
    <n v="71.98"/>
    <n v="2"/>
    <n v="0"/>
    <n v="15.1158"/>
    <x v="1"/>
    <x v="0"/>
  </r>
  <r>
    <n v="5402"/>
    <s v="CA-2019-132262"/>
    <x v="296"/>
    <d v="2019-09-23T00:00:00"/>
    <s v="First Class"/>
    <s v="ML-18265"/>
    <s v="Muhammed Lee"/>
    <x v="0"/>
    <x v="0"/>
    <s v="Seattle"/>
    <x v="4"/>
    <n v="98103"/>
    <x v="1"/>
    <s v="TEC-AC-10000303"/>
    <x v="2"/>
    <x v="11"/>
    <s v="Logitech M510 Wireless Mouse"/>
    <n v="79.98"/>
    <n v="2"/>
    <n v="0"/>
    <n v="26.3934"/>
    <x v="1"/>
    <x v="0"/>
  </r>
  <r>
    <n v="5403"/>
    <s v="CA-2019-123043"/>
    <x v="1043"/>
    <d v="2019-08-29T00:00:00"/>
    <s v="Standard Class"/>
    <s v="AH-10195"/>
    <s v="Alan Haines"/>
    <x v="1"/>
    <x v="0"/>
    <s v="New York City"/>
    <x v="15"/>
    <n v="10024"/>
    <x v="3"/>
    <s v="OFF-BI-10003910"/>
    <x v="1"/>
    <x v="8"/>
    <s v="DXL Angle-View Binders with Locking Rings by Samsill"/>
    <n v="24.672000000000001"/>
    <n v="4"/>
    <n v="0.2"/>
    <n v="7.71"/>
    <x v="3"/>
    <x v="0"/>
  </r>
  <r>
    <n v="5404"/>
    <s v="CA-2019-123043"/>
    <x v="1043"/>
    <d v="2019-08-29T00:00:00"/>
    <s v="Standard Class"/>
    <s v="AH-10195"/>
    <s v="Alan Haines"/>
    <x v="1"/>
    <x v="0"/>
    <s v="New York City"/>
    <x v="15"/>
    <n v="10024"/>
    <x v="3"/>
    <s v="OFF-BI-10000138"/>
    <x v="1"/>
    <x v="8"/>
    <s v="Acco Translucent Poly Ring Binders"/>
    <n v="3.7439999999999998"/>
    <n v="1"/>
    <n v="0.2"/>
    <n v="1.3104"/>
    <x v="3"/>
    <x v="0"/>
  </r>
  <r>
    <n v="5405"/>
    <s v="US-2018-143280"/>
    <x v="712"/>
    <d v="2018-02-26T00:00:00"/>
    <s v="Standard Class"/>
    <s v="TZ-21580"/>
    <s v="Tracy Zic"/>
    <x v="0"/>
    <x v="0"/>
    <s v="Los Angeles"/>
    <x v="1"/>
    <n v="90045"/>
    <x v="1"/>
    <s v="TEC-PH-10002398"/>
    <x v="2"/>
    <x v="7"/>
    <s v="AT&amp;T 1070 Corded Phone"/>
    <n v="445.96000000000004"/>
    <n v="5"/>
    <n v="0.2"/>
    <n v="55.744999999999948"/>
    <x v="1"/>
    <x v="0"/>
  </r>
  <r>
    <n v="5406"/>
    <s v="US-2018-143280"/>
    <x v="712"/>
    <d v="2018-02-26T00:00:00"/>
    <s v="Standard Class"/>
    <s v="TZ-21580"/>
    <s v="Tracy Zic"/>
    <x v="0"/>
    <x v="0"/>
    <s v="Los Angeles"/>
    <x v="1"/>
    <n v="90045"/>
    <x v="1"/>
    <s v="TEC-AC-10003399"/>
    <x v="2"/>
    <x v="11"/>
    <s v="Memorex Mini Travel Drive 64 GB USB 2.0 Flash Drive"/>
    <n v="36.24"/>
    <n v="1"/>
    <n v="0"/>
    <n v="15.220800000000001"/>
    <x v="1"/>
    <x v="0"/>
  </r>
  <r>
    <n v="5407"/>
    <s v="US-2018-143280"/>
    <x v="712"/>
    <d v="2018-02-26T00:00:00"/>
    <s v="Standard Class"/>
    <s v="TZ-21580"/>
    <s v="Tracy Zic"/>
    <x v="0"/>
    <x v="0"/>
    <s v="Los Angeles"/>
    <x v="1"/>
    <n v="90045"/>
    <x v="1"/>
    <s v="OFF-FA-10000992"/>
    <x v="1"/>
    <x v="13"/>
    <s v="Acco Clips to Go Binder Clips, 24 Clips in Two Sizes"/>
    <n v="10.649999999999999"/>
    <n v="3"/>
    <n v="0"/>
    <n v="5.0054999999999996"/>
    <x v="1"/>
    <x v="0"/>
  </r>
  <r>
    <n v="5408"/>
    <s v="CA-2019-108854"/>
    <x v="166"/>
    <d v="2019-12-14T00:00:00"/>
    <s v="Standard Class"/>
    <s v="DM-13345"/>
    <s v="Denise Monton"/>
    <x v="1"/>
    <x v="0"/>
    <s v="San Francisco"/>
    <x v="1"/>
    <n v="94109"/>
    <x v="1"/>
    <s v="OFF-PA-10003022"/>
    <x v="1"/>
    <x v="10"/>
    <s v="Standard Line “While You Were Out” Hardbound Telephone Message Book"/>
    <n v="87.92"/>
    <n v="4"/>
    <n v="0"/>
    <n v="40.443199999999997"/>
    <x v="1"/>
    <x v="0"/>
  </r>
  <r>
    <n v="5409"/>
    <s v="CA-2019-108854"/>
    <x v="166"/>
    <d v="2019-12-14T00:00:00"/>
    <s v="Standard Class"/>
    <s v="DM-13345"/>
    <s v="Denise Monton"/>
    <x v="1"/>
    <x v="0"/>
    <s v="San Francisco"/>
    <x v="1"/>
    <n v="94109"/>
    <x v="1"/>
    <s v="OFF-BI-10002854"/>
    <x v="1"/>
    <x v="8"/>
    <s v="Performers Binder/Pad Holder, Black"/>
    <n v="22.424000000000003"/>
    <n v="1"/>
    <n v="0.2"/>
    <n v="8.4089999999999989"/>
    <x v="1"/>
    <x v="0"/>
  </r>
  <r>
    <n v="5410"/>
    <s v="CA-2019-108854"/>
    <x v="166"/>
    <d v="2019-12-14T00:00:00"/>
    <s v="Standard Class"/>
    <s v="DM-13345"/>
    <s v="Denise Monton"/>
    <x v="1"/>
    <x v="0"/>
    <s v="San Francisco"/>
    <x v="1"/>
    <n v="94109"/>
    <x v="1"/>
    <s v="OFF-BI-10001670"/>
    <x v="1"/>
    <x v="8"/>
    <s v="Vinyl Sectional Post Binders"/>
    <n v="90.480000000000018"/>
    <n v="3"/>
    <n v="0.2"/>
    <n v="33.93"/>
    <x v="1"/>
    <x v="0"/>
  </r>
  <r>
    <n v="5411"/>
    <s v="CA-2019-108854"/>
    <x v="166"/>
    <d v="2019-12-14T00:00:00"/>
    <s v="Standard Class"/>
    <s v="DM-13345"/>
    <s v="Denise Monton"/>
    <x v="1"/>
    <x v="0"/>
    <s v="San Francisco"/>
    <x v="1"/>
    <n v="94109"/>
    <x v="1"/>
    <s v="OFF-ST-10001837"/>
    <x v="1"/>
    <x v="4"/>
    <s v="SAFCO Mobile Desk Side File, Wire Frame"/>
    <n v="42.76"/>
    <n v="1"/>
    <n v="0"/>
    <n v="11.117599999999999"/>
    <x v="1"/>
    <x v="0"/>
  </r>
  <r>
    <n v="5412"/>
    <s v="CA-2019-166856"/>
    <x v="65"/>
    <d v="2019-09-22T00:00:00"/>
    <s v="Standard Class"/>
    <s v="TS-21505"/>
    <s v="Tony Sayre"/>
    <x v="0"/>
    <x v="0"/>
    <s v="Clovis"/>
    <x v="27"/>
    <n v="88101"/>
    <x v="1"/>
    <s v="OFF-BI-10002012"/>
    <x v="1"/>
    <x v="8"/>
    <s v="Wilson Jones Easy Flow II Sheet Lifters"/>
    <n v="10.080000000000002"/>
    <n v="7"/>
    <n v="0.2"/>
    <n v="3.5279999999999996"/>
    <x v="1"/>
    <x v="0"/>
  </r>
  <r>
    <n v="5413"/>
    <s v="CA-2019-166856"/>
    <x v="65"/>
    <d v="2019-09-22T00:00:00"/>
    <s v="Standard Class"/>
    <s v="TS-21505"/>
    <s v="Tony Sayre"/>
    <x v="0"/>
    <x v="0"/>
    <s v="Clovis"/>
    <x v="27"/>
    <n v="88101"/>
    <x v="1"/>
    <s v="TEC-AC-10004992"/>
    <x v="2"/>
    <x v="11"/>
    <s v="Kingston Digital DataTraveler 64GB USB 2.0"/>
    <n v="101.34"/>
    <n v="3"/>
    <n v="0"/>
    <n v="8.1071999999999917"/>
    <x v="1"/>
    <x v="0"/>
  </r>
  <r>
    <n v="5414"/>
    <s v="CA-2018-153157"/>
    <x v="108"/>
    <d v="2018-09-14T00:00:00"/>
    <s v="First Class"/>
    <s v="TB-21625"/>
    <s v="Trudy Brown"/>
    <x v="0"/>
    <x v="0"/>
    <s v="Wichita"/>
    <x v="41"/>
    <n v="67212"/>
    <x v="2"/>
    <s v="TEC-PH-10003171"/>
    <x v="2"/>
    <x v="7"/>
    <s v="Plantronics Encore H101 Dual Earpieces Headset"/>
    <n v="224.75"/>
    <n v="5"/>
    <n v="0"/>
    <n v="62.929999999999993"/>
    <x v="2"/>
    <x v="0"/>
  </r>
  <r>
    <n v="5415"/>
    <s v="US-2019-125647"/>
    <x v="397"/>
    <d v="2019-09-28T00:00:00"/>
    <s v="Standard Class"/>
    <s v="LC-16870"/>
    <s v="Lena Cacioppo"/>
    <x v="0"/>
    <x v="0"/>
    <s v="Chicago"/>
    <x v="10"/>
    <n v="60653"/>
    <x v="2"/>
    <s v="OFF-AP-10000390"/>
    <x v="1"/>
    <x v="9"/>
    <s v="Euro Pro Shark Stick Mini Vacuum"/>
    <n v="73.175999999999974"/>
    <n v="6"/>
    <n v="0.8"/>
    <n v="-197.57520000000002"/>
    <x v="2"/>
    <x v="0"/>
  </r>
  <r>
    <n v="5416"/>
    <s v="US-2019-125647"/>
    <x v="397"/>
    <d v="2019-09-28T00:00:00"/>
    <s v="Standard Class"/>
    <s v="LC-16870"/>
    <s v="Lena Cacioppo"/>
    <x v="0"/>
    <x v="0"/>
    <s v="Chicago"/>
    <x v="10"/>
    <n v="60653"/>
    <x v="2"/>
    <s v="OFF-PA-10004888"/>
    <x v="1"/>
    <x v="10"/>
    <s v="Xerox 217"/>
    <n v="20.736000000000004"/>
    <n v="4"/>
    <n v="0.2"/>
    <n v="7.2576000000000001"/>
    <x v="2"/>
    <x v="0"/>
  </r>
  <r>
    <n v="5417"/>
    <s v="US-2019-125647"/>
    <x v="397"/>
    <d v="2019-09-28T00:00:00"/>
    <s v="Standard Class"/>
    <s v="LC-16870"/>
    <s v="Lena Cacioppo"/>
    <x v="0"/>
    <x v="0"/>
    <s v="Chicago"/>
    <x v="10"/>
    <n v="60653"/>
    <x v="2"/>
    <s v="TEC-PH-10004188"/>
    <x v="2"/>
    <x v="7"/>
    <s v="OtterBox Commuter Series Case - Samsung Galaxy S4"/>
    <n v="39.984000000000002"/>
    <n v="2"/>
    <n v="0.2"/>
    <n v="-8.9963999999999995"/>
    <x v="2"/>
    <x v="0"/>
  </r>
  <r>
    <n v="5418"/>
    <s v="CA-2016-132542"/>
    <x v="191"/>
    <d v="2016-10-08T00:00:00"/>
    <s v="Second Class"/>
    <s v="AM-10360"/>
    <s v="Alice McCarthy"/>
    <x v="1"/>
    <x v="0"/>
    <s v="Omaha"/>
    <x v="8"/>
    <n v="68104"/>
    <x v="2"/>
    <s v="OFF-BI-10004099"/>
    <x v="1"/>
    <x v="8"/>
    <s v="GBC VeloBinder Strips"/>
    <n v="15.36"/>
    <n v="2"/>
    <n v="0"/>
    <n v="7.68"/>
    <x v="2"/>
    <x v="0"/>
  </r>
  <r>
    <n v="5419"/>
    <s v="CA-2017-110877"/>
    <x v="924"/>
    <d v="2017-10-26T00:00:00"/>
    <s v="First Class"/>
    <s v="JE-15715"/>
    <s v="Joe Elijah"/>
    <x v="0"/>
    <x v="0"/>
    <s v="Houston"/>
    <x v="5"/>
    <n v="77041"/>
    <x v="2"/>
    <s v="OFF-PA-10004621"/>
    <x v="1"/>
    <x v="10"/>
    <s v="Xerox 212"/>
    <n v="36.288000000000011"/>
    <n v="7"/>
    <n v="0.2"/>
    <n v="12.700800000000001"/>
    <x v="2"/>
    <x v="0"/>
  </r>
  <r>
    <n v="5420"/>
    <s v="CA-2017-110877"/>
    <x v="924"/>
    <d v="2017-10-26T00:00:00"/>
    <s v="First Class"/>
    <s v="JE-15715"/>
    <s v="Joe Elijah"/>
    <x v="0"/>
    <x v="0"/>
    <s v="Houston"/>
    <x v="5"/>
    <n v="77041"/>
    <x v="2"/>
    <s v="TEC-PH-10002103"/>
    <x v="2"/>
    <x v="7"/>
    <s v="Jabra SPEAK 410"/>
    <n v="150.38399999999999"/>
    <n v="2"/>
    <n v="0.2"/>
    <n v="15.038400000000003"/>
    <x v="2"/>
    <x v="0"/>
  </r>
  <r>
    <n v="5421"/>
    <s v="US-2018-151827"/>
    <x v="1044"/>
    <d v="2018-04-02T00:00:00"/>
    <s v="Second Class"/>
    <s v="CS-11950"/>
    <s v="Carlos Soltero"/>
    <x v="0"/>
    <x v="0"/>
    <s v="Philadelphia"/>
    <x v="9"/>
    <n v="19134"/>
    <x v="3"/>
    <s v="TEC-PH-10002789"/>
    <x v="2"/>
    <x v="7"/>
    <s v="LG Exalt"/>
    <n v="280.78200000000004"/>
    <n v="3"/>
    <n v="0.4"/>
    <n v="-60.836100000000016"/>
    <x v="3"/>
    <x v="1"/>
  </r>
  <r>
    <n v="5422"/>
    <s v="US-2018-151827"/>
    <x v="1044"/>
    <d v="2018-04-02T00:00:00"/>
    <s v="Second Class"/>
    <s v="CS-11950"/>
    <s v="Carlos Soltero"/>
    <x v="0"/>
    <x v="0"/>
    <s v="Philadelphia"/>
    <x v="9"/>
    <n v="19134"/>
    <x v="3"/>
    <s v="TEC-AC-10003289"/>
    <x v="2"/>
    <x v="11"/>
    <s v="Anker Ultra-Slim Mini Bluetooth 3.0 Wireless Keyboard"/>
    <n v="31.983999999999998"/>
    <n v="2"/>
    <n v="0.2"/>
    <n v="1.1993999999999998"/>
    <x v="3"/>
    <x v="1"/>
  </r>
  <r>
    <n v="5423"/>
    <s v="US-2018-163258"/>
    <x v="723"/>
    <d v="2019-01-02T00:00:00"/>
    <s v="Standard Class"/>
    <s v="PF-19225"/>
    <s v="Phillip Flathmann"/>
    <x v="0"/>
    <x v="0"/>
    <s v="Los Angeles"/>
    <x v="1"/>
    <n v="90045"/>
    <x v="1"/>
    <s v="OFF-BI-10000138"/>
    <x v="1"/>
    <x v="8"/>
    <s v="Acco Translucent Poly Ring Binders"/>
    <n v="11.231999999999999"/>
    <n v="3"/>
    <n v="0.2"/>
    <n v="3.9312000000000005"/>
    <x v="1"/>
    <x v="0"/>
  </r>
  <r>
    <n v="5424"/>
    <s v="CA-2019-103009"/>
    <x v="132"/>
    <d v="2019-11-05T00:00:00"/>
    <s v="Second Class"/>
    <s v="PJ-18835"/>
    <s v="Patrick Jones"/>
    <x v="1"/>
    <x v="0"/>
    <s v="Richmond"/>
    <x v="0"/>
    <n v="40475"/>
    <x v="0"/>
    <s v="OFF-PA-10001215"/>
    <x v="1"/>
    <x v="10"/>
    <s v="Xerox 1963"/>
    <n v="26.400000000000002"/>
    <n v="5"/>
    <n v="0"/>
    <n v="11.879999999999999"/>
    <x v="0"/>
    <x v="0"/>
  </r>
  <r>
    <n v="5425"/>
    <s v="US-2019-120649"/>
    <x v="176"/>
    <d v="2019-01-26T00:00:00"/>
    <s v="Standard Class"/>
    <s v="JF-15490"/>
    <s v="Jeremy Farry"/>
    <x v="0"/>
    <x v="0"/>
    <s v="Waterbury"/>
    <x v="29"/>
    <n v="6708"/>
    <x v="3"/>
    <s v="OFF-AR-10001545"/>
    <x v="1"/>
    <x v="6"/>
    <s v="Newell 326"/>
    <n v="3.52"/>
    <n v="2"/>
    <n v="0"/>
    <n v="1.0207999999999999"/>
    <x v="3"/>
    <x v="0"/>
  </r>
  <r>
    <n v="5426"/>
    <s v="CA-2018-153598"/>
    <x v="275"/>
    <d v="2018-12-06T00:00:00"/>
    <s v="First Class"/>
    <s v="NM-18520"/>
    <s v="Neoma Murray"/>
    <x v="0"/>
    <x v="0"/>
    <s v="Los Angeles"/>
    <x v="1"/>
    <n v="90045"/>
    <x v="1"/>
    <s v="TEC-AC-10003870"/>
    <x v="2"/>
    <x v="11"/>
    <s v="Logitech Z-906 Speaker sys - home theater - 5.1-CH"/>
    <n v="1649.95"/>
    <n v="5"/>
    <n v="0"/>
    <n v="659.98"/>
    <x v="1"/>
    <x v="0"/>
  </r>
  <r>
    <n v="5427"/>
    <s v="CA-2018-153598"/>
    <x v="275"/>
    <d v="2018-12-06T00:00:00"/>
    <s v="First Class"/>
    <s v="NM-18520"/>
    <s v="Neoma Murray"/>
    <x v="0"/>
    <x v="0"/>
    <s v="Los Angeles"/>
    <x v="1"/>
    <n v="90045"/>
    <x v="1"/>
    <s v="FUR-FU-10001085"/>
    <x v="0"/>
    <x v="5"/>
    <s v="3M Polarizing Light Filter Sleeves"/>
    <n v="111.89999999999999"/>
    <n v="6"/>
    <n v="0"/>
    <n v="51.47399999999999"/>
    <x v="1"/>
    <x v="0"/>
  </r>
  <r>
    <n v="5428"/>
    <s v="US-2018-108497"/>
    <x v="403"/>
    <d v="2018-06-14T00:00:00"/>
    <s v="Same Day"/>
    <s v="MH-17290"/>
    <s v="Marc Harrigan"/>
    <x v="2"/>
    <x v="0"/>
    <s v="Los Angeles"/>
    <x v="1"/>
    <n v="90036"/>
    <x v="1"/>
    <s v="FUR-BO-10004218"/>
    <x v="0"/>
    <x v="0"/>
    <s v="Bush Heritage Pine Collection 5-Shelf Bookcase, Albany Pine Finish, *Special Order"/>
    <n v="599.16499999999996"/>
    <n v="5"/>
    <n v="0.15"/>
    <n v="35.245000000000005"/>
    <x v="1"/>
    <x v="0"/>
  </r>
  <r>
    <n v="5429"/>
    <s v="CA-2018-113096"/>
    <x v="476"/>
    <d v="2018-09-04T00:00:00"/>
    <s v="First Class"/>
    <s v="SZ-20035"/>
    <s v="Sam Zeldin"/>
    <x v="2"/>
    <x v="0"/>
    <s v="San Francisco"/>
    <x v="1"/>
    <n v="94122"/>
    <x v="1"/>
    <s v="OFF-ST-10003455"/>
    <x v="1"/>
    <x v="4"/>
    <s v="Tenex File Box, Personal Filing Tote with Lid, Black"/>
    <n v="46.53"/>
    <n v="3"/>
    <n v="0"/>
    <n v="12.097800000000001"/>
    <x v="1"/>
    <x v="0"/>
  </r>
  <r>
    <n v="5430"/>
    <s v="CA-2016-136861"/>
    <x v="742"/>
    <d v="2016-09-07T00:00:00"/>
    <s v="First Class"/>
    <s v="PR-18880"/>
    <s v="Patrick Ryan"/>
    <x v="0"/>
    <x v="0"/>
    <s v="Saint Petersburg"/>
    <x v="2"/>
    <n v="33710"/>
    <x v="0"/>
    <s v="FUR-FU-10001967"/>
    <x v="0"/>
    <x v="5"/>
    <s v="Telescoping Adjustable Floor Lamp"/>
    <n v="31.983999999999998"/>
    <n v="2"/>
    <n v="0.2"/>
    <n v="1.9989999999999979"/>
    <x v="0"/>
    <x v="0"/>
  </r>
  <r>
    <n v="5431"/>
    <s v="CA-2019-117422"/>
    <x v="208"/>
    <d v="2019-10-25T00:00:00"/>
    <s v="Standard Class"/>
    <s v="FC-14245"/>
    <s v="Frank Carlisle"/>
    <x v="2"/>
    <x v="0"/>
    <s v="Lakewood"/>
    <x v="24"/>
    <n v="44107"/>
    <x v="3"/>
    <s v="OFF-AP-10000938"/>
    <x v="1"/>
    <x v="9"/>
    <s v="Avanti 1.7 Cu. Ft. Refrigerator"/>
    <n v="161.56800000000001"/>
    <n v="2"/>
    <n v="0.2"/>
    <n v="16.156799999999997"/>
    <x v="3"/>
    <x v="0"/>
  </r>
  <r>
    <n v="5432"/>
    <s v="CA-2019-117422"/>
    <x v="208"/>
    <d v="2019-10-25T00:00:00"/>
    <s v="Standard Class"/>
    <s v="FC-14245"/>
    <s v="Frank Carlisle"/>
    <x v="2"/>
    <x v="0"/>
    <s v="Lakewood"/>
    <x v="24"/>
    <n v="44107"/>
    <x v="3"/>
    <s v="OFF-PA-10002195"/>
    <x v="1"/>
    <x v="10"/>
    <s v="RSVP Cards &amp; Envelopes, Blank White, 8-1/2&quot; X 11&quot;, 24 Cards/25 Envelopes/Set"/>
    <n v="4.0640000000000001"/>
    <n v="1"/>
    <n v="0.2"/>
    <n v="1.3715999999999999"/>
    <x v="3"/>
    <x v="0"/>
  </r>
  <r>
    <n v="5433"/>
    <s v="CA-2019-117422"/>
    <x v="208"/>
    <d v="2019-10-25T00:00:00"/>
    <s v="Standard Class"/>
    <s v="FC-14245"/>
    <s v="Frank Carlisle"/>
    <x v="2"/>
    <x v="0"/>
    <s v="Lakewood"/>
    <x v="24"/>
    <n v="44107"/>
    <x v="3"/>
    <s v="OFF-BI-10002799"/>
    <x v="1"/>
    <x v="8"/>
    <s v="SlimView Poly Binder, 3/8&quot;"/>
    <n v="6.2160000000000002"/>
    <n v="4"/>
    <n v="0.7"/>
    <n v="-4.9727999999999994"/>
    <x v="3"/>
    <x v="0"/>
  </r>
  <r>
    <n v="5434"/>
    <s v="CA-2019-129707"/>
    <x v="1016"/>
    <d v="2019-04-29T00:00:00"/>
    <s v="Standard Class"/>
    <s v="LH-16750"/>
    <s v="Larry Hughes"/>
    <x v="0"/>
    <x v="0"/>
    <s v="Chandler"/>
    <x v="16"/>
    <n v="85224"/>
    <x v="1"/>
    <s v="OFF-AR-10000246"/>
    <x v="1"/>
    <x v="6"/>
    <s v="Newell 318"/>
    <n v="8.895999999999999"/>
    <n v="4"/>
    <n v="0.2"/>
    <n v="0.66719999999999979"/>
    <x v="1"/>
    <x v="1"/>
  </r>
  <r>
    <n v="5435"/>
    <s v="CA-2017-160171"/>
    <x v="324"/>
    <d v="2017-10-24T00:00:00"/>
    <s v="Standard Class"/>
    <s v="RM-19675"/>
    <s v="Robert Marley"/>
    <x v="2"/>
    <x v="0"/>
    <s v="Los Angeles"/>
    <x v="1"/>
    <n v="90008"/>
    <x v="1"/>
    <s v="OFF-AP-10000275"/>
    <x v="1"/>
    <x v="9"/>
    <s v="Sanyo Counter Height Refrigerator with Crisper, 3.6 Cubic Foot, Stainless Steel/Black"/>
    <n v="1640.6999999999998"/>
    <n v="5"/>
    <n v="0"/>
    <n v="459.39599999999996"/>
    <x v="1"/>
    <x v="0"/>
  </r>
  <r>
    <n v="5436"/>
    <s v="CA-2017-160171"/>
    <x v="324"/>
    <d v="2017-10-24T00:00:00"/>
    <s v="Standard Class"/>
    <s v="RM-19675"/>
    <s v="Robert Marley"/>
    <x v="2"/>
    <x v="0"/>
    <s v="Los Angeles"/>
    <x v="1"/>
    <n v="90008"/>
    <x v="1"/>
    <s v="TEC-AC-10000892"/>
    <x v="2"/>
    <x v="11"/>
    <s v="NETGEAR N750 Dual Band Wi-Fi Gigabit Router"/>
    <n v="270"/>
    <n v="3"/>
    <n v="0"/>
    <n v="97.199999999999989"/>
    <x v="1"/>
    <x v="0"/>
  </r>
  <r>
    <n v="5437"/>
    <s v="CA-2016-103317"/>
    <x v="260"/>
    <d v="2016-07-08T00:00:00"/>
    <s v="First Class"/>
    <s v="DM-13525"/>
    <s v="Don Miller"/>
    <x v="1"/>
    <x v="0"/>
    <s v="Palm Coast"/>
    <x v="2"/>
    <n v="32137"/>
    <x v="0"/>
    <s v="FUR-FU-10001591"/>
    <x v="0"/>
    <x v="5"/>
    <s v="Advantus Panel Wall Certificate Holder - 8.5x11"/>
    <n v="19.52"/>
    <n v="2"/>
    <n v="0.2"/>
    <n v="5.3680000000000012"/>
    <x v="0"/>
    <x v="0"/>
  </r>
  <r>
    <n v="5438"/>
    <s v="CA-2016-103317"/>
    <x v="260"/>
    <d v="2016-07-08T00:00:00"/>
    <s v="First Class"/>
    <s v="DM-13525"/>
    <s v="Don Miller"/>
    <x v="1"/>
    <x v="0"/>
    <s v="Palm Coast"/>
    <x v="2"/>
    <n v="32137"/>
    <x v="0"/>
    <s v="OFF-BI-10001787"/>
    <x v="1"/>
    <x v="8"/>
    <s v="Wilson Jones Four-Pocket Poly Binders"/>
    <n v="9.8100000000000023"/>
    <n v="5"/>
    <n v="0.7"/>
    <n v="-6.8669999999999973"/>
    <x v="0"/>
    <x v="0"/>
  </r>
  <r>
    <n v="5439"/>
    <s v="CA-2016-103317"/>
    <x v="260"/>
    <d v="2016-07-08T00:00:00"/>
    <s v="First Class"/>
    <s v="DM-13525"/>
    <s v="Don Miller"/>
    <x v="1"/>
    <x v="0"/>
    <s v="Palm Coast"/>
    <x v="2"/>
    <n v="32137"/>
    <x v="0"/>
    <s v="FUR-FU-10003192"/>
    <x v="0"/>
    <x v="5"/>
    <s v="Luxo Adjustable Task Clamp Lamp"/>
    <n v="213.21600000000001"/>
    <n v="3"/>
    <n v="0.2"/>
    <n v="15.991199999999992"/>
    <x v="0"/>
    <x v="0"/>
  </r>
  <r>
    <n v="5440"/>
    <s v="CA-2018-167115"/>
    <x v="958"/>
    <d v="2018-04-09T00:00:00"/>
    <s v="Standard Class"/>
    <s v="EH-14185"/>
    <s v="Evan Henry"/>
    <x v="0"/>
    <x v="0"/>
    <s v="New York City"/>
    <x v="15"/>
    <n v="10035"/>
    <x v="3"/>
    <s v="OFF-BI-10004600"/>
    <x v="1"/>
    <x v="8"/>
    <s v="Ibico Ibimaster 300 Manual Binding System"/>
    <n v="588.78399999999999"/>
    <n v="2"/>
    <n v="0.2"/>
    <n v="183.99499999999998"/>
    <x v="3"/>
    <x v="0"/>
  </r>
  <r>
    <n v="5441"/>
    <s v="US-2019-153633"/>
    <x v="38"/>
    <d v="2019-11-18T00:00:00"/>
    <s v="Second Class"/>
    <s v="TC-21295"/>
    <s v="Toby Carlisle"/>
    <x v="0"/>
    <x v="0"/>
    <s v="Jupiter"/>
    <x v="2"/>
    <n v="33458"/>
    <x v="0"/>
    <s v="OFF-AR-10002335"/>
    <x v="1"/>
    <x v="6"/>
    <s v="DIXON Oriole Pencils"/>
    <n v="2.0640000000000001"/>
    <n v="1"/>
    <n v="0.2"/>
    <n v="0.15480000000000005"/>
    <x v="0"/>
    <x v="0"/>
  </r>
  <r>
    <n v="5442"/>
    <s v="CA-2019-155929"/>
    <x v="428"/>
    <d v="2019-09-13T00:00:00"/>
    <s v="Standard Class"/>
    <s v="AI-10855"/>
    <s v="Arianne Irving"/>
    <x v="0"/>
    <x v="0"/>
    <s v="Glendale"/>
    <x v="16"/>
    <n v="85301"/>
    <x v="1"/>
    <s v="OFF-PA-10000859"/>
    <x v="1"/>
    <x v="10"/>
    <s v="Unpadded Memo Slips"/>
    <n v="6.3680000000000003"/>
    <n v="2"/>
    <n v="0.2"/>
    <n v="2.3879999999999999"/>
    <x v="1"/>
    <x v="0"/>
  </r>
  <r>
    <n v="5443"/>
    <s v="CA-2017-148712"/>
    <x v="786"/>
    <d v="2017-04-23T00:00:00"/>
    <s v="Standard Class"/>
    <s v="JM-15535"/>
    <s v="Jessica Myrick"/>
    <x v="0"/>
    <x v="0"/>
    <s v="New York City"/>
    <x v="15"/>
    <n v="10035"/>
    <x v="3"/>
    <s v="TEC-AC-10003198"/>
    <x v="2"/>
    <x v="11"/>
    <s v="Enermax Acrylux Wireless Keyboard"/>
    <n v="99.6"/>
    <n v="1"/>
    <n v="0"/>
    <n v="36.851999999999997"/>
    <x v="3"/>
    <x v="0"/>
  </r>
  <r>
    <n v="5444"/>
    <s v="CA-2017-148712"/>
    <x v="786"/>
    <d v="2017-04-23T00:00:00"/>
    <s v="Standard Class"/>
    <s v="JM-15535"/>
    <s v="Jessica Myrick"/>
    <x v="0"/>
    <x v="0"/>
    <s v="New York City"/>
    <x v="15"/>
    <n v="10035"/>
    <x v="3"/>
    <s v="OFF-BI-10001900"/>
    <x v="1"/>
    <x v="8"/>
    <s v="DXL Angle-View Binders with Locking Rings, Black"/>
    <n v="62.296000000000006"/>
    <n v="13"/>
    <n v="0.2"/>
    <n v="21.024899999999999"/>
    <x v="3"/>
    <x v="0"/>
  </r>
  <r>
    <n v="5445"/>
    <s v="CA-2017-148712"/>
    <x v="786"/>
    <d v="2017-04-23T00:00:00"/>
    <s v="Standard Class"/>
    <s v="JM-15535"/>
    <s v="Jessica Myrick"/>
    <x v="0"/>
    <x v="0"/>
    <s v="New York City"/>
    <x v="15"/>
    <n v="10035"/>
    <x v="3"/>
    <s v="OFF-AR-10000614"/>
    <x v="1"/>
    <x v="6"/>
    <s v="Barrel Sharpener"/>
    <n v="10.709999999999999"/>
    <n v="3"/>
    <n v="0"/>
    <n v="2.7845999999999997"/>
    <x v="3"/>
    <x v="0"/>
  </r>
  <r>
    <n v="5446"/>
    <s v="CA-2018-128307"/>
    <x v="197"/>
    <d v="2018-07-29T00:00:00"/>
    <s v="Standard Class"/>
    <s v="BE-11335"/>
    <s v="Bill Eplett"/>
    <x v="2"/>
    <x v="0"/>
    <s v="Houston"/>
    <x v="5"/>
    <n v="77041"/>
    <x v="2"/>
    <s v="OFF-EN-10003040"/>
    <x v="1"/>
    <x v="12"/>
    <s v="Quality Park Security Envelopes"/>
    <n v="20.936000000000003"/>
    <n v="1"/>
    <n v="0.2"/>
    <n v="7.0659000000000001"/>
    <x v="2"/>
    <x v="0"/>
  </r>
  <r>
    <n v="5447"/>
    <s v="US-2018-127425"/>
    <x v="370"/>
    <d v="2018-08-31T00:00:00"/>
    <s v="Standard Class"/>
    <s v="DR-12880"/>
    <s v="Dan Reichenbach"/>
    <x v="1"/>
    <x v="0"/>
    <s v="New York City"/>
    <x v="15"/>
    <n v="10035"/>
    <x v="3"/>
    <s v="TEC-PH-10003442"/>
    <x v="2"/>
    <x v="7"/>
    <s v="Samsung Replacement EH64AVFWE Premium Headset"/>
    <n v="33"/>
    <n v="6"/>
    <n v="0"/>
    <n v="8.25"/>
    <x v="3"/>
    <x v="1"/>
  </r>
  <r>
    <n v="5448"/>
    <s v="US-2018-127425"/>
    <x v="370"/>
    <d v="2018-08-31T00:00:00"/>
    <s v="Standard Class"/>
    <s v="DR-12880"/>
    <s v="Dan Reichenbach"/>
    <x v="1"/>
    <x v="0"/>
    <s v="New York City"/>
    <x v="15"/>
    <n v="10035"/>
    <x v="3"/>
    <s v="TEC-AC-10002800"/>
    <x v="2"/>
    <x v="11"/>
    <s v="Plantronics Audio 478 Stereo USB Headset"/>
    <n v="249.95000000000002"/>
    <n v="5"/>
    <n v="0"/>
    <n v="87.482499999999987"/>
    <x v="3"/>
    <x v="1"/>
  </r>
  <r>
    <n v="5449"/>
    <s v="US-2016-119081"/>
    <x v="171"/>
    <d v="2016-09-19T00:00:00"/>
    <s v="Standard Class"/>
    <s v="TA-21385"/>
    <s v="Tom Ashbrook"/>
    <x v="2"/>
    <x v="0"/>
    <s v="Olathe"/>
    <x v="41"/>
    <n v="66062"/>
    <x v="2"/>
    <s v="OFF-SU-10000157"/>
    <x v="1"/>
    <x v="14"/>
    <s v="Compact Automatic Electric Letter Opener"/>
    <n v="357.93"/>
    <n v="3"/>
    <n v="0"/>
    <n v="7.158600000000007"/>
    <x v="2"/>
    <x v="0"/>
  </r>
  <r>
    <n v="5450"/>
    <s v="US-2016-119081"/>
    <x v="171"/>
    <d v="2016-09-19T00:00:00"/>
    <s v="Standard Class"/>
    <s v="TA-21385"/>
    <s v="Tom Ashbrook"/>
    <x v="2"/>
    <x v="0"/>
    <s v="Olathe"/>
    <x v="41"/>
    <n v="66062"/>
    <x v="2"/>
    <s v="TEC-AC-10001542"/>
    <x v="2"/>
    <x v="11"/>
    <s v="SanDisk Cruzer 16 GB USB Flash Drive"/>
    <n v="57.400000000000006"/>
    <n v="5"/>
    <n v="0"/>
    <n v="10.905999999999993"/>
    <x v="2"/>
    <x v="0"/>
  </r>
  <r>
    <n v="5451"/>
    <s v="US-2016-119081"/>
    <x v="171"/>
    <d v="2016-09-19T00:00:00"/>
    <s v="Standard Class"/>
    <s v="TA-21385"/>
    <s v="Tom Ashbrook"/>
    <x v="2"/>
    <x v="0"/>
    <s v="Olathe"/>
    <x v="41"/>
    <n v="66062"/>
    <x v="2"/>
    <s v="OFF-BI-10004519"/>
    <x v="1"/>
    <x v="8"/>
    <s v="GBC DocuBind P100 Manual Binding Machine"/>
    <n v="331.96"/>
    <n v="2"/>
    <n v="0"/>
    <n v="149.38199999999998"/>
    <x v="2"/>
    <x v="0"/>
  </r>
  <r>
    <n v="5452"/>
    <s v="US-2016-119081"/>
    <x v="171"/>
    <d v="2016-09-19T00:00:00"/>
    <s v="Standard Class"/>
    <s v="TA-21385"/>
    <s v="Tom Ashbrook"/>
    <x v="2"/>
    <x v="0"/>
    <s v="Olathe"/>
    <x v="41"/>
    <n v="66062"/>
    <x v="2"/>
    <s v="FUR-FU-10003464"/>
    <x v="0"/>
    <x v="5"/>
    <s v="Seth Thomas 8 1/2&quot; Cubicle Clock"/>
    <n v="40.56"/>
    <n v="2"/>
    <n v="0"/>
    <n v="12.979199999999999"/>
    <x v="2"/>
    <x v="0"/>
  </r>
  <r>
    <n v="5453"/>
    <s v="CA-2018-140613"/>
    <x v="405"/>
    <d v="2018-07-29T00:00:00"/>
    <s v="Standard Class"/>
    <s v="KN-16705"/>
    <s v="Kristina Nunn"/>
    <x v="2"/>
    <x v="0"/>
    <s v="Sparks"/>
    <x v="33"/>
    <n v="89431"/>
    <x v="1"/>
    <s v="OFF-SU-10004261"/>
    <x v="1"/>
    <x v="14"/>
    <s v="Fiskars 8&quot; Scissors, 2/Pack"/>
    <n v="86.199999999999989"/>
    <n v="5"/>
    <n v="0"/>
    <n v="24.997999999999987"/>
    <x v="1"/>
    <x v="0"/>
  </r>
  <r>
    <n v="5454"/>
    <s v="US-2019-108700"/>
    <x v="240"/>
    <d v="2019-05-23T00:00:00"/>
    <s v="Standard Class"/>
    <s v="PJ-18835"/>
    <s v="Patrick Jones"/>
    <x v="1"/>
    <x v="0"/>
    <s v="Rockford"/>
    <x v="10"/>
    <n v="61107"/>
    <x v="2"/>
    <s v="OFF-PA-10004733"/>
    <x v="1"/>
    <x v="10"/>
    <s v="Things To Do Today Spiral Book"/>
    <n v="38.016000000000005"/>
    <n v="6"/>
    <n v="0.2"/>
    <n v="13.780799999999996"/>
    <x v="2"/>
    <x v="0"/>
  </r>
  <r>
    <n v="5455"/>
    <s v="CA-2019-160962"/>
    <x v="1045"/>
    <d v="2019-05-02T00:00:00"/>
    <s v="Standard Class"/>
    <s v="MC-17605"/>
    <s v="Matt Connell"/>
    <x v="1"/>
    <x v="0"/>
    <s v="Philadelphia"/>
    <x v="9"/>
    <n v="19143"/>
    <x v="3"/>
    <s v="OFF-ST-10001325"/>
    <x v="1"/>
    <x v="4"/>
    <s v="Sterilite Officeware Hinged File Box"/>
    <n v="8.3840000000000003"/>
    <n v="1"/>
    <n v="0.2"/>
    <n v="0.73360000000000003"/>
    <x v="3"/>
    <x v="0"/>
  </r>
  <r>
    <n v="5456"/>
    <s v="CA-2019-160962"/>
    <x v="1045"/>
    <d v="2019-05-02T00:00:00"/>
    <s v="Standard Class"/>
    <s v="MC-17605"/>
    <s v="Matt Connell"/>
    <x v="1"/>
    <x v="0"/>
    <s v="Philadelphia"/>
    <x v="9"/>
    <n v="19143"/>
    <x v="3"/>
    <s v="OFF-AR-10003056"/>
    <x v="1"/>
    <x v="6"/>
    <s v="Newell 341"/>
    <n v="6.8480000000000008"/>
    <n v="2"/>
    <n v="0.2"/>
    <n v="0.77039999999999909"/>
    <x v="3"/>
    <x v="0"/>
  </r>
  <r>
    <n v="5457"/>
    <s v="CA-2019-130631"/>
    <x v="614"/>
    <d v="2020-01-02T00:00:00"/>
    <s v="Standard Class"/>
    <s v="BS-11755"/>
    <s v="Bruce Stewart"/>
    <x v="0"/>
    <x v="0"/>
    <s v="Edmonds"/>
    <x v="4"/>
    <n v="98026"/>
    <x v="1"/>
    <s v="OFF-FA-10000089"/>
    <x v="1"/>
    <x v="13"/>
    <s v="Acco Glide Clips"/>
    <n v="19.600000000000001"/>
    <n v="5"/>
    <n v="0"/>
    <n v="9.6039999999999992"/>
    <x v="1"/>
    <x v="1"/>
  </r>
  <r>
    <n v="5458"/>
    <s v="CA-2019-130631"/>
    <x v="614"/>
    <d v="2020-01-02T00:00:00"/>
    <s v="Standard Class"/>
    <s v="BS-11755"/>
    <s v="Bruce Stewart"/>
    <x v="0"/>
    <x v="0"/>
    <s v="Edmonds"/>
    <x v="4"/>
    <n v="98026"/>
    <x v="1"/>
    <s v="FUR-FU-10004093"/>
    <x v="0"/>
    <x v="5"/>
    <s v="Hand-Finished Solid Wood Document Frame"/>
    <n v="68.459999999999994"/>
    <n v="2"/>
    <n v="0"/>
    <n v="20.537999999999997"/>
    <x v="1"/>
    <x v="1"/>
  </r>
  <r>
    <n v="5459"/>
    <s v="CA-2019-116680"/>
    <x v="507"/>
    <d v="2019-09-06T00:00:00"/>
    <s v="Second Class"/>
    <s v="PK-19075"/>
    <s v="Pete Kriz"/>
    <x v="0"/>
    <x v="0"/>
    <s v="San Francisco"/>
    <x v="1"/>
    <n v="94122"/>
    <x v="1"/>
    <s v="OFF-BI-10004022"/>
    <x v="1"/>
    <x v="8"/>
    <s v="Acco Suede Grain Vinyl Round Ring Binder"/>
    <n v="13.343999999999998"/>
    <n v="6"/>
    <n v="0.2"/>
    <n v="4.3367999999999993"/>
    <x v="1"/>
    <x v="0"/>
  </r>
  <r>
    <n v="5460"/>
    <s v="CA-2019-116680"/>
    <x v="507"/>
    <d v="2019-09-06T00:00:00"/>
    <s v="Second Class"/>
    <s v="PK-19075"/>
    <s v="Pete Kriz"/>
    <x v="0"/>
    <x v="0"/>
    <s v="San Francisco"/>
    <x v="1"/>
    <n v="94122"/>
    <x v="1"/>
    <s v="FUR-TA-10001771"/>
    <x v="0"/>
    <x v="3"/>
    <s v="Bush Cubix Conference Tables, Fully Assembled"/>
    <n v="1478.2719999999999"/>
    <n v="8"/>
    <n v="0.2"/>
    <n v="92.392000000000053"/>
    <x v="1"/>
    <x v="0"/>
  </r>
  <r>
    <n v="5461"/>
    <s v="US-2016-107405"/>
    <x v="90"/>
    <d v="2016-03-25T00:00:00"/>
    <s v="Standard Class"/>
    <s v="TS-21205"/>
    <s v="Thomas Seio"/>
    <x v="1"/>
    <x v="0"/>
    <s v="Asheville"/>
    <x v="3"/>
    <n v="28806"/>
    <x v="0"/>
    <s v="OFF-ST-10002301"/>
    <x v="1"/>
    <x v="4"/>
    <s v="Tennsco Commercial Shelving"/>
    <n v="16.272000000000002"/>
    <n v="1"/>
    <n v="0.2"/>
    <n v="-3.864600000000002"/>
    <x v="0"/>
    <x v="0"/>
  </r>
  <r>
    <n v="5462"/>
    <s v="CA-2019-101574"/>
    <x v="394"/>
    <d v="2019-10-04T00:00:00"/>
    <s v="Standard Class"/>
    <s v="BD-11725"/>
    <s v="Bruce Degenhardt"/>
    <x v="0"/>
    <x v="0"/>
    <s v="Los Angeles"/>
    <x v="1"/>
    <n v="90032"/>
    <x v="1"/>
    <s v="FUR-FU-10001706"/>
    <x v="0"/>
    <x v="5"/>
    <s v="Longer-Life Soft White Bulbs"/>
    <n v="9.24"/>
    <n v="3"/>
    <n v="0"/>
    <n v="4.4352"/>
    <x v="1"/>
    <x v="1"/>
  </r>
  <r>
    <n v="5463"/>
    <s v="CA-2016-146591"/>
    <x v="1046"/>
    <d v="2016-01-20T00:00:00"/>
    <s v="First Class"/>
    <s v="TS-21340"/>
    <s v="Toby Swindell"/>
    <x v="0"/>
    <x v="0"/>
    <s v="Scottsdale"/>
    <x v="16"/>
    <n v="85254"/>
    <x v="1"/>
    <s v="OFF-BI-10003676"/>
    <x v="1"/>
    <x v="8"/>
    <s v="GBC Standard Recycled Report Covers, Clear Plastic Sheets"/>
    <n v="32.340000000000003"/>
    <n v="10"/>
    <n v="0.7"/>
    <n v="-23.716000000000001"/>
    <x v="1"/>
    <x v="0"/>
  </r>
  <r>
    <n v="5464"/>
    <s v="CA-2016-146591"/>
    <x v="1046"/>
    <d v="2016-01-20T00:00:00"/>
    <s v="First Class"/>
    <s v="TS-21340"/>
    <s v="Toby Swindell"/>
    <x v="0"/>
    <x v="0"/>
    <s v="Scottsdale"/>
    <x v="16"/>
    <n v="85254"/>
    <x v="1"/>
    <s v="OFF-PA-10000659"/>
    <x v="1"/>
    <x v="10"/>
    <s v="TOPS Carbonless Receipt Book, Four 2-3/4 x 7-1/4 Money Receipts per Page"/>
    <n v="56.064"/>
    <n v="4"/>
    <n v="0.2"/>
    <n v="19.622399999999999"/>
    <x v="1"/>
    <x v="0"/>
  </r>
  <r>
    <n v="5465"/>
    <s v="CA-2016-146591"/>
    <x v="1046"/>
    <d v="2016-01-20T00:00:00"/>
    <s v="First Class"/>
    <s v="TS-21340"/>
    <s v="Toby Swindell"/>
    <x v="0"/>
    <x v="0"/>
    <s v="Scottsdale"/>
    <x v="16"/>
    <n v="85254"/>
    <x v="1"/>
    <s v="OFF-EN-10002504"/>
    <x v="1"/>
    <x v="12"/>
    <s v="Tyvek  Top-Opening Peel &amp; Seel Envelopes, Plain White"/>
    <n v="108.72"/>
    <n v="5"/>
    <n v="0.2"/>
    <n v="36.692999999999998"/>
    <x v="1"/>
    <x v="0"/>
  </r>
  <r>
    <n v="5466"/>
    <s v="CA-2016-146591"/>
    <x v="1046"/>
    <d v="2016-01-20T00:00:00"/>
    <s v="First Class"/>
    <s v="TS-21340"/>
    <s v="Toby Swindell"/>
    <x v="0"/>
    <x v="0"/>
    <s v="Scottsdale"/>
    <x v="16"/>
    <n v="85254"/>
    <x v="1"/>
    <s v="FUR-BO-10001972"/>
    <x v="0"/>
    <x v="0"/>
    <s v="O'Sullivan 4-Shelf Bookcase in Odessa Pine"/>
    <n v="181.47000000000003"/>
    <n v="5"/>
    <n v="0.7"/>
    <n v="-320.59699999999998"/>
    <x v="1"/>
    <x v="0"/>
  </r>
  <r>
    <n v="5467"/>
    <s v="CA-2016-107706"/>
    <x v="1047"/>
    <d v="2016-02-19T00:00:00"/>
    <s v="Second Class"/>
    <s v="ST-20530"/>
    <s v="Shui Tom"/>
    <x v="0"/>
    <x v="0"/>
    <s v="Houston"/>
    <x v="5"/>
    <n v="77095"/>
    <x v="2"/>
    <s v="OFF-PA-10000466"/>
    <x v="1"/>
    <x v="10"/>
    <s v="Memo Book, 100 Message Capacity, 5 3/8” x 11”"/>
    <n v="16.176000000000002"/>
    <n v="3"/>
    <n v="0.2"/>
    <n v="6.0659999999999989"/>
    <x v="2"/>
    <x v="0"/>
  </r>
  <r>
    <n v="5468"/>
    <s v="CA-2018-122448"/>
    <x v="632"/>
    <d v="2018-06-14T00:00:00"/>
    <s v="Standard Class"/>
    <s v="DB-13210"/>
    <s v="Dean Braden"/>
    <x v="0"/>
    <x v="0"/>
    <s v="San Francisco"/>
    <x v="1"/>
    <n v="94109"/>
    <x v="1"/>
    <s v="FUR-CH-10002774"/>
    <x v="0"/>
    <x v="1"/>
    <s v="Global Deluxe Stacking Chair, Gray"/>
    <n v="122.352"/>
    <n v="3"/>
    <n v="0.2"/>
    <n v="13.764599999999994"/>
    <x v="1"/>
    <x v="0"/>
  </r>
  <r>
    <n v="5469"/>
    <s v="CA-2016-132451"/>
    <x v="467"/>
    <d v="2016-09-27T00:00:00"/>
    <s v="First Class"/>
    <s v="KF-16285"/>
    <s v="Karen Ferguson"/>
    <x v="2"/>
    <x v="0"/>
    <s v="San Diego"/>
    <x v="1"/>
    <n v="92105"/>
    <x v="1"/>
    <s v="FUR-CH-10000454"/>
    <x v="0"/>
    <x v="1"/>
    <s v="Hon Deluxe Fabric Upholstered Stacking Chairs, Rounded Back"/>
    <n v="585.55200000000002"/>
    <n v="3"/>
    <n v="0.2"/>
    <n v="73.19399999999996"/>
    <x v="1"/>
    <x v="0"/>
  </r>
  <r>
    <n v="5470"/>
    <s v="CA-2016-132451"/>
    <x v="467"/>
    <d v="2016-09-27T00:00:00"/>
    <s v="First Class"/>
    <s v="KF-16285"/>
    <s v="Karen Ferguson"/>
    <x v="2"/>
    <x v="0"/>
    <s v="San Diego"/>
    <x v="1"/>
    <n v="92105"/>
    <x v="1"/>
    <s v="OFF-PA-10004888"/>
    <x v="1"/>
    <x v="10"/>
    <s v="Xerox 217"/>
    <n v="19.440000000000001"/>
    <n v="3"/>
    <n v="0"/>
    <n v="9.3312000000000008"/>
    <x v="1"/>
    <x v="0"/>
  </r>
  <r>
    <n v="5471"/>
    <s v="CA-2018-158547"/>
    <x v="198"/>
    <d v="2018-06-04T00:00:00"/>
    <s v="Standard Class"/>
    <s v="JM-16195"/>
    <s v="Justin MacKendrick"/>
    <x v="0"/>
    <x v="0"/>
    <s v="Hamilton"/>
    <x v="24"/>
    <n v="45011"/>
    <x v="3"/>
    <s v="OFF-AP-10003842"/>
    <x v="1"/>
    <x v="9"/>
    <s v="Euro-Pro Shark Turbo Vacuum"/>
    <n v="123.92000000000002"/>
    <n v="5"/>
    <n v="0.2"/>
    <n v="9.2939999999999969"/>
    <x v="3"/>
    <x v="0"/>
  </r>
  <r>
    <n v="5472"/>
    <s v="CA-2019-116946"/>
    <x v="484"/>
    <d v="2019-12-23T00:00:00"/>
    <s v="Standard Class"/>
    <s v="TS-21505"/>
    <s v="Tony Sayre"/>
    <x v="0"/>
    <x v="0"/>
    <s v="Parker"/>
    <x v="22"/>
    <n v="80134"/>
    <x v="1"/>
    <s v="FUR-FU-10000320"/>
    <x v="0"/>
    <x v="5"/>
    <s v="OIC Stacking Trays"/>
    <n v="13.360000000000001"/>
    <n v="5"/>
    <n v="0.2"/>
    <n v="4.0080000000000009"/>
    <x v="1"/>
    <x v="0"/>
  </r>
  <r>
    <n v="5473"/>
    <s v="CA-2019-116946"/>
    <x v="484"/>
    <d v="2019-12-23T00:00:00"/>
    <s v="Standard Class"/>
    <s v="TS-21505"/>
    <s v="Tony Sayre"/>
    <x v="0"/>
    <x v="0"/>
    <s v="Parker"/>
    <x v="22"/>
    <n v="80134"/>
    <x v="1"/>
    <s v="OFF-ST-10002554"/>
    <x v="1"/>
    <x v="4"/>
    <s v="Tennsco Industrial Shelving"/>
    <n v="78.256"/>
    <n v="2"/>
    <n v="0.2"/>
    <n v="-17.607599999999998"/>
    <x v="1"/>
    <x v="0"/>
  </r>
  <r>
    <n v="5474"/>
    <s v="CA-2019-116946"/>
    <x v="484"/>
    <d v="2019-12-23T00:00:00"/>
    <s v="Standard Class"/>
    <s v="TS-21505"/>
    <s v="Tony Sayre"/>
    <x v="0"/>
    <x v="0"/>
    <s v="Parker"/>
    <x v="22"/>
    <n v="80134"/>
    <x v="1"/>
    <s v="FUR-BO-10000468"/>
    <x v="0"/>
    <x v="0"/>
    <s v="O'Sullivan 2-Shelf Heavy-Duty Bookcases"/>
    <n v="102.01800000000001"/>
    <n v="7"/>
    <n v="0.7"/>
    <n v="-183.6323999999999"/>
    <x v="1"/>
    <x v="0"/>
  </r>
  <r>
    <n v="5475"/>
    <s v="CA-2019-121741"/>
    <x v="377"/>
    <d v="2019-12-26T00:00:00"/>
    <s v="Same Day"/>
    <s v="YC-21895"/>
    <s v="Yoseph Carroll"/>
    <x v="1"/>
    <x v="0"/>
    <s v="Fremont"/>
    <x v="8"/>
    <n v="68025"/>
    <x v="2"/>
    <s v="OFF-ST-10004459"/>
    <x v="1"/>
    <x v="4"/>
    <s v="Tennsco Single-Tier Lockers"/>
    <n v="750.68"/>
    <n v="2"/>
    <n v="0"/>
    <n v="37.533999999999992"/>
    <x v="2"/>
    <x v="0"/>
  </r>
  <r>
    <n v="5476"/>
    <s v="CA-2019-169691"/>
    <x v="140"/>
    <d v="2019-06-18T00:00:00"/>
    <s v="First Class"/>
    <s v="Dp-13240"/>
    <s v="Dean percer"/>
    <x v="2"/>
    <x v="0"/>
    <s v="Maple Grove"/>
    <x v="11"/>
    <n v="55369"/>
    <x v="2"/>
    <s v="OFF-LA-10002312"/>
    <x v="1"/>
    <x v="2"/>
    <s v="Avery 490"/>
    <n v="44.400000000000006"/>
    <n v="3"/>
    <n v="0"/>
    <n v="22.200000000000003"/>
    <x v="2"/>
    <x v="0"/>
  </r>
  <r>
    <n v="5477"/>
    <s v="CA-2019-169691"/>
    <x v="140"/>
    <d v="2019-06-18T00:00:00"/>
    <s v="First Class"/>
    <s v="Dp-13240"/>
    <s v="Dean percer"/>
    <x v="2"/>
    <x v="0"/>
    <s v="Maple Grove"/>
    <x v="11"/>
    <n v="55369"/>
    <x v="2"/>
    <s v="OFF-ST-10001291"/>
    <x v="1"/>
    <x v="4"/>
    <s v="Tenex Personal Self-Stacking Standard File Box, Black/Gray"/>
    <n v="84.55"/>
    <n v="5"/>
    <n v="0"/>
    <n v="22.828499999999998"/>
    <x v="2"/>
    <x v="0"/>
  </r>
  <r>
    <n v="5478"/>
    <s v="CA-2019-169691"/>
    <x v="140"/>
    <d v="2019-06-18T00:00:00"/>
    <s v="First Class"/>
    <s v="Dp-13240"/>
    <s v="Dean percer"/>
    <x v="2"/>
    <x v="0"/>
    <s v="Maple Grove"/>
    <x v="11"/>
    <n v="55369"/>
    <x v="2"/>
    <s v="OFF-PA-10003022"/>
    <x v="1"/>
    <x v="10"/>
    <s v="Xerox 1992"/>
    <n v="17.940000000000001"/>
    <n v="3"/>
    <n v="0"/>
    <n v="8.7906000000000013"/>
    <x v="2"/>
    <x v="0"/>
  </r>
  <r>
    <n v="5479"/>
    <s v="CA-2018-121356"/>
    <x v="73"/>
    <d v="2018-11-24T00:00:00"/>
    <s v="Standard Class"/>
    <s v="SJ-20500"/>
    <s v="Shirley Jackson"/>
    <x v="0"/>
    <x v="0"/>
    <s v="Newark"/>
    <x v="13"/>
    <n v="19711"/>
    <x v="3"/>
    <s v="OFF-BI-10002133"/>
    <x v="1"/>
    <x v="8"/>
    <s v="Wilson Jones Elliptical Ring 3 1/2&quot; Capacity Binders, 800 sheets"/>
    <n v="128.39999999999998"/>
    <n v="3"/>
    <n v="0"/>
    <n v="62.915999999999997"/>
    <x v="3"/>
    <x v="0"/>
  </r>
  <r>
    <n v="5480"/>
    <s v="CA-2016-101770"/>
    <x v="691"/>
    <d v="2016-04-04T00:00:00"/>
    <s v="Standard Class"/>
    <s v="KB-16240"/>
    <s v="Karen Bern"/>
    <x v="1"/>
    <x v="0"/>
    <s v="Miami"/>
    <x v="2"/>
    <n v="33180"/>
    <x v="0"/>
    <s v="OFF-BI-10001097"/>
    <x v="1"/>
    <x v="8"/>
    <s v="Avery Hole Reinforcements"/>
    <n v="1.8690000000000004"/>
    <n v="1"/>
    <n v="0.7"/>
    <n v="-1.3082999999999996"/>
    <x v="0"/>
    <x v="0"/>
  </r>
  <r>
    <n v="5481"/>
    <s v="CA-2019-105487"/>
    <x v="1048"/>
    <d v="2019-10-14T00:00:00"/>
    <s v="Standard Class"/>
    <s v="CS-12250"/>
    <s v="Chris Selesnick"/>
    <x v="1"/>
    <x v="0"/>
    <s v="San Diego"/>
    <x v="1"/>
    <n v="92105"/>
    <x v="1"/>
    <s v="TEC-PH-10001336"/>
    <x v="2"/>
    <x v="7"/>
    <s v="Digium D40 VoIP phone"/>
    <n v="103.19200000000001"/>
    <n v="1"/>
    <n v="0.2"/>
    <n v="11.609099999999998"/>
    <x v="1"/>
    <x v="0"/>
  </r>
  <r>
    <n v="5482"/>
    <s v="CA-2019-105487"/>
    <x v="1048"/>
    <d v="2019-10-14T00:00:00"/>
    <s v="Standard Class"/>
    <s v="CS-12250"/>
    <s v="Chris Selesnick"/>
    <x v="1"/>
    <x v="0"/>
    <s v="San Diego"/>
    <x v="1"/>
    <n v="92105"/>
    <x v="1"/>
    <s v="TEC-AC-10002305"/>
    <x v="2"/>
    <x v="11"/>
    <s v="KeyTronic E03601U1 - Keyboard - Beige"/>
    <n v="36"/>
    <n v="2"/>
    <n v="0"/>
    <n v="6.4799999999999969"/>
    <x v="1"/>
    <x v="0"/>
  </r>
  <r>
    <n v="5483"/>
    <s v="CA-2019-105487"/>
    <x v="1048"/>
    <d v="2019-10-14T00:00:00"/>
    <s v="Standard Class"/>
    <s v="CS-12250"/>
    <s v="Chris Selesnick"/>
    <x v="1"/>
    <x v="0"/>
    <s v="San Diego"/>
    <x v="1"/>
    <n v="92105"/>
    <x v="1"/>
    <s v="TEC-AC-10003610"/>
    <x v="2"/>
    <x v="11"/>
    <s v="Logitech Illuminated - Keyboard"/>
    <n v="239.96"/>
    <n v="4"/>
    <n v="0"/>
    <n v="115.1808"/>
    <x v="1"/>
    <x v="0"/>
  </r>
  <r>
    <n v="5484"/>
    <s v="CA-2019-105487"/>
    <x v="1048"/>
    <d v="2019-10-14T00:00:00"/>
    <s v="Standard Class"/>
    <s v="CS-12250"/>
    <s v="Chris Selesnick"/>
    <x v="1"/>
    <x v="0"/>
    <s v="San Diego"/>
    <x v="1"/>
    <n v="92105"/>
    <x v="1"/>
    <s v="OFF-ST-10002301"/>
    <x v="1"/>
    <x v="4"/>
    <s v="Tennsco Commercial Shelving"/>
    <n v="40.68"/>
    <n v="2"/>
    <n v="0"/>
    <n v="0.40679999999999694"/>
    <x v="1"/>
    <x v="0"/>
  </r>
  <r>
    <n v="5485"/>
    <s v="CA-2019-148999"/>
    <x v="289"/>
    <d v="2019-02-04T00:00:00"/>
    <s v="Standard Class"/>
    <s v="EB-13870"/>
    <s v="Emily Burns"/>
    <x v="0"/>
    <x v="0"/>
    <s v="Miami"/>
    <x v="2"/>
    <n v="33142"/>
    <x v="0"/>
    <s v="FUR-CH-10002044"/>
    <x v="0"/>
    <x v="1"/>
    <s v="Office Star - Contemporary Task Swivel chair with 2-way adjustable arms, Plum"/>
    <n v="419.13599999999997"/>
    <n v="4"/>
    <n v="0.2"/>
    <n v="-68.1096"/>
    <x v="0"/>
    <x v="0"/>
  </r>
  <r>
    <n v="5486"/>
    <s v="CA-2016-107573"/>
    <x v="432"/>
    <d v="2016-12-17T00:00:00"/>
    <s v="Standard Class"/>
    <s v="PB-19150"/>
    <s v="Philip Brown"/>
    <x v="0"/>
    <x v="0"/>
    <s v="Miami"/>
    <x v="2"/>
    <n v="33178"/>
    <x v="0"/>
    <s v="OFF-EN-10001099"/>
    <x v="1"/>
    <x v="12"/>
    <s v="Staple envelope"/>
    <n v="23.472000000000001"/>
    <n v="3"/>
    <n v="0.2"/>
    <n v="7.6283999999999974"/>
    <x v="0"/>
    <x v="0"/>
  </r>
  <r>
    <n v="5487"/>
    <s v="CA-2017-156608"/>
    <x v="1040"/>
    <d v="2017-10-29T00:00:00"/>
    <s v="Standard Class"/>
    <s v="MT-18070"/>
    <s v="Michelle Tran"/>
    <x v="2"/>
    <x v="0"/>
    <s v="San Antonio"/>
    <x v="5"/>
    <n v="78207"/>
    <x v="2"/>
    <s v="OFF-BI-10004140"/>
    <x v="1"/>
    <x v="8"/>
    <s v="Avery Non-Stick Binders"/>
    <n v="3.5919999999999992"/>
    <n v="4"/>
    <n v="0.8"/>
    <n v="-6.2860000000000031"/>
    <x v="2"/>
    <x v="0"/>
  </r>
  <r>
    <n v="5488"/>
    <s v="CA-2019-134495"/>
    <x v="719"/>
    <d v="2019-04-04T00:00:00"/>
    <s v="Second Class"/>
    <s v="BF-11020"/>
    <s v="Barry Französisch"/>
    <x v="1"/>
    <x v="0"/>
    <s v="Jacksonville"/>
    <x v="2"/>
    <n v="32216"/>
    <x v="0"/>
    <s v="TEC-PH-10004897"/>
    <x v="2"/>
    <x v="7"/>
    <s v="Mediabridge Sport Armband iPhone 5s"/>
    <n v="23.976000000000003"/>
    <n v="3"/>
    <n v="0.2"/>
    <n v="-5.694300000000001"/>
    <x v="0"/>
    <x v="0"/>
  </r>
  <r>
    <n v="5489"/>
    <s v="CA-2019-134495"/>
    <x v="719"/>
    <d v="2019-04-04T00:00:00"/>
    <s v="Second Class"/>
    <s v="BF-11020"/>
    <s v="Barry Französisch"/>
    <x v="1"/>
    <x v="0"/>
    <s v="Jacksonville"/>
    <x v="2"/>
    <n v="32216"/>
    <x v="0"/>
    <s v="OFF-LA-10000262"/>
    <x v="1"/>
    <x v="2"/>
    <s v="Avery 494"/>
    <n v="6.2640000000000002"/>
    <n v="3"/>
    <n v="0.2"/>
    <n v="2.0358000000000001"/>
    <x v="0"/>
    <x v="0"/>
  </r>
  <r>
    <n v="5490"/>
    <s v="CA-2019-134495"/>
    <x v="719"/>
    <d v="2019-04-04T00:00:00"/>
    <s v="Second Class"/>
    <s v="BF-11020"/>
    <s v="Barry Französisch"/>
    <x v="1"/>
    <x v="0"/>
    <s v="Jacksonville"/>
    <x v="2"/>
    <n v="32216"/>
    <x v="0"/>
    <s v="OFF-AP-10002222"/>
    <x v="1"/>
    <x v="9"/>
    <s v="Staple holder"/>
    <n v="20.808"/>
    <n v="3"/>
    <n v="0.2"/>
    <n v="1.8207000000000013"/>
    <x v="0"/>
    <x v="0"/>
  </r>
  <r>
    <n v="5491"/>
    <s v="CA-2019-134495"/>
    <x v="719"/>
    <d v="2019-04-04T00:00:00"/>
    <s v="Second Class"/>
    <s v="BF-11020"/>
    <s v="Barry Französisch"/>
    <x v="1"/>
    <x v="0"/>
    <s v="Jacksonville"/>
    <x v="2"/>
    <n v="32216"/>
    <x v="0"/>
    <s v="FUR-CH-10003774"/>
    <x v="0"/>
    <x v="1"/>
    <s v="Global Wood Trimmed Manager's Task Chair, Khaki"/>
    <n v="218.35200000000003"/>
    <n v="3"/>
    <n v="0.2"/>
    <n v="-19.105800000000016"/>
    <x v="0"/>
    <x v="0"/>
  </r>
  <r>
    <n v="5492"/>
    <s v="CA-2019-164098"/>
    <x v="795"/>
    <d v="2019-01-27T00:00:00"/>
    <s v="First Class"/>
    <s v="CG-12520"/>
    <s v="Claire Gute"/>
    <x v="0"/>
    <x v="0"/>
    <s v="Houston"/>
    <x v="5"/>
    <n v="77070"/>
    <x v="2"/>
    <s v="OFF-ST-10000615"/>
    <x v="1"/>
    <x v="4"/>
    <s v="SimpliFile Personal File, Black Granite, 15w x 6-15/16d x 11-1/4h"/>
    <n v="18.16"/>
    <n v="2"/>
    <n v="0.2"/>
    <n v="1.8160000000000016"/>
    <x v="2"/>
    <x v="0"/>
  </r>
  <r>
    <n v="5493"/>
    <s v="CA-2016-105249"/>
    <x v="683"/>
    <d v="2016-11-28T00:00:00"/>
    <s v="Same Day"/>
    <s v="DH-13675"/>
    <s v="Duane Huffman"/>
    <x v="2"/>
    <x v="0"/>
    <s v="San Francisco"/>
    <x v="1"/>
    <n v="94122"/>
    <x v="1"/>
    <s v="OFF-SU-10001225"/>
    <x v="1"/>
    <x v="14"/>
    <s v="Staple remover"/>
    <n v="7.36"/>
    <n v="2"/>
    <n v="0"/>
    <n v="0.14719999999999978"/>
    <x v="1"/>
    <x v="0"/>
  </r>
  <r>
    <n v="5494"/>
    <s v="CA-2016-105249"/>
    <x v="683"/>
    <d v="2016-11-28T00:00:00"/>
    <s v="Same Day"/>
    <s v="DH-13675"/>
    <s v="Duane Huffman"/>
    <x v="2"/>
    <x v="0"/>
    <s v="San Francisco"/>
    <x v="1"/>
    <n v="94122"/>
    <x v="1"/>
    <s v="OFF-LA-10002043"/>
    <x v="1"/>
    <x v="2"/>
    <s v="Avery 489"/>
    <n v="41.4"/>
    <n v="4"/>
    <n v="0"/>
    <n v="19.872"/>
    <x v="1"/>
    <x v="0"/>
  </r>
  <r>
    <n v="5495"/>
    <s v="CA-2016-105249"/>
    <x v="683"/>
    <d v="2016-11-28T00:00:00"/>
    <s v="Same Day"/>
    <s v="DH-13675"/>
    <s v="Duane Huffman"/>
    <x v="2"/>
    <x v="0"/>
    <s v="San Francisco"/>
    <x v="1"/>
    <n v="94122"/>
    <x v="1"/>
    <s v="FUR-BO-10000330"/>
    <x v="0"/>
    <x v="0"/>
    <s v="Sauder Camden County Barrister Bookcase, Planked Cherry Finish"/>
    <n v="411.33199999999999"/>
    <n v="4"/>
    <n v="0.15"/>
    <n v="-4.8391999999999769"/>
    <x v="1"/>
    <x v="0"/>
  </r>
  <r>
    <n v="5496"/>
    <s v="CA-2017-113523"/>
    <x v="406"/>
    <d v="2017-09-08T00:00:00"/>
    <s v="Standard Class"/>
    <s v="SC-20440"/>
    <s v="Shaun Chance"/>
    <x v="1"/>
    <x v="0"/>
    <s v="Philadelphia"/>
    <x v="9"/>
    <n v="19140"/>
    <x v="3"/>
    <s v="OFF-BI-10001249"/>
    <x v="1"/>
    <x v="8"/>
    <s v="Avery Heavy-Duty EZD View Binder with Locking Rings"/>
    <n v="7.6560000000000006"/>
    <n v="4"/>
    <n v="0.7"/>
    <n v="-6.1247999999999987"/>
    <x v="3"/>
    <x v="0"/>
  </r>
  <r>
    <n v="5497"/>
    <s v="CA-2019-117821"/>
    <x v="492"/>
    <d v="2019-06-16T00:00:00"/>
    <s v="Standard Class"/>
    <s v="HG-15025"/>
    <s v="Hunter Glantz"/>
    <x v="0"/>
    <x v="0"/>
    <s v="Marion"/>
    <x v="24"/>
    <n v="43302"/>
    <x v="3"/>
    <s v="TEC-AC-10004469"/>
    <x v="2"/>
    <x v="11"/>
    <s v="Microsoft Sculpt Comfort Mouse"/>
    <n v="63.920000000000009"/>
    <n v="2"/>
    <n v="0.2"/>
    <n v="19.176000000000002"/>
    <x v="3"/>
    <x v="0"/>
  </r>
  <r>
    <n v="5498"/>
    <s v="CA-2019-164378"/>
    <x v="663"/>
    <d v="2019-07-18T00:00:00"/>
    <s v="Second Class"/>
    <s v="MM-18055"/>
    <s v="Michelle Moray"/>
    <x v="0"/>
    <x v="0"/>
    <s v="New York City"/>
    <x v="15"/>
    <n v="10024"/>
    <x v="3"/>
    <s v="OFF-AR-10001177"/>
    <x v="1"/>
    <x v="6"/>
    <s v="Newell 349"/>
    <n v="6.56"/>
    <n v="2"/>
    <n v="0"/>
    <n v="1.9023999999999992"/>
    <x v="3"/>
    <x v="0"/>
  </r>
  <r>
    <n v="5499"/>
    <s v="CA-2019-164378"/>
    <x v="663"/>
    <d v="2019-07-18T00:00:00"/>
    <s v="Second Class"/>
    <s v="MM-18055"/>
    <s v="Michelle Moray"/>
    <x v="0"/>
    <x v="0"/>
    <s v="New York City"/>
    <x v="15"/>
    <n v="10024"/>
    <x v="3"/>
    <s v="OFF-LA-10000634"/>
    <x v="1"/>
    <x v="2"/>
    <s v="Avery 509"/>
    <n v="7.83"/>
    <n v="3"/>
    <n v="0"/>
    <n v="3.6017999999999999"/>
    <x v="3"/>
    <x v="0"/>
  </r>
  <r>
    <n v="5500"/>
    <s v="CA-2019-164378"/>
    <x v="663"/>
    <d v="2019-07-18T00:00:00"/>
    <s v="Second Class"/>
    <s v="MM-18055"/>
    <s v="Michelle Moray"/>
    <x v="0"/>
    <x v="0"/>
    <s v="New York City"/>
    <x v="15"/>
    <n v="10024"/>
    <x v="3"/>
    <s v="TEC-AC-10004708"/>
    <x v="2"/>
    <x v="11"/>
    <s v="Sony 32GB Class 10 Micro SDHC R40 Memory Card"/>
    <n v="41.9"/>
    <n v="2"/>
    <n v="0"/>
    <n v="8.7989999999999995"/>
    <x v="3"/>
    <x v="0"/>
  </r>
  <r>
    <n v="5501"/>
    <s v="CA-2019-164378"/>
    <x v="663"/>
    <d v="2019-07-18T00:00:00"/>
    <s v="Second Class"/>
    <s v="MM-18055"/>
    <s v="Michelle Moray"/>
    <x v="0"/>
    <x v="0"/>
    <s v="New York City"/>
    <x v="15"/>
    <n v="10024"/>
    <x v="3"/>
    <s v="FUR-CH-10002084"/>
    <x v="0"/>
    <x v="1"/>
    <s v="Hon Mobius Operator's Chair"/>
    <n v="664.14599999999996"/>
    <n v="6"/>
    <n v="0.1"/>
    <n v="88.552800000000005"/>
    <x v="3"/>
    <x v="0"/>
  </r>
  <r>
    <n v="5502"/>
    <s v="CA-2019-164378"/>
    <x v="663"/>
    <d v="2019-07-18T00:00:00"/>
    <s v="Second Class"/>
    <s v="MM-18055"/>
    <s v="Michelle Moray"/>
    <x v="0"/>
    <x v="0"/>
    <s v="New York City"/>
    <x v="15"/>
    <n v="10024"/>
    <x v="3"/>
    <s v="OFF-PA-10004519"/>
    <x v="1"/>
    <x v="10"/>
    <s v="Spiral Phone Message Books with Labels by Adams"/>
    <n v="8.9600000000000009"/>
    <n v="2"/>
    <n v="0"/>
    <n v="4.3904000000000005"/>
    <x v="3"/>
    <x v="0"/>
  </r>
  <r>
    <n v="5503"/>
    <s v="CA-2019-127782"/>
    <x v="808"/>
    <d v="2019-11-06T00:00:00"/>
    <s v="Standard Class"/>
    <s v="TH-21115"/>
    <s v="Thea Hudgings"/>
    <x v="1"/>
    <x v="0"/>
    <s v="Philadelphia"/>
    <x v="9"/>
    <n v="19140"/>
    <x v="3"/>
    <s v="FUR-FU-10001847"/>
    <x v="0"/>
    <x v="5"/>
    <s v="Eldon Image Series Black Desk Accessories"/>
    <n v="3.3119999999999998"/>
    <n v="1"/>
    <n v="0.2"/>
    <n v="0.66239999999999977"/>
    <x v="3"/>
    <x v="0"/>
  </r>
  <r>
    <n v="5504"/>
    <s v="CA-2019-127782"/>
    <x v="808"/>
    <d v="2019-11-06T00:00:00"/>
    <s v="Standard Class"/>
    <s v="TH-21115"/>
    <s v="Thea Hudgings"/>
    <x v="1"/>
    <x v="0"/>
    <s v="Philadelphia"/>
    <x v="9"/>
    <n v="19140"/>
    <x v="3"/>
    <s v="OFF-AP-10001962"/>
    <x v="1"/>
    <x v="9"/>
    <s v="Black &amp; Decker Filter for Double Action Dustbuster Cordless Vac BLDV7210"/>
    <n v="20.136000000000003"/>
    <n v="3"/>
    <n v="0.2"/>
    <n v="1.2584999999999997"/>
    <x v="3"/>
    <x v="0"/>
  </r>
  <r>
    <n v="5505"/>
    <s v="CA-2019-127782"/>
    <x v="808"/>
    <d v="2019-11-06T00:00:00"/>
    <s v="Standard Class"/>
    <s v="TH-21115"/>
    <s v="Thea Hudgings"/>
    <x v="1"/>
    <x v="0"/>
    <s v="Philadelphia"/>
    <x v="9"/>
    <n v="19140"/>
    <x v="3"/>
    <s v="OFF-EN-10003845"/>
    <x v="1"/>
    <x v="12"/>
    <s v="Colored Envelopes"/>
    <n v="8.8559999999999999"/>
    <n v="3"/>
    <n v="0.2"/>
    <n v="2.8781999999999992"/>
    <x v="3"/>
    <x v="0"/>
  </r>
  <r>
    <n v="5506"/>
    <s v="CA-2019-127782"/>
    <x v="808"/>
    <d v="2019-11-06T00:00:00"/>
    <s v="Standard Class"/>
    <s v="TH-21115"/>
    <s v="Thea Hudgings"/>
    <x v="1"/>
    <x v="0"/>
    <s v="Philadelphia"/>
    <x v="9"/>
    <n v="19140"/>
    <x v="3"/>
    <s v="TEC-PH-10001817"/>
    <x v="2"/>
    <x v="7"/>
    <s v="Wilson Electronics DB Pro Signal Booster"/>
    <n v="859.19999999999993"/>
    <n v="4"/>
    <n v="0.4"/>
    <n v="-186.15999999999997"/>
    <x v="3"/>
    <x v="0"/>
  </r>
  <r>
    <n v="5507"/>
    <s v="US-2018-162026"/>
    <x v="750"/>
    <d v="2018-10-08T00:00:00"/>
    <s v="Same Day"/>
    <s v="JE-15745"/>
    <s v="Joel Eaton"/>
    <x v="0"/>
    <x v="0"/>
    <s v="Los Angeles"/>
    <x v="1"/>
    <n v="90036"/>
    <x v="1"/>
    <s v="OFF-PA-10000167"/>
    <x v="1"/>
    <x v="10"/>
    <s v="Xerox 1925"/>
    <n v="61.96"/>
    <n v="2"/>
    <n v="0"/>
    <n v="27.881999999999998"/>
    <x v="1"/>
    <x v="0"/>
  </r>
  <r>
    <n v="5508"/>
    <s v="CA-2018-150000"/>
    <x v="143"/>
    <d v="2018-04-14T00:00:00"/>
    <s v="Standard Class"/>
    <s v="PG-18820"/>
    <s v="Patrick Gardner"/>
    <x v="0"/>
    <x v="0"/>
    <s v="Smyrna"/>
    <x v="32"/>
    <n v="30080"/>
    <x v="0"/>
    <s v="OFF-EN-10002973"/>
    <x v="1"/>
    <x v="12"/>
    <s v="Ampad #10 Peel &amp; Seel Holiday Envelopes"/>
    <n v="17.920000000000002"/>
    <n v="4"/>
    <n v="0"/>
    <n v="8.6016000000000012"/>
    <x v="0"/>
    <x v="0"/>
  </r>
  <r>
    <n v="5509"/>
    <s v="CA-2017-168529"/>
    <x v="1049"/>
    <d v="2017-10-12T00:00:00"/>
    <s v="Standard Class"/>
    <s v="MB-17305"/>
    <s v="Maria Bertelson"/>
    <x v="0"/>
    <x v="0"/>
    <s v="San Francisco"/>
    <x v="1"/>
    <n v="94122"/>
    <x v="1"/>
    <s v="FUR-FU-10001588"/>
    <x v="0"/>
    <x v="5"/>
    <s v="Deflect-o SuperTray Unbreakable Stackable Tray, Letter, Black"/>
    <n v="145.9"/>
    <n v="5"/>
    <n v="0"/>
    <n v="62.736999999999995"/>
    <x v="1"/>
    <x v="0"/>
  </r>
  <r>
    <n v="5510"/>
    <s v="US-2019-152569"/>
    <x v="356"/>
    <d v="2019-05-20T00:00:00"/>
    <s v="Standard Class"/>
    <s v="JD-16015"/>
    <s v="Joy Daniels"/>
    <x v="0"/>
    <x v="0"/>
    <s v="Chicago"/>
    <x v="10"/>
    <n v="60653"/>
    <x v="2"/>
    <s v="OFF-PA-10001736"/>
    <x v="1"/>
    <x v="10"/>
    <s v="Xerox 1880"/>
    <n v="56.704000000000001"/>
    <n v="2"/>
    <n v="0.2"/>
    <n v="19.137599999999992"/>
    <x v="2"/>
    <x v="0"/>
  </r>
  <r>
    <n v="5511"/>
    <s v="US-2019-152569"/>
    <x v="356"/>
    <d v="2019-05-20T00:00:00"/>
    <s v="Standard Class"/>
    <s v="JD-16015"/>
    <s v="Joy Daniels"/>
    <x v="0"/>
    <x v="0"/>
    <s v="Chicago"/>
    <x v="10"/>
    <n v="60653"/>
    <x v="2"/>
    <s v="TEC-PH-10002185"/>
    <x v="2"/>
    <x v="7"/>
    <s v="QVS USB Car Charger 2-Port 2.1Amp for iPod/iPhone/iPad/iPad 2/iPad 3"/>
    <n v="11.120000000000001"/>
    <n v="2"/>
    <n v="0.2"/>
    <n v="3.4749999999999996"/>
    <x v="2"/>
    <x v="0"/>
  </r>
  <r>
    <n v="5512"/>
    <s v="US-2016-137680"/>
    <x v="1050"/>
    <d v="2016-03-02T00:00:00"/>
    <s v="Standard Class"/>
    <s v="JH-15430"/>
    <s v="Jennifer Halladay"/>
    <x v="0"/>
    <x v="0"/>
    <s v="Medford"/>
    <x v="21"/>
    <n v="97504"/>
    <x v="1"/>
    <s v="OFF-PA-10000174"/>
    <x v="1"/>
    <x v="10"/>
    <s v="Message Book, Wirebound, Four 5 1/2&quot; X 4&quot; Forms/Pg., 200 Dupl. Sets/Book"/>
    <n v="32.896000000000001"/>
    <n v="4"/>
    <n v="0.2"/>
    <n v="11.102399999999996"/>
    <x v="1"/>
    <x v="0"/>
  </r>
  <r>
    <n v="5513"/>
    <s v="US-2016-137680"/>
    <x v="1050"/>
    <d v="2016-03-02T00:00:00"/>
    <s v="Standard Class"/>
    <s v="JH-15430"/>
    <s v="Jennifer Halladay"/>
    <x v="0"/>
    <x v="0"/>
    <s v="Medford"/>
    <x v="21"/>
    <n v="97504"/>
    <x v="1"/>
    <s v="OFF-PA-10000069"/>
    <x v="1"/>
    <x v="10"/>
    <s v="TOPS 4 x 6 Fluorescent Color Memo Sheets, 500 Sheets per Pack"/>
    <n v="22.776000000000003"/>
    <n v="3"/>
    <n v="0.2"/>
    <n v="7.6868999999999996"/>
    <x v="1"/>
    <x v="0"/>
  </r>
  <r>
    <n v="5514"/>
    <s v="CA-2017-103177"/>
    <x v="1051"/>
    <d v="2017-06-01T00:00:00"/>
    <s v="First Class"/>
    <s v="EN-13780"/>
    <s v="Edward Nazzal"/>
    <x v="0"/>
    <x v="0"/>
    <s v="New York City"/>
    <x v="15"/>
    <n v="10009"/>
    <x v="3"/>
    <s v="TEC-PH-10001795"/>
    <x v="2"/>
    <x v="7"/>
    <s v="RCA H5401RE1 DECT 6.0 4-Line Cordless Handset With Caller ID/Call Waiting"/>
    <n v="239.96999999999997"/>
    <n v="3"/>
    <n v="0"/>
    <n v="2.3996999999999815"/>
    <x v="3"/>
    <x v="0"/>
  </r>
  <r>
    <n v="5515"/>
    <s v="CA-2017-103177"/>
    <x v="1051"/>
    <d v="2017-06-01T00:00:00"/>
    <s v="First Class"/>
    <s v="EN-13780"/>
    <s v="Edward Nazzal"/>
    <x v="0"/>
    <x v="0"/>
    <s v="New York City"/>
    <x v="15"/>
    <n v="10009"/>
    <x v="3"/>
    <s v="OFF-AP-10004540"/>
    <x v="1"/>
    <x v="9"/>
    <s v="Eureka The Boss Lite 10-Amp Upright Vacuum, Blue"/>
    <n v="160.32"/>
    <n v="2"/>
    <n v="0"/>
    <n v="44.889600000000002"/>
    <x v="3"/>
    <x v="0"/>
  </r>
  <r>
    <n v="5516"/>
    <s v="CA-2017-103177"/>
    <x v="1051"/>
    <d v="2017-06-01T00:00:00"/>
    <s v="First Class"/>
    <s v="EN-13780"/>
    <s v="Edward Nazzal"/>
    <x v="0"/>
    <x v="0"/>
    <s v="New York City"/>
    <x v="15"/>
    <n v="10009"/>
    <x v="3"/>
    <s v="TEC-PH-10001527"/>
    <x v="2"/>
    <x v="7"/>
    <s v="Plantronics MX500i Earset"/>
    <n v="128.85000000000002"/>
    <n v="3"/>
    <n v="0"/>
    <n v="3.8654999999999973"/>
    <x v="3"/>
    <x v="0"/>
  </r>
  <r>
    <n v="5517"/>
    <s v="US-2018-138408"/>
    <x v="741"/>
    <d v="2018-11-21T00:00:00"/>
    <s v="Second Class"/>
    <s v="KC-16255"/>
    <s v="Karen Carlisle"/>
    <x v="1"/>
    <x v="0"/>
    <s v="Huntsville"/>
    <x v="19"/>
    <n v="35810"/>
    <x v="0"/>
    <s v="TEC-AC-10003870"/>
    <x v="2"/>
    <x v="11"/>
    <s v="Logitech Z-906 Speaker sys - home theater - 5.1-CH"/>
    <n v="1319.96"/>
    <n v="4"/>
    <n v="0"/>
    <n v="527.98400000000004"/>
    <x v="0"/>
    <x v="0"/>
  </r>
  <r>
    <n v="5518"/>
    <s v="CA-2019-117667"/>
    <x v="769"/>
    <d v="2019-12-09T00:00:00"/>
    <s v="Standard Class"/>
    <s v="MS-17980"/>
    <s v="Michael Stewart"/>
    <x v="1"/>
    <x v="0"/>
    <s v="Philadelphia"/>
    <x v="9"/>
    <n v="19134"/>
    <x v="3"/>
    <s v="FUR-CH-10004540"/>
    <x v="0"/>
    <x v="1"/>
    <s v="Global Chrome Stack Chair"/>
    <n v="239.95999999999998"/>
    <n v="10"/>
    <n v="0.3"/>
    <n v="-10.283999999999992"/>
    <x v="3"/>
    <x v="0"/>
  </r>
  <r>
    <n v="5519"/>
    <s v="CA-2019-117667"/>
    <x v="769"/>
    <d v="2019-12-09T00:00:00"/>
    <s v="Standard Class"/>
    <s v="MS-17980"/>
    <s v="Michael Stewart"/>
    <x v="1"/>
    <x v="0"/>
    <s v="Philadelphia"/>
    <x v="9"/>
    <n v="19134"/>
    <x v="3"/>
    <s v="FUR-FU-10004093"/>
    <x v="0"/>
    <x v="5"/>
    <s v="Hand-Finished Solid Wood Document Frame"/>
    <n v="54.768000000000001"/>
    <n v="2"/>
    <n v="0.2"/>
    <n v="6.8459999999999965"/>
    <x v="3"/>
    <x v="0"/>
  </r>
  <r>
    <n v="5520"/>
    <s v="CA-2019-117667"/>
    <x v="769"/>
    <d v="2019-12-09T00:00:00"/>
    <s v="Standard Class"/>
    <s v="MS-17980"/>
    <s v="Michael Stewart"/>
    <x v="1"/>
    <x v="0"/>
    <s v="Philadelphia"/>
    <x v="9"/>
    <n v="19134"/>
    <x v="3"/>
    <s v="OFF-AR-10000716"/>
    <x v="1"/>
    <x v="6"/>
    <s v="DIXON Ticonderoga Erasable Checking Pencils"/>
    <n v="13.392000000000001"/>
    <n v="3"/>
    <n v="0.2"/>
    <n v="3.1806000000000005"/>
    <x v="3"/>
    <x v="0"/>
  </r>
  <r>
    <n v="5521"/>
    <s v="CA-2019-117667"/>
    <x v="769"/>
    <d v="2019-12-09T00:00:00"/>
    <s v="Standard Class"/>
    <s v="MS-17980"/>
    <s v="Michael Stewart"/>
    <x v="1"/>
    <x v="0"/>
    <s v="Philadelphia"/>
    <x v="9"/>
    <n v="19134"/>
    <x v="3"/>
    <s v="OFF-PA-10002709"/>
    <x v="1"/>
    <x v="10"/>
    <s v="Xerox 1956"/>
    <n v="23.92"/>
    <n v="5"/>
    <n v="0.2"/>
    <n v="8.6709999999999994"/>
    <x v="3"/>
    <x v="0"/>
  </r>
  <r>
    <n v="5522"/>
    <s v="CA-2019-117667"/>
    <x v="769"/>
    <d v="2019-12-09T00:00:00"/>
    <s v="Standard Class"/>
    <s v="MS-17980"/>
    <s v="Michael Stewart"/>
    <x v="1"/>
    <x v="0"/>
    <s v="Philadelphia"/>
    <x v="9"/>
    <n v="19134"/>
    <x v="3"/>
    <s v="TEC-AC-10000580"/>
    <x v="2"/>
    <x v="11"/>
    <s v="Logitech G13 Programmable Gameboard with LCD Display"/>
    <n v="255.96799999999999"/>
    <n v="4"/>
    <n v="0.2"/>
    <n v="-28.796399999999984"/>
    <x v="3"/>
    <x v="0"/>
  </r>
  <r>
    <n v="5523"/>
    <s v="CA-2018-110982"/>
    <x v="410"/>
    <d v="2018-06-07T00:00:00"/>
    <s v="First Class"/>
    <s v="CK-12205"/>
    <s v="Chloris Kastensmidt"/>
    <x v="0"/>
    <x v="0"/>
    <s v="Santa Clara"/>
    <x v="1"/>
    <n v="95051"/>
    <x v="1"/>
    <s v="OFF-BI-10000829"/>
    <x v="1"/>
    <x v="8"/>
    <s v="Avery Non-Stick Binders"/>
    <n v="21.552000000000003"/>
    <n v="6"/>
    <n v="0.2"/>
    <n v="7.0043999999999977"/>
    <x v="1"/>
    <x v="0"/>
  </r>
  <r>
    <n v="5524"/>
    <s v="CA-2018-110982"/>
    <x v="410"/>
    <d v="2018-06-07T00:00:00"/>
    <s v="First Class"/>
    <s v="CK-12205"/>
    <s v="Chloris Kastensmidt"/>
    <x v="0"/>
    <x v="0"/>
    <s v="Santa Clara"/>
    <x v="1"/>
    <n v="95051"/>
    <x v="1"/>
    <s v="OFF-AP-10004859"/>
    <x v="1"/>
    <x v="9"/>
    <s v="Acco 6 Outlet Guardian Premium Surge Suppressor"/>
    <n v="58.24"/>
    <n v="4"/>
    <n v="0"/>
    <n v="15.724800000000002"/>
    <x v="1"/>
    <x v="0"/>
  </r>
  <r>
    <n v="5525"/>
    <s v="CA-2018-147123"/>
    <x v="107"/>
    <d v="2018-12-12T00:00:00"/>
    <s v="First Class"/>
    <s v="SJ-20125"/>
    <s v="Sanjit Jacobs"/>
    <x v="2"/>
    <x v="0"/>
    <s v="Long Beach"/>
    <x v="1"/>
    <n v="90805"/>
    <x v="1"/>
    <s v="OFF-PA-10000575"/>
    <x v="1"/>
    <x v="10"/>
    <s v="Wirebound Message Books, Four 2 3/4 x 5 White Forms per Page"/>
    <n v="80.28"/>
    <n v="12"/>
    <n v="0"/>
    <n v="36.928799999999995"/>
    <x v="1"/>
    <x v="0"/>
  </r>
  <r>
    <n v="5526"/>
    <s v="CA-2019-154501"/>
    <x v="504"/>
    <d v="2019-05-05T00:00:00"/>
    <s v="Standard Class"/>
    <s v="EA-14035"/>
    <s v="Erin Ashbrook"/>
    <x v="1"/>
    <x v="0"/>
    <s v="Los Angeles"/>
    <x v="1"/>
    <n v="90008"/>
    <x v="1"/>
    <s v="OFF-AR-10002804"/>
    <x v="1"/>
    <x v="6"/>
    <s v="Faber Castell Col-Erase Pencils"/>
    <n v="9.7799999999999994"/>
    <n v="2"/>
    <n v="0"/>
    <n v="4.0098000000000003"/>
    <x v="1"/>
    <x v="0"/>
  </r>
  <r>
    <n v="5527"/>
    <s v="CA-2019-166933"/>
    <x v="558"/>
    <d v="2019-04-28T00:00:00"/>
    <s v="Standard Class"/>
    <s v="MG-17890"/>
    <s v="Michael Granlund"/>
    <x v="2"/>
    <x v="0"/>
    <s v="Santa Barbara"/>
    <x v="1"/>
    <n v="93101"/>
    <x v="1"/>
    <s v="OFF-FA-10002676"/>
    <x v="1"/>
    <x v="13"/>
    <s v="Colored Push Pins"/>
    <n v="1.81"/>
    <n v="1"/>
    <n v="0"/>
    <n v="0.65159999999999996"/>
    <x v="1"/>
    <x v="0"/>
  </r>
  <r>
    <n v="5528"/>
    <s v="CA-2017-142055"/>
    <x v="412"/>
    <d v="2017-05-10T00:00:00"/>
    <s v="First Class"/>
    <s v="AB-10255"/>
    <s v="Alejandro Ballentine"/>
    <x v="2"/>
    <x v="0"/>
    <s v="New York City"/>
    <x v="15"/>
    <n v="10009"/>
    <x v="3"/>
    <s v="OFF-PA-10003465"/>
    <x v="1"/>
    <x v="10"/>
    <s v="Xerox 1912"/>
    <n v="37.94"/>
    <n v="2"/>
    <n v="0"/>
    <n v="18.211199999999998"/>
    <x v="3"/>
    <x v="0"/>
  </r>
  <r>
    <n v="5529"/>
    <s v="CA-2017-137106"/>
    <x v="1052"/>
    <d v="2017-04-04T00:00:00"/>
    <s v="Standard Class"/>
    <s v="SC-20260"/>
    <s v="Scott Cohen"/>
    <x v="1"/>
    <x v="0"/>
    <s v="Jacksonville"/>
    <x v="2"/>
    <n v="32216"/>
    <x v="0"/>
    <s v="TEC-PH-10000011"/>
    <x v="2"/>
    <x v="7"/>
    <s v="PureGear Roll-On Screen Protector"/>
    <n v="79.959999999999994"/>
    <n v="5"/>
    <n v="0.2"/>
    <n v="27.985999999999994"/>
    <x v="0"/>
    <x v="0"/>
  </r>
  <r>
    <n v="5530"/>
    <s v="CA-2019-136609"/>
    <x v="634"/>
    <d v="2019-08-11T00:00:00"/>
    <s v="Standard Class"/>
    <s v="TB-21355"/>
    <s v="Todd Boyes"/>
    <x v="1"/>
    <x v="0"/>
    <s v="Cedar Hill"/>
    <x v="5"/>
    <n v="75104"/>
    <x v="2"/>
    <s v="OFF-PA-10004381"/>
    <x v="1"/>
    <x v="10"/>
    <s v="14-7/8 x 11 Blue Bar Computer Printout Paper"/>
    <n v="115.29600000000001"/>
    <n v="3"/>
    <n v="0.2"/>
    <n v="40.353599999999986"/>
    <x v="2"/>
    <x v="0"/>
  </r>
  <r>
    <n v="5531"/>
    <s v="CA-2019-160885"/>
    <x v="574"/>
    <d v="2019-12-06T00:00:00"/>
    <s v="Standard Class"/>
    <s v="JK-16090"/>
    <s v="Juliana Krohn"/>
    <x v="0"/>
    <x v="0"/>
    <s v="Omaha"/>
    <x v="8"/>
    <n v="68104"/>
    <x v="2"/>
    <s v="TEC-PH-10001795"/>
    <x v="2"/>
    <x v="7"/>
    <s v="ClearOne CHATAttach 160 - speaker phone"/>
    <n v="2479.96"/>
    <n v="4"/>
    <n v="0"/>
    <n v="743.98799999999983"/>
    <x v="2"/>
    <x v="0"/>
  </r>
  <r>
    <n v="5532"/>
    <s v="US-2018-167472"/>
    <x v="112"/>
    <d v="2018-06-07T00:00:00"/>
    <s v="First Class"/>
    <s v="CK-12595"/>
    <s v="Clytie Kelty"/>
    <x v="0"/>
    <x v="0"/>
    <s v="Little Rock"/>
    <x v="36"/>
    <n v="72209"/>
    <x v="0"/>
    <s v="TEC-AC-10001109"/>
    <x v="2"/>
    <x v="11"/>
    <s v="Logitech Trackman Marble Mouse"/>
    <n v="179.94"/>
    <n v="6"/>
    <n v="0"/>
    <n v="75.57480000000001"/>
    <x v="0"/>
    <x v="0"/>
  </r>
  <r>
    <n v="5533"/>
    <s v="US-2018-167472"/>
    <x v="112"/>
    <d v="2018-06-07T00:00:00"/>
    <s v="First Class"/>
    <s v="CK-12595"/>
    <s v="Clytie Kelty"/>
    <x v="0"/>
    <x v="0"/>
    <s v="Little Rock"/>
    <x v="36"/>
    <n v="72209"/>
    <x v="0"/>
    <s v="TEC-AC-10003038"/>
    <x v="2"/>
    <x v="11"/>
    <s v="Kingston Digital DataTraveler 16GB USB 2.0"/>
    <n v="26.849999999999998"/>
    <n v="3"/>
    <n v="0"/>
    <n v="5.101499999999997"/>
    <x v="0"/>
    <x v="0"/>
  </r>
  <r>
    <n v="5534"/>
    <s v="US-2018-167472"/>
    <x v="112"/>
    <d v="2018-06-07T00:00:00"/>
    <s v="First Class"/>
    <s v="CK-12595"/>
    <s v="Clytie Kelty"/>
    <x v="0"/>
    <x v="0"/>
    <s v="Little Rock"/>
    <x v="36"/>
    <n v="72209"/>
    <x v="0"/>
    <s v="TEC-AC-10003174"/>
    <x v="2"/>
    <x v="11"/>
    <s v="Plantronics S12 Corded Telephone Headset System"/>
    <n v="323.37"/>
    <n v="3"/>
    <n v="0"/>
    <n v="129.34800000000001"/>
    <x v="0"/>
    <x v="0"/>
  </r>
  <r>
    <n v="5535"/>
    <s v="US-2018-167472"/>
    <x v="112"/>
    <d v="2018-06-07T00:00:00"/>
    <s v="First Class"/>
    <s v="CK-12595"/>
    <s v="Clytie Kelty"/>
    <x v="0"/>
    <x v="0"/>
    <s v="Little Rock"/>
    <x v="36"/>
    <n v="72209"/>
    <x v="0"/>
    <s v="OFF-PA-10000157"/>
    <x v="1"/>
    <x v="10"/>
    <s v="Xerox 191"/>
    <n v="59.94"/>
    <n v="3"/>
    <n v="0"/>
    <n v="28.171799999999998"/>
    <x v="0"/>
    <x v="0"/>
  </r>
  <r>
    <n v="5536"/>
    <s v="US-2018-167472"/>
    <x v="112"/>
    <d v="2018-06-07T00:00:00"/>
    <s v="First Class"/>
    <s v="CK-12595"/>
    <s v="Clytie Kelty"/>
    <x v="0"/>
    <x v="0"/>
    <s v="Little Rock"/>
    <x v="36"/>
    <n v="72209"/>
    <x v="0"/>
    <s v="OFF-BI-10001721"/>
    <x v="1"/>
    <x v="8"/>
    <s v="Trimflex Flexible Post Binders"/>
    <n v="64.14"/>
    <n v="3"/>
    <n v="0"/>
    <n v="30.787199999999999"/>
    <x v="0"/>
    <x v="0"/>
  </r>
  <r>
    <n v="5537"/>
    <s v="US-2018-167472"/>
    <x v="112"/>
    <d v="2018-06-07T00:00:00"/>
    <s v="First Class"/>
    <s v="CK-12595"/>
    <s v="Clytie Kelty"/>
    <x v="0"/>
    <x v="0"/>
    <s v="Little Rock"/>
    <x v="36"/>
    <n v="72209"/>
    <x v="0"/>
    <s v="OFF-BI-10000591"/>
    <x v="1"/>
    <x v="8"/>
    <s v="Avery Binder Labels"/>
    <n v="11.67"/>
    <n v="3"/>
    <n v="0"/>
    <n v="5.6015999999999995"/>
    <x v="0"/>
    <x v="0"/>
  </r>
  <r>
    <n v="5538"/>
    <s v="US-2018-167472"/>
    <x v="112"/>
    <d v="2018-06-07T00:00:00"/>
    <s v="First Class"/>
    <s v="CK-12595"/>
    <s v="Clytie Kelty"/>
    <x v="0"/>
    <x v="0"/>
    <s v="Little Rock"/>
    <x v="36"/>
    <n v="72209"/>
    <x v="0"/>
    <s v="OFF-PA-10001534"/>
    <x v="1"/>
    <x v="10"/>
    <s v="Xerox 230"/>
    <n v="12.96"/>
    <n v="2"/>
    <n v="0"/>
    <n v="6.2208000000000006"/>
    <x v="0"/>
    <x v="0"/>
  </r>
  <r>
    <n v="5539"/>
    <s v="CA-2017-120551"/>
    <x v="657"/>
    <d v="2017-04-20T00:00:00"/>
    <s v="Standard Class"/>
    <s v="SS-20590"/>
    <s v="Sonia Sunley"/>
    <x v="0"/>
    <x v="0"/>
    <s v="Norfolk"/>
    <x v="8"/>
    <n v="68701"/>
    <x v="2"/>
    <s v="OFF-BI-10002071"/>
    <x v="1"/>
    <x v="8"/>
    <s v="Fellowes Black Plastic Comb Bindings"/>
    <n v="17.43"/>
    <n v="3"/>
    <n v="0"/>
    <n v="8.0177999999999994"/>
    <x v="2"/>
    <x v="0"/>
  </r>
  <r>
    <n v="5540"/>
    <s v="US-2019-150595"/>
    <x v="1053"/>
    <d v="2019-05-26T00:00:00"/>
    <s v="Standard Class"/>
    <s v="LE-16810"/>
    <s v="Laurel Elliston"/>
    <x v="0"/>
    <x v="0"/>
    <s v="Chicago"/>
    <x v="10"/>
    <n v="60653"/>
    <x v="2"/>
    <s v="FUR-CH-10000513"/>
    <x v="0"/>
    <x v="1"/>
    <s v="High-Back Leather Manager's Chair"/>
    <n v="181.98599999999999"/>
    <n v="2"/>
    <n v="0.3"/>
    <n v="-54.595799999999997"/>
    <x v="2"/>
    <x v="0"/>
  </r>
  <r>
    <n v="5541"/>
    <s v="US-2019-150595"/>
    <x v="1053"/>
    <d v="2019-05-26T00:00:00"/>
    <s v="Standard Class"/>
    <s v="LE-16810"/>
    <s v="Laurel Elliston"/>
    <x v="0"/>
    <x v="0"/>
    <s v="Chicago"/>
    <x v="10"/>
    <n v="60653"/>
    <x v="2"/>
    <s v="OFF-BI-10003274"/>
    <x v="1"/>
    <x v="8"/>
    <s v="Avery Durable Slant Ring Binders, No Labels"/>
    <n v="1.5919999999999996"/>
    <n v="2"/>
    <n v="0.8"/>
    <n v="-2.6268000000000002"/>
    <x v="2"/>
    <x v="0"/>
  </r>
  <r>
    <n v="5542"/>
    <s v="US-2019-150595"/>
    <x v="1053"/>
    <d v="2019-05-26T00:00:00"/>
    <s v="Standard Class"/>
    <s v="LE-16810"/>
    <s v="Laurel Elliston"/>
    <x v="0"/>
    <x v="0"/>
    <s v="Chicago"/>
    <x v="10"/>
    <n v="60653"/>
    <x v="2"/>
    <s v="OFF-SU-10000381"/>
    <x v="1"/>
    <x v="14"/>
    <s v="Acme Forged Steel Scissors with Black Enamel Handles"/>
    <n v="22.344000000000001"/>
    <n v="3"/>
    <n v="0.2"/>
    <n v="2.5136999999999983"/>
    <x v="2"/>
    <x v="0"/>
  </r>
  <r>
    <n v="5543"/>
    <s v="CA-2018-134936"/>
    <x v="1054"/>
    <d v="2018-12-25T00:00:00"/>
    <s v="Standard Class"/>
    <s v="ES-14080"/>
    <s v="Erin Smith"/>
    <x v="1"/>
    <x v="0"/>
    <s v="Tucson"/>
    <x v="16"/>
    <n v="85705"/>
    <x v="1"/>
    <s v="FUR-TA-10001086"/>
    <x v="0"/>
    <x v="3"/>
    <s v="SAFCO PlanMaster Boards, 60w x 37-1/2d, White Melamine"/>
    <n v="455.97"/>
    <n v="6"/>
    <n v="0.5"/>
    <n v="-218.86559999999997"/>
    <x v="1"/>
    <x v="0"/>
  </r>
  <r>
    <n v="5544"/>
    <s v="CA-2018-134936"/>
    <x v="1054"/>
    <d v="2018-12-25T00:00:00"/>
    <s v="Standard Class"/>
    <s v="ES-14080"/>
    <s v="Erin Smith"/>
    <x v="1"/>
    <x v="0"/>
    <s v="Tucson"/>
    <x v="16"/>
    <n v="85705"/>
    <x v="1"/>
    <s v="OFF-BI-10000174"/>
    <x v="1"/>
    <x v="8"/>
    <s v="Wilson Jones Clip &amp; Carry Folder Binder Tool for Ring Binders, Clear"/>
    <n v="10.440000000000001"/>
    <n v="6"/>
    <n v="0.7"/>
    <n v="-7.6559999999999988"/>
    <x v="1"/>
    <x v="0"/>
  </r>
  <r>
    <n v="5545"/>
    <s v="CA-2018-134936"/>
    <x v="1054"/>
    <d v="2018-12-25T00:00:00"/>
    <s v="Standard Class"/>
    <s v="ES-14080"/>
    <s v="Erin Smith"/>
    <x v="1"/>
    <x v="0"/>
    <s v="Tucson"/>
    <x v="16"/>
    <n v="85705"/>
    <x v="1"/>
    <s v="OFF-BI-10002103"/>
    <x v="1"/>
    <x v="8"/>
    <s v="Cardinal Slant-D Ring Binder, Heavy Gauge Vinyl"/>
    <n v="5.2140000000000004"/>
    <n v="2"/>
    <n v="0.7"/>
    <n v="-4.1711999999999989"/>
    <x v="1"/>
    <x v="0"/>
  </r>
  <r>
    <n v="5546"/>
    <s v="CA-2019-102967"/>
    <x v="585"/>
    <d v="2019-09-26T00:00:00"/>
    <s v="Standard Class"/>
    <s v="MG-17890"/>
    <s v="Michael Granlund"/>
    <x v="2"/>
    <x v="0"/>
    <s v="Concord"/>
    <x v="38"/>
    <n v="3301"/>
    <x v="3"/>
    <s v="OFF-ST-10001590"/>
    <x v="1"/>
    <x v="4"/>
    <s v="Tenex Personal Project File with Scoop Front Design, Black"/>
    <n v="67.400000000000006"/>
    <n v="5"/>
    <n v="0"/>
    <n v="17.523999999999997"/>
    <x v="3"/>
    <x v="0"/>
  </r>
  <r>
    <n v="5547"/>
    <s v="CA-2019-151008"/>
    <x v="210"/>
    <d v="2019-09-08T00:00:00"/>
    <s v="First Class"/>
    <s v="JM-16195"/>
    <s v="Justin MacKendrick"/>
    <x v="0"/>
    <x v="0"/>
    <s v="Draper"/>
    <x v="7"/>
    <n v="84020"/>
    <x v="1"/>
    <s v="FUR-FU-10002396"/>
    <x v="0"/>
    <x v="5"/>
    <s v="DAX Copper Panel Document Frame, 5 x 7 Size"/>
    <n v="25.16"/>
    <n v="2"/>
    <n v="0"/>
    <n v="10.567200000000001"/>
    <x v="1"/>
    <x v="0"/>
  </r>
  <r>
    <n v="5548"/>
    <s v="CA-2019-151008"/>
    <x v="210"/>
    <d v="2019-09-08T00:00:00"/>
    <s v="First Class"/>
    <s v="JM-16195"/>
    <s v="Justin MacKendrick"/>
    <x v="0"/>
    <x v="0"/>
    <s v="Draper"/>
    <x v="7"/>
    <n v="84020"/>
    <x v="1"/>
    <s v="TEC-PH-10002807"/>
    <x v="2"/>
    <x v="7"/>
    <s v="Motorla HX550 Universal Bluetooth Headset"/>
    <n v="126.56"/>
    <n v="4"/>
    <n v="0.2"/>
    <n v="47.459999999999994"/>
    <x v="1"/>
    <x v="0"/>
  </r>
  <r>
    <n v="5549"/>
    <s v="CA-2016-159800"/>
    <x v="683"/>
    <d v="2016-12-01T00:00:00"/>
    <s v="First Class"/>
    <s v="SG-20470"/>
    <s v="Sheri Gordon"/>
    <x v="0"/>
    <x v="0"/>
    <s v="San Francisco"/>
    <x v="1"/>
    <n v="94109"/>
    <x v="1"/>
    <s v="OFF-AP-10004859"/>
    <x v="1"/>
    <x v="9"/>
    <s v="Acco 6 Outlet Guardian Premium Surge Suppressor"/>
    <n v="43.68"/>
    <n v="3"/>
    <n v="0"/>
    <n v="11.793600000000001"/>
    <x v="1"/>
    <x v="0"/>
  </r>
  <r>
    <n v="5550"/>
    <s v="CA-2016-159800"/>
    <x v="683"/>
    <d v="2016-12-01T00:00:00"/>
    <s v="First Class"/>
    <s v="SG-20470"/>
    <s v="Sheri Gordon"/>
    <x v="0"/>
    <x v="0"/>
    <s v="San Francisco"/>
    <x v="1"/>
    <n v="94109"/>
    <x v="1"/>
    <s v="TEC-AC-10003447"/>
    <x v="2"/>
    <x v="11"/>
    <s v="Micropad Numeric Keypads"/>
    <n v="139.92999999999998"/>
    <n v="7"/>
    <n v="0"/>
    <n v="34.982499999999987"/>
    <x v="1"/>
    <x v="0"/>
  </r>
  <r>
    <n v="5551"/>
    <s v="US-2016-159618"/>
    <x v="607"/>
    <d v="2016-11-16T00:00:00"/>
    <s v="Standard Class"/>
    <s v="DB-12970"/>
    <s v="Darren Budd"/>
    <x v="1"/>
    <x v="0"/>
    <s v="Houston"/>
    <x v="5"/>
    <n v="77036"/>
    <x v="2"/>
    <s v="OFF-AR-10003183"/>
    <x v="1"/>
    <x v="6"/>
    <s v="Avery Fluorescent Highlighter Four-Color Set"/>
    <n v="2.6720000000000002"/>
    <n v="1"/>
    <n v="0.2"/>
    <n v="0.33399999999999974"/>
    <x v="2"/>
    <x v="0"/>
  </r>
  <r>
    <n v="5552"/>
    <s v="US-2016-159618"/>
    <x v="607"/>
    <d v="2016-11-16T00:00:00"/>
    <s v="Standard Class"/>
    <s v="DB-12970"/>
    <s v="Darren Budd"/>
    <x v="1"/>
    <x v="0"/>
    <s v="Houston"/>
    <x v="5"/>
    <n v="77036"/>
    <x v="2"/>
    <s v="OFF-SU-10000432"/>
    <x v="1"/>
    <x v="14"/>
    <s v="Acco Side-Punched Conventional Columnar Pads"/>
    <n v="16.656000000000002"/>
    <n v="6"/>
    <n v="0.2"/>
    <n v="-3.123000000000002"/>
    <x v="2"/>
    <x v="0"/>
  </r>
  <r>
    <n v="5553"/>
    <s v="US-2016-159618"/>
    <x v="607"/>
    <d v="2016-11-16T00:00:00"/>
    <s v="Standard Class"/>
    <s v="DB-12970"/>
    <s v="Darren Budd"/>
    <x v="1"/>
    <x v="0"/>
    <s v="Houston"/>
    <x v="5"/>
    <n v="77036"/>
    <x v="2"/>
    <s v="TEC-AC-10003832"/>
    <x v="2"/>
    <x v="11"/>
    <s v="Imation 16GB Mini TravelDrive USB 2.0 Flash Drive"/>
    <n v="79.512000000000015"/>
    <n v="3"/>
    <n v="0.2"/>
    <n v="20.8719"/>
    <x v="2"/>
    <x v="0"/>
  </r>
  <r>
    <n v="5554"/>
    <s v="US-2016-159618"/>
    <x v="607"/>
    <d v="2016-11-16T00:00:00"/>
    <s v="Standard Class"/>
    <s v="DB-12970"/>
    <s v="Darren Budd"/>
    <x v="1"/>
    <x v="0"/>
    <s v="Houston"/>
    <x v="5"/>
    <n v="77036"/>
    <x v="2"/>
    <s v="OFF-PA-10004100"/>
    <x v="1"/>
    <x v="10"/>
    <s v="Xerox 216"/>
    <n v="36.288000000000011"/>
    <n v="7"/>
    <n v="0.2"/>
    <n v="12.700800000000001"/>
    <x v="2"/>
    <x v="0"/>
  </r>
  <r>
    <n v="5555"/>
    <s v="US-2016-159618"/>
    <x v="607"/>
    <d v="2016-11-16T00:00:00"/>
    <s v="Standard Class"/>
    <s v="DB-12970"/>
    <s v="Darren Budd"/>
    <x v="1"/>
    <x v="0"/>
    <s v="Houston"/>
    <x v="5"/>
    <n v="77036"/>
    <x v="2"/>
    <s v="FUR-BO-10004467"/>
    <x v="0"/>
    <x v="0"/>
    <s v="Bestar Classic Bookcase"/>
    <n v="67.993199999999987"/>
    <n v="1"/>
    <n v="0.32"/>
    <n v="-12.998700000000007"/>
    <x v="2"/>
    <x v="0"/>
  </r>
  <r>
    <n v="5556"/>
    <s v="CA-2019-116113"/>
    <x v="280"/>
    <d v="2019-10-06T00:00:00"/>
    <s v="Second Class"/>
    <s v="JW-15220"/>
    <s v="Jane Waco"/>
    <x v="1"/>
    <x v="0"/>
    <s v="Montgomery"/>
    <x v="19"/>
    <n v="36116"/>
    <x v="0"/>
    <s v="FUR-FU-10002963"/>
    <x v="0"/>
    <x v="5"/>
    <s v="Master Caster Door Stop, Gray"/>
    <n v="10.16"/>
    <n v="2"/>
    <n v="0"/>
    <n v="3.4543999999999997"/>
    <x v="0"/>
    <x v="0"/>
  </r>
  <r>
    <n v="5557"/>
    <s v="CA-2017-125066"/>
    <x v="639"/>
    <d v="2017-12-18T00:00:00"/>
    <s v="Standard Class"/>
    <s v="KD-16495"/>
    <s v="Keith Dawkins"/>
    <x v="1"/>
    <x v="0"/>
    <s v="Jackson"/>
    <x v="35"/>
    <n v="39212"/>
    <x v="0"/>
    <s v="FUR-FU-10003829"/>
    <x v="0"/>
    <x v="5"/>
    <s v="Stackable Trays"/>
    <n v="6.16"/>
    <n v="2"/>
    <n v="0"/>
    <n v="1.9711999999999996"/>
    <x v="0"/>
    <x v="0"/>
  </r>
  <r>
    <n v="5558"/>
    <s v="CA-2017-125066"/>
    <x v="639"/>
    <d v="2017-12-18T00:00:00"/>
    <s v="Standard Class"/>
    <s v="KD-16495"/>
    <s v="Keith Dawkins"/>
    <x v="1"/>
    <x v="0"/>
    <s v="Jackson"/>
    <x v="35"/>
    <n v="39212"/>
    <x v="0"/>
    <s v="OFF-AR-10003582"/>
    <x v="1"/>
    <x v="6"/>
    <s v="Boston Electric Pencil Sharpener, Model 1818, Charcoal Black"/>
    <n v="56.3"/>
    <n v="2"/>
    <n v="0"/>
    <n v="15.764000000000003"/>
    <x v="0"/>
    <x v="0"/>
  </r>
  <r>
    <n v="5559"/>
    <s v="US-2017-114741"/>
    <x v="401"/>
    <d v="2017-12-10T00:00:00"/>
    <s v="Standard Class"/>
    <s v="IL-15100"/>
    <s v="Ivan Liston"/>
    <x v="0"/>
    <x v="0"/>
    <s v="North Las Vegas"/>
    <x v="33"/>
    <n v="89031"/>
    <x v="1"/>
    <s v="OFF-PA-10000048"/>
    <x v="1"/>
    <x v="10"/>
    <s v="Xerox 20"/>
    <n v="6.48"/>
    <n v="1"/>
    <n v="0"/>
    <n v="3.1104000000000003"/>
    <x v="1"/>
    <x v="0"/>
  </r>
  <r>
    <n v="5560"/>
    <s v="US-2017-114741"/>
    <x v="401"/>
    <d v="2017-12-10T00:00:00"/>
    <s v="Standard Class"/>
    <s v="IL-15100"/>
    <s v="Ivan Liston"/>
    <x v="0"/>
    <x v="0"/>
    <s v="North Las Vegas"/>
    <x v="33"/>
    <n v="89031"/>
    <x v="1"/>
    <s v="OFF-ST-10000078"/>
    <x v="1"/>
    <x v="4"/>
    <s v="Tennsco 6- and 18-Compartment Lockers"/>
    <n v="1325.8500000000001"/>
    <n v="5"/>
    <n v="0"/>
    <n v="238.65299999999991"/>
    <x v="1"/>
    <x v="0"/>
  </r>
  <r>
    <n v="5561"/>
    <s v="US-2017-114741"/>
    <x v="401"/>
    <d v="2017-12-10T00:00:00"/>
    <s v="Standard Class"/>
    <s v="IL-15100"/>
    <s v="Ivan Liston"/>
    <x v="0"/>
    <x v="0"/>
    <s v="North Las Vegas"/>
    <x v="33"/>
    <n v="89031"/>
    <x v="1"/>
    <s v="OFF-LA-10004853"/>
    <x v="1"/>
    <x v="2"/>
    <s v="Avery 483"/>
    <n v="14.940000000000001"/>
    <n v="3"/>
    <n v="0"/>
    <n v="6.8723999999999998"/>
    <x v="1"/>
    <x v="0"/>
  </r>
  <r>
    <n v="5562"/>
    <s v="CA-2019-133263"/>
    <x v="185"/>
    <d v="2019-04-02T00:00:00"/>
    <s v="Second Class"/>
    <s v="JE-15610"/>
    <s v="Jim Epp"/>
    <x v="1"/>
    <x v="0"/>
    <s v="Atlanta"/>
    <x v="32"/>
    <n v="30318"/>
    <x v="0"/>
    <s v="OFF-BI-10001153"/>
    <x v="1"/>
    <x v="8"/>
    <s v="Ibico Recycled Grain-Textured Covers"/>
    <n v="34.54"/>
    <n v="1"/>
    <n v="0"/>
    <n v="17.27"/>
    <x v="0"/>
    <x v="0"/>
  </r>
  <r>
    <n v="5563"/>
    <s v="CA-2019-133263"/>
    <x v="185"/>
    <d v="2019-04-02T00:00:00"/>
    <s v="Second Class"/>
    <s v="JE-15610"/>
    <s v="Jim Epp"/>
    <x v="1"/>
    <x v="0"/>
    <s v="Atlanta"/>
    <x v="32"/>
    <n v="30318"/>
    <x v="0"/>
    <s v="TEC-CO-10001449"/>
    <x v="2"/>
    <x v="16"/>
    <s v="Hewlett Packard LaserJet 3310 Copier"/>
    <n v="2999.95"/>
    <n v="5"/>
    <n v="0"/>
    <n v="1439.9760000000001"/>
    <x v="0"/>
    <x v="0"/>
  </r>
  <r>
    <n v="5564"/>
    <s v="CA-2019-133263"/>
    <x v="185"/>
    <d v="2019-04-02T00:00:00"/>
    <s v="Second Class"/>
    <s v="JE-15610"/>
    <s v="Jim Epp"/>
    <x v="1"/>
    <x v="0"/>
    <s v="Atlanta"/>
    <x v="32"/>
    <n v="30318"/>
    <x v="0"/>
    <s v="OFF-BI-10000474"/>
    <x v="1"/>
    <x v="8"/>
    <s v="Avery Recycled Flexi-View Covers for Binding Systems"/>
    <n v="64.12"/>
    <n v="4"/>
    <n v="0"/>
    <n v="30.7776"/>
    <x v="0"/>
    <x v="0"/>
  </r>
  <r>
    <n v="5565"/>
    <s v="CA-2019-157966"/>
    <x v="677"/>
    <d v="2019-03-13T00:00:00"/>
    <s v="Same Day"/>
    <s v="SU-20665"/>
    <s v="Stephanie Ulpright"/>
    <x v="2"/>
    <x v="0"/>
    <s v="Chicago"/>
    <x v="10"/>
    <n v="60610"/>
    <x v="2"/>
    <s v="OFF-AR-10000799"/>
    <x v="1"/>
    <x v="6"/>
    <s v="Col-Erase Pencils with Erasers"/>
    <n v="19.456000000000003"/>
    <n v="4"/>
    <n v="0.2"/>
    <n v="2.188799999999997"/>
    <x v="2"/>
    <x v="0"/>
  </r>
  <r>
    <n v="5566"/>
    <s v="CA-2019-157966"/>
    <x v="677"/>
    <d v="2019-03-13T00:00:00"/>
    <s v="Same Day"/>
    <s v="SU-20665"/>
    <s v="Stephanie Ulpright"/>
    <x v="2"/>
    <x v="0"/>
    <s v="Chicago"/>
    <x v="10"/>
    <n v="60610"/>
    <x v="2"/>
    <s v="TEC-MA-10002109"/>
    <x v="2"/>
    <x v="15"/>
    <s v="HP Officejet Pro 8600 e-All-In-One Printer, Copier, Scanner, Fax"/>
    <n v="209.98599999999999"/>
    <n v="2"/>
    <n v="0.3"/>
    <n v="8.9993999999999801"/>
    <x v="2"/>
    <x v="0"/>
  </r>
  <r>
    <n v="5567"/>
    <s v="CA-2019-157966"/>
    <x v="677"/>
    <d v="2019-03-13T00:00:00"/>
    <s v="Same Day"/>
    <s v="SU-20665"/>
    <s v="Stephanie Ulpright"/>
    <x v="2"/>
    <x v="0"/>
    <s v="Chicago"/>
    <x v="10"/>
    <n v="60610"/>
    <x v="2"/>
    <s v="OFF-AR-10003338"/>
    <x v="1"/>
    <x v="6"/>
    <s v="Eberhard Faber 3 1/2&quot; Golf Pencils"/>
    <n v="29.760000000000005"/>
    <n v="5"/>
    <n v="0.2"/>
    <n v="1.8599999999999994"/>
    <x v="2"/>
    <x v="0"/>
  </r>
  <r>
    <n v="5568"/>
    <s v="CA-2019-157966"/>
    <x v="677"/>
    <d v="2019-03-13T00:00:00"/>
    <s v="Same Day"/>
    <s v="SU-20665"/>
    <s v="Stephanie Ulpright"/>
    <x v="2"/>
    <x v="0"/>
    <s v="Chicago"/>
    <x v="10"/>
    <n v="60610"/>
    <x v="2"/>
    <s v="FUR-CH-10003606"/>
    <x v="0"/>
    <x v="1"/>
    <s v="SAFCO Folding Chair Trolley"/>
    <n v="89.768000000000001"/>
    <n v="1"/>
    <n v="0.3"/>
    <n v="-2.5647999999999982"/>
    <x v="2"/>
    <x v="0"/>
  </r>
  <r>
    <n v="5569"/>
    <s v="CA-2019-157966"/>
    <x v="677"/>
    <d v="2019-03-13T00:00:00"/>
    <s v="Same Day"/>
    <s v="SU-20665"/>
    <s v="Stephanie Ulpright"/>
    <x v="2"/>
    <x v="0"/>
    <s v="Chicago"/>
    <x v="10"/>
    <n v="60610"/>
    <x v="2"/>
    <s v="TEC-CO-10001449"/>
    <x v="2"/>
    <x v="16"/>
    <s v="Hewlett Packard LaserJet 3310 Copier"/>
    <n v="959.98400000000004"/>
    <n v="2"/>
    <n v="0.2"/>
    <n v="335.99440000000004"/>
    <x v="2"/>
    <x v="0"/>
  </r>
  <r>
    <n v="5570"/>
    <s v="CA-2019-157966"/>
    <x v="677"/>
    <d v="2019-03-13T00:00:00"/>
    <s v="Same Day"/>
    <s v="SU-20665"/>
    <s v="Stephanie Ulpright"/>
    <x v="2"/>
    <x v="0"/>
    <s v="Chicago"/>
    <x v="10"/>
    <n v="60610"/>
    <x v="2"/>
    <s v="OFF-PA-10001934"/>
    <x v="1"/>
    <x v="10"/>
    <s v="Xerox 1993"/>
    <n v="15.552000000000003"/>
    <n v="3"/>
    <n v="0.2"/>
    <n v="5.6375999999999999"/>
    <x v="2"/>
    <x v="0"/>
  </r>
  <r>
    <n v="5571"/>
    <s v="CA-2019-157966"/>
    <x v="677"/>
    <d v="2019-03-13T00:00:00"/>
    <s v="Same Day"/>
    <s v="SU-20665"/>
    <s v="Stephanie Ulpright"/>
    <x v="2"/>
    <x v="0"/>
    <s v="Chicago"/>
    <x v="10"/>
    <n v="60610"/>
    <x v="2"/>
    <s v="TEC-PH-10001527"/>
    <x v="2"/>
    <x v="7"/>
    <s v="Plantronics MX500i Earset"/>
    <n v="34.360000000000007"/>
    <n v="1"/>
    <n v="0.2"/>
    <n v="-7.3015000000000025"/>
    <x v="2"/>
    <x v="0"/>
  </r>
  <r>
    <n v="5572"/>
    <s v="CA-2016-151162"/>
    <x v="29"/>
    <d v="2016-12-09T00:00:00"/>
    <s v="Standard Class"/>
    <s v="EA-14035"/>
    <s v="Erin Ashbrook"/>
    <x v="1"/>
    <x v="0"/>
    <s v="Columbus"/>
    <x v="24"/>
    <n v="43229"/>
    <x v="3"/>
    <s v="OFF-PA-10001033"/>
    <x v="1"/>
    <x v="10"/>
    <s v="Xerox 1893"/>
    <n v="98.376000000000005"/>
    <n v="3"/>
    <n v="0.2"/>
    <n v="35.661300000000004"/>
    <x v="3"/>
    <x v="1"/>
  </r>
  <r>
    <n v="5573"/>
    <s v="CA-2016-151162"/>
    <x v="29"/>
    <d v="2016-12-09T00:00:00"/>
    <s v="Standard Class"/>
    <s v="EA-14035"/>
    <s v="Erin Ashbrook"/>
    <x v="1"/>
    <x v="0"/>
    <s v="Columbus"/>
    <x v="24"/>
    <n v="43229"/>
    <x v="3"/>
    <s v="OFF-BI-10003719"/>
    <x v="1"/>
    <x v="8"/>
    <s v="Large Capacity Hanging Post Binders"/>
    <n v="29.940000000000005"/>
    <n v="4"/>
    <n v="0.7"/>
    <n v="-23.952000000000005"/>
    <x v="3"/>
    <x v="1"/>
  </r>
  <r>
    <n v="5574"/>
    <s v="CA-2016-151162"/>
    <x v="29"/>
    <d v="2016-12-09T00:00:00"/>
    <s v="Standard Class"/>
    <s v="EA-14035"/>
    <s v="Erin Ashbrook"/>
    <x v="1"/>
    <x v="0"/>
    <s v="Columbus"/>
    <x v="24"/>
    <n v="43229"/>
    <x v="3"/>
    <s v="OFF-PA-10003036"/>
    <x v="1"/>
    <x v="10"/>
    <s v="Black Print Carbonless 8 1/2&quot; x 8 1/4&quot; Rapid Memo Book"/>
    <n v="17.472000000000001"/>
    <n v="3"/>
    <n v="0.2"/>
    <n v="5.6783999999999981"/>
    <x v="3"/>
    <x v="1"/>
  </r>
  <r>
    <n v="5575"/>
    <s v="CA-2016-151162"/>
    <x v="29"/>
    <d v="2016-12-09T00:00:00"/>
    <s v="Standard Class"/>
    <s v="EA-14035"/>
    <s v="Erin Ashbrook"/>
    <x v="1"/>
    <x v="0"/>
    <s v="Columbus"/>
    <x v="24"/>
    <n v="43229"/>
    <x v="3"/>
    <s v="TEC-PH-10001870"/>
    <x v="2"/>
    <x v="7"/>
    <s v="Lunatik TT5L-002 Taktik Strike Impact Protection System for iPhone 5"/>
    <n v="36.738"/>
    <n v="1"/>
    <n v="0.4"/>
    <n v="-9.1845000000000034"/>
    <x v="3"/>
    <x v="1"/>
  </r>
  <r>
    <n v="5576"/>
    <s v="CA-2016-151162"/>
    <x v="29"/>
    <d v="2016-12-09T00:00:00"/>
    <s v="Standard Class"/>
    <s v="EA-14035"/>
    <s v="Erin Ashbrook"/>
    <x v="1"/>
    <x v="0"/>
    <s v="Columbus"/>
    <x v="24"/>
    <n v="43229"/>
    <x v="3"/>
    <s v="TEC-PH-10001809"/>
    <x v="2"/>
    <x v="7"/>
    <s v="Panasonic KX T7736-B Digital phone"/>
    <n v="179.93999999999997"/>
    <n v="2"/>
    <n v="0.4"/>
    <n v="-44.984999999999999"/>
    <x v="3"/>
    <x v="1"/>
  </r>
  <r>
    <n v="5577"/>
    <s v="CA-2018-136686"/>
    <x v="939"/>
    <d v="2018-12-16T00:00:00"/>
    <s v="Standard Class"/>
    <s v="RF-19840"/>
    <s v="Roy Französisch"/>
    <x v="0"/>
    <x v="0"/>
    <s v="Pasadena"/>
    <x v="1"/>
    <n v="91104"/>
    <x v="1"/>
    <s v="FUR-FU-10004864"/>
    <x v="0"/>
    <x v="5"/>
    <s v="Howard Miller 14-1/2&quot; Diameter Chrome Round Wall Clock"/>
    <n v="383.64"/>
    <n v="6"/>
    <n v="0"/>
    <n v="122.76479999999999"/>
    <x v="1"/>
    <x v="0"/>
  </r>
  <r>
    <n v="5578"/>
    <s v="CA-2018-136686"/>
    <x v="939"/>
    <d v="2018-12-16T00:00:00"/>
    <s v="Standard Class"/>
    <s v="RF-19840"/>
    <s v="Roy Französisch"/>
    <x v="0"/>
    <x v="0"/>
    <s v="Pasadena"/>
    <x v="1"/>
    <n v="91104"/>
    <x v="1"/>
    <s v="OFF-AP-10002350"/>
    <x v="1"/>
    <x v="9"/>
    <s v="Belkin F9H710-06 7 Outlet SurgeMaster Surge Protector"/>
    <n v="56.519999999999996"/>
    <n v="3"/>
    <n v="0"/>
    <n v="15.8256"/>
    <x v="1"/>
    <x v="0"/>
  </r>
  <r>
    <n v="5579"/>
    <s v="CA-2019-137498"/>
    <x v="428"/>
    <d v="2019-09-14T00:00:00"/>
    <s v="Second Class"/>
    <s v="LC-17050"/>
    <s v="Liz Carlisle"/>
    <x v="0"/>
    <x v="0"/>
    <s v="Los Angeles"/>
    <x v="1"/>
    <n v="90004"/>
    <x v="1"/>
    <s v="OFF-AR-10003829"/>
    <x v="1"/>
    <x v="6"/>
    <s v="Newell 35"/>
    <n v="6.56"/>
    <n v="2"/>
    <n v="0"/>
    <n v="1.9023999999999992"/>
    <x v="1"/>
    <x v="0"/>
  </r>
  <r>
    <n v="5580"/>
    <s v="CA-2019-137498"/>
    <x v="428"/>
    <d v="2019-09-14T00:00:00"/>
    <s v="Second Class"/>
    <s v="LC-17050"/>
    <s v="Liz Carlisle"/>
    <x v="0"/>
    <x v="0"/>
    <s v="Los Angeles"/>
    <x v="1"/>
    <n v="90004"/>
    <x v="1"/>
    <s v="FUR-CH-10003833"/>
    <x v="0"/>
    <x v="1"/>
    <s v="Novimex Fabric Task Chair"/>
    <n v="243.92"/>
    <n v="5"/>
    <n v="0.2"/>
    <n v="-15.245000000000005"/>
    <x v="1"/>
    <x v="0"/>
  </r>
  <r>
    <n v="5581"/>
    <s v="CA-2019-137498"/>
    <x v="428"/>
    <d v="2019-09-14T00:00:00"/>
    <s v="Second Class"/>
    <s v="LC-17050"/>
    <s v="Liz Carlisle"/>
    <x v="0"/>
    <x v="0"/>
    <s v="Los Angeles"/>
    <x v="1"/>
    <n v="90004"/>
    <x v="1"/>
    <s v="OFF-PA-10000143"/>
    <x v="1"/>
    <x v="10"/>
    <s v="Astroparche Fine Business Paper"/>
    <n v="47.52"/>
    <n v="9"/>
    <n v="0"/>
    <n v="22.809600000000003"/>
    <x v="1"/>
    <x v="0"/>
  </r>
  <r>
    <n v="5582"/>
    <s v="CA-2019-163818"/>
    <x v="1055"/>
    <d v="2019-10-08T00:00:00"/>
    <s v="Standard Class"/>
    <s v="PS-18970"/>
    <s v="Paul Stevenson"/>
    <x v="2"/>
    <x v="0"/>
    <s v="Clinton"/>
    <x v="39"/>
    <n v="20735"/>
    <x v="3"/>
    <s v="FUR-FU-10000076"/>
    <x v="0"/>
    <x v="5"/>
    <s v="24-Hour Round Wall Clock"/>
    <n v="19.98"/>
    <n v="1"/>
    <n v="0"/>
    <n v="8.5914000000000019"/>
    <x v="3"/>
    <x v="0"/>
  </r>
  <r>
    <n v="5583"/>
    <s v="CA-2018-161158"/>
    <x v="195"/>
    <d v="2018-05-13T00:00:00"/>
    <s v="Standard Class"/>
    <s v="PS-18970"/>
    <s v="Paul Stevenson"/>
    <x v="2"/>
    <x v="0"/>
    <s v="New York City"/>
    <x v="15"/>
    <n v="10024"/>
    <x v="3"/>
    <s v="OFF-AR-10000462"/>
    <x v="1"/>
    <x v="6"/>
    <s v="Sanford Pocket Accent Highlighters"/>
    <n v="8"/>
    <n v="5"/>
    <n v="0"/>
    <n v="3.4400000000000008"/>
    <x v="3"/>
    <x v="0"/>
  </r>
  <r>
    <n v="5584"/>
    <s v="CA-2016-116673"/>
    <x v="534"/>
    <d v="2016-12-19T00:00:00"/>
    <s v="Second Class"/>
    <s v="JO-15280"/>
    <s v="Jas O'Carroll"/>
    <x v="0"/>
    <x v="0"/>
    <s v="San Diego"/>
    <x v="1"/>
    <n v="92037"/>
    <x v="1"/>
    <s v="FUR-FU-10003829"/>
    <x v="0"/>
    <x v="5"/>
    <s v="Stackable Trays"/>
    <n v="6.16"/>
    <n v="2"/>
    <n v="0"/>
    <n v="1.9711999999999996"/>
    <x v="1"/>
    <x v="0"/>
  </r>
  <r>
    <n v="5585"/>
    <s v="CA-2019-105333"/>
    <x v="329"/>
    <d v="2019-12-04T00:00:00"/>
    <s v="Standard Class"/>
    <s v="VP-21730"/>
    <s v="Victor Preis"/>
    <x v="2"/>
    <x v="0"/>
    <s v="New York City"/>
    <x v="15"/>
    <n v="10011"/>
    <x v="3"/>
    <s v="OFF-ST-10002182"/>
    <x v="1"/>
    <x v="4"/>
    <s v="Iris 3-Drawer Stacking Bin, Black"/>
    <n v="83.56"/>
    <n v="4"/>
    <n v="0"/>
    <n v="1.6711999999999989"/>
    <x v="3"/>
    <x v="0"/>
  </r>
  <r>
    <n v="5586"/>
    <s v="CA-2019-105333"/>
    <x v="329"/>
    <d v="2019-12-04T00:00:00"/>
    <s v="Standard Class"/>
    <s v="VP-21730"/>
    <s v="Victor Preis"/>
    <x v="2"/>
    <x v="0"/>
    <s v="New York City"/>
    <x v="15"/>
    <n v="10011"/>
    <x v="3"/>
    <s v="TEC-PH-10001468"/>
    <x v="2"/>
    <x v="7"/>
    <s v="Panasonic Business Telephones KX-T7736"/>
    <n v="546.06000000000006"/>
    <n v="3"/>
    <n v="0"/>
    <n v="163.81799999999998"/>
    <x v="3"/>
    <x v="0"/>
  </r>
  <r>
    <n v="5587"/>
    <s v="CA-2019-105333"/>
    <x v="329"/>
    <d v="2019-12-04T00:00:00"/>
    <s v="Standard Class"/>
    <s v="VP-21730"/>
    <s v="Victor Preis"/>
    <x v="2"/>
    <x v="0"/>
    <s v="New York City"/>
    <x v="15"/>
    <n v="10011"/>
    <x v="3"/>
    <s v="OFF-ST-10001809"/>
    <x v="1"/>
    <x v="4"/>
    <s v="Fellowes Officeware Wire Shelving"/>
    <n v="269.49"/>
    <n v="3"/>
    <n v="0"/>
    <n v="5.3897999999999939"/>
    <x v="3"/>
    <x v="0"/>
  </r>
  <r>
    <n v="5588"/>
    <s v="CA-2017-149993"/>
    <x v="531"/>
    <d v="2017-03-20T00:00:00"/>
    <s v="First Class"/>
    <s v="GA-14725"/>
    <s v="Guy Armstrong"/>
    <x v="0"/>
    <x v="0"/>
    <s v="Lancaster"/>
    <x v="1"/>
    <n v="93534"/>
    <x v="1"/>
    <s v="OFF-FA-10001561"/>
    <x v="1"/>
    <x v="13"/>
    <s v="Stockwell Push Pins"/>
    <n v="10.9"/>
    <n v="5"/>
    <n v="0"/>
    <n v="3.5970000000000004"/>
    <x v="1"/>
    <x v="0"/>
  </r>
  <r>
    <n v="5589"/>
    <s v="CA-2016-168158"/>
    <x v="866"/>
    <d v="2016-07-24T00:00:00"/>
    <s v="Standard Class"/>
    <s v="EM-14140"/>
    <s v="Eugene Moren"/>
    <x v="2"/>
    <x v="0"/>
    <s v="Great Falls"/>
    <x v="37"/>
    <n v="59405"/>
    <x v="1"/>
    <s v="OFF-BI-10001759"/>
    <x v="1"/>
    <x v="8"/>
    <s v="Acco Pressboard Covers with Storage Hooks, 14 7/8&quot; x 11&quot;, Dark Blue"/>
    <n v="6.0960000000000001"/>
    <n v="2"/>
    <n v="0.2"/>
    <n v="2.2098"/>
    <x v="1"/>
    <x v="0"/>
  </r>
  <r>
    <n v="5590"/>
    <s v="CA-2018-115224"/>
    <x v="16"/>
    <d v="2018-12-11T00:00:00"/>
    <s v="Second Class"/>
    <s v="DB-13615"/>
    <s v="Doug Bickford"/>
    <x v="0"/>
    <x v="0"/>
    <s v="San Francisco"/>
    <x v="1"/>
    <n v="94110"/>
    <x v="1"/>
    <s v="OFF-ST-10000615"/>
    <x v="1"/>
    <x v="4"/>
    <s v="SimpliFile Personal File, Black Granite, 15w x 6-15/16d x 11-1/4h"/>
    <n v="34.049999999999997"/>
    <n v="3"/>
    <n v="0"/>
    <n v="9.5340000000000025"/>
    <x v="1"/>
    <x v="0"/>
  </r>
  <r>
    <n v="5591"/>
    <s v="CA-2018-115224"/>
    <x v="16"/>
    <d v="2018-12-11T00:00:00"/>
    <s v="Second Class"/>
    <s v="DB-13615"/>
    <s v="Doug Bickford"/>
    <x v="0"/>
    <x v="0"/>
    <s v="San Francisco"/>
    <x v="1"/>
    <n v="94110"/>
    <x v="1"/>
    <s v="OFF-ST-10003816"/>
    <x v="1"/>
    <x v="4"/>
    <s v="Fellowes High-Stak Drawer Files"/>
    <n v="352.38"/>
    <n v="2"/>
    <n v="0"/>
    <n v="81.047399999999982"/>
    <x v="1"/>
    <x v="0"/>
  </r>
  <r>
    <n v="5592"/>
    <s v="CA-2016-164742"/>
    <x v="303"/>
    <d v="2016-10-18T00:00:00"/>
    <s v="Second Class"/>
    <s v="ML-17395"/>
    <s v="Marina Lichtenstein"/>
    <x v="1"/>
    <x v="0"/>
    <s v="Lakewood"/>
    <x v="30"/>
    <n v="8701"/>
    <x v="3"/>
    <s v="FUR-CH-10002880"/>
    <x v="0"/>
    <x v="1"/>
    <s v="Global High-Back Leather Tilter, Burgundy"/>
    <n v="245.98"/>
    <n v="2"/>
    <n v="0"/>
    <n v="27.057799999999986"/>
    <x v="3"/>
    <x v="0"/>
  </r>
  <r>
    <n v="5593"/>
    <s v="CA-2016-164742"/>
    <x v="303"/>
    <d v="2016-10-18T00:00:00"/>
    <s v="Second Class"/>
    <s v="ML-17395"/>
    <s v="Marina Lichtenstein"/>
    <x v="1"/>
    <x v="0"/>
    <s v="Lakewood"/>
    <x v="30"/>
    <n v="8701"/>
    <x v="3"/>
    <s v="OFF-BI-10004738"/>
    <x v="1"/>
    <x v="8"/>
    <s v="Flexible Leather- Look Classic Collection Ring Binder"/>
    <n v="18.940000000000001"/>
    <n v="1"/>
    <n v="0"/>
    <n v="9.4700000000000006"/>
    <x v="3"/>
    <x v="0"/>
  </r>
  <r>
    <n v="5594"/>
    <s v="US-2019-108014"/>
    <x v="123"/>
    <d v="2019-11-25T00:00:00"/>
    <s v="Standard Class"/>
    <s v="JH-15430"/>
    <s v="Jennifer Halladay"/>
    <x v="0"/>
    <x v="0"/>
    <s v="Cleveland"/>
    <x v="24"/>
    <n v="44105"/>
    <x v="3"/>
    <s v="OFF-BI-10003984"/>
    <x v="1"/>
    <x v="8"/>
    <s v="Lock-Up Easel 'Spel-Binder'"/>
    <n v="59.913000000000011"/>
    <n v="7"/>
    <n v="0.7"/>
    <n v="-45.933299999999988"/>
    <x v="3"/>
    <x v="0"/>
  </r>
  <r>
    <n v="5595"/>
    <s v="CA-2019-160325"/>
    <x v="241"/>
    <d v="2019-09-24T00:00:00"/>
    <s v="Same Day"/>
    <s v="BP-11095"/>
    <s v="Bart Pistole"/>
    <x v="1"/>
    <x v="0"/>
    <s v="Lawrence"/>
    <x v="31"/>
    <n v="1841"/>
    <x v="3"/>
    <s v="TEC-PH-10000984"/>
    <x v="2"/>
    <x v="7"/>
    <s v="Panasonic KX-TG9471B"/>
    <n v="391.98"/>
    <n v="2"/>
    <n v="0"/>
    <n v="109.75440000000003"/>
    <x v="3"/>
    <x v="0"/>
  </r>
  <r>
    <n v="5596"/>
    <s v="CA-2019-160325"/>
    <x v="241"/>
    <d v="2019-09-24T00:00:00"/>
    <s v="Same Day"/>
    <s v="BP-11095"/>
    <s v="Bart Pistole"/>
    <x v="1"/>
    <x v="0"/>
    <s v="Lawrence"/>
    <x v="31"/>
    <n v="1841"/>
    <x v="3"/>
    <s v="TEC-PH-10001944"/>
    <x v="2"/>
    <x v="7"/>
    <s v="Wi-Ex zBoost YX540 Cellular Phone Signal Booster"/>
    <n v="437.84999999999997"/>
    <n v="3"/>
    <n v="0"/>
    <n v="131.35499999999996"/>
    <x v="3"/>
    <x v="0"/>
  </r>
  <r>
    <n v="5597"/>
    <s v="CA-2017-159779"/>
    <x v="12"/>
    <d v="2017-09-29T00:00:00"/>
    <s v="Standard Class"/>
    <s v="SB-20185"/>
    <s v="Sarah Brown"/>
    <x v="0"/>
    <x v="0"/>
    <s v="Concord"/>
    <x v="38"/>
    <n v="3301"/>
    <x v="3"/>
    <s v="OFF-BI-10002735"/>
    <x v="1"/>
    <x v="8"/>
    <s v="GBC Prestige Therm-A-Bind Covers"/>
    <n v="68.62"/>
    <n v="2"/>
    <n v="0"/>
    <n v="32.251400000000004"/>
    <x v="3"/>
    <x v="0"/>
  </r>
  <r>
    <n v="5598"/>
    <s v="CA-2019-151176"/>
    <x v="778"/>
    <d v="2019-02-20T00:00:00"/>
    <s v="Standard Class"/>
    <s v="SV-20785"/>
    <s v="Stewart Visinsky"/>
    <x v="0"/>
    <x v="0"/>
    <s v="Baltimore"/>
    <x v="39"/>
    <n v="21215"/>
    <x v="3"/>
    <s v="OFF-SU-10001165"/>
    <x v="1"/>
    <x v="14"/>
    <s v="Acme Elite Stainless Steel Scissors"/>
    <n v="25.02"/>
    <n v="3"/>
    <n v="0"/>
    <n v="6.5052000000000003"/>
    <x v="3"/>
    <x v="0"/>
  </r>
  <r>
    <n v="5599"/>
    <s v="CA-2019-151176"/>
    <x v="778"/>
    <d v="2019-02-20T00:00:00"/>
    <s v="Standard Class"/>
    <s v="SV-20785"/>
    <s v="Stewart Visinsky"/>
    <x v="0"/>
    <x v="0"/>
    <s v="Baltimore"/>
    <x v="39"/>
    <n v="21215"/>
    <x v="3"/>
    <s v="OFF-AR-10000614"/>
    <x v="1"/>
    <x v="6"/>
    <s v="Barrel Sharpener"/>
    <n v="10.709999999999999"/>
    <n v="3"/>
    <n v="0"/>
    <n v="2.7845999999999997"/>
    <x v="3"/>
    <x v="0"/>
  </r>
  <r>
    <n v="5600"/>
    <s v="CA-2016-108903"/>
    <x v="462"/>
    <d v="2016-10-03T00:00:00"/>
    <s v="Same Day"/>
    <s v="DO-13435"/>
    <s v="Denny Ordway"/>
    <x v="0"/>
    <x v="0"/>
    <s v="Columbus"/>
    <x v="24"/>
    <n v="43229"/>
    <x v="3"/>
    <s v="OFF-AR-10004010"/>
    <x v="1"/>
    <x v="6"/>
    <s v="Hunt Boston Vacuum Mount KS Pencil Sharpener"/>
    <n v="55.984000000000009"/>
    <n v="2"/>
    <n v="0.2"/>
    <n v="4.1987999999999985"/>
    <x v="3"/>
    <x v="0"/>
  </r>
  <r>
    <n v="5601"/>
    <s v="CA-2016-108903"/>
    <x v="462"/>
    <d v="2016-10-03T00:00:00"/>
    <s v="Same Day"/>
    <s v="DO-13435"/>
    <s v="Denny Ordway"/>
    <x v="0"/>
    <x v="0"/>
    <s v="Columbus"/>
    <x v="24"/>
    <n v="43229"/>
    <x v="3"/>
    <s v="OFF-EN-10004030"/>
    <x v="1"/>
    <x v="12"/>
    <s v="Convenience Packs of Business Envelopes"/>
    <n v="14.480000000000002"/>
    <n v="5"/>
    <n v="0.2"/>
    <n v="4.8869999999999987"/>
    <x v="3"/>
    <x v="0"/>
  </r>
  <r>
    <n v="5602"/>
    <s v="CA-2016-108903"/>
    <x v="462"/>
    <d v="2016-10-03T00:00:00"/>
    <s v="Same Day"/>
    <s v="DO-13435"/>
    <s v="Denny Ordway"/>
    <x v="0"/>
    <x v="0"/>
    <s v="Columbus"/>
    <x v="24"/>
    <n v="43229"/>
    <x v="3"/>
    <s v="TEC-AC-10003023"/>
    <x v="2"/>
    <x v="11"/>
    <s v="Logitech G105 Gaming Keyboard"/>
    <n v="142.488"/>
    <n v="3"/>
    <n v="0.2"/>
    <n v="-3.5622000000000043"/>
    <x v="3"/>
    <x v="0"/>
  </r>
  <r>
    <n v="5603"/>
    <s v="CA-2018-117919"/>
    <x v="278"/>
    <d v="2018-08-29T00:00:00"/>
    <s v="Second Class"/>
    <s v="TB-21355"/>
    <s v="Todd Boyes"/>
    <x v="1"/>
    <x v="0"/>
    <s v="Houston"/>
    <x v="5"/>
    <n v="77041"/>
    <x v="2"/>
    <s v="OFF-ST-10003572"/>
    <x v="1"/>
    <x v="4"/>
    <s v="Portfile Personal File Boxes"/>
    <n v="14.16"/>
    <n v="1"/>
    <n v="0.2"/>
    <n v="1.0620000000000003"/>
    <x v="2"/>
    <x v="0"/>
  </r>
  <r>
    <n v="5604"/>
    <s v="CA-2018-117919"/>
    <x v="278"/>
    <d v="2018-08-29T00:00:00"/>
    <s v="Second Class"/>
    <s v="TB-21355"/>
    <s v="Todd Boyes"/>
    <x v="1"/>
    <x v="0"/>
    <s v="Houston"/>
    <x v="5"/>
    <n v="77041"/>
    <x v="2"/>
    <s v="OFF-PA-10004353"/>
    <x v="1"/>
    <x v="10"/>
    <s v="Southworth 25% Cotton Premium Laser Paper and Envelopes"/>
    <n v="79.920000000000016"/>
    <n v="5"/>
    <n v="0.2"/>
    <n v="27.972000000000001"/>
    <x v="2"/>
    <x v="0"/>
  </r>
  <r>
    <n v="5605"/>
    <s v="CA-2017-142475"/>
    <x v="155"/>
    <d v="2017-12-07T00:00:00"/>
    <s v="Standard Class"/>
    <s v="BS-11380"/>
    <s v="Bill Stewart"/>
    <x v="1"/>
    <x v="0"/>
    <s v="New York City"/>
    <x v="15"/>
    <n v="10011"/>
    <x v="3"/>
    <s v="OFF-BI-10003718"/>
    <x v="1"/>
    <x v="8"/>
    <s v="GBC Therma-A-Bind 250T Electric Binding System"/>
    <n v="590.35199999999998"/>
    <n v="6"/>
    <n v="0.2"/>
    <n v="206.62319999999997"/>
    <x v="3"/>
    <x v="0"/>
  </r>
  <r>
    <n v="5606"/>
    <s v="CA-2018-134516"/>
    <x v="873"/>
    <d v="2018-09-25T00:00:00"/>
    <s v="Standard Class"/>
    <s v="FM-14215"/>
    <s v="Filia McAdams"/>
    <x v="1"/>
    <x v="0"/>
    <s v="Greensboro"/>
    <x v="3"/>
    <n v="27405"/>
    <x v="0"/>
    <s v="FUR-FU-10001546"/>
    <x v="0"/>
    <x v="5"/>
    <s v="Dana Swing-Arm Lamps"/>
    <n v="17.088000000000001"/>
    <n v="2"/>
    <n v="0.2"/>
    <n v="1.0679999999999996"/>
    <x v="0"/>
    <x v="0"/>
  </r>
  <r>
    <n v="5607"/>
    <s v="CA-2018-134516"/>
    <x v="873"/>
    <d v="2018-09-25T00:00:00"/>
    <s v="Standard Class"/>
    <s v="FM-14215"/>
    <s v="Filia McAdams"/>
    <x v="1"/>
    <x v="0"/>
    <s v="Greensboro"/>
    <x v="3"/>
    <n v="27405"/>
    <x v="0"/>
    <s v="FUR-CH-10002880"/>
    <x v="0"/>
    <x v="1"/>
    <s v="Global High-Back Leather Tilter, Burgundy"/>
    <n v="98.391999999999996"/>
    <n v="1"/>
    <n v="0.2"/>
    <n v="-11.069100000000006"/>
    <x v="0"/>
    <x v="0"/>
  </r>
  <r>
    <n v="5608"/>
    <s v="CA-2019-105193"/>
    <x v="613"/>
    <d v="2019-03-31T00:00:00"/>
    <s v="Standard Class"/>
    <s v="JL-15835"/>
    <s v="John Lee"/>
    <x v="0"/>
    <x v="0"/>
    <s v="New York City"/>
    <x v="15"/>
    <n v="10024"/>
    <x v="3"/>
    <s v="OFF-AR-10001547"/>
    <x v="1"/>
    <x v="6"/>
    <s v="Newell 311"/>
    <n v="11.05"/>
    <n v="5"/>
    <n v="0"/>
    <n v="2.9835000000000003"/>
    <x v="3"/>
    <x v="0"/>
  </r>
  <r>
    <n v="5609"/>
    <s v="CA-2017-168634"/>
    <x v="401"/>
    <d v="2017-12-11T00:00:00"/>
    <s v="Standard Class"/>
    <s v="AF-10870"/>
    <s v="Art Ferguson"/>
    <x v="0"/>
    <x v="0"/>
    <s v="San Francisco"/>
    <x v="1"/>
    <n v="94109"/>
    <x v="1"/>
    <s v="OFF-AP-10001626"/>
    <x v="1"/>
    <x v="9"/>
    <s v="Commercial WindTunnel Clean Air Upright Vacuum, Replacement Belts, Filtration Bags"/>
    <n v="7.78"/>
    <n v="2"/>
    <n v="0"/>
    <n v="2.0228000000000002"/>
    <x v="1"/>
    <x v="0"/>
  </r>
  <r>
    <n v="5610"/>
    <s v="CA-2019-117198"/>
    <x v="515"/>
    <d v="2019-09-05T00:00:00"/>
    <s v="Standard Class"/>
    <s v="BG-11035"/>
    <s v="Barry Gonzalez"/>
    <x v="0"/>
    <x v="0"/>
    <s v="Monroe"/>
    <x v="28"/>
    <n v="71203"/>
    <x v="0"/>
    <s v="TEC-AC-10003033"/>
    <x v="2"/>
    <x v="11"/>
    <s v="Plantronics CS510 - Over-the-Head monaural Wireless Headset System"/>
    <n v="659.9"/>
    <n v="2"/>
    <n v="0"/>
    <n v="217.76699999999994"/>
    <x v="0"/>
    <x v="0"/>
  </r>
  <r>
    <n v="5611"/>
    <s v="CA-2017-145828"/>
    <x v="348"/>
    <d v="2017-10-07T00:00:00"/>
    <s v="First Class"/>
    <s v="MB-17305"/>
    <s v="Maria Bertelson"/>
    <x v="0"/>
    <x v="0"/>
    <s v="Cincinnati"/>
    <x v="24"/>
    <n v="45231"/>
    <x v="3"/>
    <s v="TEC-AC-10002323"/>
    <x v="2"/>
    <x v="11"/>
    <s v="SanDisk Ultra 32 GB MicroSDHC Class 10 Memory Card"/>
    <n v="53.040000000000006"/>
    <n v="3"/>
    <n v="0.2"/>
    <n v="-4.6409999999999982"/>
    <x v="3"/>
    <x v="0"/>
  </r>
  <r>
    <n v="5612"/>
    <s v="CA-2019-121027"/>
    <x v="238"/>
    <d v="2019-08-22T00:00:00"/>
    <s v="Standard Class"/>
    <s v="HW-14935"/>
    <s v="Helen Wasserman"/>
    <x v="1"/>
    <x v="0"/>
    <s v="Seattle"/>
    <x v="4"/>
    <n v="98105"/>
    <x v="1"/>
    <s v="TEC-AC-10002049"/>
    <x v="2"/>
    <x v="11"/>
    <s v="Plantronics Savi W720 Multi-Device Wireless Headset System"/>
    <n v="843.9"/>
    <n v="2"/>
    <n v="0"/>
    <n v="371.31600000000003"/>
    <x v="1"/>
    <x v="0"/>
  </r>
  <r>
    <n v="5613"/>
    <s v="CA-2019-121027"/>
    <x v="238"/>
    <d v="2019-08-22T00:00:00"/>
    <s v="Standard Class"/>
    <s v="HW-14935"/>
    <s v="Helen Wasserman"/>
    <x v="1"/>
    <x v="0"/>
    <s v="Seattle"/>
    <x v="4"/>
    <n v="98105"/>
    <x v="1"/>
    <s v="TEC-AC-10002253"/>
    <x v="2"/>
    <x v="11"/>
    <s v="Imation Bio 8GB USB Flash Drive Imation Corp"/>
    <n v="1496.16"/>
    <n v="9"/>
    <n v="0"/>
    <n v="224.42400000000006"/>
    <x v="1"/>
    <x v="0"/>
  </r>
  <r>
    <n v="5614"/>
    <s v="CA-2018-147431"/>
    <x v="1056"/>
    <d v="2018-02-07T00:00:00"/>
    <s v="Standard Class"/>
    <s v="AB-10105"/>
    <s v="Adrian Barton"/>
    <x v="0"/>
    <x v="0"/>
    <s v="New York City"/>
    <x v="15"/>
    <n v="10011"/>
    <x v="3"/>
    <s v="OFF-ST-10003994"/>
    <x v="1"/>
    <x v="4"/>
    <s v="Belkin 19&quot; Center-Weighted Shelf, Gray"/>
    <n v="117.96"/>
    <n v="2"/>
    <n v="0"/>
    <n v="5.8979999999999961"/>
    <x v="3"/>
    <x v="0"/>
  </r>
  <r>
    <n v="5615"/>
    <s v="CA-2018-158001"/>
    <x v="828"/>
    <d v="2018-08-27T00:00:00"/>
    <s v="Standard Class"/>
    <s v="JP-15460"/>
    <s v="Jennifer Patt"/>
    <x v="1"/>
    <x v="0"/>
    <s v="New York City"/>
    <x v="15"/>
    <n v="10035"/>
    <x v="3"/>
    <s v="OFF-AR-10002399"/>
    <x v="1"/>
    <x v="6"/>
    <s v="Dixon Prang Watercolor Pencils, 10-Color Set with Brush"/>
    <n v="21.299999999999997"/>
    <n v="5"/>
    <n v="0"/>
    <n v="8.7330000000000005"/>
    <x v="3"/>
    <x v="0"/>
  </r>
  <r>
    <n v="5616"/>
    <s v="CA-2018-158001"/>
    <x v="828"/>
    <d v="2018-08-27T00:00:00"/>
    <s v="Standard Class"/>
    <s v="JP-15460"/>
    <s v="Jennifer Patt"/>
    <x v="1"/>
    <x v="0"/>
    <s v="New York City"/>
    <x v="15"/>
    <n v="10035"/>
    <x v="3"/>
    <s v="OFF-AP-10002118"/>
    <x v="1"/>
    <x v="9"/>
    <s v="1.7 Cubic Foot Compact &quot;Cube&quot; Office Refrigerators"/>
    <n v="1040.8"/>
    <n v="5"/>
    <n v="0"/>
    <n v="281.01600000000008"/>
    <x v="3"/>
    <x v="0"/>
  </r>
  <r>
    <n v="5617"/>
    <s v="CA-2018-158001"/>
    <x v="828"/>
    <d v="2018-08-27T00:00:00"/>
    <s v="Standard Class"/>
    <s v="JP-15460"/>
    <s v="Jennifer Patt"/>
    <x v="1"/>
    <x v="0"/>
    <s v="New York City"/>
    <x v="15"/>
    <n v="10035"/>
    <x v="3"/>
    <s v="OFF-AR-10001954"/>
    <x v="1"/>
    <x v="6"/>
    <s v="Newell 331"/>
    <n v="29.339999999999996"/>
    <n v="6"/>
    <n v="0"/>
    <n v="7.9218000000000002"/>
    <x v="3"/>
    <x v="0"/>
  </r>
  <r>
    <n v="5618"/>
    <s v="CA-2019-125745"/>
    <x v="160"/>
    <d v="2019-07-04T00:00:00"/>
    <s v="Standard Class"/>
    <s v="DV-13045"/>
    <s v="Darrin Van Huff"/>
    <x v="1"/>
    <x v="0"/>
    <s v="Memphis"/>
    <x v="18"/>
    <n v="38109"/>
    <x v="0"/>
    <s v="FUR-FU-10001591"/>
    <x v="0"/>
    <x v="5"/>
    <s v="Advantus Panel Wall Certificate Holder - 8.5x11"/>
    <n v="19.52"/>
    <n v="2"/>
    <n v="0.2"/>
    <n v="5.3680000000000012"/>
    <x v="0"/>
    <x v="0"/>
  </r>
  <r>
    <n v="5619"/>
    <s v="CA-2017-101154"/>
    <x v="227"/>
    <d v="2017-09-21T00:00:00"/>
    <s v="First Class"/>
    <s v="CM-12190"/>
    <s v="Charlotte Melton"/>
    <x v="0"/>
    <x v="0"/>
    <s v="San Diego"/>
    <x v="1"/>
    <n v="92105"/>
    <x v="1"/>
    <s v="OFF-ST-10004186"/>
    <x v="1"/>
    <x v="4"/>
    <s v="Stur-D-Stor Shelving, Vertical 5-Shelf: 72&quot;H x 36&quot;W x 18 1/2&quot;D"/>
    <n v="443.92"/>
    <n v="4"/>
    <n v="0"/>
    <n v="8.8783999999999992"/>
    <x v="1"/>
    <x v="0"/>
  </r>
  <r>
    <n v="5620"/>
    <s v="US-2018-124163"/>
    <x v="477"/>
    <d v="2018-09-30T00:00:00"/>
    <s v="Standard Class"/>
    <s v="SC-20695"/>
    <s v="Steve Chapman"/>
    <x v="1"/>
    <x v="0"/>
    <s v="La Crosse"/>
    <x v="6"/>
    <n v="54601"/>
    <x v="2"/>
    <s v="TEC-AC-10001908"/>
    <x v="2"/>
    <x v="11"/>
    <s v="Logitech Wireless Headset h800"/>
    <n v="499.95"/>
    <n v="5"/>
    <n v="0"/>
    <n v="174.98249999999999"/>
    <x v="2"/>
    <x v="0"/>
  </r>
  <r>
    <n v="5621"/>
    <s v="US-2018-124163"/>
    <x v="477"/>
    <d v="2018-09-30T00:00:00"/>
    <s v="Standard Class"/>
    <s v="SC-20695"/>
    <s v="Steve Chapman"/>
    <x v="1"/>
    <x v="0"/>
    <s v="La Crosse"/>
    <x v="6"/>
    <n v="54601"/>
    <x v="2"/>
    <s v="OFF-AR-10000817"/>
    <x v="1"/>
    <x v="6"/>
    <s v="Manco Dry-Lighter Erasable Highlighter"/>
    <n v="3.04"/>
    <n v="1"/>
    <n v="0"/>
    <n v="1.0335999999999999"/>
    <x v="2"/>
    <x v="0"/>
  </r>
  <r>
    <n v="5622"/>
    <s v="US-2018-124163"/>
    <x v="477"/>
    <d v="2018-09-30T00:00:00"/>
    <s v="Standard Class"/>
    <s v="SC-20695"/>
    <s v="Steve Chapman"/>
    <x v="1"/>
    <x v="0"/>
    <s v="La Crosse"/>
    <x v="6"/>
    <n v="54601"/>
    <x v="2"/>
    <s v="FUR-CH-10004218"/>
    <x v="0"/>
    <x v="1"/>
    <s v="Global Fabric Manager's Chair, Dark Gray"/>
    <n v="201.96"/>
    <n v="2"/>
    <n v="0"/>
    <n v="50.490000000000009"/>
    <x v="2"/>
    <x v="0"/>
  </r>
  <r>
    <n v="5623"/>
    <s v="US-2018-124163"/>
    <x v="477"/>
    <d v="2018-09-30T00:00:00"/>
    <s v="Standard Class"/>
    <s v="SC-20695"/>
    <s v="Steve Chapman"/>
    <x v="1"/>
    <x v="0"/>
    <s v="La Crosse"/>
    <x v="6"/>
    <n v="54601"/>
    <x v="2"/>
    <s v="FUR-FU-10000755"/>
    <x v="0"/>
    <x v="5"/>
    <s v="Eldon Expressions Mahogany Wood Desk Collection"/>
    <n v="68.64"/>
    <n v="11"/>
    <n v="0"/>
    <n v="17.160000000000004"/>
    <x v="2"/>
    <x v="0"/>
  </r>
  <r>
    <n v="5624"/>
    <s v="CA-2018-121748"/>
    <x v="1057"/>
    <d v="2018-10-28T00:00:00"/>
    <s v="Second Class"/>
    <s v="VW-21775"/>
    <s v="Victoria Wilson"/>
    <x v="1"/>
    <x v="0"/>
    <s v="Los Angeles"/>
    <x v="1"/>
    <n v="90032"/>
    <x v="1"/>
    <s v="TEC-AC-10003063"/>
    <x v="2"/>
    <x v="11"/>
    <s v="Micro Innovations USB RF Wireless Keyboard with Mouse"/>
    <n v="100"/>
    <n v="4"/>
    <n v="0"/>
    <n v="21"/>
    <x v="1"/>
    <x v="0"/>
  </r>
  <r>
    <n v="5625"/>
    <s v="CA-2018-121748"/>
    <x v="1057"/>
    <d v="2018-10-28T00:00:00"/>
    <s v="Second Class"/>
    <s v="VW-21775"/>
    <s v="Victoria Wilson"/>
    <x v="1"/>
    <x v="0"/>
    <s v="Los Angeles"/>
    <x v="1"/>
    <n v="90032"/>
    <x v="1"/>
    <s v="TEC-AC-10002637"/>
    <x v="2"/>
    <x v="11"/>
    <s v="Logitech VX Revolution Cordless Laser Mouse for Notebooks (Black)"/>
    <n v="359.98"/>
    <n v="2"/>
    <n v="0"/>
    <n v="21.598799999999983"/>
    <x v="1"/>
    <x v="0"/>
  </r>
  <r>
    <n v="5626"/>
    <s v="CA-2016-126683"/>
    <x v="411"/>
    <d v="2016-10-01T00:00:00"/>
    <s v="Second Class"/>
    <s v="PP-18955"/>
    <s v="Paul Prost"/>
    <x v="2"/>
    <x v="0"/>
    <s v="Seattle"/>
    <x v="4"/>
    <n v="98115"/>
    <x v="1"/>
    <s v="FUR-FU-10001706"/>
    <x v="0"/>
    <x v="5"/>
    <s v="Longer-Life Soft White Bulbs"/>
    <n v="6.16"/>
    <n v="2"/>
    <n v="0"/>
    <n v="2.9567999999999999"/>
    <x v="1"/>
    <x v="0"/>
  </r>
  <r>
    <n v="5627"/>
    <s v="CA-2016-126683"/>
    <x v="411"/>
    <d v="2016-10-01T00:00:00"/>
    <s v="Second Class"/>
    <s v="PP-18955"/>
    <s v="Paul Prost"/>
    <x v="2"/>
    <x v="0"/>
    <s v="Seattle"/>
    <x v="4"/>
    <n v="98115"/>
    <x v="1"/>
    <s v="FUR-TA-10002958"/>
    <x v="0"/>
    <x v="3"/>
    <s v="Bevis Oval Conference Table, Walnut"/>
    <n v="2348.8200000000002"/>
    <n v="9"/>
    <n v="0"/>
    <n v="399.29939999999976"/>
    <x v="1"/>
    <x v="0"/>
  </r>
  <r>
    <n v="5628"/>
    <s v="CA-2019-148810"/>
    <x v="335"/>
    <d v="2019-07-01T00:00:00"/>
    <s v="Standard Class"/>
    <s v="DR-12880"/>
    <s v="Dan Reichenbach"/>
    <x v="1"/>
    <x v="0"/>
    <s v="Miami"/>
    <x v="2"/>
    <n v="33180"/>
    <x v="0"/>
    <s v="OFF-LA-10004689"/>
    <x v="1"/>
    <x v="2"/>
    <s v="Avery 512"/>
    <n v="13.872000000000002"/>
    <n v="6"/>
    <n v="0.2"/>
    <n v="4.6818000000000008"/>
    <x v="0"/>
    <x v="0"/>
  </r>
  <r>
    <n v="5629"/>
    <s v="CA-2019-148810"/>
    <x v="335"/>
    <d v="2019-07-01T00:00:00"/>
    <s v="Standard Class"/>
    <s v="DR-12880"/>
    <s v="Dan Reichenbach"/>
    <x v="1"/>
    <x v="0"/>
    <s v="Miami"/>
    <x v="2"/>
    <n v="33180"/>
    <x v="0"/>
    <s v="FUR-CH-10001545"/>
    <x v="0"/>
    <x v="1"/>
    <s v="Hon Comfortask Task/Swivel Chairs"/>
    <n v="273.55200000000002"/>
    <n v="3"/>
    <n v="0.2"/>
    <n v="-13.677599999999998"/>
    <x v="0"/>
    <x v="0"/>
  </r>
  <r>
    <n v="5630"/>
    <s v="US-2018-146066"/>
    <x v="1036"/>
    <d v="2018-08-23T00:00:00"/>
    <s v="Second Class"/>
    <s v="RB-19465"/>
    <s v="Rick Bensley"/>
    <x v="2"/>
    <x v="0"/>
    <s v="Philadelphia"/>
    <x v="9"/>
    <n v="19143"/>
    <x v="3"/>
    <s v="FUR-TA-10002530"/>
    <x v="0"/>
    <x v="3"/>
    <s v="Iceberg OfficeWorks 42&quot; Round Tables"/>
    <n v="815.29199999999992"/>
    <n v="9"/>
    <n v="0.4"/>
    <n v="-339.7050000000001"/>
    <x v="3"/>
    <x v="0"/>
  </r>
  <r>
    <n v="5631"/>
    <s v="CA-2016-127614"/>
    <x v="1058"/>
    <d v="2016-02-15T00:00:00"/>
    <s v="Standard Class"/>
    <s v="NF-18385"/>
    <s v="Natalie Fritzler"/>
    <x v="0"/>
    <x v="0"/>
    <s v="Chesapeake"/>
    <x v="17"/>
    <n v="23320"/>
    <x v="0"/>
    <s v="TEC-AC-10001432"/>
    <x v="2"/>
    <x v="11"/>
    <s v="Enermax Aurora Lite Keyboard"/>
    <n v="234.45000000000002"/>
    <n v="3"/>
    <n v="0"/>
    <n v="103.15800000000003"/>
    <x v="0"/>
    <x v="0"/>
  </r>
  <r>
    <n v="5632"/>
    <s v="CA-2016-127614"/>
    <x v="1058"/>
    <d v="2016-02-15T00:00:00"/>
    <s v="Standard Class"/>
    <s v="NF-18385"/>
    <s v="Natalie Fritzler"/>
    <x v="0"/>
    <x v="0"/>
    <s v="Chesapeake"/>
    <x v="17"/>
    <n v="23320"/>
    <x v="0"/>
    <s v="FUR-TA-10003715"/>
    <x v="0"/>
    <x v="3"/>
    <s v="Hon 2111 Invitation Series Corner Table"/>
    <n v="1256.22"/>
    <n v="6"/>
    <n v="0"/>
    <n v="75.37319999999994"/>
    <x v="0"/>
    <x v="0"/>
  </r>
  <r>
    <n v="5633"/>
    <s v="CA-2016-127614"/>
    <x v="1058"/>
    <d v="2016-02-15T00:00:00"/>
    <s v="Standard Class"/>
    <s v="NF-18385"/>
    <s v="Natalie Fritzler"/>
    <x v="0"/>
    <x v="0"/>
    <s v="Chesapeake"/>
    <x v="17"/>
    <n v="23320"/>
    <x v="0"/>
    <s v="OFF-BI-10003291"/>
    <x v="1"/>
    <x v="8"/>
    <s v="Wilson Jones Leather-Like Binders with DublLock Round Rings"/>
    <n v="17.46"/>
    <n v="2"/>
    <n v="0"/>
    <n v="8.2061999999999991"/>
    <x v="0"/>
    <x v="0"/>
  </r>
  <r>
    <n v="5634"/>
    <s v="CA-2018-101742"/>
    <x v="713"/>
    <d v="2018-09-28T00:00:00"/>
    <s v="Second Class"/>
    <s v="CR-12580"/>
    <s v="Clay Rozendal"/>
    <x v="2"/>
    <x v="0"/>
    <s v="New York City"/>
    <x v="15"/>
    <n v="10009"/>
    <x v="3"/>
    <s v="OFF-BI-10004187"/>
    <x v="1"/>
    <x v="8"/>
    <s v="3-ring staple pack"/>
    <n v="10.528"/>
    <n v="7"/>
    <n v="0.2"/>
    <n v="3.6847999999999987"/>
    <x v="3"/>
    <x v="0"/>
  </r>
  <r>
    <n v="5635"/>
    <s v="CA-2017-134943"/>
    <x v="901"/>
    <d v="2017-12-06T00:00:00"/>
    <s v="First Class"/>
    <s v="SU-20665"/>
    <s v="Stephanie Ulpright"/>
    <x v="2"/>
    <x v="0"/>
    <s v="Ann Arbor"/>
    <x v="12"/>
    <n v="48104"/>
    <x v="2"/>
    <s v="OFF-BI-10000666"/>
    <x v="1"/>
    <x v="8"/>
    <s v="Surelock Post Binders"/>
    <n v="152.79999999999998"/>
    <n v="5"/>
    <n v="0"/>
    <n v="76.399999999999991"/>
    <x v="2"/>
    <x v="0"/>
  </r>
  <r>
    <n v="5636"/>
    <s v="CA-2019-123022"/>
    <x v="213"/>
    <d v="2019-09-08T00:00:00"/>
    <s v="Standard Class"/>
    <s v="SC-20050"/>
    <s v="Sample Company A"/>
    <x v="2"/>
    <x v="0"/>
    <s v="La Mesa"/>
    <x v="1"/>
    <n v="91941"/>
    <x v="1"/>
    <s v="OFF-BI-10002225"/>
    <x v="1"/>
    <x v="8"/>
    <s v="Square Ring Data Binders, Rigid 75 Pt. Covers, 11&quot; x 14-7/8&quot;"/>
    <n v="82.56"/>
    <n v="5"/>
    <n v="0.2"/>
    <n v="28.896000000000001"/>
    <x v="1"/>
    <x v="0"/>
  </r>
  <r>
    <n v="5637"/>
    <s v="CA-2019-123022"/>
    <x v="213"/>
    <d v="2019-09-08T00:00:00"/>
    <s v="Standard Class"/>
    <s v="SC-20050"/>
    <s v="Sample Company A"/>
    <x v="2"/>
    <x v="0"/>
    <s v="La Mesa"/>
    <x v="1"/>
    <n v="91941"/>
    <x v="1"/>
    <s v="TEC-AC-10000474"/>
    <x v="2"/>
    <x v="11"/>
    <s v="Kensington Expert Mouse Optical USB Trackball for PC or Mac"/>
    <n v="284.96999999999997"/>
    <n v="3"/>
    <n v="0"/>
    <n v="85.490999999999957"/>
    <x v="1"/>
    <x v="0"/>
  </r>
  <r>
    <n v="5638"/>
    <s v="CA-2019-113208"/>
    <x v="606"/>
    <d v="2019-04-02T00:00:00"/>
    <s v="Standard Class"/>
    <s v="ML-18040"/>
    <s v="Michelle Lonsdale"/>
    <x v="1"/>
    <x v="0"/>
    <s v="Dearborn"/>
    <x v="12"/>
    <n v="48126"/>
    <x v="2"/>
    <s v="FUR-FU-10004245"/>
    <x v="0"/>
    <x v="5"/>
    <s v="Career Cubicle Clock, 8 1/4&quot;, Black"/>
    <n v="60.84"/>
    <n v="3"/>
    <n v="0"/>
    <n v="23.119199999999999"/>
    <x v="2"/>
    <x v="0"/>
  </r>
  <r>
    <n v="5639"/>
    <s v="CA-2016-154893"/>
    <x v="1059"/>
    <d v="2016-12-27T00:00:00"/>
    <s v="Standard Class"/>
    <s v="GM-14440"/>
    <s v="Gary McGarr"/>
    <x v="0"/>
    <x v="0"/>
    <s v="San Diego"/>
    <x v="1"/>
    <n v="92024"/>
    <x v="1"/>
    <s v="FUR-CH-10004287"/>
    <x v="0"/>
    <x v="1"/>
    <s v="SAFCO Arco Folding Chair"/>
    <n v="1325.76"/>
    <n v="6"/>
    <n v="0.2"/>
    <n v="149.14799999999991"/>
    <x v="1"/>
    <x v="0"/>
  </r>
  <r>
    <n v="5640"/>
    <s v="CA-2016-154893"/>
    <x v="1059"/>
    <d v="2016-12-27T00:00:00"/>
    <s v="Standard Class"/>
    <s v="GM-14440"/>
    <s v="Gary McGarr"/>
    <x v="0"/>
    <x v="0"/>
    <s v="San Diego"/>
    <x v="1"/>
    <n v="92024"/>
    <x v="1"/>
    <s v="FUR-CH-10000595"/>
    <x v="0"/>
    <x v="1"/>
    <s v="Safco Contoured Stacking Chairs"/>
    <n v="572.16000000000008"/>
    <n v="3"/>
    <n v="0.2"/>
    <n v="35.759999999999962"/>
    <x v="1"/>
    <x v="0"/>
  </r>
  <r>
    <n v="5641"/>
    <s v="CA-2016-147900"/>
    <x v="865"/>
    <d v="2016-09-28T00:00:00"/>
    <s v="Standard Class"/>
    <s v="JK-15640"/>
    <s v="Jim Kriz"/>
    <x v="2"/>
    <x v="0"/>
    <s v="Lakewood"/>
    <x v="24"/>
    <n v="44107"/>
    <x v="3"/>
    <s v="OFF-PA-10003063"/>
    <x v="1"/>
    <x v="10"/>
    <s v="EcoTones Memo Sheets"/>
    <n v="28.8"/>
    <n v="9"/>
    <n v="0.2"/>
    <n v="10.080000000000002"/>
    <x v="3"/>
    <x v="0"/>
  </r>
  <r>
    <n v="5642"/>
    <s v="CA-2019-106355"/>
    <x v="459"/>
    <d v="2019-04-05T00:00:00"/>
    <s v="First Class"/>
    <s v="AT-10435"/>
    <s v="Alyssa Tate"/>
    <x v="2"/>
    <x v="0"/>
    <s v="Meriden"/>
    <x v="29"/>
    <n v="6450"/>
    <x v="3"/>
    <s v="OFF-AR-10000246"/>
    <x v="1"/>
    <x v="6"/>
    <s v="Newell 318"/>
    <n v="11.12"/>
    <n v="4"/>
    <n v="0"/>
    <n v="2.8911999999999995"/>
    <x v="3"/>
    <x v="0"/>
  </r>
  <r>
    <n v="5643"/>
    <s v="CA-2018-127985"/>
    <x v="178"/>
    <d v="2018-04-05T00:00:00"/>
    <s v="Second Class"/>
    <s v="DB-12910"/>
    <s v="Daniel Byrd"/>
    <x v="2"/>
    <x v="0"/>
    <s v="Columbus"/>
    <x v="32"/>
    <n v="31907"/>
    <x v="0"/>
    <s v="FUR-FU-10003274"/>
    <x v="0"/>
    <x v="5"/>
    <s v="Regeneration Desk Collection"/>
    <n v="7.04"/>
    <n v="4"/>
    <n v="0"/>
    <n v="3.0976000000000004"/>
    <x v="0"/>
    <x v="0"/>
  </r>
  <r>
    <n v="5644"/>
    <s v="CA-2017-166604"/>
    <x v="1060"/>
    <d v="2017-05-20T00:00:00"/>
    <s v="Second Class"/>
    <s v="AH-10690"/>
    <s v="Anna Häberlin"/>
    <x v="1"/>
    <x v="0"/>
    <s v="Roswell"/>
    <x v="32"/>
    <n v="30076"/>
    <x v="0"/>
    <s v="OFF-EN-10004147"/>
    <x v="1"/>
    <x v="12"/>
    <s v="Wausau Papers Astrobrights Colored Envelopes"/>
    <n v="17.940000000000001"/>
    <n v="3"/>
    <n v="0"/>
    <n v="8.7906000000000013"/>
    <x v="0"/>
    <x v="0"/>
  </r>
  <r>
    <n v="5645"/>
    <s v="CA-2019-120719"/>
    <x v="721"/>
    <d v="2019-03-26T00:00:00"/>
    <s v="First Class"/>
    <s v="SJ-20125"/>
    <s v="Sanjit Jacobs"/>
    <x v="2"/>
    <x v="0"/>
    <s v="Seattle"/>
    <x v="4"/>
    <n v="98105"/>
    <x v="1"/>
    <s v="OFF-BI-10002103"/>
    <x v="1"/>
    <x v="8"/>
    <s v="Cardinal Slant-D Ring Binder, Heavy Gauge Vinyl"/>
    <n v="34.76"/>
    <n v="5"/>
    <n v="0.2"/>
    <n v="11.296999999999999"/>
    <x v="1"/>
    <x v="0"/>
  </r>
  <r>
    <n v="5646"/>
    <s v="CA-2019-127117"/>
    <x v="349"/>
    <d v="2019-04-19T00:00:00"/>
    <s v="Standard Class"/>
    <s v="HM-14860"/>
    <s v="Harry Marie"/>
    <x v="1"/>
    <x v="0"/>
    <s v="Morristown"/>
    <x v="30"/>
    <n v="7960"/>
    <x v="3"/>
    <s v="FUR-FU-10004018"/>
    <x v="0"/>
    <x v="5"/>
    <s v="Tensor Computer Mounted Lamp"/>
    <n v="74.45"/>
    <n v="5"/>
    <n v="0"/>
    <n v="20.101500000000001"/>
    <x v="3"/>
    <x v="0"/>
  </r>
  <r>
    <n v="5647"/>
    <s v="CA-2017-104241"/>
    <x v="1038"/>
    <d v="2017-01-09T00:00:00"/>
    <s v="Standard Class"/>
    <s v="AG-10495"/>
    <s v="Andrew Gjertsen"/>
    <x v="1"/>
    <x v="0"/>
    <s v="Alexandria"/>
    <x v="17"/>
    <n v="22304"/>
    <x v="0"/>
    <s v="FUR-FU-10001473"/>
    <x v="0"/>
    <x v="5"/>
    <s v="DAX Wood Document Frame"/>
    <n v="192.22"/>
    <n v="14"/>
    <n v="0"/>
    <n v="69.199200000000005"/>
    <x v="0"/>
    <x v="0"/>
  </r>
  <r>
    <n v="5648"/>
    <s v="CA-2019-168179"/>
    <x v="808"/>
    <d v="2019-11-07T00:00:00"/>
    <s v="Standard Class"/>
    <s v="JB-16000"/>
    <s v="Joy Bell-"/>
    <x v="0"/>
    <x v="0"/>
    <s v="Salt Lake City"/>
    <x v="7"/>
    <n v="84106"/>
    <x v="1"/>
    <s v="OFF-PA-10001800"/>
    <x v="1"/>
    <x v="10"/>
    <s v="Xerox 220"/>
    <n v="19.440000000000001"/>
    <n v="3"/>
    <n v="0"/>
    <n v="9.3312000000000008"/>
    <x v="1"/>
    <x v="0"/>
  </r>
  <r>
    <n v="5649"/>
    <s v="CA-2019-142342"/>
    <x v="729"/>
    <d v="2019-07-19T00:00:00"/>
    <s v="Second Class"/>
    <s v="AJ-10795"/>
    <s v="Anthony Johnson"/>
    <x v="1"/>
    <x v="0"/>
    <s v="Apple Valley"/>
    <x v="1"/>
    <n v="92307"/>
    <x v="1"/>
    <s v="OFF-PA-10004609"/>
    <x v="1"/>
    <x v="10"/>
    <s v="Xerox 221"/>
    <n v="32.400000000000006"/>
    <n v="5"/>
    <n v="0"/>
    <n v="15.552000000000001"/>
    <x v="1"/>
    <x v="1"/>
  </r>
  <r>
    <n v="5650"/>
    <s v="CA-2019-142342"/>
    <x v="729"/>
    <d v="2019-07-19T00:00:00"/>
    <s v="Second Class"/>
    <s v="AJ-10795"/>
    <s v="Anthony Johnson"/>
    <x v="1"/>
    <x v="0"/>
    <s v="Apple Valley"/>
    <x v="1"/>
    <n v="92307"/>
    <x v="1"/>
    <s v="OFF-EN-10002592"/>
    <x v="1"/>
    <x v="12"/>
    <s v="Peel &amp; Seel Recycled Catalog Envelopes, Brown"/>
    <n v="57.9"/>
    <n v="5"/>
    <n v="0"/>
    <n v="28.95"/>
    <x v="1"/>
    <x v="1"/>
  </r>
  <r>
    <n v="5651"/>
    <s v="CA-2019-142342"/>
    <x v="729"/>
    <d v="2019-07-19T00:00:00"/>
    <s v="Second Class"/>
    <s v="AJ-10795"/>
    <s v="Anthony Johnson"/>
    <x v="1"/>
    <x v="0"/>
    <s v="Apple Valley"/>
    <x v="1"/>
    <n v="92307"/>
    <x v="1"/>
    <s v="OFF-ST-10002957"/>
    <x v="1"/>
    <x v="4"/>
    <s v="Sterilite Show Offs Storage Containers"/>
    <n v="10.56"/>
    <n v="2"/>
    <n v="0"/>
    <n v="0"/>
    <x v="1"/>
    <x v="1"/>
  </r>
  <r>
    <n v="5652"/>
    <s v="CA-2019-142342"/>
    <x v="729"/>
    <d v="2019-07-19T00:00:00"/>
    <s v="Second Class"/>
    <s v="AJ-10795"/>
    <s v="Anthony Johnson"/>
    <x v="1"/>
    <x v="0"/>
    <s v="Apple Valley"/>
    <x v="1"/>
    <n v="92307"/>
    <x v="1"/>
    <s v="FUR-BO-10002613"/>
    <x v="0"/>
    <x v="0"/>
    <s v="Atlantic Metals Mobile 4-Shelf Bookcases, Custom Colors"/>
    <n v="1194.165"/>
    <n v="5"/>
    <n v="0.15"/>
    <n v="210.73499999999993"/>
    <x v="1"/>
    <x v="1"/>
  </r>
  <r>
    <n v="5653"/>
    <s v="CA-2019-109099"/>
    <x v="833"/>
    <d v="2019-10-11T00:00:00"/>
    <s v="Standard Class"/>
    <s v="MM-18280"/>
    <s v="Muhammed MacIntyre"/>
    <x v="1"/>
    <x v="0"/>
    <s v="New York City"/>
    <x v="15"/>
    <n v="10009"/>
    <x v="3"/>
    <s v="OFF-PA-10001033"/>
    <x v="1"/>
    <x v="10"/>
    <s v="Xerox 1893"/>
    <n v="40.99"/>
    <n v="1"/>
    <n v="0"/>
    <n v="20.085100000000001"/>
    <x v="3"/>
    <x v="0"/>
  </r>
  <r>
    <n v="5654"/>
    <s v="US-2016-134187"/>
    <x v="130"/>
    <d v="2016-11-11T00:00:00"/>
    <s v="Standard Class"/>
    <s v="TH-21235"/>
    <s v="Tiffany House"/>
    <x v="1"/>
    <x v="0"/>
    <s v="Long Beach"/>
    <x v="1"/>
    <n v="90805"/>
    <x v="1"/>
    <s v="OFF-AR-10000940"/>
    <x v="1"/>
    <x v="6"/>
    <s v="Newell 343"/>
    <n v="2.94"/>
    <n v="1"/>
    <n v="0"/>
    <n v="0.79380000000000006"/>
    <x v="1"/>
    <x v="0"/>
  </r>
  <r>
    <n v="5655"/>
    <s v="CA-2018-145261"/>
    <x v="122"/>
    <d v="2018-12-21T00:00:00"/>
    <s v="First Class"/>
    <s v="AH-10120"/>
    <s v="Adrian Hane"/>
    <x v="2"/>
    <x v="0"/>
    <s v="Salem"/>
    <x v="21"/>
    <n v="97301"/>
    <x v="1"/>
    <s v="OFF-BI-10001670"/>
    <x v="1"/>
    <x v="8"/>
    <s v="Vinyl Sectional Post Binders"/>
    <n v="45.240000000000009"/>
    <n v="4"/>
    <n v="0.7"/>
    <n v="-30.159999999999997"/>
    <x v="1"/>
    <x v="1"/>
  </r>
  <r>
    <n v="5656"/>
    <s v="CA-2018-145261"/>
    <x v="122"/>
    <d v="2018-12-21T00:00:00"/>
    <s v="First Class"/>
    <s v="AH-10120"/>
    <s v="Adrian Hane"/>
    <x v="2"/>
    <x v="0"/>
    <s v="Salem"/>
    <x v="21"/>
    <n v="97301"/>
    <x v="1"/>
    <s v="OFF-AR-10004078"/>
    <x v="1"/>
    <x v="6"/>
    <s v="Newell 312"/>
    <n v="18.687999999999999"/>
    <n v="4"/>
    <n v="0.2"/>
    <n v="2.3359999999999994"/>
    <x v="1"/>
    <x v="1"/>
  </r>
  <r>
    <n v="5657"/>
    <s v="CA-2018-145261"/>
    <x v="122"/>
    <d v="2018-12-21T00:00:00"/>
    <s v="First Class"/>
    <s v="AH-10120"/>
    <s v="Adrian Hane"/>
    <x v="2"/>
    <x v="0"/>
    <s v="Salem"/>
    <x v="21"/>
    <n v="97301"/>
    <x v="1"/>
    <s v="OFF-PA-10003036"/>
    <x v="1"/>
    <x v="10"/>
    <s v="Black Print Carbonless 8 1/2&quot; x 8 1/4&quot; Rapid Memo Book"/>
    <n v="11.648000000000001"/>
    <n v="2"/>
    <n v="0.2"/>
    <n v="3.7855999999999992"/>
    <x v="1"/>
    <x v="1"/>
  </r>
  <r>
    <n v="5658"/>
    <s v="CA-2018-145261"/>
    <x v="122"/>
    <d v="2018-12-21T00:00:00"/>
    <s v="First Class"/>
    <s v="AH-10120"/>
    <s v="Adrian Hane"/>
    <x v="2"/>
    <x v="0"/>
    <s v="Salem"/>
    <x v="21"/>
    <n v="97301"/>
    <x v="1"/>
    <s v="TEC-AC-10000991"/>
    <x v="2"/>
    <x v="11"/>
    <s v="Sony Micro Vault Click 8 GB USB 2.0 Flash Drive"/>
    <n v="112.77600000000001"/>
    <n v="3"/>
    <n v="0.2"/>
    <n v="-8.4581999999999979"/>
    <x v="1"/>
    <x v="1"/>
  </r>
  <r>
    <n v="5659"/>
    <s v="CA-2018-145261"/>
    <x v="122"/>
    <d v="2018-12-21T00:00:00"/>
    <s v="First Class"/>
    <s v="AH-10120"/>
    <s v="Adrian Hane"/>
    <x v="2"/>
    <x v="0"/>
    <s v="Salem"/>
    <x v="21"/>
    <n v="97301"/>
    <x v="1"/>
    <s v="FUR-TA-10002530"/>
    <x v="0"/>
    <x v="3"/>
    <s v="Iceberg OfficeWorks 42&quot; Round Tables"/>
    <n v="377.45"/>
    <n v="5"/>
    <n v="0.5"/>
    <n v="-264.21500000000003"/>
    <x v="1"/>
    <x v="1"/>
  </r>
  <r>
    <n v="5660"/>
    <s v="CA-2018-145261"/>
    <x v="122"/>
    <d v="2018-12-21T00:00:00"/>
    <s v="First Class"/>
    <s v="AH-10120"/>
    <s v="Adrian Hane"/>
    <x v="2"/>
    <x v="0"/>
    <s v="Salem"/>
    <x v="21"/>
    <n v="97301"/>
    <x v="1"/>
    <s v="OFF-LA-10000407"/>
    <x v="1"/>
    <x v="2"/>
    <s v="Avery White Multi-Purpose Labels"/>
    <n v="15.936000000000002"/>
    <n v="4"/>
    <n v="0.2"/>
    <n v="5.1791999999999998"/>
    <x v="1"/>
    <x v="1"/>
  </r>
  <r>
    <n v="5661"/>
    <s v="CA-2018-145261"/>
    <x v="122"/>
    <d v="2018-12-21T00:00:00"/>
    <s v="First Class"/>
    <s v="AH-10120"/>
    <s v="Adrian Hane"/>
    <x v="2"/>
    <x v="0"/>
    <s v="Salem"/>
    <x v="21"/>
    <n v="97301"/>
    <x v="1"/>
    <s v="TEC-PH-10004833"/>
    <x v="2"/>
    <x v="7"/>
    <s v="Macally Suction Cup Mount"/>
    <n v="28.68"/>
    <n v="3"/>
    <n v="0.2"/>
    <n v="-7.17"/>
    <x v="1"/>
    <x v="1"/>
  </r>
  <r>
    <n v="5662"/>
    <s v="CA-2018-108875"/>
    <x v="446"/>
    <d v="2018-10-01T00:00:00"/>
    <s v="Standard Class"/>
    <s v="CL-12700"/>
    <s v="Craig Leslie"/>
    <x v="2"/>
    <x v="0"/>
    <s v="Aurora"/>
    <x v="22"/>
    <n v="80013"/>
    <x v="1"/>
    <s v="FUR-FU-10002671"/>
    <x v="0"/>
    <x v="5"/>
    <s v="Electrix 20W Halogen Replacement Bulb for Zoom-In Desk Lamp"/>
    <n v="21.44"/>
    <n v="2"/>
    <n v="0.2"/>
    <n v="7.5039999999999987"/>
    <x v="1"/>
    <x v="0"/>
  </r>
  <r>
    <n v="5663"/>
    <s v="CA-2018-108875"/>
    <x v="446"/>
    <d v="2018-10-01T00:00:00"/>
    <s v="Standard Class"/>
    <s v="CL-12700"/>
    <s v="Craig Leslie"/>
    <x v="2"/>
    <x v="0"/>
    <s v="Aurora"/>
    <x v="22"/>
    <n v="80013"/>
    <x v="1"/>
    <s v="OFF-ST-10001370"/>
    <x v="1"/>
    <x v="4"/>
    <s v="Sensible Storage WireTech Storage Systems"/>
    <n v="511.05600000000004"/>
    <n v="9"/>
    <n v="0.2"/>
    <n v="-95.823000000000079"/>
    <x v="1"/>
    <x v="0"/>
  </r>
  <r>
    <n v="5664"/>
    <s v="CA-2018-141957"/>
    <x v="658"/>
    <d v="2018-07-21T00:00:00"/>
    <s v="Same Day"/>
    <s v="JG-15310"/>
    <s v="Jason Gross"/>
    <x v="1"/>
    <x v="0"/>
    <s v="Newark"/>
    <x v="24"/>
    <n v="43055"/>
    <x v="3"/>
    <s v="OFF-AR-10000914"/>
    <x v="1"/>
    <x v="6"/>
    <s v="Boston 16765 Mini Stand Up Battery Pencil Sharpener"/>
    <n v="18.656000000000002"/>
    <n v="2"/>
    <n v="0.2"/>
    <n v="1.3992000000000013"/>
    <x v="3"/>
    <x v="0"/>
  </r>
  <r>
    <n v="5665"/>
    <s v="CA-2018-141957"/>
    <x v="658"/>
    <d v="2018-07-21T00:00:00"/>
    <s v="Same Day"/>
    <s v="JG-15310"/>
    <s v="Jason Gross"/>
    <x v="1"/>
    <x v="0"/>
    <s v="Newark"/>
    <x v="24"/>
    <n v="43055"/>
    <x v="3"/>
    <s v="OFF-BI-10001116"/>
    <x v="1"/>
    <x v="8"/>
    <s v="Wilson Jones 1&quot; Hanging DublLock Ring Binders"/>
    <n v="11.088000000000003"/>
    <n v="7"/>
    <n v="0.7"/>
    <n v="-8.1311999999999998"/>
    <x v="3"/>
    <x v="0"/>
  </r>
  <r>
    <n v="5666"/>
    <s v="CA-2018-141957"/>
    <x v="658"/>
    <d v="2018-07-21T00:00:00"/>
    <s v="Same Day"/>
    <s v="JG-15310"/>
    <s v="Jason Gross"/>
    <x v="1"/>
    <x v="0"/>
    <s v="Newark"/>
    <x v="24"/>
    <n v="43055"/>
    <x v="3"/>
    <s v="OFF-ST-10002276"/>
    <x v="1"/>
    <x v="4"/>
    <s v="Safco Steel Mobile File Cart"/>
    <n v="66.688000000000002"/>
    <n v="1"/>
    <n v="0.2"/>
    <n v="4.1680000000000028"/>
    <x v="3"/>
    <x v="0"/>
  </r>
  <r>
    <n v="5667"/>
    <s v="CA-2018-141957"/>
    <x v="658"/>
    <d v="2018-07-21T00:00:00"/>
    <s v="Same Day"/>
    <s v="JG-15310"/>
    <s v="Jason Gross"/>
    <x v="1"/>
    <x v="0"/>
    <s v="Newark"/>
    <x v="24"/>
    <n v="43055"/>
    <x v="3"/>
    <s v="OFF-ST-10004340"/>
    <x v="1"/>
    <x v="4"/>
    <s v="Fellowes Mobile File Cart, Black"/>
    <n v="99.488"/>
    <n v="2"/>
    <n v="0.2"/>
    <n v="8.7052000000000049"/>
    <x v="3"/>
    <x v="0"/>
  </r>
  <r>
    <n v="5668"/>
    <s v="CA-2018-142405"/>
    <x v="725"/>
    <d v="2018-06-15T00:00:00"/>
    <s v="Standard Class"/>
    <s v="SE-20110"/>
    <s v="Sanjit Engle"/>
    <x v="0"/>
    <x v="0"/>
    <s v="Seattle"/>
    <x v="4"/>
    <n v="98103"/>
    <x v="1"/>
    <s v="OFF-LA-10004093"/>
    <x v="1"/>
    <x v="2"/>
    <s v="Avery 486"/>
    <n v="14.62"/>
    <n v="2"/>
    <n v="0"/>
    <n v="6.8713999999999995"/>
    <x v="1"/>
    <x v="0"/>
  </r>
  <r>
    <n v="5669"/>
    <s v="CA-2018-142405"/>
    <x v="725"/>
    <d v="2018-06-15T00:00:00"/>
    <s v="Standard Class"/>
    <s v="SE-20110"/>
    <s v="Sanjit Engle"/>
    <x v="0"/>
    <x v="0"/>
    <s v="Seattle"/>
    <x v="4"/>
    <n v="98103"/>
    <x v="1"/>
    <s v="OFF-BI-10004728"/>
    <x v="1"/>
    <x v="8"/>
    <s v="Wilson Jones Turn Tabs Binder Tool for Ring Binders"/>
    <n v="53.984000000000002"/>
    <n v="14"/>
    <n v="0.2"/>
    <n v="17.544800000000002"/>
    <x v="1"/>
    <x v="0"/>
  </r>
  <r>
    <n v="5670"/>
    <s v="CA-2018-142405"/>
    <x v="725"/>
    <d v="2018-06-15T00:00:00"/>
    <s v="Standard Class"/>
    <s v="SE-20110"/>
    <s v="Sanjit Engle"/>
    <x v="0"/>
    <x v="0"/>
    <s v="Seattle"/>
    <x v="4"/>
    <n v="98103"/>
    <x v="1"/>
    <s v="TEC-AC-10003095"/>
    <x v="2"/>
    <x v="11"/>
    <s v="Logitech G35 7.1-Channel Surround Sound Headset"/>
    <n v="389.97"/>
    <n v="3"/>
    <n v="0"/>
    <n v="132.58980000000003"/>
    <x v="1"/>
    <x v="0"/>
  </r>
  <r>
    <n v="5671"/>
    <s v="CA-2017-141012"/>
    <x v="988"/>
    <d v="2017-06-11T00:00:00"/>
    <s v="Second Class"/>
    <s v="TG-21640"/>
    <s v="Trudy Glocke"/>
    <x v="0"/>
    <x v="0"/>
    <s v="Pocatello"/>
    <x v="45"/>
    <n v="83201"/>
    <x v="1"/>
    <s v="FUR-FU-10003192"/>
    <x v="0"/>
    <x v="5"/>
    <s v="Luxo Adjustable Task Clamp Lamp"/>
    <n v="355.36"/>
    <n v="4"/>
    <n v="0"/>
    <n v="92.393599999999992"/>
    <x v="1"/>
    <x v="0"/>
  </r>
  <r>
    <n v="5672"/>
    <s v="CA-2017-141012"/>
    <x v="988"/>
    <d v="2017-06-11T00:00:00"/>
    <s v="Second Class"/>
    <s v="TG-21640"/>
    <s v="Trudy Glocke"/>
    <x v="0"/>
    <x v="0"/>
    <s v="Pocatello"/>
    <x v="45"/>
    <n v="83201"/>
    <x v="1"/>
    <s v="TEC-PH-10004522"/>
    <x v="2"/>
    <x v="7"/>
    <s v="Dexim XPower Skin Super-Thin Power Case for iPhone 5 - Black"/>
    <n v="140.376"/>
    <n v="3"/>
    <n v="0.2"/>
    <n v="8.7735000000000056"/>
    <x v="1"/>
    <x v="0"/>
  </r>
  <r>
    <n v="5673"/>
    <s v="CA-2019-127922"/>
    <x v="855"/>
    <d v="2019-11-03T00:00:00"/>
    <s v="Standard Class"/>
    <s v="SH-19975"/>
    <s v="Sally Hughsby"/>
    <x v="1"/>
    <x v="0"/>
    <s v="Dallas"/>
    <x v="5"/>
    <n v="75081"/>
    <x v="2"/>
    <s v="OFF-EN-10003068"/>
    <x v="1"/>
    <x v="12"/>
    <s v="#6 3/4 Gummed Flap White Envelopes"/>
    <n v="15.840000000000002"/>
    <n v="2"/>
    <n v="0.2"/>
    <n v="5.5439999999999987"/>
    <x v="2"/>
    <x v="0"/>
  </r>
  <r>
    <n v="5674"/>
    <s v="CA-2019-127922"/>
    <x v="855"/>
    <d v="2019-11-03T00:00:00"/>
    <s v="Standard Class"/>
    <s v="SH-19975"/>
    <s v="Sally Hughsby"/>
    <x v="1"/>
    <x v="0"/>
    <s v="Dallas"/>
    <x v="5"/>
    <n v="75081"/>
    <x v="2"/>
    <s v="OFF-PA-10001204"/>
    <x v="1"/>
    <x v="10"/>
    <s v="Xerox 1972"/>
    <n v="8.4480000000000004"/>
    <n v="2"/>
    <n v="0.2"/>
    <n v="2.6399999999999997"/>
    <x v="2"/>
    <x v="0"/>
  </r>
  <r>
    <n v="5675"/>
    <s v="CA-2018-146318"/>
    <x v="115"/>
    <d v="2018-01-27T00:00:00"/>
    <s v="Standard Class"/>
    <s v="MC-17275"/>
    <s v="Marc Crier"/>
    <x v="0"/>
    <x v="0"/>
    <s v="Seattle"/>
    <x v="4"/>
    <n v="98105"/>
    <x v="1"/>
    <s v="OFF-PA-10003953"/>
    <x v="1"/>
    <x v="10"/>
    <s v="Xerox 218"/>
    <n v="12.96"/>
    <n v="2"/>
    <n v="0"/>
    <n v="6.2208000000000006"/>
    <x v="1"/>
    <x v="0"/>
  </r>
  <r>
    <n v="5676"/>
    <s v="CA-2016-135993"/>
    <x v="1061"/>
    <d v="2016-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x v="1"/>
    <x v="0"/>
  </r>
  <r>
    <n v="5677"/>
    <s v="CA-2016-135993"/>
    <x v="1061"/>
    <d v="2016-06-02T00:00:00"/>
    <s v="Standard Class"/>
    <s v="PJ-18835"/>
    <s v="Patrick Jones"/>
    <x v="1"/>
    <x v="0"/>
    <s v="Seattle"/>
    <x v="4"/>
    <n v="98115"/>
    <x v="1"/>
    <s v="TEC-AC-10004877"/>
    <x v="2"/>
    <x v="11"/>
    <s v="Imation 30456 USB Flash Drive 8GB"/>
    <n v="27.6"/>
    <n v="4"/>
    <n v="0"/>
    <n v="2.2079999999999984"/>
    <x v="1"/>
    <x v="0"/>
  </r>
  <r>
    <n v="5678"/>
    <s v="CA-2016-126802"/>
    <x v="282"/>
    <d v="2017-01-05T00:00:00"/>
    <s v="Standard Class"/>
    <s v="ZC-21910"/>
    <s v="Zuschuss Carroll"/>
    <x v="0"/>
    <x v="0"/>
    <s v="Chicago"/>
    <x v="10"/>
    <n v="60610"/>
    <x v="2"/>
    <s v="FUR-FU-10000193"/>
    <x v="0"/>
    <x v="5"/>
    <s v="Tenex Chairmats For Use with Hard Floors"/>
    <n v="38.975999999999999"/>
    <n v="3"/>
    <n v="0.6"/>
    <n v="-50.66879999999999"/>
    <x v="2"/>
    <x v="0"/>
  </r>
  <r>
    <n v="5679"/>
    <s v="CA-2018-143924"/>
    <x v="1062"/>
    <d v="2018-08-03T00:00:00"/>
    <s v="Standard Class"/>
    <s v="SC-20680"/>
    <s v="Steve Carroll"/>
    <x v="2"/>
    <x v="0"/>
    <s v="Holland"/>
    <x v="12"/>
    <n v="49423"/>
    <x v="2"/>
    <s v="OFF-FA-10000735"/>
    <x v="1"/>
    <x v="13"/>
    <s v="Staples"/>
    <n v="20.439999999999998"/>
    <n v="7"/>
    <n v="0"/>
    <n v="9.1979999999999986"/>
    <x v="2"/>
    <x v="0"/>
  </r>
  <r>
    <n v="5680"/>
    <s v="CA-2018-143924"/>
    <x v="1062"/>
    <d v="2018-08-03T00:00:00"/>
    <s v="Standard Class"/>
    <s v="SC-20680"/>
    <s v="Steve Carroll"/>
    <x v="2"/>
    <x v="0"/>
    <s v="Holland"/>
    <x v="12"/>
    <n v="49423"/>
    <x v="2"/>
    <s v="OFF-PA-10002120"/>
    <x v="1"/>
    <x v="10"/>
    <s v="Xerox 1889"/>
    <n v="109.92"/>
    <n v="2"/>
    <n v="0"/>
    <n v="53.860799999999998"/>
    <x v="2"/>
    <x v="0"/>
  </r>
  <r>
    <n v="5681"/>
    <s v="CA-2018-141551"/>
    <x v="446"/>
    <d v="2018-09-30T00:00:00"/>
    <s v="Standard Class"/>
    <s v="BP-11230"/>
    <s v="Benjamin Patterson"/>
    <x v="0"/>
    <x v="0"/>
    <s v="Broken Arrow"/>
    <x v="26"/>
    <n v="74012"/>
    <x v="2"/>
    <s v="OFF-BI-10001249"/>
    <x v="1"/>
    <x v="8"/>
    <s v="Avery Heavy-Duty EZD View Binder with Locking Rings"/>
    <n v="6.38"/>
    <n v="1"/>
    <n v="0"/>
    <n v="2.9347999999999996"/>
    <x v="2"/>
    <x v="0"/>
  </r>
  <r>
    <n v="5682"/>
    <s v="CA-2018-141551"/>
    <x v="446"/>
    <d v="2018-09-30T00:00:00"/>
    <s v="Standard Class"/>
    <s v="BP-11230"/>
    <s v="Benjamin Patterson"/>
    <x v="0"/>
    <x v="0"/>
    <s v="Broken Arrow"/>
    <x v="26"/>
    <n v="74012"/>
    <x v="2"/>
    <s v="OFF-PA-10001569"/>
    <x v="1"/>
    <x v="10"/>
    <s v="Xerox 232"/>
    <n v="6.48"/>
    <n v="1"/>
    <n v="0"/>
    <n v="3.1104000000000003"/>
    <x v="2"/>
    <x v="0"/>
  </r>
  <r>
    <n v="5683"/>
    <s v="CA-2016-164315"/>
    <x v="1063"/>
    <d v="2016-04-08T00:00:00"/>
    <s v="Standard Class"/>
    <s v="RD-19585"/>
    <s v="Rob Dowd"/>
    <x v="0"/>
    <x v="0"/>
    <s v="Athens"/>
    <x v="32"/>
    <n v="30605"/>
    <x v="0"/>
    <s v="OFF-PA-10004248"/>
    <x v="1"/>
    <x v="10"/>
    <s v="Xerox 1990"/>
    <n v="15.84"/>
    <n v="3"/>
    <n v="0"/>
    <n v="7.1280000000000001"/>
    <x v="0"/>
    <x v="0"/>
  </r>
  <r>
    <n v="5684"/>
    <s v="CA-2016-164315"/>
    <x v="1063"/>
    <d v="2016-04-08T00:00:00"/>
    <s v="Standard Class"/>
    <s v="RD-19585"/>
    <s v="Rob Dowd"/>
    <x v="0"/>
    <x v="0"/>
    <s v="Athens"/>
    <x v="32"/>
    <n v="30605"/>
    <x v="0"/>
    <s v="TEC-PH-10001128"/>
    <x v="2"/>
    <x v="7"/>
    <s v="Motorola Droid Maxx"/>
    <n v="1049.93"/>
    <n v="7"/>
    <n v="0"/>
    <n v="293.98040000000003"/>
    <x v="0"/>
    <x v="0"/>
  </r>
  <r>
    <n v="5685"/>
    <s v="CA-2016-164315"/>
    <x v="1063"/>
    <d v="2016-04-08T00:00:00"/>
    <s v="Standard Class"/>
    <s v="RD-19585"/>
    <s v="Rob Dowd"/>
    <x v="0"/>
    <x v="0"/>
    <s v="Athens"/>
    <x v="32"/>
    <n v="30605"/>
    <x v="0"/>
    <s v="OFF-AP-10003842"/>
    <x v="1"/>
    <x v="9"/>
    <s v="Euro-Pro Shark Turbo Vacuum"/>
    <n v="154.9"/>
    <n v="5"/>
    <n v="0"/>
    <n v="40.274000000000001"/>
    <x v="0"/>
    <x v="0"/>
  </r>
  <r>
    <n v="5686"/>
    <s v="CA-2017-131072"/>
    <x v="599"/>
    <d v="2017-11-05T00:00:00"/>
    <s v="Same Day"/>
    <s v="KL-16645"/>
    <s v="Ken Lonsdale"/>
    <x v="0"/>
    <x v="0"/>
    <s v="Seattle"/>
    <x v="4"/>
    <n v="98105"/>
    <x v="1"/>
    <s v="OFF-BI-10002794"/>
    <x v="1"/>
    <x v="8"/>
    <s v="Avery Trapezoid Ring Binder, 3&quot; Capacity, Black, 1040 sheets"/>
    <n v="98.352000000000004"/>
    <n v="3"/>
    <n v="0.2"/>
    <n v="35.652599999999993"/>
    <x v="1"/>
    <x v="0"/>
  </r>
  <r>
    <n v="5687"/>
    <s v="CA-2016-131541"/>
    <x v="1064"/>
    <d v="2016-07-28T00:00:00"/>
    <s v="Same Day"/>
    <s v="CK-12205"/>
    <s v="Chloris Kastensmidt"/>
    <x v="0"/>
    <x v="0"/>
    <s v="Apopka"/>
    <x v="2"/>
    <n v="32712"/>
    <x v="0"/>
    <s v="OFF-FA-10000621"/>
    <x v="1"/>
    <x v="13"/>
    <s v="OIC Colored Binder Clips, Assorted Sizes"/>
    <n v="14.320000000000002"/>
    <n v="5"/>
    <n v="0.2"/>
    <n v="5.1910000000000007"/>
    <x v="0"/>
    <x v="0"/>
  </r>
  <r>
    <n v="5688"/>
    <s v="CA-2016-131541"/>
    <x v="1064"/>
    <d v="2016-07-28T00:00:00"/>
    <s v="Same Day"/>
    <s v="CK-12205"/>
    <s v="Chloris Kastensmidt"/>
    <x v="0"/>
    <x v="0"/>
    <s v="Apopka"/>
    <x v="2"/>
    <n v="32712"/>
    <x v="0"/>
    <s v="FUR-FU-10003623"/>
    <x v="0"/>
    <x v="5"/>
    <s v="DataProducts Ampli Magnifier Task Lamp, Black,"/>
    <n v="129.88800000000001"/>
    <n v="6"/>
    <n v="0.2"/>
    <n v="12.988799999999991"/>
    <x v="0"/>
    <x v="0"/>
  </r>
  <r>
    <n v="5689"/>
    <s v="CA-2016-131541"/>
    <x v="1064"/>
    <d v="2016-07-28T00:00:00"/>
    <s v="Same Day"/>
    <s v="CK-12205"/>
    <s v="Chloris Kastensmidt"/>
    <x v="0"/>
    <x v="0"/>
    <s v="Apopka"/>
    <x v="2"/>
    <n v="32712"/>
    <x v="0"/>
    <s v="OFF-EN-10000781"/>
    <x v="1"/>
    <x v="12"/>
    <s v="#10- 4 1/8&quot; x 9 1/2&quot; Recycled Envelopes"/>
    <n v="48.944000000000003"/>
    <n v="7"/>
    <n v="0.2"/>
    <n v="16.518599999999999"/>
    <x v="0"/>
    <x v="0"/>
  </r>
  <r>
    <n v="5690"/>
    <s v="CA-2017-119550"/>
    <x v="207"/>
    <d v="2017-12-31T00:00:00"/>
    <s v="Standard Class"/>
    <s v="RB-19705"/>
    <s v="Roger Barcio"/>
    <x v="2"/>
    <x v="0"/>
    <s v="Houston"/>
    <x v="5"/>
    <n v="77070"/>
    <x v="2"/>
    <s v="FUR-CH-10002044"/>
    <x v="0"/>
    <x v="1"/>
    <s v="Office Star - Contemporary Task Swivel chair with 2-way adjustable arms, Plum"/>
    <n v="275.05799999999999"/>
    <n v="3"/>
    <n v="0.3"/>
    <n v="-90.376199999999997"/>
    <x v="2"/>
    <x v="0"/>
  </r>
  <r>
    <n v="5691"/>
    <s v="US-2017-138093"/>
    <x v="895"/>
    <d v="2017-12-16T00:00:00"/>
    <s v="Standard Class"/>
    <s v="KM-16225"/>
    <s v="Kalyca Meade"/>
    <x v="1"/>
    <x v="0"/>
    <s v="Baltimore"/>
    <x v="39"/>
    <n v="21215"/>
    <x v="3"/>
    <s v="OFF-AR-10000817"/>
    <x v="1"/>
    <x v="6"/>
    <s v="Manco Dry-Lighter Erasable Highlighter"/>
    <n v="27.36"/>
    <n v="9"/>
    <n v="0"/>
    <n v="9.3023999999999987"/>
    <x v="3"/>
    <x v="0"/>
  </r>
  <r>
    <n v="5692"/>
    <s v="US-2017-138093"/>
    <x v="895"/>
    <d v="2017-12-16T00:00:00"/>
    <s v="Standard Class"/>
    <s v="KM-16225"/>
    <s v="Kalyca Meade"/>
    <x v="1"/>
    <x v="0"/>
    <s v="Baltimore"/>
    <x v="39"/>
    <n v="21215"/>
    <x v="3"/>
    <s v="OFF-PA-10001509"/>
    <x v="1"/>
    <x v="10"/>
    <s v="Recycled Desk Saver Line &quot;While You Were Out&quot; Book, 5 1/2&quot; X 4&quot;"/>
    <n v="44.75"/>
    <n v="5"/>
    <n v="0"/>
    <n v="20.584999999999994"/>
    <x v="3"/>
    <x v="0"/>
  </r>
  <r>
    <n v="5693"/>
    <s v="US-2017-138093"/>
    <x v="895"/>
    <d v="2017-12-16T00:00:00"/>
    <s v="Standard Class"/>
    <s v="KM-16225"/>
    <s v="Kalyca Meade"/>
    <x v="1"/>
    <x v="0"/>
    <s v="Baltimore"/>
    <x v="39"/>
    <n v="21215"/>
    <x v="3"/>
    <s v="TEC-PH-10004667"/>
    <x v="2"/>
    <x v="7"/>
    <s v="Cisco 8x8 Inc. 6753i IP Business Phone System"/>
    <n v="134.99"/>
    <n v="1"/>
    <n v="0"/>
    <n v="36.447299999999998"/>
    <x v="3"/>
    <x v="0"/>
  </r>
  <r>
    <n v="5694"/>
    <s v="US-2017-138093"/>
    <x v="895"/>
    <d v="2017-12-16T00:00:00"/>
    <s v="Standard Class"/>
    <s v="KM-16225"/>
    <s v="Kalyca Meade"/>
    <x v="1"/>
    <x v="0"/>
    <s v="Baltimore"/>
    <x v="39"/>
    <n v="21215"/>
    <x v="3"/>
    <s v="OFF-PA-10000143"/>
    <x v="1"/>
    <x v="10"/>
    <s v="Astroparche Fine Business Paper"/>
    <n v="26.400000000000002"/>
    <n v="5"/>
    <n v="0"/>
    <n v="12.672000000000001"/>
    <x v="3"/>
    <x v="0"/>
  </r>
  <r>
    <n v="5695"/>
    <s v="US-2017-138093"/>
    <x v="895"/>
    <d v="2017-12-16T00:00:00"/>
    <s v="Standard Class"/>
    <s v="KM-16225"/>
    <s v="Kalyca Meade"/>
    <x v="1"/>
    <x v="0"/>
    <s v="Baltimore"/>
    <x v="39"/>
    <n v="21215"/>
    <x v="3"/>
    <s v="FUR-CH-10000785"/>
    <x v="0"/>
    <x v="1"/>
    <s v="Global Ergonomic Managers Chair"/>
    <n v="542.93999999999994"/>
    <n v="3"/>
    <n v="0"/>
    <n v="141.1644"/>
    <x v="3"/>
    <x v="0"/>
  </r>
  <r>
    <n v="5696"/>
    <s v="CA-2018-126165"/>
    <x v="465"/>
    <d v="2018-05-07T00:00:00"/>
    <s v="Second Class"/>
    <s v="AH-10465"/>
    <s v="Amy Hunt"/>
    <x v="0"/>
    <x v="0"/>
    <s v="San Francisco"/>
    <x v="1"/>
    <n v="94109"/>
    <x v="1"/>
    <s v="FUR-TA-10001676"/>
    <x v="0"/>
    <x v="3"/>
    <s v="Hon 61000 Series Interactive Training Tables"/>
    <n v="71.088000000000008"/>
    <n v="2"/>
    <n v="0.2"/>
    <n v="-1.7772000000000041"/>
    <x v="1"/>
    <x v="0"/>
  </r>
  <r>
    <n v="5697"/>
    <s v="CA-2019-126123"/>
    <x v="336"/>
    <d v="2019-10-18T00:00:00"/>
    <s v="Standard Class"/>
    <s v="AG-10765"/>
    <s v="Anthony Garverick"/>
    <x v="2"/>
    <x v="0"/>
    <s v="Chicago"/>
    <x v="10"/>
    <n v="60623"/>
    <x v="2"/>
    <s v="OFF-BI-10000309"/>
    <x v="1"/>
    <x v="8"/>
    <s v="GBC Twin Loop Wire Binding Elements, 9/16&quot; Spine, Black"/>
    <n v="27.395999999999997"/>
    <n v="9"/>
    <n v="0.8"/>
    <n v="-42.46380000000002"/>
    <x v="2"/>
    <x v="0"/>
  </r>
  <r>
    <n v="5698"/>
    <s v="CA-2019-126123"/>
    <x v="336"/>
    <d v="2019-10-18T00:00:00"/>
    <s v="Standard Class"/>
    <s v="AG-10765"/>
    <s v="Anthony Garverick"/>
    <x v="2"/>
    <x v="0"/>
    <s v="Chicago"/>
    <x v="10"/>
    <n v="60623"/>
    <x v="2"/>
    <s v="OFF-BI-10004224"/>
    <x v="1"/>
    <x v="8"/>
    <s v="Catalog Binders with Expanding Posts"/>
    <n v="13.455999999999998"/>
    <n v="1"/>
    <n v="0.8"/>
    <n v="-23.548000000000009"/>
    <x v="2"/>
    <x v="0"/>
  </r>
  <r>
    <n v="5699"/>
    <s v="CA-2018-143441"/>
    <x v="732"/>
    <d v="2018-11-05T00:00:00"/>
    <s v="Same Day"/>
    <s v="EB-14170"/>
    <s v="Evan Bailliet"/>
    <x v="0"/>
    <x v="0"/>
    <s v="Laredo"/>
    <x v="5"/>
    <n v="78041"/>
    <x v="2"/>
    <s v="OFF-LA-10002312"/>
    <x v="1"/>
    <x v="2"/>
    <s v="Avery 490"/>
    <n v="11.840000000000002"/>
    <n v="1"/>
    <n v="0.2"/>
    <n v="4.4399999999999995"/>
    <x v="2"/>
    <x v="0"/>
  </r>
  <r>
    <n v="5700"/>
    <s v="CA-2019-148320"/>
    <x v="132"/>
    <d v="2019-11-08T00:00:00"/>
    <s v="Standard Class"/>
    <s v="PG-18895"/>
    <s v="Paul Gonzalez"/>
    <x v="0"/>
    <x v="0"/>
    <s v="San Francisco"/>
    <x v="1"/>
    <n v="94109"/>
    <x v="1"/>
    <s v="OFF-PA-10003022"/>
    <x v="1"/>
    <x v="10"/>
    <s v="Xerox 1992"/>
    <n v="35.880000000000003"/>
    <n v="6"/>
    <n v="0"/>
    <n v="17.581200000000003"/>
    <x v="1"/>
    <x v="0"/>
  </r>
  <r>
    <n v="5701"/>
    <s v="CA-2018-125661"/>
    <x v="390"/>
    <d v="2018-11-26T00:00:00"/>
    <s v="First Class"/>
    <s v="CA-12055"/>
    <s v="Cathy Armstrong"/>
    <x v="2"/>
    <x v="0"/>
    <s v="Cleveland"/>
    <x v="24"/>
    <n v="44105"/>
    <x v="3"/>
    <s v="OFF-EN-10001532"/>
    <x v="1"/>
    <x v="12"/>
    <s v="Brown Kraft Recycled Envelopes"/>
    <n v="40.752000000000002"/>
    <n v="3"/>
    <n v="0.2"/>
    <n v="15.281999999999998"/>
    <x v="3"/>
    <x v="0"/>
  </r>
  <r>
    <n v="5702"/>
    <s v="CA-2018-125661"/>
    <x v="390"/>
    <d v="2018-11-26T00:00:00"/>
    <s v="First Class"/>
    <s v="CA-12055"/>
    <s v="Cathy Armstrong"/>
    <x v="2"/>
    <x v="0"/>
    <s v="Cleveland"/>
    <x v="24"/>
    <n v="44105"/>
    <x v="3"/>
    <s v="TEC-AC-10004855"/>
    <x v="2"/>
    <x v="11"/>
    <s v="V7 USB Numeric Keypad"/>
    <n v="139.96000000000004"/>
    <n v="5"/>
    <n v="0.2"/>
    <n v="-22.743500000000004"/>
    <x v="3"/>
    <x v="0"/>
  </r>
  <r>
    <n v="5703"/>
    <s v="US-2016-123519"/>
    <x v="637"/>
    <d v="2016-12-21T00:00:00"/>
    <s v="Standard Class"/>
    <s v="SS-20875"/>
    <s v="Sung Shariari"/>
    <x v="0"/>
    <x v="0"/>
    <s v="Marion"/>
    <x v="24"/>
    <n v="43302"/>
    <x v="3"/>
    <s v="OFF-AR-10003829"/>
    <x v="1"/>
    <x v="6"/>
    <s v="Newell 35"/>
    <n v="2.6240000000000001"/>
    <n v="1"/>
    <n v="0.2"/>
    <n v="0.29519999999999957"/>
    <x v="3"/>
    <x v="0"/>
  </r>
  <r>
    <n v="5704"/>
    <s v="US-2016-123519"/>
    <x v="637"/>
    <d v="2016-12-21T00:00:00"/>
    <s v="Standard Class"/>
    <s v="SS-20875"/>
    <s v="Sung Shariari"/>
    <x v="0"/>
    <x v="0"/>
    <s v="Marion"/>
    <x v="24"/>
    <n v="43302"/>
    <x v="3"/>
    <s v="FUR-TA-10002645"/>
    <x v="0"/>
    <x v="3"/>
    <s v="Hon Rectangular Conference Tables"/>
    <n v="136.53"/>
    <n v="1"/>
    <n v="0.4"/>
    <n v="-52.336500000000029"/>
    <x v="3"/>
    <x v="0"/>
  </r>
  <r>
    <n v="5705"/>
    <s v="US-2016-123519"/>
    <x v="637"/>
    <d v="2016-12-21T00:00:00"/>
    <s v="Standard Class"/>
    <s v="SS-20875"/>
    <s v="Sung Shariari"/>
    <x v="0"/>
    <x v="0"/>
    <s v="Marion"/>
    <x v="24"/>
    <n v="43302"/>
    <x v="3"/>
    <s v="TEC-AC-10003033"/>
    <x v="2"/>
    <x v="11"/>
    <s v="Plantronics CS510 - Over-the-Head monaural Wireless Headset System"/>
    <n v="263.95999999999998"/>
    <n v="1"/>
    <n v="0.2"/>
    <n v="42.893499999999975"/>
    <x v="3"/>
    <x v="0"/>
  </r>
  <r>
    <n v="5706"/>
    <s v="CA-2016-155593"/>
    <x v="935"/>
    <d v="2016-11-08T00:00:00"/>
    <s v="Standard Class"/>
    <s v="RP-19390"/>
    <s v="Resi Pölking"/>
    <x v="0"/>
    <x v="0"/>
    <s v="Fairfield"/>
    <x v="29"/>
    <n v="6824"/>
    <x v="3"/>
    <s v="OFF-SU-10002522"/>
    <x v="1"/>
    <x v="14"/>
    <s v="Acme Kleen Earth Office Shears"/>
    <n v="11.64"/>
    <n v="3"/>
    <n v="0"/>
    <n v="3.3755999999999986"/>
    <x v="3"/>
    <x v="0"/>
  </r>
  <r>
    <n v="5707"/>
    <s v="CA-2019-136000"/>
    <x v="585"/>
    <d v="2019-09-25T00:00:00"/>
    <s v="Second Class"/>
    <s v="SC-20440"/>
    <s v="Shaun Chance"/>
    <x v="1"/>
    <x v="0"/>
    <s v="New York City"/>
    <x v="15"/>
    <n v="10009"/>
    <x v="3"/>
    <s v="OFF-BI-10004828"/>
    <x v="1"/>
    <x v="8"/>
    <s v="GBC Poly Designer Binding Covers"/>
    <n v="40.176000000000002"/>
    <n v="3"/>
    <n v="0.2"/>
    <n v="14.563799999999997"/>
    <x v="3"/>
    <x v="0"/>
  </r>
  <r>
    <n v="5708"/>
    <s v="US-2017-160857"/>
    <x v="412"/>
    <d v="2017-05-15T00:00:00"/>
    <s v="Standard Class"/>
    <s v="NW-18400"/>
    <s v="Natalie Webber"/>
    <x v="0"/>
    <x v="0"/>
    <s v="New York City"/>
    <x v="15"/>
    <n v="10024"/>
    <x v="3"/>
    <s v="FUR-FU-10001095"/>
    <x v="0"/>
    <x v="5"/>
    <s v="DAX Black Cherry Wood-Tone Poster Frame"/>
    <n v="79.44"/>
    <n v="3"/>
    <n v="0"/>
    <n v="30.187200000000001"/>
    <x v="3"/>
    <x v="1"/>
  </r>
  <r>
    <n v="5709"/>
    <s v="US-2017-160857"/>
    <x v="412"/>
    <d v="2017-05-15T00:00:00"/>
    <s v="Standard Class"/>
    <s v="NW-18400"/>
    <s v="Natalie Webber"/>
    <x v="0"/>
    <x v="0"/>
    <s v="New York City"/>
    <x v="15"/>
    <n v="10024"/>
    <x v="3"/>
    <s v="OFF-SU-10000157"/>
    <x v="1"/>
    <x v="14"/>
    <s v="Compact Automatic Electric Letter Opener"/>
    <n v="357.93"/>
    <n v="3"/>
    <n v="0"/>
    <n v="7.158600000000007"/>
    <x v="3"/>
    <x v="1"/>
  </r>
  <r>
    <n v="5710"/>
    <s v="US-2017-160857"/>
    <x v="412"/>
    <d v="2017-05-15T00:00:00"/>
    <s v="Standard Class"/>
    <s v="NW-18400"/>
    <s v="Natalie Webber"/>
    <x v="0"/>
    <x v="0"/>
    <s v="New York City"/>
    <x v="15"/>
    <n v="10024"/>
    <x v="3"/>
    <s v="FUR-CH-10002647"/>
    <x v="0"/>
    <x v="1"/>
    <s v="Situations Contoured Folding Chairs, 4/Set"/>
    <n v="127.76400000000001"/>
    <n v="2"/>
    <n v="0.1"/>
    <n v="21.294000000000008"/>
    <x v="3"/>
    <x v="1"/>
  </r>
  <r>
    <n v="5711"/>
    <s v="US-2017-160857"/>
    <x v="412"/>
    <d v="2017-05-15T00:00:00"/>
    <s v="Standard Class"/>
    <s v="NW-18400"/>
    <s v="Natalie Webber"/>
    <x v="0"/>
    <x v="0"/>
    <s v="New York City"/>
    <x v="15"/>
    <n v="10024"/>
    <x v="3"/>
    <s v="TEC-CO-10004115"/>
    <x v="2"/>
    <x v="16"/>
    <s v="Sharp AL-1530CS Digital Copier"/>
    <n v="2799.944"/>
    <n v="7"/>
    <n v="0.2"/>
    <n v="1014.9797"/>
    <x v="3"/>
    <x v="1"/>
  </r>
  <r>
    <n v="5712"/>
    <s v="US-2017-160857"/>
    <x v="412"/>
    <d v="2017-05-15T00:00:00"/>
    <s v="Standard Class"/>
    <s v="NW-18400"/>
    <s v="Natalie Webber"/>
    <x v="0"/>
    <x v="0"/>
    <s v="New York City"/>
    <x v="15"/>
    <n v="10024"/>
    <x v="3"/>
    <s v="OFF-PA-10003363"/>
    <x v="1"/>
    <x v="10"/>
    <s v="Xerox 204"/>
    <n v="19.440000000000001"/>
    <n v="3"/>
    <n v="0"/>
    <n v="9.3312000000000008"/>
    <x v="3"/>
    <x v="1"/>
  </r>
  <r>
    <n v="5713"/>
    <s v="CA-2019-115805"/>
    <x v="689"/>
    <d v="2019-07-31T00:00:00"/>
    <s v="Same Day"/>
    <s v="KW-16435"/>
    <s v="Katrina Willman"/>
    <x v="0"/>
    <x v="0"/>
    <s v="Chicago"/>
    <x v="10"/>
    <n v="60653"/>
    <x v="2"/>
    <s v="TEC-PH-10003092"/>
    <x v="2"/>
    <x v="7"/>
    <s v="Motorola L804"/>
    <n v="36.792000000000002"/>
    <n v="1"/>
    <n v="0.2"/>
    <n v="4.1390999999999991"/>
    <x v="2"/>
    <x v="0"/>
  </r>
  <r>
    <n v="5714"/>
    <s v="US-2016-143707"/>
    <x v="72"/>
    <d v="2016-03-05T00:00:00"/>
    <s v="Standard Class"/>
    <s v="HR-14770"/>
    <s v="Hallie Redmond"/>
    <x v="2"/>
    <x v="0"/>
    <s v="New York City"/>
    <x v="15"/>
    <n v="10035"/>
    <x v="3"/>
    <s v="TEC-PH-10003655"/>
    <x v="2"/>
    <x v="7"/>
    <s v="Sannysis Cute Owl Design Soft Skin Case Cover for Samsung Galaxy S4"/>
    <n v="5.9399999999999995"/>
    <n v="3"/>
    <n v="0"/>
    <n v="1.6037999999999999"/>
    <x v="3"/>
    <x v="0"/>
  </r>
  <r>
    <n v="5715"/>
    <s v="CA-2019-116939"/>
    <x v="145"/>
    <d v="2019-09-29T00:00:00"/>
    <s v="Standard Class"/>
    <s v="AG-10900"/>
    <s v="Arthur Gainer"/>
    <x v="0"/>
    <x v="0"/>
    <s v="Richmond"/>
    <x v="17"/>
    <n v="23223"/>
    <x v="0"/>
    <s v="OFF-ST-10001476"/>
    <x v="1"/>
    <x v="4"/>
    <s v="Steel Personal Filing/Posting Tote"/>
    <n v="177.54999999999998"/>
    <n v="5"/>
    <n v="0"/>
    <n v="47.938500000000005"/>
    <x v="0"/>
    <x v="0"/>
  </r>
  <r>
    <n v="5716"/>
    <s v="CA-2017-124107"/>
    <x v="330"/>
    <d v="2017-10-12T00:00:00"/>
    <s v="Second Class"/>
    <s v="BM-11650"/>
    <s v="Brian Moss"/>
    <x v="1"/>
    <x v="0"/>
    <s v="Ann Arbor"/>
    <x v="12"/>
    <n v="48104"/>
    <x v="2"/>
    <s v="TEC-AC-10002049"/>
    <x v="2"/>
    <x v="11"/>
    <s v="Logitech G19 Programmable Gaming Keyboard"/>
    <n v="619.94999999999993"/>
    <n v="5"/>
    <n v="0"/>
    <n v="111.59099999999995"/>
    <x v="2"/>
    <x v="0"/>
  </r>
  <r>
    <n v="5717"/>
    <s v="CA-2017-124107"/>
    <x v="330"/>
    <d v="2017-10-12T00:00:00"/>
    <s v="Second Class"/>
    <s v="BM-11650"/>
    <s v="Brian Moss"/>
    <x v="1"/>
    <x v="0"/>
    <s v="Ann Arbor"/>
    <x v="12"/>
    <n v="48104"/>
    <x v="2"/>
    <s v="TEC-PH-10003875"/>
    <x v="2"/>
    <x v="7"/>
    <s v="KLD Oscar II Style Snap-on Ultra Thin Side Flip Synthetic Leather Cover Case for HTC One HTC M7"/>
    <n v="29.160000000000004"/>
    <n v="3"/>
    <n v="0"/>
    <n v="8.4563999999999986"/>
    <x v="2"/>
    <x v="0"/>
  </r>
  <r>
    <n v="5718"/>
    <s v="CA-2017-124107"/>
    <x v="330"/>
    <d v="2017-10-12T00:00:00"/>
    <s v="Second Class"/>
    <s v="BM-11650"/>
    <s v="Brian Moss"/>
    <x v="1"/>
    <x v="0"/>
    <s v="Ann Arbor"/>
    <x v="12"/>
    <n v="48104"/>
    <x v="2"/>
    <s v="OFF-EN-10003286"/>
    <x v="1"/>
    <x v="12"/>
    <s v="Staple envelope"/>
    <n v="57.959999999999994"/>
    <n v="7"/>
    <n v="0"/>
    <n v="27.241199999999996"/>
    <x v="2"/>
    <x v="0"/>
  </r>
  <r>
    <n v="5719"/>
    <s v="CA-2017-124107"/>
    <x v="330"/>
    <d v="2017-10-12T00:00:00"/>
    <s v="Second Class"/>
    <s v="BM-11650"/>
    <s v="Brian Moss"/>
    <x v="1"/>
    <x v="0"/>
    <s v="Ann Arbor"/>
    <x v="12"/>
    <n v="48104"/>
    <x v="2"/>
    <s v="OFF-AP-10003971"/>
    <x v="1"/>
    <x v="9"/>
    <s v="Belkin 6 Outlet Metallic Surge Strip"/>
    <n v="29.402999999999999"/>
    <n v="3"/>
    <n v="0.1"/>
    <n v="5.2272000000000007"/>
    <x v="2"/>
    <x v="0"/>
  </r>
  <r>
    <n v="5720"/>
    <s v="CA-2019-126550"/>
    <x v="1065"/>
    <d v="2019-04-02T00:00:00"/>
    <s v="Second Class"/>
    <s v="RD-19720"/>
    <s v="Roger Demir"/>
    <x v="0"/>
    <x v="0"/>
    <s v="Lafayette"/>
    <x v="14"/>
    <n v="47905"/>
    <x v="2"/>
    <s v="OFF-ST-10001031"/>
    <x v="1"/>
    <x v="4"/>
    <s v="Adjustable Personal File Tote"/>
    <n v="81.400000000000006"/>
    <n v="5"/>
    <n v="0"/>
    <n v="21.164000000000005"/>
    <x v="2"/>
    <x v="0"/>
  </r>
  <r>
    <n v="5721"/>
    <s v="CA-2017-138674"/>
    <x v="717"/>
    <d v="2017-11-17T00:00:00"/>
    <s v="First Class"/>
    <s v="KB-16585"/>
    <s v="Ken Black"/>
    <x v="1"/>
    <x v="0"/>
    <s v="Springfield"/>
    <x v="21"/>
    <n v="97477"/>
    <x v="1"/>
    <s v="OFF-FA-10000304"/>
    <x v="1"/>
    <x v="13"/>
    <s v="Advantus Push Pins"/>
    <n v="8.7200000000000006"/>
    <n v="5"/>
    <n v="0.2"/>
    <n v="2.289000000000001"/>
    <x v="1"/>
    <x v="1"/>
  </r>
  <r>
    <n v="5722"/>
    <s v="CA-2017-138674"/>
    <x v="717"/>
    <d v="2017-11-17T00:00:00"/>
    <s v="First Class"/>
    <s v="KB-16585"/>
    <s v="Ken Black"/>
    <x v="1"/>
    <x v="0"/>
    <s v="Springfield"/>
    <x v="21"/>
    <n v="97477"/>
    <x v="1"/>
    <s v="TEC-AC-10000358"/>
    <x v="2"/>
    <x v="11"/>
    <s v="Imation Secure Drive + Hardware Encrypted USB flash drive - 16 GB"/>
    <n v="91.176000000000016"/>
    <n v="3"/>
    <n v="0.2"/>
    <n v="4.5587999999999944"/>
    <x v="1"/>
    <x v="1"/>
  </r>
  <r>
    <n v="5723"/>
    <s v="CA-2017-138674"/>
    <x v="717"/>
    <d v="2017-11-17T00:00:00"/>
    <s v="First Class"/>
    <s v="KB-16585"/>
    <s v="Ken Black"/>
    <x v="1"/>
    <x v="0"/>
    <s v="Springfield"/>
    <x v="21"/>
    <n v="97477"/>
    <x v="1"/>
    <s v="TEC-AC-10002800"/>
    <x v="2"/>
    <x v="11"/>
    <s v="Plantronics Audio 478 Stereo USB Headset"/>
    <n v="159.96800000000002"/>
    <n v="4"/>
    <n v="0.2"/>
    <n v="29.993999999999986"/>
    <x v="1"/>
    <x v="1"/>
  </r>
  <r>
    <n v="5724"/>
    <s v="CA-2018-165820"/>
    <x v="182"/>
    <d v="2018-09-30T00:00:00"/>
    <s v="Standard Class"/>
    <s v="DW-13585"/>
    <s v="Dorothy Wardle"/>
    <x v="1"/>
    <x v="0"/>
    <s v="San Francisco"/>
    <x v="1"/>
    <n v="94109"/>
    <x v="1"/>
    <s v="OFF-PA-10004735"/>
    <x v="1"/>
    <x v="10"/>
    <s v="Xerox 1905"/>
    <n v="12.96"/>
    <n v="2"/>
    <n v="0"/>
    <n v="6.2208000000000006"/>
    <x v="1"/>
    <x v="0"/>
  </r>
  <r>
    <n v="5725"/>
    <s v="CA-2016-103191"/>
    <x v="358"/>
    <d v="2016-09-27T00:00:00"/>
    <s v="Standard Class"/>
    <s v="VG-21805"/>
    <s v="Vivek Grady"/>
    <x v="1"/>
    <x v="0"/>
    <s v="Chicago"/>
    <x v="10"/>
    <n v="60653"/>
    <x v="2"/>
    <s v="OFF-ST-10002574"/>
    <x v="1"/>
    <x v="4"/>
    <s v="SAFCO Commercial Wire Shelving, Black"/>
    <n v="331.536"/>
    <n v="3"/>
    <n v="0.2"/>
    <n v="-82.884"/>
    <x v="2"/>
    <x v="0"/>
  </r>
  <r>
    <n v="5726"/>
    <s v="CA-2017-103933"/>
    <x v="12"/>
    <d v="2017-09-27T00:00:00"/>
    <s v="First Class"/>
    <s v="DR-12880"/>
    <s v="Dan Reichenbach"/>
    <x v="1"/>
    <x v="0"/>
    <s v="New York City"/>
    <x v="15"/>
    <n v="10011"/>
    <x v="3"/>
    <s v="TEC-AC-10004171"/>
    <x v="2"/>
    <x v="11"/>
    <s v="Razer Kraken 7.1 Surround Sound Over Ear USB Gaming Headset"/>
    <n v="899.91"/>
    <n v="9"/>
    <n v="0"/>
    <n v="395.96040000000005"/>
    <x v="3"/>
    <x v="0"/>
  </r>
  <r>
    <n v="5727"/>
    <s v="CA-2017-110548"/>
    <x v="124"/>
    <d v="2017-05-08T00:00:00"/>
    <s v="Standard Class"/>
    <s v="AH-10690"/>
    <s v="Anna Häberlin"/>
    <x v="1"/>
    <x v="0"/>
    <s v="Houston"/>
    <x v="5"/>
    <n v="77095"/>
    <x v="2"/>
    <s v="TEC-PH-10002922"/>
    <x v="2"/>
    <x v="7"/>
    <s v="ShoreTel ShorePhone IP 230 VoIP phone"/>
    <n v="946.34400000000005"/>
    <n v="7"/>
    <n v="0.2"/>
    <n v="118.29299999999989"/>
    <x v="2"/>
    <x v="0"/>
  </r>
  <r>
    <n v="5728"/>
    <s v="CA-2019-117324"/>
    <x v="166"/>
    <d v="2019-12-13T00:00:00"/>
    <s v="Standard Class"/>
    <s v="JP-15520"/>
    <s v="Jeremy Pistek"/>
    <x v="0"/>
    <x v="0"/>
    <s v="Madison"/>
    <x v="6"/>
    <n v="53711"/>
    <x v="2"/>
    <s v="TEC-AC-10003023"/>
    <x v="2"/>
    <x v="11"/>
    <s v="Logitech G105 Gaming Keyboard"/>
    <n v="178.10999999999999"/>
    <n v="3"/>
    <n v="0"/>
    <n v="32.059799999999996"/>
    <x v="2"/>
    <x v="0"/>
  </r>
  <r>
    <n v="5729"/>
    <s v="CA-2019-117324"/>
    <x v="166"/>
    <d v="2019-12-13T00:00:00"/>
    <s v="Standard Class"/>
    <s v="JP-15520"/>
    <s v="Jeremy Pistek"/>
    <x v="0"/>
    <x v="0"/>
    <s v="Madison"/>
    <x v="6"/>
    <n v="53711"/>
    <x v="2"/>
    <s v="OFF-AP-10003590"/>
    <x v="1"/>
    <x v="9"/>
    <s v="Hoover WindTunnel Plus Canister Vacuum"/>
    <n v="1089.75"/>
    <n v="3"/>
    <n v="0"/>
    <n v="305.13000000000011"/>
    <x v="2"/>
    <x v="0"/>
  </r>
  <r>
    <n v="5730"/>
    <s v="CA-2019-117324"/>
    <x v="166"/>
    <d v="2019-12-13T00:00:00"/>
    <s v="Standard Class"/>
    <s v="JP-15520"/>
    <s v="Jeremy Pistek"/>
    <x v="0"/>
    <x v="0"/>
    <s v="Madison"/>
    <x v="6"/>
    <n v="53711"/>
    <x v="2"/>
    <s v="OFF-LA-10003510"/>
    <x v="1"/>
    <x v="2"/>
    <s v="Avery 4027 File Folder Labels for Dot Matrix Printers, 5000 Labels per Box, White"/>
    <n v="61.06"/>
    <n v="2"/>
    <n v="0"/>
    <n v="28.087600000000002"/>
    <x v="2"/>
    <x v="0"/>
  </r>
  <r>
    <n v="5731"/>
    <s v="CA-2019-117324"/>
    <x v="166"/>
    <d v="2019-12-13T00:00:00"/>
    <s v="Standard Class"/>
    <s v="JP-15520"/>
    <s v="Jeremy Pistek"/>
    <x v="0"/>
    <x v="0"/>
    <s v="Madison"/>
    <x v="6"/>
    <n v="53711"/>
    <x v="2"/>
    <s v="FUR-BO-10003159"/>
    <x v="0"/>
    <x v="0"/>
    <s v="Sauder Camden County Collection Libraries, Planked Cherry Finish"/>
    <n v="459.92"/>
    <n v="4"/>
    <n v="0"/>
    <n v="41.392799999999966"/>
    <x v="2"/>
    <x v="0"/>
  </r>
  <r>
    <n v="5732"/>
    <s v="CA-2019-117324"/>
    <x v="166"/>
    <d v="2019-12-13T00:00:00"/>
    <s v="Standard Class"/>
    <s v="JP-15520"/>
    <s v="Jeremy Pistek"/>
    <x v="0"/>
    <x v="0"/>
    <s v="Madison"/>
    <x v="6"/>
    <n v="53711"/>
    <x v="2"/>
    <s v="OFF-PA-10002713"/>
    <x v="1"/>
    <x v="10"/>
    <s v="Adams Phone Message Book, 200 Message Capacity, 8 1/16” x 11”"/>
    <n v="27.52"/>
    <n v="4"/>
    <n v="0"/>
    <n v="12.659199999999998"/>
    <x v="2"/>
    <x v="0"/>
  </r>
  <r>
    <n v="5733"/>
    <s v="CA-2019-143574"/>
    <x v="222"/>
    <d v="2019-07-02T00:00:00"/>
    <s v="First Class"/>
    <s v="DR-12880"/>
    <s v="Dan Reichenbach"/>
    <x v="1"/>
    <x v="0"/>
    <s v="Milford"/>
    <x v="29"/>
    <n v="6460"/>
    <x v="3"/>
    <s v="FUR-BO-10002598"/>
    <x v="0"/>
    <x v="0"/>
    <s v="Hon Metal Bookcases, Putty"/>
    <n v="638.82000000000005"/>
    <n v="9"/>
    <n v="0"/>
    <n v="185.25779999999997"/>
    <x v="3"/>
    <x v="0"/>
  </r>
  <r>
    <n v="5734"/>
    <s v="CA-2019-143574"/>
    <x v="222"/>
    <d v="2019-07-02T00:00:00"/>
    <s v="First Class"/>
    <s v="DR-12880"/>
    <s v="Dan Reichenbach"/>
    <x v="1"/>
    <x v="0"/>
    <s v="Milford"/>
    <x v="29"/>
    <n v="6460"/>
    <x v="3"/>
    <s v="OFF-SU-10002537"/>
    <x v="1"/>
    <x v="14"/>
    <s v="Acme Box Cutter Scissors"/>
    <n v="30.69"/>
    <n v="3"/>
    <n v="0"/>
    <n v="7.9794000000000018"/>
    <x v="3"/>
    <x v="0"/>
  </r>
  <r>
    <n v="5735"/>
    <s v="CA-2019-143574"/>
    <x v="222"/>
    <d v="2019-07-02T00:00:00"/>
    <s v="First Class"/>
    <s v="DR-12880"/>
    <s v="Dan Reichenbach"/>
    <x v="1"/>
    <x v="0"/>
    <s v="Milford"/>
    <x v="29"/>
    <n v="6460"/>
    <x v="3"/>
    <s v="FUR-FU-10003976"/>
    <x v="0"/>
    <x v="5"/>
    <s v="DAX Executive Solid Wood Document Frame, Desktop or Hang, Mahogany, 5 x 7"/>
    <n v="25.16"/>
    <n v="2"/>
    <n v="0"/>
    <n v="8.5543999999999976"/>
    <x v="3"/>
    <x v="0"/>
  </r>
  <r>
    <n v="5736"/>
    <s v="CA-2016-111773"/>
    <x v="290"/>
    <d v="2016-07-03T00:00:00"/>
    <s v="Standard Class"/>
    <s v="JK-15625"/>
    <s v="Jim Karlsson"/>
    <x v="0"/>
    <x v="0"/>
    <s v="New York City"/>
    <x v="15"/>
    <n v="10024"/>
    <x v="3"/>
    <s v="OFF-BI-10000174"/>
    <x v="1"/>
    <x v="8"/>
    <s v="Wilson Jones Clip &amp; Carry Folder Binder Tool for Ring Binders, Clear"/>
    <n v="13.919999999999998"/>
    <n v="3"/>
    <n v="0.2"/>
    <n v="4.8720000000000008"/>
    <x v="3"/>
    <x v="0"/>
  </r>
  <r>
    <n v="5737"/>
    <s v="CA-2016-148614"/>
    <x v="407"/>
    <d v="2016-01-25T00:00:00"/>
    <s v="Standard Class"/>
    <s v="MV-17485"/>
    <s v="Mark Van Huff"/>
    <x v="0"/>
    <x v="0"/>
    <s v="Los Angeles"/>
    <x v="1"/>
    <n v="90049"/>
    <x v="1"/>
    <s v="OFF-PA-10002893"/>
    <x v="1"/>
    <x v="10"/>
    <s v="Wirebound Service Call Books, 5 1/2&quot; x 4&quot;"/>
    <n v="19.36"/>
    <n v="2"/>
    <n v="0"/>
    <n v="9.2927999999999997"/>
    <x v="1"/>
    <x v="1"/>
  </r>
  <r>
    <n v="5738"/>
    <s v="CA-2016-148614"/>
    <x v="407"/>
    <d v="2016-01-25T00:00:00"/>
    <s v="Standard Class"/>
    <s v="MV-17485"/>
    <s v="Mark Van Huff"/>
    <x v="0"/>
    <x v="0"/>
    <s v="Los Angeles"/>
    <x v="1"/>
    <n v="90049"/>
    <x v="1"/>
    <s v="FUR-FU-10003194"/>
    <x v="0"/>
    <x v="5"/>
    <s v="Eldon Expressions Desk Accessory, Wood Pencil Holder, Oak"/>
    <n v="19.3"/>
    <n v="2"/>
    <n v="0"/>
    <n v="5.7899999999999991"/>
    <x v="1"/>
    <x v="1"/>
  </r>
  <r>
    <n v="5739"/>
    <s v="CA-2018-156139"/>
    <x v="413"/>
    <d v="2019-01-06T00:00:00"/>
    <s v="Standard Class"/>
    <s v="BP-11155"/>
    <s v="Becky Pak"/>
    <x v="0"/>
    <x v="0"/>
    <s v="San Francisco"/>
    <x v="1"/>
    <n v="94109"/>
    <x v="1"/>
    <s v="OFF-BI-10004233"/>
    <x v="1"/>
    <x v="8"/>
    <s v="GBC Pre-Punched Binding Paper, Plastic, White, 8-1/2&quot; x 11&quot;"/>
    <n v="38.376000000000005"/>
    <n v="3"/>
    <n v="0.2"/>
    <n v="13.4316"/>
    <x v="1"/>
    <x v="0"/>
  </r>
  <r>
    <n v="5740"/>
    <s v="US-2019-147886"/>
    <x v="615"/>
    <d v="2019-03-31T00:00:00"/>
    <s v="First Class"/>
    <s v="DH-13075"/>
    <s v="Dave Hallsten"/>
    <x v="1"/>
    <x v="0"/>
    <s v="Fairfield"/>
    <x v="1"/>
    <n v="94533"/>
    <x v="1"/>
    <s v="OFF-PA-10000232"/>
    <x v="1"/>
    <x v="10"/>
    <s v="Xerox 1975"/>
    <n v="12.96"/>
    <n v="2"/>
    <n v="0"/>
    <n v="6.3504000000000005"/>
    <x v="1"/>
    <x v="1"/>
  </r>
  <r>
    <n v="5741"/>
    <s v="US-2019-147886"/>
    <x v="615"/>
    <d v="2019-03-31T00:00:00"/>
    <s v="First Class"/>
    <s v="DH-13075"/>
    <s v="Dave Hallsten"/>
    <x v="1"/>
    <x v="0"/>
    <s v="Fairfield"/>
    <x v="1"/>
    <n v="94533"/>
    <x v="1"/>
    <s v="FUR-FU-10001095"/>
    <x v="0"/>
    <x v="5"/>
    <s v="DAX Black Cherry Wood-Tone Poster Frame"/>
    <n v="26.48"/>
    <n v="1"/>
    <n v="0"/>
    <n v="10.0624"/>
    <x v="1"/>
    <x v="1"/>
  </r>
  <r>
    <n v="5742"/>
    <s v="US-2019-147886"/>
    <x v="615"/>
    <d v="2019-03-31T00:00:00"/>
    <s v="First Class"/>
    <s v="DH-13075"/>
    <s v="Dave Hallsten"/>
    <x v="1"/>
    <x v="0"/>
    <s v="Fairfield"/>
    <x v="1"/>
    <n v="94533"/>
    <x v="1"/>
    <s v="TEC-MA-10004679"/>
    <x v="2"/>
    <x v="15"/>
    <s v="StarTech.com 10/100 VDSL2 Ethernet Extender Kit"/>
    <n v="532.72"/>
    <n v="2"/>
    <n v="0.2"/>
    <n v="53.271999999999991"/>
    <x v="1"/>
    <x v="1"/>
  </r>
  <r>
    <n v="5743"/>
    <s v="US-2019-147886"/>
    <x v="615"/>
    <d v="2019-03-31T00:00:00"/>
    <s v="First Class"/>
    <s v="DH-13075"/>
    <s v="Dave Hallsten"/>
    <x v="1"/>
    <x v="0"/>
    <s v="Fairfield"/>
    <x v="1"/>
    <n v="94533"/>
    <x v="1"/>
    <s v="OFF-PA-10003651"/>
    <x v="1"/>
    <x v="10"/>
    <s v="Xerox 1968"/>
    <n v="26.72"/>
    <n v="4"/>
    <n v="0"/>
    <n v="12.8256"/>
    <x v="1"/>
    <x v="1"/>
  </r>
  <r>
    <n v="5744"/>
    <s v="US-2019-147886"/>
    <x v="615"/>
    <d v="2019-03-31T00:00:00"/>
    <s v="First Class"/>
    <s v="DH-13075"/>
    <s v="Dave Hallsten"/>
    <x v="1"/>
    <x v="0"/>
    <s v="Fairfield"/>
    <x v="1"/>
    <n v="94533"/>
    <x v="1"/>
    <s v="OFF-PA-10000743"/>
    <x v="1"/>
    <x v="10"/>
    <s v="Xerox 1977"/>
    <n v="20.04"/>
    <n v="3"/>
    <n v="0"/>
    <n v="9.6191999999999993"/>
    <x v="1"/>
    <x v="1"/>
  </r>
  <r>
    <n v="5745"/>
    <s v="US-2019-147886"/>
    <x v="615"/>
    <d v="2019-03-31T00:00:00"/>
    <s v="First Class"/>
    <s v="DH-13075"/>
    <s v="Dave Hallsten"/>
    <x v="1"/>
    <x v="0"/>
    <s v="Fairfield"/>
    <x v="1"/>
    <n v="94533"/>
    <x v="1"/>
    <s v="OFF-ST-10002743"/>
    <x v="1"/>
    <x v="4"/>
    <s v="SAFCO Boltless Steel Shelving"/>
    <n v="795.48"/>
    <n v="7"/>
    <n v="0"/>
    <n v="7.9547999999999632"/>
    <x v="1"/>
    <x v="1"/>
  </r>
  <r>
    <n v="5746"/>
    <s v="US-2019-147886"/>
    <x v="615"/>
    <d v="2019-03-31T00:00:00"/>
    <s v="First Class"/>
    <s v="DH-13075"/>
    <s v="Dave Hallsten"/>
    <x v="1"/>
    <x v="0"/>
    <s v="Fairfield"/>
    <x v="1"/>
    <n v="94533"/>
    <x v="1"/>
    <s v="FUR-FU-10003829"/>
    <x v="0"/>
    <x v="5"/>
    <s v="Stackable Trays"/>
    <n v="21.560000000000002"/>
    <n v="7"/>
    <n v="0"/>
    <n v="6.8991999999999987"/>
    <x v="1"/>
    <x v="1"/>
  </r>
  <r>
    <n v="5747"/>
    <s v="CA-2018-113733"/>
    <x v="16"/>
    <d v="2018-12-12T00:00:00"/>
    <s v="Standard Class"/>
    <s v="LH-16900"/>
    <s v="Lena Hernandez"/>
    <x v="0"/>
    <x v="0"/>
    <s v="Greenville"/>
    <x v="3"/>
    <n v="27834"/>
    <x v="0"/>
    <s v="TEC-PH-10002496"/>
    <x v="2"/>
    <x v="7"/>
    <s v="Cisco SPA301"/>
    <n v="249.58400000000003"/>
    <n v="2"/>
    <n v="0.2"/>
    <n v="31.197999999999986"/>
    <x v="0"/>
    <x v="0"/>
  </r>
  <r>
    <n v="5748"/>
    <s v="CA-2018-113733"/>
    <x v="16"/>
    <d v="2018-12-12T00:00:00"/>
    <s v="Standard Class"/>
    <s v="LH-16900"/>
    <s v="Lena Hernandez"/>
    <x v="0"/>
    <x v="0"/>
    <s v="Greenville"/>
    <x v="3"/>
    <n v="27834"/>
    <x v="0"/>
    <s v="TEC-AC-10002473"/>
    <x v="2"/>
    <x v="11"/>
    <s v="Maxell 4.7GB DVD-R"/>
    <n v="68.111999999999995"/>
    <n v="3"/>
    <n v="0.2"/>
    <n v="17.879399999999997"/>
    <x v="0"/>
    <x v="0"/>
  </r>
  <r>
    <n v="5749"/>
    <s v="CA-2018-113733"/>
    <x v="16"/>
    <d v="2018-12-12T00:00:00"/>
    <s v="Standard Class"/>
    <s v="LH-16900"/>
    <s v="Lena Hernandez"/>
    <x v="0"/>
    <x v="0"/>
    <s v="Greenville"/>
    <x v="3"/>
    <n v="27834"/>
    <x v="0"/>
    <s v="TEC-AC-10004877"/>
    <x v="2"/>
    <x v="11"/>
    <s v="Imation 30456 USB Flash Drive 8GB"/>
    <n v="16.560000000000002"/>
    <n v="3"/>
    <n v="0.2"/>
    <n v="-2.4840000000000018"/>
    <x v="0"/>
    <x v="0"/>
  </r>
  <r>
    <n v="5750"/>
    <s v="CA-2019-104913"/>
    <x v="551"/>
    <d v="2019-11-22T00:00:00"/>
    <s v="Standard Class"/>
    <s v="DK-13090"/>
    <s v="Dave Kipp"/>
    <x v="0"/>
    <x v="0"/>
    <s v="Long Beach"/>
    <x v="15"/>
    <n v="11561"/>
    <x v="3"/>
    <s v="TEC-PH-10000923"/>
    <x v="2"/>
    <x v="7"/>
    <s v="Belkin SportFit Armband For iPhone 5s/5c, Fuchsia"/>
    <n v="74.95"/>
    <n v="5"/>
    <n v="0"/>
    <n v="36.725500000000004"/>
    <x v="3"/>
    <x v="0"/>
  </r>
  <r>
    <n v="5751"/>
    <s v="CA-2016-145800"/>
    <x v="992"/>
    <d v="2016-06-05T00:00:00"/>
    <s v="Standard Class"/>
    <s v="SS-20410"/>
    <s v="Shahid Shariari"/>
    <x v="0"/>
    <x v="0"/>
    <s v="Buffalo Grove"/>
    <x v="10"/>
    <n v="60089"/>
    <x v="2"/>
    <s v="FUR-TA-10001539"/>
    <x v="0"/>
    <x v="3"/>
    <s v="Chromcraft Rectangular Conference Tables"/>
    <n v="355.45499999999998"/>
    <n v="3"/>
    <n v="0.5"/>
    <n v="-184.83660000000003"/>
    <x v="2"/>
    <x v="0"/>
  </r>
  <r>
    <n v="5752"/>
    <s v="CA-2018-125850"/>
    <x v="115"/>
    <d v="2018-01-28T00:00:00"/>
    <s v="Standard Class"/>
    <s v="FP-14320"/>
    <s v="Frank Preis"/>
    <x v="0"/>
    <x v="0"/>
    <s v="San Diego"/>
    <x v="1"/>
    <n v="92037"/>
    <x v="1"/>
    <s v="OFF-LA-10003498"/>
    <x v="1"/>
    <x v="2"/>
    <s v="Avery 475"/>
    <n v="44.400000000000006"/>
    <n v="3"/>
    <n v="0"/>
    <n v="22.200000000000003"/>
    <x v="1"/>
    <x v="0"/>
  </r>
  <r>
    <n v="5753"/>
    <s v="CA-2018-125850"/>
    <x v="115"/>
    <d v="2018-01-28T00:00:00"/>
    <s v="Standard Class"/>
    <s v="FP-14320"/>
    <s v="Frank Preis"/>
    <x v="0"/>
    <x v="0"/>
    <s v="San Diego"/>
    <x v="1"/>
    <n v="92037"/>
    <x v="1"/>
    <s v="OFF-LA-10004484"/>
    <x v="1"/>
    <x v="2"/>
    <s v="Avery 476"/>
    <n v="20.65"/>
    <n v="5"/>
    <n v="0"/>
    <n v="9.4989999999999988"/>
    <x v="1"/>
    <x v="0"/>
  </r>
  <r>
    <n v="5754"/>
    <s v="CA-2018-118514"/>
    <x v="1066"/>
    <d v="2018-02-10T00:00:00"/>
    <s v="Standard Class"/>
    <s v="LC-17050"/>
    <s v="Liz Carlisle"/>
    <x v="0"/>
    <x v="0"/>
    <s v="Richmond"/>
    <x v="0"/>
    <n v="40475"/>
    <x v="0"/>
    <s v="FUR-CH-10000015"/>
    <x v="0"/>
    <x v="1"/>
    <s v="Hon Multipurpose Stacking Arm Chairs"/>
    <n v="866.4"/>
    <n v="4"/>
    <n v="0"/>
    <n v="225.26400000000001"/>
    <x v="0"/>
    <x v="0"/>
  </r>
  <r>
    <n v="5755"/>
    <s v="CA-2017-150749"/>
    <x v="368"/>
    <d v="2017-04-03T00:00:00"/>
    <s v="Second Class"/>
    <s v="AS-10240"/>
    <s v="Alan Shonely"/>
    <x v="0"/>
    <x v="0"/>
    <s v="Springfield"/>
    <x v="17"/>
    <n v="22153"/>
    <x v="0"/>
    <s v="OFF-AR-10003732"/>
    <x v="1"/>
    <x v="6"/>
    <s v="Newell 333"/>
    <n v="5.56"/>
    <n v="2"/>
    <n v="0"/>
    <n v="1.4455999999999998"/>
    <x v="0"/>
    <x v="0"/>
  </r>
  <r>
    <n v="5756"/>
    <s v="CA-2016-163748"/>
    <x v="1005"/>
    <d v="2016-10-18T00:00:00"/>
    <s v="Standard Class"/>
    <s v="HG-15025"/>
    <s v="Hunter Glantz"/>
    <x v="0"/>
    <x v="0"/>
    <s v="Fort Worth"/>
    <x v="5"/>
    <n v="76106"/>
    <x v="2"/>
    <s v="OFF-AP-10004052"/>
    <x v="1"/>
    <x v="9"/>
    <s v="Hoover Replacement Belts For Soft Guard &amp; Commercial Ltweight Upright Vacs, 2/Pk"/>
    <n v="3.1599999999999993"/>
    <n v="4"/>
    <n v="0.8"/>
    <n v="-8.532"/>
    <x v="2"/>
    <x v="0"/>
  </r>
  <r>
    <n v="5757"/>
    <s v="CA-2016-163748"/>
    <x v="1005"/>
    <d v="2016-10-18T00:00:00"/>
    <s v="Standard Class"/>
    <s v="HG-15025"/>
    <s v="Hunter Glantz"/>
    <x v="0"/>
    <x v="0"/>
    <s v="Fort Worth"/>
    <x v="5"/>
    <n v="76106"/>
    <x v="2"/>
    <s v="TEC-CO-10002095"/>
    <x v="2"/>
    <x v="16"/>
    <s v="Hewlett Packard 610 Color Digital Copier / Printer"/>
    <n v="1999.96"/>
    <n v="5"/>
    <n v="0.2"/>
    <n v="624.98749999999995"/>
    <x v="2"/>
    <x v="0"/>
  </r>
  <r>
    <n v="5758"/>
    <s v="CA-2017-119634"/>
    <x v="1067"/>
    <d v="2017-08-16T00:00:00"/>
    <s v="Standard Class"/>
    <s v="BW-11065"/>
    <s v="Barry Weirich"/>
    <x v="0"/>
    <x v="0"/>
    <s v="Raleigh"/>
    <x v="3"/>
    <n v="27604"/>
    <x v="0"/>
    <s v="FUR-FU-10004270"/>
    <x v="0"/>
    <x v="5"/>
    <s v="Executive Impressions 13&quot; Clairmont Wall Clock"/>
    <n v="46.152000000000001"/>
    <n v="3"/>
    <n v="0.2"/>
    <n v="12.114900000000002"/>
    <x v="0"/>
    <x v="0"/>
  </r>
  <r>
    <n v="5759"/>
    <s v="CA-2017-149300"/>
    <x v="6"/>
    <d v="2017-11-23T00:00:00"/>
    <s v="First Class"/>
    <s v="BH-11710"/>
    <s v="Brosina Hoffman"/>
    <x v="0"/>
    <x v="0"/>
    <s v="Hialeah"/>
    <x v="2"/>
    <n v="33012"/>
    <x v="0"/>
    <s v="TEC-MA-10000423"/>
    <x v="2"/>
    <x v="15"/>
    <s v="Texas Instruments TI-34 Scientific Calculator"/>
    <n v="32.984999999999999"/>
    <n v="3"/>
    <n v="0.5"/>
    <n v="-1.9791000000000025"/>
    <x v="0"/>
    <x v="0"/>
  </r>
  <r>
    <n v="5760"/>
    <s v="US-2018-111528"/>
    <x v="945"/>
    <d v="2018-12-30T00:00:00"/>
    <s v="Same Day"/>
    <s v="JP-16135"/>
    <s v="Julie Prescott"/>
    <x v="2"/>
    <x v="0"/>
    <s v="Los Angeles"/>
    <x v="1"/>
    <n v="90032"/>
    <x v="1"/>
    <s v="OFF-ST-10001526"/>
    <x v="1"/>
    <x v="4"/>
    <s v="Iceberg Mobile Mega Data/Printer Cart"/>
    <n v="481.32"/>
    <n v="4"/>
    <n v="0"/>
    <n v="125.14319999999998"/>
    <x v="1"/>
    <x v="1"/>
  </r>
  <r>
    <n v="5761"/>
    <s v="US-2018-111528"/>
    <x v="945"/>
    <d v="2018-12-30T00:00:00"/>
    <s v="Same Day"/>
    <s v="JP-16135"/>
    <s v="Julie Prescott"/>
    <x v="2"/>
    <x v="0"/>
    <s v="Los Angeles"/>
    <x v="1"/>
    <n v="90032"/>
    <x v="1"/>
    <s v="OFF-BI-10002194"/>
    <x v="1"/>
    <x v="8"/>
    <s v="Cardinal Hold-It CD Pocket"/>
    <n v="6.3840000000000003"/>
    <n v="1"/>
    <n v="0.2"/>
    <n v="2.1546000000000003"/>
    <x v="1"/>
    <x v="1"/>
  </r>
  <r>
    <n v="5762"/>
    <s v="CA-2019-158169"/>
    <x v="801"/>
    <d v="2019-08-15T00:00:00"/>
    <s v="First Class"/>
    <s v="JM-16195"/>
    <s v="Justin MacKendrick"/>
    <x v="0"/>
    <x v="0"/>
    <s v="Lake Forest"/>
    <x v="1"/>
    <n v="92630"/>
    <x v="1"/>
    <s v="OFF-AP-10000828"/>
    <x v="1"/>
    <x v="9"/>
    <s v="Avanti 4.4 Cu. Ft. Refrigerator"/>
    <n v="542.93999999999994"/>
    <n v="3"/>
    <n v="0"/>
    <n v="152.02319999999997"/>
    <x v="1"/>
    <x v="0"/>
  </r>
  <r>
    <n v="5763"/>
    <s v="CA-2019-158169"/>
    <x v="801"/>
    <d v="2019-08-15T00:00:00"/>
    <s v="First Class"/>
    <s v="JM-16195"/>
    <s v="Justin MacKendrick"/>
    <x v="0"/>
    <x v="0"/>
    <s v="Lake Forest"/>
    <x v="1"/>
    <n v="92630"/>
    <x v="1"/>
    <s v="FUR-FU-10001473"/>
    <x v="0"/>
    <x v="5"/>
    <s v="DAX Wood Document Frame"/>
    <n v="54.92"/>
    <n v="4"/>
    <n v="0"/>
    <n v="19.7712"/>
    <x v="1"/>
    <x v="0"/>
  </r>
  <r>
    <n v="5764"/>
    <s v="CA-2017-162047"/>
    <x v="502"/>
    <d v="2017-11-05T00:00:00"/>
    <s v="First Class"/>
    <s v="FH-14365"/>
    <s v="Fred Hopkins"/>
    <x v="1"/>
    <x v="0"/>
    <s v="Long Beach"/>
    <x v="15"/>
    <n v="11561"/>
    <x v="3"/>
    <s v="FUR-CH-10004983"/>
    <x v="0"/>
    <x v="1"/>
    <s v="Office Star - Mid Back Dual function Ergonomic High Back Chair with 2-Way Adjustable Arms"/>
    <n v="1448.8200000000002"/>
    <n v="10"/>
    <n v="0.1"/>
    <n v="209.27399999999992"/>
    <x v="3"/>
    <x v="0"/>
  </r>
  <r>
    <n v="5765"/>
    <s v="CA-2017-117772"/>
    <x v="229"/>
    <d v="2017-09-12T00:00:00"/>
    <s v="Second Class"/>
    <s v="MC-17575"/>
    <s v="Matt Collins"/>
    <x v="0"/>
    <x v="0"/>
    <s v="Seattle"/>
    <x v="4"/>
    <n v="98103"/>
    <x v="1"/>
    <s v="OFF-ST-10003994"/>
    <x v="1"/>
    <x v="4"/>
    <s v="Belkin 19&quot; Center-Weighted Shelf, Gray"/>
    <n v="353.88"/>
    <n v="6"/>
    <n v="0"/>
    <n v="17.693999999999988"/>
    <x v="1"/>
    <x v="0"/>
  </r>
  <r>
    <n v="5766"/>
    <s v="US-2016-126340"/>
    <x v="1068"/>
    <d v="2016-11-14T00:00:00"/>
    <s v="Standard Class"/>
    <s v="EB-13870"/>
    <s v="Emily Burns"/>
    <x v="0"/>
    <x v="0"/>
    <s v="Redding"/>
    <x v="1"/>
    <n v="96003"/>
    <x v="1"/>
    <s v="TEC-PH-10004447"/>
    <x v="2"/>
    <x v="7"/>
    <s v="Toshiba IPT2010-SD IP Telephone"/>
    <n v="333.57600000000002"/>
    <n v="3"/>
    <n v="0.2"/>
    <n v="25.018199999999993"/>
    <x v="1"/>
    <x v="0"/>
  </r>
  <r>
    <n v="5767"/>
    <s v="CA-2018-149685"/>
    <x v="750"/>
    <d v="2018-10-15T00:00:00"/>
    <s v="Standard Class"/>
    <s v="PM-19135"/>
    <s v="Peter McVee"/>
    <x v="2"/>
    <x v="0"/>
    <s v="San Antonio"/>
    <x v="5"/>
    <n v="78207"/>
    <x v="2"/>
    <s v="OFF-LA-10004545"/>
    <x v="1"/>
    <x v="2"/>
    <s v="Avery 50"/>
    <n v="60.144000000000005"/>
    <n v="6"/>
    <n v="0.2"/>
    <n v="20.298599999999993"/>
    <x v="2"/>
    <x v="0"/>
  </r>
  <r>
    <n v="5768"/>
    <s v="CA-2019-126396"/>
    <x v="565"/>
    <d v="2019-09-12T00:00:00"/>
    <s v="Second Class"/>
    <s v="AR-10345"/>
    <s v="Alex Russell"/>
    <x v="1"/>
    <x v="0"/>
    <s v="Houston"/>
    <x v="5"/>
    <n v="77070"/>
    <x v="2"/>
    <s v="TEC-AC-10003116"/>
    <x v="2"/>
    <x v="11"/>
    <s v="Memorex Froggy Flash Drive 8 GB"/>
    <n v="85.2"/>
    <n v="6"/>
    <n v="0.2"/>
    <n v="20.234999999999996"/>
    <x v="2"/>
    <x v="0"/>
  </r>
  <r>
    <n v="5769"/>
    <s v="CA-2017-154900"/>
    <x v="1069"/>
    <d v="2017-03-01T00:00:00"/>
    <s v="Standard Class"/>
    <s v="SS-20875"/>
    <s v="Sung Shariari"/>
    <x v="0"/>
    <x v="0"/>
    <s v="Leominster"/>
    <x v="31"/>
    <n v="1453"/>
    <x v="3"/>
    <s v="OFF-LA-10001641"/>
    <x v="1"/>
    <x v="2"/>
    <s v="Avery 518"/>
    <n v="3.15"/>
    <n v="1"/>
    <n v="0"/>
    <n v="1.512"/>
    <x v="3"/>
    <x v="0"/>
  </r>
  <r>
    <n v="5770"/>
    <s v="CA-2017-154900"/>
    <x v="1069"/>
    <d v="2017-03-01T00:00:00"/>
    <s v="Standard Class"/>
    <s v="SS-20875"/>
    <s v="Sung Shariari"/>
    <x v="0"/>
    <x v="0"/>
    <s v="Leominster"/>
    <x v="31"/>
    <n v="1453"/>
    <x v="3"/>
    <s v="OFF-PA-10002377"/>
    <x v="1"/>
    <x v="10"/>
    <s v="Adams Telephone Message Book W/Dividers/Space For Phone Numbers, 5 1/4&quot;X8 1/2&quot;, 200/Messages"/>
    <n v="22.72"/>
    <n v="4"/>
    <n v="0"/>
    <n v="10.223999999999998"/>
    <x v="3"/>
    <x v="0"/>
  </r>
  <r>
    <n v="5771"/>
    <s v="CA-2017-103835"/>
    <x v="496"/>
    <d v="2017-09-28T00:00:00"/>
    <s v="Standard Class"/>
    <s v="SC-20440"/>
    <s v="Shaun Chance"/>
    <x v="1"/>
    <x v="0"/>
    <s v="Los Angeles"/>
    <x v="1"/>
    <n v="90032"/>
    <x v="1"/>
    <s v="FUR-FU-10000010"/>
    <x v="0"/>
    <x v="5"/>
    <s v="DAX Value U-Channel Document Frames, Easel Back"/>
    <n v="14.91"/>
    <n v="3"/>
    <n v="0"/>
    <n v="4.6220999999999997"/>
    <x v="1"/>
    <x v="0"/>
  </r>
  <r>
    <n v="5772"/>
    <s v="CA-2017-103835"/>
    <x v="496"/>
    <d v="2017-09-28T00:00:00"/>
    <s v="Standard Class"/>
    <s v="SC-20440"/>
    <s v="Shaun Chance"/>
    <x v="1"/>
    <x v="0"/>
    <s v="Los Angeles"/>
    <x v="1"/>
    <n v="90032"/>
    <x v="1"/>
    <s v="OFF-AP-10002651"/>
    <x v="1"/>
    <x v="9"/>
    <s v="Hoover Upright Vacuum With Dirt Cup"/>
    <n v="1158.1199999999999"/>
    <n v="4"/>
    <n v="0"/>
    <n v="335.85479999999984"/>
    <x v="1"/>
    <x v="0"/>
  </r>
  <r>
    <n v="5773"/>
    <s v="CA-2017-158939"/>
    <x v="650"/>
    <d v="2017-12-01T00:00:00"/>
    <s v="Standard Class"/>
    <s v="EA-14035"/>
    <s v="Erin Ashbrook"/>
    <x v="1"/>
    <x v="0"/>
    <s v="Springfield"/>
    <x v="25"/>
    <n v="65807"/>
    <x v="2"/>
    <s v="TEC-CO-10002313"/>
    <x v="2"/>
    <x v="16"/>
    <s v="Canon PC1080F Personal Copier"/>
    <n v="599.99"/>
    <n v="1"/>
    <n v="0"/>
    <n v="233.99610000000001"/>
    <x v="2"/>
    <x v="0"/>
  </r>
  <r>
    <n v="5774"/>
    <s v="CA-2018-117408"/>
    <x v="1070"/>
    <d v="2018-09-06T00:00:00"/>
    <s v="Standard Class"/>
    <s v="TP-21130"/>
    <s v="Theone Pippenger"/>
    <x v="0"/>
    <x v="0"/>
    <s v="Waco"/>
    <x v="5"/>
    <n v="76706"/>
    <x v="2"/>
    <s v="OFF-ST-10001580"/>
    <x v="1"/>
    <x v="4"/>
    <s v="Super Decoflex Portable Personal File"/>
    <n v="23.968000000000004"/>
    <n v="2"/>
    <n v="0.2"/>
    <n v="2.3967999999999989"/>
    <x v="2"/>
    <x v="0"/>
  </r>
  <r>
    <n v="5775"/>
    <s v="CA-2018-142398"/>
    <x v="408"/>
    <d v="2018-04-16T00:00:00"/>
    <s v="Standard Class"/>
    <s v="BP-11290"/>
    <s v="Beth Paige"/>
    <x v="0"/>
    <x v="0"/>
    <s v="Los Angeles"/>
    <x v="1"/>
    <n v="90036"/>
    <x v="1"/>
    <s v="FUR-CH-10001545"/>
    <x v="0"/>
    <x v="1"/>
    <s v="Hon Comfortask Task/Swivel Chairs"/>
    <n v="638.28800000000012"/>
    <n v="7"/>
    <n v="0.2"/>
    <n v="-31.914400000000015"/>
    <x v="1"/>
    <x v="1"/>
  </r>
  <r>
    <n v="5776"/>
    <s v="CA-2018-142398"/>
    <x v="408"/>
    <d v="2018-04-16T00:00:00"/>
    <s v="Standard Class"/>
    <s v="BP-11290"/>
    <s v="Beth Paige"/>
    <x v="0"/>
    <x v="0"/>
    <s v="Los Angeles"/>
    <x v="1"/>
    <n v="90036"/>
    <x v="1"/>
    <s v="OFF-BI-10004826"/>
    <x v="1"/>
    <x v="8"/>
    <s v="JM Magazine Binder"/>
    <n v="13.208000000000002"/>
    <n v="1"/>
    <n v="0.2"/>
    <n v="4.6228000000000007"/>
    <x v="1"/>
    <x v="1"/>
  </r>
  <r>
    <n v="5777"/>
    <s v="CA-2018-105277"/>
    <x v="429"/>
    <d v="2018-12-08T00:00:00"/>
    <s v="Standard Class"/>
    <s v="LM-17065"/>
    <s v="Liz MacKendrick"/>
    <x v="0"/>
    <x v="0"/>
    <s v="Auburn"/>
    <x v="15"/>
    <n v="13021"/>
    <x v="3"/>
    <s v="OFF-BI-10000301"/>
    <x v="1"/>
    <x v="8"/>
    <s v="GBC Instant Report Kit"/>
    <n v="15.528"/>
    <n v="3"/>
    <n v="0.2"/>
    <n v="5.8230000000000004"/>
    <x v="3"/>
    <x v="0"/>
  </r>
  <r>
    <n v="5778"/>
    <s v="CA-2018-112060"/>
    <x v="429"/>
    <d v="2018-12-09T00:00:00"/>
    <s v="Standard Class"/>
    <s v="KT-16465"/>
    <s v="Kean Takahito"/>
    <x v="0"/>
    <x v="0"/>
    <s v="San Francisco"/>
    <x v="1"/>
    <n v="94109"/>
    <x v="1"/>
    <s v="OFF-PA-10000994"/>
    <x v="1"/>
    <x v="10"/>
    <s v="Xerox 1915"/>
    <n v="104.85"/>
    <n v="1"/>
    <n v="0"/>
    <n v="50.327999999999996"/>
    <x v="1"/>
    <x v="0"/>
  </r>
  <r>
    <n v="5779"/>
    <s v="CA-2016-105270"/>
    <x v="7"/>
    <d v="2016-11-18T00:00:00"/>
    <s v="Standard Class"/>
    <s v="AP-10915"/>
    <s v="Arthur Prichep"/>
    <x v="0"/>
    <x v="0"/>
    <s v="Los Angeles"/>
    <x v="1"/>
    <n v="90008"/>
    <x v="1"/>
    <s v="OFF-AR-10003156"/>
    <x v="1"/>
    <x v="6"/>
    <s v="50 Colored Long Pencils"/>
    <n v="30.48"/>
    <n v="3"/>
    <n v="0"/>
    <n v="7.9248000000000012"/>
    <x v="1"/>
    <x v="1"/>
  </r>
  <r>
    <n v="5780"/>
    <s v="CA-2016-105270"/>
    <x v="7"/>
    <d v="2016-11-18T00:00:00"/>
    <s v="Standard Class"/>
    <s v="AP-10915"/>
    <s v="Arthur Prichep"/>
    <x v="0"/>
    <x v="0"/>
    <s v="Los Angeles"/>
    <x v="1"/>
    <n v="90008"/>
    <x v="1"/>
    <s v="FUR-CH-10000988"/>
    <x v="0"/>
    <x v="1"/>
    <s v="Hon Olson Stacker Stools"/>
    <n v="112.64800000000001"/>
    <n v="1"/>
    <n v="0.2"/>
    <n v="11.264799999999997"/>
    <x v="1"/>
    <x v="1"/>
  </r>
  <r>
    <n v="5781"/>
    <s v="US-2017-159513"/>
    <x v="788"/>
    <d v="2017-04-09T00:00:00"/>
    <s v="Standard Class"/>
    <s v="JD-15790"/>
    <s v="John Dryer"/>
    <x v="0"/>
    <x v="0"/>
    <s v="Los Angeles"/>
    <x v="1"/>
    <n v="90049"/>
    <x v="1"/>
    <s v="TEC-MA-10003329"/>
    <x v="2"/>
    <x v="15"/>
    <s v="Vtech AT&amp;T CL2940 Corded Speakerphone, Black"/>
    <n v="71.975999999999999"/>
    <n v="3"/>
    <n v="0.2"/>
    <n v="24.291899999999998"/>
    <x v="1"/>
    <x v="0"/>
  </r>
  <r>
    <n v="5782"/>
    <s v="CA-2017-155586"/>
    <x v="295"/>
    <d v="2017-12-16T00:00:00"/>
    <s v="Second Class"/>
    <s v="XP-21865"/>
    <s v="Xylona Preis"/>
    <x v="0"/>
    <x v="0"/>
    <s v="Chico"/>
    <x v="1"/>
    <n v="95928"/>
    <x v="1"/>
    <s v="OFF-AR-10001547"/>
    <x v="1"/>
    <x v="6"/>
    <s v="Newell 311"/>
    <n v="2.21"/>
    <n v="1"/>
    <n v="0"/>
    <n v="0.59670000000000001"/>
    <x v="1"/>
    <x v="0"/>
  </r>
  <r>
    <n v="5783"/>
    <s v="CA-2017-155586"/>
    <x v="295"/>
    <d v="2017-12-16T00:00:00"/>
    <s v="Second Class"/>
    <s v="XP-21865"/>
    <s v="Xylona Preis"/>
    <x v="0"/>
    <x v="0"/>
    <s v="Chico"/>
    <x v="1"/>
    <n v="95928"/>
    <x v="1"/>
    <s v="OFF-EN-10003072"/>
    <x v="1"/>
    <x v="12"/>
    <s v="Peel &amp; Seel Envelopes"/>
    <n v="15.52"/>
    <n v="4"/>
    <n v="0"/>
    <n v="7.4496000000000002"/>
    <x v="1"/>
    <x v="0"/>
  </r>
  <r>
    <n v="5784"/>
    <s v="CA-2017-155586"/>
    <x v="295"/>
    <d v="2017-12-16T00:00:00"/>
    <s v="Second Class"/>
    <s v="XP-21865"/>
    <s v="Xylona Preis"/>
    <x v="0"/>
    <x v="0"/>
    <s v="Chico"/>
    <x v="1"/>
    <n v="95928"/>
    <x v="1"/>
    <s v="OFF-PA-10000726"/>
    <x v="1"/>
    <x v="10"/>
    <s v="Black Print Carbonless Snap-Off Rapid Letter, 8 1/2&quot; x 7&quot;"/>
    <n v="36.44"/>
    <n v="4"/>
    <n v="0"/>
    <n v="16.397999999999996"/>
    <x v="1"/>
    <x v="0"/>
  </r>
  <r>
    <n v="5785"/>
    <s v="CA-2019-141117"/>
    <x v="280"/>
    <d v="2019-10-08T00:00:00"/>
    <s v="Standard Class"/>
    <s v="JK-16090"/>
    <s v="Juliana Krohn"/>
    <x v="0"/>
    <x v="0"/>
    <s v="Springfield"/>
    <x v="21"/>
    <n v="97477"/>
    <x v="1"/>
    <s v="FUR-BO-10001972"/>
    <x v="0"/>
    <x v="0"/>
    <s v="O'Sullivan 4-Shelf Bookcase in Odessa Pine"/>
    <n v="217.76400000000001"/>
    <n v="6"/>
    <n v="0.7"/>
    <n v="-384.71640000000002"/>
    <x v="1"/>
    <x v="0"/>
  </r>
  <r>
    <n v="5786"/>
    <s v="CA-2019-141117"/>
    <x v="280"/>
    <d v="2019-10-08T00:00:00"/>
    <s v="Standard Class"/>
    <s v="JK-16090"/>
    <s v="Juliana Krohn"/>
    <x v="0"/>
    <x v="0"/>
    <s v="Springfield"/>
    <x v="21"/>
    <n v="97477"/>
    <x v="1"/>
    <s v="OFF-SU-10004664"/>
    <x v="1"/>
    <x v="14"/>
    <s v="Acme Softgrip Scissors"/>
    <n v="39.072000000000003"/>
    <n v="6"/>
    <n v="0.2"/>
    <n v="4.3955999999999982"/>
    <x v="1"/>
    <x v="0"/>
  </r>
  <r>
    <n v="5787"/>
    <s v="CA-2019-141117"/>
    <x v="280"/>
    <d v="2019-10-08T00:00:00"/>
    <s v="Standard Class"/>
    <s v="JK-16090"/>
    <s v="Juliana Krohn"/>
    <x v="0"/>
    <x v="0"/>
    <s v="Springfield"/>
    <x v="21"/>
    <n v="97477"/>
    <x v="1"/>
    <s v="OFF-BI-10003676"/>
    <x v="1"/>
    <x v="8"/>
    <s v="GBC Standard Recycled Report Covers, Clear Plastic Sheets"/>
    <n v="22.638000000000002"/>
    <n v="7"/>
    <n v="0.7"/>
    <n v="-16.601199999999999"/>
    <x v="1"/>
    <x v="0"/>
  </r>
  <r>
    <n v="5788"/>
    <s v="CA-2019-141117"/>
    <x v="280"/>
    <d v="2019-10-08T00:00:00"/>
    <s v="Standard Class"/>
    <s v="JK-16090"/>
    <s v="Juliana Krohn"/>
    <x v="0"/>
    <x v="0"/>
    <s v="Springfield"/>
    <x v="21"/>
    <n v="97477"/>
    <x v="1"/>
    <s v="OFF-AR-10003727"/>
    <x v="1"/>
    <x v="6"/>
    <s v="Berol Giant Pencil Sharpener"/>
    <n v="95.143999999999991"/>
    <n v="7"/>
    <n v="0.2"/>
    <n v="10.703699999999987"/>
    <x v="1"/>
    <x v="0"/>
  </r>
  <r>
    <n v="5789"/>
    <s v="CA-2019-115070"/>
    <x v="318"/>
    <d v="2019-04-14T00:00:00"/>
    <s v="Second Class"/>
    <s v="MG-18205"/>
    <s v="Mitch Gastineau"/>
    <x v="1"/>
    <x v="0"/>
    <s v="Jacksonville"/>
    <x v="2"/>
    <n v="32216"/>
    <x v="0"/>
    <s v="FUR-FU-10003829"/>
    <x v="0"/>
    <x v="5"/>
    <s v="Stackable Trays"/>
    <n v="12.320000000000002"/>
    <n v="5"/>
    <n v="0.2"/>
    <n v="1.8479999999999985"/>
    <x v="0"/>
    <x v="0"/>
  </r>
  <r>
    <n v="5790"/>
    <s v="CA-2019-115070"/>
    <x v="318"/>
    <d v="2019-04-14T00:00:00"/>
    <s v="Second Class"/>
    <s v="MG-18205"/>
    <s v="Mitch Gastineau"/>
    <x v="1"/>
    <x v="0"/>
    <s v="Jacksonville"/>
    <x v="2"/>
    <n v="32216"/>
    <x v="0"/>
    <s v="OFF-BI-10003712"/>
    <x v="1"/>
    <x v="8"/>
    <s v="Acco Pressboard Covers with Storage Hooks, 14 7/8&quot; x 11&quot;, Light Blue"/>
    <n v="4.4190000000000005"/>
    <n v="3"/>
    <n v="0.7"/>
    <n v="-3.0933000000000002"/>
    <x v="0"/>
    <x v="0"/>
  </r>
  <r>
    <n v="5791"/>
    <s v="CA-2019-140186"/>
    <x v="365"/>
    <d v="2019-10-02T00:00:00"/>
    <s v="First Class"/>
    <s v="PG-18820"/>
    <s v="Patrick Gardner"/>
    <x v="0"/>
    <x v="0"/>
    <s v="Bakersfield"/>
    <x v="1"/>
    <n v="93309"/>
    <x v="1"/>
    <s v="OFF-FA-10002280"/>
    <x v="1"/>
    <x v="13"/>
    <s v="Advantus Plastic Paper Clips"/>
    <n v="35"/>
    <n v="7"/>
    <n v="0"/>
    <n v="16.8"/>
    <x v="1"/>
    <x v="1"/>
  </r>
  <r>
    <n v="5792"/>
    <s v="CA-2019-140186"/>
    <x v="365"/>
    <d v="2019-10-02T00:00:00"/>
    <s v="First Class"/>
    <s v="PG-18820"/>
    <s v="Patrick Gardner"/>
    <x v="0"/>
    <x v="0"/>
    <s v="Bakersfield"/>
    <x v="1"/>
    <n v="93309"/>
    <x v="1"/>
    <s v="FUR-CH-10002961"/>
    <x v="0"/>
    <x v="1"/>
    <s v="Leather Task Chair, Black"/>
    <n v="72.784000000000006"/>
    <n v="1"/>
    <n v="0.2"/>
    <n v="0"/>
    <x v="1"/>
    <x v="1"/>
  </r>
  <r>
    <n v="5793"/>
    <s v="CA-2019-140186"/>
    <x v="365"/>
    <d v="2019-10-02T00:00:00"/>
    <s v="First Class"/>
    <s v="PG-18820"/>
    <s v="Patrick Gardner"/>
    <x v="0"/>
    <x v="0"/>
    <s v="Bakersfield"/>
    <x v="1"/>
    <n v="93309"/>
    <x v="1"/>
    <s v="OFF-AP-10002578"/>
    <x v="1"/>
    <x v="9"/>
    <s v="Fellowes Premier Superior Surge Suppressor, 10-Outlet, With Phone and Remote"/>
    <n v="97.84"/>
    <n v="2"/>
    <n v="0"/>
    <n v="25.438400000000001"/>
    <x v="1"/>
    <x v="1"/>
  </r>
  <r>
    <n v="5794"/>
    <s v="CA-2019-140186"/>
    <x v="365"/>
    <d v="2019-10-02T00:00:00"/>
    <s v="First Class"/>
    <s v="PG-18820"/>
    <s v="Patrick Gardner"/>
    <x v="0"/>
    <x v="0"/>
    <s v="Bakersfield"/>
    <x v="1"/>
    <n v="93309"/>
    <x v="1"/>
    <s v="FUR-FU-10004848"/>
    <x v="0"/>
    <x v="5"/>
    <s v="Howard Miller 13-3/4&quot; Diameter Brushed Chrome Round Wall Clock"/>
    <n v="51.75"/>
    <n v="1"/>
    <n v="0"/>
    <n v="15.524999999999999"/>
    <x v="1"/>
    <x v="1"/>
  </r>
  <r>
    <n v="5795"/>
    <s v="CA-2019-140186"/>
    <x v="365"/>
    <d v="2019-10-02T00:00:00"/>
    <s v="First Class"/>
    <s v="PG-18820"/>
    <s v="Patrick Gardner"/>
    <x v="0"/>
    <x v="0"/>
    <s v="Bakersfield"/>
    <x v="1"/>
    <n v="93309"/>
    <x v="1"/>
    <s v="OFF-BI-10003364"/>
    <x v="1"/>
    <x v="8"/>
    <s v="Binding Machine Supplies"/>
    <n v="46.672000000000004"/>
    <n v="2"/>
    <n v="0.2"/>
    <n v="16.3352"/>
    <x v="1"/>
    <x v="1"/>
  </r>
  <r>
    <n v="5796"/>
    <s v="CA-2016-124856"/>
    <x v="411"/>
    <d v="2016-10-03T00:00:00"/>
    <s v="Second Class"/>
    <s v="LD-17005"/>
    <s v="Lisa DeCherney"/>
    <x v="0"/>
    <x v="0"/>
    <s v="New York City"/>
    <x v="15"/>
    <n v="10011"/>
    <x v="3"/>
    <s v="OFF-ST-10002615"/>
    <x v="1"/>
    <x v="4"/>
    <s v="Dual Level, Single-Width Filing Carts"/>
    <n v="1395.54"/>
    <n v="9"/>
    <n v="0"/>
    <n v="362.84040000000005"/>
    <x v="3"/>
    <x v="0"/>
  </r>
  <r>
    <n v="5797"/>
    <s v="CA-2016-124856"/>
    <x v="411"/>
    <d v="2016-10-03T00:00:00"/>
    <s v="Second Class"/>
    <s v="LD-17005"/>
    <s v="Lisa DeCherney"/>
    <x v="0"/>
    <x v="0"/>
    <s v="New York City"/>
    <x v="15"/>
    <n v="10011"/>
    <x v="3"/>
    <s v="FUR-FU-10000521"/>
    <x v="0"/>
    <x v="5"/>
    <s v="Seth Thomas 14&quot; Putty-Colored Wall Clock"/>
    <n v="117.36"/>
    <n v="4"/>
    <n v="0"/>
    <n v="36.381599999999992"/>
    <x v="3"/>
    <x v="0"/>
  </r>
  <r>
    <n v="5798"/>
    <s v="CA-2016-124856"/>
    <x v="411"/>
    <d v="2016-10-03T00:00:00"/>
    <s v="Second Class"/>
    <s v="LD-17005"/>
    <s v="Lisa DeCherney"/>
    <x v="0"/>
    <x v="0"/>
    <s v="New York City"/>
    <x v="15"/>
    <n v="10011"/>
    <x v="3"/>
    <s v="OFF-LA-10000121"/>
    <x v="1"/>
    <x v="2"/>
    <s v="Avery 48"/>
    <n v="18.899999999999999"/>
    <n v="3"/>
    <n v="0"/>
    <n v="8.6939999999999991"/>
    <x v="3"/>
    <x v="0"/>
  </r>
  <r>
    <n v="5799"/>
    <s v="CA-2016-124856"/>
    <x v="411"/>
    <d v="2016-10-03T00:00:00"/>
    <s v="Second Class"/>
    <s v="LD-17005"/>
    <s v="Lisa DeCherney"/>
    <x v="0"/>
    <x v="0"/>
    <s v="New York City"/>
    <x v="15"/>
    <n v="10011"/>
    <x v="3"/>
    <s v="OFF-PA-10001289"/>
    <x v="1"/>
    <x v="10"/>
    <s v="White Computer Printout Paper by Universal"/>
    <n v="77.52"/>
    <n v="2"/>
    <n v="0"/>
    <n v="37.9848"/>
    <x v="3"/>
    <x v="0"/>
  </r>
  <r>
    <n v="5800"/>
    <s v="CA-2016-166716"/>
    <x v="1071"/>
    <d v="2016-08-25T00:00:00"/>
    <s v="Second Class"/>
    <s v="CR-12730"/>
    <s v="Craig Reiter"/>
    <x v="0"/>
    <x v="0"/>
    <s v="Chicago"/>
    <x v="10"/>
    <n v="60610"/>
    <x v="2"/>
    <s v="FUR-CH-10004495"/>
    <x v="0"/>
    <x v="1"/>
    <s v="Global Leather and Oak Executive Chair, Black"/>
    <n v="421.37200000000001"/>
    <n v="2"/>
    <n v="0.3"/>
    <n v="-6.0196000000000538"/>
    <x v="2"/>
    <x v="0"/>
  </r>
  <r>
    <n v="5801"/>
    <s v="CA-2016-123225"/>
    <x v="384"/>
    <d v="2016-07-14T00:00:00"/>
    <s v="First Class"/>
    <s v="MN-17935"/>
    <s v="Michael Nguyen"/>
    <x v="0"/>
    <x v="0"/>
    <s v="El Paso"/>
    <x v="5"/>
    <n v="79907"/>
    <x v="2"/>
    <s v="TEC-PH-10000895"/>
    <x v="2"/>
    <x v="7"/>
    <s v="Polycom VVX 310 VoIP phone"/>
    <n v="575.96800000000007"/>
    <n v="4"/>
    <n v="0.2"/>
    <n v="43.197600000000023"/>
    <x v="2"/>
    <x v="1"/>
  </r>
  <r>
    <n v="5802"/>
    <s v="CA-2016-123225"/>
    <x v="384"/>
    <d v="2016-07-14T00:00:00"/>
    <s v="First Class"/>
    <s v="MN-17935"/>
    <s v="Michael Nguyen"/>
    <x v="0"/>
    <x v="0"/>
    <s v="El Paso"/>
    <x v="5"/>
    <n v="79907"/>
    <x v="2"/>
    <s v="OFF-PA-10000552"/>
    <x v="1"/>
    <x v="10"/>
    <s v="Xerox 200"/>
    <n v="10.368000000000002"/>
    <n v="2"/>
    <n v="0.2"/>
    <n v="3.6288"/>
    <x v="2"/>
    <x v="1"/>
  </r>
  <r>
    <n v="5803"/>
    <s v="CA-2017-163440"/>
    <x v="204"/>
    <d v="2017-03-24T00:00:00"/>
    <s v="First Class"/>
    <s v="RD-19900"/>
    <s v="Ruben Dartt"/>
    <x v="0"/>
    <x v="0"/>
    <s v="Thousand Oaks"/>
    <x v="1"/>
    <n v="91360"/>
    <x v="1"/>
    <s v="TEC-PH-10000376"/>
    <x v="2"/>
    <x v="7"/>
    <s v="Square Credit Card Reader"/>
    <n v="15.984000000000002"/>
    <n v="2"/>
    <n v="0.2"/>
    <n v="1.1988000000000003"/>
    <x v="1"/>
    <x v="0"/>
  </r>
  <r>
    <n v="5804"/>
    <s v="US-2019-106796"/>
    <x v="605"/>
    <d v="2019-05-19T00:00:00"/>
    <s v="Standard Class"/>
    <s v="JP-16135"/>
    <s v="Julie Prescott"/>
    <x v="2"/>
    <x v="0"/>
    <s v="Springfield"/>
    <x v="24"/>
    <n v="45503"/>
    <x v="3"/>
    <s v="OFF-AR-10003504"/>
    <x v="1"/>
    <x v="6"/>
    <s v="Newell 347"/>
    <n v="10.272000000000002"/>
    <n v="3"/>
    <n v="0.2"/>
    <n v="1.1555999999999984"/>
    <x v="3"/>
    <x v="0"/>
  </r>
  <r>
    <n v="5805"/>
    <s v="CA-2019-113873"/>
    <x v="38"/>
    <d v="2019-11-19T00:00:00"/>
    <s v="Standard Class"/>
    <s v="KE-16420"/>
    <s v="Katrina Edelman"/>
    <x v="1"/>
    <x v="0"/>
    <s v="Dallas"/>
    <x v="5"/>
    <n v="75220"/>
    <x v="2"/>
    <s v="OFF-ST-10000943"/>
    <x v="1"/>
    <x v="4"/>
    <s v="Eldon ProFile File 'N Store Portable File Tub Letter/Legal Size Black"/>
    <n v="61.792000000000002"/>
    <n v="4"/>
    <n v="0.2"/>
    <n v="6.1792000000000016"/>
    <x v="2"/>
    <x v="0"/>
  </r>
  <r>
    <n v="5806"/>
    <s v="CA-2019-113873"/>
    <x v="38"/>
    <d v="2019-11-19T00:00:00"/>
    <s v="Standard Class"/>
    <s v="KE-16420"/>
    <s v="Katrina Edelman"/>
    <x v="1"/>
    <x v="0"/>
    <s v="Dallas"/>
    <x v="5"/>
    <n v="75220"/>
    <x v="2"/>
    <s v="FUR-BO-10003441"/>
    <x v="0"/>
    <x v="0"/>
    <s v="Bush Westfield Collection Bookcases, Fully Assembled"/>
    <n v="205.99919999999997"/>
    <n v="3"/>
    <n v="0.32"/>
    <n v="-27.264600000000016"/>
    <x v="2"/>
    <x v="0"/>
  </r>
  <r>
    <n v="5807"/>
    <s v="CA-2018-149783"/>
    <x v="913"/>
    <d v="2018-09-07T00:00:00"/>
    <s v="Second Class"/>
    <s v="DL-13315"/>
    <s v="Delfina Latchford"/>
    <x v="0"/>
    <x v="0"/>
    <s v="Knoxville"/>
    <x v="18"/>
    <n v="37918"/>
    <x v="0"/>
    <s v="OFF-PA-10002195"/>
    <x v="1"/>
    <x v="10"/>
    <s v="RSVP Cards &amp; Envelopes, Blank White, 8-1/2&quot; X 11&quot;, 24 Cards/25 Envelopes/Set"/>
    <n v="12.192"/>
    <n v="3"/>
    <n v="0.2"/>
    <n v="4.1147999999999998"/>
    <x v="0"/>
    <x v="0"/>
  </r>
  <r>
    <n v="5808"/>
    <s v="CA-2018-149783"/>
    <x v="913"/>
    <d v="2018-09-07T00:00:00"/>
    <s v="Second Class"/>
    <s v="DL-13315"/>
    <s v="Delfina Latchford"/>
    <x v="0"/>
    <x v="0"/>
    <s v="Knoxville"/>
    <x v="18"/>
    <n v="37918"/>
    <x v="0"/>
    <s v="OFF-AP-10001205"/>
    <x v="1"/>
    <x v="9"/>
    <s v="Belkin 5 Outlet SurgeMaster Power Centers"/>
    <n v="87.168000000000006"/>
    <n v="2"/>
    <n v="0.2"/>
    <n v="8.7168000000000063"/>
    <x v="0"/>
    <x v="0"/>
  </r>
  <r>
    <n v="5809"/>
    <s v="CA-2018-149783"/>
    <x v="913"/>
    <d v="2018-09-07T00:00:00"/>
    <s v="Second Class"/>
    <s v="DL-13315"/>
    <s v="Delfina Latchford"/>
    <x v="0"/>
    <x v="0"/>
    <s v="Knoxville"/>
    <x v="18"/>
    <n v="37918"/>
    <x v="0"/>
    <s v="OFF-AR-10002987"/>
    <x v="1"/>
    <x v="6"/>
    <s v="Prismacolor Color Pencil Set"/>
    <n v="31.744"/>
    <n v="2"/>
    <n v="0.2"/>
    <n v="8.3328000000000024"/>
    <x v="0"/>
    <x v="0"/>
  </r>
  <r>
    <n v="5810"/>
    <s v="CA-2018-125017"/>
    <x v="1072"/>
    <d v="2018-02-11T00:00:00"/>
    <s v="Standard Class"/>
    <s v="KB-16240"/>
    <s v="Karen Bern"/>
    <x v="1"/>
    <x v="0"/>
    <s v="Chattanooga"/>
    <x v="18"/>
    <n v="37421"/>
    <x v="0"/>
    <s v="FUR-FU-10000723"/>
    <x v="0"/>
    <x v="5"/>
    <s v="Deflect-o EconoMat Studded, No Bevel Mat for Low Pile Carpeting"/>
    <n v="132.22400000000002"/>
    <n v="4"/>
    <n v="0.2"/>
    <n v="-18.180799999999998"/>
    <x v="0"/>
    <x v="0"/>
  </r>
  <r>
    <n v="5811"/>
    <s v="US-2017-163279"/>
    <x v="204"/>
    <d v="2017-03-26T00:00:00"/>
    <s v="Standard Class"/>
    <s v="JD-16150"/>
    <s v="Justin Deggeller"/>
    <x v="1"/>
    <x v="0"/>
    <s v="San Diego"/>
    <x v="1"/>
    <n v="92037"/>
    <x v="1"/>
    <s v="OFF-PA-10003127"/>
    <x v="1"/>
    <x v="10"/>
    <s v="Easy-staple paper"/>
    <n v="105.52"/>
    <n v="4"/>
    <n v="0"/>
    <n v="48.539199999999994"/>
    <x v="1"/>
    <x v="0"/>
  </r>
  <r>
    <n v="5812"/>
    <s v="US-2017-163279"/>
    <x v="204"/>
    <d v="2017-03-26T00:00:00"/>
    <s v="Standard Class"/>
    <s v="JD-16150"/>
    <s v="Justin Deggeller"/>
    <x v="1"/>
    <x v="0"/>
    <s v="San Diego"/>
    <x v="1"/>
    <n v="92037"/>
    <x v="1"/>
    <s v="FUR-FU-10000747"/>
    <x v="0"/>
    <x v="5"/>
    <s v="Tenex B1-RE Series Chair Mats for Low Pile Carpets"/>
    <n v="91.96"/>
    <n v="2"/>
    <n v="0"/>
    <n v="15.633199999999988"/>
    <x v="1"/>
    <x v="0"/>
  </r>
  <r>
    <n v="5813"/>
    <s v="US-2017-163279"/>
    <x v="204"/>
    <d v="2017-03-26T00:00:00"/>
    <s v="Standard Class"/>
    <s v="JD-16150"/>
    <s v="Justin Deggeller"/>
    <x v="1"/>
    <x v="0"/>
    <s v="San Diego"/>
    <x v="1"/>
    <n v="92037"/>
    <x v="1"/>
    <s v="TEC-PH-10001795"/>
    <x v="2"/>
    <x v="7"/>
    <s v="ClearOne CHATAttach 160 - speaker phone"/>
    <n v="1487.9760000000001"/>
    <n v="3"/>
    <n v="0.2"/>
    <n v="185.99699999999984"/>
    <x v="1"/>
    <x v="0"/>
  </r>
  <r>
    <n v="5814"/>
    <s v="CA-2017-150196"/>
    <x v="740"/>
    <d v="2017-07-03T00:00:00"/>
    <s v="First Class"/>
    <s v="SR-20740"/>
    <s v="Steven Roelle"/>
    <x v="2"/>
    <x v="0"/>
    <s v="New York City"/>
    <x v="15"/>
    <n v="10024"/>
    <x v="3"/>
    <s v="OFF-PA-10003797"/>
    <x v="1"/>
    <x v="10"/>
    <s v="Xerox 209"/>
    <n v="19.440000000000001"/>
    <n v="3"/>
    <n v="0"/>
    <n v="9.3312000000000008"/>
    <x v="3"/>
    <x v="0"/>
  </r>
  <r>
    <n v="5815"/>
    <s v="US-2017-106495"/>
    <x v="925"/>
    <d v="2017-06-17T00:00:00"/>
    <s v="First Class"/>
    <s v="AC-10450"/>
    <s v="Amy Cox"/>
    <x v="0"/>
    <x v="0"/>
    <s v="Tampa"/>
    <x v="2"/>
    <n v="33614"/>
    <x v="0"/>
    <s v="TEC-AC-10002718"/>
    <x v="2"/>
    <x v="11"/>
    <s v="Belkin Standard 104 key USB Keyboard"/>
    <n v="11.672000000000001"/>
    <n v="1"/>
    <n v="0.2"/>
    <n v="-0.7295000000000007"/>
    <x v="0"/>
    <x v="0"/>
  </r>
  <r>
    <n v="5816"/>
    <s v="CA-2016-124730"/>
    <x v="35"/>
    <d v="2016-11-26T00:00:00"/>
    <s v="Same Day"/>
    <s v="LS-17245"/>
    <s v="Lynn Smith"/>
    <x v="0"/>
    <x v="0"/>
    <s v="Utica"/>
    <x v="15"/>
    <n v="13501"/>
    <x v="3"/>
    <s v="TEC-PH-10002170"/>
    <x v="2"/>
    <x v="7"/>
    <s v="ClearSounds CSC500 Amplified Spirit Phone Corded phone"/>
    <n v="279.95999999999998"/>
    <n v="4"/>
    <n v="0"/>
    <n v="78.388800000000003"/>
    <x v="3"/>
    <x v="0"/>
  </r>
  <r>
    <n v="5817"/>
    <s v="CA-2016-124730"/>
    <x v="35"/>
    <d v="2016-11-26T00:00:00"/>
    <s v="Same Day"/>
    <s v="LS-17245"/>
    <s v="Lynn Smith"/>
    <x v="0"/>
    <x v="0"/>
    <s v="Utica"/>
    <x v="15"/>
    <n v="13501"/>
    <x v="3"/>
    <s v="OFF-BI-10001078"/>
    <x v="1"/>
    <x v="8"/>
    <s v="Acco PRESSTEX Data Binder with Storage Hooks, Dark Blue, 14 7/8&quot; X 11&quot;"/>
    <n v="12.912000000000001"/>
    <n v="3"/>
    <n v="0.2"/>
    <n v="4.6806000000000001"/>
    <x v="3"/>
    <x v="0"/>
  </r>
  <r>
    <n v="5818"/>
    <s v="CA-2016-124730"/>
    <x v="35"/>
    <d v="2016-11-26T00:00:00"/>
    <s v="Same Day"/>
    <s v="LS-17245"/>
    <s v="Lynn Smith"/>
    <x v="0"/>
    <x v="0"/>
    <s v="Utica"/>
    <x v="15"/>
    <n v="13501"/>
    <x v="3"/>
    <s v="OFF-BI-10001031"/>
    <x v="1"/>
    <x v="8"/>
    <s v="Pressboard Data Binders by Wilson Jones"/>
    <n v="17.088000000000001"/>
    <n v="4"/>
    <n v="0.2"/>
    <n v="5.767199999999999"/>
    <x v="3"/>
    <x v="0"/>
  </r>
  <r>
    <n v="5819"/>
    <s v="CA-2016-124730"/>
    <x v="35"/>
    <d v="2016-11-26T00:00:00"/>
    <s v="Same Day"/>
    <s v="LS-17245"/>
    <s v="Lynn Smith"/>
    <x v="0"/>
    <x v="0"/>
    <s v="Utica"/>
    <x v="15"/>
    <n v="13501"/>
    <x v="3"/>
    <s v="OFF-LA-10001158"/>
    <x v="1"/>
    <x v="2"/>
    <s v="Avery Address/Shipping Labels for Typewriters, 4&quot; x 2&quot;"/>
    <n v="93.149999999999991"/>
    <n v="9"/>
    <n v="0"/>
    <n v="44.712000000000003"/>
    <x v="3"/>
    <x v="0"/>
  </r>
  <r>
    <n v="5820"/>
    <s v="CA-2016-124730"/>
    <x v="35"/>
    <d v="2016-11-26T00:00:00"/>
    <s v="Same Day"/>
    <s v="LS-17245"/>
    <s v="Lynn Smith"/>
    <x v="0"/>
    <x v="0"/>
    <s v="Utica"/>
    <x v="15"/>
    <n v="13501"/>
    <x v="3"/>
    <s v="OFF-LA-10001613"/>
    <x v="1"/>
    <x v="2"/>
    <s v="Avery File Folder Labels"/>
    <n v="11.52"/>
    <n v="4"/>
    <n v="0"/>
    <n v="5.6448"/>
    <x v="3"/>
    <x v="0"/>
  </r>
  <r>
    <n v="5821"/>
    <s v="CA-2019-117632"/>
    <x v="605"/>
    <d v="2019-05-18T00:00:00"/>
    <s v="Standard Class"/>
    <s v="CS-12175"/>
    <s v="Charles Sheldon"/>
    <x v="1"/>
    <x v="0"/>
    <s v="San Francisco"/>
    <x v="1"/>
    <n v="94122"/>
    <x v="1"/>
    <s v="OFF-SU-10000157"/>
    <x v="1"/>
    <x v="14"/>
    <s v="Compact Automatic Electric Letter Opener"/>
    <n v="238.62"/>
    <n v="2"/>
    <n v="0"/>
    <n v="4.7724000000000046"/>
    <x v="1"/>
    <x v="0"/>
  </r>
  <r>
    <n v="5822"/>
    <s v="CA-2019-117632"/>
    <x v="605"/>
    <d v="2019-05-18T00:00:00"/>
    <s v="Standard Class"/>
    <s v="CS-12175"/>
    <s v="Charles Sheldon"/>
    <x v="1"/>
    <x v="0"/>
    <s v="San Francisco"/>
    <x v="1"/>
    <n v="94122"/>
    <x v="1"/>
    <s v="OFF-AP-10004868"/>
    <x v="1"/>
    <x v="9"/>
    <s v="Hoover Commercial Soft Guard Upright Vacuum And Disposable Filtration Bags"/>
    <n v="7.77"/>
    <n v="1"/>
    <n v="0"/>
    <n v="2.0979000000000001"/>
    <x v="1"/>
    <x v="0"/>
  </r>
  <r>
    <n v="5823"/>
    <s v="CA-2019-117632"/>
    <x v="605"/>
    <d v="2019-05-18T00:00:00"/>
    <s v="Standard Class"/>
    <s v="CS-12175"/>
    <s v="Charles Sheldon"/>
    <x v="1"/>
    <x v="0"/>
    <s v="San Francisco"/>
    <x v="1"/>
    <n v="94122"/>
    <x v="1"/>
    <s v="FUR-TA-10001520"/>
    <x v="0"/>
    <x v="3"/>
    <s v="Lesro Sheffield Collection Coffee Table, End Table, Center Table, Corner Table"/>
    <n v="285.48"/>
    <n v="5"/>
    <n v="0.2"/>
    <n v="-10.705500000000043"/>
    <x v="1"/>
    <x v="0"/>
  </r>
  <r>
    <n v="5824"/>
    <s v="CA-2019-117632"/>
    <x v="605"/>
    <d v="2019-05-18T00:00:00"/>
    <s v="Standard Class"/>
    <s v="CS-12175"/>
    <s v="Charles Sheldon"/>
    <x v="1"/>
    <x v="0"/>
    <s v="San Francisco"/>
    <x v="1"/>
    <n v="94122"/>
    <x v="1"/>
    <s v="OFF-BI-10001900"/>
    <x v="1"/>
    <x v="8"/>
    <s v="DXL Angle-View Binders with Locking Rings, Black"/>
    <n v="19.168000000000003"/>
    <n v="4"/>
    <n v="0.2"/>
    <n v="6.4691999999999998"/>
    <x v="1"/>
    <x v="0"/>
  </r>
  <r>
    <n v="5825"/>
    <s v="CA-2016-115056"/>
    <x v="1073"/>
    <d v="2016-05-02T00:00:00"/>
    <s v="Same Day"/>
    <s v="AR-10510"/>
    <s v="Andrew Roberts"/>
    <x v="0"/>
    <x v="0"/>
    <s v="Columbus"/>
    <x v="24"/>
    <n v="43229"/>
    <x v="3"/>
    <s v="OFF-AP-10003971"/>
    <x v="1"/>
    <x v="9"/>
    <s v="Belkin 6 Outlet Metallic Surge Strip"/>
    <n v="26.136000000000003"/>
    <n v="3"/>
    <n v="0.2"/>
    <n v="1.9602000000000004"/>
    <x v="3"/>
    <x v="0"/>
  </r>
  <r>
    <n v="5826"/>
    <s v="CA-2019-161067"/>
    <x v="213"/>
    <d v="2019-09-06T00:00:00"/>
    <s v="Second Class"/>
    <s v="KB-16405"/>
    <s v="Katrina Bavinger"/>
    <x v="2"/>
    <x v="0"/>
    <s v="New York City"/>
    <x v="15"/>
    <n v="10035"/>
    <x v="3"/>
    <s v="OFF-PA-10000418"/>
    <x v="1"/>
    <x v="10"/>
    <s v="Xerox 189"/>
    <n v="419.4"/>
    <n v="4"/>
    <n v="0"/>
    <n v="201.31199999999998"/>
    <x v="3"/>
    <x v="0"/>
  </r>
  <r>
    <n v="5827"/>
    <s v="CA-2019-161067"/>
    <x v="213"/>
    <d v="2019-09-06T00:00:00"/>
    <s v="Second Class"/>
    <s v="KB-16405"/>
    <s v="Katrina Bavinger"/>
    <x v="2"/>
    <x v="0"/>
    <s v="New York City"/>
    <x v="15"/>
    <n v="10035"/>
    <x v="3"/>
    <s v="FUR-CH-10004626"/>
    <x v="0"/>
    <x v="1"/>
    <s v="Office Star Flex Back Scooter Chair with Aluminum Finish Frame"/>
    <n v="90.801000000000002"/>
    <n v="1"/>
    <n v="0.1"/>
    <n v="14.124599999999999"/>
    <x v="3"/>
    <x v="0"/>
  </r>
  <r>
    <n v="5828"/>
    <s v="CA-2019-161067"/>
    <x v="213"/>
    <d v="2019-09-06T00:00:00"/>
    <s v="Second Class"/>
    <s v="KB-16405"/>
    <s v="Katrina Bavinger"/>
    <x v="2"/>
    <x v="0"/>
    <s v="New York City"/>
    <x v="15"/>
    <n v="10035"/>
    <x v="3"/>
    <s v="FUR-CH-10004860"/>
    <x v="0"/>
    <x v="1"/>
    <s v="Global Low Back Tilter Chair"/>
    <n v="181.76400000000001"/>
    <n v="2"/>
    <n v="0.1"/>
    <n v="-8.0784000000000198"/>
    <x v="3"/>
    <x v="0"/>
  </r>
  <r>
    <n v="5829"/>
    <s v="CA-2019-161067"/>
    <x v="213"/>
    <d v="2019-09-06T00:00:00"/>
    <s v="Second Class"/>
    <s v="KB-16405"/>
    <s v="Katrina Bavinger"/>
    <x v="2"/>
    <x v="0"/>
    <s v="New York City"/>
    <x v="15"/>
    <n v="10035"/>
    <x v="3"/>
    <s v="OFF-AR-10003251"/>
    <x v="1"/>
    <x v="6"/>
    <s v="Prang Drawing Pencil Set"/>
    <n v="5.56"/>
    <n v="2"/>
    <n v="0"/>
    <n v="2.2239999999999998"/>
    <x v="3"/>
    <x v="0"/>
  </r>
  <r>
    <n v="5830"/>
    <s v="CA-2018-122063"/>
    <x v="275"/>
    <d v="2018-12-07T00:00:00"/>
    <s v="Standard Class"/>
    <s v="MM-17920"/>
    <s v="Michael Moore"/>
    <x v="0"/>
    <x v="0"/>
    <s v="Richmond"/>
    <x v="14"/>
    <n v="47374"/>
    <x v="2"/>
    <s v="FUR-TA-10004575"/>
    <x v="0"/>
    <x v="3"/>
    <s v="Hon 5100 Series Wood Tables"/>
    <n v="581.96"/>
    <n v="2"/>
    <n v="0"/>
    <n v="104.75279999999998"/>
    <x v="2"/>
    <x v="0"/>
  </r>
  <r>
    <n v="5831"/>
    <s v="CA-2018-122063"/>
    <x v="275"/>
    <d v="2018-12-07T00:00:00"/>
    <s v="Standard Class"/>
    <s v="MM-17920"/>
    <s v="Michael Moore"/>
    <x v="0"/>
    <x v="0"/>
    <s v="Richmond"/>
    <x v="14"/>
    <n v="47374"/>
    <x v="2"/>
    <s v="FUR-CH-10004754"/>
    <x v="0"/>
    <x v="1"/>
    <s v="Global Stack Chair with Arms, Black"/>
    <n v="29.98"/>
    <n v="1"/>
    <n v="0"/>
    <n v="8.0945999999999998"/>
    <x v="2"/>
    <x v="0"/>
  </r>
  <r>
    <n v="5832"/>
    <s v="CA-2017-111206"/>
    <x v="1074"/>
    <d v="2017-07-22T00:00:00"/>
    <s v="Standard Class"/>
    <s v="RF-19735"/>
    <s v="Roland Fjeld"/>
    <x v="0"/>
    <x v="0"/>
    <s v="San Diego"/>
    <x v="1"/>
    <n v="92105"/>
    <x v="1"/>
    <s v="TEC-AC-10003095"/>
    <x v="2"/>
    <x v="11"/>
    <s v="Logitech G35 7.1-Channel Surround Sound Headset"/>
    <n v="519.96"/>
    <n v="4"/>
    <n v="0"/>
    <n v="176.78640000000001"/>
    <x v="1"/>
    <x v="0"/>
  </r>
  <r>
    <n v="5833"/>
    <s v="CA-2018-142895"/>
    <x v="658"/>
    <d v="2018-07-26T00:00:00"/>
    <s v="Standard Class"/>
    <s v="BP-11290"/>
    <s v="Beth Paige"/>
    <x v="0"/>
    <x v="0"/>
    <s v="Concord"/>
    <x v="3"/>
    <n v="28027"/>
    <x v="0"/>
    <s v="OFF-LA-10000262"/>
    <x v="1"/>
    <x v="2"/>
    <s v="Avery 494"/>
    <n v="6.2640000000000002"/>
    <n v="3"/>
    <n v="0.2"/>
    <n v="2.0358000000000001"/>
    <x v="0"/>
    <x v="0"/>
  </r>
  <r>
    <n v="5834"/>
    <s v="CA-2018-142895"/>
    <x v="658"/>
    <d v="2018-07-26T00:00:00"/>
    <s v="Standard Class"/>
    <s v="BP-11290"/>
    <s v="Beth Paige"/>
    <x v="0"/>
    <x v="0"/>
    <s v="Concord"/>
    <x v="3"/>
    <n v="28027"/>
    <x v="0"/>
    <s v="FUR-CH-10002961"/>
    <x v="0"/>
    <x v="1"/>
    <s v="Leather Task Chair, Black"/>
    <n v="363.92"/>
    <n v="5"/>
    <n v="0.2"/>
    <n v="0"/>
    <x v="0"/>
    <x v="0"/>
  </r>
  <r>
    <n v="5835"/>
    <s v="CA-2017-101868"/>
    <x v="988"/>
    <d v="2017-06-16T00:00:00"/>
    <s v="Standard Class"/>
    <s v="MJ-17740"/>
    <s v="Max Jones"/>
    <x v="0"/>
    <x v="0"/>
    <s v="Miami"/>
    <x v="2"/>
    <n v="33178"/>
    <x v="0"/>
    <s v="OFF-BI-10003876"/>
    <x v="1"/>
    <x v="8"/>
    <s v="Green Canvas Binder for 8-1/2&quot; x 14&quot; Sheets"/>
    <n v="64.2"/>
    <n v="5"/>
    <n v="0.7"/>
    <n v="-42.799999999999983"/>
    <x v="0"/>
    <x v="0"/>
  </r>
  <r>
    <n v="5836"/>
    <s v="CA-2017-101868"/>
    <x v="988"/>
    <d v="2017-06-16T00:00:00"/>
    <s v="Standard Class"/>
    <s v="MJ-17740"/>
    <s v="Max Jones"/>
    <x v="0"/>
    <x v="0"/>
    <s v="Miami"/>
    <x v="2"/>
    <n v="33178"/>
    <x v="0"/>
    <s v="OFF-BI-10002133"/>
    <x v="1"/>
    <x v="8"/>
    <s v="Wilson Jones Elliptical Ring 3 1/2&quot; Capacity Binders, 800 sheets"/>
    <n v="38.520000000000003"/>
    <n v="3"/>
    <n v="0.7"/>
    <n v="-26.963999999999999"/>
    <x v="0"/>
    <x v="0"/>
  </r>
  <r>
    <n v="5837"/>
    <s v="CA-2017-101868"/>
    <x v="988"/>
    <d v="2017-06-16T00:00:00"/>
    <s v="Standard Class"/>
    <s v="MJ-17740"/>
    <s v="Max Jones"/>
    <x v="0"/>
    <x v="0"/>
    <s v="Miami"/>
    <x v="2"/>
    <n v="33178"/>
    <x v="0"/>
    <s v="TEC-AC-10004396"/>
    <x v="2"/>
    <x v="11"/>
    <s v="Logitech Keyboard K120"/>
    <n v="72.599999999999994"/>
    <n v="5"/>
    <n v="0.2"/>
    <n v="-8.1674999999999933"/>
    <x v="0"/>
    <x v="0"/>
  </r>
  <r>
    <n v="5838"/>
    <s v="CA-2019-133207"/>
    <x v="344"/>
    <d v="2019-12-03T00:00:00"/>
    <s v="Standard Class"/>
    <s v="DO-13645"/>
    <s v="Doug O'Connell"/>
    <x v="0"/>
    <x v="0"/>
    <s v="Los Angeles"/>
    <x v="1"/>
    <n v="90036"/>
    <x v="1"/>
    <s v="TEC-PH-10004100"/>
    <x v="2"/>
    <x v="7"/>
    <s v="Griffin GC17055 Auxiliary Audio Cable"/>
    <n v="57.567999999999998"/>
    <n v="4"/>
    <n v="0.2"/>
    <n v="5.7568000000000019"/>
    <x v="1"/>
    <x v="0"/>
  </r>
  <r>
    <n v="5839"/>
    <s v="CA-2017-132948"/>
    <x v="1075"/>
    <d v="2017-04-03T00:00:00"/>
    <s v="Standard Class"/>
    <s v="MV-17485"/>
    <s v="Mark Van Huff"/>
    <x v="0"/>
    <x v="0"/>
    <s v="Seattle"/>
    <x v="4"/>
    <n v="98115"/>
    <x v="1"/>
    <s v="OFF-ST-10000636"/>
    <x v="1"/>
    <x v="4"/>
    <s v="Rogers Profile Extra Capacity Storage Tub"/>
    <n v="83.699999999999989"/>
    <n v="5"/>
    <n v="0"/>
    <n v="3.3479999999999954"/>
    <x v="1"/>
    <x v="0"/>
  </r>
  <r>
    <n v="5840"/>
    <s v="CA-2017-134992"/>
    <x v="357"/>
    <d v="2017-09-26T00:00:00"/>
    <s v="Second Class"/>
    <s v="MG-17875"/>
    <s v="Michael Grace"/>
    <x v="2"/>
    <x v="0"/>
    <s v="Arlington"/>
    <x v="17"/>
    <n v="22204"/>
    <x v="0"/>
    <s v="OFF-PA-10001972"/>
    <x v="1"/>
    <x v="10"/>
    <s v="Xerox 214"/>
    <n v="32.400000000000006"/>
    <n v="5"/>
    <n v="0"/>
    <n v="15.552000000000001"/>
    <x v="0"/>
    <x v="0"/>
  </r>
  <r>
    <n v="5841"/>
    <s v="CA-2017-134992"/>
    <x v="357"/>
    <d v="2017-09-26T00:00:00"/>
    <s v="Second Class"/>
    <s v="MG-17875"/>
    <s v="Michael Grace"/>
    <x v="2"/>
    <x v="0"/>
    <s v="Arlington"/>
    <x v="17"/>
    <n v="22204"/>
    <x v="0"/>
    <s v="FUR-FU-10002554"/>
    <x v="0"/>
    <x v="5"/>
    <s v="Westinghouse Floor Lamp with Metal Mesh Shade, Black"/>
    <n v="47.98"/>
    <n v="2"/>
    <n v="0"/>
    <n v="11.035399999999996"/>
    <x v="0"/>
    <x v="0"/>
  </r>
  <r>
    <n v="5842"/>
    <s v="CA-2017-126725"/>
    <x v="972"/>
    <d v="2017-11-21T00:00:00"/>
    <s v="Standard Class"/>
    <s v="BS-11665"/>
    <s v="Brian Stugart"/>
    <x v="0"/>
    <x v="0"/>
    <s v="San Diego"/>
    <x v="1"/>
    <n v="92105"/>
    <x v="1"/>
    <s v="TEC-PH-10003174"/>
    <x v="2"/>
    <x v="7"/>
    <s v="RCA ViSYS 25825 Wireless digital phone"/>
    <n v="415.96800000000007"/>
    <n v="4"/>
    <n v="0.2"/>
    <n v="51.995999999999981"/>
    <x v="1"/>
    <x v="0"/>
  </r>
  <r>
    <n v="5843"/>
    <s v="CA-2017-126725"/>
    <x v="972"/>
    <d v="2017-11-21T00:00:00"/>
    <s v="Standard Class"/>
    <s v="BS-11665"/>
    <s v="Brian Stugart"/>
    <x v="0"/>
    <x v="0"/>
    <s v="San Diego"/>
    <x v="1"/>
    <n v="92105"/>
    <x v="1"/>
    <s v="OFF-ST-10001418"/>
    <x v="1"/>
    <x v="4"/>
    <s v="Carina Media Storage Towers in Natural &amp; Black"/>
    <n v="304.89999999999998"/>
    <n v="5"/>
    <n v="0"/>
    <n v="6.097999999999999"/>
    <x v="1"/>
    <x v="0"/>
  </r>
  <r>
    <n v="5844"/>
    <s v="CA-2017-126725"/>
    <x v="972"/>
    <d v="2017-11-21T00:00:00"/>
    <s v="Standard Class"/>
    <s v="BS-11665"/>
    <s v="Brian Stugart"/>
    <x v="0"/>
    <x v="0"/>
    <s v="San Diego"/>
    <x v="1"/>
    <n v="92105"/>
    <x v="1"/>
    <s v="FUR-FU-10002813"/>
    <x v="0"/>
    <x v="5"/>
    <s v="DAX Contemporary Wood Frame with Silver Metal Mat, Desktop, 11 x 14 Size"/>
    <n v="80.959999999999994"/>
    <n v="4"/>
    <n v="0"/>
    <n v="29.145599999999995"/>
    <x v="1"/>
    <x v="0"/>
  </r>
  <r>
    <n v="5845"/>
    <s v="CA-2017-126725"/>
    <x v="972"/>
    <d v="2017-11-21T00:00:00"/>
    <s v="Standard Class"/>
    <s v="BS-11665"/>
    <s v="Brian Stugart"/>
    <x v="0"/>
    <x v="0"/>
    <s v="San Diego"/>
    <x v="1"/>
    <n v="92105"/>
    <x v="1"/>
    <s v="OFF-ST-10000129"/>
    <x v="1"/>
    <x v="4"/>
    <s v="Fellowes Recycled Storage Drawers"/>
    <n v="777.21"/>
    <n v="7"/>
    <n v="0"/>
    <n v="54.404699999999963"/>
    <x v="1"/>
    <x v="0"/>
  </r>
  <r>
    <n v="5846"/>
    <s v="CA-2017-126725"/>
    <x v="972"/>
    <d v="2017-11-21T00:00:00"/>
    <s v="Standard Class"/>
    <s v="BS-11665"/>
    <s v="Brian Stugart"/>
    <x v="0"/>
    <x v="0"/>
    <s v="San Diego"/>
    <x v="1"/>
    <n v="92105"/>
    <x v="1"/>
    <s v="OFF-PA-10001639"/>
    <x v="1"/>
    <x v="10"/>
    <s v="Xerox 203"/>
    <n v="32.400000000000006"/>
    <n v="5"/>
    <n v="0"/>
    <n v="15.552000000000001"/>
    <x v="1"/>
    <x v="0"/>
  </r>
  <r>
    <n v="5847"/>
    <s v="CA-2017-126725"/>
    <x v="972"/>
    <d v="2017-11-21T00:00:00"/>
    <s v="Standard Class"/>
    <s v="BS-11665"/>
    <s v="Brian Stugart"/>
    <x v="0"/>
    <x v="0"/>
    <s v="San Diego"/>
    <x v="1"/>
    <n v="92105"/>
    <x v="1"/>
    <s v="FUR-CH-10001708"/>
    <x v="0"/>
    <x v="1"/>
    <s v="Office Star - Contemporary Swivel Chair with Padded Adjustable Arms and Flex Back"/>
    <n v="225.56799999999998"/>
    <n v="2"/>
    <n v="0.2"/>
    <n v="2.8195999999999799"/>
    <x v="1"/>
    <x v="0"/>
  </r>
  <r>
    <n v="5848"/>
    <s v="CA-2017-126725"/>
    <x v="972"/>
    <d v="2017-11-21T00:00:00"/>
    <s v="Standard Class"/>
    <s v="BS-11665"/>
    <s v="Brian Stugart"/>
    <x v="0"/>
    <x v="0"/>
    <s v="San Diego"/>
    <x v="1"/>
    <n v="92105"/>
    <x v="1"/>
    <s v="FUR-FU-10001591"/>
    <x v="0"/>
    <x v="5"/>
    <s v="Advantus Panel Wall Certificate Holder - 8.5x11"/>
    <n v="36.599999999999994"/>
    <n v="3"/>
    <n v="0"/>
    <n v="15.372000000000002"/>
    <x v="1"/>
    <x v="0"/>
  </r>
  <r>
    <n v="5849"/>
    <s v="CA-2017-121783"/>
    <x v="113"/>
    <d v="2017-11-14T00:00:00"/>
    <s v="Standard Class"/>
    <s v="PO-19180"/>
    <s v="Philisse Overcash"/>
    <x v="2"/>
    <x v="0"/>
    <s v="Roseville"/>
    <x v="11"/>
    <n v="55113"/>
    <x v="2"/>
    <s v="OFF-AP-10003849"/>
    <x v="1"/>
    <x v="9"/>
    <s v="Hoover Shoulder Vac Commercial Portable Vacuum"/>
    <n v="715.64"/>
    <n v="2"/>
    <n v="0"/>
    <n v="178.90999999999997"/>
    <x v="2"/>
    <x v="0"/>
  </r>
  <r>
    <n v="5850"/>
    <s v="CA-2017-121783"/>
    <x v="113"/>
    <d v="2017-11-14T00:00:00"/>
    <s v="Standard Class"/>
    <s v="PO-19180"/>
    <s v="Philisse Overcash"/>
    <x v="2"/>
    <x v="0"/>
    <s v="Roseville"/>
    <x v="11"/>
    <n v="55113"/>
    <x v="2"/>
    <s v="OFF-ST-10000078"/>
    <x v="1"/>
    <x v="4"/>
    <s v="Tennsco 6- and 18-Compartment Lockers"/>
    <n v="795.51"/>
    <n v="3"/>
    <n v="0"/>
    <n v="143.19179999999994"/>
    <x v="2"/>
    <x v="0"/>
  </r>
  <r>
    <n v="5851"/>
    <s v="CA-2017-121783"/>
    <x v="113"/>
    <d v="2017-11-14T00:00:00"/>
    <s v="Standard Class"/>
    <s v="PO-19180"/>
    <s v="Philisse Overcash"/>
    <x v="2"/>
    <x v="0"/>
    <s v="Roseville"/>
    <x v="11"/>
    <n v="55113"/>
    <x v="2"/>
    <s v="TEC-CO-10001571"/>
    <x v="2"/>
    <x v="16"/>
    <s v="Sharp 1540cs Digital Laser Copier"/>
    <n v="549.99"/>
    <n v="1"/>
    <n v="0"/>
    <n v="274.995"/>
    <x v="2"/>
    <x v="0"/>
  </r>
  <r>
    <n v="5852"/>
    <s v="CA-2017-121783"/>
    <x v="113"/>
    <d v="2017-11-14T00:00:00"/>
    <s v="Standard Class"/>
    <s v="PO-19180"/>
    <s v="Philisse Overcash"/>
    <x v="2"/>
    <x v="0"/>
    <s v="Roseville"/>
    <x v="11"/>
    <n v="55113"/>
    <x v="2"/>
    <s v="OFF-BI-10001658"/>
    <x v="1"/>
    <x v="8"/>
    <s v="GBC Standard Therm-A-Bind Covers"/>
    <n v="74.760000000000005"/>
    <n v="3"/>
    <n v="0"/>
    <n v="34.389600000000002"/>
    <x v="2"/>
    <x v="0"/>
  </r>
  <r>
    <n v="5853"/>
    <s v="CA-2017-121783"/>
    <x v="113"/>
    <d v="2017-11-14T00:00:00"/>
    <s v="Standard Class"/>
    <s v="PO-19180"/>
    <s v="Philisse Overcash"/>
    <x v="2"/>
    <x v="0"/>
    <s v="Roseville"/>
    <x v="11"/>
    <n v="55113"/>
    <x v="2"/>
    <s v="FUR-FU-10004351"/>
    <x v="0"/>
    <x v="5"/>
    <s v="Staple-based wall hangings"/>
    <n v="29.22"/>
    <n v="3"/>
    <n v="0"/>
    <n v="12.856800000000002"/>
    <x v="2"/>
    <x v="0"/>
  </r>
  <r>
    <n v="5854"/>
    <s v="US-2016-138835"/>
    <x v="1076"/>
    <d v="2016-09-14T00:00:00"/>
    <s v="Standard Class"/>
    <s v="DA-13450"/>
    <s v="Dianna Arnett"/>
    <x v="2"/>
    <x v="0"/>
    <s v="Virginia Beach"/>
    <x v="17"/>
    <n v="23464"/>
    <x v="0"/>
    <s v="OFF-BI-10003314"/>
    <x v="1"/>
    <x v="8"/>
    <s v="Tuff Stuff Recycled Round Ring Binders"/>
    <n v="9.64"/>
    <n v="2"/>
    <n v="0"/>
    <n v="4.7236000000000002"/>
    <x v="0"/>
    <x v="0"/>
  </r>
  <r>
    <n v="5855"/>
    <s v="CA-2017-112214"/>
    <x v="1077"/>
    <d v="2017-08-11T00:00:00"/>
    <s v="Standard Class"/>
    <s v="AH-10690"/>
    <s v="Anna Häberlin"/>
    <x v="1"/>
    <x v="0"/>
    <s v="Dallas"/>
    <x v="5"/>
    <n v="75220"/>
    <x v="2"/>
    <s v="OFF-ST-10001505"/>
    <x v="1"/>
    <x v="4"/>
    <s v="Perma STOR-ALL Hanging File Box, 13 1/8&quot;W x 12 1/4&quot;D x 10 1/2&quot;H"/>
    <n v="33.488000000000007"/>
    <n v="7"/>
    <n v="0.2"/>
    <n v="-1.2558000000000051"/>
    <x v="2"/>
    <x v="0"/>
  </r>
  <r>
    <n v="5856"/>
    <s v="CA-2017-112214"/>
    <x v="1077"/>
    <d v="2017-08-11T00:00:00"/>
    <s v="Standard Class"/>
    <s v="AH-10690"/>
    <s v="Anna Häberlin"/>
    <x v="1"/>
    <x v="0"/>
    <s v="Dallas"/>
    <x v="5"/>
    <n v="75220"/>
    <x v="2"/>
    <s v="OFF-SU-10003567"/>
    <x v="1"/>
    <x v="14"/>
    <s v="Stiletto Hand Letter Openers"/>
    <n v="23.04"/>
    <n v="3"/>
    <n v="0.2"/>
    <n v="-4.895999999999999"/>
    <x v="2"/>
    <x v="0"/>
  </r>
  <r>
    <n v="5857"/>
    <s v="CA-2017-112214"/>
    <x v="1077"/>
    <d v="2017-08-11T00:00:00"/>
    <s v="Standard Class"/>
    <s v="AH-10690"/>
    <s v="Anna Häberlin"/>
    <x v="1"/>
    <x v="0"/>
    <s v="Dallas"/>
    <x v="5"/>
    <n v="75220"/>
    <x v="2"/>
    <s v="OFF-BI-10002982"/>
    <x v="1"/>
    <x v="8"/>
    <s v="Avery Self-Adhesive Photo Pockets for Polaroid Photos"/>
    <n v="1.3619999999999997"/>
    <n v="1"/>
    <n v="0.8"/>
    <n v="-2.1792000000000007"/>
    <x v="2"/>
    <x v="0"/>
  </r>
  <r>
    <n v="5858"/>
    <s v="CA-2017-112214"/>
    <x v="1077"/>
    <d v="2017-08-11T00:00:00"/>
    <s v="Standard Class"/>
    <s v="AH-10690"/>
    <s v="Anna Häberlin"/>
    <x v="1"/>
    <x v="0"/>
    <s v="Dallas"/>
    <x v="5"/>
    <n v="75220"/>
    <x v="2"/>
    <s v="FUR-FU-10002364"/>
    <x v="0"/>
    <x v="5"/>
    <s v="Eldon Expressions Wood Desk Accessories, Oak"/>
    <n v="14.76"/>
    <n v="5"/>
    <n v="0.6"/>
    <n v="-11.439000000000004"/>
    <x v="2"/>
    <x v="0"/>
  </r>
  <r>
    <n v="5859"/>
    <s v="US-2019-153255"/>
    <x v="213"/>
    <d v="2019-09-07T00:00:00"/>
    <s v="Second Class"/>
    <s v="JK-15730"/>
    <s v="Joe Kamberova"/>
    <x v="0"/>
    <x v="0"/>
    <s v="Concord"/>
    <x v="1"/>
    <n v="94521"/>
    <x v="1"/>
    <s v="FUR-BO-10004218"/>
    <x v="0"/>
    <x v="0"/>
    <s v="Bush Heritage Pine Collection 5-Shelf Bookcase, Albany Pine Finish, *Special Order"/>
    <n v="239.66599999999997"/>
    <n v="2"/>
    <n v="0.15"/>
    <n v="14.097999999999999"/>
    <x v="1"/>
    <x v="0"/>
  </r>
  <r>
    <n v="5860"/>
    <s v="CA-2017-108119"/>
    <x v="549"/>
    <d v="2017-11-08T00:00:00"/>
    <s v="Standard Class"/>
    <s v="MS-17530"/>
    <s v="MaryBeth Skach"/>
    <x v="0"/>
    <x v="0"/>
    <s v="Conway"/>
    <x v="36"/>
    <n v="72032"/>
    <x v="0"/>
    <s v="FUR-TA-10002530"/>
    <x v="0"/>
    <x v="3"/>
    <s v="Iceberg OfficeWorks 42&quot; Round Tables"/>
    <n v="301.95999999999998"/>
    <n v="2"/>
    <n v="0"/>
    <n v="45.293999999999983"/>
    <x v="0"/>
    <x v="0"/>
  </r>
  <r>
    <n v="5861"/>
    <s v="CA-2017-157434"/>
    <x v="1078"/>
    <d v="2017-05-04T00:00:00"/>
    <s v="Second Class"/>
    <s v="JK-15640"/>
    <s v="Jim Kriz"/>
    <x v="2"/>
    <x v="0"/>
    <s v="Philadelphia"/>
    <x v="9"/>
    <n v="19120"/>
    <x v="3"/>
    <s v="OFF-PA-10001526"/>
    <x v="1"/>
    <x v="10"/>
    <s v="Xerox 1949"/>
    <n v="7.9680000000000009"/>
    <n v="2"/>
    <n v="0.2"/>
    <n v="2.8884000000000007"/>
    <x v="3"/>
    <x v="0"/>
  </r>
  <r>
    <n v="5862"/>
    <s v="CA-2018-101525"/>
    <x v="766"/>
    <d v="2018-05-04T00:00:00"/>
    <s v="Second Class"/>
    <s v="CM-12235"/>
    <s v="Chris McAfee"/>
    <x v="0"/>
    <x v="0"/>
    <s v="Little Rock"/>
    <x v="36"/>
    <n v="72209"/>
    <x v="0"/>
    <s v="OFF-PA-10001497"/>
    <x v="1"/>
    <x v="10"/>
    <s v="Xerox 1914"/>
    <n v="109.92"/>
    <n v="2"/>
    <n v="0"/>
    <n v="53.860799999999998"/>
    <x v="0"/>
    <x v="0"/>
  </r>
  <r>
    <n v="5863"/>
    <s v="CA-2018-101525"/>
    <x v="766"/>
    <d v="2018-05-04T00:00:00"/>
    <s v="Second Class"/>
    <s v="CM-12235"/>
    <s v="Chris McAfee"/>
    <x v="0"/>
    <x v="0"/>
    <s v="Little Rock"/>
    <x v="36"/>
    <n v="72209"/>
    <x v="0"/>
    <s v="OFF-PA-10003936"/>
    <x v="1"/>
    <x v="10"/>
    <s v="Xerox 1994"/>
    <n v="19.440000000000001"/>
    <n v="3"/>
    <n v="0"/>
    <n v="9.3312000000000008"/>
    <x v="0"/>
    <x v="0"/>
  </r>
  <r>
    <n v="5864"/>
    <s v="CA-2018-101525"/>
    <x v="766"/>
    <d v="2018-05-04T00:00:00"/>
    <s v="Second Class"/>
    <s v="CM-12235"/>
    <s v="Chris McAfee"/>
    <x v="0"/>
    <x v="0"/>
    <s v="Little Rock"/>
    <x v="36"/>
    <n v="72209"/>
    <x v="0"/>
    <s v="OFF-AR-10000716"/>
    <x v="1"/>
    <x v="6"/>
    <s v="DIXON Ticonderoga Erasable Checking Pencils"/>
    <n v="11.16"/>
    <n v="2"/>
    <n v="0"/>
    <n v="4.3524000000000003"/>
    <x v="0"/>
    <x v="0"/>
  </r>
  <r>
    <n v="5865"/>
    <s v="US-2016-117968"/>
    <x v="79"/>
    <d v="2016-08-07T00:00:00"/>
    <s v="Second Class"/>
    <s v="RS-19420"/>
    <s v="Ricardo Sperren"/>
    <x v="1"/>
    <x v="0"/>
    <s v="Meriden"/>
    <x v="29"/>
    <n v="6450"/>
    <x v="3"/>
    <s v="OFF-AP-10002765"/>
    <x v="1"/>
    <x v="9"/>
    <s v="Fellowes Advanced Computer Series Surge Protectors"/>
    <n v="79.47"/>
    <n v="3"/>
    <n v="0"/>
    <n v="22.251600000000003"/>
    <x v="3"/>
    <x v="0"/>
  </r>
  <r>
    <n v="5866"/>
    <s v="US-2016-117968"/>
    <x v="79"/>
    <d v="2016-08-07T00:00:00"/>
    <s v="Second Class"/>
    <s v="RS-19420"/>
    <s v="Ricardo Sperren"/>
    <x v="1"/>
    <x v="0"/>
    <s v="Meriden"/>
    <x v="29"/>
    <n v="6450"/>
    <x v="3"/>
    <s v="OFF-AR-10004165"/>
    <x v="1"/>
    <x v="6"/>
    <s v="Binney &amp; Smith inkTank Erasable Pocket Highlighter, Chisel Tip, Yellow"/>
    <n v="4.5599999999999996"/>
    <n v="2"/>
    <n v="0"/>
    <n v="2.0064000000000002"/>
    <x v="3"/>
    <x v="0"/>
  </r>
  <r>
    <n v="5867"/>
    <s v="US-2016-117968"/>
    <x v="79"/>
    <d v="2016-08-07T00:00:00"/>
    <s v="Second Class"/>
    <s v="RS-19420"/>
    <s v="Ricardo Sperren"/>
    <x v="1"/>
    <x v="0"/>
    <s v="Meriden"/>
    <x v="29"/>
    <n v="6450"/>
    <x v="3"/>
    <s v="FUR-CH-10002335"/>
    <x v="0"/>
    <x v="1"/>
    <s v="Hon GuestStacker Chair"/>
    <n v="1133.3499999999999"/>
    <n v="5"/>
    <n v="0"/>
    <n v="294.67100000000005"/>
    <x v="3"/>
    <x v="0"/>
  </r>
  <r>
    <n v="5868"/>
    <s v="CA-2018-158211"/>
    <x v="810"/>
    <d v="2018-01-08T00:00:00"/>
    <s v="Standard Class"/>
    <s v="BP-11185"/>
    <s v="Ben Peterman"/>
    <x v="1"/>
    <x v="0"/>
    <s v="Philadelphia"/>
    <x v="9"/>
    <n v="19143"/>
    <x v="3"/>
    <s v="OFF-AR-10004078"/>
    <x v="1"/>
    <x v="6"/>
    <s v="Newell 312"/>
    <n v="4.6719999999999997"/>
    <n v="1"/>
    <n v="0.2"/>
    <n v="0.58399999999999985"/>
    <x v="3"/>
    <x v="0"/>
  </r>
  <r>
    <n v="5869"/>
    <s v="CA-2018-158211"/>
    <x v="810"/>
    <d v="2018-01-08T00:00:00"/>
    <s v="Standard Class"/>
    <s v="BP-11185"/>
    <s v="Ben Peterman"/>
    <x v="1"/>
    <x v="0"/>
    <s v="Philadelphia"/>
    <x v="9"/>
    <n v="19143"/>
    <x v="3"/>
    <s v="OFF-BI-10002026"/>
    <x v="1"/>
    <x v="8"/>
    <s v="Avery Arch Ring Binders"/>
    <n v="104.58000000000001"/>
    <n v="6"/>
    <n v="0.7"/>
    <n v="-80.178000000000026"/>
    <x v="3"/>
    <x v="0"/>
  </r>
  <r>
    <n v="5870"/>
    <s v="CA-2018-152247"/>
    <x v="77"/>
    <d v="2018-11-12T00:00:00"/>
    <s v="Standard Class"/>
    <s v="MA-17995"/>
    <s v="Michelle Arnett"/>
    <x v="2"/>
    <x v="0"/>
    <s v="Cheyenne"/>
    <x v="47"/>
    <n v="82001"/>
    <x v="1"/>
    <s v="FUR-CH-10001215"/>
    <x v="0"/>
    <x v="1"/>
    <s v="Global Troy Executive Leather Low-Back Tilter"/>
    <n v="1603.1360000000002"/>
    <n v="4"/>
    <n v="0.2"/>
    <n v="100.19599999999997"/>
    <x v="1"/>
    <x v="0"/>
  </r>
  <r>
    <n v="5871"/>
    <s v="CA-2018-128223"/>
    <x v="403"/>
    <d v="2018-06-14T00:00:00"/>
    <s v="Same Day"/>
    <s v="EB-13705"/>
    <s v="Ed Braxton"/>
    <x v="1"/>
    <x v="0"/>
    <s v="Anaheim"/>
    <x v="1"/>
    <n v="92804"/>
    <x v="1"/>
    <s v="FUR-TA-10001771"/>
    <x v="0"/>
    <x v="3"/>
    <s v="Bush Cubix Conference Tables, Fully Assembled"/>
    <n v="1293.4879999999998"/>
    <n v="7"/>
    <n v="0.2"/>
    <n v="80.843000000000075"/>
    <x v="1"/>
    <x v="0"/>
  </r>
  <r>
    <n v="5872"/>
    <s v="CA-2018-154235"/>
    <x v="446"/>
    <d v="2018-09-28T00:00:00"/>
    <s v="Standard Class"/>
    <s v="RD-19900"/>
    <s v="Ruben Dartt"/>
    <x v="0"/>
    <x v="0"/>
    <s v="Bloomington"/>
    <x v="14"/>
    <n v="47401"/>
    <x v="2"/>
    <s v="FUR-FU-10004006"/>
    <x v="0"/>
    <x v="5"/>
    <s v="Deflect-o DuraMat Lighweight, Studded, Beveled Mat for Low Pile Carpeting"/>
    <n v="127.94999999999999"/>
    <n v="3"/>
    <n v="0"/>
    <n v="21.751499999999986"/>
    <x v="2"/>
    <x v="0"/>
  </r>
  <r>
    <n v="5873"/>
    <s v="CA-2019-129910"/>
    <x v="983"/>
    <d v="2019-04-03T00:00:00"/>
    <s v="Standard Class"/>
    <s v="ME-17320"/>
    <s v="Maria Etezadi"/>
    <x v="2"/>
    <x v="0"/>
    <s v="Columbus"/>
    <x v="32"/>
    <n v="31907"/>
    <x v="0"/>
    <s v="OFF-ST-10003282"/>
    <x v="1"/>
    <x v="4"/>
    <s v="Advantus 10-Drawer Portable Organizer, Chrome Metal Frame, Smoke Drawers"/>
    <n v="59.76"/>
    <n v="1"/>
    <n v="0"/>
    <n v="16.732800000000005"/>
    <x v="0"/>
    <x v="0"/>
  </r>
  <r>
    <n v="5874"/>
    <s v="CA-2019-133095"/>
    <x v="400"/>
    <d v="2019-06-04T00:00:00"/>
    <s v="Same Day"/>
    <s v="EH-14005"/>
    <s v="Erica Hernandez"/>
    <x v="2"/>
    <x v="0"/>
    <s v="Jonesboro"/>
    <x v="36"/>
    <n v="72401"/>
    <x v="0"/>
    <s v="OFF-BI-10002353"/>
    <x v="1"/>
    <x v="8"/>
    <s v="GBC VeloBind Cover Sets"/>
    <n v="108.08"/>
    <n v="7"/>
    <n v="0"/>
    <n v="54.04"/>
    <x v="0"/>
    <x v="0"/>
  </r>
  <r>
    <n v="5875"/>
    <s v="CA-2019-133095"/>
    <x v="400"/>
    <d v="2019-06-04T00:00:00"/>
    <s v="Same Day"/>
    <s v="EH-14005"/>
    <s v="Erica Hernandez"/>
    <x v="2"/>
    <x v="0"/>
    <s v="Jonesboro"/>
    <x v="36"/>
    <n v="72401"/>
    <x v="0"/>
    <s v="OFF-BI-10004141"/>
    <x v="1"/>
    <x v="8"/>
    <s v="Insertable Tab Indexes For Data Binders"/>
    <n v="9.5400000000000009"/>
    <n v="3"/>
    <n v="0"/>
    <n v="4.3883999999999999"/>
    <x v="0"/>
    <x v="0"/>
  </r>
  <r>
    <n v="5876"/>
    <s v="CA-2017-130554"/>
    <x v="1003"/>
    <d v="2017-04-09T00:00:00"/>
    <s v="First Class"/>
    <s v="FM-14290"/>
    <s v="Frank Merwin"/>
    <x v="2"/>
    <x v="0"/>
    <s v="Philadelphia"/>
    <x v="9"/>
    <n v="19140"/>
    <x v="3"/>
    <s v="OFF-AR-10001954"/>
    <x v="1"/>
    <x v="6"/>
    <s v="Newell 331"/>
    <n v="11.736000000000001"/>
    <n v="3"/>
    <n v="0.2"/>
    <n v="1.0268999999999999"/>
    <x v="3"/>
    <x v="0"/>
  </r>
  <r>
    <n v="5877"/>
    <s v="CA-2016-152443"/>
    <x v="371"/>
    <d v="2016-05-26T00:00:00"/>
    <s v="Standard Class"/>
    <s v="FG-14260"/>
    <s v="Frank Gastineau"/>
    <x v="2"/>
    <x v="0"/>
    <s v="Lawrence"/>
    <x v="31"/>
    <n v="1841"/>
    <x v="3"/>
    <s v="OFF-BI-10001071"/>
    <x v="1"/>
    <x v="8"/>
    <s v="GBC ProClick Punch Binding System"/>
    <n v="447.85999999999996"/>
    <n v="7"/>
    <n v="0"/>
    <n v="219.45140000000001"/>
    <x v="3"/>
    <x v="0"/>
  </r>
  <r>
    <n v="5878"/>
    <s v="CA-2016-152443"/>
    <x v="371"/>
    <d v="2016-05-26T00:00:00"/>
    <s v="Standard Class"/>
    <s v="FG-14260"/>
    <s v="Frank Gastineau"/>
    <x v="2"/>
    <x v="0"/>
    <s v="Lawrence"/>
    <x v="31"/>
    <n v="1841"/>
    <x v="3"/>
    <s v="OFF-PA-10003022"/>
    <x v="1"/>
    <x v="10"/>
    <s v="Xerox 1992"/>
    <n v="17.940000000000001"/>
    <n v="3"/>
    <n v="0"/>
    <n v="8.7906000000000013"/>
    <x v="3"/>
    <x v="0"/>
  </r>
  <r>
    <n v="5879"/>
    <s v="CA-2016-152443"/>
    <x v="371"/>
    <d v="2016-05-26T00:00:00"/>
    <s v="Standard Class"/>
    <s v="FG-14260"/>
    <s v="Frank Gastineau"/>
    <x v="2"/>
    <x v="0"/>
    <s v="Lawrence"/>
    <x v="31"/>
    <n v="1841"/>
    <x v="3"/>
    <s v="OFF-AP-10001293"/>
    <x v="1"/>
    <x v="9"/>
    <s v="Belkin 8 Outlet Surge Protector"/>
    <n v="245.88"/>
    <n v="6"/>
    <n v="0"/>
    <n v="68.846399999999988"/>
    <x v="3"/>
    <x v="0"/>
  </r>
  <r>
    <n v="5880"/>
    <s v="CA-2018-133319"/>
    <x v="64"/>
    <d v="2018-09-11T00:00:00"/>
    <s v="Standard Class"/>
    <s v="MV-17485"/>
    <s v="Mark Van Huff"/>
    <x v="0"/>
    <x v="0"/>
    <s v="New York City"/>
    <x v="15"/>
    <n v="10011"/>
    <x v="3"/>
    <s v="OFF-PA-10001815"/>
    <x v="1"/>
    <x v="10"/>
    <s v="Xerox 1885"/>
    <n v="192.16"/>
    <n v="4"/>
    <n v="0"/>
    <n v="92.236799999999988"/>
    <x v="3"/>
    <x v="1"/>
  </r>
  <r>
    <n v="5881"/>
    <s v="CA-2018-133935"/>
    <x v="31"/>
    <d v="2018-09-22T00:00:00"/>
    <s v="Standard Class"/>
    <s v="JW-15220"/>
    <s v="Jane Waco"/>
    <x v="1"/>
    <x v="0"/>
    <s v="San Diego"/>
    <x v="1"/>
    <n v="92105"/>
    <x v="1"/>
    <s v="FUR-CH-10001215"/>
    <x v="0"/>
    <x v="1"/>
    <s v="Global Troy Executive Leather Low-Back Tilter"/>
    <n v="801.5680000000001"/>
    <n v="2"/>
    <n v="0.2"/>
    <n v="50.097999999999985"/>
    <x v="1"/>
    <x v="0"/>
  </r>
  <r>
    <n v="5882"/>
    <s v="CA-2018-133935"/>
    <x v="31"/>
    <d v="2018-09-22T00:00:00"/>
    <s v="Standard Class"/>
    <s v="JW-15220"/>
    <s v="Jane Waco"/>
    <x v="1"/>
    <x v="0"/>
    <s v="San Diego"/>
    <x v="1"/>
    <n v="92105"/>
    <x v="1"/>
    <s v="OFF-PA-10000100"/>
    <x v="1"/>
    <x v="10"/>
    <s v="Xerox 1945"/>
    <n v="368.91"/>
    <n v="9"/>
    <n v="0"/>
    <n v="180.76590000000002"/>
    <x v="1"/>
    <x v="0"/>
  </r>
  <r>
    <n v="5883"/>
    <s v="CA-2018-133935"/>
    <x v="31"/>
    <d v="2018-09-22T00:00:00"/>
    <s v="Standard Class"/>
    <s v="JW-15220"/>
    <s v="Jane Waco"/>
    <x v="1"/>
    <x v="0"/>
    <s v="San Diego"/>
    <x v="1"/>
    <n v="92105"/>
    <x v="1"/>
    <s v="FUR-CH-10002880"/>
    <x v="0"/>
    <x v="1"/>
    <s v="Global High-Back Leather Tilter, Burgundy"/>
    <n v="885.52800000000002"/>
    <n v="9"/>
    <n v="0.2"/>
    <n v="-99.621900000000068"/>
    <x v="1"/>
    <x v="0"/>
  </r>
  <r>
    <n v="5884"/>
    <s v="CA-2018-136301"/>
    <x v="69"/>
    <d v="2018-03-15T00:00:00"/>
    <s v="Second Class"/>
    <s v="EH-13765"/>
    <s v="Edward Hooks"/>
    <x v="1"/>
    <x v="0"/>
    <s v="San Francisco"/>
    <x v="1"/>
    <n v="94109"/>
    <x v="1"/>
    <s v="FUR-FU-10004712"/>
    <x v="0"/>
    <x v="5"/>
    <s v="Westinghouse Mesh Shade Clip-On Gooseneck Lamp, Black"/>
    <n v="28.28"/>
    <n v="2"/>
    <n v="0"/>
    <n v="7.352800000000002"/>
    <x v="1"/>
    <x v="0"/>
  </r>
  <r>
    <n v="5885"/>
    <s v="CA-2018-136301"/>
    <x v="69"/>
    <d v="2018-03-15T00:00:00"/>
    <s v="Second Class"/>
    <s v="EH-13765"/>
    <s v="Edward Hooks"/>
    <x v="1"/>
    <x v="0"/>
    <s v="San Francisco"/>
    <x v="1"/>
    <n v="94109"/>
    <x v="1"/>
    <s v="OFF-SU-10000151"/>
    <x v="1"/>
    <x v="14"/>
    <s v="High Speed Automatic Electric Letter Opener"/>
    <n v="4912.59"/>
    <n v="3"/>
    <n v="0"/>
    <n v="196.50359999999978"/>
    <x v="1"/>
    <x v="0"/>
  </r>
  <r>
    <n v="5886"/>
    <s v="US-2016-109456"/>
    <x v="1079"/>
    <d v="2016-10-17T00:00:00"/>
    <s v="Same Day"/>
    <s v="LS-17245"/>
    <s v="Lynn Smith"/>
    <x v="0"/>
    <x v="0"/>
    <s v="San Francisco"/>
    <x v="1"/>
    <n v="94110"/>
    <x v="1"/>
    <s v="OFF-BI-10000136"/>
    <x v="1"/>
    <x v="8"/>
    <s v="Avery Non-Stick Heavy Duty View Round Locking Ring Binders"/>
    <n v="14.352000000000002"/>
    <n v="3"/>
    <n v="0.2"/>
    <n v="5.0231999999999992"/>
    <x v="1"/>
    <x v="0"/>
  </r>
  <r>
    <n v="5887"/>
    <s v="US-2016-109456"/>
    <x v="1079"/>
    <d v="2016-10-17T00:00:00"/>
    <s v="Same Day"/>
    <s v="LS-17245"/>
    <s v="Lynn Smith"/>
    <x v="0"/>
    <x v="0"/>
    <s v="San Francisco"/>
    <x v="1"/>
    <n v="94110"/>
    <x v="1"/>
    <s v="TEC-AC-10003610"/>
    <x v="2"/>
    <x v="11"/>
    <s v="Logitech Illuminated - Keyboard"/>
    <n v="179.97"/>
    <n v="3"/>
    <n v="0"/>
    <n v="86.385600000000011"/>
    <x v="1"/>
    <x v="0"/>
  </r>
  <r>
    <n v="5888"/>
    <s v="CA-2019-151596"/>
    <x v="1048"/>
    <d v="2019-10-11T00:00:00"/>
    <s v="First Class"/>
    <s v="BP-11050"/>
    <s v="Barry Pond"/>
    <x v="1"/>
    <x v="0"/>
    <s v="Cranston"/>
    <x v="34"/>
    <n v="2920"/>
    <x v="3"/>
    <s v="OFF-ST-10001837"/>
    <x v="1"/>
    <x v="4"/>
    <s v="SAFCO Mobile Desk Side File, Wire Frame"/>
    <n v="42.76"/>
    <n v="1"/>
    <n v="0"/>
    <n v="11.117599999999999"/>
    <x v="3"/>
    <x v="0"/>
  </r>
  <r>
    <n v="5889"/>
    <s v="CA-2017-147879"/>
    <x v="820"/>
    <d v="2017-05-12T00:00:00"/>
    <s v="Standard Class"/>
    <s v="CC-12220"/>
    <s v="Chris Cortes"/>
    <x v="0"/>
    <x v="0"/>
    <s v="Owensboro"/>
    <x v="0"/>
    <n v="42301"/>
    <x v="0"/>
    <s v="OFF-PA-10001952"/>
    <x v="1"/>
    <x v="10"/>
    <s v="Xerox 1902"/>
    <n v="45.68"/>
    <n v="2"/>
    <n v="0"/>
    <n v="21.012799999999999"/>
    <x v="0"/>
    <x v="0"/>
  </r>
  <r>
    <n v="5890"/>
    <s v="CA-2018-166625"/>
    <x v="167"/>
    <d v="2018-04-17T00:00:00"/>
    <s v="First Class"/>
    <s v="JM-15580"/>
    <s v="Jill Matthias"/>
    <x v="0"/>
    <x v="0"/>
    <s v="Baltimore"/>
    <x v="39"/>
    <n v="21215"/>
    <x v="3"/>
    <s v="OFF-BI-10002414"/>
    <x v="1"/>
    <x v="8"/>
    <s v="GBC ProClick Spines for 32-Hole Punch"/>
    <n v="25.06"/>
    <n v="2"/>
    <n v="0"/>
    <n v="11.778199999999998"/>
    <x v="3"/>
    <x v="0"/>
  </r>
  <r>
    <n v="5891"/>
    <s v="CA-2018-146157"/>
    <x v="831"/>
    <d v="2018-11-26T00:00:00"/>
    <s v="Standard Class"/>
    <s v="RD-19720"/>
    <s v="Roger Demir"/>
    <x v="0"/>
    <x v="0"/>
    <s v="Chicago"/>
    <x v="10"/>
    <n v="60610"/>
    <x v="2"/>
    <s v="OFF-PA-10001790"/>
    <x v="1"/>
    <x v="10"/>
    <s v="Xerox 1910"/>
    <n v="38.432000000000002"/>
    <n v="1"/>
    <n v="0.2"/>
    <n v="13.451199999999996"/>
    <x v="2"/>
    <x v="0"/>
  </r>
  <r>
    <n v="5892"/>
    <s v="CA-2018-146157"/>
    <x v="831"/>
    <d v="2018-11-26T00:00:00"/>
    <s v="Standard Class"/>
    <s v="RD-19720"/>
    <s v="Roger Demir"/>
    <x v="0"/>
    <x v="0"/>
    <s v="Chicago"/>
    <x v="10"/>
    <n v="60610"/>
    <x v="2"/>
    <s v="OFF-ST-10001590"/>
    <x v="1"/>
    <x v="4"/>
    <s v="Tenex Personal Project File with Scoop Front Design, Black"/>
    <n v="21.568000000000001"/>
    <n v="2"/>
    <n v="0.2"/>
    <n v="1.6175999999999986"/>
    <x v="2"/>
    <x v="0"/>
  </r>
  <r>
    <n v="5893"/>
    <s v="CA-2018-146157"/>
    <x v="831"/>
    <d v="2018-11-26T00:00:00"/>
    <s v="Standard Class"/>
    <s v="RD-19720"/>
    <s v="Roger Demir"/>
    <x v="0"/>
    <x v="0"/>
    <s v="Chicago"/>
    <x v="10"/>
    <n v="60610"/>
    <x v="2"/>
    <s v="TEC-AC-10003657"/>
    <x v="2"/>
    <x v="11"/>
    <s v="Lenovo 17-Key USB Numeric Keypad"/>
    <n v="81.576000000000008"/>
    <n v="3"/>
    <n v="0.2"/>
    <n v="2.0393999999999934"/>
    <x v="2"/>
    <x v="0"/>
  </r>
  <r>
    <n v="5894"/>
    <s v="CA-2019-159954"/>
    <x v="18"/>
    <d v="2019-09-14T00:00:00"/>
    <s v="Standard Class"/>
    <s v="SS-20410"/>
    <s v="Shahid Shariari"/>
    <x v="0"/>
    <x v="0"/>
    <s v="Atlanta"/>
    <x v="32"/>
    <n v="30318"/>
    <x v="0"/>
    <s v="OFF-BI-10004876"/>
    <x v="1"/>
    <x v="8"/>
    <s v="Wilson Jones Suede Grain Vinyl Binders"/>
    <n v="2.78"/>
    <n v="1"/>
    <n v="0"/>
    <n v="1.3621999999999999"/>
    <x v="0"/>
    <x v="1"/>
  </r>
  <r>
    <n v="5895"/>
    <s v="CA-2019-100825"/>
    <x v="428"/>
    <d v="2019-09-14T00:00:00"/>
    <s v="Standard Class"/>
    <s v="KD-16495"/>
    <s v="Keith Dawkins"/>
    <x v="1"/>
    <x v="0"/>
    <s v="Los Angeles"/>
    <x v="1"/>
    <n v="90036"/>
    <x v="1"/>
    <s v="OFF-ST-10003123"/>
    <x v="1"/>
    <x v="4"/>
    <s v="Fellowes Bases and Tops For Staxonsteel/High-Stak Systems"/>
    <n v="99.87"/>
    <n v="3"/>
    <n v="0"/>
    <n v="23.968799999999998"/>
    <x v="1"/>
    <x v="0"/>
  </r>
  <r>
    <n v="5896"/>
    <s v="CA-2016-168305"/>
    <x v="301"/>
    <d v="2016-11-08T00:00:00"/>
    <s v="Standard Class"/>
    <s v="PL-18925"/>
    <s v="Paul Lucas"/>
    <x v="2"/>
    <x v="0"/>
    <s v="Los Angeles"/>
    <x v="1"/>
    <n v="90049"/>
    <x v="1"/>
    <s v="OFF-LA-10003498"/>
    <x v="1"/>
    <x v="2"/>
    <s v="Avery 475"/>
    <n v="44.400000000000006"/>
    <n v="3"/>
    <n v="0"/>
    <n v="22.200000000000003"/>
    <x v="1"/>
    <x v="0"/>
  </r>
  <r>
    <n v="5897"/>
    <s v="CA-2016-168305"/>
    <x v="301"/>
    <d v="2016-11-08T00:00:00"/>
    <s v="Standard Class"/>
    <s v="PL-18925"/>
    <s v="Paul Lucas"/>
    <x v="2"/>
    <x v="0"/>
    <s v="Los Angeles"/>
    <x v="1"/>
    <n v="90049"/>
    <x v="1"/>
    <s v="OFF-PA-10004947"/>
    <x v="1"/>
    <x v="10"/>
    <s v="Easy-staple paper"/>
    <n v="21.400000000000002"/>
    <n v="5"/>
    <n v="0"/>
    <n v="9.629999999999999"/>
    <x v="1"/>
    <x v="0"/>
  </r>
  <r>
    <n v="5898"/>
    <s v="CA-2018-167682"/>
    <x v="1015"/>
    <d v="2018-04-09T00:00:00"/>
    <s v="Standard Class"/>
    <s v="ZD-21925"/>
    <s v="Zuschuss Donatelli"/>
    <x v="0"/>
    <x v="0"/>
    <s v="Richmond"/>
    <x v="14"/>
    <n v="47374"/>
    <x v="2"/>
    <s v="FUR-FU-10003799"/>
    <x v="0"/>
    <x v="5"/>
    <s v="Seth Thomas 13 1/2&quot; Wall Clock"/>
    <n v="71.12"/>
    <n v="4"/>
    <n v="0"/>
    <n v="22.047199999999997"/>
    <x v="2"/>
    <x v="0"/>
  </r>
  <r>
    <n v="5899"/>
    <s v="CA-2018-167682"/>
    <x v="1015"/>
    <d v="2018-04-09T00:00:00"/>
    <s v="Standard Class"/>
    <s v="ZD-21925"/>
    <s v="Zuschuss Donatelli"/>
    <x v="0"/>
    <x v="0"/>
    <s v="Richmond"/>
    <x v="14"/>
    <n v="47374"/>
    <x v="2"/>
    <s v="TEC-PH-10000673"/>
    <x v="2"/>
    <x v="7"/>
    <s v="Plantronics Voyager Pro HD - Bluetooth Headset"/>
    <n v="259.95999999999998"/>
    <n v="4"/>
    <n v="0"/>
    <n v="124.7808"/>
    <x v="2"/>
    <x v="0"/>
  </r>
  <r>
    <n v="5900"/>
    <s v="CA-2019-108000"/>
    <x v="602"/>
    <d v="2019-01-16T00:00:00"/>
    <s v="Standard Class"/>
    <s v="LS-16945"/>
    <s v="Linda Southworth"/>
    <x v="1"/>
    <x v="0"/>
    <s v="San Francisco"/>
    <x v="1"/>
    <n v="94110"/>
    <x v="1"/>
    <s v="OFF-EN-10002621"/>
    <x v="1"/>
    <x v="12"/>
    <s v="Staple envelope"/>
    <n v="9.7799999999999994"/>
    <n v="1"/>
    <n v="0"/>
    <n v="4.8899999999999997"/>
    <x v="1"/>
    <x v="0"/>
  </r>
  <r>
    <n v="5901"/>
    <s v="CA-2017-146465"/>
    <x v="312"/>
    <d v="2017-11-24T00:00:00"/>
    <s v="Standard Class"/>
    <s v="PB-18805"/>
    <s v="Patrick Bzostek"/>
    <x v="2"/>
    <x v="0"/>
    <s v="San Francisco"/>
    <x v="1"/>
    <n v="94122"/>
    <x v="1"/>
    <s v="OFF-BI-10004528"/>
    <x v="1"/>
    <x v="8"/>
    <s v="Cardinal Poly Pocket Divider Pockets for Ring Binders"/>
    <n v="24.192"/>
    <n v="9"/>
    <n v="0.2"/>
    <n v="7.5599999999999987"/>
    <x v="1"/>
    <x v="0"/>
  </r>
  <r>
    <n v="5902"/>
    <s v="CA-2018-159639"/>
    <x v="581"/>
    <d v="2018-12-02T00:00:00"/>
    <s v="Standard Class"/>
    <s v="PC-18745"/>
    <s v="Pamela Coakley"/>
    <x v="1"/>
    <x v="0"/>
    <s v="Westfield"/>
    <x v="30"/>
    <n v="7090"/>
    <x v="3"/>
    <s v="FUR-FU-10001889"/>
    <x v="0"/>
    <x v="5"/>
    <s v="Ultra Door Pull Handle"/>
    <n v="31.56"/>
    <n v="3"/>
    <n v="0"/>
    <n v="10.4148"/>
    <x v="3"/>
    <x v="0"/>
  </r>
  <r>
    <n v="5903"/>
    <s v="US-2019-153948"/>
    <x v="44"/>
    <d v="2019-11-06T00:00:00"/>
    <s v="Same Day"/>
    <s v="FM-14290"/>
    <s v="Frank Merwin"/>
    <x v="2"/>
    <x v="0"/>
    <s v="San Francisco"/>
    <x v="1"/>
    <n v="94122"/>
    <x v="1"/>
    <s v="OFF-PA-10000157"/>
    <x v="1"/>
    <x v="10"/>
    <s v="Xerox 191"/>
    <n v="59.94"/>
    <n v="3"/>
    <n v="0"/>
    <n v="28.171799999999998"/>
    <x v="1"/>
    <x v="0"/>
  </r>
  <r>
    <n v="5904"/>
    <s v="US-2019-153948"/>
    <x v="44"/>
    <d v="2019-11-06T00:00:00"/>
    <s v="Same Day"/>
    <s v="FM-14290"/>
    <s v="Frank Merwin"/>
    <x v="2"/>
    <x v="0"/>
    <s v="San Francisco"/>
    <x v="1"/>
    <n v="94122"/>
    <x v="1"/>
    <s v="OFF-PA-10002764"/>
    <x v="1"/>
    <x v="10"/>
    <s v="Easy-staple paper"/>
    <n v="45.36"/>
    <n v="4"/>
    <n v="0"/>
    <n v="22.226399999999998"/>
    <x v="1"/>
    <x v="0"/>
  </r>
  <r>
    <n v="5905"/>
    <s v="US-2019-153948"/>
    <x v="44"/>
    <d v="2019-11-06T00:00:00"/>
    <s v="Same Day"/>
    <s v="FM-14290"/>
    <s v="Frank Merwin"/>
    <x v="2"/>
    <x v="0"/>
    <s v="San Francisco"/>
    <x v="1"/>
    <n v="94122"/>
    <x v="1"/>
    <s v="OFF-PA-10000143"/>
    <x v="1"/>
    <x v="10"/>
    <s v="Astroparche Fine Business Paper"/>
    <n v="26.400000000000002"/>
    <n v="5"/>
    <n v="0"/>
    <n v="12.672000000000001"/>
    <x v="1"/>
    <x v="0"/>
  </r>
  <r>
    <n v="5906"/>
    <s v="US-2019-153948"/>
    <x v="44"/>
    <d v="2019-11-06T00:00:00"/>
    <s v="Same Day"/>
    <s v="FM-14290"/>
    <s v="Frank Merwin"/>
    <x v="2"/>
    <x v="0"/>
    <s v="San Francisco"/>
    <x v="1"/>
    <n v="94122"/>
    <x v="1"/>
    <s v="OFF-LA-10000414"/>
    <x v="1"/>
    <x v="2"/>
    <s v="Avery 503"/>
    <n v="41.4"/>
    <n v="4"/>
    <n v="0"/>
    <n v="19.872"/>
    <x v="1"/>
    <x v="0"/>
  </r>
  <r>
    <n v="5907"/>
    <s v="US-2019-153948"/>
    <x v="44"/>
    <d v="2019-11-06T00:00:00"/>
    <s v="Same Day"/>
    <s v="FM-14290"/>
    <s v="Frank Merwin"/>
    <x v="2"/>
    <x v="0"/>
    <s v="San Francisco"/>
    <x v="1"/>
    <n v="94122"/>
    <x v="1"/>
    <s v="TEC-AC-10003441"/>
    <x v="2"/>
    <x v="11"/>
    <s v="Kingston Digital DataTraveler 32GB USB 2.0"/>
    <n v="16.95"/>
    <n v="1"/>
    <n v="0"/>
    <n v="1.0169999999999995"/>
    <x v="1"/>
    <x v="0"/>
  </r>
  <r>
    <n v="5908"/>
    <s v="US-2018-113985"/>
    <x v="499"/>
    <d v="2018-12-07T00:00:00"/>
    <s v="Standard Class"/>
    <s v="KD-16495"/>
    <s v="Keith Dawkins"/>
    <x v="1"/>
    <x v="0"/>
    <s v="San Jose"/>
    <x v="1"/>
    <n v="95123"/>
    <x v="1"/>
    <s v="OFF-BI-10002353"/>
    <x v="1"/>
    <x v="8"/>
    <s v="GBC VeloBind Cover Sets"/>
    <n v="24.704000000000001"/>
    <n v="2"/>
    <n v="0.2"/>
    <n v="9.2639999999999993"/>
    <x v="1"/>
    <x v="0"/>
  </r>
  <r>
    <n v="5909"/>
    <s v="US-2018-113985"/>
    <x v="499"/>
    <d v="2018-12-07T00:00:00"/>
    <s v="Standard Class"/>
    <s v="KD-16495"/>
    <s v="Keith Dawkins"/>
    <x v="1"/>
    <x v="0"/>
    <s v="San Jose"/>
    <x v="1"/>
    <n v="95123"/>
    <x v="1"/>
    <s v="OFF-AP-10001303"/>
    <x v="1"/>
    <x v="9"/>
    <s v="Holmes Cool Mist Humidifier for the Whole House with 8-Gallon Output per Day, Extended Life Filter"/>
    <n v="59.699999999999996"/>
    <n v="3"/>
    <n v="0"/>
    <n v="26.864999999999995"/>
    <x v="1"/>
    <x v="0"/>
  </r>
  <r>
    <n v="5910"/>
    <s v="US-2018-113985"/>
    <x v="499"/>
    <d v="2018-12-07T00:00:00"/>
    <s v="Standard Class"/>
    <s v="KD-16495"/>
    <s v="Keith Dawkins"/>
    <x v="1"/>
    <x v="0"/>
    <s v="San Jose"/>
    <x v="1"/>
    <n v="95123"/>
    <x v="1"/>
    <s v="FUR-FU-10003026"/>
    <x v="0"/>
    <x v="5"/>
    <s v="Eldon Regeneration Recycled Desk Accessories, Black"/>
    <n v="14.52"/>
    <n v="3"/>
    <n v="0"/>
    <n v="5.6627999999999998"/>
    <x v="1"/>
    <x v="0"/>
  </r>
  <r>
    <n v="5911"/>
    <s v="US-2018-113985"/>
    <x v="499"/>
    <d v="2018-12-07T00:00:00"/>
    <s v="Standard Class"/>
    <s v="KD-16495"/>
    <s v="Keith Dawkins"/>
    <x v="1"/>
    <x v="0"/>
    <s v="San Jose"/>
    <x v="1"/>
    <n v="95123"/>
    <x v="1"/>
    <s v="OFF-BI-10000632"/>
    <x v="1"/>
    <x v="8"/>
    <s v="Satellite Sectional Post Binders"/>
    <n v="104.184"/>
    <n v="3"/>
    <n v="0.2"/>
    <n v="33.8598"/>
    <x v="1"/>
    <x v="0"/>
  </r>
  <r>
    <n v="5912"/>
    <s v="CA-2018-155383"/>
    <x v="907"/>
    <d v="2018-12-22T00:00:00"/>
    <s v="Standard Class"/>
    <s v="SC-20680"/>
    <s v="Steve Carroll"/>
    <x v="2"/>
    <x v="0"/>
    <s v="Seattle"/>
    <x v="4"/>
    <n v="98115"/>
    <x v="1"/>
    <s v="OFF-ST-10001328"/>
    <x v="1"/>
    <x v="4"/>
    <s v="Personal Filing Tote with Lid, Black/Gray"/>
    <n v="46.53"/>
    <n v="3"/>
    <n v="0"/>
    <n v="13.028400000000001"/>
    <x v="1"/>
    <x v="0"/>
  </r>
  <r>
    <n v="5913"/>
    <s v="CA-2016-120432"/>
    <x v="829"/>
    <d v="2016-08-26T00:00:00"/>
    <s v="Second Class"/>
    <s v="DW-13585"/>
    <s v="Dorothy Wardle"/>
    <x v="1"/>
    <x v="0"/>
    <s v="Owensboro"/>
    <x v="0"/>
    <n v="42301"/>
    <x v="0"/>
    <s v="OFF-SU-10004661"/>
    <x v="1"/>
    <x v="14"/>
    <s v="Acme Titanium Bonded Scissors"/>
    <n v="25.5"/>
    <n v="3"/>
    <n v="0"/>
    <n v="6.63"/>
    <x v="0"/>
    <x v="0"/>
  </r>
  <r>
    <n v="5914"/>
    <s v="US-2017-126977"/>
    <x v="14"/>
    <d v="2017-09-23T00:00:00"/>
    <s v="Standard Class"/>
    <s v="PF-19120"/>
    <s v="Peter Fuller"/>
    <x v="0"/>
    <x v="0"/>
    <s v="New York City"/>
    <x v="15"/>
    <n v="10035"/>
    <x v="3"/>
    <s v="OFF-ST-10000617"/>
    <x v="1"/>
    <x v="4"/>
    <s v="Woodgrain Magazine Files by Perma"/>
    <n v="14.9"/>
    <n v="5"/>
    <n v="0"/>
    <n v="1.0429999999999984"/>
    <x v="3"/>
    <x v="0"/>
  </r>
  <r>
    <n v="5915"/>
    <s v="US-2017-126977"/>
    <x v="14"/>
    <d v="2017-09-23T00:00:00"/>
    <s v="Standard Class"/>
    <s v="PF-19120"/>
    <s v="Peter Fuller"/>
    <x v="0"/>
    <x v="0"/>
    <s v="New York City"/>
    <x v="15"/>
    <n v="10035"/>
    <x v="3"/>
    <s v="OFF-LA-10002762"/>
    <x v="1"/>
    <x v="2"/>
    <s v="Avery 485"/>
    <n v="87.71"/>
    <n v="7"/>
    <n v="0"/>
    <n v="41.223699999999994"/>
    <x v="3"/>
    <x v="0"/>
  </r>
  <r>
    <n v="5916"/>
    <s v="US-2017-126977"/>
    <x v="14"/>
    <d v="2017-09-23T00:00:00"/>
    <s v="Standard Class"/>
    <s v="PF-19120"/>
    <s v="Peter Fuller"/>
    <x v="0"/>
    <x v="0"/>
    <s v="New York City"/>
    <x v="15"/>
    <n v="10035"/>
    <x v="3"/>
    <s v="FUR-CH-10001973"/>
    <x v="0"/>
    <x v="1"/>
    <s v="Office Star Flex Back Scooter Chair with White Frame"/>
    <n v="199.76400000000001"/>
    <n v="2"/>
    <n v="0.1"/>
    <n v="8.8783999999999956"/>
    <x v="3"/>
    <x v="0"/>
  </r>
  <r>
    <n v="5917"/>
    <s v="US-2017-126977"/>
    <x v="14"/>
    <d v="2017-09-23T00:00:00"/>
    <s v="Standard Class"/>
    <s v="PF-19120"/>
    <s v="Peter Fuller"/>
    <x v="0"/>
    <x v="0"/>
    <s v="New York City"/>
    <x v="15"/>
    <n v="10035"/>
    <x v="3"/>
    <s v="OFF-ST-10003058"/>
    <x v="1"/>
    <x v="4"/>
    <s v="Eldon Mobile Mega Data Cart  Mega Stackable  Add-On Trays"/>
    <n v="94.6"/>
    <n v="4"/>
    <n v="0"/>
    <n v="27.433999999999997"/>
    <x v="3"/>
    <x v="0"/>
  </r>
  <r>
    <n v="5918"/>
    <s v="US-2017-126977"/>
    <x v="14"/>
    <d v="2017-09-23T00:00:00"/>
    <s v="Standard Class"/>
    <s v="PF-19120"/>
    <s v="Peter Fuller"/>
    <x v="0"/>
    <x v="0"/>
    <s v="New York City"/>
    <x v="15"/>
    <n v="10035"/>
    <x v="3"/>
    <s v="FUR-BO-10004834"/>
    <x v="0"/>
    <x v="0"/>
    <s v="Riverside Palais Royal Lawyers Bookcase, Royale Cherry Finish"/>
    <n v="4228.7040000000006"/>
    <n v="6"/>
    <n v="0.2"/>
    <n v="158.57639999999992"/>
    <x v="3"/>
    <x v="0"/>
  </r>
  <r>
    <n v="5919"/>
    <s v="US-2017-126977"/>
    <x v="14"/>
    <d v="2017-09-23T00:00:00"/>
    <s v="Standard Class"/>
    <s v="PF-19120"/>
    <s v="Peter Fuller"/>
    <x v="0"/>
    <x v="0"/>
    <s v="New York City"/>
    <x v="15"/>
    <n v="10035"/>
    <x v="3"/>
    <s v="FUR-BO-10002213"/>
    <x v="0"/>
    <x v="0"/>
    <s v="DMI Eclipse Executive Suite Bookcases"/>
    <n v="2003.9200000000003"/>
    <n v="5"/>
    <n v="0.2"/>
    <n v="-25.049000000000149"/>
    <x v="3"/>
    <x v="0"/>
  </r>
  <r>
    <n v="5920"/>
    <s v="US-2017-126977"/>
    <x v="14"/>
    <d v="2017-09-23T00:00:00"/>
    <s v="Standard Class"/>
    <s v="PF-19120"/>
    <s v="Peter Fuller"/>
    <x v="0"/>
    <x v="0"/>
    <s v="New York City"/>
    <x v="15"/>
    <n v="10035"/>
    <x v="3"/>
    <s v="TEC-PH-10002170"/>
    <x v="2"/>
    <x v="7"/>
    <s v="ClearSounds CSC500 Amplified Spirit Phone Corded phone"/>
    <n v="209.96999999999997"/>
    <n v="3"/>
    <n v="0"/>
    <n v="58.791600000000003"/>
    <x v="3"/>
    <x v="0"/>
  </r>
  <r>
    <n v="5921"/>
    <s v="US-2017-126977"/>
    <x v="14"/>
    <d v="2017-09-23T00:00:00"/>
    <s v="Standard Class"/>
    <s v="PF-19120"/>
    <s v="Peter Fuller"/>
    <x v="0"/>
    <x v="0"/>
    <s v="New York City"/>
    <x v="15"/>
    <n v="10035"/>
    <x v="3"/>
    <s v="TEC-AC-10003033"/>
    <x v="2"/>
    <x v="11"/>
    <s v="Plantronics CS510 - Over-the-Head monaural Wireless Headset System"/>
    <n v="659.9"/>
    <n v="2"/>
    <n v="0"/>
    <n v="217.76699999999994"/>
    <x v="3"/>
    <x v="0"/>
  </r>
  <r>
    <n v="5922"/>
    <s v="US-2017-126977"/>
    <x v="14"/>
    <d v="2017-09-23T00:00:00"/>
    <s v="Standard Class"/>
    <s v="PF-19120"/>
    <s v="Peter Fuller"/>
    <x v="0"/>
    <x v="0"/>
    <s v="New York City"/>
    <x v="15"/>
    <n v="10035"/>
    <x v="3"/>
    <s v="OFF-PA-10004071"/>
    <x v="1"/>
    <x v="10"/>
    <s v="Eaton Premium Continuous-Feed Paper, 25% Cotton, Letter Size, White, 1000 Shts/Box"/>
    <n v="110.96"/>
    <n v="2"/>
    <n v="0"/>
    <n v="53.260799999999996"/>
    <x v="3"/>
    <x v="0"/>
  </r>
  <r>
    <n v="5923"/>
    <s v="US-2017-126977"/>
    <x v="14"/>
    <d v="2017-09-23T00:00:00"/>
    <s v="Standard Class"/>
    <s v="PF-19120"/>
    <s v="Peter Fuller"/>
    <x v="0"/>
    <x v="0"/>
    <s v="New York City"/>
    <x v="15"/>
    <n v="10035"/>
    <x v="3"/>
    <s v="TEC-PH-10000169"/>
    <x v="2"/>
    <x v="7"/>
    <s v="ARKON Windshield Dashboard Air Vent Car Mount Holder"/>
    <n v="67.8"/>
    <n v="4"/>
    <n v="0"/>
    <n v="1.3559999999999945"/>
    <x v="3"/>
    <x v="0"/>
  </r>
  <r>
    <n v="5924"/>
    <s v="CA-2018-130288"/>
    <x v="491"/>
    <d v="2018-11-30T00:00:00"/>
    <s v="Second Class"/>
    <s v="DK-13225"/>
    <s v="Dean Katz"/>
    <x v="1"/>
    <x v="0"/>
    <s v="New York City"/>
    <x v="15"/>
    <n v="10011"/>
    <x v="3"/>
    <s v="FUR-TA-10002958"/>
    <x v="0"/>
    <x v="3"/>
    <s v="Bevis Oval Conference Table, Walnut"/>
    <n v="313.17599999999999"/>
    <n v="2"/>
    <n v="0.4"/>
    <n v="-120.05080000000007"/>
    <x v="3"/>
    <x v="0"/>
  </r>
  <r>
    <n v="5925"/>
    <s v="CA-2019-146458"/>
    <x v="123"/>
    <d v="2019-11-22T00:00:00"/>
    <s v="Second Class"/>
    <s v="RB-19435"/>
    <s v="Richard Bierner"/>
    <x v="0"/>
    <x v="0"/>
    <s v="Springfield"/>
    <x v="17"/>
    <n v="22153"/>
    <x v="0"/>
    <s v="OFF-AR-10001177"/>
    <x v="1"/>
    <x v="6"/>
    <s v="Newell 349"/>
    <n v="22.959999999999997"/>
    <n v="7"/>
    <n v="0"/>
    <n v="6.6583999999999968"/>
    <x v="0"/>
    <x v="0"/>
  </r>
  <r>
    <n v="5926"/>
    <s v="CA-2019-150420"/>
    <x v="95"/>
    <d v="2019-06-08T00:00:00"/>
    <s v="Standard Class"/>
    <s v="GD-14590"/>
    <s v="Giulietta Dortch"/>
    <x v="1"/>
    <x v="0"/>
    <s v="Bellingham"/>
    <x v="4"/>
    <n v="98226"/>
    <x v="1"/>
    <s v="TEC-AC-10004975"/>
    <x v="2"/>
    <x v="11"/>
    <s v="Plantronics Audio 995 Wireless Stereo Headset"/>
    <n v="1099.5"/>
    <n v="10"/>
    <n v="0"/>
    <n v="362.83500000000004"/>
    <x v="1"/>
    <x v="0"/>
  </r>
  <r>
    <n v="5927"/>
    <s v="US-2016-118997"/>
    <x v="918"/>
    <d v="2016-04-12T00:00:00"/>
    <s v="Standard Class"/>
    <s v="RA-19885"/>
    <s v="Ruben Ausman"/>
    <x v="1"/>
    <x v="0"/>
    <s v="Decatur"/>
    <x v="19"/>
    <n v="35601"/>
    <x v="0"/>
    <s v="FUR-TA-10001086"/>
    <x v="0"/>
    <x v="3"/>
    <s v="SAFCO PlanMaster Boards, 60w x 37-1/2d, White Melamine"/>
    <n v="1215.92"/>
    <n v="8"/>
    <n v="0"/>
    <n v="316.13920000000007"/>
    <x v="0"/>
    <x v="0"/>
  </r>
  <r>
    <n v="5928"/>
    <s v="CA-2016-114314"/>
    <x v="856"/>
    <d v="2016-10-15T00:00:00"/>
    <s v="Standard Class"/>
    <s v="DB-13555"/>
    <s v="Dorothy Badders"/>
    <x v="1"/>
    <x v="0"/>
    <s v="Fayetteville"/>
    <x v="36"/>
    <n v="72701"/>
    <x v="0"/>
    <s v="OFF-LA-10000240"/>
    <x v="1"/>
    <x v="2"/>
    <s v="Self-Adhesive Address Labels for Typewriters by Universal"/>
    <n v="7.31"/>
    <n v="1"/>
    <n v="0"/>
    <n v="3.4356999999999998"/>
    <x v="0"/>
    <x v="0"/>
  </r>
  <r>
    <n v="5929"/>
    <s v="CA-2016-114314"/>
    <x v="856"/>
    <d v="2016-10-15T00:00:00"/>
    <s v="Standard Class"/>
    <s v="DB-13555"/>
    <s v="Dorothy Badders"/>
    <x v="1"/>
    <x v="0"/>
    <s v="Fayetteville"/>
    <x v="36"/>
    <n v="72701"/>
    <x v="0"/>
    <s v="FUR-FU-10002107"/>
    <x v="0"/>
    <x v="5"/>
    <s v="Eldon Pizzaz Desk Accessories"/>
    <n v="8.92"/>
    <n v="4"/>
    <n v="0"/>
    <n v="3.9248000000000003"/>
    <x v="0"/>
    <x v="0"/>
  </r>
  <r>
    <n v="5930"/>
    <s v="US-2019-169551"/>
    <x v="437"/>
    <d v="2019-07-09T00:00:00"/>
    <s v="First Class"/>
    <s v="RL-19615"/>
    <s v="Rob Lucas"/>
    <x v="0"/>
    <x v="0"/>
    <s v="Philadelphia"/>
    <x v="9"/>
    <n v="19120"/>
    <x v="3"/>
    <s v="FUR-BO-10001519"/>
    <x v="0"/>
    <x v="0"/>
    <s v="O'Sullivan 3-Shelf Heavy-Duty Bookcases"/>
    <n v="87.210000000000008"/>
    <n v="3"/>
    <n v="0.5"/>
    <n v="-45.349200000000003"/>
    <x v="3"/>
    <x v="0"/>
  </r>
  <r>
    <n v="5931"/>
    <s v="US-2019-169551"/>
    <x v="437"/>
    <d v="2019-07-09T00:00:00"/>
    <s v="First Class"/>
    <s v="RL-19615"/>
    <s v="Rob Lucas"/>
    <x v="0"/>
    <x v="0"/>
    <s v="Philadelphia"/>
    <x v="9"/>
    <n v="19120"/>
    <x v="3"/>
    <s v="OFF-PA-10004100"/>
    <x v="1"/>
    <x v="10"/>
    <s v="Xerox 216"/>
    <n v="15.552000000000003"/>
    <n v="3"/>
    <n v="0.2"/>
    <n v="5.4432"/>
    <x v="3"/>
    <x v="0"/>
  </r>
  <r>
    <n v="5932"/>
    <s v="US-2019-169551"/>
    <x v="437"/>
    <d v="2019-07-09T00:00:00"/>
    <s v="First Class"/>
    <s v="RL-19615"/>
    <s v="Rob Lucas"/>
    <x v="0"/>
    <x v="0"/>
    <s v="Philadelphia"/>
    <x v="9"/>
    <n v="19120"/>
    <x v="3"/>
    <s v="TEC-PH-10001363"/>
    <x v="2"/>
    <x v="7"/>
    <s v="Apple iPhone 5S"/>
    <n v="683.98799999999994"/>
    <n v="2"/>
    <n v="0.4"/>
    <n v="-113.9980000000001"/>
    <x v="3"/>
    <x v="0"/>
  </r>
  <r>
    <n v="5933"/>
    <s v="US-2019-169551"/>
    <x v="437"/>
    <d v="2019-07-09T00:00:00"/>
    <s v="First Class"/>
    <s v="RL-19615"/>
    <s v="Rob Lucas"/>
    <x v="0"/>
    <x v="0"/>
    <s v="Philadelphia"/>
    <x v="9"/>
    <n v="19120"/>
    <x v="3"/>
    <s v="OFF-ST-10004835"/>
    <x v="1"/>
    <x v="4"/>
    <s v="Plastic Stacking Crates &amp; Casters"/>
    <n v="13.392000000000001"/>
    <n v="3"/>
    <n v="0.2"/>
    <n v="1.0044"/>
    <x v="3"/>
    <x v="0"/>
  </r>
  <r>
    <n v="5934"/>
    <s v="US-2019-169551"/>
    <x v="437"/>
    <d v="2019-07-09T00:00:00"/>
    <s v="First Class"/>
    <s v="RL-19615"/>
    <s v="Rob Lucas"/>
    <x v="0"/>
    <x v="0"/>
    <s v="Philadelphia"/>
    <x v="9"/>
    <n v="19120"/>
    <x v="3"/>
    <s v="TEC-AC-10002018"/>
    <x v="2"/>
    <x v="11"/>
    <s v="AmazonBasics 3-Button USB Wired Mouse"/>
    <n v="16.776000000000003"/>
    <n v="3"/>
    <n v="0.2"/>
    <n v="4.8231000000000002"/>
    <x v="3"/>
    <x v="0"/>
  </r>
  <r>
    <n v="5935"/>
    <s v="US-2019-169551"/>
    <x v="437"/>
    <d v="2019-07-09T00:00:00"/>
    <s v="First Class"/>
    <s v="RL-19615"/>
    <s v="Rob Lucas"/>
    <x v="0"/>
    <x v="0"/>
    <s v="Philadelphia"/>
    <x v="9"/>
    <n v="19120"/>
    <x v="3"/>
    <s v="TEC-AC-10003033"/>
    <x v="2"/>
    <x v="11"/>
    <s v="Plantronics CS510 - Over-the-Head monaural Wireless Headset System"/>
    <n v="527.91999999999996"/>
    <n v="2"/>
    <n v="0.2"/>
    <n v="85.786999999999949"/>
    <x v="3"/>
    <x v="0"/>
  </r>
  <r>
    <n v="5936"/>
    <s v="CA-2018-103107"/>
    <x v="975"/>
    <d v="2018-07-04T00:00:00"/>
    <s v="Same Day"/>
    <s v="RB-19465"/>
    <s v="Rick Bensley"/>
    <x v="2"/>
    <x v="0"/>
    <s v="Seattle"/>
    <x v="4"/>
    <n v="98103"/>
    <x v="1"/>
    <s v="FUR-FU-10000221"/>
    <x v="0"/>
    <x v="5"/>
    <s v="Master Caster Door Stop, Brown"/>
    <n v="25.4"/>
    <n v="5"/>
    <n v="0"/>
    <n v="8.6359999999999992"/>
    <x v="1"/>
    <x v="0"/>
  </r>
  <r>
    <n v="5937"/>
    <s v="CA-2018-103107"/>
    <x v="975"/>
    <d v="2018-07-04T00:00:00"/>
    <s v="Same Day"/>
    <s v="RB-19465"/>
    <s v="Rick Bensley"/>
    <x v="2"/>
    <x v="0"/>
    <s v="Seattle"/>
    <x v="4"/>
    <n v="98103"/>
    <x v="1"/>
    <s v="TEC-PH-10001198"/>
    <x v="2"/>
    <x v="7"/>
    <s v="Avaya 4621SW VoIP phone"/>
    <n v="177.48000000000002"/>
    <n v="3"/>
    <n v="0.2"/>
    <n v="19.966499999999982"/>
    <x v="1"/>
    <x v="0"/>
  </r>
  <r>
    <n v="5938"/>
    <s v="CA-2018-103107"/>
    <x v="975"/>
    <d v="2018-07-04T00:00:00"/>
    <s v="Same Day"/>
    <s v="RB-19465"/>
    <s v="Rick Bensley"/>
    <x v="2"/>
    <x v="0"/>
    <s v="Seattle"/>
    <x v="4"/>
    <n v="98103"/>
    <x v="1"/>
    <s v="TEC-PH-10002564"/>
    <x v="2"/>
    <x v="7"/>
    <s v="OtterBox Defender Series Case - Samsung Galaxy S4"/>
    <n v="71.975999999999999"/>
    <n v="3"/>
    <n v="0.2"/>
    <n v="8.9969999999999892"/>
    <x v="1"/>
    <x v="0"/>
  </r>
  <r>
    <n v="5939"/>
    <s v="CA-2019-122077"/>
    <x v="240"/>
    <d v="2019-05-25T00:00:00"/>
    <s v="Standard Class"/>
    <s v="JF-15295"/>
    <s v="Jason Fortune-"/>
    <x v="0"/>
    <x v="0"/>
    <s v="Plano"/>
    <x v="5"/>
    <n v="75023"/>
    <x v="2"/>
    <s v="TEC-PH-10003811"/>
    <x v="2"/>
    <x v="7"/>
    <s v="Jabra Supreme Plus Driver Edition Headset"/>
    <n v="95.992000000000004"/>
    <n v="1"/>
    <n v="0.2"/>
    <n v="9.5991999999999997"/>
    <x v="2"/>
    <x v="0"/>
  </r>
  <r>
    <n v="5940"/>
    <s v="CA-2019-122077"/>
    <x v="240"/>
    <d v="2019-05-25T00:00:00"/>
    <s v="Standard Class"/>
    <s v="JF-15295"/>
    <s v="Jason Fortune-"/>
    <x v="0"/>
    <x v="0"/>
    <s v="Plano"/>
    <x v="5"/>
    <n v="75023"/>
    <x v="2"/>
    <s v="OFF-LA-10004178"/>
    <x v="1"/>
    <x v="2"/>
    <s v="Avery 491"/>
    <n v="13.216000000000001"/>
    <n v="4"/>
    <n v="0.2"/>
    <n v="4.2951999999999995"/>
    <x v="2"/>
    <x v="0"/>
  </r>
  <r>
    <n v="5941"/>
    <s v="CA-2019-112431"/>
    <x v="386"/>
    <d v="2019-10-14T00:00:00"/>
    <s v="Second Class"/>
    <s v="RW-19690"/>
    <s v="Robert Waldorf"/>
    <x v="0"/>
    <x v="0"/>
    <s v="Los Angeles"/>
    <x v="1"/>
    <n v="90049"/>
    <x v="1"/>
    <s v="TEC-AC-10001465"/>
    <x v="2"/>
    <x v="11"/>
    <s v="SanDisk Cruzer 64 GB USB Flash Drive"/>
    <n v="435.84000000000003"/>
    <n v="12"/>
    <n v="0"/>
    <n v="130.75199999999995"/>
    <x v="1"/>
    <x v="0"/>
  </r>
  <r>
    <n v="5942"/>
    <s v="CA-2019-112431"/>
    <x v="386"/>
    <d v="2019-10-14T00:00:00"/>
    <s v="Second Class"/>
    <s v="RW-19690"/>
    <s v="Robert Waldorf"/>
    <x v="0"/>
    <x v="0"/>
    <s v="Los Angeles"/>
    <x v="1"/>
    <n v="90049"/>
    <x v="1"/>
    <s v="OFF-AR-10000940"/>
    <x v="1"/>
    <x v="6"/>
    <s v="Newell 343"/>
    <n v="5.88"/>
    <n v="2"/>
    <n v="0"/>
    <n v="1.5876000000000001"/>
    <x v="1"/>
    <x v="0"/>
  </r>
  <r>
    <n v="5943"/>
    <s v="CA-2018-151092"/>
    <x v="876"/>
    <d v="2018-08-13T00:00:00"/>
    <s v="Standard Class"/>
    <s v="VG-21790"/>
    <s v="Vivek Gonzalez"/>
    <x v="0"/>
    <x v="0"/>
    <s v="Los Angeles"/>
    <x v="1"/>
    <n v="90032"/>
    <x v="1"/>
    <s v="TEC-PH-10001700"/>
    <x v="2"/>
    <x v="7"/>
    <s v="Panasonic KX-TG6844B Expandable Digital Cordless Telephone"/>
    <n v="211.16800000000001"/>
    <n v="4"/>
    <n v="0.2"/>
    <n v="18.477200000000011"/>
    <x v="1"/>
    <x v="0"/>
  </r>
  <r>
    <n v="5944"/>
    <s v="CA-2016-104178"/>
    <x v="55"/>
    <d v="2016-08-29T00:00:00"/>
    <s v="Standard Class"/>
    <s v="JM-15265"/>
    <s v="Janet Molinari"/>
    <x v="1"/>
    <x v="0"/>
    <s v="Los Angeles"/>
    <x v="1"/>
    <n v="90036"/>
    <x v="1"/>
    <s v="FUR-FU-10000771"/>
    <x v="0"/>
    <x v="5"/>
    <s v="Eldon 200 Class Desk Accessories, Smoke"/>
    <n v="6.28"/>
    <n v="1"/>
    <n v="0"/>
    <n v="2.6376000000000004"/>
    <x v="1"/>
    <x v="0"/>
  </r>
  <r>
    <n v="5945"/>
    <s v="CA-2016-104178"/>
    <x v="55"/>
    <d v="2016-08-29T00:00:00"/>
    <s v="Standard Class"/>
    <s v="JM-15265"/>
    <s v="Janet Molinari"/>
    <x v="1"/>
    <x v="0"/>
    <s v="Los Angeles"/>
    <x v="1"/>
    <n v="90036"/>
    <x v="1"/>
    <s v="TEC-AC-10002399"/>
    <x v="2"/>
    <x v="11"/>
    <s v="SanDisk Cruzer 32 GB USB Flash Drive"/>
    <n v="95.1"/>
    <n v="5"/>
    <n v="0"/>
    <n v="30.431999999999995"/>
    <x v="1"/>
    <x v="0"/>
  </r>
  <r>
    <n v="5946"/>
    <s v="CA-2016-104178"/>
    <x v="55"/>
    <d v="2016-08-29T00:00:00"/>
    <s v="Standard Class"/>
    <s v="JM-15265"/>
    <s v="Janet Molinari"/>
    <x v="1"/>
    <x v="0"/>
    <s v="Los Angeles"/>
    <x v="1"/>
    <n v="90036"/>
    <x v="1"/>
    <s v="OFF-PA-10004983"/>
    <x v="1"/>
    <x v="10"/>
    <s v="Xerox 23"/>
    <n v="25.92"/>
    <n v="4"/>
    <n v="0"/>
    <n v="12.441600000000001"/>
    <x v="1"/>
    <x v="0"/>
  </r>
  <r>
    <n v="5947"/>
    <s v="CA-2016-104178"/>
    <x v="55"/>
    <d v="2016-08-29T00:00:00"/>
    <s v="Standard Class"/>
    <s v="JM-15265"/>
    <s v="Janet Molinari"/>
    <x v="1"/>
    <x v="0"/>
    <s v="Los Angeles"/>
    <x v="1"/>
    <n v="90036"/>
    <x v="1"/>
    <s v="OFF-ST-10004258"/>
    <x v="1"/>
    <x v="4"/>
    <s v="Portable Personal File Box"/>
    <n v="48.84"/>
    <n v="4"/>
    <n v="0"/>
    <n v="13.186800000000005"/>
    <x v="1"/>
    <x v="0"/>
  </r>
  <r>
    <n v="5948"/>
    <s v="CA-2017-115924"/>
    <x v="471"/>
    <d v="2017-09-18T00:00:00"/>
    <s v="Second Class"/>
    <s v="BE-11455"/>
    <s v="Brad Eason"/>
    <x v="2"/>
    <x v="0"/>
    <s v="Des Moines"/>
    <x v="23"/>
    <n v="50315"/>
    <x v="2"/>
    <s v="OFF-BI-10004040"/>
    <x v="1"/>
    <x v="8"/>
    <s v="Wilson Jones Impact Binders"/>
    <n v="25.9"/>
    <n v="5"/>
    <n v="0"/>
    <n v="12.690999999999999"/>
    <x v="2"/>
    <x v="0"/>
  </r>
  <r>
    <n v="5949"/>
    <s v="CA-2019-161046"/>
    <x v="916"/>
    <d v="2019-03-05T00:00:00"/>
    <s v="Same Day"/>
    <s v="CB-12535"/>
    <s v="Claudia Bergmann"/>
    <x v="1"/>
    <x v="0"/>
    <s v="Southaven"/>
    <x v="35"/>
    <n v="38671"/>
    <x v="0"/>
    <s v="OFF-EN-10003862"/>
    <x v="1"/>
    <x v="12"/>
    <s v="Laser &amp; Ink Jet Business Envelopes"/>
    <n v="42.68"/>
    <n v="4"/>
    <n v="0"/>
    <n v="19.6328"/>
    <x v="0"/>
    <x v="0"/>
  </r>
  <r>
    <n v="5950"/>
    <s v="CA-2019-161046"/>
    <x v="916"/>
    <d v="2019-03-05T00:00:00"/>
    <s v="Same Day"/>
    <s v="CB-12535"/>
    <s v="Claudia Bergmann"/>
    <x v="1"/>
    <x v="0"/>
    <s v="Southaven"/>
    <x v="35"/>
    <n v="38671"/>
    <x v="0"/>
    <s v="TEC-AC-10004571"/>
    <x v="2"/>
    <x v="11"/>
    <s v="Logitech G700s Rechargeable Gaming Mouse"/>
    <n v="299.96999999999997"/>
    <n v="3"/>
    <n v="0"/>
    <n v="125.98740000000001"/>
    <x v="0"/>
    <x v="0"/>
  </r>
  <r>
    <n v="5951"/>
    <s v="CA-2019-161046"/>
    <x v="916"/>
    <d v="2019-03-05T00:00:00"/>
    <s v="Same Day"/>
    <s v="CB-12535"/>
    <s v="Claudia Bergmann"/>
    <x v="1"/>
    <x v="0"/>
    <s v="Southaven"/>
    <x v="35"/>
    <n v="38671"/>
    <x v="0"/>
    <s v="OFF-AP-10000891"/>
    <x v="1"/>
    <x v="9"/>
    <s v="Kensington 7 Outlet MasterPiece HOMEOFFICE Power Control Center"/>
    <n v="262.24"/>
    <n v="2"/>
    <n v="0"/>
    <n v="78.671999999999997"/>
    <x v="0"/>
    <x v="0"/>
  </r>
  <r>
    <n v="5952"/>
    <s v="CA-2019-161046"/>
    <x v="916"/>
    <d v="2019-03-05T00:00:00"/>
    <s v="Same Day"/>
    <s v="CB-12535"/>
    <s v="Claudia Bergmann"/>
    <x v="1"/>
    <x v="0"/>
    <s v="Southaven"/>
    <x v="35"/>
    <n v="38671"/>
    <x v="0"/>
    <s v="OFF-BI-10002026"/>
    <x v="1"/>
    <x v="8"/>
    <s v="Ibico Recycled Linen-Style Covers"/>
    <n v="234.36"/>
    <n v="6"/>
    <n v="0"/>
    <n v="112.49279999999999"/>
    <x v="0"/>
    <x v="0"/>
  </r>
  <r>
    <n v="5953"/>
    <s v="US-2019-141698"/>
    <x v="4"/>
    <d v="2019-04-21T00:00:00"/>
    <s v="Standard Class"/>
    <s v="SD-20485"/>
    <s v="Shirley Daniels"/>
    <x v="2"/>
    <x v="0"/>
    <s v="Houston"/>
    <x v="5"/>
    <n v="77041"/>
    <x v="2"/>
    <s v="OFF-PA-10001826"/>
    <x v="1"/>
    <x v="10"/>
    <s v="Xerox 207"/>
    <n v="20.736000000000004"/>
    <n v="4"/>
    <n v="0.2"/>
    <n v="7.2576000000000001"/>
    <x v="2"/>
    <x v="0"/>
  </r>
  <r>
    <n v="5954"/>
    <s v="US-2016-105151"/>
    <x v="809"/>
    <d v="2016-03-31T00:00:00"/>
    <s v="First Class"/>
    <s v="SG-20890"/>
    <s v="Susan Gilcrest"/>
    <x v="1"/>
    <x v="0"/>
    <s v="New York City"/>
    <x v="15"/>
    <n v="10009"/>
    <x v="3"/>
    <s v="OFF-AR-10001231"/>
    <x v="1"/>
    <x v="6"/>
    <s v="Sanford EarthWrite Recycled Pencils, Medium Soft, #2"/>
    <n v="10.5"/>
    <n v="5"/>
    <n v="0"/>
    <n v="2.9400000000000004"/>
    <x v="3"/>
    <x v="0"/>
  </r>
  <r>
    <n v="5955"/>
    <s v="CA-2016-155796"/>
    <x v="7"/>
    <d v="2016-11-15T00:00:00"/>
    <s v="Second Class"/>
    <s v="TS-21430"/>
    <s v="Tom Stivers"/>
    <x v="1"/>
    <x v="0"/>
    <s v="Reading"/>
    <x v="9"/>
    <n v="19601"/>
    <x v="3"/>
    <s v="FUR-FU-10000409"/>
    <x v="0"/>
    <x v="5"/>
    <s v="GE 4 Foot Flourescent Tube, 40 Watt"/>
    <n v="23.968000000000004"/>
    <n v="2"/>
    <n v="0.2"/>
    <n v="7.7896000000000001"/>
    <x v="3"/>
    <x v="0"/>
  </r>
  <r>
    <n v="5956"/>
    <s v="CA-2016-155796"/>
    <x v="7"/>
    <d v="2016-11-15T00:00:00"/>
    <s v="Second Class"/>
    <s v="TS-21430"/>
    <s v="Tom Stivers"/>
    <x v="1"/>
    <x v="0"/>
    <s v="Reading"/>
    <x v="9"/>
    <n v="19601"/>
    <x v="3"/>
    <s v="FUR-BO-10002545"/>
    <x v="0"/>
    <x v="0"/>
    <s v="Atlantic Metals Mobile 3-Shelf Bookcases, Custom Colors"/>
    <n v="521.96"/>
    <n v="4"/>
    <n v="0.5"/>
    <n v="-250.54079999999999"/>
    <x v="3"/>
    <x v="0"/>
  </r>
  <r>
    <n v="5957"/>
    <s v="CA-2018-127138"/>
    <x v="299"/>
    <d v="2018-03-15T00:00:00"/>
    <s v="Second Class"/>
    <s v="DK-13225"/>
    <s v="Dean Katz"/>
    <x v="1"/>
    <x v="0"/>
    <s v="San Francisco"/>
    <x v="1"/>
    <n v="94109"/>
    <x v="1"/>
    <s v="OFF-ST-10002756"/>
    <x v="1"/>
    <x v="4"/>
    <s v="Tennsco Stur-D-Stor Boltless Shelving, 5 Shelves, 24&quot; Deep, Sand"/>
    <n v="676.55"/>
    <n v="5"/>
    <n v="0"/>
    <n v="6.7655000000000598"/>
    <x v="1"/>
    <x v="0"/>
  </r>
  <r>
    <n v="5958"/>
    <s v="CA-2018-127138"/>
    <x v="299"/>
    <d v="2018-03-15T00:00:00"/>
    <s v="Second Class"/>
    <s v="DK-13225"/>
    <s v="Dean Katz"/>
    <x v="1"/>
    <x v="0"/>
    <s v="San Francisco"/>
    <x v="1"/>
    <n v="94109"/>
    <x v="1"/>
    <s v="OFF-AP-10003842"/>
    <x v="1"/>
    <x v="9"/>
    <s v="Euro-Pro Shark Turbo Vacuum"/>
    <n v="154.9"/>
    <n v="5"/>
    <n v="0"/>
    <n v="40.274000000000001"/>
    <x v="1"/>
    <x v="0"/>
  </r>
  <r>
    <n v="5959"/>
    <s v="CA-2018-127138"/>
    <x v="299"/>
    <d v="2018-03-15T00:00:00"/>
    <s v="Second Class"/>
    <s v="DK-13225"/>
    <s v="Dean Katz"/>
    <x v="1"/>
    <x v="0"/>
    <s v="San Francisco"/>
    <x v="1"/>
    <n v="94109"/>
    <x v="1"/>
    <s v="OFF-EN-10004459"/>
    <x v="1"/>
    <x v="12"/>
    <s v="Security-Tint Envelopes"/>
    <n v="30.56"/>
    <n v="4"/>
    <n v="0"/>
    <n v="14.974399999999999"/>
    <x v="1"/>
    <x v="0"/>
  </r>
  <r>
    <n v="5960"/>
    <s v="CA-2018-127138"/>
    <x v="299"/>
    <d v="2018-03-15T00:00:00"/>
    <s v="Second Class"/>
    <s v="DK-13225"/>
    <s v="Dean Katz"/>
    <x v="1"/>
    <x v="0"/>
    <s v="San Francisco"/>
    <x v="1"/>
    <n v="94109"/>
    <x v="1"/>
    <s v="FUR-CH-10003746"/>
    <x v="0"/>
    <x v="1"/>
    <s v="Hon 4070 Series Pagoda Round Back Stacking Chairs"/>
    <n v="770.35200000000009"/>
    <n v="3"/>
    <n v="0.2"/>
    <n v="77.035199999999975"/>
    <x v="1"/>
    <x v="0"/>
  </r>
  <r>
    <n v="5961"/>
    <s v="CA-2019-150602"/>
    <x v="839"/>
    <d v="2019-02-14T00:00:00"/>
    <s v="Second Class"/>
    <s v="ML-17395"/>
    <s v="Marina Lichtenstein"/>
    <x v="1"/>
    <x v="0"/>
    <s v="Los Angeles"/>
    <x v="1"/>
    <n v="90045"/>
    <x v="1"/>
    <s v="FUR-FU-10003142"/>
    <x v="0"/>
    <x v="5"/>
    <s v="Master Big Foot Doorstop, Beige"/>
    <n v="21.12"/>
    <n v="4"/>
    <n v="0"/>
    <n v="6.5471999999999984"/>
    <x v="1"/>
    <x v="0"/>
  </r>
  <r>
    <n v="5962"/>
    <s v="CA-2016-140732"/>
    <x v="7"/>
    <d v="2016-11-13T00:00:00"/>
    <s v="Second Class"/>
    <s v="MA-17560"/>
    <s v="Matt Abelman"/>
    <x v="2"/>
    <x v="0"/>
    <s v="Los Angeles"/>
    <x v="1"/>
    <n v="90004"/>
    <x v="1"/>
    <s v="TEC-PH-10001425"/>
    <x v="2"/>
    <x v="7"/>
    <s v="Mophie Juice Pack Helium for iPhone"/>
    <n v="575.928"/>
    <n v="9"/>
    <n v="0.2"/>
    <n v="57.592799999999983"/>
    <x v="1"/>
    <x v="0"/>
  </r>
  <r>
    <n v="5963"/>
    <s v="CA-2016-140732"/>
    <x v="7"/>
    <d v="2016-11-13T00:00:00"/>
    <s v="Second Class"/>
    <s v="MA-17560"/>
    <s v="Matt Abelman"/>
    <x v="2"/>
    <x v="0"/>
    <s v="Los Angeles"/>
    <x v="1"/>
    <n v="90004"/>
    <x v="1"/>
    <s v="OFF-AP-10001626"/>
    <x v="1"/>
    <x v="9"/>
    <s v="Commercial WindTunnel Clean Air Upright Vacuum, Replacement Belts, Filtration Bags"/>
    <n v="7.78"/>
    <n v="2"/>
    <n v="0"/>
    <n v="2.0228000000000002"/>
    <x v="1"/>
    <x v="0"/>
  </r>
  <r>
    <n v="5964"/>
    <s v="CA-2016-140732"/>
    <x v="7"/>
    <d v="2016-11-13T00:00:00"/>
    <s v="Second Class"/>
    <s v="MA-17560"/>
    <s v="Matt Abelman"/>
    <x v="2"/>
    <x v="0"/>
    <s v="Los Angeles"/>
    <x v="1"/>
    <n v="90004"/>
    <x v="1"/>
    <s v="OFF-PA-10003625"/>
    <x v="1"/>
    <x v="10"/>
    <s v="Xerox 1979"/>
    <n v="123.92"/>
    <n v="4"/>
    <n v="0"/>
    <n v="55.763999999999996"/>
    <x v="1"/>
    <x v="0"/>
  </r>
  <r>
    <n v="5965"/>
    <s v="CA-2019-119011"/>
    <x v="648"/>
    <d v="2019-08-25T00:00:00"/>
    <s v="Standard Class"/>
    <s v="LR-17035"/>
    <s v="Lisa Ryan"/>
    <x v="1"/>
    <x v="0"/>
    <s v="San Francisco"/>
    <x v="1"/>
    <n v="94109"/>
    <x v="1"/>
    <s v="OFF-SU-10004768"/>
    <x v="1"/>
    <x v="14"/>
    <s v="Acme Kleencut Forged Steel Scissors"/>
    <n v="17.22"/>
    <n v="3"/>
    <n v="0"/>
    <n v="5.1659999999999986"/>
    <x v="1"/>
    <x v="0"/>
  </r>
  <r>
    <n v="5966"/>
    <s v="CA-2019-119011"/>
    <x v="648"/>
    <d v="2019-08-25T00:00:00"/>
    <s v="Standard Class"/>
    <s v="LR-17035"/>
    <s v="Lisa Ryan"/>
    <x v="1"/>
    <x v="0"/>
    <s v="San Francisco"/>
    <x v="1"/>
    <n v="94109"/>
    <x v="1"/>
    <s v="OFF-ST-10000777"/>
    <x v="1"/>
    <x v="4"/>
    <s v="Companion Letter/Legal File, Black"/>
    <n v="226.56"/>
    <n v="6"/>
    <n v="0"/>
    <n v="63.436800000000005"/>
    <x v="1"/>
    <x v="0"/>
  </r>
  <r>
    <n v="5967"/>
    <s v="CA-2019-119011"/>
    <x v="648"/>
    <d v="2019-08-25T00:00:00"/>
    <s v="Standard Class"/>
    <s v="LR-17035"/>
    <s v="Lisa Ryan"/>
    <x v="1"/>
    <x v="0"/>
    <s v="San Francisco"/>
    <x v="1"/>
    <n v="94109"/>
    <x v="1"/>
    <s v="TEC-PH-10003171"/>
    <x v="2"/>
    <x v="7"/>
    <s v="Plantronics Encore H101 Dual Earpieces Headset"/>
    <n v="107.88"/>
    <n v="3"/>
    <n v="0.2"/>
    <n v="10.787999999999997"/>
    <x v="1"/>
    <x v="0"/>
  </r>
  <r>
    <n v="5968"/>
    <s v="CA-2018-166912"/>
    <x v="804"/>
    <d v="2018-01-17T00:00:00"/>
    <s v="First Class"/>
    <s v="BE-11335"/>
    <s v="Bill Eplett"/>
    <x v="2"/>
    <x v="0"/>
    <s v="New York City"/>
    <x v="15"/>
    <n v="10009"/>
    <x v="3"/>
    <s v="OFF-PA-10001033"/>
    <x v="1"/>
    <x v="10"/>
    <s v="Xerox 1893"/>
    <n v="81.98"/>
    <n v="2"/>
    <n v="0"/>
    <n v="40.170200000000001"/>
    <x v="3"/>
    <x v="0"/>
  </r>
  <r>
    <n v="5969"/>
    <s v="CA-2016-141726"/>
    <x v="836"/>
    <d v="2016-07-22T00:00:00"/>
    <s v="First Class"/>
    <s v="CC-12145"/>
    <s v="Charles Crestani"/>
    <x v="0"/>
    <x v="0"/>
    <s v="San Diego"/>
    <x v="1"/>
    <n v="92105"/>
    <x v="1"/>
    <s v="OFF-PA-10000418"/>
    <x v="1"/>
    <x v="10"/>
    <s v="Xerox 189"/>
    <n v="104.85"/>
    <n v="1"/>
    <n v="0"/>
    <n v="50.327999999999996"/>
    <x v="1"/>
    <x v="1"/>
  </r>
  <r>
    <n v="5970"/>
    <s v="CA-2016-141726"/>
    <x v="836"/>
    <d v="2016-07-22T00:00:00"/>
    <s v="First Class"/>
    <s v="CC-12145"/>
    <s v="Charles Crestani"/>
    <x v="0"/>
    <x v="0"/>
    <s v="San Diego"/>
    <x v="1"/>
    <n v="92105"/>
    <x v="1"/>
    <s v="OFF-BI-10001982"/>
    <x v="1"/>
    <x v="8"/>
    <s v="Wilson Jones Custom Binder Spines &amp; Labels"/>
    <n v="8.7040000000000006"/>
    <n v="2"/>
    <n v="0.2"/>
    <n v="3.1551999999999998"/>
    <x v="1"/>
    <x v="1"/>
  </r>
  <r>
    <n v="5971"/>
    <s v="CA-2016-141726"/>
    <x v="836"/>
    <d v="2016-07-22T00:00:00"/>
    <s v="First Class"/>
    <s v="CC-12145"/>
    <s v="Charles Crestani"/>
    <x v="0"/>
    <x v="0"/>
    <s v="San Diego"/>
    <x v="1"/>
    <n v="92105"/>
    <x v="1"/>
    <s v="OFF-PA-10002230"/>
    <x v="1"/>
    <x v="10"/>
    <s v="Xerox 1897"/>
    <n v="19.920000000000002"/>
    <n v="4"/>
    <n v="0"/>
    <n v="9.7608000000000015"/>
    <x v="1"/>
    <x v="1"/>
  </r>
  <r>
    <n v="5972"/>
    <s v="CA-2016-141726"/>
    <x v="836"/>
    <d v="2016-07-22T00:00:00"/>
    <s v="First Class"/>
    <s v="CC-12145"/>
    <s v="Charles Crestani"/>
    <x v="0"/>
    <x v="0"/>
    <s v="San Diego"/>
    <x v="1"/>
    <n v="92105"/>
    <x v="1"/>
    <s v="FUR-FU-10003577"/>
    <x v="0"/>
    <x v="5"/>
    <s v="Nu-Dell Leatherette Frames"/>
    <n v="43.019999999999996"/>
    <n v="3"/>
    <n v="0"/>
    <n v="15.4872"/>
    <x v="1"/>
    <x v="1"/>
  </r>
  <r>
    <n v="5973"/>
    <s v="CA-2019-115105"/>
    <x v="695"/>
    <d v="2019-02-11T00:00:00"/>
    <s v="Standard Class"/>
    <s v="BD-11770"/>
    <s v="Bryan Davis"/>
    <x v="0"/>
    <x v="0"/>
    <s v="New York City"/>
    <x v="15"/>
    <n v="10024"/>
    <x v="3"/>
    <s v="FUR-BO-10001811"/>
    <x v="0"/>
    <x v="0"/>
    <s v="Atlantic Metals Mobile 5-Shelf Bookcases, Custom Colors"/>
    <n v="240.78400000000002"/>
    <n v="1"/>
    <n v="0.2"/>
    <n v="30.097999999999978"/>
    <x v="3"/>
    <x v="0"/>
  </r>
  <r>
    <n v="5974"/>
    <s v="CA-2017-143980"/>
    <x v="707"/>
    <d v="2017-12-29T00:00:00"/>
    <s v="Standard Class"/>
    <s v="JK-15640"/>
    <s v="Jim Kriz"/>
    <x v="2"/>
    <x v="0"/>
    <s v="New York City"/>
    <x v="15"/>
    <n v="10011"/>
    <x v="3"/>
    <s v="OFF-AP-10003779"/>
    <x v="1"/>
    <x v="9"/>
    <s v="Kensington 7 Outlet MasterPiece Power Center with Fax/Phone Line Protection"/>
    <n v="414.96"/>
    <n v="2"/>
    <n v="0"/>
    <n v="124.48799999999994"/>
    <x v="3"/>
    <x v="0"/>
  </r>
  <r>
    <n v="5975"/>
    <s v="CA-2018-135636"/>
    <x v="750"/>
    <d v="2018-10-13T00:00:00"/>
    <s v="Standard Class"/>
    <s v="DB-13615"/>
    <s v="Doug Bickford"/>
    <x v="0"/>
    <x v="0"/>
    <s v="Charlotte"/>
    <x v="3"/>
    <n v="28205"/>
    <x v="0"/>
    <s v="OFF-ST-10000676"/>
    <x v="1"/>
    <x v="4"/>
    <s v="Fellowes Econo/Stor Drawers"/>
    <n v="387.72"/>
    <n v="5"/>
    <n v="0.2"/>
    <n v="-67.851000000000028"/>
    <x v="0"/>
    <x v="0"/>
  </r>
  <r>
    <n v="5976"/>
    <s v="CA-2019-102155"/>
    <x v="1002"/>
    <d v="2019-07-17T00:00:00"/>
    <s v="Standard Class"/>
    <s v="RR-19525"/>
    <s v="Rick Reed"/>
    <x v="1"/>
    <x v="0"/>
    <s v="Overland Park"/>
    <x v="41"/>
    <n v="66212"/>
    <x v="2"/>
    <s v="OFF-ST-10001496"/>
    <x v="1"/>
    <x v="4"/>
    <s v="Standard Rollaway File with Lock"/>
    <n v="360.38"/>
    <n v="2"/>
    <n v="0"/>
    <n v="93.698800000000006"/>
    <x v="2"/>
    <x v="0"/>
  </r>
  <r>
    <n v="5977"/>
    <s v="CA-2019-102155"/>
    <x v="1002"/>
    <d v="2019-07-17T00:00:00"/>
    <s v="Standard Class"/>
    <s v="RR-19525"/>
    <s v="Rick Reed"/>
    <x v="1"/>
    <x v="0"/>
    <s v="Overland Park"/>
    <x v="41"/>
    <n v="66212"/>
    <x v="2"/>
    <s v="OFF-PA-10003673"/>
    <x v="1"/>
    <x v="10"/>
    <s v="Strathmore Photo Mount Cards"/>
    <n v="13.56"/>
    <n v="2"/>
    <n v="0"/>
    <n v="6.2375999999999996"/>
    <x v="2"/>
    <x v="0"/>
  </r>
  <r>
    <n v="5978"/>
    <s v="CA-2019-116953"/>
    <x v="558"/>
    <d v="2019-04-25T00:00:00"/>
    <s v="First Class"/>
    <s v="SV-20935"/>
    <s v="Susan Vittorini"/>
    <x v="0"/>
    <x v="0"/>
    <s v="Mesa"/>
    <x v="16"/>
    <n v="85204"/>
    <x v="1"/>
    <s v="TEC-PH-10004614"/>
    <x v="2"/>
    <x v="7"/>
    <s v="AT&amp;T 841000 Phone"/>
    <n v="552"/>
    <n v="10"/>
    <n v="0.2"/>
    <n v="34.5"/>
    <x v="1"/>
    <x v="0"/>
  </r>
  <r>
    <n v="5979"/>
    <s v="CA-2016-117765"/>
    <x v="557"/>
    <d v="2016-09-13T00:00:00"/>
    <s v="Standard Class"/>
    <s v="RB-19465"/>
    <s v="Rick Bensley"/>
    <x v="2"/>
    <x v="0"/>
    <s v="Tulsa"/>
    <x v="26"/>
    <n v="74133"/>
    <x v="2"/>
    <s v="FUR-TA-10001039"/>
    <x v="0"/>
    <x v="3"/>
    <s v="KI Adjustable-Height Table"/>
    <n v="429.90000000000003"/>
    <n v="5"/>
    <n v="0"/>
    <n v="111.77400000000003"/>
    <x v="2"/>
    <x v="0"/>
  </r>
  <r>
    <n v="5980"/>
    <s v="CA-2016-117765"/>
    <x v="557"/>
    <d v="2016-09-13T00:00:00"/>
    <s v="Standard Class"/>
    <s v="RB-19465"/>
    <s v="Rick Bensley"/>
    <x v="2"/>
    <x v="0"/>
    <s v="Tulsa"/>
    <x v="26"/>
    <n v="74133"/>
    <x v="2"/>
    <s v="OFF-BI-10000474"/>
    <x v="1"/>
    <x v="8"/>
    <s v="Avery Recycled Flexi-View Covers for Binding Systems"/>
    <n v="32.06"/>
    <n v="2"/>
    <n v="0"/>
    <n v="15.3888"/>
    <x v="2"/>
    <x v="0"/>
  </r>
  <r>
    <n v="5981"/>
    <s v="CA-2016-117765"/>
    <x v="557"/>
    <d v="2016-09-13T00:00:00"/>
    <s v="Standard Class"/>
    <s v="RB-19465"/>
    <s v="Rick Bensley"/>
    <x v="2"/>
    <x v="0"/>
    <s v="Tulsa"/>
    <x v="26"/>
    <n v="74133"/>
    <x v="2"/>
    <s v="FUR-CH-10004698"/>
    <x v="0"/>
    <x v="1"/>
    <s v="Padded Folding Chairs, Black, 4/Carton"/>
    <n v="161.96"/>
    <n v="2"/>
    <n v="0"/>
    <n v="45.348800000000011"/>
    <x v="2"/>
    <x v="0"/>
  </r>
  <r>
    <n v="5982"/>
    <s v="CA-2016-117765"/>
    <x v="557"/>
    <d v="2016-09-13T00:00:00"/>
    <s v="Standard Class"/>
    <s v="RB-19465"/>
    <s v="Rick Bensley"/>
    <x v="2"/>
    <x v="0"/>
    <s v="Tulsa"/>
    <x v="26"/>
    <n v="74133"/>
    <x v="2"/>
    <s v="OFF-ST-10003327"/>
    <x v="1"/>
    <x v="4"/>
    <s v="Akro-Mils 12-Gallon Tote"/>
    <n v="19.86"/>
    <n v="2"/>
    <n v="0"/>
    <n v="5.7593999999999976"/>
    <x v="2"/>
    <x v="0"/>
  </r>
  <r>
    <n v="5983"/>
    <s v="CA-2018-114895"/>
    <x v="831"/>
    <d v="2018-11-28T00:00:00"/>
    <s v="Standard Class"/>
    <s v="MV-18190"/>
    <s v="Mike Vittorini"/>
    <x v="0"/>
    <x v="0"/>
    <s v="New York City"/>
    <x v="15"/>
    <n v="10035"/>
    <x v="3"/>
    <s v="OFF-PA-10000232"/>
    <x v="1"/>
    <x v="10"/>
    <s v="Xerox 1975"/>
    <n v="12.96"/>
    <n v="2"/>
    <n v="0"/>
    <n v="6.3504000000000005"/>
    <x v="3"/>
    <x v="0"/>
  </r>
  <r>
    <n v="5984"/>
    <s v="CA-2019-112984"/>
    <x v="118"/>
    <d v="2019-09-18T00:00:00"/>
    <s v="Second Class"/>
    <s v="EH-14185"/>
    <s v="Evan Henry"/>
    <x v="0"/>
    <x v="0"/>
    <s v="Philadelphia"/>
    <x v="9"/>
    <n v="19143"/>
    <x v="3"/>
    <s v="OFF-PA-10003657"/>
    <x v="1"/>
    <x v="10"/>
    <s v="Xerox 1927"/>
    <n v="20.544000000000004"/>
    <n v="6"/>
    <n v="0.2"/>
    <n v="6.4199999999999964"/>
    <x v="3"/>
    <x v="0"/>
  </r>
  <r>
    <n v="5985"/>
    <s v="CA-2018-163776"/>
    <x v="1080"/>
    <d v="2018-07-25T00:00:00"/>
    <s v="Standard Class"/>
    <s v="JS-16030"/>
    <s v="Joy Smith"/>
    <x v="0"/>
    <x v="0"/>
    <s v="Hattiesburg"/>
    <x v="35"/>
    <n v="39401"/>
    <x v="0"/>
    <s v="FUR-FU-10001185"/>
    <x v="0"/>
    <x v="5"/>
    <s v="Advantus Employee of the Month Certificate Frame, 11 x 13-1/2"/>
    <n v="185.57999999999998"/>
    <n v="6"/>
    <n v="0"/>
    <n v="76.087800000000001"/>
    <x v="0"/>
    <x v="0"/>
  </r>
  <r>
    <n v="5986"/>
    <s v="CA-2018-163776"/>
    <x v="1080"/>
    <d v="2018-07-25T00:00:00"/>
    <s v="Standard Class"/>
    <s v="JS-16030"/>
    <s v="Joy Smith"/>
    <x v="0"/>
    <x v="0"/>
    <s v="Hattiesburg"/>
    <x v="35"/>
    <n v="39401"/>
    <x v="0"/>
    <s v="OFF-BI-10003007"/>
    <x v="1"/>
    <x v="8"/>
    <s v="Premium Transparent Presentation Covers, No Pattern/Clear, 8 1/2&quot; x 11&quot;"/>
    <n v="77.56"/>
    <n v="2"/>
    <n v="0"/>
    <n v="35.677599999999998"/>
    <x v="0"/>
    <x v="0"/>
  </r>
  <r>
    <n v="5987"/>
    <s v="CA-2018-163776"/>
    <x v="1080"/>
    <d v="2018-07-25T00:00:00"/>
    <s v="Standard Class"/>
    <s v="JS-16030"/>
    <s v="Joy Smith"/>
    <x v="0"/>
    <x v="0"/>
    <s v="Hattiesburg"/>
    <x v="35"/>
    <n v="39401"/>
    <x v="0"/>
    <s v="OFF-ST-10002485"/>
    <x v="1"/>
    <x v="4"/>
    <s v="Rogers Deluxe File Chest"/>
    <n v="87.92"/>
    <n v="4"/>
    <n v="0"/>
    <n v="0.87919999999999732"/>
    <x v="0"/>
    <x v="0"/>
  </r>
  <r>
    <n v="5988"/>
    <s v="CA-2018-163776"/>
    <x v="1080"/>
    <d v="2018-07-25T00:00:00"/>
    <s v="Standard Class"/>
    <s v="JS-16030"/>
    <s v="Joy Smith"/>
    <x v="0"/>
    <x v="0"/>
    <s v="Hattiesburg"/>
    <x v="35"/>
    <n v="39401"/>
    <x v="0"/>
    <s v="OFF-PA-10001033"/>
    <x v="1"/>
    <x v="10"/>
    <s v="Xerox 1893"/>
    <n v="245.94"/>
    <n v="6"/>
    <n v="0"/>
    <n v="120.51060000000001"/>
    <x v="0"/>
    <x v="0"/>
  </r>
  <r>
    <n v="5989"/>
    <s v="CA-2018-163776"/>
    <x v="1080"/>
    <d v="2018-07-25T00:00:00"/>
    <s v="Standard Class"/>
    <s v="JS-16030"/>
    <s v="Joy Smith"/>
    <x v="0"/>
    <x v="0"/>
    <s v="Hattiesburg"/>
    <x v="35"/>
    <n v="39401"/>
    <x v="0"/>
    <s v="OFF-BI-10000404"/>
    <x v="1"/>
    <x v="8"/>
    <s v="Avery Printable Repositionable Plastic Tabs"/>
    <n v="8.6"/>
    <n v="1"/>
    <n v="0"/>
    <n v="4.0419999999999998"/>
    <x v="0"/>
    <x v="0"/>
  </r>
  <r>
    <n v="5990"/>
    <s v="CA-2018-163776"/>
    <x v="1080"/>
    <d v="2018-07-25T00:00:00"/>
    <s v="Standard Class"/>
    <s v="JS-16030"/>
    <s v="Joy Smith"/>
    <x v="0"/>
    <x v="0"/>
    <s v="Hattiesburg"/>
    <x v="35"/>
    <n v="39401"/>
    <x v="0"/>
    <s v="FUR-BO-10003546"/>
    <x v="0"/>
    <x v="0"/>
    <s v="Hon 4-Shelf Metal Bookcases"/>
    <n v="504.90000000000003"/>
    <n v="5"/>
    <n v="0"/>
    <n v="126.22500000000002"/>
    <x v="0"/>
    <x v="0"/>
  </r>
  <r>
    <n v="5991"/>
    <s v="US-2019-163300"/>
    <x v="175"/>
    <d v="2019-09-21T00:00:00"/>
    <s v="Standard Class"/>
    <s v="ES-14020"/>
    <s v="Erica Smith"/>
    <x v="0"/>
    <x v="0"/>
    <s v="Los Angeles"/>
    <x v="1"/>
    <n v="90049"/>
    <x v="1"/>
    <s v="OFF-BI-10004390"/>
    <x v="1"/>
    <x v="8"/>
    <s v="GBC DocuBind 200 Manual Binding Machine"/>
    <n v="2357.4880000000003"/>
    <n v="7"/>
    <n v="0.2"/>
    <n v="884.05799999999999"/>
    <x v="1"/>
    <x v="0"/>
  </r>
  <r>
    <n v="5992"/>
    <s v="US-2019-163300"/>
    <x v="175"/>
    <d v="2019-09-21T00:00:00"/>
    <s v="Standard Class"/>
    <s v="ES-14020"/>
    <s v="Erica Smith"/>
    <x v="0"/>
    <x v="0"/>
    <s v="Los Angeles"/>
    <x v="1"/>
    <n v="90049"/>
    <x v="1"/>
    <s v="TEC-PH-10001700"/>
    <x v="2"/>
    <x v="7"/>
    <s v="Panasonic KX-TG6844B Expandable Digital Cordless Telephone"/>
    <n v="369.54399999999998"/>
    <n v="7"/>
    <n v="0.2"/>
    <n v="32.335100000000025"/>
    <x v="1"/>
    <x v="0"/>
  </r>
  <r>
    <n v="5993"/>
    <s v="US-2019-163300"/>
    <x v="175"/>
    <d v="2019-09-21T00:00:00"/>
    <s v="Standard Class"/>
    <s v="ES-14020"/>
    <s v="Erica Smith"/>
    <x v="0"/>
    <x v="0"/>
    <s v="Los Angeles"/>
    <x v="1"/>
    <n v="90049"/>
    <x v="1"/>
    <s v="FUR-CH-10003396"/>
    <x v="0"/>
    <x v="1"/>
    <s v="Global Deluxe Steno Chair"/>
    <n v="184.75200000000001"/>
    <n v="3"/>
    <n v="0.2"/>
    <n v="-20.784600000000012"/>
    <x v="1"/>
    <x v="0"/>
  </r>
  <r>
    <n v="5994"/>
    <s v="CA-2018-162187"/>
    <x v="25"/>
    <d v="2018-12-11T00:00:00"/>
    <s v="Same Day"/>
    <s v="NS-18640"/>
    <s v="Noel Staavos"/>
    <x v="1"/>
    <x v="0"/>
    <s v="Columbus"/>
    <x v="24"/>
    <n v="43229"/>
    <x v="3"/>
    <s v="OFF-ST-10001558"/>
    <x v="1"/>
    <x v="4"/>
    <s v="Acco Perma 4000 Stacking Storage Drawers"/>
    <n v="64.959999999999994"/>
    <n v="5"/>
    <n v="0.2"/>
    <n v="-4.0599999999999987"/>
    <x v="3"/>
    <x v="0"/>
  </r>
  <r>
    <n v="5995"/>
    <s v="CA-2018-162187"/>
    <x v="25"/>
    <d v="2018-12-11T00:00:00"/>
    <s v="Same Day"/>
    <s v="NS-18640"/>
    <s v="Noel Staavos"/>
    <x v="1"/>
    <x v="0"/>
    <s v="Columbus"/>
    <x v="24"/>
    <n v="43229"/>
    <x v="3"/>
    <s v="OFF-SU-10004782"/>
    <x v="1"/>
    <x v="14"/>
    <s v="Elite 5&quot; Scissors"/>
    <n v="13.52"/>
    <n v="2"/>
    <n v="0.2"/>
    <n v="1.6899999999999986"/>
    <x v="3"/>
    <x v="0"/>
  </r>
  <r>
    <n v="5996"/>
    <s v="CA-2018-162187"/>
    <x v="25"/>
    <d v="2018-12-11T00:00:00"/>
    <s v="Same Day"/>
    <s v="NS-18640"/>
    <s v="Noel Staavos"/>
    <x v="1"/>
    <x v="0"/>
    <s v="Columbus"/>
    <x v="24"/>
    <n v="43229"/>
    <x v="3"/>
    <s v="FUR-CH-10003298"/>
    <x v="0"/>
    <x v="1"/>
    <s v="Office Star - Contemporary Task Swivel chair with Loop Arms, Charcoal"/>
    <n v="458.42999999999995"/>
    <n v="5"/>
    <n v="0.3"/>
    <n v="-137.52900000000002"/>
    <x v="3"/>
    <x v="0"/>
  </r>
  <r>
    <n v="5997"/>
    <s v="CA-2018-162187"/>
    <x v="25"/>
    <d v="2018-12-11T00:00:00"/>
    <s v="Same Day"/>
    <s v="NS-18640"/>
    <s v="Noel Staavos"/>
    <x v="1"/>
    <x v="0"/>
    <s v="Columbus"/>
    <x v="24"/>
    <n v="43229"/>
    <x v="3"/>
    <s v="OFF-AP-10000576"/>
    <x v="1"/>
    <x v="9"/>
    <s v="Belkin 325VA UPS Surge Protector, 6'"/>
    <n v="387.13600000000002"/>
    <n v="4"/>
    <n v="0.2"/>
    <n v="24.196000000000012"/>
    <x v="3"/>
    <x v="0"/>
  </r>
  <r>
    <n v="5998"/>
    <s v="CA-2018-162187"/>
    <x v="25"/>
    <d v="2018-12-11T00:00:00"/>
    <s v="Same Day"/>
    <s v="NS-18640"/>
    <s v="Noel Staavos"/>
    <x v="1"/>
    <x v="0"/>
    <s v="Columbus"/>
    <x v="24"/>
    <n v="43229"/>
    <x v="3"/>
    <s v="FUR-TA-10003008"/>
    <x v="0"/>
    <x v="3"/>
    <s v="Lesro Round Back Collection Coffee Table, End Table"/>
    <n v="328.59000000000003"/>
    <n v="3"/>
    <n v="0.4"/>
    <n v="-147.8655"/>
    <x v="3"/>
    <x v="0"/>
  </r>
  <r>
    <n v="5999"/>
    <s v="US-2016-112991"/>
    <x v="325"/>
    <d v="2016-12-14T00:00:00"/>
    <s v="Standard Class"/>
    <s v="SH-19975"/>
    <s v="Sally Hughsby"/>
    <x v="1"/>
    <x v="0"/>
    <s v="Caldwell"/>
    <x v="45"/>
    <n v="83605"/>
    <x v="1"/>
    <s v="FUR-CH-10001708"/>
    <x v="0"/>
    <x v="1"/>
    <s v="Office Star - Contemporary Swivel Chair with Padded Adjustable Arms and Flex Back"/>
    <n v="338.35199999999998"/>
    <n v="3"/>
    <n v="0.2"/>
    <n v="4.2293999999999699"/>
    <x v="1"/>
    <x v="0"/>
  </r>
  <r>
    <n v="6000"/>
    <s v="US-2016-112991"/>
    <x v="325"/>
    <d v="2016-12-14T00:00:00"/>
    <s v="Standard Class"/>
    <s v="SH-19975"/>
    <s v="Sally Hughsby"/>
    <x v="1"/>
    <x v="0"/>
    <s v="Caldwell"/>
    <x v="45"/>
    <n v="83605"/>
    <x v="1"/>
    <s v="OFF-PA-10000019"/>
    <x v="1"/>
    <x v="10"/>
    <s v="Xerox 1931"/>
    <n v="25.92"/>
    <n v="4"/>
    <n v="0"/>
    <n v="12.441600000000001"/>
    <x v="1"/>
    <x v="0"/>
  </r>
  <r>
    <n v="6001"/>
    <s v="US-2016-112991"/>
    <x v="325"/>
    <d v="2016-12-14T00:00:00"/>
    <s v="Standard Class"/>
    <s v="SH-19975"/>
    <s v="Sally Hughsby"/>
    <x v="1"/>
    <x v="0"/>
    <s v="Caldwell"/>
    <x v="45"/>
    <n v="83605"/>
    <x v="1"/>
    <s v="OFF-PA-10002222"/>
    <x v="1"/>
    <x v="10"/>
    <s v="Xerox Color Copier Paper, 11&quot; x 17&quot;, Ream"/>
    <n v="91.36"/>
    <n v="4"/>
    <n v="0"/>
    <n v="42.025599999999997"/>
    <x v="1"/>
    <x v="0"/>
  </r>
  <r>
    <n v="6002"/>
    <s v="CA-2016-124079"/>
    <x v="736"/>
    <d v="2016-12-17T00:00:00"/>
    <s v="Standard Class"/>
    <s v="RF-19345"/>
    <s v="Randy Ferguson"/>
    <x v="1"/>
    <x v="0"/>
    <s v="Phoenix"/>
    <x v="16"/>
    <n v="85023"/>
    <x v="1"/>
    <s v="FUR-FU-10002553"/>
    <x v="0"/>
    <x v="5"/>
    <s v="Electrix Incandescent Magnifying Lamp, Black"/>
    <n v="87.960000000000008"/>
    <n v="3"/>
    <n v="0.2"/>
    <n v="7.6965000000000039"/>
    <x v="1"/>
    <x v="0"/>
  </r>
  <r>
    <n v="6003"/>
    <s v="CA-2016-124079"/>
    <x v="736"/>
    <d v="2016-12-17T00:00:00"/>
    <s v="Standard Class"/>
    <s v="RF-19345"/>
    <s v="Randy Ferguson"/>
    <x v="1"/>
    <x v="0"/>
    <s v="Phoenix"/>
    <x v="16"/>
    <n v="85023"/>
    <x v="1"/>
    <s v="OFF-BI-10002103"/>
    <x v="1"/>
    <x v="8"/>
    <s v="Cardinal Slant-D Ring Binder, Heavy Gauge Vinyl"/>
    <n v="5.2140000000000004"/>
    <n v="2"/>
    <n v="0.7"/>
    <n v="-4.1711999999999989"/>
    <x v="1"/>
    <x v="0"/>
  </r>
  <r>
    <n v="6004"/>
    <s v="US-2019-146878"/>
    <x v="296"/>
    <d v="2019-09-27T00:00:00"/>
    <s v="Standard Class"/>
    <s v="DL-12865"/>
    <s v="Dan Lawera"/>
    <x v="0"/>
    <x v="0"/>
    <s v="Miami"/>
    <x v="2"/>
    <n v="33142"/>
    <x v="0"/>
    <s v="OFF-BI-10002794"/>
    <x v="1"/>
    <x v="8"/>
    <s v="Avery Trapezoid Ring Binder, 3&quot; Capacity, Black, 1040 sheets"/>
    <n v="12.294"/>
    <n v="1"/>
    <n v="0.7"/>
    <n v="-8.6057999999999986"/>
    <x v="0"/>
    <x v="0"/>
  </r>
  <r>
    <n v="6005"/>
    <s v="CA-2019-107244"/>
    <x v="210"/>
    <d v="2019-09-11T00:00:00"/>
    <s v="Standard Class"/>
    <s v="AG-10390"/>
    <s v="Allen Goldenen"/>
    <x v="0"/>
    <x v="0"/>
    <s v="Los Angeles"/>
    <x v="1"/>
    <n v="90004"/>
    <x v="1"/>
    <s v="FUR-FU-10002597"/>
    <x v="0"/>
    <x v="5"/>
    <s v="C-Line Magnetic Cubicle Keepers, Clear Polypropylene"/>
    <n v="19.760000000000002"/>
    <n v="4"/>
    <n v="0"/>
    <n v="8.2992000000000008"/>
    <x v="1"/>
    <x v="0"/>
  </r>
  <r>
    <n v="6006"/>
    <s v="CA-2017-100657"/>
    <x v="121"/>
    <d v="2017-11-07T00:00:00"/>
    <s v="Standard Class"/>
    <s v="SW-20245"/>
    <s v="Scot Wooten"/>
    <x v="0"/>
    <x v="0"/>
    <s v="Troy"/>
    <x v="15"/>
    <n v="12180"/>
    <x v="3"/>
    <s v="FUR-CH-10003535"/>
    <x v="0"/>
    <x v="1"/>
    <s v="Global Armless Task Chair, Royal Blue"/>
    <n v="109.764"/>
    <n v="2"/>
    <n v="0.1"/>
    <n v="8.5371999999999968"/>
    <x v="3"/>
    <x v="0"/>
  </r>
  <r>
    <n v="6007"/>
    <s v="CA-2019-129581"/>
    <x v="157"/>
    <d v="2019-12-18T00:00:00"/>
    <s v="Standard Class"/>
    <s v="KN-16390"/>
    <s v="Katherine Nockton"/>
    <x v="1"/>
    <x v="0"/>
    <s v="New Bedford"/>
    <x v="31"/>
    <n v="2740"/>
    <x v="3"/>
    <s v="TEC-PH-10001527"/>
    <x v="2"/>
    <x v="7"/>
    <s v="Plantronics MX500i Earset"/>
    <n v="128.85000000000002"/>
    <n v="3"/>
    <n v="0"/>
    <n v="3.8654999999999973"/>
    <x v="3"/>
    <x v="0"/>
  </r>
  <r>
    <n v="6008"/>
    <s v="CA-2019-129028"/>
    <x v="719"/>
    <d v="2019-04-03T00:00:00"/>
    <s v="First Class"/>
    <s v="GB-14530"/>
    <s v="George Bell"/>
    <x v="1"/>
    <x v="0"/>
    <s v="Florence"/>
    <x v="20"/>
    <n v="29501"/>
    <x v="0"/>
    <s v="FUR-FU-10004006"/>
    <x v="0"/>
    <x v="5"/>
    <s v="Deflect-o DuraMat Lighweight, Studded, Beveled Mat for Low Pile Carpeting"/>
    <n v="127.94999999999999"/>
    <n v="3"/>
    <n v="0"/>
    <n v="21.751499999999986"/>
    <x v="0"/>
    <x v="0"/>
  </r>
  <r>
    <n v="6009"/>
    <s v="CA-2017-135580"/>
    <x v="1081"/>
    <d v="2018-01-03T00:00:00"/>
    <s v="Standard Class"/>
    <s v="CL-12565"/>
    <s v="Clay Ludtke"/>
    <x v="0"/>
    <x v="0"/>
    <s v="Los Angeles"/>
    <x v="1"/>
    <n v="90049"/>
    <x v="1"/>
    <s v="OFF-PA-10000595"/>
    <x v="1"/>
    <x v="10"/>
    <s v="Xerox 1929"/>
    <n v="68.52"/>
    <n v="3"/>
    <n v="0"/>
    <n v="31.519199999999998"/>
    <x v="1"/>
    <x v="1"/>
  </r>
  <r>
    <n v="6010"/>
    <s v="CA-2017-135580"/>
    <x v="1081"/>
    <d v="2018-01-03T00:00:00"/>
    <s v="Standard Class"/>
    <s v="CL-12565"/>
    <s v="Clay Ludtke"/>
    <x v="0"/>
    <x v="0"/>
    <s v="Los Angeles"/>
    <x v="1"/>
    <n v="90049"/>
    <x v="1"/>
    <s v="OFF-ST-10000798"/>
    <x v="1"/>
    <x v="4"/>
    <s v="2300 Heavy-Duty Transfer File Systems by Perma"/>
    <n v="74.94"/>
    <n v="3"/>
    <n v="0"/>
    <n v="14.238599999999995"/>
    <x v="1"/>
    <x v="1"/>
  </r>
  <r>
    <n v="6011"/>
    <s v="CA-2017-135580"/>
    <x v="1081"/>
    <d v="2018-01-03T00:00:00"/>
    <s v="Standard Class"/>
    <s v="CL-12565"/>
    <s v="Clay Ludtke"/>
    <x v="0"/>
    <x v="0"/>
    <s v="Los Angeles"/>
    <x v="1"/>
    <n v="90049"/>
    <x v="1"/>
    <s v="TEC-MA-10004002"/>
    <x v="2"/>
    <x v="15"/>
    <s v="Zebra GX420t Direct Thermal/Thermal Transfer Printer"/>
    <n v="2548.5600000000004"/>
    <n v="6"/>
    <n v="0.2"/>
    <n v="286.71299999999962"/>
    <x v="1"/>
    <x v="1"/>
  </r>
  <r>
    <n v="6012"/>
    <s v="CA-2017-135580"/>
    <x v="1081"/>
    <d v="2018-01-03T00:00:00"/>
    <s v="Standard Class"/>
    <s v="CL-12565"/>
    <s v="Clay Ludtke"/>
    <x v="0"/>
    <x v="0"/>
    <s v="Los Angeles"/>
    <x v="1"/>
    <n v="90049"/>
    <x v="1"/>
    <s v="OFF-EN-10003296"/>
    <x v="1"/>
    <x v="12"/>
    <s v="Tyvek Side-Opening Peel &amp; Seel Expanding Envelopes"/>
    <n v="271.44"/>
    <n v="3"/>
    <n v="0"/>
    <n v="122.148"/>
    <x v="1"/>
    <x v="1"/>
  </r>
  <r>
    <n v="6013"/>
    <s v="CA-2017-135580"/>
    <x v="1081"/>
    <d v="2018-01-03T00:00:00"/>
    <s v="Standard Class"/>
    <s v="CL-12565"/>
    <s v="Clay Ludtke"/>
    <x v="0"/>
    <x v="0"/>
    <s v="Los Angeles"/>
    <x v="1"/>
    <n v="90049"/>
    <x v="1"/>
    <s v="TEC-PH-10004345"/>
    <x v="2"/>
    <x v="7"/>
    <s v="Cisco SPA 502G IP Phone"/>
    <n v="287.88"/>
    <n v="3"/>
    <n v="0.2"/>
    <n v="35.984999999999999"/>
    <x v="1"/>
    <x v="1"/>
  </r>
  <r>
    <n v="6014"/>
    <s v="CA-2018-159016"/>
    <x v="612"/>
    <d v="2018-03-11T00:00:00"/>
    <s v="First Class"/>
    <s v="KF-16285"/>
    <s v="Karen Ferguson"/>
    <x v="2"/>
    <x v="0"/>
    <s v="Los Angeles"/>
    <x v="1"/>
    <n v="90008"/>
    <x v="1"/>
    <s v="OFF-PA-10004405"/>
    <x v="1"/>
    <x v="10"/>
    <s v="Rediform Voice Mail Log Books"/>
    <n v="14.9"/>
    <n v="5"/>
    <n v="0"/>
    <n v="7.1519999999999992"/>
    <x v="1"/>
    <x v="0"/>
  </r>
  <r>
    <n v="6015"/>
    <s v="CA-2018-159016"/>
    <x v="612"/>
    <d v="2018-03-11T00:00:00"/>
    <s v="First Class"/>
    <s v="KF-16285"/>
    <s v="Karen Ferguson"/>
    <x v="2"/>
    <x v="0"/>
    <s v="Los Angeles"/>
    <x v="1"/>
    <n v="90008"/>
    <x v="1"/>
    <s v="TEC-PH-10002885"/>
    <x v="2"/>
    <x v="7"/>
    <s v="Apple iPhone 5"/>
    <n v="4158.9120000000003"/>
    <n v="8"/>
    <n v="0.2"/>
    <n v="363.90480000000025"/>
    <x v="1"/>
    <x v="0"/>
  </r>
  <r>
    <n v="6016"/>
    <s v="CA-2016-102652"/>
    <x v="322"/>
    <d v="2016-04-12T00:00:00"/>
    <s v="Standard Class"/>
    <s v="AY-10555"/>
    <s v="Andy Yotov"/>
    <x v="1"/>
    <x v="0"/>
    <s v="Los Angeles"/>
    <x v="1"/>
    <n v="90049"/>
    <x v="1"/>
    <s v="FUR-FU-10000747"/>
    <x v="0"/>
    <x v="5"/>
    <s v="Tenex B1-RE Series Chair Mats for Low Pile Carpets"/>
    <n v="91.96"/>
    <n v="2"/>
    <n v="0"/>
    <n v="15.633199999999988"/>
    <x v="1"/>
    <x v="1"/>
  </r>
  <r>
    <n v="6017"/>
    <s v="CA-2016-102652"/>
    <x v="322"/>
    <d v="2016-04-12T00:00:00"/>
    <s v="Standard Class"/>
    <s v="AY-10555"/>
    <s v="Andy Yotov"/>
    <x v="1"/>
    <x v="0"/>
    <s v="Los Angeles"/>
    <x v="1"/>
    <n v="90049"/>
    <x v="1"/>
    <s v="FUR-FU-10001918"/>
    <x v="0"/>
    <x v="5"/>
    <s v="C-Line Cubicle Keepers Polyproplyene Holder With Velcro Backings"/>
    <n v="33.11"/>
    <n v="7"/>
    <n v="0"/>
    <n v="12.912900000000004"/>
    <x v="1"/>
    <x v="1"/>
  </r>
  <r>
    <n v="6018"/>
    <s v="CA-2016-102652"/>
    <x v="322"/>
    <d v="2016-04-12T00:00:00"/>
    <s v="Standard Class"/>
    <s v="AY-10555"/>
    <s v="Andy Yotov"/>
    <x v="1"/>
    <x v="0"/>
    <s v="Los Angeles"/>
    <x v="1"/>
    <n v="90049"/>
    <x v="1"/>
    <s v="OFF-PA-10003309"/>
    <x v="1"/>
    <x v="10"/>
    <s v="Xerox 211"/>
    <n v="19.440000000000001"/>
    <n v="3"/>
    <n v="0"/>
    <n v="9.3312000000000008"/>
    <x v="1"/>
    <x v="1"/>
  </r>
  <r>
    <n v="6019"/>
    <s v="CA-2016-102652"/>
    <x v="322"/>
    <d v="2016-04-12T00:00:00"/>
    <s v="Standard Class"/>
    <s v="AY-10555"/>
    <s v="Andy Yotov"/>
    <x v="1"/>
    <x v="0"/>
    <s v="Los Angeles"/>
    <x v="1"/>
    <n v="90049"/>
    <x v="1"/>
    <s v="OFF-PA-10001977"/>
    <x v="1"/>
    <x v="10"/>
    <s v="Xerox 194"/>
    <n v="55.48"/>
    <n v="1"/>
    <n v="0"/>
    <n v="26.630399999999998"/>
    <x v="1"/>
    <x v="1"/>
  </r>
  <r>
    <n v="6020"/>
    <s v="CA-2016-152422"/>
    <x v="1082"/>
    <d v="2016-10-10T00:00:00"/>
    <s v="Second Class"/>
    <s v="BD-11635"/>
    <s v="Brian Derr"/>
    <x v="0"/>
    <x v="0"/>
    <s v="Columbus"/>
    <x v="24"/>
    <n v="43229"/>
    <x v="3"/>
    <s v="OFF-AP-10002892"/>
    <x v="1"/>
    <x v="9"/>
    <s v="Belkin F5C206VTEL 6 Outlet Surge"/>
    <n v="91.92"/>
    <n v="5"/>
    <n v="0.2"/>
    <n v="11.489999999999991"/>
    <x v="3"/>
    <x v="0"/>
  </r>
  <r>
    <n v="6021"/>
    <s v="US-2018-156692"/>
    <x v="572"/>
    <d v="2018-08-13T00:00:00"/>
    <s v="Same Day"/>
    <s v="HG-15025"/>
    <s v="Hunter Glantz"/>
    <x v="0"/>
    <x v="0"/>
    <s v="Kenner"/>
    <x v="28"/>
    <n v="70065"/>
    <x v="0"/>
    <s v="OFF-AP-10002222"/>
    <x v="1"/>
    <x v="9"/>
    <s v="Staple holder"/>
    <n v="17.34"/>
    <n v="2"/>
    <n v="0"/>
    <n v="4.6818000000000008"/>
    <x v="0"/>
    <x v="0"/>
  </r>
  <r>
    <n v="6022"/>
    <s v="US-2018-156692"/>
    <x v="572"/>
    <d v="2018-08-13T00:00:00"/>
    <s v="Same Day"/>
    <s v="HG-15025"/>
    <s v="Hunter Glantz"/>
    <x v="0"/>
    <x v="0"/>
    <s v="Kenner"/>
    <x v="28"/>
    <n v="70065"/>
    <x v="0"/>
    <s v="TEC-AC-10000158"/>
    <x v="2"/>
    <x v="11"/>
    <s v="Sony 64GB Class 10 Micro SDHC R40 Memory Card"/>
    <n v="71.98"/>
    <n v="2"/>
    <n v="0"/>
    <n v="15.1158"/>
    <x v="0"/>
    <x v="0"/>
  </r>
  <r>
    <n v="6023"/>
    <s v="CA-2016-130869"/>
    <x v="664"/>
    <d v="2016-11-21T00:00:00"/>
    <s v="Standard Class"/>
    <s v="CB-12025"/>
    <s v="Cassandra Brandow"/>
    <x v="0"/>
    <x v="0"/>
    <s v="Cedar Hill"/>
    <x v="5"/>
    <n v="75104"/>
    <x v="2"/>
    <s v="OFF-EN-10002600"/>
    <x v="1"/>
    <x v="12"/>
    <s v="Redi-Strip #10 Envelopes, 4 1/8 x 9 1/2"/>
    <n v="7.080000000000001"/>
    <n v="3"/>
    <n v="0.2"/>
    <n v="2.4779999999999989"/>
    <x v="2"/>
    <x v="0"/>
  </r>
  <r>
    <n v="6024"/>
    <s v="US-2019-128832"/>
    <x v="558"/>
    <d v="2019-04-27T00:00:00"/>
    <s v="First Class"/>
    <s v="LS-16945"/>
    <s v="Linda Southworth"/>
    <x v="1"/>
    <x v="0"/>
    <s v="Providence"/>
    <x v="34"/>
    <n v="2908"/>
    <x v="3"/>
    <s v="TEC-AC-10004855"/>
    <x v="2"/>
    <x v="11"/>
    <s v="V7 USB Numeric Keypad"/>
    <n v="69.98"/>
    <n v="2"/>
    <n v="0"/>
    <n v="4.8986000000000018"/>
    <x v="3"/>
    <x v="0"/>
  </r>
  <r>
    <n v="6025"/>
    <s v="CA-2019-139717"/>
    <x v="1043"/>
    <d v="2019-08-26T00:00:00"/>
    <s v="Second Class"/>
    <s v="DM-13015"/>
    <s v="Darrin Martin"/>
    <x v="0"/>
    <x v="0"/>
    <s v="Lancaster"/>
    <x v="24"/>
    <n v="43130"/>
    <x v="3"/>
    <s v="OFF-AP-10000938"/>
    <x v="1"/>
    <x v="9"/>
    <s v="Avanti 1.7 Cu. Ft. Refrigerator"/>
    <n v="646.27200000000005"/>
    <n v="8"/>
    <n v="0.2"/>
    <n v="64.627199999999988"/>
    <x v="3"/>
    <x v="0"/>
  </r>
  <r>
    <n v="6026"/>
    <s v="CA-2019-139717"/>
    <x v="1043"/>
    <d v="2019-08-26T00:00:00"/>
    <s v="Second Class"/>
    <s v="DM-13015"/>
    <s v="Darrin Martin"/>
    <x v="0"/>
    <x v="0"/>
    <s v="Lancaster"/>
    <x v="24"/>
    <n v="43130"/>
    <x v="3"/>
    <s v="OFF-PA-10002195"/>
    <x v="1"/>
    <x v="10"/>
    <s v="Xerox 1966"/>
    <n v="10.368000000000002"/>
    <n v="2"/>
    <n v="0.2"/>
    <n v="3.7584"/>
    <x v="3"/>
    <x v="0"/>
  </r>
  <r>
    <n v="6027"/>
    <s v="CA-2019-136007"/>
    <x v="660"/>
    <d v="2019-03-02T00:00:00"/>
    <s v="Standard Class"/>
    <s v="AC-10615"/>
    <s v="Ann Chong"/>
    <x v="1"/>
    <x v="0"/>
    <s v="Seattle"/>
    <x v="4"/>
    <n v="98115"/>
    <x v="1"/>
    <s v="OFF-FA-10002701"/>
    <x v="1"/>
    <x v="13"/>
    <s v="Alliance Rubber Bands"/>
    <n v="8.4"/>
    <n v="5"/>
    <n v="0"/>
    <n v="0.33599999999999963"/>
    <x v="1"/>
    <x v="0"/>
  </r>
  <r>
    <n v="6028"/>
    <s v="CA-2019-136007"/>
    <x v="660"/>
    <d v="2019-03-02T00:00:00"/>
    <s v="Standard Class"/>
    <s v="AC-10615"/>
    <s v="Ann Chong"/>
    <x v="1"/>
    <x v="0"/>
    <s v="Seattle"/>
    <x v="4"/>
    <n v="98115"/>
    <x v="1"/>
    <s v="TEC-PH-10003589"/>
    <x v="2"/>
    <x v="7"/>
    <s v="invisibleSHIELD by ZAGG Smudge-Free Screen Protector"/>
    <n v="71.959999999999994"/>
    <n v="5"/>
    <n v="0.2"/>
    <n v="25.185999999999996"/>
    <x v="1"/>
    <x v="0"/>
  </r>
  <r>
    <n v="6029"/>
    <s v="CA-2018-157364"/>
    <x v="258"/>
    <d v="2018-11-21T00:00:00"/>
    <s v="First Class"/>
    <s v="LT-17110"/>
    <s v="Liz Thompson"/>
    <x v="0"/>
    <x v="0"/>
    <s v="Jacksonville"/>
    <x v="3"/>
    <n v="28540"/>
    <x v="0"/>
    <s v="OFF-AR-10003752"/>
    <x v="1"/>
    <x v="6"/>
    <s v="Deluxe Chalkboard Eraser Cleaner"/>
    <n v="18.48"/>
    <n v="2"/>
    <n v="0.2"/>
    <n v="6.0059999999999993"/>
    <x v="0"/>
    <x v="0"/>
  </r>
  <r>
    <n v="6030"/>
    <s v="US-2018-112970"/>
    <x v="696"/>
    <d v="2018-11-15T00:00:00"/>
    <s v="First Class"/>
    <s v="TB-21250"/>
    <s v="Tim Brockman"/>
    <x v="0"/>
    <x v="0"/>
    <s v="Los Angeles"/>
    <x v="1"/>
    <n v="90049"/>
    <x v="1"/>
    <s v="OFF-AR-10003829"/>
    <x v="1"/>
    <x v="6"/>
    <s v="Newell 35"/>
    <n v="9.84"/>
    <n v="3"/>
    <n v="0"/>
    <n v="2.8535999999999988"/>
    <x v="1"/>
    <x v="0"/>
  </r>
  <r>
    <n v="6031"/>
    <s v="US-2019-152492"/>
    <x v="91"/>
    <d v="2019-07-06T00:00:00"/>
    <s v="Same Day"/>
    <s v="AH-10585"/>
    <s v="Angele Hood"/>
    <x v="0"/>
    <x v="0"/>
    <s v="Miami"/>
    <x v="2"/>
    <n v="33142"/>
    <x v="0"/>
    <s v="FUR-CH-10000155"/>
    <x v="0"/>
    <x v="1"/>
    <s v="Global Comet Stacking Armless Chair"/>
    <n v="239.24"/>
    <n v="1"/>
    <n v="0.2"/>
    <n v="23.924000000000007"/>
    <x v="0"/>
    <x v="0"/>
  </r>
  <r>
    <n v="6032"/>
    <s v="CA-2018-101168"/>
    <x v="591"/>
    <d v="2019-01-01T00:00:00"/>
    <s v="Standard Class"/>
    <s v="SS-20140"/>
    <s v="Saphhira Shifley"/>
    <x v="1"/>
    <x v="0"/>
    <s v="Nashua"/>
    <x v="38"/>
    <n v="3060"/>
    <x v="3"/>
    <s v="FUR-FU-10003142"/>
    <x v="0"/>
    <x v="5"/>
    <s v="Master Big Foot Doorstop, Beige"/>
    <n v="21.12"/>
    <n v="4"/>
    <n v="0"/>
    <n v="6.5471999999999984"/>
    <x v="3"/>
    <x v="0"/>
  </r>
  <r>
    <n v="6033"/>
    <s v="CA-2019-104010"/>
    <x v="756"/>
    <d v="2019-04-25T00:00:00"/>
    <s v="First Class"/>
    <s v="TD-20995"/>
    <s v="Tamara Dahlen"/>
    <x v="0"/>
    <x v="0"/>
    <s v="New York City"/>
    <x v="15"/>
    <n v="10011"/>
    <x v="3"/>
    <s v="OFF-SU-10001218"/>
    <x v="1"/>
    <x v="14"/>
    <s v="Fiskars Softgrip Scissors"/>
    <n v="54.900000000000006"/>
    <n v="5"/>
    <n v="0"/>
    <n v="15.372000000000003"/>
    <x v="3"/>
    <x v="0"/>
  </r>
  <r>
    <n v="6034"/>
    <s v="CA-2017-130253"/>
    <x v="639"/>
    <d v="2017-12-18T00:00:00"/>
    <s v="Standard Class"/>
    <s v="PP-18955"/>
    <s v="Paul Prost"/>
    <x v="2"/>
    <x v="0"/>
    <s v="Los Angeles"/>
    <x v="1"/>
    <n v="90036"/>
    <x v="1"/>
    <s v="FUR-FU-10002963"/>
    <x v="0"/>
    <x v="5"/>
    <s v="Master Caster Door Stop, Gray"/>
    <n v="15.24"/>
    <n v="3"/>
    <n v="0"/>
    <n v="5.1815999999999995"/>
    <x v="1"/>
    <x v="0"/>
  </r>
  <r>
    <n v="6035"/>
    <s v="US-2017-155369"/>
    <x v="1083"/>
    <d v="2017-04-25T00:00:00"/>
    <s v="Standard Class"/>
    <s v="PG-18820"/>
    <s v="Patrick Gardner"/>
    <x v="0"/>
    <x v="0"/>
    <s v="Carrollton"/>
    <x v="5"/>
    <n v="75007"/>
    <x v="2"/>
    <s v="OFF-AP-10002578"/>
    <x v="1"/>
    <x v="9"/>
    <s v="Fellowes Premier Superior Surge Suppressor, 10-Outlet, With Phone and Remote"/>
    <n v="19.567999999999998"/>
    <n v="2"/>
    <n v="0.8"/>
    <n v="-52.833600000000004"/>
    <x v="2"/>
    <x v="0"/>
  </r>
  <r>
    <n v="6036"/>
    <s v="US-2017-155369"/>
    <x v="1083"/>
    <d v="2017-04-25T00:00:00"/>
    <s v="Standard Class"/>
    <s v="PG-18820"/>
    <s v="Patrick Gardner"/>
    <x v="0"/>
    <x v="0"/>
    <s v="Carrollton"/>
    <x v="5"/>
    <n v="75007"/>
    <x v="2"/>
    <s v="OFF-BI-10003925"/>
    <x v="1"/>
    <x v="8"/>
    <s v="Fellowes PB300 Plastic Comb Binding Machine"/>
    <n v="310.39199999999994"/>
    <n v="4"/>
    <n v="0.8"/>
    <n v="-512.14680000000021"/>
    <x v="2"/>
    <x v="0"/>
  </r>
  <r>
    <n v="6037"/>
    <s v="CA-2018-131205"/>
    <x v="913"/>
    <d v="2018-09-08T00:00:00"/>
    <s v="Standard Class"/>
    <s v="AA-10645"/>
    <s v="Anna Andreadi"/>
    <x v="0"/>
    <x v="0"/>
    <s v="Georgetown"/>
    <x v="0"/>
    <n v="40324"/>
    <x v="0"/>
    <s v="FUR-FU-10003347"/>
    <x v="0"/>
    <x v="5"/>
    <s v="Coloredge Poster Frame"/>
    <n v="42.599999999999994"/>
    <n v="3"/>
    <n v="0"/>
    <n v="16.614000000000001"/>
    <x v="0"/>
    <x v="0"/>
  </r>
  <r>
    <n v="6038"/>
    <s v="CA-2018-131205"/>
    <x v="913"/>
    <d v="2018-09-08T00:00:00"/>
    <s v="Standard Class"/>
    <s v="AA-10645"/>
    <s v="Anna Andreadi"/>
    <x v="0"/>
    <x v="0"/>
    <s v="Georgetown"/>
    <x v="0"/>
    <n v="40324"/>
    <x v="0"/>
    <s v="OFF-BI-10000315"/>
    <x v="1"/>
    <x v="8"/>
    <s v="Poly Designer Cover &amp; Back"/>
    <n v="113.94"/>
    <n v="6"/>
    <n v="0"/>
    <n v="54.691199999999995"/>
    <x v="0"/>
    <x v="0"/>
  </r>
  <r>
    <n v="6039"/>
    <s v="CA-2018-131205"/>
    <x v="913"/>
    <d v="2018-09-08T00:00:00"/>
    <s v="Standard Class"/>
    <s v="AA-10645"/>
    <s v="Anna Andreadi"/>
    <x v="0"/>
    <x v="0"/>
    <s v="Georgetown"/>
    <x v="0"/>
    <n v="40324"/>
    <x v="0"/>
    <s v="OFF-ST-10002583"/>
    <x v="1"/>
    <x v="4"/>
    <s v="Fellowes Neat Ideas Storage Cubes"/>
    <n v="129.91999999999999"/>
    <n v="4"/>
    <n v="0"/>
    <n v="5.1967999999999961"/>
    <x v="0"/>
    <x v="0"/>
  </r>
  <r>
    <n v="6040"/>
    <s v="CA-2018-131205"/>
    <x v="913"/>
    <d v="2018-09-08T00:00:00"/>
    <s v="Standard Class"/>
    <s v="AA-10645"/>
    <s v="Anna Andreadi"/>
    <x v="0"/>
    <x v="0"/>
    <s v="Georgetown"/>
    <x v="0"/>
    <n v="40324"/>
    <x v="0"/>
    <s v="OFF-AR-10003469"/>
    <x v="1"/>
    <x v="6"/>
    <s v="Nontoxic Chalk"/>
    <n v="5.28"/>
    <n v="3"/>
    <n v="0"/>
    <n v="2.5343999999999998"/>
    <x v="0"/>
    <x v="0"/>
  </r>
  <r>
    <n v="6041"/>
    <s v="CA-2019-122364"/>
    <x v="241"/>
    <d v="2019-09-29T00:00:00"/>
    <s v="Standard Class"/>
    <s v="FA-14230"/>
    <s v="Frank Atkinson"/>
    <x v="1"/>
    <x v="0"/>
    <s v="Los Angeles"/>
    <x v="1"/>
    <n v="90008"/>
    <x v="1"/>
    <s v="TEC-PH-10001817"/>
    <x v="2"/>
    <x v="7"/>
    <s v="Wilson Electronics DB Pro Signal Booster"/>
    <n v="859.2"/>
    <n v="3"/>
    <n v="0.2"/>
    <n v="75.180000000000064"/>
    <x v="1"/>
    <x v="0"/>
  </r>
  <r>
    <n v="6042"/>
    <s v="CA-2019-122364"/>
    <x v="241"/>
    <d v="2019-09-29T00:00:00"/>
    <s v="Standard Class"/>
    <s v="FA-14230"/>
    <s v="Frank Atkinson"/>
    <x v="1"/>
    <x v="0"/>
    <s v="Los Angeles"/>
    <x v="1"/>
    <n v="90008"/>
    <x v="1"/>
    <s v="TEC-MA-10001031"/>
    <x v="2"/>
    <x v="15"/>
    <s v="Socket Bluetooth Cordless Hand Scanner (CHS)"/>
    <n v="506.28"/>
    <n v="3"/>
    <n v="0.2"/>
    <n v="177.19799999999998"/>
    <x v="1"/>
    <x v="0"/>
  </r>
  <r>
    <n v="6043"/>
    <s v="CA-2018-117912"/>
    <x v="1084"/>
    <d v="2018-02-08T00:00:00"/>
    <s v="Standard Class"/>
    <s v="TB-21520"/>
    <s v="Tracy Blumstein"/>
    <x v="0"/>
    <x v="0"/>
    <s v="Sierra Vista"/>
    <x v="16"/>
    <n v="85635"/>
    <x v="1"/>
    <s v="FUR-FU-10002088"/>
    <x v="0"/>
    <x v="5"/>
    <s v="Nu-Dell Float Frame 11 x 14 1/2"/>
    <n v="14.368000000000002"/>
    <n v="2"/>
    <n v="0.2"/>
    <n v="3.9512"/>
    <x v="1"/>
    <x v="0"/>
  </r>
  <r>
    <n v="6044"/>
    <s v="CA-2019-145702"/>
    <x v="240"/>
    <d v="2019-05-24T00:00:00"/>
    <s v="Second Class"/>
    <s v="AH-10075"/>
    <s v="Adam Hart"/>
    <x v="1"/>
    <x v="0"/>
    <s v="Knoxville"/>
    <x v="18"/>
    <n v="37918"/>
    <x v="0"/>
    <s v="FUR-CH-10001482"/>
    <x v="0"/>
    <x v="1"/>
    <s v="Office Star - Mesh Screen back chair with Vinyl seat"/>
    <n v="314.35199999999998"/>
    <n v="3"/>
    <n v="0.2"/>
    <n v="-35.36460000000001"/>
    <x v="0"/>
    <x v="0"/>
  </r>
  <r>
    <n v="6045"/>
    <s v="CA-2019-145702"/>
    <x v="240"/>
    <d v="2019-05-24T00:00:00"/>
    <s v="Second Class"/>
    <s v="AH-10075"/>
    <s v="Adam Hart"/>
    <x v="1"/>
    <x v="0"/>
    <s v="Knoxville"/>
    <x v="18"/>
    <n v="37918"/>
    <x v="0"/>
    <s v="OFF-PA-10001526"/>
    <x v="1"/>
    <x v="10"/>
    <s v="Xerox 1949"/>
    <n v="27.888000000000002"/>
    <n v="7"/>
    <n v="0.2"/>
    <n v="10.109400000000001"/>
    <x v="0"/>
    <x v="0"/>
  </r>
  <r>
    <n v="6046"/>
    <s v="CA-2017-113215"/>
    <x v="37"/>
    <d v="2017-09-08T00:00:00"/>
    <s v="Standard Class"/>
    <s v="CP-12085"/>
    <s v="Cathy Prescott"/>
    <x v="1"/>
    <x v="0"/>
    <s v="Tucson"/>
    <x v="16"/>
    <n v="85705"/>
    <x v="1"/>
    <s v="FUR-FU-10002937"/>
    <x v="0"/>
    <x v="5"/>
    <s v="GE 48&quot; Fluorescent Tube, Cool White Energy Saver, 34 Watts, 30/Box"/>
    <n v="238.15200000000004"/>
    <n v="3"/>
    <n v="0.2"/>
    <n v="89.306999999999988"/>
    <x v="1"/>
    <x v="0"/>
  </r>
  <r>
    <n v="6047"/>
    <s v="CA-2018-154662"/>
    <x v="632"/>
    <d v="2018-06-16T00:00:00"/>
    <s v="Standard Class"/>
    <s v="BF-11215"/>
    <s v="Benjamin Farhat"/>
    <x v="2"/>
    <x v="0"/>
    <s v="Minneapolis"/>
    <x v="11"/>
    <n v="55407"/>
    <x v="2"/>
    <s v="FUR-TA-10001771"/>
    <x v="0"/>
    <x v="3"/>
    <s v="Bush Cubix Conference Tables, Fully Assembled"/>
    <n v="692.93999999999994"/>
    <n v="3"/>
    <n v="0"/>
    <n v="173.23500000000001"/>
    <x v="2"/>
    <x v="0"/>
  </r>
  <r>
    <n v="6048"/>
    <s v="CA-2017-105571"/>
    <x v="209"/>
    <d v="2017-11-11T00:00:00"/>
    <s v="Standard Class"/>
    <s v="CP-12340"/>
    <s v="Christine Phan"/>
    <x v="1"/>
    <x v="0"/>
    <s v="Miami"/>
    <x v="2"/>
    <n v="33142"/>
    <x v="0"/>
    <s v="OFF-BI-10003305"/>
    <x v="1"/>
    <x v="8"/>
    <s v="Avery Hanging File Binders"/>
    <n v="16.146000000000004"/>
    <n v="9"/>
    <n v="0.7"/>
    <n v="-12.916800000000002"/>
    <x v="0"/>
    <x v="0"/>
  </r>
  <r>
    <n v="6049"/>
    <s v="CA-2017-105571"/>
    <x v="209"/>
    <d v="2017-11-11T00:00:00"/>
    <s v="Standard Class"/>
    <s v="CP-12340"/>
    <s v="Christine Phan"/>
    <x v="1"/>
    <x v="0"/>
    <s v="Miami"/>
    <x v="2"/>
    <n v="33142"/>
    <x v="0"/>
    <s v="OFF-BI-10001359"/>
    <x v="1"/>
    <x v="8"/>
    <s v="GBC DocuBind TL300 Electric Binding System"/>
    <n v="1345.4850000000001"/>
    <n v="5"/>
    <n v="0.7"/>
    <n v="-1031.5385000000001"/>
    <x v="0"/>
    <x v="0"/>
  </r>
  <r>
    <n v="6050"/>
    <s v="CA-2018-152765"/>
    <x v="1085"/>
    <d v="2018-06-18T00:00:00"/>
    <s v="First Class"/>
    <s v="LS-17245"/>
    <s v="Lynn Smith"/>
    <x v="0"/>
    <x v="0"/>
    <s v="Houston"/>
    <x v="5"/>
    <n v="77036"/>
    <x v="2"/>
    <s v="OFF-PA-10000483"/>
    <x v="1"/>
    <x v="10"/>
    <s v="Xerox 19"/>
    <n v="173.48800000000003"/>
    <n v="7"/>
    <n v="0.2"/>
    <n v="54.214999999999982"/>
    <x v="2"/>
    <x v="0"/>
  </r>
  <r>
    <n v="6051"/>
    <s v="CA-2017-153878"/>
    <x v="334"/>
    <d v="2017-04-30T00:00:00"/>
    <s v="Standard Class"/>
    <s v="TS-21655"/>
    <s v="Trudy Schmidt"/>
    <x v="0"/>
    <x v="0"/>
    <s v="Milwaukee"/>
    <x v="6"/>
    <n v="53209"/>
    <x v="2"/>
    <s v="OFF-AR-10000658"/>
    <x v="1"/>
    <x v="6"/>
    <s v="Newell 324"/>
    <n v="57.75"/>
    <n v="5"/>
    <n v="0"/>
    <n v="16.170000000000002"/>
    <x v="2"/>
    <x v="0"/>
  </r>
  <r>
    <n v="6052"/>
    <s v="CA-2017-153878"/>
    <x v="334"/>
    <d v="2017-04-30T00:00:00"/>
    <s v="Standard Class"/>
    <s v="TS-21655"/>
    <s v="Trudy Schmidt"/>
    <x v="0"/>
    <x v="0"/>
    <s v="Milwaukee"/>
    <x v="6"/>
    <n v="53209"/>
    <x v="2"/>
    <s v="OFF-AP-10001205"/>
    <x v="1"/>
    <x v="9"/>
    <s v="Belkin 5 Outlet SurgeMaster Power Centers"/>
    <n v="272.39999999999998"/>
    <n v="5"/>
    <n v="0"/>
    <n v="76.27200000000002"/>
    <x v="2"/>
    <x v="0"/>
  </r>
  <r>
    <n v="6053"/>
    <s v="CA-2018-124016"/>
    <x v="713"/>
    <d v="2018-09-26T00:00:00"/>
    <s v="Second Class"/>
    <s v="JS-15940"/>
    <s v="Joni Sundaresam"/>
    <x v="2"/>
    <x v="0"/>
    <s v="Lancaster"/>
    <x v="24"/>
    <n v="43130"/>
    <x v="3"/>
    <s v="OFF-PA-10002586"/>
    <x v="1"/>
    <x v="10"/>
    <s v="Xerox 1970"/>
    <n v="11.952000000000002"/>
    <n v="3"/>
    <n v="0.2"/>
    <n v="4.0338000000000003"/>
    <x v="3"/>
    <x v="0"/>
  </r>
  <r>
    <n v="6054"/>
    <s v="CA-2018-124016"/>
    <x v="713"/>
    <d v="2018-09-26T00:00:00"/>
    <s v="Second Class"/>
    <s v="JS-15940"/>
    <s v="Joni Sundaresam"/>
    <x v="2"/>
    <x v="0"/>
    <s v="Lancaster"/>
    <x v="24"/>
    <n v="43130"/>
    <x v="3"/>
    <s v="FUR-FU-10004963"/>
    <x v="0"/>
    <x v="5"/>
    <s v="Eldon 400 Class Desk Accessories, Black Carbon"/>
    <n v="28"/>
    <n v="4"/>
    <n v="0.2"/>
    <n v="7.7000000000000028"/>
    <x v="3"/>
    <x v="0"/>
  </r>
  <r>
    <n v="6055"/>
    <s v="CA-2018-124016"/>
    <x v="713"/>
    <d v="2018-09-26T00:00:00"/>
    <s v="Second Class"/>
    <s v="JS-15940"/>
    <s v="Joni Sundaresam"/>
    <x v="2"/>
    <x v="0"/>
    <s v="Lancaster"/>
    <x v="24"/>
    <n v="43130"/>
    <x v="3"/>
    <s v="OFF-BI-10002071"/>
    <x v="1"/>
    <x v="8"/>
    <s v="Fellowes Black Plastic Comb Bindings"/>
    <n v="12.201000000000001"/>
    <n v="7"/>
    <n v="0.7"/>
    <n v="-9.7607999999999961"/>
    <x v="3"/>
    <x v="0"/>
  </r>
  <r>
    <n v="6056"/>
    <s v="CA-2018-113551"/>
    <x v="298"/>
    <d v="2018-08-20T00:00:00"/>
    <s v="First Class"/>
    <s v="NF-18385"/>
    <s v="Natalie Fritzler"/>
    <x v="0"/>
    <x v="0"/>
    <s v="Edinburg"/>
    <x v="5"/>
    <n v="78539"/>
    <x v="2"/>
    <s v="OFF-BI-10001617"/>
    <x v="1"/>
    <x v="8"/>
    <s v="GBC Wire Binding Combs"/>
    <n v="2.0679999999999996"/>
    <n v="1"/>
    <n v="0.8"/>
    <n v="-3.4122000000000003"/>
    <x v="2"/>
    <x v="0"/>
  </r>
  <r>
    <n v="6057"/>
    <s v="CA-2018-113551"/>
    <x v="298"/>
    <d v="2018-08-20T00:00:00"/>
    <s v="First Class"/>
    <s v="NF-18385"/>
    <s v="Natalie Fritzler"/>
    <x v="0"/>
    <x v="0"/>
    <s v="Edinburg"/>
    <x v="5"/>
    <n v="78539"/>
    <x v="2"/>
    <s v="OFF-PA-10004665"/>
    <x v="1"/>
    <x v="10"/>
    <s v="Advantus Motivational Note Cards"/>
    <n v="83.84"/>
    <n v="8"/>
    <n v="0.2"/>
    <n v="30.391999999999996"/>
    <x v="2"/>
    <x v="0"/>
  </r>
  <r>
    <n v="6058"/>
    <s v="CA-2016-107524"/>
    <x v="1086"/>
    <d v="2016-03-08T00:00:00"/>
    <s v="Standard Class"/>
    <s v="KN-16705"/>
    <s v="Kristina Nunn"/>
    <x v="2"/>
    <x v="0"/>
    <s v="New York City"/>
    <x v="15"/>
    <n v="10009"/>
    <x v="3"/>
    <s v="OFF-EN-10001990"/>
    <x v="1"/>
    <x v="12"/>
    <s v="Staple envelope"/>
    <n v="11.36"/>
    <n v="2"/>
    <n v="0"/>
    <n v="5.3391999999999991"/>
    <x v="3"/>
    <x v="0"/>
  </r>
  <r>
    <n v="6059"/>
    <s v="CA-2016-107524"/>
    <x v="1086"/>
    <d v="2016-03-08T00:00:00"/>
    <s v="Standard Class"/>
    <s v="KN-16705"/>
    <s v="Kristina Nunn"/>
    <x v="2"/>
    <x v="0"/>
    <s v="New York City"/>
    <x v="15"/>
    <n v="10009"/>
    <x v="3"/>
    <s v="OFF-PA-10000587"/>
    <x v="1"/>
    <x v="10"/>
    <s v="Array Parchment Paper, Assorted Colors"/>
    <n v="36.4"/>
    <n v="5"/>
    <n v="0"/>
    <n v="17.472000000000001"/>
    <x v="3"/>
    <x v="0"/>
  </r>
  <r>
    <n v="6060"/>
    <s v="CA-2016-138072"/>
    <x v="125"/>
    <d v="2017-01-03T00:00:00"/>
    <s v="Standard Class"/>
    <s v="GA-14725"/>
    <s v="Guy Armstrong"/>
    <x v="0"/>
    <x v="0"/>
    <s v="Philadelphia"/>
    <x v="9"/>
    <n v="19120"/>
    <x v="3"/>
    <s v="TEC-AC-10004859"/>
    <x v="2"/>
    <x v="11"/>
    <s v="Maxell Pro 80 Minute CD-R, 10/Pack"/>
    <n v="27.968000000000004"/>
    <n v="2"/>
    <n v="0.2"/>
    <n v="6.9920000000000009"/>
    <x v="3"/>
    <x v="0"/>
  </r>
  <r>
    <n v="6061"/>
    <s v="CA-2017-134201"/>
    <x v="889"/>
    <d v="2017-04-16T00:00:00"/>
    <s v="Standard Class"/>
    <s v="EH-14125"/>
    <s v="Eugene Hildebrand"/>
    <x v="2"/>
    <x v="0"/>
    <s v="Rochester"/>
    <x v="15"/>
    <n v="14609"/>
    <x v="3"/>
    <s v="OFF-ST-10001476"/>
    <x v="1"/>
    <x v="4"/>
    <s v="Steel Personal Filing/Posting Tote"/>
    <n v="142.04"/>
    <n v="4"/>
    <n v="0"/>
    <n v="38.350800000000007"/>
    <x v="3"/>
    <x v="1"/>
  </r>
  <r>
    <n v="6062"/>
    <s v="CA-2017-134201"/>
    <x v="889"/>
    <d v="2017-04-16T00:00:00"/>
    <s v="Standard Class"/>
    <s v="EH-14125"/>
    <s v="Eugene Hildebrand"/>
    <x v="2"/>
    <x v="0"/>
    <s v="Rochester"/>
    <x v="15"/>
    <n v="14609"/>
    <x v="3"/>
    <s v="OFF-AR-10002804"/>
    <x v="1"/>
    <x v="6"/>
    <s v="Faber Castell Col-Erase Pencils"/>
    <n v="14.669999999999998"/>
    <n v="3"/>
    <n v="0"/>
    <n v="6.0147000000000004"/>
    <x v="3"/>
    <x v="1"/>
  </r>
  <r>
    <n v="6063"/>
    <s v="CA-2017-111780"/>
    <x v="707"/>
    <d v="2017-12-30T00:00:00"/>
    <s v="Second Class"/>
    <s v="RA-19285"/>
    <s v="Ralph Arnett"/>
    <x v="0"/>
    <x v="0"/>
    <s v="San Diego"/>
    <x v="1"/>
    <n v="92037"/>
    <x v="1"/>
    <s v="TEC-CO-10004202"/>
    <x v="2"/>
    <x v="16"/>
    <s v="Brother DCP1000 Digital 3 in 1 Multifunction Machine"/>
    <n v="1199.96"/>
    <n v="5"/>
    <n v="0.2"/>
    <n v="224.99249999999995"/>
    <x v="1"/>
    <x v="0"/>
  </r>
  <r>
    <n v="6064"/>
    <s v="CA-2017-111780"/>
    <x v="707"/>
    <d v="2017-12-30T00:00:00"/>
    <s v="Second Class"/>
    <s v="RA-19285"/>
    <s v="Ralph Arnett"/>
    <x v="0"/>
    <x v="0"/>
    <s v="San Diego"/>
    <x v="1"/>
    <n v="92037"/>
    <x v="1"/>
    <s v="OFF-PA-10001307"/>
    <x v="1"/>
    <x v="10"/>
    <s v="Important Message Pads, 50 4-1/4 x 5-1/2 Forms per Pad"/>
    <n v="12.600000000000001"/>
    <n v="3"/>
    <n v="0"/>
    <n v="6.1739999999999995"/>
    <x v="1"/>
    <x v="0"/>
  </r>
  <r>
    <n v="6065"/>
    <s v="CA-2017-111780"/>
    <x v="707"/>
    <d v="2017-12-30T00:00:00"/>
    <s v="Second Class"/>
    <s v="RA-19285"/>
    <s v="Ralph Arnett"/>
    <x v="0"/>
    <x v="0"/>
    <s v="San Diego"/>
    <x v="1"/>
    <n v="92037"/>
    <x v="1"/>
    <s v="OFF-PA-10001667"/>
    <x v="1"/>
    <x v="10"/>
    <s v="Great White Multi-Use Recycled Paper (20Lb. and 84 Bright)"/>
    <n v="17.940000000000001"/>
    <n v="3"/>
    <n v="0"/>
    <n v="8.0730000000000004"/>
    <x v="1"/>
    <x v="0"/>
  </r>
  <r>
    <n v="6066"/>
    <s v="CA-2017-119942"/>
    <x v="57"/>
    <d v="2017-04-07T00:00:00"/>
    <s v="First Class"/>
    <s v="TT-21070"/>
    <s v="Ted Trevino"/>
    <x v="0"/>
    <x v="0"/>
    <s v="Philadelphia"/>
    <x v="9"/>
    <n v="19120"/>
    <x v="3"/>
    <s v="OFF-LA-10001569"/>
    <x v="1"/>
    <x v="2"/>
    <s v="Avery 499"/>
    <n v="23.904000000000003"/>
    <n v="6"/>
    <n v="0.2"/>
    <n v="7.7687999999999988"/>
    <x v="3"/>
    <x v="0"/>
  </r>
  <r>
    <n v="6067"/>
    <s v="CA-2017-151547"/>
    <x v="184"/>
    <d v="2017-01-23T00:00:00"/>
    <s v="Standard Class"/>
    <s v="AH-10465"/>
    <s v="Amy Hunt"/>
    <x v="0"/>
    <x v="0"/>
    <s v="Bartlett"/>
    <x v="18"/>
    <n v="38134"/>
    <x v="0"/>
    <s v="OFF-SU-10000898"/>
    <x v="1"/>
    <x v="14"/>
    <s v="Acme Hot Forged Carbon Steel Scissors with Nickel-Plated Handles, 3 7/8&quot; Cut, 8&quot;L"/>
    <n v="88.960000000000008"/>
    <n v="8"/>
    <n v="0.2"/>
    <n v="10.007999999999988"/>
    <x v="0"/>
    <x v="1"/>
  </r>
  <r>
    <n v="6068"/>
    <s v="CA-2019-166695"/>
    <x v="968"/>
    <d v="2019-05-24T00:00:00"/>
    <s v="Standard Class"/>
    <s v="CC-12430"/>
    <s v="Chuck Clark"/>
    <x v="2"/>
    <x v="0"/>
    <s v="Lakewood"/>
    <x v="1"/>
    <n v="90712"/>
    <x v="1"/>
    <s v="FUR-CH-10000225"/>
    <x v="0"/>
    <x v="1"/>
    <s v="Global Geo Office Task Chair, Gray"/>
    <n v="518.27200000000005"/>
    <n v="8"/>
    <n v="0.2"/>
    <n v="-97.176000000000073"/>
    <x v="1"/>
    <x v="0"/>
  </r>
  <r>
    <n v="6069"/>
    <s v="CA-2019-166695"/>
    <x v="968"/>
    <d v="2019-05-24T00:00:00"/>
    <s v="Standard Class"/>
    <s v="CC-12430"/>
    <s v="Chuck Clark"/>
    <x v="2"/>
    <x v="0"/>
    <s v="Lakewood"/>
    <x v="1"/>
    <n v="90712"/>
    <x v="1"/>
    <s v="FUR-FU-10002191"/>
    <x v="0"/>
    <x v="5"/>
    <s v="G.E. Halogen Desk Lamp Bulbs"/>
    <n v="6.98"/>
    <n v="1"/>
    <n v="0"/>
    <n v="3.3504"/>
    <x v="1"/>
    <x v="0"/>
  </r>
  <r>
    <n v="6070"/>
    <s v="CA-2019-166695"/>
    <x v="968"/>
    <d v="2019-05-24T00:00:00"/>
    <s v="Standard Class"/>
    <s v="CC-12430"/>
    <s v="Chuck Clark"/>
    <x v="2"/>
    <x v="0"/>
    <s v="Lakewood"/>
    <x v="1"/>
    <n v="90712"/>
    <x v="1"/>
    <s v="TEC-MA-10003176"/>
    <x v="2"/>
    <x v="15"/>
    <s v="Okidata B400 Printer"/>
    <n v="343.20000000000005"/>
    <n v="1"/>
    <n v="0.2"/>
    <n v="38.609999999999957"/>
    <x v="1"/>
    <x v="0"/>
  </r>
  <r>
    <n v="6071"/>
    <s v="CA-2019-167542"/>
    <x v="802"/>
    <d v="2019-08-20T00:00:00"/>
    <s v="Standard Class"/>
    <s v="KD-16495"/>
    <s v="Keith Dawkins"/>
    <x v="1"/>
    <x v="0"/>
    <s v="Philadelphia"/>
    <x v="9"/>
    <n v="19120"/>
    <x v="3"/>
    <s v="OFF-LA-10004093"/>
    <x v="1"/>
    <x v="2"/>
    <s v="Avery 486"/>
    <n v="17.544"/>
    <n v="3"/>
    <n v="0.2"/>
    <n v="5.9210999999999983"/>
    <x v="3"/>
    <x v="0"/>
  </r>
  <r>
    <n v="6072"/>
    <s v="CA-2017-120901"/>
    <x v="620"/>
    <d v="2018-01-04T00:00:00"/>
    <s v="Standard Class"/>
    <s v="BG-11035"/>
    <s v="Barry Gonzalez"/>
    <x v="0"/>
    <x v="0"/>
    <s v="Austin"/>
    <x v="5"/>
    <n v="78745"/>
    <x v="2"/>
    <s v="OFF-ST-10000025"/>
    <x v="1"/>
    <x v="4"/>
    <s v="Fellowes Stor/Drawer Steel Plus Storage Drawers"/>
    <n v="152.68800000000002"/>
    <n v="2"/>
    <n v="0.2"/>
    <n v="-26.720400000000019"/>
    <x v="2"/>
    <x v="0"/>
  </r>
  <r>
    <n v="6073"/>
    <s v="CA-2017-120901"/>
    <x v="620"/>
    <d v="2018-01-04T00:00:00"/>
    <s v="Standard Class"/>
    <s v="BG-11035"/>
    <s v="Barry Gonzalez"/>
    <x v="0"/>
    <x v="0"/>
    <s v="Austin"/>
    <x v="5"/>
    <n v="78745"/>
    <x v="2"/>
    <s v="OFF-FA-10001561"/>
    <x v="1"/>
    <x v="13"/>
    <s v="Stockwell Push Pins"/>
    <n v="3.4880000000000004"/>
    <n v="2"/>
    <n v="0.2"/>
    <n v="0.56679999999999997"/>
    <x v="2"/>
    <x v="0"/>
  </r>
  <r>
    <n v="6074"/>
    <s v="CA-2017-120901"/>
    <x v="620"/>
    <d v="2018-01-04T00:00:00"/>
    <s v="Standard Class"/>
    <s v="BG-11035"/>
    <s v="Barry Gonzalez"/>
    <x v="0"/>
    <x v="0"/>
    <s v="Austin"/>
    <x v="5"/>
    <n v="78745"/>
    <x v="2"/>
    <s v="OFF-SU-10001225"/>
    <x v="1"/>
    <x v="14"/>
    <s v="Staple remover"/>
    <n v="5.8880000000000008"/>
    <n v="2"/>
    <n v="0.2"/>
    <n v="-1.3248000000000004"/>
    <x v="2"/>
    <x v="0"/>
  </r>
  <r>
    <n v="6075"/>
    <s v="CA-2019-121398"/>
    <x v="53"/>
    <d v="2019-12-29T00:00:00"/>
    <s v="Standard Class"/>
    <s v="FH-14365"/>
    <s v="Fred Hopkins"/>
    <x v="1"/>
    <x v="0"/>
    <s v="Los Angeles"/>
    <x v="1"/>
    <n v="90008"/>
    <x v="1"/>
    <s v="OFF-BI-10001718"/>
    <x v="1"/>
    <x v="8"/>
    <s v="GBC DocuBind P50 Personal Binding Machine"/>
    <n v="153.55199999999999"/>
    <n v="3"/>
    <n v="0.2"/>
    <n v="51.823799999999999"/>
    <x v="1"/>
    <x v="0"/>
  </r>
  <r>
    <n v="6076"/>
    <s v="CA-2019-121398"/>
    <x v="53"/>
    <d v="2019-12-29T00:00:00"/>
    <s v="Standard Class"/>
    <s v="FH-14365"/>
    <s v="Fred Hopkins"/>
    <x v="1"/>
    <x v="0"/>
    <s v="Los Angeles"/>
    <x v="1"/>
    <n v="90008"/>
    <x v="1"/>
    <s v="OFF-ST-10002756"/>
    <x v="1"/>
    <x v="4"/>
    <s v="Tennsco Stur-D-Stor Boltless Shelving, 5 Shelves, 24&quot; Deep, Sand"/>
    <n v="270.62"/>
    <n v="2"/>
    <n v="0"/>
    <n v="2.7062000000000239"/>
    <x v="1"/>
    <x v="0"/>
  </r>
  <r>
    <n v="6077"/>
    <s v="CA-2018-151561"/>
    <x v="142"/>
    <d v="2018-09-07T00:00:00"/>
    <s v="Standard Class"/>
    <s v="PG-18820"/>
    <s v="Patrick Gardner"/>
    <x v="0"/>
    <x v="0"/>
    <s v="New York City"/>
    <x v="15"/>
    <n v="10011"/>
    <x v="3"/>
    <s v="TEC-AC-10001432"/>
    <x v="2"/>
    <x v="11"/>
    <s v="Enermax Aurora Lite Keyboard"/>
    <n v="468.90000000000003"/>
    <n v="6"/>
    <n v="0"/>
    <n v="206.31600000000006"/>
    <x v="3"/>
    <x v="0"/>
  </r>
  <r>
    <n v="6078"/>
    <s v="CA-2018-151561"/>
    <x v="142"/>
    <d v="2018-09-07T00:00:00"/>
    <s v="Standard Class"/>
    <s v="PG-18820"/>
    <s v="Patrick Gardner"/>
    <x v="0"/>
    <x v="0"/>
    <s v="New York City"/>
    <x v="15"/>
    <n v="10011"/>
    <x v="3"/>
    <s v="TEC-AC-10003399"/>
    <x v="2"/>
    <x v="11"/>
    <s v="Memorex Mini Travel Drive 64 GB USB 2.0 Flash Drive"/>
    <n v="72.48"/>
    <n v="2"/>
    <n v="0"/>
    <n v="30.441600000000001"/>
    <x v="3"/>
    <x v="0"/>
  </r>
  <r>
    <n v="6079"/>
    <s v="CA-2018-151561"/>
    <x v="142"/>
    <d v="2018-09-07T00:00:00"/>
    <s v="Standard Class"/>
    <s v="PG-18820"/>
    <s v="Patrick Gardner"/>
    <x v="0"/>
    <x v="0"/>
    <s v="New York City"/>
    <x v="15"/>
    <n v="10011"/>
    <x v="3"/>
    <s v="OFF-SU-10001574"/>
    <x v="1"/>
    <x v="14"/>
    <s v="Acme Value Line Scissors"/>
    <n v="10.95"/>
    <n v="3"/>
    <n v="0"/>
    <n v="3.2849999999999993"/>
    <x v="3"/>
    <x v="0"/>
  </r>
  <r>
    <n v="6080"/>
    <s v="CA-2018-151561"/>
    <x v="142"/>
    <d v="2018-09-07T00:00:00"/>
    <s v="Standard Class"/>
    <s v="PG-18820"/>
    <s v="Patrick Gardner"/>
    <x v="0"/>
    <x v="0"/>
    <s v="New York City"/>
    <x v="15"/>
    <n v="10011"/>
    <x v="3"/>
    <s v="FUR-FU-10004864"/>
    <x v="0"/>
    <x v="5"/>
    <s v="Howard Miller 14-1/2&quot; Diameter Chrome Round Wall Clock"/>
    <n v="191.82"/>
    <n v="3"/>
    <n v="0"/>
    <n v="61.382399999999997"/>
    <x v="3"/>
    <x v="0"/>
  </r>
  <r>
    <n v="6081"/>
    <s v="CA-2019-154676"/>
    <x v="485"/>
    <d v="2019-08-08T00:00:00"/>
    <s v="First Class"/>
    <s v="NZ-18565"/>
    <s v="Nick Zandusky"/>
    <x v="2"/>
    <x v="0"/>
    <s v="Houston"/>
    <x v="5"/>
    <n v="77070"/>
    <x v="2"/>
    <s v="OFF-ST-10001172"/>
    <x v="1"/>
    <x v="4"/>
    <s v="Tennsco Lockers, Sand"/>
    <n v="151.05600000000001"/>
    <n v="9"/>
    <n v="0.2"/>
    <n v="7.5527999999999977"/>
    <x v="2"/>
    <x v="0"/>
  </r>
  <r>
    <n v="6082"/>
    <s v="US-2016-165589"/>
    <x v="1087"/>
    <d v="2016-02-18T00:00:00"/>
    <s v="Same Day"/>
    <s v="TB-21595"/>
    <s v="Troy Blackwell"/>
    <x v="0"/>
    <x v="0"/>
    <s v="Lubbock"/>
    <x v="5"/>
    <n v="79424"/>
    <x v="2"/>
    <s v="FUR-FU-10002396"/>
    <x v="0"/>
    <x v="5"/>
    <s v="DAX Copper Panel Document Frame, 5 x 7 Size"/>
    <n v="25.16"/>
    <n v="5"/>
    <n v="0.6"/>
    <n v="-11.321999999999999"/>
    <x v="2"/>
    <x v="0"/>
  </r>
  <r>
    <n v="6083"/>
    <s v="US-2018-132577"/>
    <x v="441"/>
    <d v="2018-11-27T00:00:00"/>
    <s v="Standard Class"/>
    <s v="JE-15475"/>
    <s v="Jeremy Ellison"/>
    <x v="0"/>
    <x v="0"/>
    <s v="Houston"/>
    <x v="5"/>
    <n v="77095"/>
    <x v="2"/>
    <s v="OFF-BI-10004040"/>
    <x v="1"/>
    <x v="8"/>
    <s v="Wilson Jones Impact Binders"/>
    <n v="6.2159999999999993"/>
    <n v="6"/>
    <n v="0.8"/>
    <n v="-9.634800000000002"/>
    <x v="2"/>
    <x v="0"/>
  </r>
  <r>
    <n v="6084"/>
    <s v="US-2018-132577"/>
    <x v="441"/>
    <d v="2018-11-27T00:00:00"/>
    <s v="Standard Class"/>
    <s v="JE-15475"/>
    <s v="Jeremy Ellison"/>
    <x v="0"/>
    <x v="0"/>
    <s v="Houston"/>
    <x v="5"/>
    <n v="77095"/>
    <x v="2"/>
    <s v="OFF-AR-10003481"/>
    <x v="1"/>
    <x v="6"/>
    <s v="Newell 348"/>
    <n v="23.616"/>
    <n v="9"/>
    <n v="0.2"/>
    <n v="2.6567999999999969"/>
    <x v="2"/>
    <x v="0"/>
  </r>
  <r>
    <n v="6085"/>
    <s v="US-2018-132577"/>
    <x v="441"/>
    <d v="2018-11-27T00:00:00"/>
    <s v="Standard Class"/>
    <s v="JE-15475"/>
    <s v="Jeremy Ellison"/>
    <x v="0"/>
    <x v="0"/>
    <s v="Houston"/>
    <x v="5"/>
    <n v="77095"/>
    <x v="2"/>
    <s v="TEC-AC-10000387"/>
    <x v="2"/>
    <x v="11"/>
    <s v="KeyTronic KT800P2 - Keyboard - Black"/>
    <n v="24.032"/>
    <n v="2"/>
    <n v="0.2"/>
    <n v="-0.60080000000000044"/>
    <x v="2"/>
    <x v="0"/>
  </r>
  <r>
    <n v="6086"/>
    <s v="US-2018-132577"/>
    <x v="441"/>
    <d v="2018-11-27T00:00:00"/>
    <s v="Standard Class"/>
    <s v="JE-15475"/>
    <s v="Jeremy Ellison"/>
    <x v="0"/>
    <x v="0"/>
    <s v="Houston"/>
    <x v="5"/>
    <n v="77095"/>
    <x v="2"/>
    <s v="OFF-LA-10000262"/>
    <x v="1"/>
    <x v="2"/>
    <s v="Avery 494"/>
    <n v="2.0880000000000001"/>
    <n v="1"/>
    <n v="0.2"/>
    <n v="0.67859999999999987"/>
    <x v="2"/>
    <x v="0"/>
  </r>
  <r>
    <n v="6087"/>
    <s v="US-2018-132577"/>
    <x v="441"/>
    <d v="2018-11-27T00:00:00"/>
    <s v="Standard Class"/>
    <s v="JE-15475"/>
    <s v="Jeremy Ellison"/>
    <x v="0"/>
    <x v="0"/>
    <s v="Houston"/>
    <x v="5"/>
    <n v="77095"/>
    <x v="2"/>
    <s v="OFF-BI-10003196"/>
    <x v="1"/>
    <x v="8"/>
    <s v="Accohide Poly Flexible Ring Binders"/>
    <n v="4.4879999999999995"/>
    <n v="6"/>
    <n v="0.8"/>
    <n v="-6.7320000000000011"/>
    <x v="2"/>
    <x v="0"/>
  </r>
  <r>
    <n v="6088"/>
    <s v="CA-2017-114048"/>
    <x v="639"/>
    <d v="2017-12-18T00:00:00"/>
    <s v="Standard Class"/>
    <s v="EH-13945"/>
    <s v="Eric Hoffmann"/>
    <x v="0"/>
    <x v="0"/>
    <s v="Costa Mesa"/>
    <x v="1"/>
    <n v="92627"/>
    <x v="1"/>
    <s v="FUR-FU-10004351"/>
    <x v="0"/>
    <x v="5"/>
    <s v="Staple-based wall hangings"/>
    <n v="29.22"/>
    <n v="3"/>
    <n v="0"/>
    <n v="12.856800000000002"/>
    <x v="1"/>
    <x v="1"/>
  </r>
  <r>
    <n v="6089"/>
    <s v="CA-2017-137281"/>
    <x v="385"/>
    <d v="2017-06-17T00:00:00"/>
    <s v="Standard Class"/>
    <s v="BF-10975"/>
    <s v="Barbara Fisher"/>
    <x v="1"/>
    <x v="0"/>
    <s v="Roswell"/>
    <x v="32"/>
    <n v="30076"/>
    <x v="0"/>
    <s v="OFF-PA-10001870"/>
    <x v="1"/>
    <x v="10"/>
    <s v="Xerox 202"/>
    <n v="6.48"/>
    <n v="1"/>
    <n v="0"/>
    <n v="3.1104000000000003"/>
    <x v="0"/>
    <x v="0"/>
  </r>
  <r>
    <n v="6090"/>
    <s v="US-2019-162068"/>
    <x v="116"/>
    <d v="2019-12-31T00:00:00"/>
    <s v="Second Class"/>
    <s v="PC-18745"/>
    <s v="Pamela Coakley"/>
    <x v="1"/>
    <x v="0"/>
    <s v="Loveland"/>
    <x v="22"/>
    <n v="80538"/>
    <x v="1"/>
    <s v="OFF-BI-10002813"/>
    <x v="1"/>
    <x v="8"/>
    <s v="Avery Reinforcements for Hole-Punch Pages"/>
    <n v="1.1880000000000002"/>
    <n v="2"/>
    <n v="0.7"/>
    <n v="-0.98999999999999977"/>
    <x v="1"/>
    <x v="0"/>
  </r>
  <r>
    <n v="6091"/>
    <s v="CA-2019-100111"/>
    <x v="1088"/>
    <d v="2019-09-26T00:00:00"/>
    <s v="Standard Class"/>
    <s v="SV-20365"/>
    <s v="Seth Vernon"/>
    <x v="0"/>
    <x v="0"/>
    <s v="New York City"/>
    <x v="15"/>
    <n v="10035"/>
    <x v="3"/>
    <s v="FUR-CH-10003846"/>
    <x v="0"/>
    <x v="1"/>
    <s v="Hon Valutask Swivel Chairs"/>
    <n v="272.64600000000002"/>
    <n v="3"/>
    <n v="0.1"/>
    <n v="18.176400000000008"/>
    <x v="3"/>
    <x v="1"/>
  </r>
  <r>
    <n v="6092"/>
    <s v="CA-2019-100111"/>
    <x v="1088"/>
    <d v="2019-09-26T00:00:00"/>
    <s v="Standard Class"/>
    <s v="SV-20365"/>
    <s v="Seth Vernon"/>
    <x v="0"/>
    <x v="0"/>
    <s v="New York City"/>
    <x v="15"/>
    <n v="10035"/>
    <x v="3"/>
    <s v="TEC-AC-10002647"/>
    <x v="2"/>
    <x v="11"/>
    <s v="Logitech Wireless Boombox Speaker - portable - wireless, wired"/>
    <n v="212.8"/>
    <n v="2"/>
    <n v="0"/>
    <n v="95.759999999999991"/>
    <x v="3"/>
    <x v="1"/>
  </r>
  <r>
    <n v="6093"/>
    <s v="CA-2019-100111"/>
    <x v="1088"/>
    <d v="2019-09-26T00:00:00"/>
    <s v="Standard Class"/>
    <s v="SV-20365"/>
    <s v="Seth Vernon"/>
    <x v="0"/>
    <x v="0"/>
    <s v="New York City"/>
    <x v="15"/>
    <n v="10035"/>
    <x v="3"/>
    <s v="OFF-PA-10000807"/>
    <x v="1"/>
    <x v="10"/>
    <s v="TOPS &quot;Important Message&quot; Pads, Canary, 4-1/4 x 5-1/2, 50 Sheets per Pad"/>
    <n v="38.520000000000003"/>
    <n v="9"/>
    <n v="0"/>
    <n v="18.104400000000002"/>
    <x v="3"/>
    <x v="1"/>
  </r>
  <r>
    <n v="6094"/>
    <s v="CA-2019-100111"/>
    <x v="1088"/>
    <d v="2019-09-26T00:00:00"/>
    <s v="Standard Class"/>
    <s v="SV-20365"/>
    <s v="Seth Vernon"/>
    <x v="0"/>
    <x v="0"/>
    <s v="New York City"/>
    <x v="15"/>
    <n v="10035"/>
    <x v="3"/>
    <s v="TEC-AC-10001465"/>
    <x v="2"/>
    <x v="11"/>
    <s v="SanDisk Cruzer 64 GB USB Flash Drive"/>
    <n v="72.64"/>
    <n v="2"/>
    <n v="0"/>
    <n v="21.791999999999994"/>
    <x v="3"/>
    <x v="1"/>
  </r>
  <r>
    <n v="6095"/>
    <s v="CA-2019-100111"/>
    <x v="1088"/>
    <d v="2019-09-26T00:00:00"/>
    <s v="Standard Class"/>
    <s v="SV-20365"/>
    <s v="Seth Vernon"/>
    <x v="0"/>
    <x v="0"/>
    <s v="New York City"/>
    <x v="15"/>
    <n v="10035"/>
    <x v="3"/>
    <s v="OFF-ST-10000615"/>
    <x v="1"/>
    <x v="4"/>
    <s v="SimpliFile Personal File, Black Granite, 15w x 6-15/16d x 11-1/4h"/>
    <n v="45.4"/>
    <n v="4"/>
    <n v="0"/>
    <n v="12.712000000000003"/>
    <x v="3"/>
    <x v="1"/>
  </r>
  <r>
    <n v="6096"/>
    <s v="CA-2019-100111"/>
    <x v="1088"/>
    <d v="2019-09-26T00:00:00"/>
    <s v="Standard Class"/>
    <s v="SV-20365"/>
    <s v="Seth Vernon"/>
    <x v="0"/>
    <x v="0"/>
    <s v="New York City"/>
    <x v="15"/>
    <n v="10035"/>
    <x v="3"/>
    <s v="OFF-PA-10002713"/>
    <x v="1"/>
    <x v="10"/>
    <s v="Adams Phone Message Book, 200 Message Capacity, 8 1/16” x 11”"/>
    <n v="13.76"/>
    <n v="2"/>
    <n v="0"/>
    <n v="6.3295999999999992"/>
    <x v="3"/>
    <x v="1"/>
  </r>
  <r>
    <n v="6097"/>
    <s v="CA-2019-100111"/>
    <x v="1088"/>
    <d v="2019-09-26T00:00:00"/>
    <s v="Standard Class"/>
    <s v="SV-20365"/>
    <s v="Seth Vernon"/>
    <x v="0"/>
    <x v="0"/>
    <s v="New York City"/>
    <x v="15"/>
    <n v="10035"/>
    <x v="3"/>
    <s v="FUR-CH-10003061"/>
    <x v="0"/>
    <x v="1"/>
    <s v="Global Leather Task Chair, Black"/>
    <n v="80.991"/>
    <n v="1"/>
    <n v="0.1"/>
    <n v="8.0990999999999875"/>
    <x v="3"/>
    <x v="1"/>
  </r>
  <r>
    <n v="6098"/>
    <s v="CA-2019-100111"/>
    <x v="1088"/>
    <d v="2019-09-26T00:00:00"/>
    <s v="Standard Class"/>
    <s v="SV-20365"/>
    <s v="Seth Vernon"/>
    <x v="0"/>
    <x v="0"/>
    <s v="New York City"/>
    <x v="15"/>
    <n v="10035"/>
    <x v="3"/>
    <s v="OFF-BI-10000343"/>
    <x v="1"/>
    <x v="8"/>
    <s v="Pressboard Covers with Storage Hooks, 9 1/2&quot; x 11&quot;, Light Blue"/>
    <n v="11.784000000000001"/>
    <n v="3"/>
    <n v="0.2"/>
    <n v="3.9770999999999996"/>
    <x v="3"/>
    <x v="1"/>
  </r>
  <r>
    <n v="6099"/>
    <s v="CA-2019-100111"/>
    <x v="1088"/>
    <d v="2019-09-26T00:00:00"/>
    <s v="Standard Class"/>
    <s v="SV-20365"/>
    <s v="Seth Vernon"/>
    <x v="0"/>
    <x v="0"/>
    <s v="New York City"/>
    <x v="15"/>
    <n v="10035"/>
    <x v="3"/>
    <s v="OFF-FA-10000304"/>
    <x v="1"/>
    <x v="13"/>
    <s v="Advantus Push Pins"/>
    <n v="4.3600000000000003"/>
    <n v="2"/>
    <n v="0"/>
    <n v="1.7876000000000003"/>
    <x v="3"/>
    <x v="1"/>
  </r>
  <r>
    <n v="6100"/>
    <s v="CA-2019-100111"/>
    <x v="1088"/>
    <d v="2019-09-26T00:00:00"/>
    <s v="Standard Class"/>
    <s v="SV-20365"/>
    <s v="Seth Vernon"/>
    <x v="0"/>
    <x v="0"/>
    <s v="New York City"/>
    <x v="15"/>
    <n v="10035"/>
    <x v="3"/>
    <s v="FUR-CH-10004086"/>
    <x v="0"/>
    <x v="1"/>
    <s v="Hon 4070 Series Pagoda Armless Upholstered Stacking Chairs"/>
    <n v="2888.1270000000004"/>
    <n v="11"/>
    <n v="0.1"/>
    <n v="609.71569999999997"/>
    <x v="3"/>
    <x v="1"/>
  </r>
  <r>
    <n v="6101"/>
    <s v="CA-2019-100111"/>
    <x v="1088"/>
    <d v="2019-09-26T00:00:00"/>
    <s v="Standard Class"/>
    <s v="SV-20365"/>
    <s v="Seth Vernon"/>
    <x v="0"/>
    <x v="0"/>
    <s v="New York City"/>
    <x v="15"/>
    <n v="10035"/>
    <x v="3"/>
    <s v="TEC-PH-10002885"/>
    <x v="2"/>
    <x v="7"/>
    <s v="Apple iPhone 5"/>
    <n v="1299.6600000000001"/>
    <n v="2"/>
    <n v="0"/>
    <n v="350.90820000000008"/>
    <x v="3"/>
    <x v="1"/>
  </r>
  <r>
    <n v="6102"/>
    <s v="CA-2019-100111"/>
    <x v="1088"/>
    <d v="2019-09-26T00:00:00"/>
    <s v="Standard Class"/>
    <s v="SV-20365"/>
    <s v="Seth Vernon"/>
    <x v="0"/>
    <x v="0"/>
    <s v="New York City"/>
    <x v="15"/>
    <n v="10035"/>
    <x v="3"/>
    <s v="FUR-CH-10001215"/>
    <x v="0"/>
    <x v="1"/>
    <s v="Global Troy Executive Leather Low-Back Tilter"/>
    <n v="2254.41"/>
    <n v="5"/>
    <n v="0.1"/>
    <n v="375.73500000000001"/>
    <x v="3"/>
    <x v="1"/>
  </r>
  <r>
    <n v="6103"/>
    <s v="CA-2019-100111"/>
    <x v="1088"/>
    <d v="2019-09-26T00:00:00"/>
    <s v="Standard Class"/>
    <s v="SV-20365"/>
    <s v="Seth Vernon"/>
    <x v="0"/>
    <x v="0"/>
    <s v="New York City"/>
    <x v="15"/>
    <n v="10035"/>
    <x v="3"/>
    <s v="TEC-PH-10000215"/>
    <x v="2"/>
    <x v="7"/>
    <s v="Plantronics Cordless Phone Headset with In-line Volume - M214C"/>
    <n v="104.85000000000001"/>
    <n v="3"/>
    <n v="0"/>
    <n v="28.309500000000007"/>
    <x v="3"/>
    <x v="1"/>
  </r>
  <r>
    <n v="6104"/>
    <s v="CA-2019-100111"/>
    <x v="1088"/>
    <d v="2019-09-26T00:00:00"/>
    <s v="Standard Class"/>
    <s v="SV-20365"/>
    <s v="Seth Vernon"/>
    <x v="0"/>
    <x v="0"/>
    <s v="New York City"/>
    <x v="15"/>
    <n v="10035"/>
    <x v="3"/>
    <s v="TEC-AC-10001998"/>
    <x v="2"/>
    <x v="11"/>
    <s v="Logitech LS21 Speaker System - PC Multimedia - 2.1-CH - Wired"/>
    <n v="59.97"/>
    <n v="3"/>
    <n v="0"/>
    <n v="20.389799999999994"/>
    <x v="3"/>
    <x v="1"/>
  </r>
  <r>
    <n v="6105"/>
    <s v="US-2019-132381"/>
    <x v="1029"/>
    <d v="2019-08-24T00:00:00"/>
    <s v="First Class"/>
    <s v="Dp-13240"/>
    <s v="Dean percer"/>
    <x v="2"/>
    <x v="0"/>
    <s v="Philadelphia"/>
    <x v="9"/>
    <n v="19143"/>
    <x v="3"/>
    <s v="FUR-TA-10002356"/>
    <x v="0"/>
    <x v="3"/>
    <s v="Bevis Boat-Shaped Conference Table"/>
    <n v="314.53199999999998"/>
    <n v="2"/>
    <n v="0.4"/>
    <n v="-83.875200000000035"/>
    <x v="3"/>
    <x v="0"/>
  </r>
  <r>
    <n v="6106"/>
    <s v="CA-2017-147011"/>
    <x v="652"/>
    <d v="2017-06-22T00:00:00"/>
    <s v="Standard Class"/>
    <s v="HR-14830"/>
    <s v="Harold Ryan"/>
    <x v="1"/>
    <x v="0"/>
    <s v="Miami"/>
    <x v="2"/>
    <n v="33178"/>
    <x v="0"/>
    <s v="OFF-AR-10002399"/>
    <x v="1"/>
    <x v="6"/>
    <s v="Dixon Prang Watercolor Pencils, 10-Color Set with Brush"/>
    <n v="13.632"/>
    <n v="4"/>
    <n v="0.2"/>
    <n v="3.5783999999999998"/>
    <x v="0"/>
    <x v="0"/>
  </r>
  <r>
    <n v="6107"/>
    <s v="CA-2016-120852"/>
    <x v="414"/>
    <d v="2016-12-25T00:00:00"/>
    <s v="Standard Class"/>
    <s v="WB-21850"/>
    <s v="William Brown"/>
    <x v="0"/>
    <x v="0"/>
    <s v="Grand Prairie"/>
    <x v="5"/>
    <n v="75051"/>
    <x v="2"/>
    <s v="OFF-AP-10001563"/>
    <x v="1"/>
    <x v="9"/>
    <s v="Belkin Premiere Surge Master II 8-outlet surge protector"/>
    <n v="19.431999999999995"/>
    <n v="2"/>
    <n v="0.8"/>
    <n v="-49.551600000000022"/>
    <x v="2"/>
    <x v="0"/>
  </r>
  <r>
    <n v="6108"/>
    <s v="CA-2016-120852"/>
    <x v="414"/>
    <d v="2016-12-25T00:00:00"/>
    <s v="Standard Class"/>
    <s v="WB-21850"/>
    <s v="William Brown"/>
    <x v="0"/>
    <x v="0"/>
    <s v="Grand Prairie"/>
    <x v="5"/>
    <n v="75051"/>
    <x v="2"/>
    <s v="TEC-AC-10004510"/>
    <x v="2"/>
    <x v="11"/>
    <s v="Logitech Desktop MK120 Mouse and keyboard Combo"/>
    <n v="65.44"/>
    <n v="5"/>
    <n v="0.2"/>
    <n v="-8.1800000000000033"/>
    <x v="2"/>
    <x v="0"/>
  </r>
  <r>
    <n v="6109"/>
    <s v="CA-2018-150007"/>
    <x v="108"/>
    <d v="2018-09-16T00:00:00"/>
    <s v="Standard Class"/>
    <s v="AS-10090"/>
    <s v="Adam Shillingsburg"/>
    <x v="0"/>
    <x v="0"/>
    <s v="Chicago"/>
    <x v="10"/>
    <n v="60653"/>
    <x v="2"/>
    <s v="OFF-LA-10001982"/>
    <x v="1"/>
    <x v="2"/>
    <s v="Smead Alpha-Z Color-Coded Name Labels First Letter Starter Set"/>
    <n v="6"/>
    <n v="2"/>
    <n v="0.2"/>
    <n v="2.0999999999999996"/>
    <x v="2"/>
    <x v="0"/>
  </r>
  <r>
    <n v="6110"/>
    <s v="CA-2018-150007"/>
    <x v="108"/>
    <d v="2018-09-16T00:00:00"/>
    <s v="Standard Class"/>
    <s v="AS-10090"/>
    <s v="Adam Shillingsburg"/>
    <x v="0"/>
    <x v="0"/>
    <s v="Chicago"/>
    <x v="10"/>
    <n v="60653"/>
    <x v="2"/>
    <s v="OFF-BI-10004141"/>
    <x v="1"/>
    <x v="8"/>
    <s v="Insertable Tab Indexes For Data Binders"/>
    <n v="1.9079999999999997"/>
    <n v="3"/>
    <n v="0.8"/>
    <n v="-3.2436000000000016"/>
    <x v="2"/>
    <x v="0"/>
  </r>
  <r>
    <n v="6111"/>
    <s v="CA-2018-124590"/>
    <x v="396"/>
    <d v="2018-11-16T00:00:00"/>
    <s v="Standard Class"/>
    <s v="SP-20920"/>
    <s v="Susan Pistek"/>
    <x v="0"/>
    <x v="0"/>
    <s v="Parma"/>
    <x v="24"/>
    <n v="44134"/>
    <x v="3"/>
    <s v="FUR-CH-10004495"/>
    <x v="0"/>
    <x v="1"/>
    <s v="Global Leather and Oak Executive Chair, Black"/>
    <n v="1474.8020000000001"/>
    <n v="7"/>
    <n v="0.3"/>
    <n v="-21.068600000000174"/>
    <x v="3"/>
    <x v="0"/>
  </r>
  <r>
    <n v="6112"/>
    <s v="CA-2018-124590"/>
    <x v="396"/>
    <d v="2018-11-16T00:00:00"/>
    <s v="Standard Class"/>
    <s v="SP-20920"/>
    <s v="Susan Pistek"/>
    <x v="0"/>
    <x v="0"/>
    <s v="Parma"/>
    <x v="24"/>
    <n v="44134"/>
    <x v="3"/>
    <s v="OFF-AP-10002311"/>
    <x v="1"/>
    <x v="9"/>
    <s v="Holmes Replacement Filter for HEPA Air Cleaner, Very Large Room, HEPA Filter"/>
    <n v="110.096"/>
    <n v="2"/>
    <n v="0.2"/>
    <n v="33.028800000000004"/>
    <x v="3"/>
    <x v="0"/>
  </r>
  <r>
    <n v="6113"/>
    <s v="CA-2018-124590"/>
    <x v="396"/>
    <d v="2018-11-16T00:00:00"/>
    <s v="Standard Class"/>
    <s v="SP-20920"/>
    <s v="Susan Pistek"/>
    <x v="0"/>
    <x v="0"/>
    <s v="Parma"/>
    <x v="24"/>
    <n v="44134"/>
    <x v="3"/>
    <s v="OFF-FA-10000585"/>
    <x v="1"/>
    <x v="13"/>
    <s v="OIC Bulk Pack Metal Binder Clips"/>
    <n v="16.752000000000002"/>
    <n v="6"/>
    <n v="0.2"/>
    <n v="5.4443999999999999"/>
    <x v="3"/>
    <x v="0"/>
  </r>
  <r>
    <n v="6114"/>
    <s v="CA-2018-124590"/>
    <x v="396"/>
    <d v="2018-11-16T00:00:00"/>
    <s v="Standard Class"/>
    <s v="SP-20920"/>
    <s v="Susan Pistek"/>
    <x v="0"/>
    <x v="0"/>
    <s v="Parma"/>
    <x v="24"/>
    <n v="44134"/>
    <x v="3"/>
    <s v="FUR-CH-10000454"/>
    <x v="0"/>
    <x v="1"/>
    <s v="Hon Deluxe Fabric Upholstered Stacking Chairs, Rounded Back"/>
    <n v="1537.0739999999998"/>
    <n v="9"/>
    <n v="0.3"/>
    <n v="0"/>
    <x v="3"/>
    <x v="0"/>
  </r>
  <r>
    <n v="6115"/>
    <s v="CA-2018-124590"/>
    <x v="396"/>
    <d v="2018-11-16T00:00:00"/>
    <s v="Standard Class"/>
    <s v="SP-20920"/>
    <s v="Susan Pistek"/>
    <x v="0"/>
    <x v="0"/>
    <s v="Parma"/>
    <x v="24"/>
    <n v="44134"/>
    <x v="3"/>
    <s v="FUR-CH-10003746"/>
    <x v="0"/>
    <x v="1"/>
    <s v="Hon 4070 Series Pagoda Round Back Stacking Chairs"/>
    <n v="449.37200000000001"/>
    <n v="2"/>
    <n v="0.3"/>
    <n v="-12.839199999999977"/>
    <x v="3"/>
    <x v="0"/>
  </r>
  <r>
    <n v="6116"/>
    <s v="CA-2018-133802"/>
    <x v="560"/>
    <d v="2018-03-20T00:00:00"/>
    <s v="Standard Class"/>
    <s v="SP-20650"/>
    <s v="Stephanie Phelps"/>
    <x v="1"/>
    <x v="0"/>
    <s v="Redwood City"/>
    <x v="1"/>
    <n v="94061"/>
    <x v="1"/>
    <s v="OFF-BI-10003291"/>
    <x v="1"/>
    <x v="8"/>
    <s v="Wilson Jones Leather-Like Binders with DublLock Round Rings"/>
    <n v="41.904000000000003"/>
    <n v="6"/>
    <n v="0.2"/>
    <n v="14.142599999999996"/>
    <x v="1"/>
    <x v="1"/>
  </r>
  <r>
    <n v="6117"/>
    <s v="US-2018-113677"/>
    <x v="373"/>
    <d v="2018-11-19T00:00:00"/>
    <s v="Standard Class"/>
    <s v="CM-12655"/>
    <s v="Corinna Mitchell"/>
    <x v="2"/>
    <x v="0"/>
    <s v="New York City"/>
    <x v="15"/>
    <n v="10011"/>
    <x v="3"/>
    <s v="TEC-PH-10002114"/>
    <x v="2"/>
    <x v="7"/>
    <s v="Xiaomi Mi3"/>
    <n v="2279.96"/>
    <n v="4"/>
    <n v="0"/>
    <n v="592.78960000000006"/>
    <x v="3"/>
    <x v="0"/>
  </r>
  <r>
    <n v="6118"/>
    <s v="US-2018-113677"/>
    <x v="373"/>
    <d v="2018-11-19T00:00:00"/>
    <s v="Standard Class"/>
    <s v="CM-12655"/>
    <s v="Corinna Mitchell"/>
    <x v="2"/>
    <x v="0"/>
    <s v="New York City"/>
    <x v="15"/>
    <n v="10011"/>
    <x v="3"/>
    <s v="OFF-LA-10001569"/>
    <x v="1"/>
    <x v="2"/>
    <s v="Avery 499"/>
    <n v="14.940000000000001"/>
    <n v="3"/>
    <n v="0"/>
    <n v="6.8723999999999998"/>
    <x v="3"/>
    <x v="0"/>
  </r>
  <r>
    <n v="6119"/>
    <s v="CA-2019-143378"/>
    <x v="20"/>
    <d v="2019-09-25T00:00:00"/>
    <s v="Standard Class"/>
    <s v="JR-16210"/>
    <s v="Justin Ritter"/>
    <x v="1"/>
    <x v="0"/>
    <s v="Springfield"/>
    <x v="21"/>
    <n v="97477"/>
    <x v="1"/>
    <s v="TEC-PH-10001425"/>
    <x v="2"/>
    <x v="7"/>
    <s v="Mophie Juice Pack Helium for iPhone"/>
    <n v="191.976"/>
    <n v="3"/>
    <n v="0.2"/>
    <n v="19.197599999999994"/>
    <x v="1"/>
    <x v="0"/>
  </r>
  <r>
    <n v="6120"/>
    <s v="CA-2019-143378"/>
    <x v="20"/>
    <d v="2019-09-25T00:00:00"/>
    <s v="Standard Class"/>
    <s v="JR-16210"/>
    <s v="Justin Ritter"/>
    <x v="1"/>
    <x v="0"/>
    <s v="Springfield"/>
    <x v="21"/>
    <n v="97477"/>
    <x v="1"/>
    <s v="OFF-AR-10001915"/>
    <x v="1"/>
    <x v="6"/>
    <s v="Peel-Off China Markers"/>
    <n v="23.832000000000001"/>
    <n v="3"/>
    <n v="0.2"/>
    <n v="6.5538000000000007"/>
    <x v="1"/>
    <x v="0"/>
  </r>
  <r>
    <n v="6121"/>
    <s v="CA-2019-143378"/>
    <x v="20"/>
    <d v="2019-09-25T00:00:00"/>
    <s v="Standard Class"/>
    <s v="JR-16210"/>
    <s v="Justin Ritter"/>
    <x v="1"/>
    <x v="0"/>
    <s v="Springfield"/>
    <x v="21"/>
    <n v="97477"/>
    <x v="1"/>
    <s v="FUR-FU-10004864"/>
    <x v="0"/>
    <x v="5"/>
    <s v="Howard Miller 14-1/2&quot; Diameter Chrome Round Wall Clock"/>
    <n v="409.21600000000001"/>
    <n v="8"/>
    <n v="0.2"/>
    <n v="61.38239999999999"/>
    <x v="1"/>
    <x v="0"/>
  </r>
  <r>
    <n v="6122"/>
    <s v="CA-2019-143378"/>
    <x v="20"/>
    <d v="2019-09-25T00:00:00"/>
    <s v="Standard Class"/>
    <s v="JR-16210"/>
    <s v="Justin Ritter"/>
    <x v="1"/>
    <x v="0"/>
    <s v="Springfield"/>
    <x v="21"/>
    <n v="97477"/>
    <x v="1"/>
    <s v="FUR-BO-10001972"/>
    <x v="0"/>
    <x v="0"/>
    <s v="O'Sullivan 4-Shelf Bookcase in Odessa Pine"/>
    <n v="72.588000000000008"/>
    <n v="2"/>
    <n v="0.7"/>
    <n v="-128.2388"/>
    <x v="1"/>
    <x v="0"/>
  </r>
  <r>
    <n v="6123"/>
    <s v="CA-2019-152660"/>
    <x v="769"/>
    <d v="2019-12-09T00:00:00"/>
    <s v="Standard Class"/>
    <s v="CB-12415"/>
    <s v="Christy Brittain"/>
    <x v="0"/>
    <x v="0"/>
    <s v="Chicago"/>
    <x v="10"/>
    <n v="60610"/>
    <x v="2"/>
    <s v="OFF-ST-10000532"/>
    <x v="1"/>
    <x v="4"/>
    <s v="Advantus Rolling Drawer Organizers"/>
    <n v="61.567999999999998"/>
    <n v="2"/>
    <n v="0.2"/>
    <n v="4.6175999999999995"/>
    <x v="2"/>
    <x v="1"/>
  </r>
  <r>
    <n v="6124"/>
    <s v="CA-2017-142139"/>
    <x v="284"/>
    <d v="2017-09-05T00:00:00"/>
    <s v="Standard Class"/>
    <s v="SD-20485"/>
    <s v="Shirley Daniels"/>
    <x v="2"/>
    <x v="0"/>
    <s v="Bedford"/>
    <x v="5"/>
    <n v="76021"/>
    <x v="2"/>
    <s v="OFF-PA-10003883"/>
    <x v="1"/>
    <x v="10"/>
    <s v="Message Book, Phone, Wirebound Standard Line Memo, 2 3/4&quot; X 5&quot;"/>
    <n v="20.96"/>
    <n v="4"/>
    <n v="0.2"/>
    <n v="6.8119999999999994"/>
    <x v="2"/>
    <x v="0"/>
  </r>
  <r>
    <n v="6125"/>
    <s v="CA-2019-145772"/>
    <x v="95"/>
    <d v="2019-06-07T00:00:00"/>
    <s v="Standard Class"/>
    <s v="SS-20140"/>
    <s v="Saphhira Shifley"/>
    <x v="1"/>
    <x v="0"/>
    <s v="Los Angeles"/>
    <x v="1"/>
    <n v="90036"/>
    <x v="1"/>
    <s v="TEC-AC-10003038"/>
    <x v="2"/>
    <x v="11"/>
    <s v="Kingston Digital DataTraveler 16GB USB 2.0"/>
    <n v="44.75"/>
    <n v="5"/>
    <n v="0"/>
    <n v="8.5024999999999942"/>
    <x v="1"/>
    <x v="1"/>
  </r>
  <r>
    <n v="6126"/>
    <s v="CA-2019-145772"/>
    <x v="95"/>
    <d v="2019-06-07T00:00:00"/>
    <s v="Standard Class"/>
    <s v="SS-20140"/>
    <s v="Saphhira Shifley"/>
    <x v="1"/>
    <x v="0"/>
    <s v="Los Angeles"/>
    <x v="1"/>
    <n v="90036"/>
    <x v="1"/>
    <s v="OFF-PA-10001593"/>
    <x v="1"/>
    <x v="10"/>
    <s v="Xerox 1947"/>
    <n v="11.96"/>
    <n v="2"/>
    <n v="0"/>
    <n v="5.3819999999999997"/>
    <x v="1"/>
    <x v="1"/>
  </r>
  <r>
    <n v="6127"/>
    <s v="CA-2019-145772"/>
    <x v="95"/>
    <d v="2019-06-07T00:00:00"/>
    <s v="Standard Class"/>
    <s v="SS-20140"/>
    <s v="Saphhira Shifley"/>
    <x v="1"/>
    <x v="0"/>
    <s v="Los Angeles"/>
    <x v="1"/>
    <n v="90036"/>
    <x v="1"/>
    <s v="OFF-BI-10002049"/>
    <x v="1"/>
    <x v="8"/>
    <s v="UniKeep View Case Binders"/>
    <n v="3.9119999999999999"/>
    <n v="1"/>
    <n v="0.2"/>
    <n v="1.2713999999999996"/>
    <x v="1"/>
    <x v="1"/>
  </r>
  <r>
    <n v="6128"/>
    <s v="CA-2018-124100"/>
    <x v="1044"/>
    <d v="2018-04-06T00:00:00"/>
    <s v="Standard Class"/>
    <s v="EH-13990"/>
    <s v="Erica Hackney"/>
    <x v="0"/>
    <x v="0"/>
    <s v="New York City"/>
    <x v="15"/>
    <n v="10009"/>
    <x v="3"/>
    <s v="FUR-CH-10003817"/>
    <x v="0"/>
    <x v="1"/>
    <s v="Global Value Steno Chair, Gray"/>
    <n v="327.99600000000004"/>
    <n v="6"/>
    <n v="0.1"/>
    <n v="54.666000000000011"/>
    <x v="3"/>
    <x v="0"/>
  </r>
  <r>
    <n v="6129"/>
    <s v="US-2016-158400"/>
    <x v="1089"/>
    <d v="2016-10-28T00:00:00"/>
    <s v="First Class"/>
    <s v="AH-10030"/>
    <s v="Aaron Hawkins"/>
    <x v="1"/>
    <x v="0"/>
    <s v="San Francisco"/>
    <x v="1"/>
    <n v="94109"/>
    <x v="1"/>
    <s v="OFF-BI-10002353"/>
    <x v="1"/>
    <x v="8"/>
    <s v="GBC VeloBind Cover Sets"/>
    <n v="49.408000000000001"/>
    <n v="4"/>
    <n v="0.2"/>
    <n v="18.527999999999999"/>
    <x v="1"/>
    <x v="0"/>
  </r>
  <r>
    <n v="6130"/>
    <s v="CA-2019-162033"/>
    <x v="606"/>
    <d v="2019-04-02T00:00:00"/>
    <s v="Standard Class"/>
    <s v="EM-14200"/>
    <s v="Evan Minnotte"/>
    <x v="2"/>
    <x v="0"/>
    <s v="Virginia Beach"/>
    <x v="17"/>
    <n v="23464"/>
    <x v="0"/>
    <s v="TEC-AC-10003116"/>
    <x v="2"/>
    <x v="11"/>
    <s v="Memorex Froggy Flash Drive 8 GB"/>
    <n v="53.25"/>
    <n v="3"/>
    <n v="0"/>
    <n v="20.767499999999998"/>
    <x v="0"/>
    <x v="0"/>
  </r>
  <r>
    <n v="6131"/>
    <s v="CA-2019-162033"/>
    <x v="606"/>
    <d v="2019-04-02T00:00:00"/>
    <s v="Standard Class"/>
    <s v="EM-14200"/>
    <s v="Evan Minnotte"/>
    <x v="2"/>
    <x v="0"/>
    <s v="Virginia Beach"/>
    <x v="17"/>
    <n v="23464"/>
    <x v="0"/>
    <s v="OFF-FA-10003021"/>
    <x v="1"/>
    <x v="13"/>
    <s v="Staples"/>
    <n v="3.76"/>
    <n v="2"/>
    <n v="0"/>
    <n v="1.3159999999999998"/>
    <x v="0"/>
    <x v="0"/>
  </r>
  <r>
    <n v="6132"/>
    <s v="CA-2016-163447"/>
    <x v="422"/>
    <d v="2016-12-31T00:00:00"/>
    <s v="Standard Class"/>
    <s v="TB-21190"/>
    <s v="Thomas Brumley"/>
    <x v="2"/>
    <x v="0"/>
    <s v="New York City"/>
    <x v="15"/>
    <n v="10011"/>
    <x v="3"/>
    <s v="FUR-CH-10004477"/>
    <x v="0"/>
    <x v="1"/>
    <s v="Global Push Button Manager's Chair, Indigo"/>
    <n v="767.21400000000006"/>
    <n v="14"/>
    <n v="0.1"/>
    <n v="161.96739999999997"/>
    <x v="3"/>
    <x v="0"/>
  </r>
  <r>
    <n v="6133"/>
    <s v="CA-2019-145737"/>
    <x v="175"/>
    <d v="2019-09-20T00:00:00"/>
    <s v="Standard Class"/>
    <s v="AB-10165"/>
    <s v="Alan Barnes"/>
    <x v="0"/>
    <x v="0"/>
    <s v="Lebanon"/>
    <x v="18"/>
    <n v="37087"/>
    <x v="0"/>
    <s v="OFF-PA-10001033"/>
    <x v="1"/>
    <x v="10"/>
    <s v="Xerox 1893"/>
    <n v="163.96"/>
    <n v="5"/>
    <n v="0.2"/>
    <n v="59.435499999999998"/>
    <x v="0"/>
    <x v="0"/>
  </r>
  <r>
    <n v="6134"/>
    <s v="CA-2018-148096"/>
    <x v="765"/>
    <d v="2018-08-19T00:00:00"/>
    <s v="First Class"/>
    <s v="AO-10810"/>
    <s v="Anthony O'Donnell"/>
    <x v="1"/>
    <x v="0"/>
    <s v="Los Angeles"/>
    <x v="1"/>
    <n v="90045"/>
    <x v="1"/>
    <s v="FUR-TA-10004152"/>
    <x v="0"/>
    <x v="3"/>
    <s v="Barricks 18&quot; x 48&quot; Non-Folding Utility Table with Bottom Storage Shelf"/>
    <n v="161.28"/>
    <n v="2"/>
    <n v="0.2"/>
    <n v="12.095999999999997"/>
    <x v="1"/>
    <x v="0"/>
  </r>
  <r>
    <n v="6135"/>
    <s v="CA-2018-146766"/>
    <x v="254"/>
    <d v="2018-11-04T00:00:00"/>
    <s v="Same Day"/>
    <s v="TT-21220"/>
    <s v="Thomas Thornton"/>
    <x v="0"/>
    <x v="0"/>
    <s v="Chula Vista"/>
    <x v="1"/>
    <n v="91911"/>
    <x v="1"/>
    <s v="OFF-AR-10002135"/>
    <x v="1"/>
    <x v="6"/>
    <s v="Boston Heavy-Duty Trimline Electric Pencil Sharpeners"/>
    <n v="192.8"/>
    <n v="4"/>
    <n v="0"/>
    <n v="55.911999999999978"/>
    <x v="1"/>
    <x v="0"/>
  </r>
  <r>
    <n v="6136"/>
    <s v="CA-2017-105613"/>
    <x v="1090"/>
    <d v="2017-10-22T00:00:00"/>
    <s v="Standard Class"/>
    <s v="KN-16705"/>
    <s v="Kristina Nunn"/>
    <x v="2"/>
    <x v="0"/>
    <s v="Mcallen"/>
    <x v="5"/>
    <n v="78501"/>
    <x v="2"/>
    <s v="TEC-AC-10000521"/>
    <x v="2"/>
    <x v="11"/>
    <s v="Verbatim Slim CD and DVD Storage Cases, 50/Pack"/>
    <n v="27.695999999999998"/>
    <n v="3"/>
    <n v="0.2"/>
    <n v="3.4619999999999997"/>
    <x v="2"/>
    <x v="0"/>
  </r>
  <r>
    <n v="6137"/>
    <s v="CA-2017-105613"/>
    <x v="1090"/>
    <d v="2017-10-22T00:00:00"/>
    <s v="Standard Class"/>
    <s v="KN-16705"/>
    <s v="Kristina Nunn"/>
    <x v="2"/>
    <x v="0"/>
    <s v="Mcallen"/>
    <x v="5"/>
    <n v="78501"/>
    <x v="2"/>
    <s v="OFF-AP-10000026"/>
    <x v="1"/>
    <x v="9"/>
    <s v="Tripp Lite Isotel 6 Outlet Surge Protector with Fax/Modem Protection"/>
    <n v="73.163999999999987"/>
    <n v="6"/>
    <n v="0.8"/>
    <n v="-186.56820000000005"/>
    <x v="2"/>
    <x v="0"/>
  </r>
  <r>
    <n v="6138"/>
    <s v="US-2018-142251"/>
    <x v="731"/>
    <d v="2018-11-04T00:00:00"/>
    <s v="Second Class"/>
    <s v="FO-14305"/>
    <s v="Frank Olsen"/>
    <x v="0"/>
    <x v="0"/>
    <s v="Hollywood"/>
    <x v="2"/>
    <n v="33021"/>
    <x v="0"/>
    <s v="OFF-PA-10002986"/>
    <x v="1"/>
    <x v="10"/>
    <s v="Xerox 1898"/>
    <n v="32.064"/>
    <n v="6"/>
    <n v="0.2"/>
    <n v="11.222399999999999"/>
    <x v="0"/>
    <x v="0"/>
  </r>
  <r>
    <n v="6139"/>
    <s v="CA-2016-131247"/>
    <x v="809"/>
    <d v="2016-04-04T00:00:00"/>
    <s v="Standard Class"/>
    <s v="GA-14725"/>
    <s v="Guy Armstrong"/>
    <x v="0"/>
    <x v="0"/>
    <s v="San Francisco"/>
    <x v="1"/>
    <n v="94110"/>
    <x v="1"/>
    <s v="FUR-BO-10001337"/>
    <x v="0"/>
    <x v="0"/>
    <s v="O'Sullivan Living Dimensions 2-Shelf Bookcases"/>
    <n v="205.666"/>
    <n v="2"/>
    <n v="0.15"/>
    <n v="-12.097999999999999"/>
    <x v="1"/>
    <x v="0"/>
  </r>
  <r>
    <n v="6140"/>
    <s v="US-2017-113593"/>
    <x v="24"/>
    <d v="2017-04-20T00:00:00"/>
    <s v="First Class"/>
    <s v="NC-18415"/>
    <s v="Nathan Cano"/>
    <x v="0"/>
    <x v="0"/>
    <s v="Santa Maria"/>
    <x v="1"/>
    <n v="93454"/>
    <x v="1"/>
    <s v="OFF-ST-10000532"/>
    <x v="1"/>
    <x v="4"/>
    <s v="Advantus Rolling Drawer Organizers"/>
    <n v="115.44"/>
    <n v="3"/>
    <n v="0"/>
    <n v="30.014399999999998"/>
    <x v="1"/>
    <x v="0"/>
  </r>
  <r>
    <n v="6141"/>
    <s v="CA-2019-121083"/>
    <x v="362"/>
    <d v="2019-07-15T00:00:00"/>
    <s v="Standard Class"/>
    <s v="JF-15190"/>
    <s v="Jamie Frazer"/>
    <x v="0"/>
    <x v="0"/>
    <s v="Manchester"/>
    <x v="29"/>
    <n v="6040"/>
    <x v="3"/>
    <s v="OFF-PA-10001497"/>
    <x v="1"/>
    <x v="10"/>
    <s v="Xerox 1914"/>
    <n v="274.8"/>
    <n v="5"/>
    <n v="0"/>
    <n v="134.65199999999999"/>
    <x v="3"/>
    <x v="0"/>
  </r>
  <r>
    <n v="6142"/>
    <s v="CA-2019-121083"/>
    <x v="362"/>
    <d v="2019-07-15T00:00:00"/>
    <s v="Standard Class"/>
    <s v="JF-15190"/>
    <s v="Jamie Frazer"/>
    <x v="0"/>
    <x v="0"/>
    <s v="Manchester"/>
    <x v="29"/>
    <n v="6040"/>
    <x v="3"/>
    <s v="OFF-ST-10002554"/>
    <x v="1"/>
    <x v="4"/>
    <s v="Tennsco Industrial Shelving"/>
    <n v="195.64"/>
    <n v="4"/>
    <n v="0"/>
    <n v="3.9128000000000043"/>
    <x v="3"/>
    <x v="0"/>
  </r>
  <r>
    <n v="6143"/>
    <s v="CA-2019-121083"/>
    <x v="362"/>
    <d v="2019-07-15T00:00:00"/>
    <s v="Standard Class"/>
    <s v="JF-15190"/>
    <s v="Jamie Frazer"/>
    <x v="0"/>
    <x v="0"/>
    <s v="Manchester"/>
    <x v="29"/>
    <n v="6040"/>
    <x v="3"/>
    <s v="TEC-PH-10001336"/>
    <x v="2"/>
    <x v="7"/>
    <s v="Digium D40 VoIP phone"/>
    <n v="257.98"/>
    <n v="2"/>
    <n v="0"/>
    <n v="74.8142"/>
    <x v="3"/>
    <x v="0"/>
  </r>
  <r>
    <n v="6144"/>
    <s v="CA-2019-121083"/>
    <x v="362"/>
    <d v="2019-07-15T00:00:00"/>
    <s v="Standard Class"/>
    <s v="JF-15190"/>
    <s v="Jamie Frazer"/>
    <x v="0"/>
    <x v="0"/>
    <s v="Manchester"/>
    <x v="29"/>
    <n v="6040"/>
    <x v="3"/>
    <s v="OFF-AR-10002987"/>
    <x v="1"/>
    <x v="6"/>
    <s v="Prismacolor Color Pencil Set"/>
    <n v="119.03999999999999"/>
    <n v="6"/>
    <n v="0"/>
    <n v="48.806400000000011"/>
    <x v="3"/>
    <x v="0"/>
  </r>
  <r>
    <n v="6145"/>
    <s v="CA-2019-151190"/>
    <x v="818"/>
    <d v="2019-07-01T00:00:00"/>
    <s v="Standard Class"/>
    <s v="GT-14710"/>
    <s v="Greg Tran"/>
    <x v="0"/>
    <x v="0"/>
    <s v="Omaha"/>
    <x v="8"/>
    <n v="68104"/>
    <x v="2"/>
    <s v="OFF-PA-10000575"/>
    <x v="1"/>
    <x v="10"/>
    <s v="Wirebound Message Books, Four 2 3/4 x 5 White Forms per Page"/>
    <n v="20.07"/>
    <n v="3"/>
    <n v="0"/>
    <n v="9.2321999999999989"/>
    <x v="2"/>
    <x v="0"/>
  </r>
  <r>
    <n v="6146"/>
    <s v="CA-2016-133543"/>
    <x v="1091"/>
    <d v="2016-12-26T00:00:00"/>
    <s v="Standard Class"/>
    <s v="KM-16660"/>
    <s v="Khloe Miller"/>
    <x v="0"/>
    <x v="0"/>
    <s v="San Jose"/>
    <x v="1"/>
    <n v="95123"/>
    <x v="1"/>
    <s v="OFF-AR-10003394"/>
    <x v="1"/>
    <x v="6"/>
    <s v="Newell 332"/>
    <n v="11.76"/>
    <n v="4"/>
    <n v="0"/>
    <n v="3.1752000000000002"/>
    <x v="1"/>
    <x v="0"/>
  </r>
  <r>
    <n v="6147"/>
    <s v="CA-2019-105130"/>
    <x v="610"/>
    <d v="2019-11-25T00:00:00"/>
    <s v="Standard Class"/>
    <s v="PJ-18835"/>
    <s v="Patrick Jones"/>
    <x v="1"/>
    <x v="0"/>
    <s v="San Francisco"/>
    <x v="1"/>
    <n v="94122"/>
    <x v="1"/>
    <s v="OFF-AR-10003394"/>
    <x v="1"/>
    <x v="6"/>
    <s v="Newell 332"/>
    <n v="11.76"/>
    <n v="4"/>
    <n v="0"/>
    <n v="3.1752000000000002"/>
    <x v="1"/>
    <x v="0"/>
  </r>
  <r>
    <n v="6148"/>
    <s v="CA-2019-105130"/>
    <x v="610"/>
    <d v="2019-11-25T00:00:00"/>
    <s v="Standard Class"/>
    <s v="PJ-18835"/>
    <s v="Patrick Jones"/>
    <x v="1"/>
    <x v="0"/>
    <s v="San Francisco"/>
    <x v="1"/>
    <n v="94122"/>
    <x v="1"/>
    <s v="OFF-BI-10001191"/>
    <x v="1"/>
    <x v="8"/>
    <s v="Canvas Sectional Post Binders"/>
    <n v="40.736000000000004"/>
    <n v="2"/>
    <n v="0.2"/>
    <n v="14.7668"/>
    <x v="1"/>
    <x v="0"/>
  </r>
  <r>
    <n v="6149"/>
    <s v="CA-2018-161928"/>
    <x v="812"/>
    <d v="2018-06-29T00:00:00"/>
    <s v="Second Class"/>
    <s v="AC-10660"/>
    <s v="Anna Chung"/>
    <x v="0"/>
    <x v="0"/>
    <s v="San Francisco"/>
    <x v="1"/>
    <n v="94109"/>
    <x v="1"/>
    <s v="TEC-PH-10003484"/>
    <x v="2"/>
    <x v="7"/>
    <s v="Ooma Telo VoIP Home Phone System"/>
    <n v="201.584"/>
    <n v="2"/>
    <n v="0.2"/>
    <n v="12.599000000000004"/>
    <x v="1"/>
    <x v="0"/>
  </r>
  <r>
    <n v="6150"/>
    <s v="CA-2019-101322"/>
    <x v="116"/>
    <d v="2019-12-31T00:00:00"/>
    <s v="First Class"/>
    <s v="JG-15310"/>
    <s v="Jason Gross"/>
    <x v="1"/>
    <x v="0"/>
    <s v="Long Beach"/>
    <x v="1"/>
    <n v="90805"/>
    <x v="1"/>
    <s v="FUR-CH-10003968"/>
    <x v="0"/>
    <x v="1"/>
    <s v="Novimex Turbo Task Chair"/>
    <n v="340.70400000000006"/>
    <n v="6"/>
    <n v="0.2"/>
    <n v="-34.070400000000006"/>
    <x v="1"/>
    <x v="0"/>
  </r>
  <r>
    <n v="6151"/>
    <s v="US-2018-106600"/>
    <x v="143"/>
    <d v="2018-04-11T00:00:00"/>
    <s v="First Class"/>
    <s v="RM-19375"/>
    <s v="Raymond Messe"/>
    <x v="0"/>
    <x v="0"/>
    <s v="Columbus"/>
    <x v="32"/>
    <n v="31907"/>
    <x v="0"/>
    <s v="FUR-BO-10001608"/>
    <x v="0"/>
    <x v="0"/>
    <s v="Hon Metal Bookcases, Black"/>
    <n v="354.90000000000003"/>
    <n v="5"/>
    <n v="0"/>
    <n v="88.725000000000023"/>
    <x v="0"/>
    <x v="0"/>
  </r>
  <r>
    <n v="6152"/>
    <s v="CA-2016-111871"/>
    <x v="772"/>
    <d v="2016-03-21T00:00:00"/>
    <s v="Second Class"/>
    <s v="EK-13795"/>
    <s v="Eileen Kiefer"/>
    <x v="2"/>
    <x v="0"/>
    <s v="San Francisco"/>
    <x v="1"/>
    <n v="94110"/>
    <x v="1"/>
    <s v="FUR-BO-10004218"/>
    <x v="0"/>
    <x v="0"/>
    <s v="Bush Heritage Pine Collection 5-Shelf Bookcase, Albany Pine Finish, *Special Order"/>
    <n v="1198.33"/>
    <n v="10"/>
    <n v="0.15"/>
    <n v="70.490000000000009"/>
    <x v="1"/>
    <x v="1"/>
  </r>
  <r>
    <n v="6153"/>
    <s v="CA-2019-139437"/>
    <x v="445"/>
    <d v="2019-07-08T00:00:00"/>
    <s v="Standard Class"/>
    <s v="RD-19585"/>
    <s v="Rob Dowd"/>
    <x v="0"/>
    <x v="0"/>
    <s v="Los Angeles"/>
    <x v="1"/>
    <n v="90004"/>
    <x v="1"/>
    <s v="OFF-ST-10002485"/>
    <x v="1"/>
    <x v="4"/>
    <s v="Rogers Deluxe File Chest"/>
    <n v="87.92"/>
    <n v="4"/>
    <n v="0"/>
    <n v="0.87919999999999732"/>
    <x v="1"/>
    <x v="0"/>
  </r>
  <r>
    <n v="6154"/>
    <s v="CA-2019-151484"/>
    <x v="693"/>
    <d v="2019-04-23T00:00:00"/>
    <s v="First Class"/>
    <s v="CV-12805"/>
    <s v="Cynthia Voltz"/>
    <x v="1"/>
    <x v="0"/>
    <s v="Philadelphia"/>
    <x v="9"/>
    <n v="19120"/>
    <x v="3"/>
    <s v="FUR-FU-10001876"/>
    <x v="0"/>
    <x v="5"/>
    <s v="Computer Room Manger, 14&quot;"/>
    <n v="51.967999999999996"/>
    <n v="2"/>
    <n v="0.2"/>
    <n v="10.393599999999998"/>
    <x v="3"/>
    <x v="0"/>
  </r>
  <r>
    <n v="6155"/>
    <s v="CA-2019-151484"/>
    <x v="693"/>
    <d v="2019-04-23T00:00:00"/>
    <s v="First Class"/>
    <s v="CV-12805"/>
    <s v="Cynthia Voltz"/>
    <x v="1"/>
    <x v="0"/>
    <s v="Philadelphia"/>
    <x v="9"/>
    <n v="19120"/>
    <x v="3"/>
    <s v="OFF-ST-10002370"/>
    <x v="1"/>
    <x v="4"/>
    <s v="Sortfiler Multipurpose Personal File Organizer, Black"/>
    <n v="51.336000000000006"/>
    <n v="3"/>
    <n v="0.2"/>
    <n v="5.7752999999999961"/>
    <x v="3"/>
    <x v="0"/>
  </r>
  <r>
    <n v="6156"/>
    <s v="CA-2019-151484"/>
    <x v="693"/>
    <d v="2019-04-23T00:00:00"/>
    <s v="First Class"/>
    <s v="CV-12805"/>
    <s v="Cynthia Voltz"/>
    <x v="1"/>
    <x v="0"/>
    <s v="Philadelphia"/>
    <x v="9"/>
    <n v="19120"/>
    <x v="3"/>
    <s v="OFF-ST-10000142"/>
    <x v="1"/>
    <x v="4"/>
    <s v="Deluxe Rollaway Locking File with Drawer"/>
    <n v="332.70400000000001"/>
    <n v="1"/>
    <n v="0.2"/>
    <n v="33.270399999999981"/>
    <x v="3"/>
    <x v="0"/>
  </r>
  <r>
    <n v="6157"/>
    <s v="CA-2019-151484"/>
    <x v="693"/>
    <d v="2019-04-23T00:00:00"/>
    <s v="First Class"/>
    <s v="CV-12805"/>
    <s v="Cynthia Voltz"/>
    <x v="1"/>
    <x v="0"/>
    <s v="Philadelphia"/>
    <x v="9"/>
    <n v="19120"/>
    <x v="3"/>
    <s v="FUR-FU-10004671"/>
    <x v="0"/>
    <x v="5"/>
    <s v="Executive Impressions 12&quot; Wall Clock"/>
    <n v="42.408000000000008"/>
    <n v="3"/>
    <n v="0.2"/>
    <n v="9.5418000000000003"/>
    <x v="3"/>
    <x v="0"/>
  </r>
  <r>
    <n v="6158"/>
    <s v="CA-2018-104150"/>
    <x v="1092"/>
    <d v="2018-08-05T00:00:00"/>
    <s v="Second Class"/>
    <s v="AG-10330"/>
    <s v="Alex Grayson"/>
    <x v="0"/>
    <x v="0"/>
    <s v="Tulsa"/>
    <x v="26"/>
    <n v="74133"/>
    <x v="2"/>
    <s v="OFF-EN-10002504"/>
    <x v="1"/>
    <x v="12"/>
    <s v="Tyvek  Top-Opening Peel &amp; Seel Envelopes, Plain White"/>
    <n v="81.539999999999992"/>
    <n v="3"/>
    <n v="0"/>
    <n v="38.323799999999999"/>
    <x v="2"/>
    <x v="0"/>
  </r>
  <r>
    <n v="6159"/>
    <s v="CA-2018-104150"/>
    <x v="1092"/>
    <d v="2018-08-05T00:00:00"/>
    <s v="Second Class"/>
    <s v="AG-10330"/>
    <s v="Alex Grayson"/>
    <x v="0"/>
    <x v="0"/>
    <s v="Tulsa"/>
    <x v="26"/>
    <n v="74133"/>
    <x v="2"/>
    <s v="TEC-AC-10004803"/>
    <x v="2"/>
    <x v="11"/>
    <s v="Sony Micro Vault Click 4 GB USB 2.0 Flash Drive"/>
    <n v="167.28"/>
    <n v="12"/>
    <n v="0"/>
    <n v="23.419200000000011"/>
    <x v="2"/>
    <x v="0"/>
  </r>
  <r>
    <n v="6160"/>
    <s v="CA-2018-161025"/>
    <x v="275"/>
    <d v="2018-12-09T00:00:00"/>
    <s v="Standard Class"/>
    <s v="GM-14440"/>
    <s v="Gary McGarr"/>
    <x v="0"/>
    <x v="0"/>
    <s v="Los Angeles"/>
    <x v="1"/>
    <n v="90049"/>
    <x v="1"/>
    <s v="OFF-ST-10001932"/>
    <x v="1"/>
    <x v="4"/>
    <s v="Fellowes Staxonsteel Drawer Files"/>
    <n v="772.68"/>
    <n v="4"/>
    <n v="0"/>
    <n v="108.17520000000002"/>
    <x v="1"/>
    <x v="0"/>
  </r>
  <r>
    <n v="6161"/>
    <s v="CA-2016-103989"/>
    <x v="1093"/>
    <d v="2016-03-21T00:00:00"/>
    <s v="First Class"/>
    <s v="MC-17605"/>
    <s v="Matt Connell"/>
    <x v="1"/>
    <x v="0"/>
    <s v="Lakeland"/>
    <x v="2"/>
    <n v="33801"/>
    <x v="0"/>
    <s v="TEC-PH-10004667"/>
    <x v="2"/>
    <x v="7"/>
    <s v="Cisco 8x8 Inc. 6753i IP Business Phone System"/>
    <n v="323.97600000000006"/>
    <n v="3"/>
    <n v="0.2"/>
    <n v="28.347899999999981"/>
    <x v="0"/>
    <x v="0"/>
  </r>
  <r>
    <n v="6162"/>
    <s v="CA-2016-103989"/>
    <x v="1093"/>
    <d v="2016-03-21T00:00:00"/>
    <s v="First Class"/>
    <s v="MC-17605"/>
    <s v="Matt Connell"/>
    <x v="1"/>
    <x v="0"/>
    <s v="Lakeland"/>
    <x v="2"/>
    <n v="33801"/>
    <x v="0"/>
    <s v="OFF-LA-10000443"/>
    <x v="1"/>
    <x v="2"/>
    <s v="Avery 501"/>
    <n v="11.808"/>
    <n v="4"/>
    <n v="0.2"/>
    <n v="3.9851999999999999"/>
    <x v="0"/>
    <x v="0"/>
  </r>
  <r>
    <n v="6163"/>
    <s v="CA-2016-103989"/>
    <x v="1093"/>
    <d v="2016-03-21T00:00:00"/>
    <s v="First Class"/>
    <s v="MC-17605"/>
    <s v="Matt Connell"/>
    <x v="1"/>
    <x v="0"/>
    <s v="Lakeland"/>
    <x v="2"/>
    <n v="33801"/>
    <x v="0"/>
    <s v="OFF-ST-10000918"/>
    <x v="1"/>
    <x v="4"/>
    <s v="Crate-A-Files"/>
    <n v="26.160000000000004"/>
    <n v="3"/>
    <n v="0.2"/>
    <n v="1.961999999999998"/>
    <x v="0"/>
    <x v="0"/>
  </r>
  <r>
    <n v="6164"/>
    <s v="CA-2016-103989"/>
    <x v="1093"/>
    <d v="2016-03-21T00:00:00"/>
    <s v="First Class"/>
    <s v="MC-17605"/>
    <s v="Matt Connell"/>
    <x v="1"/>
    <x v="0"/>
    <s v="Lakeland"/>
    <x v="2"/>
    <n v="33801"/>
    <x v="0"/>
    <s v="OFF-BI-10001196"/>
    <x v="1"/>
    <x v="8"/>
    <s v="Avery Flip-Chart Easel Binder, Black"/>
    <n v="33.57"/>
    <n v="5"/>
    <n v="0.7"/>
    <n v="-25.737000000000002"/>
    <x v="0"/>
    <x v="0"/>
  </r>
  <r>
    <n v="6165"/>
    <s v="CA-2016-103989"/>
    <x v="1093"/>
    <d v="2016-03-21T00:00:00"/>
    <s v="First Class"/>
    <s v="MC-17605"/>
    <s v="Matt Connell"/>
    <x v="1"/>
    <x v="0"/>
    <s v="Lakeland"/>
    <x v="2"/>
    <n v="33801"/>
    <x v="0"/>
    <s v="FUR-FU-10003981"/>
    <x v="0"/>
    <x v="5"/>
    <s v="Eldon Wave Desk Accessories"/>
    <n v="4.9920000000000009"/>
    <n v="3"/>
    <n v="0.2"/>
    <n v="1.3728000000000002"/>
    <x v="0"/>
    <x v="0"/>
  </r>
  <r>
    <n v="6166"/>
    <s v="CA-2016-103989"/>
    <x v="1093"/>
    <d v="2016-03-21T00:00:00"/>
    <s v="First Class"/>
    <s v="MC-17605"/>
    <s v="Matt Connell"/>
    <x v="1"/>
    <x v="0"/>
    <s v="Lakeland"/>
    <x v="2"/>
    <n v="33801"/>
    <x v="0"/>
    <s v="FUR-FU-10002508"/>
    <x v="0"/>
    <x v="5"/>
    <s v="Document Clip Frames"/>
    <n v="20.016000000000002"/>
    <n v="3"/>
    <n v="0.2"/>
    <n v="5.5044000000000013"/>
    <x v="0"/>
    <x v="0"/>
  </r>
  <r>
    <n v="6167"/>
    <s v="CA-2016-103989"/>
    <x v="1093"/>
    <d v="2016-03-21T00:00:00"/>
    <s v="First Class"/>
    <s v="MC-17605"/>
    <s v="Matt Connell"/>
    <x v="1"/>
    <x v="0"/>
    <s v="Lakeland"/>
    <x v="2"/>
    <n v="33801"/>
    <x v="0"/>
    <s v="TEC-AC-10002647"/>
    <x v="2"/>
    <x v="11"/>
    <s v="Logitech Wireless Boombox Speaker - portable - wireless, wired"/>
    <n v="170.24"/>
    <n v="2"/>
    <n v="0.2"/>
    <n v="53.199999999999989"/>
    <x v="0"/>
    <x v="0"/>
  </r>
  <r>
    <n v="6168"/>
    <s v="CA-2017-142433"/>
    <x v="704"/>
    <d v="2017-04-25T00:00:00"/>
    <s v="Standard Class"/>
    <s v="ES-14020"/>
    <s v="Erica Smith"/>
    <x v="0"/>
    <x v="0"/>
    <s v="Houston"/>
    <x v="5"/>
    <n v="77036"/>
    <x v="2"/>
    <s v="OFF-PA-10002377"/>
    <x v="1"/>
    <x v="10"/>
    <s v="Xerox 1916"/>
    <n v="117.456"/>
    <n v="3"/>
    <n v="0.2"/>
    <n v="44.045999999999992"/>
    <x v="2"/>
    <x v="0"/>
  </r>
  <r>
    <n v="6169"/>
    <s v="CA-2017-132815"/>
    <x v="444"/>
    <d v="2017-09-22T00:00:00"/>
    <s v="Second Class"/>
    <s v="RW-19540"/>
    <s v="Rick Wilson"/>
    <x v="1"/>
    <x v="0"/>
    <s v="Los Angeles"/>
    <x v="1"/>
    <n v="90008"/>
    <x v="1"/>
    <s v="OFF-PA-10004530"/>
    <x v="1"/>
    <x v="10"/>
    <s v="Personal Creations Ink Jet Cards and Labels"/>
    <n v="22.96"/>
    <n v="2"/>
    <n v="0"/>
    <n v="11.250400000000001"/>
    <x v="1"/>
    <x v="0"/>
  </r>
  <r>
    <n v="6170"/>
    <s v="CA-2016-101266"/>
    <x v="9"/>
    <d v="2016-08-30T00:00:00"/>
    <s v="Second Class"/>
    <s v="MM-17920"/>
    <s v="Michael Moore"/>
    <x v="0"/>
    <x v="0"/>
    <s v="Springfield"/>
    <x v="17"/>
    <n v="22153"/>
    <x v="0"/>
    <s v="OFF-PA-10002986"/>
    <x v="1"/>
    <x v="10"/>
    <s v="Xerox 1898"/>
    <n v="13.36"/>
    <n v="2"/>
    <n v="0"/>
    <n v="6.4127999999999998"/>
    <x v="0"/>
    <x v="0"/>
  </r>
  <r>
    <n v="6171"/>
    <s v="CA-2018-141523"/>
    <x v="1054"/>
    <d v="2018-12-24T00:00:00"/>
    <s v="Second Class"/>
    <s v="MH-17440"/>
    <s v="Mark Haberlin"/>
    <x v="1"/>
    <x v="0"/>
    <s v="New York City"/>
    <x v="15"/>
    <n v="10035"/>
    <x v="3"/>
    <s v="OFF-BI-10000948"/>
    <x v="1"/>
    <x v="8"/>
    <s v="GBC Laser Imprintable Binding System Covers, Desert Sand"/>
    <n v="34.248000000000005"/>
    <n v="3"/>
    <n v="0.2"/>
    <n v="11.558699999999998"/>
    <x v="3"/>
    <x v="0"/>
  </r>
  <r>
    <n v="6172"/>
    <s v="CA-2018-141523"/>
    <x v="1054"/>
    <d v="2018-12-24T00:00:00"/>
    <s v="Second Class"/>
    <s v="MH-17440"/>
    <s v="Mark Haberlin"/>
    <x v="1"/>
    <x v="0"/>
    <s v="New York City"/>
    <x v="15"/>
    <n v="10035"/>
    <x v="3"/>
    <s v="OFF-AR-10001545"/>
    <x v="1"/>
    <x v="6"/>
    <s v="Newell 326"/>
    <n v="3.52"/>
    <n v="2"/>
    <n v="0"/>
    <n v="1.0207999999999999"/>
    <x v="3"/>
    <x v="0"/>
  </r>
  <r>
    <n v="6173"/>
    <s v="US-2016-106299"/>
    <x v="1094"/>
    <d v="2016-08-08T00:00:00"/>
    <s v="Standard Class"/>
    <s v="NZ-18565"/>
    <s v="Nick Zandusky"/>
    <x v="2"/>
    <x v="0"/>
    <s v="Springfield"/>
    <x v="25"/>
    <n v="65807"/>
    <x v="2"/>
    <s v="OFF-BI-10001758"/>
    <x v="1"/>
    <x v="8"/>
    <s v="Wilson Jones 14 Line Acrylic Coated Pressboard Data Binders"/>
    <n v="26.7"/>
    <n v="5"/>
    <n v="0"/>
    <n v="12.548999999999999"/>
    <x v="2"/>
    <x v="0"/>
  </r>
  <r>
    <n v="6174"/>
    <s v="US-2016-106299"/>
    <x v="1094"/>
    <d v="2016-08-08T00:00:00"/>
    <s v="Standard Class"/>
    <s v="NZ-18565"/>
    <s v="Nick Zandusky"/>
    <x v="2"/>
    <x v="0"/>
    <s v="Springfield"/>
    <x v="25"/>
    <n v="65807"/>
    <x v="2"/>
    <s v="TEC-AC-10003237"/>
    <x v="2"/>
    <x v="11"/>
    <s v="Memorex Micro Travel Drive 4 GB"/>
    <n v="21.2"/>
    <n v="2"/>
    <n v="0"/>
    <n v="9.1160000000000014"/>
    <x v="2"/>
    <x v="0"/>
  </r>
  <r>
    <n v="6175"/>
    <s v="US-2016-106299"/>
    <x v="1094"/>
    <d v="2016-08-08T00:00:00"/>
    <s v="Standard Class"/>
    <s v="NZ-18565"/>
    <s v="Nick Zandusky"/>
    <x v="2"/>
    <x v="0"/>
    <s v="Springfield"/>
    <x v="25"/>
    <n v="65807"/>
    <x v="2"/>
    <s v="OFF-ST-10002011"/>
    <x v="1"/>
    <x v="4"/>
    <s v="Smead Adjustable Mobile File Trolley with Lockable Top"/>
    <n v="838.38"/>
    <n v="2"/>
    <n v="0"/>
    <n v="226.36260000000004"/>
    <x v="2"/>
    <x v="0"/>
  </r>
  <r>
    <n v="6176"/>
    <s v="CA-2017-158421"/>
    <x v="481"/>
    <d v="2017-09-26T00:00:00"/>
    <s v="Standard Class"/>
    <s v="GB-14575"/>
    <s v="Giulietta Baptist"/>
    <x v="0"/>
    <x v="0"/>
    <s v="Columbia"/>
    <x v="20"/>
    <n v="29203"/>
    <x v="0"/>
    <s v="FUR-CH-10000309"/>
    <x v="0"/>
    <x v="1"/>
    <s v="Global Comet Stacking Arm Chair"/>
    <n v="1690.04"/>
    <n v="4"/>
    <n v="0"/>
    <n v="422.51"/>
    <x v="0"/>
    <x v="0"/>
  </r>
  <r>
    <n v="6177"/>
    <s v="CA-2017-158421"/>
    <x v="481"/>
    <d v="2017-09-26T00:00:00"/>
    <s v="Standard Class"/>
    <s v="GB-14575"/>
    <s v="Giulietta Baptist"/>
    <x v="0"/>
    <x v="0"/>
    <s v="Columbia"/>
    <x v="20"/>
    <n v="29203"/>
    <x v="0"/>
    <s v="OFF-ST-10002444"/>
    <x v="1"/>
    <x v="4"/>
    <s v="Recycled Eldon Regeneration Jumbo File"/>
    <n v="85.96"/>
    <n v="7"/>
    <n v="0"/>
    <n v="24.068799999999996"/>
    <x v="0"/>
    <x v="0"/>
  </r>
  <r>
    <n v="6178"/>
    <s v="CA-2017-158421"/>
    <x v="481"/>
    <d v="2017-09-26T00:00:00"/>
    <s v="Standard Class"/>
    <s v="GB-14575"/>
    <s v="Giulietta Baptist"/>
    <x v="0"/>
    <x v="0"/>
    <s v="Columbia"/>
    <x v="20"/>
    <n v="29203"/>
    <x v="0"/>
    <s v="OFF-EN-10001453"/>
    <x v="1"/>
    <x v="12"/>
    <s v="Tyvek Interoffice Envelopes, 9 1/2&quot; x 12 1/2&quot;, 100/Box"/>
    <n v="121.96"/>
    <n v="2"/>
    <n v="0"/>
    <n v="57.32119999999999"/>
    <x v="0"/>
    <x v="0"/>
  </r>
  <r>
    <n v="6179"/>
    <s v="CA-2017-158421"/>
    <x v="481"/>
    <d v="2017-09-26T00:00:00"/>
    <s v="Standard Class"/>
    <s v="GB-14575"/>
    <s v="Giulietta Baptist"/>
    <x v="0"/>
    <x v="0"/>
    <s v="Columbia"/>
    <x v="20"/>
    <n v="29203"/>
    <x v="0"/>
    <s v="OFF-PA-10001801"/>
    <x v="1"/>
    <x v="10"/>
    <s v="Xerox 193"/>
    <n v="23.92"/>
    <n v="4"/>
    <n v="0"/>
    <n v="11.720800000000001"/>
    <x v="0"/>
    <x v="0"/>
  </r>
  <r>
    <n v="6180"/>
    <s v="CA-2017-158421"/>
    <x v="481"/>
    <d v="2017-09-26T00:00:00"/>
    <s v="Standard Class"/>
    <s v="GB-14575"/>
    <s v="Giulietta Baptist"/>
    <x v="0"/>
    <x v="0"/>
    <s v="Columbia"/>
    <x v="20"/>
    <n v="29203"/>
    <x v="0"/>
    <s v="OFF-ST-10000563"/>
    <x v="1"/>
    <x v="4"/>
    <s v="Fellowes Bankers Box Stor/Drawer Steel Plus"/>
    <n v="63.96"/>
    <n v="2"/>
    <n v="0"/>
    <n v="6.3960000000000008"/>
    <x v="0"/>
    <x v="0"/>
  </r>
  <r>
    <n v="6181"/>
    <s v="CA-2017-158421"/>
    <x v="481"/>
    <d v="2017-09-26T00:00:00"/>
    <s v="Standard Class"/>
    <s v="GB-14575"/>
    <s v="Giulietta Baptist"/>
    <x v="0"/>
    <x v="0"/>
    <s v="Columbia"/>
    <x v="20"/>
    <n v="29203"/>
    <x v="0"/>
    <s v="TEC-PH-10000369"/>
    <x v="2"/>
    <x v="7"/>
    <s v="HTC One Mini"/>
    <n v="629.94999999999993"/>
    <n v="5"/>
    <n v="0"/>
    <n v="176.38600000000002"/>
    <x v="0"/>
    <x v="0"/>
  </r>
  <r>
    <n v="6182"/>
    <s v="CA-2017-158421"/>
    <x v="481"/>
    <d v="2017-09-26T00:00:00"/>
    <s v="Standard Class"/>
    <s v="GB-14575"/>
    <s v="Giulietta Baptist"/>
    <x v="0"/>
    <x v="0"/>
    <s v="Columbia"/>
    <x v="20"/>
    <n v="29203"/>
    <x v="0"/>
    <s v="TEC-PH-10002538"/>
    <x v="2"/>
    <x v="7"/>
    <s v="Grandstream GXP1160 VoIP phone"/>
    <n v="113.72999999999999"/>
    <n v="3"/>
    <n v="0"/>
    <n v="32.981699999999989"/>
    <x v="0"/>
    <x v="0"/>
  </r>
  <r>
    <n v="6183"/>
    <s v="CA-2017-158421"/>
    <x v="481"/>
    <d v="2017-09-26T00:00:00"/>
    <s v="Standard Class"/>
    <s v="GB-14575"/>
    <s v="Giulietta Baptist"/>
    <x v="0"/>
    <x v="0"/>
    <s v="Columbia"/>
    <x v="20"/>
    <n v="29203"/>
    <x v="0"/>
    <s v="OFF-BI-10000050"/>
    <x v="1"/>
    <x v="8"/>
    <s v="Angle-D Binders with Locking Rings, Label Holders"/>
    <n v="14.6"/>
    <n v="2"/>
    <n v="0"/>
    <n v="6.8619999999999992"/>
    <x v="0"/>
    <x v="0"/>
  </r>
  <r>
    <n v="6184"/>
    <s v="CA-2017-158421"/>
    <x v="481"/>
    <d v="2017-09-26T00:00:00"/>
    <s v="Standard Class"/>
    <s v="GB-14575"/>
    <s v="Giulietta Baptist"/>
    <x v="0"/>
    <x v="0"/>
    <s v="Columbia"/>
    <x v="20"/>
    <n v="29203"/>
    <x v="0"/>
    <s v="OFF-ST-10004186"/>
    <x v="1"/>
    <x v="4"/>
    <s v="Stur-D-Stor Shelving, Vertical 5-Shelf: 72&quot;H x 36&quot;W x 18 1/2&quot;D"/>
    <n v="887.84"/>
    <n v="8"/>
    <n v="0"/>
    <n v="17.756799999999998"/>
    <x v="0"/>
    <x v="0"/>
  </r>
  <r>
    <n v="6185"/>
    <s v="CA-2018-143609"/>
    <x v="25"/>
    <d v="2018-12-13T00:00:00"/>
    <s v="First Class"/>
    <s v="DB-13270"/>
    <s v="Deborah Brumfield"/>
    <x v="2"/>
    <x v="0"/>
    <s v="Portland"/>
    <x v="21"/>
    <n v="97206"/>
    <x v="1"/>
    <s v="FUR-CH-10004218"/>
    <x v="0"/>
    <x v="1"/>
    <s v="Global Fabric Manager's Chair, Dark Gray"/>
    <n v="403.92"/>
    <n v="5"/>
    <n v="0.2"/>
    <n v="25.245000000000019"/>
    <x v="1"/>
    <x v="0"/>
  </r>
  <r>
    <n v="6186"/>
    <s v="CA-2017-138331"/>
    <x v="976"/>
    <d v="2017-08-12T00:00:00"/>
    <s v="Standard Class"/>
    <s v="JK-15625"/>
    <s v="Jim Karlsson"/>
    <x v="0"/>
    <x v="0"/>
    <s v="Philadelphia"/>
    <x v="9"/>
    <n v="19120"/>
    <x v="3"/>
    <s v="OFF-AR-10002952"/>
    <x v="1"/>
    <x v="6"/>
    <s v="Stanley Contemporary Battery Pencil Sharpeners"/>
    <n v="106.8"/>
    <n v="10"/>
    <n v="0.2"/>
    <n v="10.679999999999996"/>
    <x v="3"/>
    <x v="0"/>
  </r>
  <r>
    <n v="6187"/>
    <s v="CA-2017-138954"/>
    <x v="219"/>
    <d v="2017-11-17T00:00:00"/>
    <s v="First Class"/>
    <s v="MH-17785"/>
    <s v="Maya Herman"/>
    <x v="1"/>
    <x v="0"/>
    <s v="New York City"/>
    <x v="15"/>
    <n v="10035"/>
    <x v="3"/>
    <s v="OFF-ST-10003058"/>
    <x v="1"/>
    <x v="4"/>
    <s v="Eldon Mobile Mega Data Cart  Mega Stackable  Add-On Trays"/>
    <n v="70.949999999999989"/>
    <n v="3"/>
    <n v="0"/>
    <n v="20.575499999999998"/>
    <x v="3"/>
    <x v="0"/>
  </r>
  <r>
    <n v="6188"/>
    <s v="CA-2017-138954"/>
    <x v="219"/>
    <d v="2017-11-17T00:00:00"/>
    <s v="First Class"/>
    <s v="MH-17785"/>
    <s v="Maya Herman"/>
    <x v="1"/>
    <x v="0"/>
    <s v="New York City"/>
    <x v="15"/>
    <n v="10035"/>
    <x v="3"/>
    <s v="OFF-BI-10003963"/>
    <x v="1"/>
    <x v="8"/>
    <s v="Cardinal Holdit Data Disk Pockets"/>
    <n v="34.944000000000003"/>
    <n v="6"/>
    <n v="0.2"/>
    <n v="11.793599999999998"/>
    <x v="3"/>
    <x v="0"/>
  </r>
  <r>
    <n v="6189"/>
    <s v="CA-2017-138954"/>
    <x v="219"/>
    <d v="2017-11-17T00:00:00"/>
    <s v="First Class"/>
    <s v="MH-17785"/>
    <s v="Maya Herman"/>
    <x v="1"/>
    <x v="0"/>
    <s v="New York City"/>
    <x v="15"/>
    <n v="10035"/>
    <x v="3"/>
    <s v="OFF-AR-10001955"/>
    <x v="1"/>
    <x v="6"/>
    <s v="Newell 319"/>
    <n v="119.03999999999999"/>
    <n v="6"/>
    <n v="0"/>
    <n v="35.711999999999989"/>
    <x v="3"/>
    <x v="0"/>
  </r>
  <r>
    <n v="6190"/>
    <s v="CA-2019-157903"/>
    <x v="1095"/>
    <d v="2019-04-08T00:00:00"/>
    <s v="Standard Class"/>
    <s v="AM-10705"/>
    <s v="Anne McFarland"/>
    <x v="0"/>
    <x v="0"/>
    <s v="Des Plaines"/>
    <x v="10"/>
    <n v="60016"/>
    <x v="2"/>
    <s v="TEC-PH-10004345"/>
    <x v="2"/>
    <x v="7"/>
    <s v="Cisco SPA 502G IP Phone"/>
    <n v="383.84000000000003"/>
    <n v="4"/>
    <n v="0.2"/>
    <n v="47.97999999999999"/>
    <x v="2"/>
    <x v="0"/>
  </r>
  <r>
    <n v="6191"/>
    <s v="CA-2018-157259"/>
    <x v="435"/>
    <d v="2018-12-28T00:00:00"/>
    <s v="Standard Class"/>
    <s v="JM-15535"/>
    <s v="Jessica Myrick"/>
    <x v="0"/>
    <x v="0"/>
    <s v="New York City"/>
    <x v="15"/>
    <n v="10035"/>
    <x v="3"/>
    <s v="FUR-FU-10003192"/>
    <x v="0"/>
    <x v="5"/>
    <s v="Luxo Adjustable Task Clamp Lamp"/>
    <n v="799.56000000000006"/>
    <n v="9"/>
    <n v="0"/>
    <n v="207.88559999999998"/>
    <x v="3"/>
    <x v="0"/>
  </r>
  <r>
    <n v="6192"/>
    <s v="CA-2019-107986"/>
    <x v="1096"/>
    <d v="2019-12-13T00:00:00"/>
    <s v="Same Day"/>
    <s v="MW-18220"/>
    <s v="Mitch Webber"/>
    <x v="0"/>
    <x v="0"/>
    <s v="Seattle"/>
    <x v="4"/>
    <n v="98103"/>
    <x v="1"/>
    <s v="OFF-ST-10001325"/>
    <x v="1"/>
    <x v="4"/>
    <s v="Sterilite Officeware Hinged File Box"/>
    <n v="31.44"/>
    <n v="3"/>
    <n v="0"/>
    <n v="8.4888000000000012"/>
    <x v="1"/>
    <x v="0"/>
  </r>
  <r>
    <n v="6193"/>
    <s v="CA-2019-104927"/>
    <x v="66"/>
    <d v="2019-12-26T00:00:00"/>
    <s v="Standard Class"/>
    <s v="AG-10330"/>
    <s v="Alex Grayson"/>
    <x v="0"/>
    <x v="0"/>
    <s v="Houston"/>
    <x v="5"/>
    <n v="77095"/>
    <x v="2"/>
    <s v="OFF-PA-10000019"/>
    <x v="1"/>
    <x v="10"/>
    <s v="Xerox 1931"/>
    <n v="25.920000000000005"/>
    <n v="5"/>
    <n v="0.2"/>
    <n v="9.0719999999999992"/>
    <x v="2"/>
    <x v="0"/>
  </r>
  <r>
    <n v="6194"/>
    <s v="CA-2019-104927"/>
    <x v="66"/>
    <d v="2019-12-26T00:00:00"/>
    <s v="Standard Class"/>
    <s v="AG-10330"/>
    <s v="Alex Grayson"/>
    <x v="0"/>
    <x v="0"/>
    <s v="Houston"/>
    <x v="5"/>
    <n v="77095"/>
    <x v="2"/>
    <s v="OFF-BI-10003429"/>
    <x v="1"/>
    <x v="8"/>
    <s v="Cardinal HOLDit! Binder Insert Strips,Extra Strips"/>
    <n v="6.3299999999999992"/>
    <n v="5"/>
    <n v="0.8"/>
    <n v="-9.8114999999999988"/>
    <x v="2"/>
    <x v="0"/>
  </r>
  <r>
    <n v="6195"/>
    <s v="CA-2019-104927"/>
    <x v="66"/>
    <d v="2019-12-26T00:00:00"/>
    <s v="Standard Class"/>
    <s v="AG-10330"/>
    <s v="Alex Grayson"/>
    <x v="0"/>
    <x v="0"/>
    <s v="Houston"/>
    <x v="5"/>
    <n v="77095"/>
    <x v="2"/>
    <s v="OFF-PA-10000176"/>
    <x v="1"/>
    <x v="10"/>
    <s v="Xerox 1887"/>
    <n v="75.88"/>
    <n v="5"/>
    <n v="0.2"/>
    <n v="26.557999999999993"/>
    <x v="2"/>
    <x v="0"/>
  </r>
  <r>
    <n v="6196"/>
    <s v="CA-2019-113453"/>
    <x v="208"/>
    <d v="2019-10-28T00:00:00"/>
    <s v="Standard Class"/>
    <s v="CM-12160"/>
    <s v="Charles McCrossin"/>
    <x v="0"/>
    <x v="0"/>
    <s v="Philadelphia"/>
    <x v="9"/>
    <n v="19143"/>
    <x v="3"/>
    <s v="TEC-PH-10004165"/>
    <x v="2"/>
    <x v="7"/>
    <s v="Mitel MiVoice 5330e IP Phone"/>
    <n v="329.988"/>
    <n v="2"/>
    <n v="0.4"/>
    <n v="-76.997200000000021"/>
    <x v="3"/>
    <x v="0"/>
  </r>
  <r>
    <n v="6197"/>
    <s v="CA-2019-113453"/>
    <x v="208"/>
    <d v="2019-10-28T00:00:00"/>
    <s v="Standard Class"/>
    <s v="CM-12160"/>
    <s v="Charles McCrossin"/>
    <x v="0"/>
    <x v="0"/>
    <s v="Philadelphia"/>
    <x v="9"/>
    <n v="19143"/>
    <x v="3"/>
    <s v="OFF-ST-10000352"/>
    <x v="1"/>
    <x v="4"/>
    <s v="Acco Perma 2700 Stacking Storage Drawers"/>
    <n v="71.376000000000005"/>
    <n v="3"/>
    <n v="0.2"/>
    <n v="-4.460999999999995"/>
    <x v="3"/>
    <x v="0"/>
  </r>
  <r>
    <n v="6198"/>
    <s v="CA-2017-149909"/>
    <x v="50"/>
    <d v="2017-11-17T00:00:00"/>
    <s v="Standard Class"/>
    <s v="RA-19915"/>
    <s v="Russell Applegate"/>
    <x v="0"/>
    <x v="0"/>
    <s v="Columbus"/>
    <x v="14"/>
    <n v="47201"/>
    <x v="2"/>
    <s v="OFF-PA-10000726"/>
    <x v="1"/>
    <x v="10"/>
    <s v="Black Print Carbonless Snap-Off Rapid Letter, 8 1/2&quot; x 7&quot;"/>
    <n v="63.769999999999996"/>
    <n v="7"/>
    <n v="0"/>
    <n v="28.696499999999993"/>
    <x v="2"/>
    <x v="0"/>
  </r>
  <r>
    <n v="6199"/>
    <s v="CA-2017-149909"/>
    <x v="50"/>
    <d v="2017-11-17T00:00:00"/>
    <s v="Standard Class"/>
    <s v="RA-19915"/>
    <s v="Russell Applegate"/>
    <x v="0"/>
    <x v="0"/>
    <s v="Columbus"/>
    <x v="14"/>
    <n v="47201"/>
    <x v="2"/>
    <s v="TEC-PH-10001536"/>
    <x v="2"/>
    <x v="7"/>
    <s v="Spigen Samsung Galaxy S5 Case Wallet"/>
    <n v="50.97"/>
    <n v="3"/>
    <n v="0"/>
    <n v="13.252199999999997"/>
    <x v="2"/>
    <x v="0"/>
  </r>
  <r>
    <n v="6200"/>
    <s v="CA-2017-149909"/>
    <x v="50"/>
    <d v="2017-11-17T00:00:00"/>
    <s v="Standard Class"/>
    <s v="RA-19915"/>
    <s v="Russell Applegate"/>
    <x v="0"/>
    <x v="0"/>
    <s v="Columbus"/>
    <x v="14"/>
    <n v="47201"/>
    <x v="2"/>
    <s v="OFF-PA-10001790"/>
    <x v="1"/>
    <x v="10"/>
    <s v="Xerox 1910"/>
    <n v="96.08"/>
    <n v="2"/>
    <n v="0"/>
    <n v="46.118399999999994"/>
    <x v="2"/>
    <x v="0"/>
  </r>
  <r>
    <n v="6201"/>
    <s v="CA-2017-146675"/>
    <x v="392"/>
    <d v="2017-04-20T00:00:00"/>
    <s v="Standard Class"/>
    <s v="SB-20185"/>
    <s v="Sarah Brown"/>
    <x v="0"/>
    <x v="0"/>
    <s v="Evanston"/>
    <x v="10"/>
    <n v="60201"/>
    <x v="2"/>
    <s v="TEC-CO-10001766"/>
    <x v="2"/>
    <x v="16"/>
    <s v="Canon PC940 Copier"/>
    <n v="1439.9680000000001"/>
    <n v="4"/>
    <n v="0.2"/>
    <n v="485.98919999999993"/>
    <x v="2"/>
    <x v="0"/>
  </r>
  <r>
    <n v="6202"/>
    <s v="CA-2017-146675"/>
    <x v="392"/>
    <d v="2017-04-20T00:00:00"/>
    <s v="Standard Class"/>
    <s v="SB-20185"/>
    <s v="Sarah Brown"/>
    <x v="0"/>
    <x v="0"/>
    <s v="Evanston"/>
    <x v="10"/>
    <n v="60201"/>
    <x v="2"/>
    <s v="TEC-AC-10004396"/>
    <x v="2"/>
    <x v="11"/>
    <s v="Logitech Keyboard K120"/>
    <n v="43.56"/>
    <n v="3"/>
    <n v="0.2"/>
    <n v="-4.9004999999999974"/>
    <x v="2"/>
    <x v="0"/>
  </r>
  <r>
    <n v="6203"/>
    <s v="CA-2018-118332"/>
    <x v="186"/>
    <d v="2018-12-23T00:00:00"/>
    <s v="Standard Class"/>
    <s v="PK-19075"/>
    <s v="Pete Kriz"/>
    <x v="0"/>
    <x v="0"/>
    <s v="Apple Valley"/>
    <x v="1"/>
    <n v="92307"/>
    <x v="1"/>
    <s v="FUR-CH-10001708"/>
    <x v="0"/>
    <x v="1"/>
    <s v="Office Star - Contemporary Swivel Chair with Padded Adjustable Arms and Flex Back"/>
    <n v="563.91999999999996"/>
    <n v="5"/>
    <n v="0.2"/>
    <n v="7.0489999999999498"/>
    <x v="1"/>
    <x v="0"/>
  </r>
  <r>
    <n v="6204"/>
    <s v="CA-2018-133669"/>
    <x v="147"/>
    <d v="2018-10-27T00:00:00"/>
    <s v="Standard Class"/>
    <s v="SV-20935"/>
    <s v="Susan Vittorini"/>
    <x v="0"/>
    <x v="0"/>
    <s v="Columbus"/>
    <x v="24"/>
    <n v="43229"/>
    <x v="3"/>
    <s v="TEC-PH-10001305"/>
    <x v="2"/>
    <x v="7"/>
    <s v="Panasonic KX TS208W Corded phone"/>
    <n v="235.15199999999999"/>
    <n v="8"/>
    <n v="0.4"/>
    <n v="-47.030399999999986"/>
    <x v="3"/>
    <x v="0"/>
  </r>
  <r>
    <n v="6205"/>
    <s v="CA-2019-145660"/>
    <x v="96"/>
    <d v="2019-12-03T00:00:00"/>
    <s v="First Class"/>
    <s v="MG-17650"/>
    <s v="Matthew Grinstein"/>
    <x v="2"/>
    <x v="0"/>
    <s v="Marion"/>
    <x v="24"/>
    <n v="43302"/>
    <x v="3"/>
    <s v="FUR-FU-10002885"/>
    <x v="0"/>
    <x v="5"/>
    <s v="Magna Visual Magnetic Picture Hangers"/>
    <n v="7.7120000000000006"/>
    <n v="2"/>
    <n v="0.2"/>
    <n v="1.7352000000000005"/>
    <x v="3"/>
    <x v="0"/>
  </r>
  <r>
    <n v="6206"/>
    <s v="CA-2018-133697"/>
    <x v="201"/>
    <d v="2018-10-24T00:00:00"/>
    <s v="Second Class"/>
    <s v="CM-12445"/>
    <s v="Chuck Magee"/>
    <x v="0"/>
    <x v="0"/>
    <s v="Houston"/>
    <x v="5"/>
    <n v="77095"/>
    <x v="2"/>
    <s v="OFF-PA-10000726"/>
    <x v="1"/>
    <x v="10"/>
    <s v="Black Print Carbonless Snap-Off Rapid Letter, 8 1/2&quot; x 7&quot;"/>
    <n v="51.016000000000005"/>
    <n v="7"/>
    <n v="0.2"/>
    <n v="15.942499999999992"/>
    <x v="2"/>
    <x v="0"/>
  </r>
  <r>
    <n v="6207"/>
    <s v="CA-2018-133697"/>
    <x v="201"/>
    <d v="2018-10-24T00:00:00"/>
    <s v="Second Class"/>
    <s v="CM-12445"/>
    <s v="Chuck Magee"/>
    <x v="0"/>
    <x v="0"/>
    <s v="Houston"/>
    <x v="5"/>
    <n v="77095"/>
    <x v="2"/>
    <s v="OFF-FA-10003112"/>
    <x v="1"/>
    <x v="13"/>
    <s v="Staples"/>
    <n v="25.248000000000001"/>
    <n v="4"/>
    <n v="0.2"/>
    <n v="7.8899999999999979"/>
    <x v="2"/>
    <x v="0"/>
  </r>
  <r>
    <n v="6208"/>
    <s v="CA-2018-133697"/>
    <x v="201"/>
    <d v="2018-10-24T00:00:00"/>
    <s v="Second Class"/>
    <s v="CM-12445"/>
    <s v="Chuck Magee"/>
    <x v="0"/>
    <x v="0"/>
    <s v="Houston"/>
    <x v="5"/>
    <n v="77095"/>
    <x v="2"/>
    <s v="FUR-CH-10002372"/>
    <x v="0"/>
    <x v="1"/>
    <s v="Office Star - Ergonomically Designed Knee Chair"/>
    <n v="56.686"/>
    <n v="1"/>
    <n v="0.3"/>
    <n v="-14.576399999999996"/>
    <x v="2"/>
    <x v="0"/>
  </r>
  <r>
    <n v="6209"/>
    <s v="CA-2019-148138"/>
    <x v="365"/>
    <d v="2019-10-03T00:00:00"/>
    <s v="Standard Class"/>
    <s v="ME-18010"/>
    <s v="Michelle Ellison"/>
    <x v="1"/>
    <x v="0"/>
    <s v="Marion"/>
    <x v="24"/>
    <n v="43302"/>
    <x v="3"/>
    <s v="OFF-ST-10000563"/>
    <x v="1"/>
    <x v="4"/>
    <s v="Fellowes Bankers Box Stor/Drawer Steel Plus"/>
    <n v="51.168000000000006"/>
    <n v="2"/>
    <n v="0.2"/>
    <n v="-6.3960000000000008"/>
    <x v="3"/>
    <x v="0"/>
  </r>
  <r>
    <n v="6210"/>
    <s v="CA-2019-119809"/>
    <x v="238"/>
    <d v="2019-08-25T00:00:00"/>
    <s v="Standard Class"/>
    <s v="YS-21880"/>
    <s v="Yana Sorensen"/>
    <x v="1"/>
    <x v="0"/>
    <s v="Seattle"/>
    <x v="4"/>
    <n v="98103"/>
    <x v="1"/>
    <s v="OFF-BI-10003925"/>
    <x v="1"/>
    <x v="8"/>
    <s v="Fellowes PB300 Plastic Comb Binding Machine"/>
    <n v="2793.5280000000002"/>
    <n v="9"/>
    <n v="0.2"/>
    <n v="942.81569999999988"/>
    <x v="1"/>
    <x v="0"/>
  </r>
  <r>
    <n v="6211"/>
    <s v="CA-2019-119809"/>
    <x v="238"/>
    <d v="2019-08-25T00:00:00"/>
    <s v="Standard Class"/>
    <s v="YS-21880"/>
    <s v="Yana Sorensen"/>
    <x v="1"/>
    <x v="0"/>
    <s v="Seattle"/>
    <x v="4"/>
    <n v="98103"/>
    <x v="1"/>
    <s v="OFF-ST-10003306"/>
    <x v="1"/>
    <x v="4"/>
    <s v="Letter Size Cart"/>
    <n v="1000.0200000000001"/>
    <n v="7"/>
    <n v="0"/>
    <n v="290.00579999999991"/>
    <x v="1"/>
    <x v="0"/>
  </r>
  <r>
    <n v="6212"/>
    <s v="CA-2019-119809"/>
    <x v="238"/>
    <d v="2019-08-25T00:00:00"/>
    <s v="Standard Class"/>
    <s v="YS-21880"/>
    <s v="Yana Sorensen"/>
    <x v="1"/>
    <x v="0"/>
    <s v="Seattle"/>
    <x v="4"/>
    <n v="98103"/>
    <x v="1"/>
    <s v="FUR-FU-10001475"/>
    <x v="0"/>
    <x v="5"/>
    <s v="Contract Clock, 14&quot;, Brown"/>
    <n v="65.94"/>
    <n v="3"/>
    <n v="0"/>
    <n v="22.419600000000003"/>
    <x v="1"/>
    <x v="0"/>
  </r>
  <r>
    <n v="6213"/>
    <s v="CA-2019-149944"/>
    <x v="105"/>
    <d v="2019-11-16T00:00:00"/>
    <s v="Second Class"/>
    <s v="MB-17305"/>
    <s v="Maria Bertelson"/>
    <x v="0"/>
    <x v="0"/>
    <s v="Longview"/>
    <x v="4"/>
    <n v="98632"/>
    <x v="1"/>
    <s v="OFF-FA-10003495"/>
    <x v="1"/>
    <x v="13"/>
    <s v="Staples"/>
    <n v="18.240000000000002"/>
    <n v="3"/>
    <n v="0"/>
    <n v="9.120000000000001"/>
    <x v="1"/>
    <x v="0"/>
  </r>
  <r>
    <n v="6214"/>
    <s v="CA-2019-149944"/>
    <x v="105"/>
    <d v="2019-11-16T00:00:00"/>
    <s v="Second Class"/>
    <s v="MB-17305"/>
    <s v="Maria Bertelson"/>
    <x v="0"/>
    <x v="0"/>
    <s v="Longview"/>
    <x v="4"/>
    <n v="98632"/>
    <x v="1"/>
    <s v="OFF-AP-10004708"/>
    <x v="1"/>
    <x v="9"/>
    <s v="Fellowes Superior 10 Outlet Split Surge Protector"/>
    <n v="76.12"/>
    <n v="2"/>
    <n v="0"/>
    <n v="22.074799999999996"/>
    <x v="1"/>
    <x v="0"/>
  </r>
  <r>
    <n v="6215"/>
    <s v="CA-2016-128538"/>
    <x v="856"/>
    <d v="2016-10-15T00:00:00"/>
    <s v="Standard Class"/>
    <s v="AS-10240"/>
    <s v="Alan Shonely"/>
    <x v="0"/>
    <x v="0"/>
    <s v="Redondo Beach"/>
    <x v="1"/>
    <n v="90278"/>
    <x v="1"/>
    <s v="OFF-EN-10001219"/>
    <x v="1"/>
    <x v="12"/>
    <s v="#10- 4 1/8&quot; x 9 1/2&quot; Security-Tint Envelopes"/>
    <n v="7.64"/>
    <n v="1"/>
    <n v="0"/>
    <n v="3.7435999999999998"/>
    <x v="1"/>
    <x v="0"/>
  </r>
  <r>
    <n v="6216"/>
    <s v="CA-2017-161711"/>
    <x v="109"/>
    <d v="2017-12-03T00:00:00"/>
    <s v="Standard Class"/>
    <s v="MC-17425"/>
    <s v="Mark Cousins"/>
    <x v="1"/>
    <x v="0"/>
    <s v="New York City"/>
    <x v="15"/>
    <n v="10035"/>
    <x v="3"/>
    <s v="FUR-FU-10000087"/>
    <x v="0"/>
    <x v="5"/>
    <s v="Executive Impressions 14&quot; Two-Color Numerals Wall Clock"/>
    <n v="68.16"/>
    <n v="3"/>
    <n v="0"/>
    <n v="27.945600000000002"/>
    <x v="3"/>
    <x v="0"/>
  </r>
  <r>
    <n v="6217"/>
    <s v="CA-2017-161711"/>
    <x v="109"/>
    <d v="2017-12-03T00:00:00"/>
    <s v="Standard Class"/>
    <s v="MC-17425"/>
    <s v="Mark Cousins"/>
    <x v="1"/>
    <x v="0"/>
    <s v="New York City"/>
    <x v="15"/>
    <n v="10035"/>
    <x v="3"/>
    <s v="OFF-EN-10001539"/>
    <x v="1"/>
    <x v="12"/>
    <s v="Staple envelope"/>
    <n v="62.24"/>
    <n v="8"/>
    <n v="0"/>
    <n v="29.252800000000001"/>
    <x v="3"/>
    <x v="0"/>
  </r>
  <r>
    <n v="6218"/>
    <s v="US-2017-129553"/>
    <x v="1097"/>
    <d v="2017-08-02T00:00:00"/>
    <s v="Standard Class"/>
    <s v="PG-18820"/>
    <s v="Patrick Gardner"/>
    <x v="0"/>
    <x v="0"/>
    <s v="Louisville"/>
    <x v="0"/>
    <n v="40214"/>
    <x v="0"/>
    <s v="TEC-PH-10004897"/>
    <x v="2"/>
    <x v="7"/>
    <s v="Mediabridge Sport Armband iPhone 5s"/>
    <n v="29.97"/>
    <n v="3"/>
    <n v="0"/>
    <n v="0.29969999999999963"/>
    <x v="0"/>
    <x v="0"/>
  </r>
  <r>
    <n v="6219"/>
    <s v="CA-2018-160220"/>
    <x v="201"/>
    <d v="2018-10-26T00:00:00"/>
    <s v="Standard Class"/>
    <s v="JS-16030"/>
    <s v="Joy Smith"/>
    <x v="0"/>
    <x v="0"/>
    <s v="Trenton"/>
    <x v="12"/>
    <n v="48183"/>
    <x v="2"/>
    <s v="TEC-PH-10001300"/>
    <x v="2"/>
    <x v="7"/>
    <s v="iKross Bluetooth Portable Keyboard + Cell Phone Stand Holder + Brush for Apple iPhone 5S 5C 5, 4S 4"/>
    <n v="125.69999999999999"/>
    <n v="6"/>
    <n v="0"/>
    <n v="35.195999999999998"/>
    <x v="2"/>
    <x v="0"/>
  </r>
  <r>
    <n v="6220"/>
    <s v="CA-2018-160220"/>
    <x v="201"/>
    <d v="2018-10-26T00:00:00"/>
    <s v="Standard Class"/>
    <s v="JS-16030"/>
    <s v="Joy Smith"/>
    <x v="0"/>
    <x v="0"/>
    <s v="Trenton"/>
    <x v="12"/>
    <n v="48183"/>
    <x v="2"/>
    <s v="TEC-PH-10001557"/>
    <x v="2"/>
    <x v="7"/>
    <s v="Pyle PMP37LED"/>
    <n v="191.98"/>
    <n v="2"/>
    <n v="0"/>
    <n v="51.834599999999995"/>
    <x v="2"/>
    <x v="0"/>
  </r>
  <r>
    <n v="6221"/>
    <s v="CA-2018-160220"/>
    <x v="201"/>
    <d v="2018-10-26T00:00:00"/>
    <s v="Standard Class"/>
    <s v="JS-16030"/>
    <s v="Joy Smith"/>
    <x v="0"/>
    <x v="0"/>
    <s v="Trenton"/>
    <x v="12"/>
    <n v="48183"/>
    <x v="2"/>
    <s v="OFF-ST-10000617"/>
    <x v="1"/>
    <x v="4"/>
    <s v="Woodgrain Magazine Files by Perma"/>
    <n v="20.86"/>
    <n v="7"/>
    <n v="0"/>
    <n v="1.4601999999999977"/>
    <x v="2"/>
    <x v="0"/>
  </r>
  <r>
    <n v="6222"/>
    <s v="US-2019-157224"/>
    <x v="32"/>
    <d v="2019-09-18T00:00:00"/>
    <s v="Second Class"/>
    <s v="JB-16000"/>
    <s v="Joy Bell-"/>
    <x v="0"/>
    <x v="0"/>
    <s v="Los Angeles"/>
    <x v="1"/>
    <n v="90045"/>
    <x v="1"/>
    <s v="OFF-LA-10000121"/>
    <x v="1"/>
    <x v="2"/>
    <s v="Avery 48"/>
    <n v="56.699999999999996"/>
    <n v="9"/>
    <n v="0"/>
    <n v="26.081999999999997"/>
    <x v="1"/>
    <x v="0"/>
  </r>
  <r>
    <n v="6223"/>
    <s v="CA-2019-140627"/>
    <x v="331"/>
    <d v="2019-12-27T00:00:00"/>
    <s v="Standard Class"/>
    <s v="DK-12985"/>
    <s v="Darren Koutras"/>
    <x v="0"/>
    <x v="0"/>
    <s v="Hendersonville"/>
    <x v="18"/>
    <n v="37075"/>
    <x v="0"/>
    <s v="FUR-FU-10000087"/>
    <x v="0"/>
    <x v="5"/>
    <s v="Executive Impressions 14&quot; Two-Color Numerals Wall Clock"/>
    <n v="72.703999999999994"/>
    <n v="4"/>
    <n v="0.2"/>
    <n v="19.084800000000005"/>
    <x v="0"/>
    <x v="0"/>
  </r>
  <r>
    <n v="6224"/>
    <s v="CA-2019-140627"/>
    <x v="331"/>
    <d v="2019-12-27T00:00:00"/>
    <s v="Standard Class"/>
    <s v="DK-12985"/>
    <s v="Darren Koutras"/>
    <x v="0"/>
    <x v="0"/>
    <s v="Hendersonville"/>
    <x v="18"/>
    <n v="37075"/>
    <x v="0"/>
    <s v="OFF-AR-10000422"/>
    <x v="1"/>
    <x v="6"/>
    <s v="Pencil and Crayon Sharpener"/>
    <n v="12.263999999999999"/>
    <n v="7"/>
    <n v="0.2"/>
    <n v="1.0730999999999993"/>
    <x v="0"/>
    <x v="0"/>
  </r>
  <r>
    <n v="6225"/>
    <s v="CA-2019-140627"/>
    <x v="331"/>
    <d v="2019-12-27T00:00:00"/>
    <s v="Standard Class"/>
    <s v="DK-12985"/>
    <s v="Darren Koutras"/>
    <x v="0"/>
    <x v="0"/>
    <s v="Hendersonville"/>
    <x v="18"/>
    <n v="37075"/>
    <x v="0"/>
    <s v="OFF-ST-10004123"/>
    <x v="1"/>
    <x v="4"/>
    <s v="Safco Industrial Wire Shelving System"/>
    <n v="218.35200000000003"/>
    <n v="3"/>
    <n v="0.2"/>
    <n v="-54.588000000000008"/>
    <x v="0"/>
    <x v="0"/>
  </r>
  <r>
    <n v="6226"/>
    <s v="CA-2017-133445"/>
    <x v="348"/>
    <d v="2017-10-09T00:00:00"/>
    <s v="Standard Class"/>
    <s v="JF-15490"/>
    <s v="Jeremy Farry"/>
    <x v="0"/>
    <x v="0"/>
    <s v="Portland"/>
    <x v="21"/>
    <n v="97206"/>
    <x v="1"/>
    <s v="FUR-BO-10003660"/>
    <x v="0"/>
    <x v="0"/>
    <s v="Bush Cubix Collection Bookcases, Fully Assembled"/>
    <n v="66.294000000000011"/>
    <n v="1"/>
    <n v="0.7"/>
    <n v="-103.86059999999998"/>
    <x v="1"/>
    <x v="0"/>
  </r>
  <r>
    <n v="6227"/>
    <s v="CA-2017-133445"/>
    <x v="348"/>
    <d v="2017-10-09T00:00:00"/>
    <s v="Standard Class"/>
    <s v="JF-15490"/>
    <s v="Jeremy Farry"/>
    <x v="0"/>
    <x v="0"/>
    <s v="Portland"/>
    <x v="21"/>
    <n v="97206"/>
    <x v="1"/>
    <s v="FUR-CH-10000422"/>
    <x v="0"/>
    <x v="1"/>
    <s v="Global Highback Leather Tilter in Burgundy"/>
    <n v="291.16800000000001"/>
    <n v="4"/>
    <n v="0.2"/>
    <n v="-14.558399999999978"/>
    <x v="1"/>
    <x v="0"/>
  </r>
  <r>
    <n v="6228"/>
    <s v="CA-2016-148782"/>
    <x v="981"/>
    <d v="2016-11-07T00:00:00"/>
    <s v="Standard Class"/>
    <s v="PO-18850"/>
    <s v="Patrick O'Brill"/>
    <x v="0"/>
    <x v="0"/>
    <s v="Irving"/>
    <x v="5"/>
    <n v="75061"/>
    <x v="2"/>
    <s v="TEC-PH-10002923"/>
    <x v="2"/>
    <x v="7"/>
    <s v="Logitech B530 USB Headset - headset - Full size, Binaural"/>
    <n v="88.77600000000001"/>
    <n v="3"/>
    <n v="0.2"/>
    <n v="7.7679000000000009"/>
    <x v="2"/>
    <x v="0"/>
  </r>
  <r>
    <n v="6229"/>
    <s v="CA-2018-148208"/>
    <x v="115"/>
    <d v="2018-01-27T00:00:00"/>
    <s v="Standard Class"/>
    <s v="BT-11530"/>
    <s v="Bradley Talbott"/>
    <x v="2"/>
    <x v="0"/>
    <s v="Cleveland"/>
    <x v="24"/>
    <n v="44105"/>
    <x v="3"/>
    <s v="TEC-PH-10004093"/>
    <x v="2"/>
    <x v="7"/>
    <s v="Panasonic Kx-TS550"/>
    <n v="110.376"/>
    <n v="4"/>
    <n v="0.4"/>
    <n v="-20.235600000000005"/>
    <x v="3"/>
    <x v="0"/>
  </r>
  <r>
    <n v="6230"/>
    <s v="CA-2018-148208"/>
    <x v="115"/>
    <d v="2018-01-27T00:00:00"/>
    <s v="Standard Class"/>
    <s v="BT-11530"/>
    <s v="Bradley Talbott"/>
    <x v="2"/>
    <x v="0"/>
    <s v="Cleveland"/>
    <x v="24"/>
    <n v="44105"/>
    <x v="3"/>
    <s v="TEC-AC-10000171"/>
    <x v="2"/>
    <x v="11"/>
    <s v="Verbatim 25 GB 6x Blu-ray Single Layer Recordable Disc, 25/Pack"/>
    <n v="55.176000000000002"/>
    <n v="3"/>
    <n v="0.2"/>
    <n v="15.863099999999999"/>
    <x v="3"/>
    <x v="0"/>
  </r>
  <r>
    <n v="6231"/>
    <s v="CA-2019-127656"/>
    <x v="497"/>
    <d v="2019-07-17T00:00:00"/>
    <s v="Standard Class"/>
    <s v="NW-18400"/>
    <s v="Natalie Webber"/>
    <x v="0"/>
    <x v="0"/>
    <s v="Waterloo"/>
    <x v="23"/>
    <n v="50701"/>
    <x v="2"/>
    <s v="OFF-AR-10001166"/>
    <x v="1"/>
    <x v="6"/>
    <s v="Staples in misc. colors"/>
    <n v="30.32"/>
    <n v="4"/>
    <n v="0"/>
    <n v="11.8248"/>
    <x v="2"/>
    <x v="0"/>
  </r>
  <r>
    <n v="6232"/>
    <s v="US-2019-142188"/>
    <x v="220"/>
    <d v="2019-09-11T00:00:00"/>
    <s v="Same Day"/>
    <s v="JF-15415"/>
    <s v="Jennifer Ferguson"/>
    <x v="0"/>
    <x v="0"/>
    <s v="Seattle"/>
    <x v="4"/>
    <n v="98105"/>
    <x v="1"/>
    <s v="FUR-CH-10003199"/>
    <x v="0"/>
    <x v="1"/>
    <s v="Office Star - Contemporary Task Swivel Chair"/>
    <n v="177.56800000000001"/>
    <n v="2"/>
    <n v="0.2"/>
    <n v="8.8783999999999921"/>
    <x v="1"/>
    <x v="0"/>
  </r>
  <r>
    <n v="6233"/>
    <s v="US-2019-142188"/>
    <x v="220"/>
    <d v="2019-09-11T00:00:00"/>
    <s v="Same Day"/>
    <s v="JF-15415"/>
    <s v="Jennifer Ferguson"/>
    <x v="0"/>
    <x v="0"/>
    <s v="Seattle"/>
    <x v="4"/>
    <n v="98105"/>
    <x v="1"/>
    <s v="OFF-PA-10002005"/>
    <x v="1"/>
    <x v="10"/>
    <s v="Xerox 225"/>
    <n v="19.440000000000001"/>
    <n v="3"/>
    <n v="0"/>
    <n v="9.3312000000000008"/>
    <x v="1"/>
    <x v="0"/>
  </r>
  <r>
    <n v="6234"/>
    <s v="US-2019-142188"/>
    <x v="220"/>
    <d v="2019-09-11T00:00:00"/>
    <s v="Same Day"/>
    <s v="JF-15415"/>
    <s v="Jennifer Ferguson"/>
    <x v="0"/>
    <x v="0"/>
    <s v="Seattle"/>
    <x v="4"/>
    <n v="98105"/>
    <x v="1"/>
    <s v="OFF-PA-10004101"/>
    <x v="1"/>
    <x v="10"/>
    <s v="Xerox 1894"/>
    <n v="71.28"/>
    <n v="11"/>
    <n v="0"/>
    <n v="34.214400000000005"/>
    <x v="1"/>
    <x v="0"/>
  </r>
  <r>
    <n v="6235"/>
    <s v="US-2019-142188"/>
    <x v="220"/>
    <d v="2019-09-11T00:00:00"/>
    <s v="Same Day"/>
    <s v="JF-15415"/>
    <s v="Jennifer Ferguson"/>
    <x v="0"/>
    <x v="0"/>
    <s v="Seattle"/>
    <x v="4"/>
    <n v="98105"/>
    <x v="1"/>
    <s v="OFF-BI-10004600"/>
    <x v="1"/>
    <x v="8"/>
    <s v="Ibico Ibimaster 300 Manual Binding System"/>
    <n v="1471.96"/>
    <n v="5"/>
    <n v="0.2"/>
    <n v="459.98749999999995"/>
    <x v="1"/>
    <x v="0"/>
  </r>
  <r>
    <n v="6236"/>
    <s v="US-2019-142188"/>
    <x v="220"/>
    <d v="2019-09-11T00:00:00"/>
    <s v="Same Day"/>
    <s v="JF-15415"/>
    <s v="Jennifer Ferguson"/>
    <x v="0"/>
    <x v="0"/>
    <s v="Seattle"/>
    <x v="4"/>
    <n v="98105"/>
    <x v="1"/>
    <s v="TEC-PH-10000127"/>
    <x v="2"/>
    <x v="7"/>
    <s v="iOttie XL Car Mount"/>
    <n v="79.959999999999994"/>
    <n v="5"/>
    <n v="0.2"/>
    <n v="-17.991000000000003"/>
    <x v="1"/>
    <x v="0"/>
  </r>
  <r>
    <n v="6237"/>
    <s v="CA-2018-144400"/>
    <x v="1098"/>
    <d v="2018-02-27T00:00:00"/>
    <s v="Standard Class"/>
    <s v="AC-10420"/>
    <s v="Alyssa Crouse"/>
    <x v="1"/>
    <x v="0"/>
    <s v="Philadelphia"/>
    <x v="9"/>
    <n v="19120"/>
    <x v="3"/>
    <s v="OFF-EN-10004386"/>
    <x v="1"/>
    <x v="12"/>
    <s v="Recycled Interoffice Envelopes with String and Button Closure, 10 x 13"/>
    <n v="57.576000000000001"/>
    <n v="3"/>
    <n v="0.2"/>
    <n v="21.591000000000001"/>
    <x v="3"/>
    <x v="0"/>
  </r>
  <r>
    <n v="6238"/>
    <s v="US-2018-155180"/>
    <x v="115"/>
    <d v="2018-01-29T00:00:00"/>
    <s v="Standard Class"/>
    <s v="TB-21280"/>
    <s v="Toby Braunhardt"/>
    <x v="0"/>
    <x v="0"/>
    <s v="New York City"/>
    <x v="15"/>
    <n v="10009"/>
    <x v="3"/>
    <s v="OFF-BI-10004506"/>
    <x v="1"/>
    <x v="8"/>
    <s v="Wilson Jones data.warehouse D-Ring Binders with DublLock"/>
    <n v="26.336000000000002"/>
    <n v="4"/>
    <n v="0.2"/>
    <n v="9.2176000000000009"/>
    <x v="3"/>
    <x v="0"/>
  </r>
  <r>
    <n v="6239"/>
    <s v="CA-2017-134075"/>
    <x v="295"/>
    <d v="2017-12-16T00:00:00"/>
    <s v="Standard Class"/>
    <s v="HA-14905"/>
    <s v="Helen Abelman"/>
    <x v="0"/>
    <x v="0"/>
    <s v="San Jose"/>
    <x v="1"/>
    <n v="95123"/>
    <x v="1"/>
    <s v="FUR-FU-10004597"/>
    <x v="0"/>
    <x v="5"/>
    <s v="Eldon Cleatmat Chair Mats for Medium Pile Carpets"/>
    <n v="166.5"/>
    <n v="3"/>
    <n v="0"/>
    <n v="21.64500000000001"/>
    <x v="1"/>
    <x v="1"/>
  </r>
  <r>
    <n v="6240"/>
    <s v="CA-2017-134075"/>
    <x v="295"/>
    <d v="2017-12-16T00:00:00"/>
    <s v="Standard Class"/>
    <s v="HA-14905"/>
    <s v="Helen Abelman"/>
    <x v="0"/>
    <x v="0"/>
    <s v="San Jose"/>
    <x v="1"/>
    <n v="95123"/>
    <x v="1"/>
    <s v="OFF-ST-10001496"/>
    <x v="1"/>
    <x v="4"/>
    <s v="Standard Rollaway File with Lock"/>
    <n v="360.38"/>
    <n v="2"/>
    <n v="0"/>
    <n v="93.698800000000006"/>
    <x v="1"/>
    <x v="1"/>
  </r>
  <r>
    <n v="6241"/>
    <s v="US-2018-131912"/>
    <x v="517"/>
    <d v="2018-11-01T00:00:00"/>
    <s v="Second Class"/>
    <s v="LH-17155"/>
    <s v="Logan Haushalter"/>
    <x v="0"/>
    <x v="0"/>
    <s v="Los Angeles"/>
    <x v="1"/>
    <n v="90008"/>
    <x v="1"/>
    <s v="OFF-BI-10004236"/>
    <x v="1"/>
    <x v="8"/>
    <s v="XtraLife ClearVue Slant-D Ring Binder, White, 3&quot;"/>
    <n v="11.744"/>
    <n v="1"/>
    <n v="0.2"/>
    <n v="3.8167999999999997"/>
    <x v="1"/>
    <x v="0"/>
  </r>
  <r>
    <n v="6242"/>
    <s v="CA-2019-141572"/>
    <x v="39"/>
    <d v="2019-05-31T00:00:00"/>
    <s v="Second Class"/>
    <s v="LO-17170"/>
    <s v="Lori Olson"/>
    <x v="1"/>
    <x v="0"/>
    <s v="Concord"/>
    <x v="38"/>
    <n v="3301"/>
    <x v="3"/>
    <s v="FUR-FU-10001185"/>
    <x v="0"/>
    <x v="5"/>
    <s v="Advantus Employee of the Month Certificate Frame, 11 x 13-1/2"/>
    <n v="247.44"/>
    <n v="8"/>
    <n v="0"/>
    <n v="101.4504"/>
    <x v="3"/>
    <x v="0"/>
  </r>
  <r>
    <n v="6243"/>
    <s v="CA-2016-134621"/>
    <x v="1059"/>
    <d v="2016-12-28T00:00:00"/>
    <s v="Standard Class"/>
    <s v="DP-13390"/>
    <s v="Dennis Pardue"/>
    <x v="2"/>
    <x v="0"/>
    <s v="Columbia"/>
    <x v="18"/>
    <n v="38401"/>
    <x v="0"/>
    <s v="OFF-BI-10000977"/>
    <x v="1"/>
    <x v="8"/>
    <s v="Ibico Plastic Spiral Binding Combs"/>
    <n v="18.240000000000002"/>
    <n v="2"/>
    <n v="0.7"/>
    <n v="-14.591999999999999"/>
    <x v="0"/>
    <x v="0"/>
  </r>
  <r>
    <n v="6244"/>
    <s v="CA-2018-165561"/>
    <x v="390"/>
    <d v="2018-11-28T00:00:00"/>
    <s v="Standard Class"/>
    <s v="CR-12580"/>
    <s v="Clay Rozendal"/>
    <x v="2"/>
    <x v="0"/>
    <s v="Bellevue"/>
    <x v="4"/>
    <n v="98006"/>
    <x v="1"/>
    <s v="OFF-SU-10004782"/>
    <x v="1"/>
    <x v="14"/>
    <s v="Elite 5&quot; Scissors"/>
    <n v="25.349999999999998"/>
    <n v="3"/>
    <n v="0"/>
    <n v="7.6049999999999978"/>
    <x v="1"/>
    <x v="0"/>
  </r>
  <r>
    <n v="6245"/>
    <s v="CA-2017-112305"/>
    <x v="312"/>
    <d v="2017-11-25T00:00:00"/>
    <s v="Standard Class"/>
    <s v="KB-16405"/>
    <s v="Katrina Bavinger"/>
    <x v="2"/>
    <x v="0"/>
    <s v="Seattle"/>
    <x v="4"/>
    <n v="98105"/>
    <x v="1"/>
    <s v="OFF-AR-10002067"/>
    <x v="1"/>
    <x v="6"/>
    <s v="Newell 334"/>
    <n v="119.03999999999999"/>
    <n v="6"/>
    <n v="0"/>
    <n v="30.950400000000002"/>
    <x v="1"/>
    <x v="0"/>
  </r>
  <r>
    <n v="6246"/>
    <s v="CA-2017-112305"/>
    <x v="312"/>
    <d v="2017-11-25T00:00:00"/>
    <s v="Standard Class"/>
    <s v="KB-16405"/>
    <s v="Katrina Bavinger"/>
    <x v="2"/>
    <x v="0"/>
    <s v="Seattle"/>
    <x v="4"/>
    <n v="98105"/>
    <x v="1"/>
    <s v="FUR-FU-10002364"/>
    <x v="0"/>
    <x v="5"/>
    <s v="Eldon Expressions Wood Desk Accessories, Oak"/>
    <n v="22.14"/>
    <n v="3"/>
    <n v="0"/>
    <n v="6.4205999999999976"/>
    <x v="1"/>
    <x v="0"/>
  </r>
  <r>
    <n v="6247"/>
    <s v="CA-2017-112305"/>
    <x v="312"/>
    <d v="2017-11-25T00:00:00"/>
    <s v="Standard Class"/>
    <s v="KB-16405"/>
    <s v="Katrina Bavinger"/>
    <x v="2"/>
    <x v="0"/>
    <s v="Seattle"/>
    <x v="4"/>
    <n v="98105"/>
    <x v="1"/>
    <s v="TEC-AC-10002018"/>
    <x v="2"/>
    <x v="11"/>
    <s v="AmazonBasics 3-Button USB Wired Mouse"/>
    <n v="13.98"/>
    <n v="2"/>
    <n v="0"/>
    <n v="6.011400000000001"/>
    <x v="1"/>
    <x v="0"/>
  </r>
  <r>
    <n v="6248"/>
    <s v="CA-2019-121580"/>
    <x v="148"/>
    <d v="2019-06-04T00:00:00"/>
    <s v="Standard Class"/>
    <s v="ML-17410"/>
    <s v="Maris LaWare"/>
    <x v="0"/>
    <x v="0"/>
    <s v="Columbus"/>
    <x v="14"/>
    <n v="47201"/>
    <x v="2"/>
    <s v="OFF-BI-10000632"/>
    <x v="1"/>
    <x v="8"/>
    <s v="Satellite Sectional Post Binders"/>
    <n v="43.41"/>
    <n v="1"/>
    <n v="0"/>
    <n v="19.968599999999999"/>
    <x v="2"/>
    <x v="0"/>
  </r>
  <r>
    <n v="6249"/>
    <s v="CA-2019-121580"/>
    <x v="148"/>
    <d v="2019-06-04T00:00:00"/>
    <s v="Standard Class"/>
    <s v="ML-17410"/>
    <s v="Maris LaWare"/>
    <x v="0"/>
    <x v="0"/>
    <s v="Columbus"/>
    <x v="14"/>
    <n v="47201"/>
    <x v="2"/>
    <s v="FUR-FU-10003981"/>
    <x v="0"/>
    <x v="5"/>
    <s v="Eldon Wave Desk Accessories"/>
    <n v="6.24"/>
    <n v="3"/>
    <n v="0"/>
    <n v="2.6208000000000005"/>
    <x v="2"/>
    <x v="0"/>
  </r>
  <r>
    <n v="6250"/>
    <s v="CA-2019-121580"/>
    <x v="148"/>
    <d v="2019-06-04T00:00:00"/>
    <s v="Standard Class"/>
    <s v="ML-17410"/>
    <s v="Maris LaWare"/>
    <x v="0"/>
    <x v="0"/>
    <s v="Columbus"/>
    <x v="14"/>
    <n v="47201"/>
    <x v="2"/>
    <s v="OFF-AP-10001564"/>
    <x v="1"/>
    <x v="9"/>
    <s v="Hoover Commercial Lightweight Upright Vacuum with E-Z Empty Dirt Cup"/>
    <n v="465.16"/>
    <n v="2"/>
    <n v="0"/>
    <n v="120.94159999999999"/>
    <x v="2"/>
    <x v="0"/>
  </r>
  <r>
    <n v="6251"/>
    <s v="CA-2019-121580"/>
    <x v="148"/>
    <d v="2019-06-04T00:00:00"/>
    <s v="Standard Class"/>
    <s v="ML-17410"/>
    <s v="Maris LaWare"/>
    <x v="0"/>
    <x v="0"/>
    <s v="Columbus"/>
    <x v="14"/>
    <n v="47201"/>
    <x v="2"/>
    <s v="OFF-PA-10004082"/>
    <x v="1"/>
    <x v="10"/>
    <s v="Adams Telephone Message Book w/Frequently-Called Numbers Space, 400 Messages per Book"/>
    <n v="7.98"/>
    <n v="1"/>
    <n v="0"/>
    <n v="3.99"/>
    <x v="2"/>
    <x v="0"/>
  </r>
  <r>
    <n v="6252"/>
    <s v="CA-2016-101147"/>
    <x v="266"/>
    <d v="2016-12-04T00:00:00"/>
    <s v="First Class"/>
    <s v="MC-17575"/>
    <s v="Matt Collins"/>
    <x v="0"/>
    <x v="0"/>
    <s v="Chicago"/>
    <x v="10"/>
    <n v="60623"/>
    <x v="2"/>
    <s v="OFF-AP-10004249"/>
    <x v="1"/>
    <x v="9"/>
    <s v="Staple holder"/>
    <n v="2.3939999999999997"/>
    <n v="1"/>
    <n v="0.8"/>
    <n v="-6.344100000000001"/>
    <x v="2"/>
    <x v="0"/>
  </r>
  <r>
    <n v="6253"/>
    <s v="CA-2016-165806"/>
    <x v="884"/>
    <d v="2016-04-07T00:00:00"/>
    <s v="Same Day"/>
    <s v="VM-21685"/>
    <s v="Valerie Mitchum"/>
    <x v="2"/>
    <x v="0"/>
    <s v="Marietta"/>
    <x v="32"/>
    <n v="30062"/>
    <x v="0"/>
    <s v="OFF-PA-10003441"/>
    <x v="1"/>
    <x v="10"/>
    <s v="Xerox 226"/>
    <n v="58.320000000000007"/>
    <n v="9"/>
    <n v="0"/>
    <n v="27.993600000000001"/>
    <x v="0"/>
    <x v="0"/>
  </r>
  <r>
    <n v="6254"/>
    <s v="CA-2016-165806"/>
    <x v="884"/>
    <d v="2016-04-07T00:00:00"/>
    <s v="Same Day"/>
    <s v="VM-21685"/>
    <s v="Valerie Mitchum"/>
    <x v="2"/>
    <x v="0"/>
    <s v="Marietta"/>
    <x v="32"/>
    <n v="30062"/>
    <x v="0"/>
    <s v="TEC-PH-10004922"/>
    <x v="2"/>
    <x v="7"/>
    <s v="RCA Visys Integrated PBX 8-Line Router"/>
    <n v="200.96999999999997"/>
    <n v="3"/>
    <n v="0"/>
    <n v="50.242500000000007"/>
    <x v="0"/>
    <x v="0"/>
  </r>
  <r>
    <n v="6255"/>
    <s v="CA-2017-151624"/>
    <x v="1014"/>
    <d v="2017-09-14T00:00:00"/>
    <s v="Standard Class"/>
    <s v="VW-21775"/>
    <s v="Victoria Wilson"/>
    <x v="1"/>
    <x v="0"/>
    <s v="Montgomery"/>
    <x v="19"/>
    <n v="36116"/>
    <x v="0"/>
    <s v="FUR-FU-10001731"/>
    <x v="0"/>
    <x v="5"/>
    <s v="Acrylic Self-Standing Desk Frames"/>
    <n v="21.36"/>
    <n v="8"/>
    <n v="0"/>
    <n v="8.1167999999999996"/>
    <x v="0"/>
    <x v="0"/>
  </r>
  <r>
    <n v="6256"/>
    <s v="CA-2019-139444"/>
    <x v="428"/>
    <d v="2019-09-15T00:00:00"/>
    <s v="Standard Class"/>
    <s v="GK-14620"/>
    <s v="Grace Kelly"/>
    <x v="1"/>
    <x v="0"/>
    <s v="Plano"/>
    <x v="5"/>
    <n v="75023"/>
    <x v="2"/>
    <s v="OFF-LA-10000134"/>
    <x v="1"/>
    <x v="2"/>
    <s v="Avery 511"/>
    <n v="9.8560000000000016"/>
    <n v="4"/>
    <n v="0.2"/>
    <n v="3.4495999999999993"/>
    <x v="2"/>
    <x v="0"/>
  </r>
  <r>
    <n v="6257"/>
    <s v="CA-2017-133977"/>
    <x v="684"/>
    <d v="2017-09-08T00:00:00"/>
    <s v="Second Class"/>
    <s v="AT-10435"/>
    <s v="Alyssa Tate"/>
    <x v="2"/>
    <x v="0"/>
    <s v="Tamarac"/>
    <x v="2"/>
    <n v="33319"/>
    <x v="0"/>
    <s v="OFF-BI-10003166"/>
    <x v="1"/>
    <x v="8"/>
    <s v="GBC Plasticlear Binding Covers"/>
    <n v="3.4440000000000008"/>
    <n v="1"/>
    <n v="0.7"/>
    <n v="-2.5255999999999998"/>
    <x v="0"/>
    <x v="0"/>
  </r>
  <r>
    <n v="6258"/>
    <s v="CA-2019-141425"/>
    <x v="808"/>
    <d v="2019-11-06T00:00:00"/>
    <s v="Second Class"/>
    <s v="AR-10825"/>
    <s v="Anthony Rawles"/>
    <x v="1"/>
    <x v="0"/>
    <s v="Columbus"/>
    <x v="24"/>
    <n v="43229"/>
    <x v="3"/>
    <s v="OFF-SU-10000646"/>
    <x v="1"/>
    <x v="14"/>
    <s v="Premier Automatic Letter Opener"/>
    <n v="384.59200000000004"/>
    <n v="2"/>
    <n v="0.2"/>
    <n v="-81.725799999999978"/>
    <x v="3"/>
    <x v="0"/>
  </r>
  <r>
    <n v="6259"/>
    <s v="CA-2017-133536"/>
    <x v="262"/>
    <d v="2017-03-30T00:00:00"/>
    <s v="Second Class"/>
    <s v="JH-15820"/>
    <s v="John Huston"/>
    <x v="0"/>
    <x v="0"/>
    <s v="New York City"/>
    <x v="15"/>
    <n v="10009"/>
    <x v="3"/>
    <s v="OFF-EN-10004459"/>
    <x v="1"/>
    <x v="12"/>
    <s v="Security-Tint Envelopes"/>
    <n v="22.919999999999998"/>
    <n v="3"/>
    <n v="0"/>
    <n v="11.230799999999999"/>
    <x v="3"/>
    <x v="0"/>
  </r>
  <r>
    <n v="6260"/>
    <s v="CA-2017-150441"/>
    <x v="863"/>
    <d v="2017-08-17T00:00:00"/>
    <s v="Second Class"/>
    <s v="RA-19285"/>
    <s v="Ralph Arnett"/>
    <x v="0"/>
    <x v="0"/>
    <s v="Richmond"/>
    <x v="14"/>
    <n v="47374"/>
    <x v="2"/>
    <s v="OFF-BI-10003529"/>
    <x v="1"/>
    <x v="8"/>
    <s v="Avery Round Ring Poly Binders"/>
    <n v="11.36"/>
    <n v="4"/>
    <n v="0"/>
    <n v="5.5663999999999998"/>
    <x v="2"/>
    <x v="0"/>
  </r>
  <r>
    <n v="6261"/>
    <s v="CA-2017-162607"/>
    <x v="793"/>
    <d v="2017-05-18T00:00:00"/>
    <s v="Standard Class"/>
    <s v="RO-19780"/>
    <s v="Rose O'Brian"/>
    <x v="0"/>
    <x v="0"/>
    <s v="Seattle"/>
    <x v="4"/>
    <n v="98115"/>
    <x v="1"/>
    <s v="OFF-BI-10002949"/>
    <x v="1"/>
    <x v="8"/>
    <s v="Prestige Round Ring Binders"/>
    <n v="14.592000000000002"/>
    <n v="3"/>
    <n v="0.2"/>
    <n v="4.9247999999999985"/>
    <x v="1"/>
    <x v="0"/>
  </r>
  <r>
    <n v="6262"/>
    <s v="CA-2019-103506"/>
    <x v="283"/>
    <d v="2019-07-27T00:00:00"/>
    <s v="Standard Class"/>
    <s v="LR-17035"/>
    <s v="Lisa Ryan"/>
    <x v="1"/>
    <x v="0"/>
    <s v="Long Beach"/>
    <x v="15"/>
    <n v="11561"/>
    <x v="3"/>
    <s v="OFF-LA-10001158"/>
    <x v="1"/>
    <x v="2"/>
    <s v="Avery Address/Shipping Labels for Typewriters, 4&quot; x 2&quot;"/>
    <n v="41.4"/>
    <n v="4"/>
    <n v="0"/>
    <n v="19.872"/>
    <x v="3"/>
    <x v="0"/>
  </r>
  <r>
    <n v="6263"/>
    <s v="CA-2018-132479"/>
    <x v="446"/>
    <d v="2018-09-26T00:00:00"/>
    <s v="First Class"/>
    <s v="MK-17905"/>
    <s v="Michael Kennedy"/>
    <x v="1"/>
    <x v="0"/>
    <s v="Rockford"/>
    <x v="10"/>
    <n v="61107"/>
    <x v="2"/>
    <s v="OFF-BI-10004584"/>
    <x v="1"/>
    <x v="8"/>
    <s v="GBC ProClick 150 Presentation Binding System"/>
    <n v="442.37199999999996"/>
    <n v="7"/>
    <n v="0.8"/>
    <n v="-729.91380000000004"/>
    <x v="2"/>
    <x v="0"/>
  </r>
  <r>
    <n v="6264"/>
    <s v="CA-2019-160724"/>
    <x v="1024"/>
    <d v="2019-05-10T00:00:00"/>
    <s v="Standard Class"/>
    <s v="YS-21880"/>
    <s v="Yana Sorensen"/>
    <x v="1"/>
    <x v="0"/>
    <s v="Columbus"/>
    <x v="32"/>
    <n v="31907"/>
    <x v="0"/>
    <s v="OFF-BI-10004965"/>
    <x v="1"/>
    <x v="8"/>
    <s v="Ibico Covers for Plastic or Wire Binding Elements"/>
    <n v="34.5"/>
    <n v="3"/>
    <n v="0"/>
    <n v="15.524999999999999"/>
    <x v="0"/>
    <x v="0"/>
  </r>
  <r>
    <n v="6265"/>
    <s v="US-2018-115952"/>
    <x v="1099"/>
    <d v="2018-10-06T00:00:00"/>
    <s v="Same Day"/>
    <s v="JH-15910"/>
    <s v="Jonathan Howell"/>
    <x v="0"/>
    <x v="0"/>
    <s v="Tulsa"/>
    <x v="26"/>
    <n v="74133"/>
    <x v="2"/>
    <s v="OFF-BI-10004654"/>
    <x v="1"/>
    <x v="8"/>
    <s v="Avery Binding System Hidden Tab Executive Style Index Sets"/>
    <n v="28.849999999999998"/>
    <n v="5"/>
    <n v="0"/>
    <n v="14.424999999999999"/>
    <x v="2"/>
    <x v="1"/>
  </r>
  <r>
    <n v="6266"/>
    <s v="CA-2016-146731"/>
    <x v="935"/>
    <d v="2016-11-08T00:00:00"/>
    <s v="Standard Class"/>
    <s v="AT-10735"/>
    <s v="Annie Thurman"/>
    <x v="0"/>
    <x v="0"/>
    <s v="Nashville"/>
    <x v="18"/>
    <n v="37211"/>
    <x v="0"/>
    <s v="OFF-PA-10000141"/>
    <x v="1"/>
    <x v="10"/>
    <s v="Ampad Evidence Wirebond Steno Books, 6&quot; x 9&quot;"/>
    <n v="3.4880000000000004"/>
    <n v="2"/>
    <n v="0.2"/>
    <n v="1.1771999999999998"/>
    <x v="0"/>
    <x v="0"/>
  </r>
  <r>
    <n v="6267"/>
    <s v="CA-2016-146731"/>
    <x v="935"/>
    <d v="2016-11-08T00:00:00"/>
    <s v="Standard Class"/>
    <s v="AT-10735"/>
    <s v="Annie Thurman"/>
    <x v="0"/>
    <x v="0"/>
    <s v="Nashville"/>
    <x v="18"/>
    <n v="37211"/>
    <x v="0"/>
    <s v="OFF-PA-10001019"/>
    <x v="1"/>
    <x v="10"/>
    <s v="Xerox 1884"/>
    <n v="143.85600000000002"/>
    <n v="9"/>
    <n v="0.2"/>
    <n v="48.551399999999994"/>
    <x v="0"/>
    <x v="0"/>
  </r>
  <r>
    <n v="6268"/>
    <s v="CA-2017-115392"/>
    <x v="486"/>
    <d v="2017-10-04T00:00:00"/>
    <s v="Second Class"/>
    <s v="RM-19675"/>
    <s v="Robert Marley"/>
    <x v="2"/>
    <x v="0"/>
    <s v="Cambridge"/>
    <x v="31"/>
    <n v="2138"/>
    <x v="3"/>
    <s v="TEC-PH-10002496"/>
    <x v="2"/>
    <x v="7"/>
    <s v="Cisco SPA301"/>
    <n v="311.98"/>
    <n v="2"/>
    <n v="0"/>
    <n v="93.593999999999994"/>
    <x v="3"/>
    <x v="0"/>
  </r>
  <r>
    <n v="6269"/>
    <s v="CA-2017-115392"/>
    <x v="486"/>
    <d v="2017-10-04T00:00:00"/>
    <s v="Second Class"/>
    <s v="RM-19675"/>
    <s v="Robert Marley"/>
    <x v="2"/>
    <x v="0"/>
    <s v="Cambridge"/>
    <x v="31"/>
    <n v="2138"/>
    <x v="3"/>
    <s v="OFF-BI-10000829"/>
    <x v="1"/>
    <x v="8"/>
    <s v="Avery Non-Stick Binders"/>
    <n v="22.450000000000003"/>
    <n v="5"/>
    <n v="0"/>
    <n v="10.327"/>
    <x v="3"/>
    <x v="0"/>
  </r>
  <r>
    <n v="6270"/>
    <s v="CA-2019-102379"/>
    <x v="574"/>
    <d v="2019-12-06T00:00:00"/>
    <s v="Standard Class"/>
    <s v="BB-11545"/>
    <s v="Brenda Bowman"/>
    <x v="1"/>
    <x v="0"/>
    <s v="Oakland"/>
    <x v="1"/>
    <n v="94601"/>
    <x v="1"/>
    <s v="TEC-PH-10001448"/>
    <x v="2"/>
    <x v="7"/>
    <s v="Anker Astro 15000mAh USB Portable Charger"/>
    <n v="39.992000000000004"/>
    <n v="1"/>
    <n v="0.2"/>
    <n v="-7.9984000000000073"/>
    <x v="1"/>
    <x v="0"/>
  </r>
  <r>
    <n v="6271"/>
    <s v="CA-2019-102379"/>
    <x v="574"/>
    <d v="2019-12-06T00:00:00"/>
    <s v="Standard Class"/>
    <s v="BB-11545"/>
    <s v="Brenda Bowman"/>
    <x v="1"/>
    <x v="0"/>
    <s v="Oakland"/>
    <x v="1"/>
    <n v="94601"/>
    <x v="1"/>
    <s v="FUR-CH-10004983"/>
    <x v="0"/>
    <x v="1"/>
    <s v="Office Star - Mid Back Dual function Ergonomic High Back Chair with 2-Way Adjustable Arms"/>
    <n v="1159.056"/>
    <n v="9"/>
    <n v="0.2"/>
    <n v="43.464599999999905"/>
    <x v="1"/>
    <x v="0"/>
  </r>
  <r>
    <n v="6272"/>
    <s v="CA-2019-102379"/>
    <x v="574"/>
    <d v="2019-12-06T00:00:00"/>
    <s v="Standard Class"/>
    <s v="BB-11545"/>
    <s v="Brenda Bowman"/>
    <x v="1"/>
    <x v="0"/>
    <s v="Oakland"/>
    <x v="1"/>
    <n v="94601"/>
    <x v="1"/>
    <s v="OFF-AR-10004022"/>
    <x v="1"/>
    <x v="6"/>
    <s v="Panasonic KP-380BK Classic Electric Pencil Sharpener"/>
    <n v="179.89999999999998"/>
    <n v="5"/>
    <n v="0"/>
    <n v="44.974999999999987"/>
    <x v="1"/>
    <x v="0"/>
  </r>
  <r>
    <n v="6273"/>
    <s v="CA-2019-149706"/>
    <x v="157"/>
    <d v="2019-12-12T00:00:00"/>
    <s v="First Class"/>
    <s v="AS-10285"/>
    <s v="Alejandro Savely"/>
    <x v="1"/>
    <x v="0"/>
    <s v="Palatine"/>
    <x v="10"/>
    <n v="60067"/>
    <x v="2"/>
    <s v="TEC-AC-10001284"/>
    <x v="2"/>
    <x v="11"/>
    <s v="Enermax Briskie RF Wireless Keyboard and Mouse Combo"/>
    <n v="116.312"/>
    <n v="7"/>
    <n v="0.2"/>
    <n v="23.262400000000003"/>
    <x v="2"/>
    <x v="0"/>
  </r>
  <r>
    <n v="6274"/>
    <s v="US-2018-139087"/>
    <x v="19"/>
    <d v="2018-07-22T00:00:00"/>
    <s v="Second Class"/>
    <s v="DK-13375"/>
    <s v="Dennis Kane"/>
    <x v="0"/>
    <x v="0"/>
    <s v="Seattle"/>
    <x v="4"/>
    <n v="98105"/>
    <x v="1"/>
    <s v="FUR-FU-10001847"/>
    <x v="0"/>
    <x v="5"/>
    <s v="Eldon Image Series Black Desk Accessories"/>
    <n v="12.419999999999998"/>
    <n v="3"/>
    <n v="0"/>
    <n v="4.4711999999999996"/>
    <x v="1"/>
    <x v="0"/>
  </r>
  <r>
    <n v="6275"/>
    <s v="US-2018-139087"/>
    <x v="19"/>
    <d v="2018-07-22T00:00:00"/>
    <s v="Second Class"/>
    <s v="DK-13375"/>
    <s v="Dennis Kane"/>
    <x v="0"/>
    <x v="0"/>
    <s v="Seattle"/>
    <x v="4"/>
    <n v="98105"/>
    <x v="1"/>
    <s v="TEC-AC-10004595"/>
    <x v="2"/>
    <x v="11"/>
    <s v="First Data TMFD35 PIN Pad"/>
    <n v="428.40000000000003"/>
    <n v="3"/>
    <n v="0"/>
    <n v="89.963999999999999"/>
    <x v="1"/>
    <x v="0"/>
  </r>
  <r>
    <n v="6276"/>
    <s v="US-2018-139087"/>
    <x v="19"/>
    <d v="2018-07-22T00:00:00"/>
    <s v="Second Class"/>
    <s v="DK-13375"/>
    <s v="Dennis Kane"/>
    <x v="0"/>
    <x v="0"/>
    <s v="Seattle"/>
    <x v="4"/>
    <n v="98105"/>
    <x v="1"/>
    <s v="FUR-FU-10004164"/>
    <x v="0"/>
    <x v="5"/>
    <s v="Eldon 300 Class Desk Accessories, Black"/>
    <n v="24.75"/>
    <n v="5"/>
    <n v="0"/>
    <n v="10.890000000000002"/>
    <x v="1"/>
    <x v="0"/>
  </r>
  <r>
    <n v="6277"/>
    <s v="US-2018-139087"/>
    <x v="19"/>
    <d v="2018-07-22T00:00:00"/>
    <s v="Second Class"/>
    <s v="DK-13375"/>
    <s v="Dennis Kane"/>
    <x v="0"/>
    <x v="0"/>
    <s v="Seattle"/>
    <x v="4"/>
    <n v="98105"/>
    <x v="1"/>
    <s v="OFF-LA-10001074"/>
    <x v="1"/>
    <x v="2"/>
    <s v="Round Specialty Laser Printer Labels"/>
    <n v="87.71"/>
    <n v="7"/>
    <n v="0"/>
    <n v="41.223699999999994"/>
    <x v="1"/>
    <x v="0"/>
  </r>
  <r>
    <n v="6278"/>
    <s v="US-2018-139087"/>
    <x v="19"/>
    <d v="2018-07-22T00:00:00"/>
    <s v="Second Class"/>
    <s v="DK-13375"/>
    <s v="Dennis Kane"/>
    <x v="0"/>
    <x v="0"/>
    <s v="Seattle"/>
    <x v="4"/>
    <n v="98105"/>
    <x v="1"/>
    <s v="OFF-ST-10000604"/>
    <x v="1"/>
    <x v="4"/>
    <s v="Home/Office Personal File Carts"/>
    <n v="69.52"/>
    <n v="2"/>
    <n v="0"/>
    <n v="17.379999999999995"/>
    <x v="1"/>
    <x v="0"/>
  </r>
  <r>
    <n v="6279"/>
    <s v="US-2018-139087"/>
    <x v="19"/>
    <d v="2018-07-22T00:00:00"/>
    <s v="Second Class"/>
    <s v="DK-13375"/>
    <s v="Dennis Kane"/>
    <x v="0"/>
    <x v="0"/>
    <s v="Seattle"/>
    <x v="4"/>
    <n v="98105"/>
    <x v="1"/>
    <s v="TEC-PH-10000148"/>
    <x v="2"/>
    <x v="7"/>
    <s v="Cyber Acoustics AC-202b Speech Recognition Stereo Headset"/>
    <n v="20.784000000000002"/>
    <n v="2"/>
    <n v="0.2"/>
    <n v="-4.6764000000000001"/>
    <x v="1"/>
    <x v="0"/>
  </r>
  <r>
    <n v="6280"/>
    <s v="US-2018-139087"/>
    <x v="19"/>
    <d v="2018-07-22T00:00:00"/>
    <s v="Second Class"/>
    <s v="DK-13375"/>
    <s v="Dennis Kane"/>
    <x v="0"/>
    <x v="0"/>
    <s v="Seattle"/>
    <x v="4"/>
    <n v="98105"/>
    <x v="1"/>
    <s v="OFF-BI-10000042"/>
    <x v="1"/>
    <x v="8"/>
    <s v="Pressboard Data Binder, Crimson, 12&quot; X 8 1/2&quot;"/>
    <n v="12.816000000000001"/>
    <n v="3"/>
    <n v="0.2"/>
    <n v="4.1651999999999987"/>
    <x v="1"/>
    <x v="0"/>
  </r>
  <r>
    <n v="6281"/>
    <s v="CA-2019-152226"/>
    <x v="605"/>
    <d v="2019-05-16T00:00:00"/>
    <s v="Standard Class"/>
    <s v="JH-15910"/>
    <s v="Jonathan Howell"/>
    <x v="0"/>
    <x v="0"/>
    <s v="Cincinnati"/>
    <x v="24"/>
    <n v="45231"/>
    <x v="3"/>
    <s v="OFF-LA-10000443"/>
    <x v="1"/>
    <x v="2"/>
    <s v="Avery 501"/>
    <n v="5.9039999999999999"/>
    <n v="2"/>
    <n v="0.2"/>
    <n v="1.9925999999999999"/>
    <x v="3"/>
    <x v="0"/>
  </r>
  <r>
    <n v="6282"/>
    <s v="CA-2017-116484"/>
    <x v="312"/>
    <d v="2017-11-26T00:00:00"/>
    <s v="Standard Class"/>
    <s v="JK-15205"/>
    <s v="Jamie Kunitz"/>
    <x v="0"/>
    <x v="0"/>
    <s v="Marion"/>
    <x v="24"/>
    <n v="43302"/>
    <x v="3"/>
    <s v="FUR-FU-10002874"/>
    <x v="0"/>
    <x v="5"/>
    <s v="Ultra Commercial Grade Dual Valve Door Closer"/>
    <n v="63.824000000000005"/>
    <n v="2"/>
    <n v="0.2"/>
    <n v="9.5735999999999937"/>
    <x v="3"/>
    <x v="0"/>
  </r>
  <r>
    <n v="6283"/>
    <s v="CA-2017-116484"/>
    <x v="312"/>
    <d v="2017-11-26T00:00:00"/>
    <s v="Standard Class"/>
    <s v="JK-15205"/>
    <s v="Jamie Kunitz"/>
    <x v="0"/>
    <x v="0"/>
    <s v="Marion"/>
    <x v="24"/>
    <n v="43302"/>
    <x v="3"/>
    <s v="OFF-ST-10003994"/>
    <x v="1"/>
    <x v="4"/>
    <s v="Belkin 19&quot; Center-Weighted Shelf, Gray"/>
    <n v="141.55199999999999"/>
    <n v="3"/>
    <n v="0.2"/>
    <n v="-26.541000000000004"/>
    <x v="3"/>
    <x v="0"/>
  </r>
  <r>
    <n v="6284"/>
    <s v="CA-2018-100944"/>
    <x v="446"/>
    <d v="2018-09-28T00:00:00"/>
    <s v="Standard Class"/>
    <s v="EH-13765"/>
    <s v="Edward Hooks"/>
    <x v="1"/>
    <x v="0"/>
    <s v="Los Angeles"/>
    <x v="1"/>
    <n v="90049"/>
    <x v="1"/>
    <s v="OFF-EN-10001453"/>
    <x v="1"/>
    <x v="12"/>
    <s v="Tyvek Interoffice Envelopes, 9 1/2&quot; x 12 1/2&quot;, 100/Box"/>
    <n v="304.89999999999998"/>
    <n v="5"/>
    <n v="0"/>
    <n v="143.30299999999997"/>
    <x v="1"/>
    <x v="0"/>
  </r>
  <r>
    <n v="6285"/>
    <s v="CA-2018-100944"/>
    <x v="446"/>
    <d v="2018-09-28T00:00:00"/>
    <s v="Standard Class"/>
    <s v="EH-13765"/>
    <s v="Edward Hooks"/>
    <x v="1"/>
    <x v="0"/>
    <s v="Los Angeles"/>
    <x v="1"/>
    <n v="90049"/>
    <x v="1"/>
    <s v="FUR-CH-10000988"/>
    <x v="0"/>
    <x v="1"/>
    <s v="Hon Olson Stacker Stools"/>
    <n v="563.24"/>
    <n v="5"/>
    <n v="0.2"/>
    <n v="56.324000000000012"/>
    <x v="1"/>
    <x v="0"/>
  </r>
  <r>
    <n v="6286"/>
    <s v="CA-2018-125080"/>
    <x v="147"/>
    <d v="2018-10-26T00:00:00"/>
    <s v="Standard Class"/>
    <s v="VW-21775"/>
    <s v="Victoria Wilson"/>
    <x v="1"/>
    <x v="0"/>
    <s v="Lakewood"/>
    <x v="24"/>
    <n v="44107"/>
    <x v="3"/>
    <s v="FUR-TA-10003238"/>
    <x v="0"/>
    <x v="3"/>
    <s v="Chromcraft Bull-Nose Wood 48&quot; x 96&quot; Rectangular Conference Tables"/>
    <n v="661.17600000000004"/>
    <n v="2"/>
    <n v="0.4"/>
    <n v="-231.41160000000008"/>
    <x v="3"/>
    <x v="0"/>
  </r>
  <r>
    <n v="6287"/>
    <s v="CA-2018-121020"/>
    <x v="1057"/>
    <d v="2018-10-31T00:00:00"/>
    <s v="Standard Class"/>
    <s v="CG-12040"/>
    <s v="Catherine Glotzbach"/>
    <x v="2"/>
    <x v="0"/>
    <s v="Lebanon"/>
    <x v="18"/>
    <n v="37087"/>
    <x v="0"/>
    <s v="TEC-PH-10001061"/>
    <x v="2"/>
    <x v="7"/>
    <s v="Apple iPhone 5C"/>
    <n v="239.976"/>
    <n v="3"/>
    <n v="0.2"/>
    <n v="17.998199999999997"/>
    <x v="0"/>
    <x v="0"/>
  </r>
  <r>
    <n v="6288"/>
    <s v="CA-2016-100090"/>
    <x v="1001"/>
    <d v="2016-07-12T00:00:00"/>
    <s v="Standard Class"/>
    <s v="EB-13705"/>
    <s v="Ed Braxton"/>
    <x v="1"/>
    <x v="0"/>
    <s v="San Francisco"/>
    <x v="1"/>
    <n v="94122"/>
    <x v="1"/>
    <s v="FUR-TA-10003715"/>
    <x v="0"/>
    <x v="3"/>
    <s v="Hon 2111 Invitation Series Corner Table"/>
    <n v="502.48800000000006"/>
    <n v="3"/>
    <n v="0.2"/>
    <n v="-87.935400000000044"/>
    <x v="1"/>
    <x v="0"/>
  </r>
  <r>
    <n v="6289"/>
    <s v="CA-2016-100090"/>
    <x v="1001"/>
    <d v="2016-07-12T00:00:00"/>
    <s v="Standard Class"/>
    <s v="EB-13705"/>
    <s v="Ed Braxton"/>
    <x v="1"/>
    <x v="0"/>
    <s v="San Francisco"/>
    <x v="1"/>
    <n v="94122"/>
    <x v="1"/>
    <s v="OFF-BI-10001597"/>
    <x v="1"/>
    <x v="8"/>
    <s v="Wilson Jones Ledger-Size, Piano-Hinge Binder, 2&quot;, Blue"/>
    <n v="196.70400000000001"/>
    <n v="6"/>
    <n v="0.2"/>
    <n v="68.846399999999974"/>
    <x v="1"/>
    <x v="0"/>
  </r>
  <r>
    <n v="6290"/>
    <s v="US-2017-139675"/>
    <x v="649"/>
    <d v="2017-03-18T00:00:00"/>
    <s v="Second Class"/>
    <s v="NF-18595"/>
    <s v="Nicole Fjeld"/>
    <x v="2"/>
    <x v="0"/>
    <s v="Chico"/>
    <x v="1"/>
    <n v="95928"/>
    <x v="1"/>
    <s v="FUR-CH-10004063"/>
    <x v="0"/>
    <x v="1"/>
    <s v="Global Deluxe High-Back Manager's Chair"/>
    <n v="915.13600000000008"/>
    <n v="4"/>
    <n v="0.2"/>
    <n v="102.95279999999988"/>
    <x v="1"/>
    <x v="0"/>
  </r>
  <r>
    <n v="6291"/>
    <s v="US-2017-139675"/>
    <x v="649"/>
    <d v="2017-03-18T00:00:00"/>
    <s v="Second Class"/>
    <s v="NF-18595"/>
    <s v="Nicole Fjeld"/>
    <x v="2"/>
    <x v="0"/>
    <s v="Chico"/>
    <x v="1"/>
    <n v="95928"/>
    <x v="1"/>
    <s v="FUR-FU-10001979"/>
    <x v="0"/>
    <x v="5"/>
    <s v="Dana Halogen Swing-Arm Architect Lamp"/>
    <n v="327.76"/>
    <n v="8"/>
    <n v="0"/>
    <n v="91.772800000000018"/>
    <x v="1"/>
    <x v="0"/>
  </r>
  <r>
    <n v="6292"/>
    <s v="CA-2019-143756"/>
    <x v="574"/>
    <d v="2019-12-05T00:00:00"/>
    <s v="First Class"/>
    <s v="ME-17725"/>
    <s v="Max Engle"/>
    <x v="0"/>
    <x v="0"/>
    <s v="Salem"/>
    <x v="17"/>
    <n v="24153"/>
    <x v="0"/>
    <s v="FUR-CH-10001854"/>
    <x v="0"/>
    <x v="1"/>
    <s v="Office Star - Professional Matrix Back Chair with 2-to-1 Synchro Tilt and Mesh Fabric Seat"/>
    <n v="701.96"/>
    <n v="2"/>
    <n v="0"/>
    <n v="168.47040000000004"/>
    <x v="0"/>
    <x v="0"/>
  </r>
  <r>
    <n v="6293"/>
    <s v="CA-2017-151253"/>
    <x v="1100"/>
    <d v="2017-04-26T00:00:00"/>
    <s v="Standard Class"/>
    <s v="AZ-10750"/>
    <s v="Annie Zypern"/>
    <x v="0"/>
    <x v="0"/>
    <s v="Los Angeles"/>
    <x v="1"/>
    <n v="90008"/>
    <x v="1"/>
    <s v="TEC-PH-10002923"/>
    <x v="2"/>
    <x v="7"/>
    <s v="Logitech B530 USB Headset - headset - Full size, Binaural"/>
    <n v="88.77600000000001"/>
    <n v="3"/>
    <n v="0.2"/>
    <n v="7.7679000000000009"/>
    <x v="1"/>
    <x v="0"/>
  </r>
  <r>
    <n v="6294"/>
    <s v="CA-2017-151253"/>
    <x v="1100"/>
    <d v="2017-04-26T00:00:00"/>
    <s v="Standard Class"/>
    <s v="AZ-10750"/>
    <s v="Annie Zypern"/>
    <x v="0"/>
    <x v="0"/>
    <s v="Los Angeles"/>
    <x v="1"/>
    <n v="90008"/>
    <x v="1"/>
    <s v="OFF-AR-10004691"/>
    <x v="1"/>
    <x v="6"/>
    <s v="Boston 1730 StandUp Electric Pencil Sharpener"/>
    <n v="64.14"/>
    <n v="3"/>
    <n v="0"/>
    <n v="16.676400000000001"/>
    <x v="1"/>
    <x v="0"/>
  </r>
  <r>
    <n v="6295"/>
    <s v="CA-2016-141152"/>
    <x v="1101"/>
    <d v="2016-09-19T00:00:00"/>
    <s v="First Class"/>
    <s v="RF-19345"/>
    <s v="Randy Ferguson"/>
    <x v="1"/>
    <x v="0"/>
    <s v="New York City"/>
    <x v="15"/>
    <n v="10024"/>
    <x v="3"/>
    <s v="OFF-BI-10002931"/>
    <x v="1"/>
    <x v="8"/>
    <s v="Avery Trapezoid Extra Heavy Duty 4&quot; Binders"/>
    <n v="33.552"/>
    <n v="1"/>
    <n v="0.2"/>
    <n v="12.581999999999999"/>
    <x v="3"/>
    <x v="0"/>
  </r>
  <r>
    <n v="6296"/>
    <s v="CA-2016-141313"/>
    <x v="129"/>
    <d v="2017-01-01T00:00:00"/>
    <s v="Standard Class"/>
    <s v="AJ-10780"/>
    <s v="Anthony Jacobs"/>
    <x v="1"/>
    <x v="0"/>
    <s v="Beverly"/>
    <x v="31"/>
    <n v="1915"/>
    <x v="3"/>
    <s v="OFF-AP-10002651"/>
    <x v="1"/>
    <x v="9"/>
    <s v="Hoover Upright Vacuum With Dirt Cup"/>
    <n v="1737.1799999999998"/>
    <n v="6"/>
    <n v="0"/>
    <n v="503.78219999999976"/>
    <x v="3"/>
    <x v="0"/>
  </r>
  <r>
    <n v="6297"/>
    <s v="CA-2016-141313"/>
    <x v="129"/>
    <d v="2017-01-01T00:00:00"/>
    <s v="Standard Class"/>
    <s v="AJ-10780"/>
    <s v="Anthony Jacobs"/>
    <x v="1"/>
    <x v="0"/>
    <s v="Beverly"/>
    <x v="31"/>
    <n v="1915"/>
    <x v="3"/>
    <s v="OFF-ST-10000689"/>
    <x v="1"/>
    <x v="4"/>
    <s v="Fellowes Strictly Business Drawer File, Letter/Legal Size"/>
    <n v="704.25"/>
    <n v="5"/>
    <n v="0"/>
    <n v="84.51"/>
    <x v="3"/>
    <x v="0"/>
  </r>
  <r>
    <n v="6298"/>
    <s v="CA-2016-141313"/>
    <x v="129"/>
    <d v="2017-01-01T00:00:00"/>
    <s v="Standard Class"/>
    <s v="AJ-10780"/>
    <s v="Anthony Jacobs"/>
    <x v="1"/>
    <x v="0"/>
    <s v="Beverly"/>
    <x v="31"/>
    <n v="1915"/>
    <x v="3"/>
    <s v="OFF-PA-10003302"/>
    <x v="1"/>
    <x v="10"/>
    <s v="Xerox 1906"/>
    <n v="141.76"/>
    <n v="4"/>
    <n v="0"/>
    <n v="66.627199999999988"/>
    <x v="3"/>
    <x v="0"/>
  </r>
  <r>
    <n v="6299"/>
    <s v="CA-2016-169852"/>
    <x v="618"/>
    <d v="2016-10-26T00:00:00"/>
    <s v="Standard Class"/>
    <s v="SF-20965"/>
    <s v="Sylvia Foulston"/>
    <x v="1"/>
    <x v="0"/>
    <s v="San Diego"/>
    <x v="1"/>
    <n v="92024"/>
    <x v="1"/>
    <s v="OFF-BI-10001460"/>
    <x v="1"/>
    <x v="8"/>
    <s v="Plastic Binding Combs"/>
    <n v="36.36"/>
    <n v="3"/>
    <n v="0.2"/>
    <n v="12.2715"/>
    <x v="1"/>
    <x v="0"/>
  </r>
  <r>
    <n v="6300"/>
    <s v="CA-2019-107314"/>
    <x v="329"/>
    <d v="2019-12-03T00:00:00"/>
    <s v="First Class"/>
    <s v="MZ-17335"/>
    <s v="Maria Zettner"/>
    <x v="2"/>
    <x v="0"/>
    <s v="San Francisco"/>
    <x v="1"/>
    <n v="94109"/>
    <x v="1"/>
    <s v="FUR-FU-10003489"/>
    <x v="0"/>
    <x v="5"/>
    <s v="Contemporary Borderless Frame"/>
    <n v="25.83"/>
    <n v="3"/>
    <n v="0"/>
    <n v="9.5570999999999984"/>
    <x v="1"/>
    <x v="0"/>
  </r>
  <r>
    <n v="6301"/>
    <s v="US-2016-161305"/>
    <x v="571"/>
    <d v="2016-06-12T00:00:00"/>
    <s v="Standard Class"/>
    <s v="SB-20170"/>
    <s v="Sarah Bern"/>
    <x v="0"/>
    <x v="0"/>
    <s v="Chicago"/>
    <x v="10"/>
    <n v="60623"/>
    <x v="2"/>
    <s v="OFF-BI-10002794"/>
    <x v="1"/>
    <x v="8"/>
    <s v="Avery Trapezoid Ring Binder, 3&quot; Capacity, Black, 1040 sheets"/>
    <n v="24.587999999999994"/>
    <n v="3"/>
    <n v="0.8"/>
    <n v="-38.11140000000001"/>
    <x v="2"/>
    <x v="0"/>
  </r>
  <r>
    <n v="6302"/>
    <s v="US-2016-161305"/>
    <x v="571"/>
    <d v="2016-06-12T00:00:00"/>
    <s v="Standard Class"/>
    <s v="SB-20170"/>
    <s v="Sarah Bern"/>
    <x v="0"/>
    <x v="0"/>
    <s v="Chicago"/>
    <x v="10"/>
    <n v="60623"/>
    <x v="2"/>
    <s v="OFF-EN-10000461"/>
    <x v="1"/>
    <x v="12"/>
    <s v="#10- 4 1/8&quot; x 9 1/2&quot; Recycled Envelopes"/>
    <n v="13.984000000000002"/>
    <n v="2"/>
    <n v="0.2"/>
    <n v="4.7195999999999998"/>
    <x v="2"/>
    <x v="0"/>
  </r>
  <r>
    <n v="6303"/>
    <s v="CA-2019-166919"/>
    <x v="51"/>
    <d v="2019-11-27T00:00:00"/>
    <s v="Standard Class"/>
    <s v="AH-10210"/>
    <s v="Alan Hwang"/>
    <x v="0"/>
    <x v="0"/>
    <s v="Dallas"/>
    <x v="5"/>
    <n v="75220"/>
    <x v="2"/>
    <s v="TEC-PH-10001305"/>
    <x v="2"/>
    <x v="7"/>
    <s v="Panasonic KX TS208W Corded phone"/>
    <n v="195.96000000000004"/>
    <n v="5"/>
    <n v="0.2"/>
    <n v="19.596000000000018"/>
    <x v="2"/>
    <x v="0"/>
  </r>
  <r>
    <n v="6304"/>
    <s v="CA-2019-162712"/>
    <x v="978"/>
    <d v="2019-06-20T00:00:00"/>
    <s v="Second Class"/>
    <s v="NK-18490"/>
    <s v="Neil Knudson"/>
    <x v="2"/>
    <x v="0"/>
    <s v="Corpus Christi"/>
    <x v="5"/>
    <n v="78415"/>
    <x v="2"/>
    <s v="OFF-PA-10000167"/>
    <x v="1"/>
    <x v="10"/>
    <s v="Xerox 1925"/>
    <n v="74.352000000000004"/>
    <n v="3"/>
    <n v="0.2"/>
    <n v="23.234999999999992"/>
    <x v="2"/>
    <x v="0"/>
  </r>
  <r>
    <n v="6305"/>
    <s v="CA-2019-107552"/>
    <x v="1024"/>
    <d v="2019-05-05T00:00:00"/>
    <s v="Same Day"/>
    <s v="AI-10855"/>
    <s v="Arianne Irving"/>
    <x v="0"/>
    <x v="0"/>
    <s v="New York City"/>
    <x v="15"/>
    <n v="10035"/>
    <x v="3"/>
    <s v="OFF-PA-10002947"/>
    <x v="1"/>
    <x v="10"/>
    <s v="Xerox 1923"/>
    <n v="6.68"/>
    <n v="1"/>
    <n v="0"/>
    <n v="3.2063999999999999"/>
    <x v="3"/>
    <x v="0"/>
  </r>
  <r>
    <n v="6306"/>
    <s v="CA-2018-163328"/>
    <x v="254"/>
    <d v="2018-11-06T00:00:00"/>
    <s v="Second Class"/>
    <s v="TP-21565"/>
    <s v="Tracy Poddar"/>
    <x v="1"/>
    <x v="0"/>
    <s v="Eugene"/>
    <x v="21"/>
    <n v="97405"/>
    <x v="1"/>
    <s v="OFF-SU-10002301"/>
    <x v="1"/>
    <x v="14"/>
    <s v="Serrated Blade or Curved Handle Hand Letter Openers"/>
    <n v="17.584000000000003"/>
    <n v="7"/>
    <n v="0.2"/>
    <n v="-4.1761999999999997"/>
    <x v="1"/>
    <x v="0"/>
  </r>
  <r>
    <n v="6307"/>
    <s v="CA-2018-163328"/>
    <x v="254"/>
    <d v="2018-11-06T00:00:00"/>
    <s v="Second Class"/>
    <s v="TP-21565"/>
    <s v="Tracy Poddar"/>
    <x v="1"/>
    <x v="0"/>
    <s v="Eugene"/>
    <x v="21"/>
    <n v="97405"/>
    <x v="1"/>
    <s v="FUR-CH-10003298"/>
    <x v="0"/>
    <x v="1"/>
    <s v="Office Star - Contemporary Task Swivel chair with Loop Arms, Charcoal"/>
    <n v="104.78399999999999"/>
    <n v="1"/>
    <n v="0.2"/>
    <n v="-14.407800000000009"/>
    <x v="1"/>
    <x v="0"/>
  </r>
  <r>
    <n v="6308"/>
    <s v="CA-2018-163328"/>
    <x v="254"/>
    <d v="2018-11-06T00:00:00"/>
    <s v="Second Class"/>
    <s v="TP-21565"/>
    <s v="Tracy Poddar"/>
    <x v="1"/>
    <x v="0"/>
    <s v="Eugene"/>
    <x v="21"/>
    <n v="97405"/>
    <x v="1"/>
    <s v="OFF-PA-10004353"/>
    <x v="1"/>
    <x v="10"/>
    <s v="Southworth 25% Cotton Premium Laser Paper and Envelopes"/>
    <n v="47.952000000000005"/>
    <n v="3"/>
    <n v="0.2"/>
    <n v="16.783200000000001"/>
    <x v="1"/>
    <x v="0"/>
  </r>
  <r>
    <n v="6309"/>
    <s v="CA-2018-163328"/>
    <x v="254"/>
    <d v="2018-11-06T00:00:00"/>
    <s v="Second Class"/>
    <s v="TP-21565"/>
    <s v="Tracy Poddar"/>
    <x v="1"/>
    <x v="0"/>
    <s v="Eugene"/>
    <x v="21"/>
    <n v="97405"/>
    <x v="1"/>
    <s v="FUR-CH-10000229"/>
    <x v="0"/>
    <x v="1"/>
    <s v="Global Enterprise Series Seating High-Back Swivel/Tilt Chairs"/>
    <n v="650.35200000000009"/>
    <n v="3"/>
    <n v="0.2"/>
    <n v="-97.552800000000076"/>
    <x v="1"/>
    <x v="0"/>
  </r>
  <r>
    <n v="6310"/>
    <s v="CA-2018-163328"/>
    <x v="254"/>
    <d v="2018-11-06T00:00:00"/>
    <s v="Second Class"/>
    <s v="TP-21565"/>
    <s v="Tracy Poddar"/>
    <x v="1"/>
    <x v="0"/>
    <s v="Eugene"/>
    <x v="21"/>
    <n v="97405"/>
    <x v="1"/>
    <s v="OFF-LA-10003930"/>
    <x v="1"/>
    <x v="2"/>
    <s v="Dot Matrix Printer Tape Reel Labels, White, 5000/Box"/>
    <n v="629.18400000000008"/>
    <n v="8"/>
    <n v="0.2"/>
    <n v="228.07919999999999"/>
    <x v="1"/>
    <x v="0"/>
  </r>
  <r>
    <n v="6311"/>
    <s v="CA-2018-163328"/>
    <x v="254"/>
    <d v="2018-11-06T00:00:00"/>
    <s v="Second Class"/>
    <s v="TP-21565"/>
    <s v="Tracy Poddar"/>
    <x v="1"/>
    <x v="0"/>
    <s v="Eugene"/>
    <x v="21"/>
    <n v="97405"/>
    <x v="1"/>
    <s v="OFF-PA-10000176"/>
    <x v="1"/>
    <x v="10"/>
    <s v="Xerox 1887"/>
    <n v="15.176"/>
    <n v="1"/>
    <n v="0.2"/>
    <n v="5.3115999999999985"/>
    <x v="1"/>
    <x v="0"/>
  </r>
  <r>
    <n v="6312"/>
    <s v="CA-2016-112837"/>
    <x v="1102"/>
    <d v="2016-09-16T00:00:00"/>
    <s v="Standard Class"/>
    <s v="LW-17125"/>
    <s v="Liz Willingham"/>
    <x v="0"/>
    <x v="0"/>
    <s v="Oxnard"/>
    <x v="1"/>
    <n v="93030"/>
    <x v="1"/>
    <s v="FUR-FU-10004006"/>
    <x v="0"/>
    <x v="5"/>
    <s v="Deflect-o DuraMat Lighweight, Studded, Beveled Mat for Low Pile Carpeting"/>
    <n v="127.94999999999999"/>
    <n v="3"/>
    <n v="0"/>
    <n v="21.751499999999986"/>
    <x v="1"/>
    <x v="0"/>
  </r>
  <r>
    <n v="6313"/>
    <s v="CA-2019-120019"/>
    <x v="911"/>
    <d v="2019-02-21T00:00:00"/>
    <s v="Standard Class"/>
    <s v="NG-18355"/>
    <s v="Nat Gilpin"/>
    <x v="1"/>
    <x v="0"/>
    <s v="Fairfield"/>
    <x v="29"/>
    <n v="6824"/>
    <x v="3"/>
    <s v="OFF-ST-10001932"/>
    <x v="1"/>
    <x v="4"/>
    <s v="Fellowes Staxonsteel Drawer Files"/>
    <n v="579.51"/>
    <n v="3"/>
    <n v="0"/>
    <n v="81.131400000000014"/>
    <x v="3"/>
    <x v="0"/>
  </r>
  <r>
    <n v="6314"/>
    <s v="CA-2019-120019"/>
    <x v="911"/>
    <d v="2019-02-21T00:00:00"/>
    <s v="Standard Class"/>
    <s v="NG-18355"/>
    <s v="Nat Gilpin"/>
    <x v="1"/>
    <x v="0"/>
    <s v="Fairfield"/>
    <x v="29"/>
    <n v="6824"/>
    <x v="3"/>
    <s v="TEC-PH-10000923"/>
    <x v="2"/>
    <x v="7"/>
    <s v="Belkin SportFit Armband For iPhone 5s/5c, Fuchsia"/>
    <n v="14.99"/>
    <n v="1"/>
    <n v="0"/>
    <n v="7.3451000000000004"/>
    <x v="3"/>
    <x v="0"/>
  </r>
  <r>
    <n v="6315"/>
    <s v="CA-2016-100762"/>
    <x v="156"/>
    <d v="2016-11-29T00:00:00"/>
    <s v="Standard Class"/>
    <s v="NG-18355"/>
    <s v="Nat Gilpin"/>
    <x v="1"/>
    <x v="0"/>
    <s v="Jackson"/>
    <x v="12"/>
    <n v="49201"/>
    <x v="2"/>
    <s v="OFF-AR-10000380"/>
    <x v="1"/>
    <x v="6"/>
    <s v="Hunt PowerHouse Electric Pencil Sharpener, Blue"/>
    <n v="151.91999999999999"/>
    <n v="4"/>
    <n v="0"/>
    <n v="45.575999999999979"/>
    <x v="2"/>
    <x v="1"/>
  </r>
  <r>
    <n v="6316"/>
    <s v="CA-2016-100762"/>
    <x v="156"/>
    <d v="2016-11-29T00:00:00"/>
    <s v="Standard Class"/>
    <s v="NG-18355"/>
    <s v="Nat Gilpin"/>
    <x v="1"/>
    <x v="0"/>
    <s v="Jackson"/>
    <x v="12"/>
    <n v="49201"/>
    <x v="2"/>
    <s v="OFF-LA-10003930"/>
    <x v="1"/>
    <x v="2"/>
    <s v="Dot Matrix Printer Tape Reel Labels, White, 5000/Box"/>
    <n v="196.62"/>
    <n v="2"/>
    <n v="0"/>
    <n v="96.343800000000002"/>
    <x v="2"/>
    <x v="1"/>
  </r>
  <r>
    <n v="6317"/>
    <s v="CA-2016-100762"/>
    <x v="156"/>
    <d v="2016-11-29T00:00:00"/>
    <s v="Standard Class"/>
    <s v="NG-18355"/>
    <s v="Nat Gilpin"/>
    <x v="1"/>
    <x v="0"/>
    <s v="Jackson"/>
    <x v="12"/>
    <n v="49201"/>
    <x v="2"/>
    <s v="OFF-PA-10001815"/>
    <x v="1"/>
    <x v="10"/>
    <s v="Xerox 1885"/>
    <n v="144.12"/>
    <n v="3"/>
    <n v="0"/>
    <n v="69.177599999999984"/>
    <x v="2"/>
    <x v="1"/>
  </r>
  <r>
    <n v="6318"/>
    <s v="CA-2016-100762"/>
    <x v="156"/>
    <d v="2016-11-29T00:00:00"/>
    <s v="Standard Class"/>
    <s v="NG-18355"/>
    <s v="Nat Gilpin"/>
    <x v="1"/>
    <x v="0"/>
    <s v="Jackson"/>
    <x v="12"/>
    <n v="49201"/>
    <x v="2"/>
    <s v="OFF-PA-10004082"/>
    <x v="1"/>
    <x v="10"/>
    <s v="Adams Telephone Message Book w/Frequently-Called Numbers Space, 400 Messages per Book"/>
    <n v="15.96"/>
    <n v="2"/>
    <n v="0"/>
    <n v="7.98"/>
    <x v="2"/>
    <x v="1"/>
  </r>
  <r>
    <n v="6319"/>
    <s v="CA-2019-161459"/>
    <x v="920"/>
    <d v="2019-11-29T00:00:00"/>
    <s v="Second Class"/>
    <s v="EB-13750"/>
    <s v="Edward Becker"/>
    <x v="1"/>
    <x v="0"/>
    <s v="Laguna Niguel"/>
    <x v="1"/>
    <n v="92677"/>
    <x v="1"/>
    <s v="TEC-PH-10004071"/>
    <x v="2"/>
    <x v="7"/>
    <s v="PayAnywhere Card Reader"/>
    <n v="39.960000000000008"/>
    <n v="5"/>
    <n v="0.2"/>
    <n v="3.4964999999999993"/>
    <x v="1"/>
    <x v="1"/>
  </r>
  <r>
    <n v="6320"/>
    <s v="CA-2019-161459"/>
    <x v="920"/>
    <d v="2019-11-29T00:00:00"/>
    <s v="Second Class"/>
    <s v="EB-13750"/>
    <s v="Edward Becker"/>
    <x v="1"/>
    <x v="0"/>
    <s v="Laguna Niguel"/>
    <x v="1"/>
    <n v="92677"/>
    <x v="1"/>
    <s v="OFF-PA-10002377"/>
    <x v="1"/>
    <x v="10"/>
    <s v="Adams Telephone Message Book W/Dividers/Space For Phone Numbers, 5 1/4&quot;X8 1/2&quot;, 200/Messages"/>
    <n v="34.08"/>
    <n v="6"/>
    <n v="0"/>
    <n v="15.335999999999999"/>
    <x v="1"/>
    <x v="1"/>
  </r>
  <r>
    <n v="6321"/>
    <s v="CA-2019-160017"/>
    <x v="394"/>
    <d v="2019-10-02T00:00:00"/>
    <s v="Standard Class"/>
    <s v="SP-20860"/>
    <s v="Sung Pak"/>
    <x v="1"/>
    <x v="0"/>
    <s v="Jacksonville"/>
    <x v="2"/>
    <n v="32216"/>
    <x v="0"/>
    <s v="OFF-PA-10001800"/>
    <x v="1"/>
    <x v="10"/>
    <s v="Xerox 220"/>
    <n v="10.368000000000002"/>
    <n v="2"/>
    <n v="0.2"/>
    <n v="3.6288"/>
    <x v="0"/>
    <x v="0"/>
  </r>
  <r>
    <n v="6322"/>
    <s v="CA-2016-123316"/>
    <x v="303"/>
    <d v="2016-10-17T00:00:00"/>
    <s v="Standard Class"/>
    <s v="SP-20545"/>
    <s v="Sibella Parks"/>
    <x v="1"/>
    <x v="0"/>
    <s v="Mount Vernon"/>
    <x v="15"/>
    <n v="10550"/>
    <x v="3"/>
    <s v="OFF-BI-10002764"/>
    <x v="1"/>
    <x v="8"/>
    <s v="Recycled Pressboard Report Cover with Reinforced Top Hinge"/>
    <n v="7.7520000000000007"/>
    <n v="3"/>
    <n v="0.2"/>
    <n v="2.8100999999999998"/>
    <x v="3"/>
    <x v="0"/>
  </r>
  <r>
    <n v="6323"/>
    <s v="CA-2016-141299"/>
    <x v="561"/>
    <d v="2016-06-07T00:00:00"/>
    <s v="Second Class"/>
    <s v="RB-19795"/>
    <s v="Ross Baird"/>
    <x v="2"/>
    <x v="0"/>
    <s v="Midland"/>
    <x v="12"/>
    <n v="48640"/>
    <x v="2"/>
    <s v="OFF-EN-10004459"/>
    <x v="1"/>
    <x v="12"/>
    <s v="Security-Tint Envelopes"/>
    <n v="15.28"/>
    <n v="2"/>
    <n v="0"/>
    <n v="7.4871999999999996"/>
    <x v="2"/>
    <x v="0"/>
  </r>
  <r>
    <n v="6324"/>
    <s v="CA-2016-104402"/>
    <x v="1103"/>
    <d v="2016-06-23T00:00:00"/>
    <s v="Standard Class"/>
    <s v="DB-13660"/>
    <s v="Duane Benoit"/>
    <x v="0"/>
    <x v="0"/>
    <s v="Newark"/>
    <x v="13"/>
    <n v="19711"/>
    <x v="3"/>
    <s v="TEC-MA-10000423"/>
    <x v="2"/>
    <x v="15"/>
    <s v="Texas Instruments TI-34 Scientific Calculator"/>
    <n v="65.97"/>
    <n v="3"/>
    <n v="0"/>
    <n v="31.005899999999997"/>
    <x v="3"/>
    <x v="0"/>
  </r>
  <r>
    <n v="6325"/>
    <s v="CA-2017-110289"/>
    <x v="1104"/>
    <d v="2017-11-02T00:00:00"/>
    <s v="Standard Class"/>
    <s v="NB-18655"/>
    <s v="Nona Balk"/>
    <x v="1"/>
    <x v="0"/>
    <s v="San Francisco"/>
    <x v="1"/>
    <n v="94109"/>
    <x v="1"/>
    <s v="OFF-PA-10002986"/>
    <x v="1"/>
    <x v="10"/>
    <s v="Xerox 1898"/>
    <n v="33.4"/>
    <n v="5"/>
    <n v="0"/>
    <n v="16.032"/>
    <x v="1"/>
    <x v="0"/>
  </r>
  <r>
    <n v="6326"/>
    <s v="CA-2017-110289"/>
    <x v="1104"/>
    <d v="2017-11-02T00:00:00"/>
    <s v="Standard Class"/>
    <s v="NB-18655"/>
    <s v="Nona Balk"/>
    <x v="1"/>
    <x v="0"/>
    <s v="San Francisco"/>
    <x v="1"/>
    <n v="94109"/>
    <x v="1"/>
    <s v="OFF-EN-10001434"/>
    <x v="1"/>
    <x v="12"/>
    <s v="Strathmore #10 Envelopes, Ultimate White"/>
    <n v="210.84"/>
    <n v="4"/>
    <n v="0"/>
    <n v="103.3116"/>
    <x v="1"/>
    <x v="0"/>
  </r>
  <r>
    <n v="6327"/>
    <s v="CA-2016-167927"/>
    <x v="407"/>
    <d v="2016-01-26T00:00:00"/>
    <s v="Standard Class"/>
    <s v="XP-21865"/>
    <s v="Xylona Preis"/>
    <x v="0"/>
    <x v="0"/>
    <s v="Westland"/>
    <x v="12"/>
    <n v="48185"/>
    <x v="2"/>
    <s v="OFF-ST-10000760"/>
    <x v="1"/>
    <x v="4"/>
    <s v="Eldon Fold 'N Roll Cart System"/>
    <n v="13.98"/>
    <n v="1"/>
    <n v="0"/>
    <n v="4.0541999999999998"/>
    <x v="2"/>
    <x v="0"/>
  </r>
  <r>
    <n v="6328"/>
    <s v="CA-2016-167927"/>
    <x v="407"/>
    <d v="2016-01-26T00:00:00"/>
    <s v="Standard Class"/>
    <s v="XP-21865"/>
    <s v="Xylona Preis"/>
    <x v="0"/>
    <x v="0"/>
    <s v="Westland"/>
    <x v="12"/>
    <n v="48185"/>
    <x v="2"/>
    <s v="FUR-FU-10002918"/>
    <x v="0"/>
    <x v="5"/>
    <s v="Eldon ClusterMat Chair Mat with Cordless Antistatic Protection"/>
    <n v="272.94"/>
    <n v="3"/>
    <n v="0"/>
    <n v="30.023400000000009"/>
    <x v="2"/>
    <x v="0"/>
  </r>
  <r>
    <n v="6329"/>
    <s v="CA-2016-167927"/>
    <x v="407"/>
    <d v="2016-01-26T00:00:00"/>
    <s v="Standard Class"/>
    <s v="XP-21865"/>
    <s v="Xylona Preis"/>
    <x v="0"/>
    <x v="0"/>
    <s v="Westland"/>
    <x v="12"/>
    <n v="48185"/>
    <x v="2"/>
    <s v="OFF-BI-10000605"/>
    <x v="1"/>
    <x v="8"/>
    <s v="Acco Pressboard Covers with Storage Hooks, 9 1/2&quot; x 11&quot;, Executive Red"/>
    <n v="19.05"/>
    <n v="5"/>
    <n v="0"/>
    <n v="8.9534999999999982"/>
    <x v="2"/>
    <x v="0"/>
  </r>
  <r>
    <n v="6330"/>
    <s v="CA-2016-167927"/>
    <x v="407"/>
    <d v="2016-01-26T00:00:00"/>
    <s v="Standard Class"/>
    <s v="XP-21865"/>
    <s v="Xylona Preis"/>
    <x v="0"/>
    <x v="0"/>
    <s v="Westland"/>
    <x v="12"/>
    <n v="48185"/>
    <x v="2"/>
    <s v="OFF-AP-10002311"/>
    <x v="1"/>
    <x v="9"/>
    <s v="Holmes Replacement Filter for HEPA Air Cleaner, Very Large Room, HEPA Filter"/>
    <n v="247.71600000000001"/>
    <n v="4"/>
    <n v="0.1"/>
    <n v="93.581600000000009"/>
    <x v="2"/>
    <x v="0"/>
  </r>
  <r>
    <n v="6331"/>
    <s v="CA-2016-167927"/>
    <x v="407"/>
    <d v="2016-01-26T00:00:00"/>
    <s v="Standard Class"/>
    <s v="XP-21865"/>
    <s v="Xylona Preis"/>
    <x v="0"/>
    <x v="0"/>
    <s v="Westland"/>
    <x v="12"/>
    <n v="48185"/>
    <x v="2"/>
    <s v="OFF-ST-10003123"/>
    <x v="1"/>
    <x v="4"/>
    <s v="Fellowes Bases and Tops For Staxonsteel/High-Stak Systems"/>
    <n v="66.58"/>
    <n v="2"/>
    <n v="0"/>
    <n v="15.979199999999999"/>
    <x v="2"/>
    <x v="0"/>
  </r>
  <r>
    <n v="6332"/>
    <s v="CA-2016-167927"/>
    <x v="407"/>
    <d v="2016-01-26T00:00:00"/>
    <s v="Standard Class"/>
    <s v="XP-21865"/>
    <s v="Xylona Preis"/>
    <x v="0"/>
    <x v="0"/>
    <s v="Westland"/>
    <x v="12"/>
    <n v="48185"/>
    <x v="2"/>
    <s v="OFF-AR-10004456"/>
    <x v="1"/>
    <x v="6"/>
    <s v="Panasonic KP-4ABK Battery-Operated Pencil Sharpener"/>
    <n v="43.92"/>
    <n v="3"/>
    <n v="0"/>
    <n v="12.736799999999999"/>
    <x v="2"/>
    <x v="0"/>
  </r>
  <r>
    <n v="6333"/>
    <s v="CA-2016-167927"/>
    <x v="407"/>
    <d v="2016-01-26T00:00:00"/>
    <s v="Standard Class"/>
    <s v="XP-21865"/>
    <s v="Xylona Preis"/>
    <x v="0"/>
    <x v="0"/>
    <s v="Westland"/>
    <x v="12"/>
    <n v="48185"/>
    <x v="2"/>
    <s v="FUR-FU-10002268"/>
    <x v="0"/>
    <x v="5"/>
    <s v="Ultra Door Push Plate"/>
    <n v="14.73"/>
    <n v="3"/>
    <n v="0"/>
    <n v="4.8608999999999991"/>
    <x v="2"/>
    <x v="0"/>
  </r>
  <r>
    <n v="6334"/>
    <s v="CA-2016-167927"/>
    <x v="407"/>
    <d v="2016-01-26T00:00:00"/>
    <s v="Standard Class"/>
    <s v="XP-21865"/>
    <s v="Xylona Preis"/>
    <x v="0"/>
    <x v="0"/>
    <s v="Westland"/>
    <x v="12"/>
    <n v="48185"/>
    <x v="2"/>
    <s v="OFF-BI-10004364"/>
    <x v="1"/>
    <x v="8"/>
    <s v="Storex Dura Pro Binders"/>
    <n v="29.700000000000003"/>
    <n v="5"/>
    <n v="0"/>
    <n v="13.365"/>
    <x v="2"/>
    <x v="0"/>
  </r>
  <r>
    <n v="6335"/>
    <s v="CA-2016-133305"/>
    <x v="384"/>
    <d v="2016-07-15T00:00:00"/>
    <s v="Standard Class"/>
    <s v="MH-17455"/>
    <s v="Mark Hamilton"/>
    <x v="0"/>
    <x v="0"/>
    <s v="New York City"/>
    <x v="15"/>
    <n v="10011"/>
    <x v="3"/>
    <s v="OFF-PA-10001970"/>
    <x v="1"/>
    <x v="10"/>
    <s v="Xerox 1881"/>
    <n v="49.12"/>
    <n v="4"/>
    <n v="0"/>
    <n v="23.086399999999998"/>
    <x v="3"/>
    <x v="0"/>
  </r>
  <r>
    <n v="6336"/>
    <s v="CA-2016-133305"/>
    <x v="384"/>
    <d v="2016-07-15T00:00:00"/>
    <s v="Standard Class"/>
    <s v="MH-17455"/>
    <s v="Mark Hamilton"/>
    <x v="0"/>
    <x v="0"/>
    <s v="New York City"/>
    <x v="15"/>
    <n v="10011"/>
    <x v="3"/>
    <s v="OFF-BI-10002954"/>
    <x v="1"/>
    <x v="8"/>
    <s v="Newell 3-Hole Punched Plastic Slotted Magazine Holders for Binders"/>
    <n v="18.28"/>
    <n v="5"/>
    <n v="0.2"/>
    <n v="6.3979999999999997"/>
    <x v="3"/>
    <x v="0"/>
  </r>
  <r>
    <n v="6337"/>
    <s v="CA-2018-165995"/>
    <x v="133"/>
    <d v="2018-09-06T00:00:00"/>
    <s v="Standard Class"/>
    <s v="BG-11740"/>
    <s v="Bruce Geld"/>
    <x v="0"/>
    <x v="0"/>
    <s v="Los Angeles"/>
    <x v="1"/>
    <n v="90008"/>
    <x v="1"/>
    <s v="FUR-FU-10000672"/>
    <x v="0"/>
    <x v="5"/>
    <s v="Executive Impressions 10&quot; Spectator Wall Clock"/>
    <n v="47.04"/>
    <n v="4"/>
    <n v="0"/>
    <n v="15.993599999999997"/>
    <x v="1"/>
    <x v="0"/>
  </r>
  <r>
    <n v="6338"/>
    <s v="CA-2018-165995"/>
    <x v="133"/>
    <d v="2018-09-06T00:00:00"/>
    <s v="Standard Class"/>
    <s v="BG-11740"/>
    <s v="Bruce Geld"/>
    <x v="0"/>
    <x v="0"/>
    <s v="Los Angeles"/>
    <x v="1"/>
    <n v="90008"/>
    <x v="1"/>
    <s v="TEC-PH-10004908"/>
    <x v="2"/>
    <x v="7"/>
    <s v="Panasonic KX TS3282W Corded phone"/>
    <n v="339.96000000000004"/>
    <n v="5"/>
    <n v="0.2"/>
    <n v="42.494999999999948"/>
    <x v="1"/>
    <x v="0"/>
  </r>
  <r>
    <n v="6339"/>
    <s v="CA-2019-143112"/>
    <x v="361"/>
    <d v="2019-10-09T00:00:00"/>
    <s v="Standard Class"/>
    <s v="TS-21370"/>
    <s v="Todd Sumrall"/>
    <x v="1"/>
    <x v="0"/>
    <s v="New York City"/>
    <x v="15"/>
    <n v="10035"/>
    <x v="3"/>
    <s v="TEC-PH-10003095"/>
    <x v="2"/>
    <x v="7"/>
    <s v="Samsung HM1900 Bluetooth Headset"/>
    <n v="87.8"/>
    <n v="4"/>
    <n v="0"/>
    <n v="43.9"/>
    <x v="3"/>
    <x v="0"/>
  </r>
  <r>
    <n v="6340"/>
    <s v="CA-2019-143112"/>
    <x v="361"/>
    <d v="2019-10-09T00:00:00"/>
    <s v="Standard Class"/>
    <s v="TS-21370"/>
    <s v="Todd Sumrall"/>
    <x v="1"/>
    <x v="0"/>
    <s v="New York City"/>
    <x v="15"/>
    <n v="10035"/>
    <x v="3"/>
    <s v="FUR-CH-10002880"/>
    <x v="0"/>
    <x v="1"/>
    <s v="Global High-Back Leather Tilter, Burgundy"/>
    <n v="221.38200000000001"/>
    <n v="2"/>
    <n v="0.1"/>
    <n v="2.4597999999999871"/>
    <x v="3"/>
    <x v="0"/>
  </r>
  <r>
    <n v="6341"/>
    <s v="CA-2019-143112"/>
    <x v="361"/>
    <d v="2019-10-09T00:00:00"/>
    <s v="Standard Class"/>
    <s v="TS-21370"/>
    <s v="Todd Sumrall"/>
    <x v="1"/>
    <x v="0"/>
    <s v="New York City"/>
    <x v="15"/>
    <n v="10035"/>
    <x v="3"/>
    <s v="TEC-MA-10001047"/>
    <x v="2"/>
    <x v="15"/>
    <s v="3D Systems Cube Printer, 2nd Generation, Magenta"/>
    <n v="5199.96"/>
    <n v="4"/>
    <n v="0"/>
    <n v="1351.9895999999999"/>
    <x v="3"/>
    <x v="0"/>
  </r>
  <r>
    <n v="6342"/>
    <s v="US-2018-105830"/>
    <x v="413"/>
    <d v="2019-01-02T00:00:00"/>
    <s v="First Class"/>
    <s v="DB-13660"/>
    <s v="Duane Benoit"/>
    <x v="0"/>
    <x v="0"/>
    <s v="Lancaster"/>
    <x v="24"/>
    <n v="43130"/>
    <x v="3"/>
    <s v="OFF-ST-10002554"/>
    <x v="1"/>
    <x v="4"/>
    <s v="Tennsco Industrial Shelving"/>
    <n v="156.512"/>
    <n v="4"/>
    <n v="0.2"/>
    <n v="-35.215199999999996"/>
    <x v="3"/>
    <x v="0"/>
  </r>
  <r>
    <n v="6343"/>
    <s v="CA-2017-146255"/>
    <x v="1105"/>
    <d v="2017-03-10T00:00:00"/>
    <s v="First Class"/>
    <s v="EM-14140"/>
    <s v="Eugene Moren"/>
    <x v="2"/>
    <x v="0"/>
    <s v="Newark"/>
    <x v="13"/>
    <n v="19711"/>
    <x v="3"/>
    <s v="TEC-AC-10004469"/>
    <x v="2"/>
    <x v="11"/>
    <s v="Microsoft Sculpt Comfort Mouse"/>
    <n v="119.85000000000001"/>
    <n v="3"/>
    <n v="0"/>
    <n v="52.734000000000009"/>
    <x v="3"/>
    <x v="1"/>
  </r>
  <r>
    <n v="6344"/>
    <s v="CA-2017-146255"/>
    <x v="1105"/>
    <d v="2017-03-10T00:00:00"/>
    <s v="First Class"/>
    <s v="EM-14140"/>
    <s v="Eugene Moren"/>
    <x v="2"/>
    <x v="0"/>
    <s v="Newark"/>
    <x v="13"/>
    <n v="19711"/>
    <x v="3"/>
    <s v="OFF-BI-10000309"/>
    <x v="1"/>
    <x v="8"/>
    <s v="GBC Twin Loop Wire Binding Elements, 9/16&quot; Spine, Black"/>
    <n v="30.44"/>
    <n v="2"/>
    <n v="0"/>
    <n v="14.9156"/>
    <x v="3"/>
    <x v="1"/>
  </r>
  <r>
    <n v="6345"/>
    <s v="CA-2017-146255"/>
    <x v="1105"/>
    <d v="2017-03-10T00:00:00"/>
    <s v="First Class"/>
    <s v="EM-14140"/>
    <s v="Eugene Moren"/>
    <x v="2"/>
    <x v="0"/>
    <s v="Newark"/>
    <x v="13"/>
    <n v="19711"/>
    <x v="3"/>
    <s v="OFF-BI-10001765"/>
    <x v="1"/>
    <x v="8"/>
    <s v="Wilson Jones Heavy-Duty Casebound Ring Binders with Metal Hinges"/>
    <n v="69.28"/>
    <n v="2"/>
    <n v="0"/>
    <n v="33.254399999999997"/>
    <x v="3"/>
    <x v="1"/>
  </r>
  <r>
    <n v="6346"/>
    <s v="CA-2017-146255"/>
    <x v="1105"/>
    <d v="2017-03-10T00:00:00"/>
    <s v="First Class"/>
    <s v="EM-14140"/>
    <s v="Eugene Moren"/>
    <x v="2"/>
    <x v="0"/>
    <s v="Newark"/>
    <x v="13"/>
    <n v="19711"/>
    <x v="3"/>
    <s v="TEC-PH-10001619"/>
    <x v="2"/>
    <x v="7"/>
    <s v="LG G3"/>
    <n v="587.97"/>
    <n v="3"/>
    <n v="0"/>
    <n v="170.51129999999998"/>
    <x v="3"/>
    <x v="1"/>
  </r>
  <r>
    <n v="6347"/>
    <s v="CA-2019-104822"/>
    <x v="179"/>
    <d v="2019-10-20T00:00:00"/>
    <s v="Same Day"/>
    <s v="RB-19465"/>
    <s v="Rick Bensley"/>
    <x v="2"/>
    <x v="0"/>
    <s v="New York City"/>
    <x v="15"/>
    <n v="10024"/>
    <x v="3"/>
    <s v="OFF-LA-10002034"/>
    <x v="1"/>
    <x v="2"/>
    <s v="Avery 478"/>
    <n v="24.55"/>
    <n v="5"/>
    <n v="0"/>
    <n v="12.029499999999999"/>
    <x v="3"/>
    <x v="0"/>
  </r>
  <r>
    <n v="6348"/>
    <s v="CA-2017-104486"/>
    <x v="489"/>
    <d v="2017-05-06T00:00:00"/>
    <s v="Standard Class"/>
    <s v="PO-18850"/>
    <s v="Patrick O'Brill"/>
    <x v="0"/>
    <x v="0"/>
    <s v="San Francisco"/>
    <x v="1"/>
    <n v="94109"/>
    <x v="1"/>
    <s v="OFF-BI-10000309"/>
    <x v="1"/>
    <x v="8"/>
    <s v="GBC Twin Loop Wire Binding Elements, 9/16&quot; Spine, Black"/>
    <n v="12.176000000000002"/>
    <n v="1"/>
    <n v="0.2"/>
    <n v="4.4137999999999993"/>
    <x v="1"/>
    <x v="0"/>
  </r>
  <r>
    <n v="6349"/>
    <s v="CA-2017-104486"/>
    <x v="489"/>
    <d v="2017-05-06T00:00:00"/>
    <s v="Standard Class"/>
    <s v="PO-18850"/>
    <s v="Patrick O'Brill"/>
    <x v="0"/>
    <x v="0"/>
    <s v="San Francisco"/>
    <x v="1"/>
    <n v="94109"/>
    <x v="1"/>
    <s v="OFF-ST-10000876"/>
    <x v="1"/>
    <x v="4"/>
    <s v="Eldon Simplefile Box Office"/>
    <n v="37.32"/>
    <n v="3"/>
    <n v="0"/>
    <n v="10.4496"/>
    <x v="1"/>
    <x v="0"/>
  </r>
  <r>
    <n v="6350"/>
    <s v="CA-2017-104486"/>
    <x v="489"/>
    <d v="2017-05-06T00:00:00"/>
    <s v="Standard Class"/>
    <s v="PO-18850"/>
    <s v="Patrick O'Brill"/>
    <x v="0"/>
    <x v="0"/>
    <s v="San Francisco"/>
    <x v="1"/>
    <n v="94109"/>
    <x v="1"/>
    <s v="OFF-SU-10002573"/>
    <x v="1"/>
    <x v="14"/>
    <s v="Acme 10&quot; Easy Grip Assistive Scissors"/>
    <n v="35.06"/>
    <n v="2"/>
    <n v="0"/>
    <n v="10.517999999999997"/>
    <x v="1"/>
    <x v="0"/>
  </r>
  <r>
    <n v="6351"/>
    <s v="CA-2019-161557"/>
    <x v="213"/>
    <d v="2019-09-08T00:00:00"/>
    <s v="Standard Class"/>
    <s v="AG-10900"/>
    <s v="Arthur Gainer"/>
    <x v="0"/>
    <x v="0"/>
    <s v="Dallas"/>
    <x v="5"/>
    <n v="75217"/>
    <x v="2"/>
    <s v="FUR-FU-10004622"/>
    <x v="0"/>
    <x v="5"/>
    <s v="Eldon Advantage Foldable Chair Mats for Low Pile Carpets"/>
    <n v="108.40000000000002"/>
    <n v="5"/>
    <n v="0.6"/>
    <n v="-105.69000000000003"/>
    <x v="2"/>
    <x v="1"/>
  </r>
  <r>
    <n v="6352"/>
    <s v="CA-2019-161130"/>
    <x v="132"/>
    <d v="2019-11-08T00:00:00"/>
    <s v="Standard Class"/>
    <s v="BF-11275"/>
    <s v="Beth Fritzler"/>
    <x v="1"/>
    <x v="0"/>
    <s v="Miami"/>
    <x v="2"/>
    <n v="33178"/>
    <x v="0"/>
    <s v="TEC-PH-10002549"/>
    <x v="2"/>
    <x v="7"/>
    <s v="Polycom SoundPoint IP 450 VoIP phone"/>
    <n v="361.37600000000003"/>
    <n v="2"/>
    <n v="0.2"/>
    <n v="27.103200000000001"/>
    <x v="0"/>
    <x v="0"/>
  </r>
  <r>
    <n v="6353"/>
    <s v="US-2017-161347"/>
    <x v="1023"/>
    <d v="2017-09-19T00:00:00"/>
    <s v="Standard Class"/>
    <s v="HG-14845"/>
    <s v="Harry Greene"/>
    <x v="0"/>
    <x v="0"/>
    <s v="Philadelphia"/>
    <x v="9"/>
    <n v="19120"/>
    <x v="3"/>
    <s v="OFF-BI-10004209"/>
    <x v="1"/>
    <x v="8"/>
    <s v="Fellowes Twister Kit, Gray/Clear, 3/pkg"/>
    <n v="2.4119999999999999"/>
    <n v="1"/>
    <n v="0.7"/>
    <n v="-2.0099999999999998"/>
    <x v="3"/>
    <x v="0"/>
  </r>
  <r>
    <n v="6354"/>
    <s v="US-2017-109015"/>
    <x v="684"/>
    <d v="2017-09-12T00:00:00"/>
    <s v="Standard Class"/>
    <s v="BS-11590"/>
    <s v="Brendan Sweed"/>
    <x v="1"/>
    <x v="0"/>
    <s v="New York City"/>
    <x v="15"/>
    <n v="10011"/>
    <x v="3"/>
    <s v="OFF-AP-10001962"/>
    <x v="1"/>
    <x v="9"/>
    <s v="Black &amp; Decker Filter for Double Action Dustbuster Cordless Vac BLDV7210"/>
    <n v="8.39"/>
    <n v="1"/>
    <n v="0"/>
    <n v="2.0975000000000001"/>
    <x v="3"/>
    <x v="0"/>
  </r>
  <r>
    <n v="6355"/>
    <s v="US-2017-109015"/>
    <x v="684"/>
    <d v="2017-09-12T00:00:00"/>
    <s v="Standard Class"/>
    <s v="BS-11590"/>
    <s v="Brendan Sweed"/>
    <x v="1"/>
    <x v="0"/>
    <s v="New York City"/>
    <x v="15"/>
    <n v="10011"/>
    <x v="3"/>
    <s v="TEC-PH-10002922"/>
    <x v="2"/>
    <x v="7"/>
    <s v="ShoreTel ShorePhone IP 230 VoIP phone"/>
    <n v="337.98"/>
    <n v="2"/>
    <n v="0"/>
    <n v="101.39399999999998"/>
    <x v="3"/>
    <x v="0"/>
  </r>
  <r>
    <n v="6356"/>
    <s v="CA-2016-110611"/>
    <x v="191"/>
    <d v="2016-10-13T00:00:00"/>
    <s v="Standard Class"/>
    <s v="JD-16015"/>
    <s v="Joy Daniels"/>
    <x v="0"/>
    <x v="0"/>
    <s v="Philadelphia"/>
    <x v="9"/>
    <n v="19120"/>
    <x v="3"/>
    <s v="OFF-ST-10000642"/>
    <x v="1"/>
    <x v="4"/>
    <s v="Tennsco Lockers, Gray"/>
    <n v="83.920000000000016"/>
    <n v="5"/>
    <n v="0.2"/>
    <n v="-13.637000000000011"/>
    <x v="3"/>
    <x v="0"/>
  </r>
  <r>
    <n v="6357"/>
    <s v="CA-2019-139080"/>
    <x v="205"/>
    <d v="2019-01-28T00:00:00"/>
    <s v="Standard Class"/>
    <s v="CS-12250"/>
    <s v="Chris Selesnick"/>
    <x v="1"/>
    <x v="0"/>
    <s v="Seattle"/>
    <x v="4"/>
    <n v="98103"/>
    <x v="1"/>
    <s v="OFF-BI-10001757"/>
    <x v="1"/>
    <x v="8"/>
    <s v="Pressboard Hanging Data Binders for Unburst Sheets"/>
    <n v="19.68"/>
    <n v="5"/>
    <n v="0.2"/>
    <n v="6.8879999999999981"/>
    <x v="1"/>
    <x v="0"/>
  </r>
  <r>
    <n v="6358"/>
    <s v="CA-2019-139080"/>
    <x v="205"/>
    <d v="2019-01-28T00:00:00"/>
    <s v="Standard Class"/>
    <s v="CS-12250"/>
    <s v="Chris Selesnick"/>
    <x v="1"/>
    <x v="0"/>
    <s v="Seattle"/>
    <x v="4"/>
    <n v="98103"/>
    <x v="1"/>
    <s v="OFF-PA-10004621"/>
    <x v="1"/>
    <x v="10"/>
    <s v="Xerox 212"/>
    <n v="25.92"/>
    <n v="4"/>
    <n v="0"/>
    <n v="12.441600000000001"/>
    <x v="1"/>
    <x v="0"/>
  </r>
  <r>
    <n v="6359"/>
    <s v="CA-2019-139080"/>
    <x v="205"/>
    <d v="2019-01-28T00:00:00"/>
    <s v="Standard Class"/>
    <s v="CS-12250"/>
    <s v="Chris Selesnick"/>
    <x v="1"/>
    <x v="0"/>
    <s v="Seattle"/>
    <x v="4"/>
    <n v="98103"/>
    <x v="1"/>
    <s v="OFF-PA-10002262"/>
    <x v="1"/>
    <x v="10"/>
    <s v="Xerox 192"/>
    <n v="6.48"/>
    <n v="1"/>
    <n v="0"/>
    <n v="3.1104000000000003"/>
    <x v="1"/>
    <x v="0"/>
  </r>
  <r>
    <n v="6360"/>
    <s v="CA-2019-139080"/>
    <x v="205"/>
    <d v="2019-01-28T00:00:00"/>
    <s v="Standard Class"/>
    <s v="CS-12250"/>
    <s v="Chris Selesnick"/>
    <x v="1"/>
    <x v="0"/>
    <s v="Seattle"/>
    <x v="4"/>
    <n v="98103"/>
    <x v="1"/>
    <s v="TEC-PH-10004100"/>
    <x v="2"/>
    <x v="7"/>
    <s v="Griffin GC17055 Auxiliary Audio Cable"/>
    <n v="86.352000000000004"/>
    <n v="6"/>
    <n v="0.2"/>
    <n v="8.6352000000000011"/>
    <x v="1"/>
    <x v="0"/>
  </r>
  <r>
    <n v="6361"/>
    <s v="CA-2017-115693"/>
    <x v="895"/>
    <d v="2017-12-15T00:00:00"/>
    <s v="Standard Class"/>
    <s v="FC-14245"/>
    <s v="Frank Carlisle"/>
    <x v="2"/>
    <x v="0"/>
    <s v="Los Angeles"/>
    <x v="1"/>
    <n v="90032"/>
    <x v="1"/>
    <s v="OFF-AR-10003582"/>
    <x v="1"/>
    <x v="6"/>
    <s v="Boston Electric Pencil Sharpener, Model 1818, Charcoal Black"/>
    <n v="56.3"/>
    <n v="2"/>
    <n v="0"/>
    <n v="15.764000000000003"/>
    <x v="1"/>
    <x v="0"/>
  </r>
  <r>
    <n v="6362"/>
    <s v="US-2016-107993"/>
    <x v="641"/>
    <d v="2016-11-30T00:00:00"/>
    <s v="Standard Class"/>
    <s v="SE-20110"/>
    <s v="Sanjit Engle"/>
    <x v="0"/>
    <x v="0"/>
    <s v="Springfield"/>
    <x v="21"/>
    <n v="97477"/>
    <x v="1"/>
    <s v="OFF-AR-10003179"/>
    <x v="1"/>
    <x v="6"/>
    <s v="Dixon Ticonderoga Core-Lock Colored Pencils"/>
    <n v="51.016000000000005"/>
    <n v="7"/>
    <n v="0.2"/>
    <n v="8.2900999999999954"/>
    <x v="1"/>
    <x v="0"/>
  </r>
  <r>
    <n v="6363"/>
    <s v="CA-2019-110443"/>
    <x v="610"/>
    <d v="2019-11-25T00:00:00"/>
    <s v="Standard Class"/>
    <s v="CK-12205"/>
    <s v="Chloris Kastensmidt"/>
    <x v="0"/>
    <x v="0"/>
    <s v="Renton"/>
    <x v="4"/>
    <n v="98059"/>
    <x v="1"/>
    <s v="OFF-BI-10001670"/>
    <x v="1"/>
    <x v="8"/>
    <s v="Vinyl Sectional Post Binders"/>
    <n v="150.80000000000001"/>
    <n v="5"/>
    <n v="0.2"/>
    <n v="56.55"/>
    <x v="1"/>
    <x v="0"/>
  </r>
  <r>
    <n v="6364"/>
    <s v="CA-2019-110443"/>
    <x v="610"/>
    <d v="2019-11-25T00:00:00"/>
    <s v="Standard Class"/>
    <s v="CK-12205"/>
    <s v="Chloris Kastensmidt"/>
    <x v="0"/>
    <x v="0"/>
    <s v="Renton"/>
    <x v="4"/>
    <n v="98059"/>
    <x v="1"/>
    <s v="TEC-MA-10002073"/>
    <x v="2"/>
    <x v="15"/>
    <s v="3D Systems Cube Printer, 2nd Generation, White"/>
    <n v="1039.992"/>
    <n v="1"/>
    <n v="0.2"/>
    <n v="103.99920000000003"/>
    <x v="1"/>
    <x v="0"/>
  </r>
  <r>
    <n v="6365"/>
    <s v="CA-2019-110443"/>
    <x v="610"/>
    <d v="2019-11-25T00:00:00"/>
    <s v="Standard Class"/>
    <s v="CK-12205"/>
    <s v="Chloris Kastensmidt"/>
    <x v="0"/>
    <x v="0"/>
    <s v="Renton"/>
    <x v="4"/>
    <n v="98059"/>
    <x v="1"/>
    <s v="OFF-PA-10003797"/>
    <x v="1"/>
    <x v="10"/>
    <s v="Xerox 209"/>
    <n v="51.84"/>
    <n v="8"/>
    <n v="0"/>
    <n v="24.883200000000002"/>
    <x v="1"/>
    <x v="0"/>
  </r>
  <r>
    <n v="6366"/>
    <s v="CA-2019-144848"/>
    <x v="1095"/>
    <d v="2019-04-05T00:00:00"/>
    <s v="First Class"/>
    <s v="DS-13030"/>
    <s v="Darrin Sayre"/>
    <x v="2"/>
    <x v="0"/>
    <s v="New York City"/>
    <x v="15"/>
    <n v="10009"/>
    <x v="3"/>
    <s v="TEC-PH-10004006"/>
    <x v="2"/>
    <x v="7"/>
    <s v="Panasonic KX - TS880B Telephone"/>
    <n v="41.22"/>
    <n v="1"/>
    <n v="0"/>
    <n v="11.1294"/>
    <x v="3"/>
    <x v="0"/>
  </r>
  <r>
    <n v="6367"/>
    <s v="CA-2019-144848"/>
    <x v="1095"/>
    <d v="2019-04-05T00:00:00"/>
    <s v="First Class"/>
    <s v="DS-13030"/>
    <s v="Darrin Sayre"/>
    <x v="2"/>
    <x v="0"/>
    <s v="New York City"/>
    <x v="15"/>
    <n v="10009"/>
    <x v="3"/>
    <s v="OFF-SU-10000646"/>
    <x v="1"/>
    <x v="14"/>
    <s v="Premier Automatic Letter Opener"/>
    <n v="240.37"/>
    <n v="1"/>
    <n v="0"/>
    <n v="7.2111000000000161"/>
    <x v="3"/>
    <x v="0"/>
  </r>
  <r>
    <n v="6368"/>
    <s v="CA-2019-144848"/>
    <x v="1095"/>
    <d v="2019-04-05T00:00:00"/>
    <s v="First Class"/>
    <s v="DS-13030"/>
    <s v="Darrin Sayre"/>
    <x v="2"/>
    <x v="0"/>
    <s v="New York City"/>
    <x v="15"/>
    <n v="10009"/>
    <x v="3"/>
    <s v="TEC-PH-10002262"/>
    <x v="2"/>
    <x v="7"/>
    <s v="LG Electronics Tone+ HBS-730 Bluetooth Headset"/>
    <n v="119.02"/>
    <n v="2"/>
    <n v="0"/>
    <n v="33.325600000000009"/>
    <x v="3"/>
    <x v="0"/>
  </r>
  <r>
    <n v="6369"/>
    <s v="US-2019-147998"/>
    <x v="240"/>
    <d v="2019-05-24T00:00:00"/>
    <s v="Standard Class"/>
    <s v="SA-20830"/>
    <s v="Sue Ann Reed"/>
    <x v="0"/>
    <x v="0"/>
    <s v="San Jose"/>
    <x v="1"/>
    <n v="95123"/>
    <x v="1"/>
    <s v="OFF-BI-10002082"/>
    <x v="1"/>
    <x v="8"/>
    <s v="GBC Twin Loop Wire Binding Elements"/>
    <n v="133.12"/>
    <n v="5"/>
    <n v="0.2"/>
    <n v="49.92"/>
    <x v="1"/>
    <x v="1"/>
  </r>
  <r>
    <n v="6370"/>
    <s v="CA-2018-103919"/>
    <x v="339"/>
    <d v="2018-10-07T00:00:00"/>
    <s v="Standard Class"/>
    <s v="TP-21565"/>
    <s v="Tracy Poddar"/>
    <x v="1"/>
    <x v="0"/>
    <s v="Grand Prairie"/>
    <x v="5"/>
    <n v="75051"/>
    <x v="2"/>
    <s v="FUR-FU-10001756"/>
    <x v="0"/>
    <x v="5"/>
    <s v="Eldon Expressions Desk Accessory, Wood Photo Frame, Mahogany"/>
    <n v="38.08"/>
    <n v="5"/>
    <n v="0.6"/>
    <n v="-29.512000000000008"/>
    <x v="2"/>
    <x v="0"/>
  </r>
  <r>
    <n v="6371"/>
    <s v="CA-2018-113425"/>
    <x v="831"/>
    <d v="2018-11-21T00:00:00"/>
    <s v="Same Day"/>
    <s v="JK-16120"/>
    <s v="Julie Kriz"/>
    <x v="2"/>
    <x v="0"/>
    <s v="New York City"/>
    <x v="15"/>
    <n v="10009"/>
    <x v="3"/>
    <s v="FUR-BO-10002598"/>
    <x v="0"/>
    <x v="0"/>
    <s v="Hon Metal Bookcases, Putty"/>
    <n v="113.56800000000001"/>
    <n v="2"/>
    <n v="0.2"/>
    <n v="12.776399999999988"/>
    <x v="3"/>
    <x v="0"/>
  </r>
  <r>
    <n v="6372"/>
    <s v="CA-2019-143035"/>
    <x v="621"/>
    <d v="2019-10-05T00:00:00"/>
    <s v="Second Class"/>
    <s v="CC-12430"/>
    <s v="Chuck Clark"/>
    <x v="2"/>
    <x v="0"/>
    <s v="New York City"/>
    <x v="15"/>
    <n v="10009"/>
    <x v="3"/>
    <s v="FUR-FU-10001934"/>
    <x v="0"/>
    <x v="5"/>
    <s v="Magnifier Swing Arm Lamp"/>
    <n v="83.92"/>
    <n v="4"/>
    <n v="0"/>
    <n v="21.819200000000002"/>
    <x v="3"/>
    <x v="0"/>
  </r>
  <r>
    <n v="6373"/>
    <s v="CA-2019-143035"/>
    <x v="621"/>
    <d v="2019-10-05T00:00:00"/>
    <s v="Second Class"/>
    <s v="CC-12430"/>
    <s v="Chuck Clark"/>
    <x v="2"/>
    <x v="0"/>
    <s v="New York City"/>
    <x v="15"/>
    <n v="10009"/>
    <x v="3"/>
    <s v="OFF-AR-10001130"/>
    <x v="1"/>
    <x v="6"/>
    <s v="Quartet Alpha White Chalk, 12/Pack"/>
    <n v="6.63"/>
    <n v="3"/>
    <n v="0"/>
    <n v="3.1160999999999999"/>
    <x v="3"/>
    <x v="0"/>
  </r>
  <r>
    <n v="6374"/>
    <s v="CA-2019-143035"/>
    <x v="621"/>
    <d v="2019-10-05T00:00:00"/>
    <s v="Second Class"/>
    <s v="CC-12430"/>
    <s v="Chuck Clark"/>
    <x v="2"/>
    <x v="0"/>
    <s v="New York City"/>
    <x v="15"/>
    <n v="10009"/>
    <x v="3"/>
    <s v="TEC-AC-10002049"/>
    <x v="2"/>
    <x v="11"/>
    <s v="Logitech G19 Programmable Gaming Keyboard"/>
    <n v="371.96999999999997"/>
    <n v="3"/>
    <n v="0"/>
    <n v="66.954599999999971"/>
    <x v="3"/>
    <x v="0"/>
  </r>
  <r>
    <n v="6375"/>
    <s v="CA-2016-107811"/>
    <x v="333"/>
    <d v="2016-05-03T00:00:00"/>
    <s v="Standard Class"/>
    <s v="LA-16780"/>
    <s v="Laura Armstrong"/>
    <x v="1"/>
    <x v="0"/>
    <s v="Memphis"/>
    <x v="18"/>
    <n v="38109"/>
    <x v="0"/>
    <s v="FUR-CH-10001394"/>
    <x v="0"/>
    <x v="1"/>
    <s v="Global Leather Executive Chair"/>
    <n v="561.58400000000006"/>
    <n v="2"/>
    <n v="0.2"/>
    <n v="70.197999999999922"/>
    <x v="0"/>
    <x v="0"/>
  </r>
  <r>
    <n v="6376"/>
    <s v="CA-2016-107811"/>
    <x v="333"/>
    <d v="2016-05-03T00:00:00"/>
    <s v="Standard Class"/>
    <s v="LA-16780"/>
    <s v="Laura Armstrong"/>
    <x v="1"/>
    <x v="0"/>
    <s v="Memphis"/>
    <x v="18"/>
    <n v="38109"/>
    <x v="0"/>
    <s v="OFF-ST-10000798"/>
    <x v="1"/>
    <x v="4"/>
    <s v="2300 Heavy-Duty Transfer File Systems by Perma"/>
    <n v="99.920000000000016"/>
    <n v="5"/>
    <n v="0.2"/>
    <n v="-1.249000000000013"/>
    <x v="0"/>
    <x v="0"/>
  </r>
  <r>
    <n v="6377"/>
    <s v="CA-2018-163216"/>
    <x v="877"/>
    <d v="2018-10-10T00:00:00"/>
    <s v="First Class"/>
    <s v="AW-10930"/>
    <s v="Arthur Wiediger"/>
    <x v="2"/>
    <x v="0"/>
    <s v="Philadelphia"/>
    <x v="9"/>
    <n v="19143"/>
    <x v="3"/>
    <s v="OFF-LA-10000134"/>
    <x v="1"/>
    <x v="2"/>
    <s v="Avery 511"/>
    <n v="4.9280000000000008"/>
    <n v="2"/>
    <n v="0.2"/>
    <n v="1.7247999999999997"/>
    <x v="3"/>
    <x v="0"/>
  </r>
  <r>
    <n v="6378"/>
    <s v="US-2018-116442"/>
    <x v="272"/>
    <d v="2018-12-22T00:00:00"/>
    <s v="Standard Class"/>
    <s v="BP-11230"/>
    <s v="Benjamin Patterson"/>
    <x v="0"/>
    <x v="0"/>
    <s v="Los Angeles"/>
    <x v="1"/>
    <n v="90004"/>
    <x v="1"/>
    <s v="FUR-FU-10002364"/>
    <x v="0"/>
    <x v="5"/>
    <s v="Eldon Expressions Wood Desk Accessories, Oak"/>
    <n v="14.76"/>
    <n v="2"/>
    <n v="0"/>
    <n v="4.2803999999999984"/>
    <x v="1"/>
    <x v="0"/>
  </r>
  <r>
    <n v="6379"/>
    <s v="CA-2019-150623"/>
    <x v="318"/>
    <d v="2019-04-14T00:00:00"/>
    <s v="Standard Class"/>
    <s v="DB-13360"/>
    <s v="Dennis Bolton"/>
    <x v="2"/>
    <x v="0"/>
    <s v="Waterbury"/>
    <x v="29"/>
    <n v="6708"/>
    <x v="3"/>
    <s v="TEC-AC-10004571"/>
    <x v="2"/>
    <x v="11"/>
    <s v="Logitech G700s Rechargeable Gaming Mouse"/>
    <n v="99.99"/>
    <n v="1"/>
    <n v="0"/>
    <n v="41.995800000000003"/>
    <x v="3"/>
    <x v="0"/>
  </r>
  <r>
    <n v="6380"/>
    <s v="CA-2019-150623"/>
    <x v="318"/>
    <d v="2019-04-14T00:00:00"/>
    <s v="Standard Class"/>
    <s v="DB-13360"/>
    <s v="Dennis Bolton"/>
    <x v="2"/>
    <x v="0"/>
    <s v="Waterbury"/>
    <x v="29"/>
    <n v="6708"/>
    <x v="3"/>
    <s v="OFF-ST-10003692"/>
    <x v="1"/>
    <x v="4"/>
    <s v="Recycled Steel Personal File for Hanging File Folders"/>
    <n v="286.14999999999998"/>
    <n v="5"/>
    <n v="0"/>
    <n v="71.537499999999994"/>
    <x v="3"/>
    <x v="0"/>
  </r>
  <r>
    <n v="6381"/>
    <s v="US-2016-163797"/>
    <x v="918"/>
    <d v="2016-04-13T00:00:00"/>
    <s v="Standard Class"/>
    <s v="PC-19000"/>
    <s v="Pauline Chand"/>
    <x v="2"/>
    <x v="0"/>
    <s v="Chandler"/>
    <x v="16"/>
    <n v="85224"/>
    <x v="1"/>
    <s v="OFF-FA-10001883"/>
    <x v="1"/>
    <x v="13"/>
    <s v="Alliance Super-Size Bands, Assorted Sizes"/>
    <n v="49.792000000000002"/>
    <n v="8"/>
    <n v="0.2"/>
    <n v="-11.825600000000001"/>
    <x v="1"/>
    <x v="0"/>
  </r>
  <r>
    <n v="6382"/>
    <s v="CA-2018-127236"/>
    <x v="892"/>
    <d v="2018-04-02T00:00:00"/>
    <s v="Standard Class"/>
    <s v="TB-21595"/>
    <s v="Troy Blackwell"/>
    <x v="0"/>
    <x v="0"/>
    <s v="Springfield"/>
    <x v="24"/>
    <n v="45503"/>
    <x v="3"/>
    <s v="FUR-BO-10004015"/>
    <x v="0"/>
    <x v="0"/>
    <s v="Bush Andora Bookcase, Maple/Graphite Gray Finish"/>
    <n v="299.97499999999997"/>
    <n v="5"/>
    <n v="0.5"/>
    <n v="-167.98600000000002"/>
    <x v="3"/>
    <x v="0"/>
  </r>
  <r>
    <n v="6383"/>
    <s v="CA-2018-127236"/>
    <x v="892"/>
    <d v="2018-04-02T00:00:00"/>
    <s v="Standard Class"/>
    <s v="TB-21595"/>
    <s v="Troy Blackwell"/>
    <x v="0"/>
    <x v="0"/>
    <s v="Springfield"/>
    <x v="24"/>
    <n v="45503"/>
    <x v="3"/>
    <s v="TEC-PH-10000141"/>
    <x v="2"/>
    <x v="7"/>
    <s v="Clearsounds A400"/>
    <n v="158.37599999999998"/>
    <n v="4"/>
    <n v="0.4"/>
    <n v="-36.954399999999993"/>
    <x v="3"/>
    <x v="0"/>
  </r>
  <r>
    <n v="6384"/>
    <s v="US-2019-104661"/>
    <x v="787"/>
    <d v="2019-01-18T00:00:00"/>
    <s v="First Class"/>
    <s v="TB-21250"/>
    <s v="Tim Brockman"/>
    <x v="0"/>
    <x v="0"/>
    <s v="Austin"/>
    <x v="5"/>
    <n v="78745"/>
    <x v="2"/>
    <s v="OFF-BI-10001597"/>
    <x v="1"/>
    <x v="8"/>
    <s v="Wilson Jones Ledger-Size, Piano-Hinge Binder, 2&quot;, Blue"/>
    <n v="32.783999999999992"/>
    <n v="4"/>
    <n v="0.8"/>
    <n v="-52.454400000000007"/>
    <x v="2"/>
    <x v="0"/>
  </r>
  <r>
    <n v="6385"/>
    <s v="US-2019-104661"/>
    <x v="787"/>
    <d v="2019-01-18T00:00:00"/>
    <s v="First Class"/>
    <s v="TB-21250"/>
    <s v="Tim Brockman"/>
    <x v="0"/>
    <x v="0"/>
    <s v="Austin"/>
    <x v="5"/>
    <n v="78745"/>
    <x v="2"/>
    <s v="TEC-AC-10003628"/>
    <x v="2"/>
    <x v="11"/>
    <s v="Logitech 910-002974 M325 Wireless Mouse for Web Scrolling"/>
    <n v="47.984000000000002"/>
    <n v="2"/>
    <n v="0.2"/>
    <n v="14.395200000000004"/>
    <x v="2"/>
    <x v="0"/>
  </r>
  <r>
    <n v="6386"/>
    <s v="US-2019-104661"/>
    <x v="787"/>
    <d v="2019-01-18T00:00:00"/>
    <s v="First Class"/>
    <s v="TB-21250"/>
    <s v="Tim Brockman"/>
    <x v="0"/>
    <x v="0"/>
    <s v="Austin"/>
    <x v="5"/>
    <n v="78745"/>
    <x v="2"/>
    <s v="TEC-AC-10002331"/>
    <x v="2"/>
    <x v="11"/>
    <s v="Maxell 74 Minute CDR, 10/Pack"/>
    <n v="62.591999999999999"/>
    <n v="8"/>
    <n v="0.2"/>
    <n v="13.300799999999999"/>
    <x v="2"/>
    <x v="0"/>
  </r>
  <r>
    <n v="6387"/>
    <s v="US-2019-104661"/>
    <x v="787"/>
    <d v="2019-01-18T00:00:00"/>
    <s v="First Class"/>
    <s v="TB-21250"/>
    <s v="Tim Brockman"/>
    <x v="0"/>
    <x v="0"/>
    <s v="Austin"/>
    <x v="5"/>
    <n v="78745"/>
    <x v="2"/>
    <s v="OFF-BI-10001098"/>
    <x v="1"/>
    <x v="8"/>
    <s v="Acco D-Ring Binder w/DublLock"/>
    <n v="4.2759999999999989"/>
    <n v="1"/>
    <n v="0.8"/>
    <n v="-6.6278000000000006"/>
    <x v="2"/>
    <x v="0"/>
  </r>
  <r>
    <n v="6388"/>
    <s v="CA-2016-134103"/>
    <x v="1106"/>
    <d v="2016-02-04T00:00:00"/>
    <s v="Standard Class"/>
    <s v="MV-18190"/>
    <s v="Mike Vittorini"/>
    <x v="0"/>
    <x v="0"/>
    <s v="Detroit"/>
    <x v="12"/>
    <n v="48234"/>
    <x v="2"/>
    <s v="OFF-PA-10001204"/>
    <x v="1"/>
    <x v="10"/>
    <s v="Xerox 1972"/>
    <n v="10.56"/>
    <n v="2"/>
    <n v="0"/>
    <n v="4.7519999999999998"/>
    <x v="2"/>
    <x v="0"/>
  </r>
  <r>
    <n v="6389"/>
    <s v="CA-2016-134103"/>
    <x v="1106"/>
    <d v="2016-02-04T00:00:00"/>
    <s v="Standard Class"/>
    <s v="MV-18190"/>
    <s v="Mike Vittorini"/>
    <x v="0"/>
    <x v="0"/>
    <s v="Detroit"/>
    <x v="12"/>
    <n v="48234"/>
    <x v="2"/>
    <s v="OFF-ST-10000991"/>
    <x v="1"/>
    <x v="4"/>
    <s v="Space Solutions HD Industrial Steel Shelving."/>
    <n v="229.94"/>
    <n v="2"/>
    <n v="0"/>
    <n v="6.8982000000000028"/>
    <x v="2"/>
    <x v="0"/>
  </r>
  <r>
    <n v="6390"/>
    <s v="CA-2017-147529"/>
    <x v="1107"/>
    <d v="2017-02-11T00:00:00"/>
    <s v="Standard Class"/>
    <s v="DK-12835"/>
    <s v="Damala Kotsonis"/>
    <x v="1"/>
    <x v="0"/>
    <s v="Springfield"/>
    <x v="17"/>
    <n v="22153"/>
    <x v="0"/>
    <s v="OFF-EN-10000056"/>
    <x v="1"/>
    <x v="12"/>
    <s v="Cameo Buff Policy Envelopes"/>
    <n v="311.14999999999998"/>
    <n v="5"/>
    <n v="0"/>
    <n v="146.24049999999997"/>
    <x v="0"/>
    <x v="0"/>
  </r>
  <r>
    <n v="6391"/>
    <s v="CA-2017-147529"/>
    <x v="1107"/>
    <d v="2017-02-11T00:00:00"/>
    <s v="Standard Class"/>
    <s v="DK-12835"/>
    <s v="Damala Kotsonis"/>
    <x v="1"/>
    <x v="0"/>
    <s v="Springfield"/>
    <x v="17"/>
    <n v="22153"/>
    <x v="0"/>
    <s v="OFF-PA-10003349"/>
    <x v="1"/>
    <x v="10"/>
    <s v="Xerox 1957"/>
    <n v="12.96"/>
    <n v="2"/>
    <n v="0"/>
    <n v="6.3504000000000005"/>
    <x v="0"/>
    <x v="0"/>
  </r>
  <r>
    <n v="6392"/>
    <s v="CA-2018-129126"/>
    <x v="882"/>
    <d v="2018-12-19T00:00:00"/>
    <s v="Standard Class"/>
    <s v="PK-19075"/>
    <s v="Pete Kriz"/>
    <x v="0"/>
    <x v="0"/>
    <s v="New York City"/>
    <x v="15"/>
    <n v="10011"/>
    <x v="3"/>
    <s v="OFF-PA-10001471"/>
    <x v="1"/>
    <x v="10"/>
    <s v="Strathmore Photo Frame Cards"/>
    <n v="14.62"/>
    <n v="2"/>
    <n v="0"/>
    <n v="6.7251999999999992"/>
    <x v="3"/>
    <x v="0"/>
  </r>
  <r>
    <n v="6393"/>
    <s v="CA-2018-129126"/>
    <x v="882"/>
    <d v="2018-12-19T00:00:00"/>
    <s v="Standard Class"/>
    <s v="PK-19075"/>
    <s v="Pete Kriz"/>
    <x v="0"/>
    <x v="0"/>
    <s v="New York City"/>
    <x v="15"/>
    <n v="10011"/>
    <x v="3"/>
    <s v="OFF-LA-10003190"/>
    <x v="1"/>
    <x v="2"/>
    <s v="Avery 474"/>
    <n v="5.76"/>
    <n v="2"/>
    <n v="0"/>
    <n v="2.8224"/>
    <x v="3"/>
    <x v="0"/>
  </r>
  <r>
    <n v="6394"/>
    <s v="CA-2018-129126"/>
    <x v="882"/>
    <d v="2018-12-19T00:00:00"/>
    <s v="Standard Class"/>
    <s v="PK-19075"/>
    <s v="Pete Kriz"/>
    <x v="0"/>
    <x v="0"/>
    <s v="New York City"/>
    <x v="15"/>
    <n v="10011"/>
    <x v="3"/>
    <s v="OFF-FA-10000621"/>
    <x v="1"/>
    <x v="13"/>
    <s v="OIC Colored Binder Clips, Assorted Sizes"/>
    <n v="21.48"/>
    <n v="6"/>
    <n v="0"/>
    <n v="10.5252"/>
    <x v="3"/>
    <x v="0"/>
  </r>
  <r>
    <n v="6395"/>
    <s v="CA-2018-129126"/>
    <x v="882"/>
    <d v="2018-12-19T00:00:00"/>
    <s v="Standard Class"/>
    <s v="PK-19075"/>
    <s v="Pete Kriz"/>
    <x v="0"/>
    <x v="0"/>
    <s v="New York City"/>
    <x v="15"/>
    <n v="10011"/>
    <x v="3"/>
    <s v="FUR-FU-10002937"/>
    <x v="0"/>
    <x v="5"/>
    <s v="GE 48&quot; Fluorescent Tube, Cool White Energy Saver, 34 Watts, 30/Box"/>
    <n v="396.92"/>
    <n v="4"/>
    <n v="0"/>
    <n v="198.46"/>
    <x v="3"/>
    <x v="0"/>
  </r>
  <r>
    <n v="6396"/>
    <s v="CA-2018-129126"/>
    <x v="882"/>
    <d v="2018-12-19T00:00:00"/>
    <s v="Standard Class"/>
    <s v="PK-19075"/>
    <s v="Pete Kriz"/>
    <x v="0"/>
    <x v="0"/>
    <s v="New York City"/>
    <x v="15"/>
    <n v="10011"/>
    <x v="3"/>
    <s v="OFF-ST-10004507"/>
    <x v="1"/>
    <x v="4"/>
    <s v="Advantus Rolling Storage Box"/>
    <n v="17.149999999999999"/>
    <n v="1"/>
    <n v="0"/>
    <n v="4.6304999999999996"/>
    <x v="3"/>
    <x v="0"/>
  </r>
  <r>
    <n v="6397"/>
    <s v="CA-2018-129126"/>
    <x v="882"/>
    <d v="2018-12-19T00:00:00"/>
    <s v="Standard Class"/>
    <s v="PK-19075"/>
    <s v="Pete Kriz"/>
    <x v="0"/>
    <x v="0"/>
    <s v="New York City"/>
    <x v="15"/>
    <n v="10011"/>
    <x v="3"/>
    <s v="OFF-BI-10000279"/>
    <x v="1"/>
    <x v="8"/>
    <s v="Acco Recycled 2&quot; Capacity Laser Printer Hanging Data Binders"/>
    <n v="23.12"/>
    <n v="2"/>
    <n v="0.2"/>
    <n v="7.8029999999999982"/>
    <x v="3"/>
    <x v="0"/>
  </r>
  <r>
    <n v="6398"/>
    <s v="CA-2019-131632"/>
    <x v="1108"/>
    <d v="2019-11-04T00:00:00"/>
    <s v="Standard Class"/>
    <s v="AH-10120"/>
    <s v="Adrian Hane"/>
    <x v="2"/>
    <x v="0"/>
    <s v="Dallas"/>
    <x v="5"/>
    <n v="75217"/>
    <x v="2"/>
    <s v="OFF-AR-10003651"/>
    <x v="1"/>
    <x v="6"/>
    <s v="Newell 350"/>
    <n v="5.2480000000000002"/>
    <n v="2"/>
    <n v="0.2"/>
    <n v="0.59039999999999915"/>
    <x v="2"/>
    <x v="0"/>
  </r>
  <r>
    <n v="6399"/>
    <s v="CA-2019-151981"/>
    <x v="634"/>
    <d v="2019-08-12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x v="3"/>
    <x v="0"/>
  </r>
  <r>
    <n v="6400"/>
    <s v="CA-2019-151981"/>
    <x v="634"/>
    <d v="2019-08-12T00:00:00"/>
    <s v="Standard Class"/>
    <s v="GM-14455"/>
    <s v="Gary Mitchum"/>
    <x v="2"/>
    <x v="0"/>
    <s v="Concord"/>
    <x v="38"/>
    <n v="3301"/>
    <x v="3"/>
    <s v="OFF-LA-10002195"/>
    <x v="1"/>
    <x v="2"/>
    <s v="Avery 481"/>
    <n v="24.64"/>
    <n v="8"/>
    <n v="0"/>
    <n v="11.827199999999999"/>
    <x v="3"/>
    <x v="0"/>
  </r>
  <r>
    <n v="6401"/>
    <s v="CA-2019-151981"/>
    <x v="634"/>
    <d v="2019-08-12T00:00:00"/>
    <s v="Standard Class"/>
    <s v="GM-14455"/>
    <s v="Gary Mitchum"/>
    <x v="2"/>
    <x v="0"/>
    <s v="Concord"/>
    <x v="38"/>
    <n v="3301"/>
    <x v="3"/>
    <s v="OFF-AR-10000380"/>
    <x v="1"/>
    <x v="6"/>
    <s v="Hunt PowerHouse Electric Pencil Sharpener, Blue"/>
    <n v="227.88"/>
    <n v="6"/>
    <n v="0"/>
    <n v="68.363999999999976"/>
    <x v="3"/>
    <x v="0"/>
  </r>
  <r>
    <n v="6402"/>
    <s v="CA-2019-125472"/>
    <x v="1109"/>
    <d v="2019-05-31T00:00:00"/>
    <s v="First Class"/>
    <s v="BD-11725"/>
    <s v="Bruce Degenhardt"/>
    <x v="0"/>
    <x v="0"/>
    <s v="Lafayette"/>
    <x v="28"/>
    <n v="70506"/>
    <x v="0"/>
    <s v="FUR-BO-10000330"/>
    <x v="0"/>
    <x v="0"/>
    <s v="Sauder Camden County Barrister Bookcase, Planked Cherry Finish"/>
    <n v="241.96"/>
    <n v="2"/>
    <n v="0"/>
    <n v="33.874400000000009"/>
    <x v="0"/>
    <x v="0"/>
  </r>
  <r>
    <n v="6403"/>
    <s v="CA-2019-125472"/>
    <x v="1109"/>
    <d v="2019-05-31T00:00:00"/>
    <s v="First Class"/>
    <s v="BD-11725"/>
    <s v="Bruce Degenhardt"/>
    <x v="0"/>
    <x v="0"/>
    <s v="Lafayette"/>
    <x v="28"/>
    <n v="70506"/>
    <x v="0"/>
    <s v="OFF-BI-10000591"/>
    <x v="1"/>
    <x v="8"/>
    <s v="Avery Binder Labels"/>
    <n v="3.89"/>
    <n v="1"/>
    <n v="0"/>
    <n v="1.8672"/>
    <x v="0"/>
    <x v="0"/>
  </r>
  <r>
    <n v="6404"/>
    <s v="CA-2019-125472"/>
    <x v="1109"/>
    <d v="2019-05-31T00:00:00"/>
    <s v="First Class"/>
    <s v="BD-11725"/>
    <s v="Bruce Degenhardt"/>
    <x v="0"/>
    <x v="0"/>
    <s v="Lafayette"/>
    <x v="28"/>
    <n v="70506"/>
    <x v="0"/>
    <s v="FUR-FU-10001731"/>
    <x v="0"/>
    <x v="5"/>
    <s v="Acrylic Self-Standing Desk Frames"/>
    <n v="8.01"/>
    <n v="3"/>
    <n v="0"/>
    <n v="3.0438000000000001"/>
    <x v="0"/>
    <x v="0"/>
  </r>
  <r>
    <n v="6405"/>
    <s v="CA-2017-156328"/>
    <x v="672"/>
    <d v="2017-12-05T00:00:00"/>
    <s v="Standard Class"/>
    <s v="RM-19375"/>
    <s v="Raymond Messe"/>
    <x v="0"/>
    <x v="0"/>
    <s v="Raleigh"/>
    <x v="3"/>
    <n v="27604"/>
    <x v="0"/>
    <s v="TEC-PH-10001198"/>
    <x v="2"/>
    <x v="7"/>
    <s v="Avaya 4621SW VoIP phone"/>
    <n v="177.48000000000002"/>
    <n v="3"/>
    <n v="0.2"/>
    <n v="19.966499999999982"/>
    <x v="0"/>
    <x v="0"/>
  </r>
  <r>
    <n v="6406"/>
    <s v="CA-2019-154074"/>
    <x v="515"/>
    <d v="2019-09-02T00:00:00"/>
    <s v="Second Class"/>
    <s v="BW-11110"/>
    <s v="Bart Watters"/>
    <x v="1"/>
    <x v="0"/>
    <s v="Spokane"/>
    <x v="4"/>
    <n v="99207"/>
    <x v="1"/>
    <s v="FUR-CH-10002331"/>
    <x v="0"/>
    <x v="1"/>
    <s v="Hon 4700 Series Mobuis Mid-Back Task Chairs with Adjustable Arms"/>
    <n v="569.5680000000001"/>
    <n v="2"/>
    <n v="0.2"/>
    <n v="7.119599999999906"/>
    <x v="1"/>
    <x v="1"/>
  </r>
  <r>
    <n v="6407"/>
    <s v="CA-2019-154074"/>
    <x v="515"/>
    <d v="2019-09-02T00:00:00"/>
    <s v="Second Class"/>
    <s v="BW-11110"/>
    <s v="Bart Watters"/>
    <x v="1"/>
    <x v="0"/>
    <s v="Spokane"/>
    <x v="4"/>
    <n v="99207"/>
    <x v="1"/>
    <s v="OFF-ST-10002370"/>
    <x v="1"/>
    <x v="4"/>
    <s v="Sortfiler Multipurpose Personal File Organizer, Black"/>
    <n v="149.73000000000002"/>
    <n v="7"/>
    <n v="0"/>
    <n v="43.421699999999994"/>
    <x v="1"/>
    <x v="1"/>
  </r>
  <r>
    <n v="6408"/>
    <s v="CA-2019-161774"/>
    <x v="304"/>
    <d v="2019-05-15T00:00:00"/>
    <s v="First Class"/>
    <s v="GT-14710"/>
    <s v="Greg Tran"/>
    <x v="0"/>
    <x v="0"/>
    <s v="Houston"/>
    <x v="5"/>
    <n v="77041"/>
    <x v="2"/>
    <s v="FUR-CH-10003981"/>
    <x v="0"/>
    <x v="1"/>
    <s v="Global Commerce Series Low-Back Swivel/Tilt Chairs"/>
    <n v="899.43"/>
    <n v="5"/>
    <n v="0.3"/>
    <n v="-12.84900000000016"/>
    <x v="2"/>
    <x v="0"/>
  </r>
  <r>
    <n v="6409"/>
    <s v="CA-2019-161774"/>
    <x v="304"/>
    <d v="2019-05-15T00:00:00"/>
    <s v="First Class"/>
    <s v="GT-14710"/>
    <s v="Greg Tran"/>
    <x v="0"/>
    <x v="0"/>
    <s v="Houston"/>
    <x v="5"/>
    <n v="77041"/>
    <x v="2"/>
    <s v="OFF-AR-10001446"/>
    <x v="1"/>
    <x v="6"/>
    <s v="Newell 309"/>
    <n v="46.2"/>
    <n v="5"/>
    <n v="0.2"/>
    <n v="5.7749999999999986"/>
    <x v="2"/>
    <x v="0"/>
  </r>
  <r>
    <n v="6410"/>
    <s v="CA-2019-161774"/>
    <x v="304"/>
    <d v="2019-05-15T00:00:00"/>
    <s v="First Class"/>
    <s v="GT-14710"/>
    <s v="Greg Tran"/>
    <x v="0"/>
    <x v="0"/>
    <s v="Houston"/>
    <x v="5"/>
    <n v="77041"/>
    <x v="2"/>
    <s v="OFF-PA-10000300"/>
    <x v="1"/>
    <x v="10"/>
    <s v="Xerox 1936"/>
    <n v="47.952000000000005"/>
    <n v="3"/>
    <n v="0.2"/>
    <n v="16.183799999999998"/>
    <x v="2"/>
    <x v="0"/>
  </r>
  <r>
    <n v="6411"/>
    <s v="CA-2019-161774"/>
    <x v="304"/>
    <d v="2019-05-15T00:00:00"/>
    <s v="First Class"/>
    <s v="GT-14710"/>
    <s v="Greg Tran"/>
    <x v="0"/>
    <x v="0"/>
    <s v="Houston"/>
    <x v="5"/>
    <n v="77041"/>
    <x v="2"/>
    <s v="TEC-PH-10004071"/>
    <x v="2"/>
    <x v="7"/>
    <s v="PayAnywhere Card Reader"/>
    <n v="7.9920000000000009"/>
    <n v="1"/>
    <n v="0.2"/>
    <n v="0.69930000000000003"/>
    <x v="2"/>
    <x v="0"/>
  </r>
  <r>
    <n v="6412"/>
    <s v="CA-2019-161774"/>
    <x v="304"/>
    <d v="2019-05-15T00:00:00"/>
    <s v="First Class"/>
    <s v="GT-14710"/>
    <s v="Greg Tran"/>
    <x v="0"/>
    <x v="0"/>
    <s v="Houston"/>
    <x v="5"/>
    <n v="77041"/>
    <x v="2"/>
    <s v="OFF-PA-10003134"/>
    <x v="1"/>
    <x v="10"/>
    <s v="Xerox 1937"/>
    <n v="76.864000000000004"/>
    <n v="2"/>
    <n v="0.2"/>
    <n v="26.902399999999993"/>
    <x v="2"/>
    <x v="0"/>
  </r>
  <r>
    <n v="6413"/>
    <s v="CA-2019-151211"/>
    <x v="629"/>
    <d v="2019-08-23T00:00:00"/>
    <s v="Standard Class"/>
    <s v="AH-10120"/>
    <s v="Adrian Hane"/>
    <x v="2"/>
    <x v="0"/>
    <s v="Louisville"/>
    <x v="0"/>
    <n v="40214"/>
    <x v="0"/>
    <s v="OFF-BI-10002735"/>
    <x v="1"/>
    <x v="8"/>
    <s v="GBC Prestige Therm-A-Bind Covers"/>
    <n v="102.93"/>
    <n v="3"/>
    <n v="0"/>
    <n v="48.377100000000006"/>
    <x v="0"/>
    <x v="0"/>
  </r>
  <r>
    <n v="6414"/>
    <s v="CA-2019-151211"/>
    <x v="629"/>
    <d v="2019-08-23T00:00:00"/>
    <s v="Standard Class"/>
    <s v="AH-10120"/>
    <s v="Adrian Hane"/>
    <x v="2"/>
    <x v="0"/>
    <s v="Louisville"/>
    <x v="0"/>
    <n v="40214"/>
    <x v="0"/>
    <s v="TEC-AC-10004510"/>
    <x v="2"/>
    <x v="11"/>
    <s v="Logitech Desktop MK120 Mouse and keyboard Combo"/>
    <n v="98.16"/>
    <n v="6"/>
    <n v="0"/>
    <n v="9.8159999999999954"/>
    <x v="0"/>
    <x v="0"/>
  </r>
  <r>
    <n v="6415"/>
    <s v="CA-2019-142671"/>
    <x v="468"/>
    <d v="2019-11-14T00:00:00"/>
    <s v="Second Class"/>
    <s v="DR-12940"/>
    <s v="Daniel Raglin"/>
    <x v="2"/>
    <x v="0"/>
    <s v="Hollywood"/>
    <x v="2"/>
    <n v="33021"/>
    <x v="0"/>
    <s v="OFF-BI-10004099"/>
    <x v="1"/>
    <x v="8"/>
    <s v="GBC VeloBinder Strips"/>
    <n v="11.520000000000001"/>
    <n v="5"/>
    <n v="0.7"/>
    <n v="-7.6799999999999962"/>
    <x v="0"/>
    <x v="0"/>
  </r>
  <r>
    <n v="6416"/>
    <s v="CA-2019-144750"/>
    <x v="170"/>
    <d v="2019-08-21T00:00:00"/>
    <s v="Same Day"/>
    <s v="DL-13495"/>
    <s v="Dionis Lloyd"/>
    <x v="1"/>
    <x v="0"/>
    <s v="Chandler"/>
    <x v="16"/>
    <n v="85224"/>
    <x v="1"/>
    <s v="OFF-PA-10003395"/>
    <x v="1"/>
    <x v="10"/>
    <s v="Xerox 1941"/>
    <n v="83.88"/>
    <n v="1"/>
    <n v="0.2"/>
    <n v="29.357999999999997"/>
    <x v="1"/>
    <x v="0"/>
  </r>
  <r>
    <n v="6417"/>
    <s v="CA-2018-111976"/>
    <x v="387"/>
    <d v="2018-03-12T00:00:00"/>
    <s v="Standard Class"/>
    <s v="BD-11620"/>
    <s v="Brian DeCherney"/>
    <x v="0"/>
    <x v="0"/>
    <s v="Philadelphia"/>
    <x v="9"/>
    <n v="19120"/>
    <x v="3"/>
    <s v="TEC-PH-10002890"/>
    <x v="2"/>
    <x v="7"/>
    <s v="AT&amp;T 17929 Lendline Telephone"/>
    <n v="108.57600000000001"/>
    <n v="4"/>
    <n v="0.4"/>
    <n v="-25.334400000000002"/>
    <x v="3"/>
    <x v="0"/>
  </r>
  <r>
    <n v="6418"/>
    <s v="CA-2018-111976"/>
    <x v="387"/>
    <d v="2018-03-12T00:00:00"/>
    <s v="Standard Class"/>
    <s v="BD-11620"/>
    <s v="Brian DeCherney"/>
    <x v="0"/>
    <x v="0"/>
    <s v="Philadelphia"/>
    <x v="9"/>
    <n v="19120"/>
    <x v="3"/>
    <s v="OFF-FA-10004968"/>
    <x v="1"/>
    <x v="13"/>
    <s v="Rubber Band Ball"/>
    <n v="5.9840000000000009"/>
    <n v="2"/>
    <n v="0.2"/>
    <n v="-1.3463999999999998"/>
    <x v="3"/>
    <x v="0"/>
  </r>
  <r>
    <n v="6419"/>
    <s v="CA-2018-140130"/>
    <x v="731"/>
    <d v="2018-11-05T00:00:00"/>
    <s v="Standard Class"/>
    <s v="HW-14935"/>
    <s v="Helen Wasserman"/>
    <x v="1"/>
    <x v="0"/>
    <s v="Tulsa"/>
    <x v="26"/>
    <n v="74133"/>
    <x v="2"/>
    <s v="OFF-SU-10001218"/>
    <x v="1"/>
    <x v="14"/>
    <s v="Fiskars Softgrip Scissors"/>
    <n v="21.96"/>
    <n v="2"/>
    <n v="0"/>
    <n v="6.1488000000000014"/>
    <x v="2"/>
    <x v="0"/>
  </r>
  <r>
    <n v="6420"/>
    <s v="CA-2018-140130"/>
    <x v="731"/>
    <d v="2018-11-05T00:00:00"/>
    <s v="Standard Class"/>
    <s v="HW-14935"/>
    <s v="Helen Wasserman"/>
    <x v="1"/>
    <x v="0"/>
    <s v="Tulsa"/>
    <x v="26"/>
    <n v="74133"/>
    <x v="2"/>
    <s v="FUR-CH-10002084"/>
    <x v="0"/>
    <x v="1"/>
    <s v="Hon Mobius Operator's Chair"/>
    <n v="368.96999999999997"/>
    <n v="3"/>
    <n v="0"/>
    <n v="81.173400000000001"/>
    <x v="2"/>
    <x v="0"/>
  </r>
  <r>
    <n v="6421"/>
    <s v="CA-2018-140130"/>
    <x v="731"/>
    <d v="2018-11-05T00:00:00"/>
    <s v="Standard Class"/>
    <s v="HW-14935"/>
    <s v="Helen Wasserman"/>
    <x v="1"/>
    <x v="0"/>
    <s v="Tulsa"/>
    <x v="26"/>
    <n v="74133"/>
    <x v="2"/>
    <s v="OFF-AR-10004269"/>
    <x v="1"/>
    <x v="6"/>
    <s v="Newell 31"/>
    <n v="12.39"/>
    <n v="3"/>
    <n v="0"/>
    <n v="3.4692000000000003"/>
    <x v="2"/>
    <x v="0"/>
  </r>
  <r>
    <n v="6422"/>
    <s v="CA-2018-140130"/>
    <x v="731"/>
    <d v="2018-11-05T00:00:00"/>
    <s v="Standard Class"/>
    <s v="HW-14935"/>
    <s v="Helen Wasserman"/>
    <x v="1"/>
    <x v="0"/>
    <s v="Tulsa"/>
    <x v="26"/>
    <n v="74133"/>
    <x v="2"/>
    <s v="OFF-ST-10001128"/>
    <x v="1"/>
    <x v="4"/>
    <s v="Carina Mini System Audio Rack, Model AR050B"/>
    <n v="332.94"/>
    <n v="3"/>
    <n v="0"/>
    <n v="9.9882000000000204"/>
    <x v="2"/>
    <x v="0"/>
  </r>
  <r>
    <n v="6423"/>
    <s v="CA-2016-159121"/>
    <x v="711"/>
    <d v="2016-08-01T00:00:00"/>
    <s v="Standard Class"/>
    <s v="JO-15145"/>
    <s v="Jack O'Briant"/>
    <x v="1"/>
    <x v="0"/>
    <s v="Draper"/>
    <x v="7"/>
    <n v="84020"/>
    <x v="1"/>
    <s v="TEC-AC-10002006"/>
    <x v="2"/>
    <x v="11"/>
    <s v="Memorex Micro Travel Drive 16 GB"/>
    <n v="111.93"/>
    <n v="7"/>
    <n v="0"/>
    <n v="34.698299999999996"/>
    <x v="1"/>
    <x v="0"/>
  </r>
  <r>
    <n v="6424"/>
    <s v="CA-2017-149650"/>
    <x v="1040"/>
    <d v="2017-10-27T00:00:00"/>
    <s v="First Class"/>
    <s v="RD-19660"/>
    <s v="Robert Dilbeck"/>
    <x v="2"/>
    <x v="0"/>
    <s v="Oakland"/>
    <x v="1"/>
    <n v="94601"/>
    <x v="1"/>
    <s v="FUR-CH-10003956"/>
    <x v="0"/>
    <x v="1"/>
    <s v="Novimex High-Tech Fabric Mesh Task Chair"/>
    <n v="454.27200000000005"/>
    <n v="8"/>
    <n v="0.2"/>
    <n v="-73.819200000000052"/>
    <x v="1"/>
    <x v="1"/>
  </r>
  <r>
    <n v="6425"/>
    <s v="CA-2019-115777"/>
    <x v="971"/>
    <d v="2019-08-24T00:00:00"/>
    <s v="Standard Class"/>
    <s v="DO-13645"/>
    <s v="Doug O'Connell"/>
    <x v="0"/>
    <x v="0"/>
    <s v="Lawrence"/>
    <x v="31"/>
    <n v="1841"/>
    <x v="3"/>
    <s v="OFF-PA-10000552"/>
    <x v="1"/>
    <x v="10"/>
    <s v="Xerox 200"/>
    <n v="19.440000000000001"/>
    <n v="3"/>
    <n v="0"/>
    <n v="9.3312000000000008"/>
    <x v="3"/>
    <x v="0"/>
  </r>
  <r>
    <n v="6426"/>
    <s v="CA-2018-143714"/>
    <x v="454"/>
    <d v="2018-05-27T00:00:00"/>
    <s v="Standard Class"/>
    <s v="CC-12370"/>
    <s v="Christopher Conant"/>
    <x v="0"/>
    <x v="0"/>
    <s v="Philadelphia"/>
    <x v="9"/>
    <n v="19120"/>
    <x v="3"/>
    <s v="TEC-CO-10004722"/>
    <x v="2"/>
    <x v="16"/>
    <s v="Canon imageCLASS 2200 Advanced Copier"/>
    <n v="8399.9759999999987"/>
    <n v="4"/>
    <n v="0.4"/>
    <n v="1119.996799999999"/>
    <x v="3"/>
    <x v="0"/>
  </r>
  <r>
    <n v="6427"/>
    <s v="CA-2018-143714"/>
    <x v="454"/>
    <d v="2018-05-27T00:00:00"/>
    <s v="Standard Class"/>
    <s v="CC-12370"/>
    <s v="Christopher Conant"/>
    <x v="0"/>
    <x v="0"/>
    <s v="Philadelphia"/>
    <x v="9"/>
    <n v="19120"/>
    <x v="3"/>
    <s v="OFF-BI-10004308"/>
    <x v="1"/>
    <x v="8"/>
    <s v="Avery Legal 4-Ring Binder"/>
    <n v="6.2940000000000014"/>
    <n v="1"/>
    <n v="0.7"/>
    <n v="-4.1959999999999997"/>
    <x v="3"/>
    <x v="0"/>
  </r>
  <r>
    <n v="6428"/>
    <s v="CA-2018-143714"/>
    <x v="454"/>
    <d v="2018-05-27T00:00:00"/>
    <s v="Standard Class"/>
    <s v="CC-12370"/>
    <s v="Christopher Conant"/>
    <x v="0"/>
    <x v="0"/>
    <s v="Philadelphia"/>
    <x v="9"/>
    <n v="19120"/>
    <x v="3"/>
    <s v="OFF-PA-10000029"/>
    <x v="1"/>
    <x v="10"/>
    <s v="Xerox 224"/>
    <n v="10.368000000000002"/>
    <n v="2"/>
    <n v="0.2"/>
    <n v="3.6288"/>
    <x v="3"/>
    <x v="0"/>
  </r>
  <r>
    <n v="6429"/>
    <s v="CA-2018-143714"/>
    <x v="454"/>
    <d v="2018-05-27T00:00:00"/>
    <s v="Standard Class"/>
    <s v="CC-12370"/>
    <s v="Christopher Conant"/>
    <x v="0"/>
    <x v="0"/>
    <s v="Philadelphia"/>
    <x v="9"/>
    <n v="19120"/>
    <x v="3"/>
    <s v="TEC-PH-10004080"/>
    <x v="2"/>
    <x v="7"/>
    <s v="Avaya 5410 Digital phone"/>
    <n v="122.38199999999999"/>
    <n v="3"/>
    <n v="0.4"/>
    <n v="-24.476399999999998"/>
    <x v="3"/>
    <x v="0"/>
  </r>
  <r>
    <n v="6430"/>
    <s v="CA-2016-165764"/>
    <x v="935"/>
    <d v="2016-11-07T00:00:00"/>
    <s v="Standard Class"/>
    <s v="SH-20395"/>
    <s v="Shahid Hopkins"/>
    <x v="0"/>
    <x v="0"/>
    <s v="Jacksonville"/>
    <x v="3"/>
    <n v="28540"/>
    <x v="0"/>
    <s v="OFF-ST-10001558"/>
    <x v="1"/>
    <x v="4"/>
    <s v="Acco Perma 4000 Stacking Storage Drawers"/>
    <n v="25.983999999999998"/>
    <n v="2"/>
    <n v="0.2"/>
    <n v="-1.6239999999999997"/>
    <x v="0"/>
    <x v="0"/>
  </r>
  <r>
    <n v="6431"/>
    <s v="CA-2016-165764"/>
    <x v="935"/>
    <d v="2016-11-07T00:00:00"/>
    <s v="Standard Class"/>
    <s v="SH-20395"/>
    <s v="Shahid Hopkins"/>
    <x v="0"/>
    <x v="0"/>
    <s v="Jacksonville"/>
    <x v="3"/>
    <n v="28540"/>
    <x v="0"/>
    <s v="FUR-TA-10001768"/>
    <x v="0"/>
    <x v="3"/>
    <s v="Hon Racetrack Conference Tables"/>
    <n v="945.03600000000006"/>
    <n v="6"/>
    <n v="0.4"/>
    <n v="-299.26140000000009"/>
    <x v="0"/>
    <x v="0"/>
  </r>
  <r>
    <n v="6432"/>
    <s v="CA-2016-165764"/>
    <x v="935"/>
    <d v="2016-11-07T00:00:00"/>
    <s v="Standard Class"/>
    <s v="SH-20395"/>
    <s v="Shahid Hopkins"/>
    <x v="0"/>
    <x v="0"/>
    <s v="Jacksonville"/>
    <x v="3"/>
    <n v="28540"/>
    <x v="0"/>
    <s v="OFF-BI-10002982"/>
    <x v="1"/>
    <x v="8"/>
    <s v="Avery Self-Adhesive Photo Pockets for Polaroid Photos"/>
    <n v="14.301000000000002"/>
    <n v="7"/>
    <n v="0.7"/>
    <n v="-10.487400000000001"/>
    <x v="0"/>
    <x v="0"/>
  </r>
  <r>
    <n v="6433"/>
    <s v="CA-2016-165764"/>
    <x v="935"/>
    <d v="2016-11-07T00:00:00"/>
    <s v="Standard Class"/>
    <s v="SH-20395"/>
    <s v="Shahid Hopkins"/>
    <x v="0"/>
    <x v="0"/>
    <s v="Jacksonville"/>
    <x v="3"/>
    <n v="28540"/>
    <x v="0"/>
    <s v="FUR-FU-10001468"/>
    <x v="0"/>
    <x v="5"/>
    <s v="Tenex Antistatic Computer Chair Mats"/>
    <n v="410.35199999999998"/>
    <n v="3"/>
    <n v="0.2"/>
    <n v="-51.29400000000004"/>
    <x v="0"/>
    <x v="0"/>
  </r>
  <r>
    <n v="6434"/>
    <s v="CA-2017-121405"/>
    <x v="1110"/>
    <d v="2017-04-04T00:00:00"/>
    <s v="Standard Class"/>
    <s v="FC-14335"/>
    <s v="Fred Chung"/>
    <x v="1"/>
    <x v="0"/>
    <s v="Chicago"/>
    <x v="10"/>
    <n v="60610"/>
    <x v="2"/>
    <s v="OFF-PA-10001838"/>
    <x v="1"/>
    <x v="10"/>
    <s v="Adams Telephone Message Book W/Dividers/Space For Phone Numbers, 5 1/4&quot;X8 1/2&quot;, 300/Messages"/>
    <n v="23.52"/>
    <n v="5"/>
    <n v="0.2"/>
    <n v="8.5259999999999998"/>
    <x v="2"/>
    <x v="0"/>
  </r>
  <r>
    <n v="6435"/>
    <s v="CA-2017-121405"/>
    <x v="1110"/>
    <d v="2017-04-04T00:00:00"/>
    <s v="Standard Class"/>
    <s v="FC-14335"/>
    <s v="Fred Chung"/>
    <x v="1"/>
    <x v="0"/>
    <s v="Chicago"/>
    <x v="10"/>
    <n v="60610"/>
    <x v="2"/>
    <s v="TEC-PH-10002890"/>
    <x v="2"/>
    <x v="7"/>
    <s v="AT&amp;T 17929 Lendline Telephone"/>
    <n v="180.96"/>
    <n v="5"/>
    <n v="0.2"/>
    <n v="13.571999999999996"/>
    <x v="2"/>
    <x v="0"/>
  </r>
  <r>
    <n v="6436"/>
    <s v="US-2019-116897"/>
    <x v="837"/>
    <d v="2019-05-29T00:00:00"/>
    <s v="First Class"/>
    <s v="JG-15160"/>
    <s v="James Galang"/>
    <x v="0"/>
    <x v="0"/>
    <s v="Pocatello"/>
    <x v="45"/>
    <n v="83201"/>
    <x v="1"/>
    <s v="FUR-FU-10004963"/>
    <x v="0"/>
    <x v="5"/>
    <s v="Eldon 400 Class Desk Accessories, Black Carbon"/>
    <n v="35"/>
    <n v="4"/>
    <n v="0"/>
    <n v="14.700000000000003"/>
    <x v="1"/>
    <x v="0"/>
  </r>
  <r>
    <n v="6437"/>
    <s v="US-2019-116897"/>
    <x v="837"/>
    <d v="2019-05-29T00:00:00"/>
    <s v="First Class"/>
    <s v="JG-15160"/>
    <s v="James Galang"/>
    <x v="0"/>
    <x v="0"/>
    <s v="Pocatello"/>
    <x v="45"/>
    <n v="83201"/>
    <x v="1"/>
    <s v="OFF-ST-10000025"/>
    <x v="1"/>
    <x v="4"/>
    <s v="Fellowes Stor/Drawer Steel Plus Storage Drawers"/>
    <n v="477.15000000000003"/>
    <n v="5"/>
    <n v="0"/>
    <n v="28.628999999999962"/>
    <x v="1"/>
    <x v="0"/>
  </r>
  <r>
    <n v="6438"/>
    <s v="US-2019-116897"/>
    <x v="837"/>
    <d v="2019-05-29T00:00:00"/>
    <s v="First Class"/>
    <s v="JG-15160"/>
    <s v="James Galang"/>
    <x v="0"/>
    <x v="0"/>
    <s v="Pocatello"/>
    <x v="45"/>
    <n v="83201"/>
    <x v="1"/>
    <s v="TEC-PH-10004389"/>
    <x v="2"/>
    <x v="7"/>
    <s v="Nokia Lumia 925"/>
    <n v="302.37599999999998"/>
    <n v="3"/>
    <n v="0.2"/>
    <n v="22.678200000000018"/>
    <x v="1"/>
    <x v="0"/>
  </r>
  <r>
    <n v="6439"/>
    <s v="US-2019-113992"/>
    <x v="817"/>
    <d v="2019-12-19T00:00:00"/>
    <s v="Standard Class"/>
    <s v="LC-16885"/>
    <s v="Lena Creighton"/>
    <x v="0"/>
    <x v="0"/>
    <s v="Plano"/>
    <x v="5"/>
    <n v="75023"/>
    <x v="2"/>
    <s v="FUR-TA-10000577"/>
    <x v="0"/>
    <x v="3"/>
    <s v="Bretford CR4500 Series Slim Rectangular Table"/>
    <n v="974.98799999999983"/>
    <n v="4"/>
    <n v="0.3"/>
    <n v="-97.49879999999996"/>
    <x v="2"/>
    <x v="0"/>
  </r>
  <r>
    <n v="6440"/>
    <s v="CA-2016-166891"/>
    <x v="777"/>
    <d v="2016-10-06T00:00:00"/>
    <s v="First Class"/>
    <s v="CC-12220"/>
    <s v="Chris Cortes"/>
    <x v="0"/>
    <x v="0"/>
    <s v="New York City"/>
    <x v="15"/>
    <n v="10024"/>
    <x v="3"/>
    <s v="FUR-CH-10003298"/>
    <x v="0"/>
    <x v="1"/>
    <s v="Office Star - Contemporary Task Swivel chair with Loop Arms, Charcoal"/>
    <n v="589.41"/>
    <n v="5"/>
    <n v="0.1"/>
    <n v="-6.5490000000000492"/>
    <x v="3"/>
    <x v="0"/>
  </r>
  <r>
    <n v="6441"/>
    <s v="CA-2018-101161"/>
    <x v="63"/>
    <d v="2018-10-20T00:00:00"/>
    <s v="Standard Class"/>
    <s v="BW-11110"/>
    <s v="Bart Watters"/>
    <x v="1"/>
    <x v="0"/>
    <s v="New York City"/>
    <x v="15"/>
    <n v="10024"/>
    <x v="3"/>
    <s v="OFF-AR-10001860"/>
    <x v="1"/>
    <x v="6"/>
    <s v="BIC Liqua Brite Liner"/>
    <n v="34.700000000000003"/>
    <n v="5"/>
    <n v="0"/>
    <n v="12.492000000000001"/>
    <x v="3"/>
    <x v="0"/>
  </r>
  <r>
    <n v="6442"/>
    <s v="CA-2018-101161"/>
    <x v="63"/>
    <d v="2018-10-20T00:00:00"/>
    <s v="Standard Class"/>
    <s v="BW-11110"/>
    <s v="Bart Watters"/>
    <x v="1"/>
    <x v="0"/>
    <s v="New York City"/>
    <x v="15"/>
    <n v="10024"/>
    <x v="3"/>
    <s v="OFF-ST-10003123"/>
    <x v="1"/>
    <x v="4"/>
    <s v="Fellowes Bases and Tops For Staxonsteel/High-Stak Systems"/>
    <n v="99.87"/>
    <n v="3"/>
    <n v="0"/>
    <n v="23.968799999999998"/>
    <x v="3"/>
    <x v="0"/>
  </r>
  <r>
    <n v="6443"/>
    <s v="CA-2018-101161"/>
    <x v="63"/>
    <d v="2018-10-20T00:00:00"/>
    <s v="Standard Class"/>
    <s v="BW-11110"/>
    <s v="Bart Watters"/>
    <x v="1"/>
    <x v="0"/>
    <s v="New York City"/>
    <x v="15"/>
    <n v="10024"/>
    <x v="3"/>
    <s v="OFF-PA-10001295"/>
    <x v="1"/>
    <x v="10"/>
    <s v="Computer Printout Paper with Letter-Trim Perforations"/>
    <n v="37.94"/>
    <n v="2"/>
    <n v="0"/>
    <n v="18.211199999999998"/>
    <x v="3"/>
    <x v="0"/>
  </r>
  <r>
    <n v="6444"/>
    <s v="CA-2018-101161"/>
    <x v="63"/>
    <d v="2018-10-20T00:00:00"/>
    <s v="Standard Class"/>
    <s v="BW-11110"/>
    <s v="Bart Watters"/>
    <x v="1"/>
    <x v="0"/>
    <s v="New York City"/>
    <x v="15"/>
    <n v="10024"/>
    <x v="3"/>
    <s v="OFF-LA-10000407"/>
    <x v="1"/>
    <x v="2"/>
    <s v="Avery White Multi-Purpose Labels"/>
    <n v="24.900000000000002"/>
    <n v="5"/>
    <n v="0"/>
    <n v="11.454000000000001"/>
    <x v="3"/>
    <x v="0"/>
  </r>
  <r>
    <n v="6445"/>
    <s v="CA-2018-101161"/>
    <x v="63"/>
    <d v="2018-10-20T00:00:00"/>
    <s v="Standard Class"/>
    <s v="BW-11110"/>
    <s v="Bart Watters"/>
    <x v="1"/>
    <x v="0"/>
    <s v="New York City"/>
    <x v="15"/>
    <n v="10024"/>
    <x v="3"/>
    <s v="FUR-FU-10003535"/>
    <x v="0"/>
    <x v="5"/>
    <s v="Howard Miller Distant Time Traveler Alarm Clock"/>
    <n v="82.26"/>
    <n v="3"/>
    <n v="0"/>
    <n v="33.726600000000005"/>
    <x v="3"/>
    <x v="0"/>
  </r>
  <r>
    <n v="6446"/>
    <s v="CA-2017-151785"/>
    <x v="616"/>
    <d v="2017-03-10T00:00:00"/>
    <s v="Standard Class"/>
    <s v="JJ-15445"/>
    <s v="Jennifer Jackson"/>
    <x v="0"/>
    <x v="0"/>
    <s v="Chicago"/>
    <x v="10"/>
    <n v="60623"/>
    <x v="2"/>
    <s v="OFF-FA-10000611"/>
    <x v="1"/>
    <x v="13"/>
    <s v="Binder Clips by OIC"/>
    <n v="7.1039999999999992"/>
    <n v="6"/>
    <n v="0.2"/>
    <n v="2.4863999999999997"/>
    <x v="2"/>
    <x v="0"/>
  </r>
  <r>
    <n v="6447"/>
    <s v="US-2019-119816"/>
    <x v="168"/>
    <d v="2019-03-06T00:00:00"/>
    <s v="Second Class"/>
    <s v="TT-21460"/>
    <s v="Tonja Turnell"/>
    <x v="2"/>
    <x v="0"/>
    <s v="Houston"/>
    <x v="5"/>
    <n v="77095"/>
    <x v="2"/>
    <s v="FUR-FU-10004848"/>
    <x v="0"/>
    <x v="5"/>
    <s v="Howard Miller 13-3/4&quot; Diameter Brushed Chrome Round Wall Clock"/>
    <n v="103.50000000000001"/>
    <n v="5"/>
    <n v="0.6"/>
    <n v="-77.625"/>
    <x v="2"/>
    <x v="0"/>
  </r>
  <r>
    <n v="6448"/>
    <s v="US-2019-119816"/>
    <x v="168"/>
    <d v="2019-03-06T00:00:00"/>
    <s v="Second Class"/>
    <s v="TT-21460"/>
    <s v="Tonja Turnell"/>
    <x v="2"/>
    <x v="0"/>
    <s v="Houston"/>
    <x v="5"/>
    <n v="77095"/>
    <x v="2"/>
    <s v="OFF-LA-10002381"/>
    <x v="1"/>
    <x v="2"/>
    <s v="Avery 497"/>
    <n v="2.4640000000000004"/>
    <n v="1"/>
    <n v="0.2"/>
    <n v="0.86239999999999983"/>
    <x v="2"/>
    <x v="0"/>
  </r>
  <r>
    <n v="6449"/>
    <s v="US-2019-119816"/>
    <x v="168"/>
    <d v="2019-03-06T00:00:00"/>
    <s v="Second Class"/>
    <s v="TT-21460"/>
    <s v="Tonja Turnell"/>
    <x v="2"/>
    <x v="0"/>
    <s v="Houston"/>
    <x v="5"/>
    <n v="77095"/>
    <x v="2"/>
    <s v="OFF-ST-10000918"/>
    <x v="1"/>
    <x v="4"/>
    <s v="Crate-A-Files"/>
    <n v="8.7200000000000006"/>
    <n v="1"/>
    <n v="0.2"/>
    <n v="0.65399999999999947"/>
    <x v="2"/>
    <x v="0"/>
  </r>
  <r>
    <n v="6450"/>
    <s v="CA-2017-156510"/>
    <x v="12"/>
    <d v="2017-09-29T00:00:00"/>
    <s v="Standard Class"/>
    <s v="EH-13990"/>
    <s v="Erica Hackney"/>
    <x v="0"/>
    <x v="0"/>
    <s v="Meriden"/>
    <x v="29"/>
    <n v="6450"/>
    <x v="3"/>
    <s v="OFF-BI-10000822"/>
    <x v="1"/>
    <x v="8"/>
    <s v="Acco PRESSTEX Data Binder with Storage Hooks, Light Blue, 9 1/2&quot; X 11&quot;"/>
    <n v="10.76"/>
    <n v="2"/>
    <n v="0"/>
    <n v="5.1647999999999996"/>
    <x v="3"/>
    <x v="0"/>
  </r>
  <r>
    <n v="6451"/>
    <s v="CA-2017-156510"/>
    <x v="12"/>
    <d v="2017-09-29T00:00:00"/>
    <s v="Standard Class"/>
    <s v="EH-13990"/>
    <s v="Erica Hackney"/>
    <x v="0"/>
    <x v="0"/>
    <s v="Meriden"/>
    <x v="29"/>
    <n v="6450"/>
    <x v="3"/>
    <s v="OFF-PA-10002222"/>
    <x v="1"/>
    <x v="10"/>
    <s v="Xerox Color Copier Paper, 11&quot; x 17&quot;, Ream"/>
    <n v="45.68"/>
    <n v="2"/>
    <n v="0"/>
    <n v="21.012799999999999"/>
    <x v="3"/>
    <x v="0"/>
  </r>
  <r>
    <n v="6452"/>
    <s v="CA-2017-156510"/>
    <x v="12"/>
    <d v="2017-09-29T00:00:00"/>
    <s v="Standard Class"/>
    <s v="EH-13990"/>
    <s v="Erica Hackney"/>
    <x v="0"/>
    <x v="0"/>
    <s v="Meriden"/>
    <x v="29"/>
    <n v="6450"/>
    <x v="3"/>
    <s v="OFF-AR-10004930"/>
    <x v="1"/>
    <x v="6"/>
    <s v="Turquoise Lead Holder with Pocket Clip"/>
    <n v="6.7"/>
    <n v="1"/>
    <n v="0"/>
    <n v="2.2109999999999994"/>
    <x v="3"/>
    <x v="0"/>
  </r>
  <r>
    <n v="6453"/>
    <s v="US-2017-110261"/>
    <x v="546"/>
    <d v="2017-12-23T00:00:00"/>
    <s v="Second Class"/>
    <s v="PR-18880"/>
    <s v="Patrick Ryan"/>
    <x v="0"/>
    <x v="0"/>
    <s v="Glenview"/>
    <x v="10"/>
    <n v="60025"/>
    <x v="2"/>
    <s v="TEC-PH-10001750"/>
    <x v="2"/>
    <x v="7"/>
    <s v="Samsung Rugby III"/>
    <n v="158.376"/>
    <n v="3"/>
    <n v="0.2"/>
    <n v="13.857900000000008"/>
    <x v="2"/>
    <x v="0"/>
  </r>
  <r>
    <n v="6454"/>
    <s v="CA-2017-125710"/>
    <x v="1049"/>
    <d v="2017-10-13T00:00:00"/>
    <s v="Standard Class"/>
    <s v="BT-11680"/>
    <s v="Brian Thompson"/>
    <x v="0"/>
    <x v="0"/>
    <s v="Houston"/>
    <x v="5"/>
    <n v="77036"/>
    <x v="2"/>
    <s v="OFF-AR-10000657"/>
    <x v="1"/>
    <x v="6"/>
    <s v="Binney &amp; Smith inkTank Desk Highlighter, Chisel Tip, Yellow, 12/Box"/>
    <n v="3.44"/>
    <n v="2"/>
    <n v="0.2"/>
    <n v="0.55899999999999961"/>
    <x v="2"/>
    <x v="0"/>
  </r>
  <r>
    <n v="6455"/>
    <s v="CA-2019-161102"/>
    <x v="689"/>
    <d v="2019-08-03T00:00:00"/>
    <s v="First Class"/>
    <s v="EC-14050"/>
    <s v="Erin Creighton"/>
    <x v="0"/>
    <x v="0"/>
    <s v="San Francisco"/>
    <x v="1"/>
    <n v="94110"/>
    <x v="1"/>
    <s v="OFF-ST-10003442"/>
    <x v="1"/>
    <x v="4"/>
    <s v="Eldon Portable Mobile Manager"/>
    <n v="56.56"/>
    <n v="2"/>
    <n v="0"/>
    <n v="15.2712"/>
    <x v="1"/>
    <x v="0"/>
  </r>
  <r>
    <n v="6456"/>
    <s v="CA-2019-161102"/>
    <x v="689"/>
    <d v="2019-08-03T00:00:00"/>
    <s v="First Class"/>
    <s v="EC-14050"/>
    <s v="Erin Creighton"/>
    <x v="0"/>
    <x v="0"/>
    <s v="San Francisco"/>
    <x v="1"/>
    <n v="94110"/>
    <x v="1"/>
    <s v="FUR-FU-10003142"/>
    <x v="0"/>
    <x v="5"/>
    <s v="Master Big Foot Doorstop, Beige"/>
    <n v="36.96"/>
    <n v="7"/>
    <n v="0"/>
    <n v="11.457599999999998"/>
    <x v="1"/>
    <x v="0"/>
  </r>
  <r>
    <n v="6457"/>
    <s v="CA-2016-110065"/>
    <x v="79"/>
    <d v="2016-08-11T00:00:00"/>
    <s v="Standard Class"/>
    <s v="SP-20650"/>
    <s v="Stephanie Phelps"/>
    <x v="1"/>
    <x v="0"/>
    <s v="New York City"/>
    <x v="15"/>
    <n v="10009"/>
    <x v="3"/>
    <s v="TEC-PH-10002468"/>
    <x v="2"/>
    <x v="7"/>
    <s v="Plantronics CS 50-USB - headset - Convertible, Monaural"/>
    <n v="135.99"/>
    <n v="1"/>
    <n v="0"/>
    <n v="36.717300000000009"/>
    <x v="3"/>
    <x v="0"/>
  </r>
  <r>
    <n v="6458"/>
    <s v="CA-2016-110065"/>
    <x v="79"/>
    <d v="2016-08-11T00:00:00"/>
    <s v="Standard Class"/>
    <s v="SP-20650"/>
    <s v="Stephanie Phelps"/>
    <x v="1"/>
    <x v="0"/>
    <s v="New York City"/>
    <x v="15"/>
    <n v="10009"/>
    <x v="3"/>
    <s v="OFF-AR-10004165"/>
    <x v="1"/>
    <x v="6"/>
    <s v="Binney &amp; Smith inkTank Erasable Pocket Highlighter, Chisel Tip, Yellow"/>
    <n v="15.959999999999999"/>
    <n v="7"/>
    <n v="0"/>
    <n v="7.0224000000000011"/>
    <x v="3"/>
    <x v="0"/>
  </r>
  <r>
    <n v="6459"/>
    <s v="US-2019-133361"/>
    <x v="304"/>
    <d v="2019-05-17T00:00:00"/>
    <s v="First Class"/>
    <s v="AJ-10780"/>
    <s v="Anthony Jacobs"/>
    <x v="1"/>
    <x v="0"/>
    <s v="Baltimore"/>
    <x v="39"/>
    <n v="21215"/>
    <x v="3"/>
    <s v="OFF-AR-10001919"/>
    <x v="1"/>
    <x v="6"/>
    <s v="OIC #2 Pencils, Medium Soft"/>
    <n v="3.76"/>
    <n v="2"/>
    <n v="0"/>
    <n v="1.0903999999999998"/>
    <x v="3"/>
    <x v="0"/>
  </r>
  <r>
    <n v="6460"/>
    <s v="US-2019-133361"/>
    <x v="304"/>
    <d v="2019-05-17T00:00:00"/>
    <s v="First Class"/>
    <s v="AJ-10780"/>
    <s v="Anthony Jacobs"/>
    <x v="1"/>
    <x v="0"/>
    <s v="Baltimore"/>
    <x v="39"/>
    <n v="21215"/>
    <x v="3"/>
    <s v="OFF-AR-10003045"/>
    <x v="1"/>
    <x v="6"/>
    <s v="Prang Colored Pencils"/>
    <n v="14.7"/>
    <n v="5"/>
    <n v="0"/>
    <n v="6.6150000000000002"/>
    <x v="3"/>
    <x v="0"/>
  </r>
  <r>
    <n v="6461"/>
    <s v="US-2019-133361"/>
    <x v="304"/>
    <d v="2019-05-17T00:00:00"/>
    <s v="First Class"/>
    <s v="AJ-10780"/>
    <s v="Anthony Jacobs"/>
    <x v="1"/>
    <x v="0"/>
    <s v="Baltimore"/>
    <x v="39"/>
    <n v="21215"/>
    <x v="3"/>
    <s v="OFF-AR-10003338"/>
    <x v="1"/>
    <x v="6"/>
    <s v="Eberhard Faber 3 1/2&quot; Golf Pencils"/>
    <n v="37.200000000000003"/>
    <n v="5"/>
    <n v="0"/>
    <n v="9.3000000000000007"/>
    <x v="3"/>
    <x v="0"/>
  </r>
  <r>
    <n v="6462"/>
    <s v="US-2019-133361"/>
    <x v="304"/>
    <d v="2019-05-17T00:00:00"/>
    <s v="First Class"/>
    <s v="AJ-10780"/>
    <s v="Anthony Jacobs"/>
    <x v="1"/>
    <x v="0"/>
    <s v="Baltimore"/>
    <x v="39"/>
    <n v="21215"/>
    <x v="3"/>
    <s v="TEC-AC-10003280"/>
    <x v="2"/>
    <x v="11"/>
    <s v="Belkin F8E887 USB Wired Ergonomic Keyboard"/>
    <n v="89.97"/>
    <n v="3"/>
    <n v="0"/>
    <n v="18.893699999999995"/>
    <x v="3"/>
    <x v="0"/>
  </r>
  <r>
    <n v="6463"/>
    <s v="US-2019-133361"/>
    <x v="304"/>
    <d v="2019-05-17T00:00:00"/>
    <s v="First Class"/>
    <s v="AJ-10780"/>
    <s v="Anthony Jacobs"/>
    <x v="1"/>
    <x v="0"/>
    <s v="Baltimore"/>
    <x v="39"/>
    <n v="21215"/>
    <x v="3"/>
    <s v="FUR-CH-10003298"/>
    <x v="0"/>
    <x v="1"/>
    <s v="Office Star - Contemporary Task Swivel chair with Loop Arms, Charcoal"/>
    <n v="261.95999999999998"/>
    <n v="2"/>
    <n v="0"/>
    <n v="23.576399999999978"/>
    <x v="3"/>
    <x v="0"/>
  </r>
  <r>
    <n v="6464"/>
    <s v="US-2019-133361"/>
    <x v="304"/>
    <d v="2019-05-17T00:00:00"/>
    <s v="First Class"/>
    <s v="AJ-10780"/>
    <s v="Anthony Jacobs"/>
    <x v="1"/>
    <x v="0"/>
    <s v="Baltimore"/>
    <x v="39"/>
    <n v="21215"/>
    <x v="3"/>
    <s v="OFF-LA-10004544"/>
    <x v="1"/>
    <x v="2"/>
    <s v="Avery 505"/>
    <n v="74"/>
    <n v="5"/>
    <n v="0"/>
    <n v="37"/>
    <x v="3"/>
    <x v="0"/>
  </r>
  <r>
    <n v="6465"/>
    <s v="US-2018-155404"/>
    <x v="897"/>
    <d v="2018-09-28T00:00:00"/>
    <s v="Standard Class"/>
    <s v="AS-10630"/>
    <s v="Ann Steele"/>
    <x v="2"/>
    <x v="0"/>
    <s v="Louisville"/>
    <x v="0"/>
    <n v="40214"/>
    <x v="0"/>
    <s v="FUR-FU-10004586"/>
    <x v="0"/>
    <x v="5"/>
    <s v="G.E. Longer-Life Indoor Recessed Floodlight Bulbs"/>
    <n v="13.28"/>
    <n v="2"/>
    <n v="0"/>
    <n v="6.3743999999999996"/>
    <x v="0"/>
    <x v="0"/>
  </r>
  <r>
    <n v="6466"/>
    <s v="CA-2017-114503"/>
    <x v="50"/>
    <d v="2017-11-17T00:00:00"/>
    <s v="Standard Class"/>
    <s v="AA-10375"/>
    <s v="Allen Armold"/>
    <x v="0"/>
    <x v="0"/>
    <s v="Lebanon"/>
    <x v="18"/>
    <n v="37087"/>
    <x v="0"/>
    <s v="OFF-ST-10003572"/>
    <x v="1"/>
    <x v="4"/>
    <s v="Portfile Personal File Boxes"/>
    <n v="84.960000000000008"/>
    <n v="6"/>
    <n v="0.2"/>
    <n v="6.3719999999999999"/>
    <x v="0"/>
    <x v="0"/>
  </r>
  <r>
    <n v="6467"/>
    <s v="CA-2019-153080"/>
    <x v="1053"/>
    <d v="2019-05-25T00:00:00"/>
    <s v="Second Class"/>
    <s v="EH-13945"/>
    <s v="Eric Hoffmann"/>
    <x v="0"/>
    <x v="0"/>
    <s v="Los Angeles"/>
    <x v="1"/>
    <n v="90008"/>
    <x v="1"/>
    <s v="TEC-AC-10002331"/>
    <x v="2"/>
    <x v="11"/>
    <s v="Maxell 74 Minute CDR, 10/Pack"/>
    <n v="68.459999999999994"/>
    <n v="7"/>
    <n v="0"/>
    <n v="25.330199999999998"/>
    <x v="1"/>
    <x v="0"/>
  </r>
  <r>
    <n v="6468"/>
    <s v="CA-2018-163804"/>
    <x v="499"/>
    <d v="2018-12-08T00:00:00"/>
    <s v="Standard Class"/>
    <s v="DB-13270"/>
    <s v="Deborah Brumfield"/>
    <x v="2"/>
    <x v="0"/>
    <s v="Providence"/>
    <x v="34"/>
    <n v="2908"/>
    <x v="3"/>
    <s v="OFF-ST-10000142"/>
    <x v="1"/>
    <x v="4"/>
    <s v="Deluxe Rollaway Locking File with Drawer"/>
    <n v="2079.4"/>
    <n v="5"/>
    <n v="0"/>
    <n v="582.23199999999997"/>
    <x v="3"/>
    <x v="0"/>
  </r>
  <r>
    <n v="6469"/>
    <s v="CA-2018-163804"/>
    <x v="499"/>
    <d v="2018-12-08T00:00:00"/>
    <s v="Standard Class"/>
    <s v="DB-13270"/>
    <s v="Deborah Brumfield"/>
    <x v="2"/>
    <x v="0"/>
    <s v="Providence"/>
    <x v="34"/>
    <n v="2908"/>
    <x v="3"/>
    <s v="TEC-PH-10000441"/>
    <x v="2"/>
    <x v="7"/>
    <s v="VTech DS6151"/>
    <n v="629.94999999999993"/>
    <n v="5"/>
    <n v="0"/>
    <n v="176.38600000000002"/>
    <x v="3"/>
    <x v="0"/>
  </r>
  <r>
    <n v="6470"/>
    <s v="CA-2018-163804"/>
    <x v="499"/>
    <d v="2018-12-08T00:00:00"/>
    <s v="Standard Class"/>
    <s v="DB-13270"/>
    <s v="Deborah Brumfield"/>
    <x v="2"/>
    <x v="0"/>
    <s v="Providence"/>
    <x v="34"/>
    <n v="2908"/>
    <x v="3"/>
    <s v="FUR-FU-10004864"/>
    <x v="0"/>
    <x v="5"/>
    <s v="Eldon 500 Class Desk Accessories"/>
    <n v="72.42"/>
    <n v="6"/>
    <n v="0"/>
    <n v="23.898600000000002"/>
    <x v="3"/>
    <x v="0"/>
  </r>
  <r>
    <n v="6471"/>
    <s v="CA-2017-108532"/>
    <x v="1111"/>
    <d v="2017-09-02T00:00:00"/>
    <s v="Standard Class"/>
    <s v="CC-12100"/>
    <s v="Chad Cunningham"/>
    <x v="2"/>
    <x v="0"/>
    <s v="Detroit"/>
    <x v="12"/>
    <n v="48234"/>
    <x v="2"/>
    <s v="TEC-PH-10001750"/>
    <x v="2"/>
    <x v="7"/>
    <s v="Samsung Rugby III"/>
    <n v="131.97999999999999"/>
    <n v="2"/>
    <n v="0"/>
    <n v="35.634600000000006"/>
    <x v="2"/>
    <x v="0"/>
  </r>
  <r>
    <n v="6472"/>
    <s v="CA-2017-108532"/>
    <x v="1111"/>
    <d v="2017-09-02T00:00:00"/>
    <s v="Standard Class"/>
    <s v="CC-12100"/>
    <s v="Chad Cunningham"/>
    <x v="2"/>
    <x v="0"/>
    <s v="Detroit"/>
    <x v="12"/>
    <n v="48234"/>
    <x v="2"/>
    <s v="TEC-AC-10004510"/>
    <x v="2"/>
    <x v="11"/>
    <s v="Logitech Desktop MK120 Mouse and keyboard Combo"/>
    <n v="114.52"/>
    <n v="7"/>
    <n v="0"/>
    <n v="11.451999999999995"/>
    <x v="2"/>
    <x v="0"/>
  </r>
  <r>
    <n v="6473"/>
    <s v="CA-2016-151897"/>
    <x v="571"/>
    <d v="2016-06-10T00:00:00"/>
    <s v="Standard Class"/>
    <s v="VT-21700"/>
    <s v="Valerie Takahito"/>
    <x v="2"/>
    <x v="0"/>
    <s v="Houston"/>
    <x v="5"/>
    <n v="77070"/>
    <x v="2"/>
    <s v="OFF-LA-10001074"/>
    <x v="1"/>
    <x v="2"/>
    <s v="Round Specialty Laser Printer Labels"/>
    <n v="100.24000000000001"/>
    <n v="10"/>
    <n v="0.2"/>
    <n v="33.830999999999989"/>
    <x v="2"/>
    <x v="0"/>
  </r>
  <r>
    <n v="6474"/>
    <s v="CA-2018-113292"/>
    <x v="196"/>
    <d v="2018-03-20T00:00:00"/>
    <s v="Second Class"/>
    <s v="DB-13060"/>
    <s v="Dave Brooks"/>
    <x v="0"/>
    <x v="0"/>
    <s v="Columbia"/>
    <x v="18"/>
    <n v="38401"/>
    <x v="0"/>
    <s v="OFF-AP-10003590"/>
    <x v="1"/>
    <x v="9"/>
    <s v="Hoover WindTunnel Plus Canister Vacuum"/>
    <n v="871.80000000000007"/>
    <n v="3"/>
    <n v="0.2"/>
    <n v="87.180000000000092"/>
    <x v="0"/>
    <x v="0"/>
  </r>
  <r>
    <n v="6475"/>
    <s v="CA-2016-149524"/>
    <x v="1112"/>
    <d v="2016-01-15T00:00:00"/>
    <s v="First Class"/>
    <s v="BS-11590"/>
    <s v="Brendan Sweed"/>
    <x v="1"/>
    <x v="0"/>
    <s v="Philadelphia"/>
    <x v="9"/>
    <n v="19140"/>
    <x v="3"/>
    <s v="FUR-BO-10003433"/>
    <x v="0"/>
    <x v="0"/>
    <s v="Sauder Cornerstone Collection Library"/>
    <n v="61.96"/>
    <n v="4"/>
    <n v="0.5"/>
    <n v="-53.285600000000009"/>
    <x v="3"/>
    <x v="0"/>
  </r>
  <r>
    <n v="6476"/>
    <s v="CA-2019-140872"/>
    <x v="95"/>
    <d v="2019-06-10T00:00:00"/>
    <s v="Standard Class"/>
    <s v="NR-18550"/>
    <s v="Nick Radford"/>
    <x v="0"/>
    <x v="0"/>
    <s v="Pembroke Pines"/>
    <x v="2"/>
    <n v="33024"/>
    <x v="0"/>
    <s v="OFF-BI-10002432"/>
    <x v="1"/>
    <x v="8"/>
    <s v="Wilson Jones Standard D-Ring Binders"/>
    <n v="4.5540000000000003"/>
    <n v="3"/>
    <n v="0.7"/>
    <n v="-3.4913999999999987"/>
    <x v="0"/>
    <x v="0"/>
  </r>
  <r>
    <n v="6477"/>
    <s v="CA-2019-140872"/>
    <x v="95"/>
    <d v="2019-06-10T00:00:00"/>
    <s v="Standard Class"/>
    <s v="NR-18550"/>
    <s v="Nick Radford"/>
    <x v="0"/>
    <x v="0"/>
    <s v="Pembroke Pines"/>
    <x v="2"/>
    <n v="33024"/>
    <x v="0"/>
    <s v="OFF-AP-10003622"/>
    <x v="1"/>
    <x v="9"/>
    <s v="Bravo II Megaboss 12-Amp Hard Body Upright, Replacement Belts, 2 Belts per Pack"/>
    <n v="5.2"/>
    <n v="2"/>
    <n v="0.2"/>
    <n v="0.58499999999999974"/>
    <x v="0"/>
    <x v="0"/>
  </r>
  <r>
    <n v="6478"/>
    <s v="CA-2019-140872"/>
    <x v="95"/>
    <d v="2019-06-10T00:00:00"/>
    <s v="Standard Class"/>
    <s v="NR-18550"/>
    <s v="Nick Radford"/>
    <x v="0"/>
    <x v="0"/>
    <s v="Pembroke Pines"/>
    <x v="2"/>
    <n v="33024"/>
    <x v="0"/>
    <s v="TEC-AC-10003832"/>
    <x v="2"/>
    <x v="11"/>
    <s v="Logitech P710e Mobile Speakerphone"/>
    <n v="205.99200000000002"/>
    <n v="1"/>
    <n v="0.2"/>
    <n v="-2.5749000000000279"/>
    <x v="0"/>
    <x v="0"/>
  </r>
  <r>
    <n v="6479"/>
    <s v="CA-2019-140872"/>
    <x v="95"/>
    <d v="2019-06-10T00:00:00"/>
    <s v="Standard Class"/>
    <s v="NR-18550"/>
    <s v="Nick Radford"/>
    <x v="0"/>
    <x v="0"/>
    <s v="Pembroke Pines"/>
    <x v="2"/>
    <n v="33024"/>
    <x v="0"/>
    <s v="OFF-PA-10000809"/>
    <x v="1"/>
    <x v="10"/>
    <s v="Xerox 206"/>
    <n v="15.552000000000003"/>
    <n v="3"/>
    <n v="0.2"/>
    <n v="5.4432"/>
    <x v="0"/>
    <x v="0"/>
  </r>
  <r>
    <n v="6480"/>
    <s v="CA-2019-140872"/>
    <x v="95"/>
    <d v="2019-06-10T00:00:00"/>
    <s v="Standard Class"/>
    <s v="NR-18550"/>
    <s v="Nick Radford"/>
    <x v="0"/>
    <x v="0"/>
    <s v="Pembroke Pines"/>
    <x v="2"/>
    <n v="33024"/>
    <x v="0"/>
    <s v="TEC-PH-10000441"/>
    <x v="2"/>
    <x v="7"/>
    <s v="VTech DS6151"/>
    <n v="503.96000000000004"/>
    <n v="5"/>
    <n v="0.2"/>
    <n v="50.396000000000015"/>
    <x v="0"/>
    <x v="0"/>
  </r>
  <r>
    <n v="6481"/>
    <s v="CA-2019-140872"/>
    <x v="95"/>
    <d v="2019-06-10T00:00:00"/>
    <s v="Standard Class"/>
    <s v="NR-18550"/>
    <s v="Nick Radford"/>
    <x v="0"/>
    <x v="0"/>
    <s v="Pembroke Pines"/>
    <x v="2"/>
    <n v="33024"/>
    <x v="0"/>
    <s v="OFF-AP-10002287"/>
    <x v="1"/>
    <x v="9"/>
    <s v="Eureka Sanitaire  Multi-Pro Heavy-Duty Upright, Disposable Bags"/>
    <n v="24.472000000000001"/>
    <n v="7"/>
    <n v="0.2"/>
    <n v="1.8353999999999999"/>
    <x v="0"/>
    <x v="0"/>
  </r>
  <r>
    <n v="6482"/>
    <s v="CA-2019-140872"/>
    <x v="95"/>
    <d v="2019-06-10T00:00:00"/>
    <s v="Standard Class"/>
    <s v="NR-18550"/>
    <s v="Nick Radford"/>
    <x v="0"/>
    <x v="0"/>
    <s v="Pembroke Pines"/>
    <x v="2"/>
    <n v="33024"/>
    <x v="0"/>
    <s v="FUR-BO-10002824"/>
    <x v="0"/>
    <x v="0"/>
    <s v="Bush Mission Pointe Library"/>
    <n v="241.56799999999998"/>
    <n v="2"/>
    <n v="0.2"/>
    <n v="0"/>
    <x v="0"/>
    <x v="0"/>
  </r>
  <r>
    <n v="6483"/>
    <s v="CA-2019-140872"/>
    <x v="95"/>
    <d v="2019-06-10T00:00:00"/>
    <s v="Standard Class"/>
    <s v="NR-18550"/>
    <s v="Nick Radford"/>
    <x v="0"/>
    <x v="0"/>
    <s v="Pembroke Pines"/>
    <x v="2"/>
    <n v="33024"/>
    <x v="0"/>
    <s v="TEC-AC-10002942"/>
    <x v="2"/>
    <x v="11"/>
    <s v="WD My Passport Ultra 1TB Portable External Hard Drive"/>
    <n v="110.4"/>
    <n v="2"/>
    <n v="0.2"/>
    <n v="-4.1400000000000077"/>
    <x v="0"/>
    <x v="0"/>
  </r>
  <r>
    <n v="6484"/>
    <s v="CA-2019-113908"/>
    <x v="95"/>
    <d v="2019-06-09T00:00:00"/>
    <s v="Standard Class"/>
    <s v="KN-16390"/>
    <s v="Katherine Nockton"/>
    <x v="1"/>
    <x v="0"/>
    <s v="New York City"/>
    <x v="15"/>
    <n v="10011"/>
    <x v="3"/>
    <s v="FUR-TA-10001932"/>
    <x v="0"/>
    <x v="3"/>
    <s v="Chromcraft 48&quot; x 96&quot; Racetrack Double Pedestal Table"/>
    <n v="384.76799999999997"/>
    <n v="2"/>
    <n v="0.4"/>
    <n v="-115.43040000000002"/>
    <x v="3"/>
    <x v="0"/>
  </r>
  <r>
    <n v="6485"/>
    <s v="CA-2019-113908"/>
    <x v="95"/>
    <d v="2019-06-09T00:00:00"/>
    <s v="Standard Class"/>
    <s v="KN-16390"/>
    <s v="Katherine Nockton"/>
    <x v="1"/>
    <x v="0"/>
    <s v="New York City"/>
    <x v="15"/>
    <n v="10011"/>
    <x v="3"/>
    <s v="TEC-MA-10003173"/>
    <x v="2"/>
    <x v="15"/>
    <s v="Hewlett-Packard 300S Scientific Calculator"/>
    <n v="78.66"/>
    <n v="6"/>
    <n v="0"/>
    <n v="36.183599999999991"/>
    <x v="3"/>
    <x v="0"/>
  </r>
  <r>
    <n v="6486"/>
    <s v="CA-2019-113908"/>
    <x v="95"/>
    <d v="2019-06-09T00:00:00"/>
    <s v="Standard Class"/>
    <s v="KN-16390"/>
    <s v="Katherine Nockton"/>
    <x v="1"/>
    <x v="0"/>
    <s v="New York City"/>
    <x v="15"/>
    <n v="10011"/>
    <x v="3"/>
    <s v="OFF-PA-10004156"/>
    <x v="1"/>
    <x v="10"/>
    <s v="Xerox 188"/>
    <n v="45.36"/>
    <n v="4"/>
    <n v="0"/>
    <n v="22.226399999999998"/>
    <x v="3"/>
    <x v="0"/>
  </r>
  <r>
    <n v="6487"/>
    <s v="CA-2017-120621"/>
    <x v="1113"/>
    <d v="2017-03-26T00:00:00"/>
    <s v="Standard Class"/>
    <s v="JW-16075"/>
    <s v="Julia West"/>
    <x v="0"/>
    <x v="0"/>
    <s v="Jacksonville"/>
    <x v="3"/>
    <n v="28540"/>
    <x v="0"/>
    <s v="OFF-AP-10002945"/>
    <x v="1"/>
    <x v="9"/>
    <s v="Honeywell Enviracaire Portable HEPA Air Cleaner for 17' x 22' Room"/>
    <n v="962.07999999999993"/>
    <n v="4"/>
    <n v="0.2"/>
    <n v="156.33799999999997"/>
    <x v="0"/>
    <x v="0"/>
  </r>
  <r>
    <n v="6488"/>
    <s v="CA-2017-120621"/>
    <x v="1113"/>
    <d v="2017-03-26T00:00:00"/>
    <s v="Standard Class"/>
    <s v="JW-16075"/>
    <s v="Julia West"/>
    <x v="0"/>
    <x v="0"/>
    <s v="Jacksonville"/>
    <x v="3"/>
    <n v="28540"/>
    <x v="0"/>
    <s v="OFF-BI-10000948"/>
    <x v="1"/>
    <x v="8"/>
    <s v="GBC Laser Imprintable Binding System Covers, Desert Sand"/>
    <n v="12.843000000000002"/>
    <n v="3"/>
    <n v="0.7"/>
    <n v="-9.8462999999999994"/>
    <x v="0"/>
    <x v="0"/>
  </r>
  <r>
    <n v="6489"/>
    <s v="CA-2017-120621"/>
    <x v="1113"/>
    <d v="2017-03-26T00:00:00"/>
    <s v="Standard Class"/>
    <s v="JW-16075"/>
    <s v="Julia West"/>
    <x v="0"/>
    <x v="0"/>
    <s v="Jacksonville"/>
    <x v="3"/>
    <n v="28540"/>
    <x v="0"/>
    <s v="OFF-PA-10002254"/>
    <x v="1"/>
    <x v="10"/>
    <s v="Xerox 1883"/>
    <n v="295.45600000000002"/>
    <n v="14"/>
    <n v="0.2"/>
    <n v="96.023199999999974"/>
    <x v="0"/>
    <x v="0"/>
  </r>
  <r>
    <n v="6490"/>
    <s v="US-2019-148866"/>
    <x v="20"/>
    <d v="2019-09-24T00:00:00"/>
    <s v="Standard Class"/>
    <s v="JM-15535"/>
    <s v="Jessica Myrick"/>
    <x v="0"/>
    <x v="0"/>
    <s v="New York City"/>
    <x v="15"/>
    <n v="10011"/>
    <x v="3"/>
    <s v="OFF-PA-10004782"/>
    <x v="1"/>
    <x v="10"/>
    <s v="Xerox 228"/>
    <n v="32.400000000000006"/>
    <n v="5"/>
    <n v="0"/>
    <n v="15.552000000000001"/>
    <x v="3"/>
    <x v="0"/>
  </r>
  <r>
    <n v="6491"/>
    <s v="CA-2016-149594"/>
    <x v="1114"/>
    <d v="2016-09-19T00:00:00"/>
    <s v="Standard Class"/>
    <s v="MF-18250"/>
    <s v="Monica Federle"/>
    <x v="1"/>
    <x v="0"/>
    <s v="Philadelphia"/>
    <x v="9"/>
    <n v="19120"/>
    <x v="3"/>
    <s v="FUR-FU-10000222"/>
    <x v="0"/>
    <x v="5"/>
    <s v="Seth Thomas 16&quot; Steel Case Clock"/>
    <n v="103.93599999999999"/>
    <n v="4"/>
    <n v="0.2"/>
    <n v="16.889599999999998"/>
    <x v="3"/>
    <x v="0"/>
  </r>
  <r>
    <n v="6492"/>
    <s v="CA-2018-113845"/>
    <x v="73"/>
    <d v="2018-11-25T00:00:00"/>
    <s v="Standard Class"/>
    <s v="FA-14230"/>
    <s v="Frank Atkinson"/>
    <x v="1"/>
    <x v="0"/>
    <s v="Orlando"/>
    <x v="2"/>
    <n v="32839"/>
    <x v="0"/>
    <s v="FUR-BO-10004695"/>
    <x v="0"/>
    <x v="0"/>
    <s v="O'Sullivan 2-Door Barrister Bookcase in Odessa Pine"/>
    <n v="289.56799999999998"/>
    <n v="2"/>
    <n v="0.2"/>
    <n v="10.858799999999974"/>
    <x v="0"/>
    <x v="0"/>
  </r>
  <r>
    <n v="6493"/>
    <s v="CA-2018-113845"/>
    <x v="73"/>
    <d v="2018-11-25T00:00:00"/>
    <s v="Standard Class"/>
    <s v="FA-14230"/>
    <s v="Frank Atkinson"/>
    <x v="1"/>
    <x v="0"/>
    <s v="Orlando"/>
    <x v="2"/>
    <n v="32839"/>
    <x v="0"/>
    <s v="OFF-ST-10003327"/>
    <x v="1"/>
    <x v="4"/>
    <s v="Akro-Mils 12-Gallon Tote"/>
    <n v="39.72"/>
    <n v="5"/>
    <n v="0.2"/>
    <n v="4.4684999999999953"/>
    <x v="0"/>
    <x v="0"/>
  </r>
  <r>
    <n v="6494"/>
    <s v="CA-2018-113845"/>
    <x v="73"/>
    <d v="2018-11-25T00:00:00"/>
    <s v="Standard Class"/>
    <s v="FA-14230"/>
    <s v="Frank Atkinson"/>
    <x v="1"/>
    <x v="0"/>
    <s v="Orlando"/>
    <x v="2"/>
    <n v="32839"/>
    <x v="0"/>
    <s v="TEC-PH-10003357"/>
    <x v="2"/>
    <x v="7"/>
    <s v="Grandstream GXP2100 Mainstream Business Phone"/>
    <n v="244.768"/>
    <n v="4"/>
    <n v="0.2"/>
    <n v="24.476800000000004"/>
    <x v="0"/>
    <x v="0"/>
  </r>
  <r>
    <n v="6495"/>
    <s v="CA-2019-111262"/>
    <x v="960"/>
    <d v="2019-11-01T00:00:00"/>
    <s v="Second Class"/>
    <s v="KH-16510"/>
    <s v="Keith Herrera"/>
    <x v="0"/>
    <x v="0"/>
    <s v="Houston"/>
    <x v="5"/>
    <n v="77095"/>
    <x v="2"/>
    <s v="TEC-AC-10002167"/>
    <x v="2"/>
    <x v="11"/>
    <s v="Imation 8gb Micro Traveldrive Usb 2.0 Flash Drive"/>
    <n v="24"/>
    <n v="2"/>
    <n v="0.2"/>
    <n v="-2.6999999999999993"/>
    <x v="2"/>
    <x v="0"/>
  </r>
  <r>
    <n v="6496"/>
    <s v="CA-2019-111262"/>
    <x v="960"/>
    <d v="2019-11-01T00:00:00"/>
    <s v="Second Class"/>
    <s v="KH-16510"/>
    <s v="Keith Herrera"/>
    <x v="0"/>
    <x v="0"/>
    <s v="Houston"/>
    <x v="5"/>
    <n v="77095"/>
    <x v="2"/>
    <s v="OFF-PA-10001937"/>
    <x v="1"/>
    <x v="10"/>
    <s v="Xerox 21"/>
    <n v="15.552000000000003"/>
    <n v="3"/>
    <n v="0.2"/>
    <n v="5.4432"/>
    <x v="2"/>
    <x v="0"/>
  </r>
  <r>
    <n v="6497"/>
    <s v="CA-2019-111262"/>
    <x v="960"/>
    <d v="2019-11-01T00:00:00"/>
    <s v="Second Class"/>
    <s v="KH-16510"/>
    <s v="Keith Herrera"/>
    <x v="0"/>
    <x v="0"/>
    <s v="Houston"/>
    <x v="5"/>
    <n v="77095"/>
    <x v="2"/>
    <s v="TEC-AC-10004510"/>
    <x v="2"/>
    <x v="11"/>
    <s v="Logitech Desktop MK120 Mouse and keyboard Combo"/>
    <n v="26.176000000000002"/>
    <n v="2"/>
    <n v="0.2"/>
    <n v="-3.272000000000002"/>
    <x v="2"/>
    <x v="0"/>
  </r>
  <r>
    <n v="6498"/>
    <s v="CA-2017-103135"/>
    <x v="1115"/>
    <d v="2017-07-28T00:00:00"/>
    <s v="Standard Class"/>
    <s v="SS-20515"/>
    <s v="Shirley Schmidt"/>
    <x v="2"/>
    <x v="0"/>
    <s v="Louisville"/>
    <x v="0"/>
    <n v="40214"/>
    <x v="0"/>
    <s v="FUR-FU-10001487"/>
    <x v="0"/>
    <x v="5"/>
    <s v="Eldon Expressions Wood and Plastic Desk Accessories, Cherry Wood"/>
    <n v="20.94"/>
    <n v="3"/>
    <n v="0"/>
    <n v="6.0725999999999987"/>
    <x v="0"/>
    <x v="0"/>
  </r>
  <r>
    <n v="6499"/>
    <s v="CA-2017-103135"/>
    <x v="1115"/>
    <d v="2017-07-28T00:00:00"/>
    <s v="Standard Class"/>
    <s v="SS-20515"/>
    <s v="Shirley Schmidt"/>
    <x v="2"/>
    <x v="0"/>
    <s v="Louisville"/>
    <x v="0"/>
    <n v="40214"/>
    <x v="0"/>
    <s v="OFF-BI-10000069"/>
    <x v="1"/>
    <x v="8"/>
    <s v="GBC Prepunched Paper, 19-Hole, for Binding Systems, 24-lb"/>
    <n v="135.09"/>
    <n v="9"/>
    <n v="0"/>
    <n v="62.14139999999999"/>
    <x v="0"/>
    <x v="0"/>
  </r>
  <r>
    <n v="6500"/>
    <s v="CA-2017-103135"/>
    <x v="1115"/>
    <d v="2017-07-28T00:00:00"/>
    <s v="Standard Class"/>
    <s v="SS-20515"/>
    <s v="Shirley Schmidt"/>
    <x v="2"/>
    <x v="0"/>
    <s v="Louisville"/>
    <x v="0"/>
    <n v="40214"/>
    <x v="0"/>
    <s v="TEC-AC-10003289"/>
    <x v="2"/>
    <x v="11"/>
    <s v="Anker Ultra-Slim Mini Bluetooth 3.0 Wireless Keyboard"/>
    <n v="279.85999999999996"/>
    <n v="14"/>
    <n v="0"/>
    <n v="64.367799999999988"/>
    <x v="0"/>
    <x v="0"/>
  </r>
  <r>
    <n v="6501"/>
    <s v="CA-2017-103135"/>
    <x v="1115"/>
    <d v="2017-07-28T00:00:00"/>
    <s v="Standard Class"/>
    <s v="SS-20515"/>
    <s v="Shirley Schmidt"/>
    <x v="2"/>
    <x v="0"/>
    <s v="Louisville"/>
    <x v="0"/>
    <n v="40214"/>
    <x v="0"/>
    <s v="OFF-BI-10000069"/>
    <x v="1"/>
    <x v="8"/>
    <s v="GBC Prepunched Paper, 19-Hole, for Binding Systems, 24-lb"/>
    <n v="90.06"/>
    <n v="6"/>
    <n v="0"/>
    <n v="41.427599999999991"/>
    <x v="0"/>
    <x v="0"/>
  </r>
  <r>
    <n v="6502"/>
    <s v="CA-2016-129147"/>
    <x v="981"/>
    <d v="2016-11-06T00:00:00"/>
    <s v="Standard Class"/>
    <s v="LC-17050"/>
    <s v="Liz Carlisle"/>
    <x v="0"/>
    <x v="0"/>
    <s v="Medina"/>
    <x v="24"/>
    <n v="44256"/>
    <x v="3"/>
    <s v="TEC-PH-10001299"/>
    <x v="2"/>
    <x v="7"/>
    <s v="Polycom CX300 Desktop Phone USB VoIP phone"/>
    <n v="539.96399999999994"/>
    <n v="6"/>
    <n v="0.4"/>
    <n v="-107.99280000000002"/>
    <x v="3"/>
    <x v="0"/>
  </r>
  <r>
    <n v="6503"/>
    <s v="CA-2016-129147"/>
    <x v="981"/>
    <d v="2016-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x v="3"/>
    <x v="0"/>
  </r>
  <r>
    <n v="6504"/>
    <s v="CA-2016-129147"/>
    <x v="981"/>
    <d v="2016-11-06T00:00:00"/>
    <s v="Standard Class"/>
    <s v="LC-17050"/>
    <s v="Liz Carlisle"/>
    <x v="0"/>
    <x v="0"/>
    <s v="Medina"/>
    <x v="24"/>
    <n v="44256"/>
    <x v="3"/>
    <s v="OFF-BI-10001098"/>
    <x v="1"/>
    <x v="8"/>
    <s v="Acco D-Ring Binder w/DublLock"/>
    <n v="19.242000000000001"/>
    <n v="3"/>
    <n v="0.7"/>
    <n v="-13.4694"/>
    <x v="3"/>
    <x v="0"/>
  </r>
  <r>
    <n v="6505"/>
    <s v="CA-2019-128265"/>
    <x v="701"/>
    <d v="2019-11-22T00:00:00"/>
    <s v="Second Class"/>
    <s v="VW-21775"/>
    <s v="Victoria Wilson"/>
    <x v="1"/>
    <x v="0"/>
    <s v="New York City"/>
    <x v="15"/>
    <n v="10011"/>
    <x v="3"/>
    <s v="OFF-ST-10000142"/>
    <x v="1"/>
    <x v="4"/>
    <s v="Deluxe Rollaway Locking File with Drawer"/>
    <n v="1247.6399999999999"/>
    <n v="3"/>
    <n v="0"/>
    <n v="349.33919999999995"/>
    <x v="3"/>
    <x v="0"/>
  </r>
  <r>
    <n v="6506"/>
    <s v="CA-2018-152331"/>
    <x v="190"/>
    <d v="2018-06-30T00:00:00"/>
    <s v="Standard Class"/>
    <s v="LD-16855"/>
    <s v="Lela Donovan"/>
    <x v="1"/>
    <x v="0"/>
    <s v="Chicago"/>
    <x v="10"/>
    <n v="60653"/>
    <x v="2"/>
    <s v="OFF-AR-10001547"/>
    <x v="1"/>
    <x v="6"/>
    <s v="Newell 311"/>
    <n v="5.3040000000000003"/>
    <n v="3"/>
    <n v="0.2"/>
    <n v="0.46409999999999996"/>
    <x v="2"/>
    <x v="0"/>
  </r>
  <r>
    <n v="6507"/>
    <s v="US-2018-128909"/>
    <x v="790"/>
    <d v="2018-10-11T00:00:00"/>
    <s v="Second Class"/>
    <s v="SP-20545"/>
    <s v="Sibella Parks"/>
    <x v="1"/>
    <x v="0"/>
    <s v="Philadelphia"/>
    <x v="9"/>
    <n v="19143"/>
    <x v="3"/>
    <s v="OFF-PA-10001593"/>
    <x v="1"/>
    <x v="10"/>
    <s v="Xerox 1947"/>
    <n v="19.136000000000003"/>
    <n v="4"/>
    <n v="0.2"/>
    <n v="5.9799999999999986"/>
    <x v="3"/>
    <x v="0"/>
  </r>
  <r>
    <n v="6508"/>
    <s v="US-2018-128909"/>
    <x v="790"/>
    <d v="2018-10-11T00:00:00"/>
    <s v="Second Class"/>
    <s v="SP-20545"/>
    <s v="Sibella Parks"/>
    <x v="1"/>
    <x v="0"/>
    <s v="Philadelphia"/>
    <x v="9"/>
    <n v="19143"/>
    <x v="3"/>
    <s v="FUR-FU-10004071"/>
    <x v="0"/>
    <x v="5"/>
    <s v="Luxo Professional Magnifying Clamp-On Fluorescent Lamps"/>
    <n v="332.83200000000005"/>
    <n v="4"/>
    <n v="0.2"/>
    <n v="-24.962399999999988"/>
    <x v="3"/>
    <x v="0"/>
  </r>
  <r>
    <n v="6509"/>
    <s v="CA-2019-102197"/>
    <x v="698"/>
    <d v="2019-12-26T00:00:00"/>
    <s v="Standard Class"/>
    <s v="DK-13150"/>
    <s v="David Kendrick"/>
    <x v="1"/>
    <x v="0"/>
    <s v="New York City"/>
    <x v="15"/>
    <n v="10009"/>
    <x v="3"/>
    <s v="OFF-PA-10001970"/>
    <x v="1"/>
    <x v="10"/>
    <s v="Xerox 1908"/>
    <n v="279.89999999999998"/>
    <n v="5"/>
    <n v="0"/>
    <n v="137.15100000000001"/>
    <x v="3"/>
    <x v="0"/>
  </r>
  <r>
    <n v="6510"/>
    <s v="CA-2019-102197"/>
    <x v="698"/>
    <d v="2019-12-26T00:00:00"/>
    <s v="Standard Class"/>
    <s v="DK-13150"/>
    <s v="David Kendrick"/>
    <x v="1"/>
    <x v="0"/>
    <s v="New York City"/>
    <x v="15"/>
    <n v="10009"/>
    <x v="3"/>
    <s v="OFF-BI-10001524"/>
    <x v="1"/>
    <x v="8"/>
    <s v="GBC Premium Transparent Covers with Diagonal Lined Pattern"/>
    <n v="50.352000000000004"/>
    <n v="3"/>
    <n v="0.2"/>
    <n v="17.623199999999997"/>
    <x v="3"/>
    <x v="0"/>
  </r>
  <r>
    <n v="6511"/>
    <s v="CA-2019-102197"/>
    <x v="698"/>
    <d v="2019-12-26T00:00:00"/>
    <s v="Standard Class"/>
    <s v="DK-13150"/>
    <s v="David Kendrick"/>
    <x v="1"/>
    <x v="0"/>
    <s v="New York City"/>
    <x v="15"/>
    <n v="10009"/>
    <x v="3"/>
    <s v="OFF-PA-10004156"/>
    <x v="1"/>
    <x v="10"/>
    <s v="Xerox 188"/>
    <n v="34.019999999999996"/>
    <n v="3"/>
    <n v="0"/>
    <n v="16.669799999999999"/>
    <x v="3"/>
    <x v="0"/>
  </r>
  <r>
    <n v="6512"/>
    <s v="CA-2019-167640"/>
    <x v="904"/>
    <d v="2019-03-10T00:00:00"/>
    <s v="Standard Class"/>
    <s v="FC-14245"/>
    <s v="Frank Carlisle"/>
    <x v="2"/>
    <x v="0"/>
    <s v="San Francisco"/>
    <x v="1"/>
    <n v="94109"/>
    <x v="1"/>
    <s v="OFF-AR-10003158"/>
    <x v="1"/>
    <x v="6"/>
    <s v="Fluorescent Highlighters by Dixon"/>
    <n v="23.88"/>
    <n v="6"/>
    <n v="0"/>
    <n v="8.1191999999999993"/>
    <x v="1"/>
    <x v="0"/>
  </r>
  <r>
    <n v="6513"/>
    <s v="CA-2019-167640"/>
    <x v="904"/>
    <d v="2019-03-10T00:00:00"/>
    <s v="Standard Class"/>
    <s v="FC-14245"/>
    <s v="Frank Carlisle"/>
    <x v="2"/>
    <x v="0"/>
    <s v="San Francisco"/>
    <x v="1"/>
    <n v="94109"/>
    <x v="1"/>
    <s v="OFF-LA-10004559"/>
    <x v="1"/>
    <x v="2"/>
    <s v="Avery 49"/>
    <n v="11.52"/>
    <n v="4"/>
    <n v="0"/>
    <n v="5.6448"/>
    <x v="1"/>
    <x v="0"/>
  </r>
  <r>
    <n v="6514"/>
    <s v="CA-2019-167640"/>
    <x v="904"/>
    <d v="2019-03-10T00:00:00"/>
    <s v="Standard Class"/>
    <s v="FC-14245"/>
    <s v="Frank Carlisle"/>
    <x v="2"/>
    <x v="0"/>
    <s v="San Francisco"/>
    <x v="1"/>
    <n v="94109"/>
    <x v="1"/>
    <s v="OFF-PA-10001033"/>
    <x v="1"/>
    <x v="10"/>
    <s v="Xerox 1893"/>
    <n v="286.93"/>
    <n v="7"/>
    <n v="0"/>
    <n v="140.59569999999999"/>
    <x v="1"/>
    <x v="0"/>
  </r>
  <r>
    <n v="6515"/>
    <s v="CA-2019-167640"/>
    <x v="904"/>
    <d v="2019-03-10T00:00:00"/>
    <s v="Standard Class"/>
    <s v="FC-14245"/>
    <s v="Frank Carlisle"/>
    <x v="2"/>
    <x v="0"/>
    <s v="San Francisco"/>
    <x v="1"/>
    <n v="94109"/>
    <x v="1"/>
    <s v="TEC-PH-10001336"/>
    <x v="2"/>
    <x v="7"/>
    <s v="Digium D40 VoIP phone"/>
    <n v="206.38400000000001"/>
    <n v="2"/>
    <n v="0.2"/>
    <n v="23.218199999999996"/>
    <x v="1"/>
    <x v="0"/>
  </r>
  <r>
    <n v="6516"/>
    <s v="US-2019-116652"/>
    <x v="175"/>
    <d v="2019-09-19T00:00:00"/>
    <s v="Standard Class"/>
    <s v="RD-19480"/>
    <s v="Rick Duston"/>
    <x v="0"/>
    <x v="0"/>
    <s v="San Francisco"/>
    <x v="1"/>
    <n v="94122"/>
    <x v="1"/>
    <s v="FUR-CH-10002961"/>
    <x v="0"/>
    <x v="1"/>
    <s v="Leather Task Chair, Black"/>
    <n v="218.35200000000003"/>
    <n v="3"/>
    <n v="0.2"/>
    <n v="0"/>
    <x v="1"/>
    <x v="0"/>
  </r>
  <r>
    <n v="6517"/>
    <s v="US-2019-116652"/>
    <x v="175"/>
    <d v="2019-09-19T00:00:00"/>
    <s v="Standard Class"/>
    <s v="RD-19480"/>
    <s v="Rick Duston"/>
    <x v="0"/>
    <x v="0"/>
    <s v="San Francisco"/>
    <x v="1"/>
    <n v="94122"/>
    <x v="1"/>
    <s v="FUR-FU-10001488"/>
    <x v="0"/>
    <x v="5"/>
    <s v="Tenex 46&quot; x 60&quot; Computer Anti-Static Chairmat, Rectangular Shaped"/>
    <n v="529.9"/>
    <n v="5"/>
    <n v="0"/>
    <n v="105.97999999999999"/>
    <x v="1"/>
    <x v="0"/>
  </r>
  <r>
    <n v="6518"/>
    <s v="US-2019-116652"/>
    <x v="175"/>
    <d v="2019-09-19T00:00:00"/>
    <s v="Standard Class"/>
    <s v="RD-19480"/>
    <s v="Rick Duston"/>
    <x v="0"/>
    <x v="0"/>
    <s v="San Francisco"/>
    <x v="1"/>
    <n v="94122"/>
    <x v="1"/>
    <s v="OFF-AR-10001915"/>
    <x v="1"/>
    <x v="6"/>
    <s v="Peel-Off China Markers"/>
    <n v="99.3"/>
    <n v="10"/>
    <n v="0"/>
    <n v="41.706000000000003"/>
    <x v="1"/>
    <x v="0"/>
  </r>
  <r>
    <n v="6519"/>
    <s v="US-2019-116652"/>
    <x v="175"/>
    <d v="2019-09-19T00:00:00"/>
    <s v="Standard Class"/>
    <s v="RD-19480"/>
    <s v="Rick Duston"/>
    <x v="0"/>
    <x v="0"/>
    <s v="San Francisco"/>
    <x v="1"/>
    <n v="94122"/>
    <x v="1"/>
    <s v="OFF-AP-10001205"/>
    <x v="1"/>
    <x v="9"/>
    <s v="Belkin 5 Outlet SurgeMaster Power Centers"/>
    <n v="108.96"/>
    <n v="2"/>
    <n v="0"/>
    <n v="30.508800000000008"/>
    <x v="1"/>
    <x v="0"/>
  </r>
  <r>
    <n v="6520"/>
    <s v="US-2019-116652"/>
    <x v="175"/>
    <d v="2019-09-19T00:00:00"/>
    <s v="Standard Class"/>
    <s v="RD-19480"/>
    <s v="Rick Duston"/>
    <x v="0"/>
    <x v="0"/>
    <s v="San Francisco"/>
    <x v="1"/>
    <n v="94122"/>
    <x v="1"/>
    <s v="OFF-BI-10004528"/>
    <x v="1"/>
    <x v="8"/>
    <s v="Cardinal Poly Pocket Divider Pockets for Ring Binders"/>
    <n v="2.6880000000000002"/>
    <n v="1"/>
    <n v="0.2"/>
    <n v="0.83999999999999975"/>
    <x v="1"/>
    <x v="0"/>
  </r>
  <r>
    <n v="6521"/>
    <s v="CA-2019-138289"/>
    <x v="1034"/>
    <d v="2019-01-18T00:00:00"/>
    <s v="Second Class"/>
    <s v="AR-10540"/>
    <s v="Andy Reiter"/>
    <x v="0"/>
    <x v="0"/>
    <s v="Jackson"/>
    <x v="12"/>
    <n v="49201"/>
    <x v="2"/>
    <s v="OFF-BI-10004995"/>
    <x v="1"/>
    <x v="8"/>
    <s v="GBC DocuBind P400 Electric Binding System"/>
    <n v="5443.96"/>
    <n v="4"/>
    <n v="0"/>
    <n v="2504.2215999999999"/>
    <x v="2"/>
    <x v="0"/>
  </r>
  <r>
    <n v="6522"/>
    <s v="CA-2019-138289"/>
    <x v="1034"/>
    <d v="2019-01-18T00:00:00"/>
    <s v="Second Class"/>
    <s v="AR-10540"/>
    <s v="Andy Reiter"/>
    <x v="0"/>
    <x v="0"/>
    <s v="Jackson"/>
    <x v="12"/>
    <n v="49201"/>
    <x v="2"/>
    <s v="FUR-CH-10004626"/>
    <x v="0"/>
    <x v="1"/>
    <s v="Office Star Flex Back Scooter Chair with Aluminum Finish Frame"/>
    <n v="302.67"/>
    <n v="3"/>
    <n v="0"/>
    <n v="72.640799999999999"/>
    <x v="2"/>
    <x v="0"/>
  </r>
  <r>
    <n v="6523"/>
    <s v="CA-2019-138289"/>
    <x v="1034"/>
    <d v="2019-01-18T00:00:00"/>
    <s v="Second Class"/>
    <s v="AR-10540"/>
    <s v="Andy Reiter"/>
    <x v="0"/>
    <x v="0"/>
    <s v="Jackson"/>
    <x v="12"/>
    <n v="49201"/>
    <x v="2"/>
    <s v="OFF-PA-10001260"/>
    <x v="1"/>
    <x v="10"/>
    <s v="TOPS Money Receipt Book, Consecutively Numbered in Red,"/>
    <n v="56.07"/>
    <n v="7"/>
    <n v="0"/>
    <n v="25.231499999999997"/>
    <x v="2"/>
    <x v="0"/>
  </r>
  <r>
    <n v="6524"/>
    <s v="CA-2018-129308"/>
    <x v="274"/>
    <d v="2018-07-13T00:00:00"/>
    <s v="Standard Class"/>
    <s v="CC-12100"/>
    <s v="Chad Cunningham"/>
    <x v="2"/>
    <x v="0"/>
    <s v="Philadelphia"/>
    <x v="9"/>
    <n v="19120"/>
    <x v="3"/>
    <s v="OFF-LA-10002945"/>
    <x v="1"/>
    <x v="2"/>
    <s v="Permanent Self-Adhesive File Folder Labels for Typewriters, 1 1/8 x 3 1/2, White"/>
    <n v="10.08"/>
    <n v="2"/>
    <n v="0.2"/>
    <n v="3.2759999999999994"/>
    <x v="3"/>
    <x v="0"/>
  </r>
  <r>
    <n v="6525"/>
    <s v="CA-2018-129308"/>
    <x v="274"/>
    <d v="2018-07-13T00:00:00"/>
    <s v="Standard Class"/>
    <s v="CC-12100"/>
    <s v="Chad Cunningham"/>
    <x v="2"/>
    <x v="0"/>
    <s v="Philadelphia"/>
    <x v="9"/>
    <n v="19120"/>
    <x v="3"/>
    <s v="TEC-PH-10002310"/>
    <x v="2"/>
    <x v="7"/>
    <s v="Panasonic KX T7731-B Digital phone"/>
    <n v="59.993999999999993"/>
    <n v="1"/>
    <n v="0.4"/>
    <n v="-12.998700000000007"/>
    <x v="3"/>
    <x v="0"/>
  </r>
  <r>
    <n v="6526"/>
    <s v="CA-2018-129308"/>
    <x v="274"/>
    <d v="2018-07-13T00:00:00"/>
    <s v="Standard Class"/>
    <s v="CC-12100"/>
    <s v="Chad Cunningham"/>
    <x v="2"/>
    <x v="0"/>
    <s v="Philadelphia"/>
    <x v="9"/>
    <n v="19120"/>
    <x v="3"/>
    <s v="OFF-BI-10001525"/>
    <x v="1"/>
    <x v="8"/>
    <s v="Acco Pressboard Covers with Storage Hooks, 14 7/8&quot; x 11&quot;, Executive Red"/>
    <n v="5.7150000000000016"/>
    <n v="5"/>
    <n v="0.7"/>
    <n v="-4.7625000000000011"/>
    <x v="3"/>
    <x v="0"/>
  </r>
  <r>
    <n v="6527"/>
    <s v="CA-2018-129308"/>
    <x v="274"/>
    <d v="2018-07-13T00:00:00"/>
    <s v="Standard Class"/>
    <s v="CC-12100"/>
    <s v="Chad Cunningham"/>
    <x v="2"/>
    <x v="0"/>
    <s v="Philadelphia"/>
    <x v="9"/>
    <n v="19120"/>
    <x v="3"/>
    <s v="OFF-BI-10001308"/>
    <x v="1"/>
    <x v="8"/>
    <s v="GBC Standard Plastic Binding Systems' Combs"/>
    <n v="9.4200000000000017"/>
    <n v="5"/>
    <n v="0.7"/>
    <n v="-7.8500000000000014"/>
    <x v="3"/>
    <x v="0"/>
  </r>
  <r>
    <n v="6528"/>
    <s v="CA-2018-157791"/>
    <x v="443"/>
    <d v="2018-12-28T00:00:00"/>
    <s v="Second Class"/>
    <s v="CA-11965"/>
    <s v="Carol Adams"/>
    <x v="1"/>
    <x v="0"/>
    <s v="Warwick"/>
    <x v="34"/>
    <n v="2886"/>
    <x v="3"/>
    <s v="TEC-CO-10002095"/>
    <x v="2"/>
    <x v="16"/>
    <s v="Hewlett Packard 610 Color Digital Copier / Printer"/>
    <n v="1999.96"/>
    <n v="4"/>
    <n v="0"/>
    <n v="899.98199999999997"/>
    <x v="3"/>
    <x v="0"/>
  </r>
  <r>
    <n v="6529"/>
    <s v="CA-2016-146864"/>
    <x v="1091"/>
    <d v="2016-12-26T00:00:00"/>
    <s v="Standard Class"/>
    <s v="BT-11530"/>
    <s v="Bradley Talbott"/>
    <x v="2"/>
    <x v="0"/>
    <s v="New York City"/>
    <x v="15"/>
    <n v="10024"/>
    <x v="3"/>
    <s v="OFF-ST-10004946"/>
    <x v="1"/>
    <x v="4"/>
    <s v="Desktop 3-Pocket Hot File"/>
    <n v="216.4"/>
    <n v="4"/>
    <n v="0"/>
    <n v="56.26400000000001"/>
    <x v="3"/>
    <x v="0"/>
  </r>
  <r>
    <n v="6530"/>
    <s v="CA-2016-103744"/>
    <x v="1116"/>
    <d v="2016-02-27T00:00:00"/>
    <s v="Standard Class"/>
    <s v="MG-17875"/>
    <s v="Michael Grace"/>
    <x v="2"/>
    <x v="0"/>
    <s v="El Paso"/>
    <x v="5"/>
    <n v="79907"/>
    <x v="2"/>
    <s v="OFF-LA-10004425"/>
    <x v="1"/>
    <x v="2"/>
    <s v="Staple-on labels"/>
    <n v="6.9360000000000008"/>
    <n v="3"/>
    <n v="0.2"/>
    <n v="2.3409000000000004"/>
    <x v="2"/>
    <x v="1"/>
  </r>
  <r>
    <n v="6531"/>
    <s v="CA-2016-103744"/>
    <x v="1116"/>
    <d v="2016-02-27T00:00:00"/>
    <s v="Standard Class"/>
    <s v="MG-17875"/>
    <s v="Michael Grace"/>
    <x v="2"/>
    <x v="0"/>
    <s v="El Paso"/>
    <x v="5"/>
    <n v="79907"/>
    <x v="2"/>
    <s v="OFF-BI-10000320"/>
    <x v="1"/>
    <x v="8"/>
    <s v="GBC Plastic Binding Combs"/>
    <n v="4.427999999999999"/>
    <n v="3"/>
    <n v="0.8"/>
    <n v="-6.8633999999999986"/>
    <x v="2"/>
    <x v="1"/>
  </r>
  <r>
    <n v="6532"/>
    <s v="US-2019-107384"/>
    <x v="769"/>
    <d v="2019-12-08T00:00:00"/>
    <s v="Standard Class"/>
    <s v="TP-21130"/>
    <s v="Theone Pippenger"/>
    <x v="0"/>
    <x v="0"/>
    <s v="Rochester"/>
    <x v="11"/>
    <n v="55901"/>
    <x v="2"/>
    <s v="OFF-AR-10001315"/>
    <x v="1"/>
    <x v="6"/>
    <s v="Newell 310"/>
    <n v="8.8000000000000007"/>
    <n v="5"/>
    <n v="0"/>
    <n v="2.5519999999999996"/>
    <x v="2"/>
    <x v="0"/>
  </r>
  <r>
    <n v="6533"/>
    <s v="US-2019-107384"/>
    <x v="769"/>
    <d v="2019-12-08T00:00:00"/>
    <s v="Standard Class"/>
    <s v="TP-21130"/>
    <s v="Theone Pippenger"/>
    <x v="0"/>
    <x v="0"/>
    <s v="Rochester"/>
    <x v="11"/>
    <n v="55901"/>
    <x v="2"/>
    <s v="TEC-AC-10004595"/>
    <x v="2"/>
    <x v="11"/>
    <s v="First Data TMFD35 PIN Pad"/>
    <n v="142.80000000000001"/>
    <n v="1"/>
    <n v="0"/>
    <n v="29.988"/>
    <x v="2"/>
    <x v="0"/>
  </r>
  <r>
    <n v="6534"/>
    <s v="US-2019-107384"/>
    <x v="769"/>
    <d v="2019-12-08T00:00:00"/>
    <s v="Standard Class"/>
    <s v="TP-21130"/>
    <s v="Theone Pippenger"/>
    <x v="0"/>
    <x v="0"/>
    <s v="Rochester"/>
    <x v="11"/>
    <n v="55901"/>
    <x v="2"/>
    <s v="TEC-AC-10001539"/>
    <x v="2"/>
    <x v="11"/>
    <s v="Logitech G430 Surround Sound Gaming Headset with Dolby 7.1 Technology"/>
    <n v="399.95"/>
    <n v="5"/>
    <n v="0"/>
    <n v="143.982"/>
    <x v="2"/>
    <x v="0"/>
  </r>
  <r>
    <n v="6535"/>
    <s v="CA-2016-128209"/>
    <x v="664"/>
    <d v="2016-11-22T00:00:00"/>
    <s v="Standard Class"/>
    <s v="GT-14710"/>
    <s v="Greg Tran"/>
    <x v="0"/>
    <x v="0"/>
    <s v="Buffalo"/>
    <x v="15"/>
    <n v="14215"/>
    <x v="3"/>
    <s v="OFF-BI-10001359"/>
    <x v="1"/>
    <x v="8"/>
    <s v="GBC DocuBind TL300 Electric Binding System"/>
    <n v="2152.7760000000003"/>
    <n v="3"/>
    <n v="0.2"/>
    <n v="726.56189999999981"/>
    <x v="3"/>
    <x v="0"/>
  </r>
  <r>
    <n v="6536"/>
    <s v="CA-2016-128209"/>
    <x v="664"/>
    <d v="2016-11-22T00:00:00"/>
    <s v="Standard Class"/>
    <s v="GT-14710"/>
    <s v="Greg Tran"/>
    <x v="0"/>
    <x v="0"/>
    <s v="Buffalo"/>
    <x v="15"/>
    <n v="14215"/>
    <x v="3"/>
    <s v="FUR-BO-10002213"/>
    <x v="0"/>
    <x v="0"/>
    <s v="DMI Eclipse Executive Suite Bookcases"/>
    <n v="4007.8400000000006"/>
    <n v="10"/>
    <n v="0.2"/>
    <n v="-50.098000000000297"/>
    <x v="3"/>
    <x v="0"/>
  </r>
  <r>
    <n v="6537"/>
    <s v="CA-2016-169684"/>
    <x v="22"/>
    <d v="2016-10-23T00:00:00"/>
    <s v="First Class"/>
    <s v="FH-14365"/>
    <s v="Fred Hopkins"/>
    <x v="1"/>
    <x v="0"/>
    <s v="Knoxville"/>
    <x v="18"/>
    <n v="37918"/>
    <x v="0"/>
    <s v="FUR-TA-10003008"/>
    <x v="0"/>
    <x v="3"/>
    <s v="Lesro Round Back Collection Coffee Table, End Table"/>
    <n v="328.59000000000003"/>
    <n v="3"/>
    <n v="0.4"/>
    <n v="-147.8655"/>
    <x v="0"/>
    <x v="0"/>
  </r>
  <r>
    <n v="6538"/>
    <s v="CA-2016-169684"/>
    <x v="22"/>
    <d v="2016-10-23T00:00:00"/>
    <s v="First Class"/>
    <s v="FH-14365"/>
    <s v="Fred Hopkins"/>
    <x v="1"/>
    <x v="0"/>
    <s v="Knoxville"/>
    <x v="18"/>
    <n v="37918"/>
    <x v="0"/>
    <s v="OFF-ST-10000934"/>
    <x v="1"/>
    <x v="4"/>
    <s v="Contico 72&quot;H Heavy-Duty Storage System"/>
    <n v="98.352000000000004"/>
    <n v="3"/>
    <n v="0.2"/>
    <n v="-24.588000000000001"/>
    <x v="0"/>
    <x v="0"/>
  </r>
  <r>
    <n v="6539"/>
    <s v="CA-2017-109862"/>
    <x v="969"/>
    <d v="2017-10-30T00:00:00"/>
    <s v="Standard Class"/>
    <s v="HK-14890"/>
    <s v="Heather Kirkland"/>
    <x v="1"/>
    <x v="0"/>
    <s v="Newark"/>
    <x v="13"/>
    <n v="19711"/>
    <x v="3"/>
    <s v="TEC-PH-10004042"/>
    <x v="2"/>
    <x v="7"/>
    <s v="ClearOne Communications CHAT 70 OC Speaker Phone"/>
    <n v="158.99"/>
    <n v="1"/>
    <n v="0"/>
    <n v="41.337400000000002"/>
    <x v="3"/>
    <x v="0"/>
  </r>
  <r>
    <n v="6540"/>
    <s v="CA-2017-109862"/>
    <x v="969"/>
    <d v="2017-10-30T00:00:00"/>
    <s v="Standard Class"/>
    <s v="HK-14890"/>
    <s v="Heather Kirkland"/>
    <x v="1"/>
    <x v="0"/>
    <s v="Newark"/>
    <x v="13"/>
    <n v="19711"/>
    <x v="3"/>
    <s v="FUR-CH-10002439"/>
    <x v="0"/>
    <x v="1"/>
    <s v="Iceberg Nesting Folding Chair, 19w x 6d x 43h"/>
    <n v="291.10000000000002"/>
    <n v="5"/>
    <n v="0"/>
    <n v="75.686000000000007"/>
    <x v="3"/>
    <x v="0"/>
  </r>
  <r>
    <n v="6541"/>
    <s v="US-2019-107888"/>
    <x v="673"/>
    <d v="2019-11-19T00:00:00"/>
    <s v="First Class"/>
    <s v="CC-12220"/>
    <s v="Chris Cortes"/>
    <x v="0"/>
    <x v="0"/>
    <s v="Seattle"/>
    <x v="4"/>
    <n v="98103"/>
    <x v="1"/>
    <s v="OFF-PA-10001363"/>
    <x v="1"/>
    <x v="10"/>
    <s v="Xerox 1933"/>
    <n v="73.679999999999993"/>
    <n v="6"/>
    <n v="0"/>
    <n v="34.629599999999996"/>
    <x v="1"/>
    <x v="1"/>
  </r>
  <r>
    <n v="6542"/>
    <s v="US-2019-107888"/>
    <x v="673"/>
    <d v="2019-11-19T00:00:00"/>
    <s v="First Class"/>
    <s v="CC-12220"/>
    <s v="Chris Cortes"/>
    <x v="0"/>
    <x v="0"/>
    <s v="Seattle"/>
    <x v="4"/>
    <n v="98103"/>
    <x v="1"/>
    <s v="FUR-FU-10003394"/>
    <x v="0"/>
    <x v="5"/>
    <s v="Tenex &quot;The Solids&quot; Textured Chair Mats"/>
    <n v="139.91999999999999"/>
    <n v="2"/>
    <n v="0"/>
    <n v="23.786399999999986"/>
    <x v="1"/>
    <x v="1"/>
  </r>
  <r>
    <n v="6543"/>
    <s v="US-2019-107888"/>
    <x v="673"/>
    <d v="2019-11-19T00:00:00"/>
    <s v="First Class"/>
    <s v="CC-12220"/>
    <s v="Chris Cortes"/>
    <x v="0"/>
    <x v="0"/>
    <s v="Seattle"/>
    <x v="4"/>
    <n v="98103"/>
    <x v="1"/>
    <s v="TEC-PH-10003171"/>
    <x v="2"/>
    <x v="7"/>
    <s v="Plantronics Encore H101 Dual Earpieces Headset"/>
    <n v="107.88"/>
    <n v="3"/>
    <n v="0.2"/>
    <n v="10.787999999999997"/>
    <x v="1"/>
    <x v="1"/>
  </r>
  <r>
    <n v="6544"/>
    <s v="US-2019-107888"/>
    <x v="673"/>
    <d v="2019-11-19T00:00:00"/>
    <s v="First Class"/>
    <s v="CC-12220"/>
    <s v="Chris Cortes"/>
    <x v="0"/>
    <x v="0"/>
    <s v="Seattle"/>
    <x v="4"/>
    <n v="98103"/>
    <x v="1"/>
    <s v="OFF-ST-10003123"/>
    <x v="1"/>
    <x v="4"/>
    <s v="Fellowes Bases and Tops For Staxonsteel/High-Stak Systems"/>
    <n v="33.29"/>
    <n v="1"/>
    <n v="0"/>
    <n v="7.9895999999999994"/>
    <x v="1"/>
    <x v="1"/>
  </r>
  <r>
    <n v="6545"/>
    <s v="US-2019-154872"/>
    <x v="304"/>
    <d v="2019-05-18T00:00:00"/>
    <s v="Standard Class"/>
    <s v="DP-13000"/>
    <s v="Darren Powers"/>
    <x v="0"/>
    <x v="0"/>
    <s v="Cleveland"/>
    <x v="24"/>
    <n v="44105"/>
    <x v="3"/>
    <s v="OFF-BI-10003007"/>
    <x v="1"/>
    <x v="8"/>
    <s v="Premium Transparent Presentation Covers, No Pattern/Clear, 8 1/2&quot; x 11&quot;"/>
    <n v="58.170000000000009"/>
    <n v="5"/>
    <n v="0.7"/>
    <n v="-46.53600000000003"/>
    <x v="3"/>
    <x v="0"/>
  </r>
  <r>
    <n v="6546"/>
    <s v="US-2019-154872"/>
    <x v="304"/>
    <d v="2019-05-18T00:00:00"/>
    <s v="Standard Class"/>
    <s v="DP-13000"/>
    <s v="Darren Powers"/>
    <x v="0"/>
    <x v="0"/>
    <s v="Cleveland"/>
    <x v="24"/>
    <n v="44105"/>
    <x v="3"/>
    <s v="OFF-LA-10000973"/>
    <x v="1"/>
    <x v="2"/>
    <s v="Avery 502"/>
    <n v="5.04"/>
    <n v="2"/>
    <n v="0.2"/>
    <n v="1.764"/>
    <x v="3"/>
    <x v="0"/>
  </r>
  <r>
    <n v="6547"/>
    <s v="US-2019-154872"/>
    <x v="304"/>
    <d v="2019-05-18T00:00:00"/>
    <s v="Standard Class"/>
    <s v="DP-13000"/>
    <s v="Darren Powers"/>
    <x v="0"/>
    <x v="0"/>
    <s v="Cleveland"/>
    <x v="24"/>
    <n v="44105"/>
    <x v="3"/>
    <s v="OFF-PA-10000483"/>
    <x v="1"/>
    <x v="10"/>
    <s v="Xerox 19"/>
    <n v="24.784000000000002"/>
    <n v="1"/>
    <n v="0.2"/>
    <n v="7.7449999999999983"/>
    <x v="3"/>
    <x v="0"/>
  </r>
  <r>
    <n v="6548"/>
    <s v="CA-2016-113880"/>
    <x v="72"/>
    <d v="2016-03-05T00:00:00"/>
    <s v="Standard Class"/>
    <s v="VF-21715"/>
    <s v="Vicky Freymann"/>
    <x v="2"/>
    <x v="0"/>
    <s v="Elmhurst"/>
    <x v="10"/>
    <n v="60126"/>
    <x v="2"/>
    <s v="FUR-CH-10000863"/>
    <x v="0"/>
    <x v="1"/>
    <s v="Novimex Swivel Fabric Task Chair"/>
    <n v="634.11599999999999"/>
    <n v="6"/>
    <n v="0.3"/>
    <n v="-172.11720000000003"/>
    <x v="2"/>
    <x v="0"/>
  </r>
  <r>
    <n v="6549"/>
    <s v="CA-2016-113880"/>
    <x v="72"/>
    <d v="2016-03-05T00:00:00"/>
    <s v="Standard Class"/>
    <s v="VF-21715"/>
    <s v="Vicky Freymann"/>
    <x v="2"/>
    <x v="0"/>
    <s v="Elmhurst"/>
    <x v="10"/>
    <n v="60126"/>
    <x v="2"/>
    <s v="OFF-PA-10003036"/>
    <x v="1"/>
    <x v="10"/>
    <s v="Black Print Carbonless 8 1/2&quot; x 8 1/4&quot; Rapid Memo Book"/>
    <n v="17.472000000000001"/>
    <n v="3"/>
    <n v="0.2"/>
    <n v="5.6783999999999981"/>
    <x v="2"/>
    <x v="0"/>
  </r>
  <r>
    <n v="6550"/>
    <s v="US-2017-164966"/>
    <x v="117"/>
    <d v="2017-08-01T00:00:00"/>
    <s v="First Class"/>
    <s v="GH-14410"/>
    <s v="Gary Hansen"/>
    <x v="2"/>
    <x v="0"/>
    <s v="Lakeville"/>
    <x v="11"/>
    <n v="55044"/>
    <x v="2"/>
    <s v="FUR-CH-10002304"/>
    <x v="0"/>
    <x v="1"/>
    <s v="Global Stack Chair without Arms, Black"/>
    <n v="155.88"/>
    <n v="6"/>
    <n v="0"/>
    <n v="38.970000000000006"/>
    <x v="2"/>
    <x v="0"/>
  </r>
  <r>
    <n v="6551"/>
    <s v="CA-2017-126739"/>
    <x v="549"/>
    <d v="2017-11-03T00:00:00"/>
    <s v="Second Class"/>
    <s v="JH-16180"/>
    <s v="Justin Hirsh"/>
    <x v="0"/>
    <x v="0"/>
    <s v="New York City"/>
    <x v="15"/>
    <n v="10035"/>
    <x v="3"/>
    <s v="FUR-CH-10000422"/>
    <x v="0"/>
    <x v="1"/>
    <s v="Global Highback Leather Tilter in Burgundy"/>
    <n v="327.56399999999996"/>
    <n v="4"/>
    <n v="0.1"/>
    <n v="21.837600000000023"/>
    <x v="3"/>
    <x v="0"/>
  </r>
  <r>
    <n v="6552"/>
    <s v="CA-2019-161578"/>
    <x v="819"/>
    <d v="2019-12-21T00:00:00"/>
    <s v="Second Class"/>
    <s v="RB-19465"/>
    <s v="Rick Bensley"/>
    <x v="2"/>
    <x v="0"/>
    <s v="Los Angeles"/>
    <x v="1"/>
    <n v="90036"/>
    <x v="1"/>
    <s v="OFF-PA-10002986"/>
    <x v="1"/>
    <x v="10"/>
    <s v="Xerox 1898"/>
    <n v="13.36"/>
    <n v="2"/>
    <n v="0"/>
    <n v="6.4127999999999998"/>
    <x v="1"/>
    <x v="0"/>
  </r>
  <r>
    <n v="6553"/>
    <s v="CA-2019-161578"/>
    <x v="819"/>
    <d v="2019-12-21T00:00:00"/>
    <s v="Second Class"/>
    <s v="RB-19465"/>
    <s v="Rick Bensley"/>
    <x v="2"/>
    <x v="0"/>
    <s v="Los Angeles"/>
    <x v="1"/>
    <n v="90036"/>
    <x v="1"/>
    <s v="OFF-ST-10002289"/>
    <x v="1"/>
    <x v="4"/>
    <s v="Safco Wire Cube Shelving System, For Use as 4 or 5 14&quot; Cubes, Black"/>
    <n v="158.9"/>
    <n v="5"/>
    <n v="0"/>
    <n v="7.9449999999999932"/>
    <x v="1"/>
    <x v="0"/>
  </r>
  <r>
    <n v="6554"/>
    <s v="CA-2016-137092"/>
    <x v="22"/>
    <d v="2016-10-22T00:00:00"/>
    <s v="Second Class"/>
    <s v="LS-16975"/>
    <s v="Lindsay Shagiari"/>
    <x v="2"/>
    <x v="0"/>
    <s v="Chicago"/>
    <x v="10"/>
    <n v="60653"/>
    <x v="2"/>
    <s v="TEC-AC-10001606"/>
    <x v="2"/>
    <x v="11"/>
    <s v="Logitech Wireless Performance Mouse MX for PC and Mac"/>
    <n v="319.96800000000002"/>
    <n v="4"/>
    <n v="0.2"/>
    <n v="71.992800000000003"/>
    <x v="2"/>
    <x v="0"/>
  </r>
  <r>
    <n v="6555"/>
    <s v="CA-2016-137092"/>
    <x v="22"/>
    <d v="2016-10-22T00:00:00"/>
    <s v="Second Class"/>
    <s v="LS-16975"/>
    <s v="Lindsay Shagiari"/>
    <x v="2"/>
    <x v="0"/>
    <s v="Chicago"/>
    <x v="10"/>
    <n v="60653"/>
    <x v="2"/>
    <s v="OFF-ST-10003805"/>
    <x v="1"/>
    <x v="4"/>
    <s v="24 Capacity Maxi Data Binder Racks, Pearl"/>
    <n v="505.32000000000005"/>
    <n v="3"/>
    <n v="0.2"/>
    <n v="31.582499999999953"/>
    <x v="2"/>
    <x v="0"/>
  </r>
  <r>
    <n v="6556"/>
    <s v="CA-2016-137092"/>
    <x v="22"/>
    <d v="2016-10-22T00:00:00"/>
    <s v="Second Class"/>
    <s v="LS-16975"/>
    <s v="Lindsay Shagiari"/>
    <x v="2"/>
    <x v="0"/>
    <s v="Chicago"/>
    <x v="10"/>
    <n v="60653"/>
    <x v="2"/>
    <s v="OFF-PA-10002109"/>
    <x v="1"/>
    <x v="10"/>
    <s v="Wirebound Voice Message Log Book"/>
    <n v="3.8079999999999998"/>
    <n v="1"/>
    <n v="0.2"/>
    <n v="1.2375999999999996"/>
    <x v="2"/>
    <x v="0"/>
  </r>
  <r>
    <n v="6557"/>
    <s v="CA-2016-137092"/>
    <x v="22"/>
    <d v="2016-10-22T00:00:00"/>
    <s v="Second Class"/>
    <s v="LS-16975"/>
    <s v="Lindsay Shagiari"/>
    <x v="2"/>
    <x v="0"/>
    <s v="Chicago"/>
    <x v="10"/>
    <n v="60653"/>
    <x v="2"/>
    <s v="OFF-BI-10000632"/>
    <x v="1"/>
    <x v="8"/>
    <s v="Satellite Sectional Post Binders"/>
    <n v="8.6819999999999968"/>
    <n v="1"/>
    <n v="0.8"/>
    <n v="-14.759400000000003"/>
    <x v="2"/>
    <x v="0"/>
  </r>
  <r>
    <n v="6558"/>
    <s v="CA-2016-137092"/>
    <x v="22"/>
    <d v="2016-10-22T00:00:00"/>
    <s v="Second Class"/>
    <s v="LS-16975"/>
    <s v="Lindsay Shagiari"/>
    <x v="2"/>
    <x v="0"/>
    <s v="Chicago"/>
    <x v="10"/>
    <n v="60653"/>
    <x v="2"/>
    <s v="OFF-LA-10003510"/>
    <x v="1"/>
    <x v="2"/>
    <s v="Avery 4027 File Folder Labels for Dot Matrix Printers, 5000 Labels per Box, White"/>
    <n v="24.424000000000003"/>
    <n v="1"/>
    <n v="0.2"/>
    <n v="7.9378000000000002"/>
    <x v="2"/>
    <x v="0"/>
  </r>
  <r>
    <n v="6559"/>
    <s v="CA-2017-166947"/>
    <x v="1117"/>
    <d v="2017-06-10T00:00:00"/>
    <s v="Standard Class"/>
    <s v="EB-13750"/>
    <s v="Edward Becker"/>
    <x v="1"/>
    <x v="0"/>
    <s v="Buffalo"/>
    <x v="15"/>
    <n v="14215"/>
    <x v="3"/>
    <s v="FUR-CH-10004997"/>
    <x v="0"/>
    <x v="1"/>
    <s v="Hon Every-Day Series Multi-Task Chairs"/>
    <n v="1522.6379999999999"/>
    <n v="9"/>
    <n v="0.1"/>
    <n v="169.18200000000004"/>
    <x v="3"/>
    <x v="0"/>
  </r>
  <r>
    <n v="6560"/>
    <s v="CA-2018-160941"/>
    <x v="658"/>
    <d v="2018-07-26T00:00:00"/>
    <s v="Standard Class"/>
    <s v="DK-12835"/>
    <s v="Damala Kotsonis"/>
    <x v="1"/>
    <x v="0"/>
    <s v="Roseville"/>
    <x v="1"/>
    <n v="95661"/>
    <x v="1"/>
    <s v="OFF-EN-10003001"/>
    <x v="1"/>
    <x v="12"/>
    <s v="Ames Color-File Green Diamond Border X-ray Mailers"/>
    <n v="419.90000000000003"/>
    <n v="5"/>
    <n v="0"/>
    <n v="197.35299999999998"/>
    <x v="1"/>
    <x v="0"/>
  </r>
  <r>
    <n v="6561"/>
    <s v="CA-2018-160941"/>
    <x v="658"/>
    <d v="2018-07-26T00:00:00"/>
    <s v="Standard Class"/>
    <s v="DK-12835"/>
    <s v="Damala Kotsonis"/>
    <x v="1"/>
    <x v="0"/>
    <s v="Roseville"/>
    <x v="1"/>
    <n v="95661"/>
    <x v="1"/>
    <s v="OFF-LA-10003766"/>
    <x v="1"/>
    <x v="2"/>
    <s v="Self-Adhesive Removable Labels"/>
    <n v="3.15"/>
    <n v="1"/>
    <n v="0"/>
    <n v="1.512"/>
    <x v="1"/>
    <x v="0"/>
  </r>
  <r>
    <n v="6562"/>
    <s v="CA-2019-144680"/>
    <x v="185"/>
    <d v="2019-04-02T00:00:00"/>
    <s v="First Class"/>
    <s v="SC-20260"/>
    <s v="Scott Cohen"/>
    <x v="1"/>
    <x v="0"/>
    <s v="Arlington"/>
    <x v="5"/>
    <n v="76017"/>
    <x v="2"/>
    <s v="OFF-AP-10003040"/>
    <x v="1"/>
    <x v="9"/>
    <s v="Fellowes 8 Outlet Superior Workstation Surge Protector w/o Phone/Fax/Modem Protection"/>
    <n v="33.61999999999999"/>
    <n v="5"/>
    <n v="0.8"/>
    <n v="-90.774000000000029"/>
    <x v="2"/>
    <x v="0"/>
  </r>
  <r>
    <n v="6563"/>
    <s v="CA-2016-166086"/>
    <x v="1118"/>
    <d v="2016-05-12T00:00:00"/>
    <s v="Standard Class"/>
    <s v="CT-11995"/>
    <s v="Carol Triggs"/>
    <x v="0"/>
    <x v="0"/>
    <s v="Lawrence"/>
    <x v="31"/>
    <n v="1841"/>
    <x v="3"/>
    <s v="OFF-BI-10001078"/>
    <x v="1"/>
    <x v="8"/>
    <s v="Acco PRESSTEX Data Binder with Storage Hooks, Dark Blue, 14 7/8&quot; X 11&quot;"/>
    <n v="16.14"/>
    <n v="3"/>
    <n v="0"/>
    <n v="7.9085999999999999"/>
    <x v="3"/>
    <x v="0"/>
  </r>
  <r>
    <n v="6564"/>
    <s v="CA-2016-166086"/>
    <x v="1118"/>
    <d v="2016-05-12T00:00:00"/>
    <s v="Standard Class"/>
    <s v="CT-11995"/>
    <s v="Carol Triggs"/>
    <x v="0"/>
    <x v="0"/>
    <s v="Lawrence"/>
    <x v="31"/>
    <n v="1841"/>
    <x v="3"/>
    <s v="FUR-TA-10003469"/>
    <x v="0"/>
    <x v="3"/>
    <s v="Balt Split Level Computer Training Table"/>
    <n v="194.25"/>
    <n v="2"/>
    <n v="0.3"/>
    <n v="-38.849999999999994"/>
    <x v="3"/>
    <x v="0"/>
  </r>
  <r>
    <n v="6565"/>
    <s v="CA-2016-166086"/>
    <x v="1118"/>
    <d v="2016-05-12T00:00:00"/>
    <s v="Standard Class"/>
    <s v="CT-11995"/>
    <s v="Carol Triggs"/>
    <x v="0"/>
    <x v="0"/>
    <s v="Lawrence"/>
    <x v="31"/>
    <n v="1841"/>
    <x v="3"/>
    <s v="OFF-AR-10002578"/>
    <x v="1"/>
    <x v="6"/>
    <s v="Newell 335"/>
    <n v="8.64"/>
    <n v="3"/>
    <n v="0"/>
    <n v="2.5055999999999998"/>
    <x v="3"/>
    <x v="0"/>
  </r>
  <r>
    <n v="6566"/>
    <s v="CA-2016-166086"/>
    <x v="1118"/>
    <d v="2016-05-12T00:00:00"/>
    <s v="Standard Class"/>
    <s v="CT-11995"/>
    <s v="Carol Triggs"/>
    <x v="0"/>
    <x v="0"/>
    <s v="Lawrence"/>
    <x v="31"/>
    <n v="1841"/>
    <x v="3"/>
    <s v="FUR-CH-10004675"/>
    <x v="0"/>
    <x v="1"/>
    <s v="Lifetime Advantage Folding Chairs, 4/Carton"/>
    <n v="872.32"/>
    <n v="4"/>
    <n v="0"/>
    <n v="244.24959999999999"/>
    <x v="3"/>
    <x v="0"/>
  </r>
  <r>
    <n v="6567"/>
    <s v="CA-2019-131282"/>
    <x v="1119"/>
    <d v="2019-02-08T00:00:00"/>
    <s v="Second Class"/>
    <s v="CB-12025"/>
    <s v="Cassandra Brandow"/>
    <x v="0"/>
    <x v="0"/>
    <s v="Waco"/>
    <x v="5"/>
    <n v="76706"/>
    <x v="2"/>
    <s v="OFF-BI-10004632"/>
    <x v="1"/>
    <x v="8"/>
    <s v="Ibico Hi-Tech Manual Binding System"/>
    <n v="243.99199999999996"/>
    <n v="4"/>
    <n v="0.8"/>
    <n v="-426.9860000000001"/>
    <x v="2"/>
    <x v="0"/>
  </r>
  <r>
    <n v="6568"/>
    <s v="CA-2019-131282"/>
    <x v="1119"/>
    <d v="2019-02-08T00:00:00"/>
    <s v="Second Class"/>
    <s v="CB-12025"/>
    <s v="Cassandra Brandow"/>
    <x v="0"/>
    <x v="0"/>
    <s v="Waco"/>
    <x v="5"/>
    <n v="76706"/>
    <x v="2"/>
    <s v="OFF-AR-10003087"/>
    <x v="1"/>
    <x v="6"/>
    <s v="Staples in misc. colors"/>
    <n v="7.120000000000001"/>
    <n v="5"/>
    <n v="0.2"/>
    <n v="0.71199999999999974"/>
    <x v="2"/>
    <x v="0"/>
  </r>
  <r>
    <n v="6569"/>
    <s v="CA-2016-100678"/>
    <x v="891"/>
    <d v="2016-04-22T00:00:00"/>
    <s v="Standard Class"/>
    <s v="KM-16720"/>
    <s v="Kunst Miller"/>
    <x v="0"/>
    <x v="0"/>
    <s v="Houston"/>
    <x v="5"/>
    <n v="77095"/>
    <x v="2"/>
    <s v="OFF-AR-10001868"/>
    <x v="1"/>
    <x v="6"/>
    <s v="Prang Dustless Chalk Sticks"/>
    <n v="2.6880000000000002"/>
    <n v="2"/>
    <n v="0.2"/>
    <n v="1.008"/>
    <x v="2"/>
    <x v="0"/>
  </r>
  <r>
    <n v="6570"/>
    <s v="CA-2016-100678"/>
    <x v="891"/>
    <d v="2016-04-22T00:00:00"/>
    <s v="Standard Class"/>
    <s v="KM-16720"/>
    <s v="Kunst Miller"/>
    <x v="0"/>
    <x v="0"/>
    <s v="Houston"/>
    <x v="5"/>
    <n v="77095"/>
    <x v="2"/>
    <s v="FUR-CH-10002602"/>
    <x v="0"/>
    <x v="1"/>
    <s v="DMI Arturo Collection Mission-style Design Wood Chair"/>
    <n v="317.05799999999999"/>
    <n v="3"/>
    <n v="0.3"/>
    <n v="-18.117599999999996"/>
    <x v="2"/>
    <x v="0"/>
  </r>
  <r>
    <n v="6571"/>
    <s v="CA-2016-100678"/>
    <x v="891"/>
    <d v="2016-04-22T00:00:00"/>
    <s v="Standard Class"/>
    <s v="KM-16720"/>
    <s v="Kunst Miller"/>
    <x v="0"/>
    <x v="0"/>
    <s v="Houston"/>
    <x v="5"/>
    <n v="77095"/>
    <x v="2"/>
    <s v="OFF-EN-10000056"/>
    <x v="1"/>
    <x v="12"/>
    <s v="Cameo Buff Policy Envelopes"/>
    <n v="149.352"/>
    <n v="3"/>
    <n v="0.2"/>
    <n v="50.40629999999998"/>
    <x v="2"/>
    <x v="0"/>
  </r>
  <r>
    <n v="6572"/>
    <s v="CA-2016-100678"/>
    <x v="891"/>
    <d v="2016-04-22T00:00:00"/>
    <s v="Standard Class"/>
    <s v="KM-16720"/>
    <s v="Kunst Miller"/>
    <x v="0"/>
    <x v="0"/>
    <s v="Houston"/>
    <x v="5"/>
    <n v="77095"/>
    <x v="2"/>
    <s v="TEC-AC-10000474"/>
    <x v="2"/>
    <x v="11"/>
    <s v="Kensington Expert Mouse Optical USB Trackball for PC or Mac"/>
    <n v="227.976"/>
    <n v="3"/>
    <n v="0.2"/>
    <n v="28.496999999999957"/>
    <x v="2"/>
    <x v="0"/>
  </r>
  <r>
    <n v="6573"/>
    <s v="CA-2018-161543"/>
    <x v="1120"/>
    <d v="2018-05-16T00:00:00"/>
    <s v="Standard Class"/>
    <s v="RD-19720"/>
    <s v="Roger Demir"/>
    <x v="0"/>
    <x v="0"/>
    <s v="Seattle"/>
    <x v="4"/>
    <n v="98105"/>
    <x v="1"/>
    <s v="OFF-PA-10003971"/>
    <x v="1"/>
    <x v="10"/>
    <s v="Xerox 1965"/>
    <n v="11.96"/>
    <n v="2"/>
    <n v="0"/>
    <n v="5.8604000000000003"/>
    <x v="1"/>
    <x v="0"/>
  </r>
  <r>
    <n v="6574"/>
    <s v="CA-2018-160535"/>
    <x v="881"/>
    <d v="2018-11-30T00:00:00"/>
    <s v="Standard Class"/>
    <s v="BP-11050"/>
    <s v="Barry Pond"/>
    <x v="1"/>
    <x v="0"/>
    <s v="Plainfield"/>
    <x v="30"/>
    <n v="7060"/>
    <x v="3"/>
    <s v="OFF-ST-10000689"/>
    <x v="1"/>
    <x v="4"/>
    <s v="Fellowes Strictly Business Drawer File, Letter/Legal Size"/>
    <n v="563.4"/>
    <n v="4"/>
    <n v="0"/>
    <n v="67.608000000000004"/>
    <x v="3"/>
    <x v="0"/>
  </r>
  <r>
    <n v="6575"/>
    <s v="CA-2018-160535"/>
    <x v="881"/>
    <d v="2018-11-30T00:00:00"/>
    <s v="Standard Class"/>
    <s v="BP-11050"/>
    <s v="Barry Pond"/>
    <x v="1"/>
    <x v="0"/>
    <s v="Plainfield"/>
    <x v="30"/>
    <n v="7060"/>
    <x v="3"/>
    <s v="TEC-MA-10004255"/>
    <x v="2"/>
    <x v="15"/>
    <s v="Konica Minolta magicolor 1690MF Multifunction Printer"/>
    <n v="319.92"/>
    <n v="8"/>
    <n v="0"/>
    <n v="118.37040000000002"/>
    <x v="3"/>
    <x v="0"/>
  </r>
  <r>
    <n v="6576"/>
    <s v="CA-2019-123085"/>
    <x v="448"/>
    <d v="2019-03-08T00:00:00"/>
    <s v="Standard Class"/>
    <s v="EJ-13720"/>
    <s v="Ed Jacobs"/>
    <x v="0"/>
    <x v="0"/>
    <s v="Los Angeles"/>
    <x v="1"/>
    <n v="90008"/>
    <x v="1"/>
    <s v="TEC-AC-10000990"/>
    <x v="2"/>
    <x v="11"/>
    <s v="Imation Bio 2GB USB Flash Drive Imation Corp"/>
    <n v="1049.44"/>
    <n v="8"/>
    <n v="0"/>
    <n v="440.76480000000004"/>
    <x v="1"/>
    <x v="1"/>
  </r>
  <r>
    <n v="6577"/>
    <s v="CA-2019-123085"/>
    <x v="448"/>
    <d v="2019-03-08T00:00:00"/>
    <s v="Standard Class"/>
    <s v="EJ-13720"/>
    <s v="Ed Jacobs"/>
    <x v="0"/>
    <x v="0"/>
    <s v="Los Angeles"/>
    <x v="1"/>
    <n v="90008"/>
    <x v="1"/>
    <s v="FUR-CH-10003968"/>
    <x v="0"/>
    <x v="1"/>
    <s v="Novimex Turbo Task Chair"/>
    <n v="170.35200000000003"/>
    <n v="3"/>
    <n v="0.2"/>
    <n v="-17.035200000000003"/>
    <x v="1"/>
    <x v="1"/>
  </r>
  <r>
    <n v="6578"/>
    <s v="CA-2017-153752"/>
    <x v="401"/>
    <d v="2017-12-11T00:00:00"/>
    <s v="Second Class"/>
    <s v="RO-19780"/>
    <s v="Rose O'Brian"/>
    <x v="0"/>
    <x v="0"/>
    <s v="Arlington"/>
    <x v="17"/>
    <n v="22204"/>
    <x v="0"/>
    <s v="TEC-PH-10001615"/>
    <x v="2"/>
    <x v="7"/>
    <s v="AT&amp;T CL82213"/>
    <n v="173.94"/>
    <n v="6"/>
    <n v="0"/>
    <n v="50.442599999999977"/>
    <x v="0"/>
    <x v="0"/>
  </r>
  <r>
    <n v="6579"/>
    <s v="CA-2016-103660"/>
    <x v="55"/>
    <d v="2016-08-30T00:00:00"/>
    <s v="Standard Class"/>
    <s v="MW-18220"/>
    <s v="Mitch Webber"/>
    <x v="0"/>
    <x v="0"/>
    <s v="Seattle"/>
    <x v="4"/>
    <n v="98103"/>
    <x v="1"/>
    <s v="TEC-PH-10000895"/>
    <x v="2"/>
    <x v="7"/>
    <s v="Polycom VVX 310 VoIP phone"/>
    <n v="1007.9440000000002"/>
    <n v="7"/>
    <n v="0.2"/>
    <n v="75.595799999999997"/>
    <x v="1"/>
    <x v="0"/>
  </r>
  <r>
    <n v="6580"/>
    <s v="CA-2018-169887"/>
    <x v="332"/>
    <d v="2018-10-22T00:00:00"/>
    <s v="Same Day"/>
    <s v="MS-17530"/>
    <s v="MaryBeth Skach"/>
    <x v="0"/>
    <x v="0"/>
    <s v="Seattle"/>
    <x v="4"/>
    <n v="98105"/>
    <x v="1"/>
    <s v="OFF-PA-10003001"/>
    <x v="1"/>
    <x v="10"/>
    <s v="Xerox 1986"/>
    <n v="6.68"/>
    <n v="1"/>
    <n v="0"/>
    <n v="3.2063999999999999"/>
    <x v="1"/>
    <x v="0"/>
  </r>
  <r>
    <n v="6581"/>
    <s v="CA-2018-169887"/>
    <x v="332"/>
    <d v="2018-10-22T00:00:00"/>
    <s v="Same Day"/>
    <s v="MS-17530"/>
    <s v="MaryBeth Skach"/>
    <x v="0"/>
    <x v="0"/>
    <s v="Seattle"/>
    <x v="4"/>
    <n v="98105"/>
    <x v="1"/>
    <s v="OFF-AR-10002766"/>
    <x v="1"/>
    <x v="6"/>
    <s v="Prang Drawing Pencil Set"/>
    <n v="8.34"/>
    <n v="3"/>
    <n v="0"/>
    <n v="2.2517999999999998"/>
    <x v="1"/>
    <x v="0"/>
  </r>
  <r>
    <n v="6582"/>
    <s v="CA-2018-169887"/>
    <x v="332"/>
    <d v="2018-10-22T00:00:00"/>
    <s v="Same Day"/>
    <s v="MS-17530"/>
    <s v="MaryBeth Skach"/>
    <x v="0"/>
    <x v="0"/>
    <s v="Seattle"/>
    <x v="4"/>
    <n v="98105"/>
    <x v="1"/>
    <s v="FUR-FU-10003095"/>
    <x v="0"/>
    <x v="5"/>
    <s v="Linden 12&quot; Wall Clock With Oak Frame"/>
    <n v="101.94"/>
    <n v="3"/>
    <n v="0"/>
    <n v="30.581999999999987"/>
    <x v="1"/>
    <x v="0"/>
  </r>
  <r>
    <n v="6583"/>
    <s v="CA-2018-148516"/>
    <x v="1121"/>
    <d v="2018-08-11T00:00:00"/>
    <s v="Standard Class"/>
    <s v="DW-13585"/>
    <s v="Dorothy Wardle"/>
    <x v="1"/>
    <x v="0"/>
    <s v="Edmonds"/>
    <x v="4"/>
    <n v="98026"/>
    <x v="1"/>
    <s v="TEC-AC-10003610"/>
    <x v="2"/>
    <x v="11"/>
    <s v="Logitech Illuminated - Keyboard"/>
    <n v="179.97"/>
    <n v="3"/>
    <n v="0"/>
    <n v="86.385600000000011"/>
    <x v="1"/>
    <x v="0"/>
  </r>
  <r>
    <n v="6584"/>
    <s v="CA-2019-104731"/>
    <x v="246"/>
    <d v="2019-07-27T00:00:00"/>
    <s v="Standard Class"/>
    <s v="AM-10705"/>
    <s v="Anne McFarland"/>
    <x v="0"/>
    <x v="0"/>
    <s v="Salem"/>
    <x v="17"/>
    <n v="24153"/>
    <x v="0"/>
    <s v="OFF-AR-10003727"/>
    <x v="1"/>
    <x v="6"/>
    <s v="Berol Giant Pencil Sharpener"/>
    <n v="101.94"/>
    <n v="6"/>
    <n v="0"/>
    <n v="29.562599999999986"/>
    <x v="0"/>
    <x v="0"/>
  </r>
  <r>
    <n v="6585"/>
    <s v="CA-2019-104731"/>
    <x v="246"/>
    <d v="2019-07-27T00:00:00"/>
    <s v="Standard Class"/>
    <s v="AM-10705"/>
    <s v="Anne McFarland"/>
    <x v="0"/>
    <x v="0"/>
    <s v="Salem"/>
    <x v="17"/>
    <n v="24153"/>
    <x v="0"/>
    <s v="TEC-PH-10002660"/>
    <x v="2"/>
    <x v="7"/>
    <s v="Nortel Networks T7316 E Nt8 B27"/>
    <n v="271.95999999999998"/>
    <n v="4"/>
    <n v="0"/>
    <n v="67.990000000000009"/>
    <x v="0"/>
    <x v="0"/>
  </r>
  <r>
    <n v="6586"/>
    <s v="CA-2019-104731"/>
    <x v="246"/>
    <d v="2019-07-27T00:00:00"/>
    <s v="Standard Class"/>
    <s v="AM-10705"/>
    <s v="Anne McFarland"/>
    <x v="0"/>
    <x v="0"/>
    <s v="Salem"/>
    <x v="17"/>
    <n v="24153"/>
    <x v="0"/>
    <s v="FUR-FU-10003274"/>
    <x v="0"/>
    <x v="5"/>
    <s v="Regeneration Desk Collection"/>
    <n v="8.8000000000000007"/>
    <n v="5"/>
    <n v="0"/>
    <n v="3.8720000000000003"/>
    <x v="0"/>
    <x v="0"/>
  </r>
  <r>
    <n v="6587"/>
    <s v="CA-2019-104731"/>
    <x v="246"/>
    <d v="2019-07-27T00:00:00"/>
    <s v="Standard Class"/>
    <s v="AM-10705"/>
    <s v="Anne McFarland"/>
    <x v="0"/>
    <x v="0"/>
    <s v="Salem"/>
    <x v="17"/>
    <n v="24153"/>
    <x v="0"/>
    <s v="OFF-AR-10003829"/>
    <x v="1"/>
    <x v="6"/>
    <s v="Newell 35"/>
    <n v="19.68"/>
    <n v="6"/>
    <n v="0"/>
    <n v="5.7071999999999976"/>
    <x v="0"/>
    <x v="0"/>
  </r>
  <r>
    <n v="6588"/>
    <s v="CA-2019-104731"/>
    <x v="246"/>
    <d v="2019-07-27T00:00:00"/>
    <s v="Standard Class"/>
    <s v="AM-10705"/>
    <s v="Anne McFarland"/>
    <x v="0"/>
    <x v="0"/>
    <s v="Salem"/>
    <x v="17"/>
    <n v="24153"/>
    <x v="0"/>
    <s v="FUR-BO-10003441"/>
    <x v="0"/>
    <x v="0"/>
    <s v="Bush Westfield Collection Bookcases, Fully Assembled"/>
    <n v="302.94"/>
    <n v="3"/>
    <n v="0"/>
    <n v="69.67619999999998"/>
    <x v="0"/>
    <x v="0"/>
  </r>
  <r>
    <n v="6589"/>
    <s v="CA-2019-104731"/>
    <x v="246"/>
    <d v="2019-07-27T00:00:00"/>
    <s v="Standard Class"/>
    <s v="AM-10705"/>
    <s v="Anne McFarland"/>
    <x v="0"/>
    <x v="0"/>
    <s v="Salem"/>
    <x v="17"/>
    <n v="24153"/>
    <x v="0"/>
    <s v="OFF-BI-10003355"/>
    <x v="1"/>
    <x v="8"/>
    <s v="Cardinal Holdit Business Card Pockets"/>
    <n v="14.940000000000001"/>
    <n v="3"/>
    <n v="0"/>
    <n v="7.1712000000000007"/>
    <x v="0"/>
    <x v="0"/>
  </r>
  <r>
    <n v="6590"/>
    <s v="CA-2019-104731"/>
    <x v="246"/>
    <d v="2019-07-27T00:00:00"/>
    <s v="Standard Class"/>
    <s v="AM-10705"/>
    <s v="Anne McFarland"/>
    <x v="0"/>
    <x v="0"/>
    <s v="Salem"/>
    <x v="17"/>
    <n v="24153"/>
    <x v="0"/>
    <s v="OFF-SU-10003505"/>
    <x v="1"/>
    <x v="14"/>
    <s v="Premier Electric Letter Opener"/>
    <n v="231.72"/>
    <n v="2"/>
    <n v="0"/>
    <n v="11.585999999999984"/>
    <x v="0"/>
    <x v="0"/>
  </r>
  <r>
    <n v="6591"/>
    <s v="CA-2016-164749"/>
    <x v="893"/>
    <d v="2016-03-26T00:00:00"/>
    <s v="First Class"/>
    <s v="BG-11740"/>
    <s v="Bruce Geld"/>
    <x v="0"/>
    <x v="0"/>
    <s v="Delray Beach"/>
    <x v="2"/>
    <n v="33445"/>
    <x v="0"/>
    <s v="OFF-LA-10004484"/>
    <x v="1"/>
    <x v="2"/>
    <s v="Avery 476"/>
    <n v="9.9120000000000008"/>
    <n v="3"/>
    <n v="0.2"/>
    <n v="3.2213999999999996"/>
    <x v="0"/>
    <x v="0"/>
  </r>
  <r>
    <n v="6592"/>
    <s v="CA-2017-103716"/>
    <x v="28"/>
    <d v="2017-05-06T00:00:00"/>
    <s v="Standard Class"/>
    <s v="KB-16585"/>
    <s v="Ken Black"/>
    <x v="1"/>
    <x v="0"/>
    <s v="San Francisco"/>
    <x v="1"/>
    <n v="94110"/>
    <x v="1"/>
    <s v="OFF-AR-10000658"/>
    <x v="1"/>
    <x v="6"/>
    <s v="Newell 324"/>
    <n v="34.650000000000006"/>
    <n v="3"/>
    <n v="0"/>
    <n v="9.702"/>
    <x v="1"/>
    <x v="1"/>
  </r>
  <r>
    <n v="6593"/>
    <s v="CA-2017-103716"/>
    <x v="28"/>
    <d v="2017-05-06T00:00:00"/>
    <s v="Standard Class"/>
    <s v="KB-16585"/>
    <s v="Ken Black"/>
    <x v="1"/>
    <x v="0"/>
    <s v="San Francisco"/>
    <x v="1"/>
    <n v="94110"/>
    <x v="1"/>
    <s v="TEC-PH-10000347"/>
    <x v="2"/>
    <x v="7"/>
    <s v="Cush Cases Heavy Duty Rugged Cover Case for Samsung Galaxy S5 - Purple"/>
    <n v="19.8"/>
    <n v="5"/>
    <n v="0.2"/>
    <n v="1.7324999999999999"/>
    <x v="1"/>
    <x v="1"/>
  </r>
  <r>
    <n v="6594"/>
    <s v="CA-2018-126795"/>
    <x v="900"/>
    <d v="2018-06-16T00:00:00"/>
    <s v="Second Class"/>
    <s v="GT-14710"/>
    <s v="Greg Tran"/>
    <x v="0"/>
    <x v="0"/>
    <s v="New York City"/>
    <x v="15"/>
    <n v="10024"/>
    <x v="3"/>
    <s v="OFF-BI-10001989"/>
    <x v="1"/>
    <x v="8"/>
    <s v="Premium Transparent Presentation Covers by GBC"/>
    <n v="33.568000000000005"/>
    <n v="2"/>
    <n v="0.2"/>
    <n v="11.748799999999997"/>
    <x v="3"/>
    <x v="0"/>
  </r>
  <r>
    <n v="6595"/>
    <s v="CA-2017-146290"/>
    <x v="124"/>
    <d v="2017-05-11T00:00:00"/>
    <s v="Standard Class"/>
    <s v="SV-20815"/>
    <s v="Stuart Van"/>
    <x v="1"/>
    <x v="0"/>
    <s v="Indianapolis"/>
    <x v="14"/>
    <n v="46203"/>
    <x v="2"/>
    <s v="OFF-AR-10001897"/>
    <x v="1"/>
    <x v="6"/>
    <s v="Model L Table or Wall-Mount Pencil Sharpener"/>
    <n v="125.92999999999999"/>
    <n v="7"/>
    <n v="0"/>
    <n v="35.260400000000004"/>
    <x v="2"/>
    <x v="0"/>
  </r>
  <r>
    <n v="6596"/>
    <s v="CA-2019-157112"/>
    <x v="756"/>
    <d v="2019-04-26T00:00:00"/>
    <s v="First Class"/>
    <s v="GG-14650"/>
    <s v="Greg Guthrie"/>
    <x v="1"/>
    <x v="0"/>
    <s v="Columbus"/>
    <x v="24"/>
    <n v="43229"/>
    <x v="3"/>
    <s v="OFF-BI-10000285"/>
    <x v="1"/>
    <x v="8"/>
    <s v="XtraLife ClearVue Slant-D Ring Binders by Cardinal"/>
    <n v="11.760000000000002"/>
    <n v="5"/>
    <n v="0.7"/>
    <n v="-7.8399999999999963"/>
    <x v="3"/>
    <x v="0"/>
  </r>
  <r>
    <n v="6597"/>
    <s v="CA-2019-157112"/>
    <x v="756"/>
    <d v="2019-04-26T00:00:00"/>
    <s v="First Class"/>
    <s v="GG-14650"/>
    <s v="Greg Guthrie"/>
    <x v="1"/>
    <x v="0"/>
    <s v="Columbus"/>
    <x v="24"/>
    <n v="43229"/>
    <x v="3"/>
    <s v="OFF-PA-10001804"/>
    <x v="1"/>
    <x v="10"/>
    <s v="Xerox 195"/>
    <n v="5.3440000000000003"/>
    <n v="1"/>
    <n v="0.2"/>
    <n v="1.8703999999999998"/>
    <x v="3"/>
    <x v="0"/>
  </r>
  <r>
    <n v="6598"/>
    <s v="CA-2016-169257"/>
    <x v="571"/>
    <d v="2016-06-12T00:00:00"/>
    <s v="Standard Class"/>
    <s v="SV-20785"/>
    <s v="Stewart Visinsky"/>
    <x v="0"/>
    <x v="0"/>
    <s v="Jacksonville"/>
    <x v="2"/>
    <n v="32216"/>
    <x v="0"/>
    <s v="OFF-BI-10002557"/>
    <x v="1"/>
    <x v="8"/>
    <s v="Presstex Flexible Ring Binders"/>
    <n v="1.3650000000000002"/>
    <n v="1"/>
    <n v="0.7"/>
    <n v="-0.9099999999999997"/>
    <x v="0"/>
    <x v="0"/>
  </r>
  <r>
    <n v="6599"/>
    <s v="CA-2016-169257"/>
    <x v="571"/>
    <d v="2016-06-12T00:00:00"/>
    <s v="Standard Class"/>
    <s v="SV-20785"/>
    <s v="Stewart Visinsky"/>
    <x v="0"/>
    <x v="0"/>
    <s v="Jacksonville"/>
    <x v="2"/>
    <n v="32216"/>
    <x v="0"/>
    <s v="OFF-PA-10002319"/>
    <x v="1"/>
    <x v="10"/>
    <s v="Xerox 1944"/>
    <n v="62.015999999999998"/>
    <n v="2"/>
    <n v="0.2"/>
    <n v="22.480800000000002"/>
    <x v="0"/>
    <x v="0"/>
  </r>
  <r>
    <n v="6600"/>
    <s v="CA-2016-154095"/>
    <x v="266"/>
    <d v="2016-12-07T00:00:00"/>
    <s v="Standard Class"/>
    <s v="ON-18715"/>
    <s v="Odella Nelson"/>
    <x v="1"/>
    <x v="0"/>
    <s v="Clinton"/>
    <x v="39"/>
    <n v="20735"/>
    <x v="3"/>
    <s v="FUR-FU-10003849"/>
    <x v="0"/>
    <x v="5"/>
    <s v="DAX Metal Frame, Desktop, Stepped-Edge"/>
    <n v="60.72"/>
    <n v="3"/>
    <n v="0"/>
    <n v="23.680799999999998"/>
    <x v="3"/>
    <x v="0"/>
  </r>
  <r>
    <n v="6601"/>
    <s v="CA-2016-154095"/>
    <x v="266"/>
    <d v="2016-12-07T00:00:00"/>
    <s v="Standard Class"/>
    <s v="ON-18715"/>
    <s v="Odella Nelson"/>
    <x v="1"/>
    <x v="0"/>
    <s v="Clinton"/>
    <x v="39"/>
    <n v="20735"/>
    <x v="3"/>
    <s v="OFF-PA-10002923"/>
    <x v="1"/>
    <x v="10"/>
    <s v="Xerox 1942"/>
    <n v="146.82"/>
    <n v="3"/>
    <n v="0"/>
    <n v="73.41"/>
    <x v="3"/>
    <x v="0"/>
  </r>
  <r>
    <n v="6602"/>
    <s v="CA-2016-154095"/>
    <x v="266"/>
    <d v="2016-12-07T00:00:00"/>
    <s v="Standard Class"/>
    <s v="ON-18715"/>
    <s v="Odella Nelson"/>
    <x v="1"/>
    <x v="0"/>
    <s v="Clinton"/>
    <x v="39"/>
    <n v="20735"/>
    <x v="3"/>
    <s v="FUR-CH-10004754"/>
    <x v="0"/>
    <x v="1"/>
    <s v="Global Stack Chair with Arms, Black"/>
    <n v="239.84"/>
    <n v="8"/>
    <n v="0"/>
    <n v="64.756799999999998"/>
    <x v="3"/>
    <x v="0"/>
  </r>
  <r>
    <n v="6603"/>
    <s v="CA-2016-154095"/>
    <x v="266"/>
    <d v="2016-12-07T00:00:00"/>
    <s v="Standard Class"/>
    <s v="ON-18715"/>
    <s v="Odella Nelson"/>
    <x v="1"/>
    <x v="0"/>
    <s v="Clinton"/>
    <x v="39"/>
    <n v="20735"/>
    <x v="3"/>
    <s v="OFF-LA-10000634"/>
    <x v="1"/>
    <x v="2"/>
    <s v="Avery 509"/>
    <n v="15.66"/>
    <n v="6"/>
    <n v="0"/>
    <n v="7.2035999999999998"/>
    <x v="3"/>
    <x v="0"/>
  </r>
  <r>
    <n v="6604"/>
    <s v="CA-2019-146346"/>
    <x v="46"/>
    <d v="2019-06-20T00:00:00"/>
    <s v="First Class"/>
    <s v="RA-19945"/>
    <s v="Ryan Akin"/>
    <x v="0"/>
    <x v="0"/>
    <s v="Commerce City"/>
    <x v="22"/>
    <n v="80022"/>
    <x v="1"/>
    <s v="OFF-ST-10001418"/>
    <x v="1"/>
    <x v="4"/>
    <s v="Carina Media Storage Towers in Natural &amp; Black"/>
    <n v="146.352"/>
    <n v="3"/>
    <n v="0.2"/>
    <n v="-32.929200000000002"/>
    <x v="1"/>
    <x v="0"/>
  </r>
  <r>
    <n v="6605"/>
    <s v="CA-2018-148852"/>
    <x v="439"/>
    <d v="2018-05-31T00:00:00"/>
    <s v="Standard Class"/>
    <s v="SV-20785"/>
    <s v="Stewart Visinsky"/>
    <x v="0"/>
    <x v="0"/>
    <s v="Santa Ana"/>
    <x v="1"/>
    <n v="92704"/>
    <x v="1"/>
    <s v="OFF-FA-10003467"/>
    <x v="1"/>
    <x v="13"/>
    <s v="Alliance Big Bands Rubber Bands, 12/Pack"/>
    <n v="5.9399999999999995"/>
    <n v="3"/>
    <n v="0"/>
    <n v="0"/>
    <x v="1"/>
    <x v="0"/>
  </r>
  <r>
    <n v="6606"/>
    <s v="CA-2018-148852"/>
    <x v="439"/>
    <d v="2018-05-31T00:00:00"/>
    <s v="Standard Class"/>
    <s v="SV-20785"/>
    <s v="Stewart Visinsky"/>
    <x v="0"/>
    <x v="0"/>
    <s v="Santa Ana"/>
    <x v="1"/>
    <n v="92704"/>
    <x v="1"/>
    <s v="OFF-PA-10001293"/>
    <x v="1"/>
    <x v="10"/>
    <s v="Xerox 1946"/>
    <n v="45.36"/>
    <n v="7"/>
    <n v="0"/>
    <n v="21.772800000000004"/>
    <x v="1"/>
    <x v="0"/>
  </r>
  <r>
    <n v="6607"/>
    <s v="CA-2018-148852"/>
    <x v="439"/>
    <d v="2018-05-31T00:00:00"/>
    <s v="Standard Class"/>
    <s v="SV-20785"/>
    <s v="Stewart Visinsky"/>
    <x v="0"/>
    <x v="0"/>
    <s v="Santa Ana"/>
    <x v="1"/>
    <n v="92704"/>
    <x v="1"/>
    <s v="TEC-PH-10003885"/>
    <x v="2"/>
    <x v="7"/>
    <s v="Cisco SPA508G"/>
    <n v="211.16800000000001"/>
    <n v="4"/>
    <n v="0.2"/>
    <n v="23.756399999999985"/>
    <x v="1"/>
    <x v="0"/>
  </r>
  <r>
    <n v="6608"/>
    <s v="CA-2018-148852"/>
    <x v="439"/>
    <d v="2018-05-31T00:00:00"/>
    <s v="Standard Class"/>
    <s v="SV-20785"/>
    <s v="Stewart Visinsky"/>
    <x v="0"/>
    <x v="0"/>
    <s v="Santa Ana"/>
    <x v="1"/>
    <n v="92704"/>
    <x v="1"/>
    <s v="FUR-CH-10004860"/>
    <x v="0"/>
    <x v="1"/>
    <s v="Global Low Back Tilter Chair"/>
    <n v="484.70400000000006"/>
    <n v="6"/>
    <n v="0.2"/>
    <n v="-84.823200000000071"/>
    <x v="1"/>
    <x v="0"/>
  </r>
  <r>
    <n v="6609"/>
    <s v="CA-2018-148852"/>
    <x v="439"/>
    <d v="2018-05-31T00:00:00"/>
    <s v="Standard Class"/>
    <s v="SV-20785"/>
    <s v="Stewart Visinsky"/>
    <x v="0"/>
    <x v="0"/>
    <s v="Santa Ana"/>
    <x v="1"/>
    <n v="92704"/>
    <x v="1"/>
    <s v="TEC-MA-10002428"/>
    <x v="2"/>
    <x v="15"/>
    <s v="Fellowes Powershred HS-440 4-Sheet High Security Shredder"/>
    <n v="371.97600000000006"/>
    <n v="3"/>
    <n v="0.2"/>
    <n v="116.24249999999996"/>
    <x v="1"/>
    <x v="0"/>
  </r>
  <r>
    <n v="6610"/>
    <s v="US-2017-118906"/>
    <x v="366"/>
    <d v="2017-03-10T00:00:00"/>
    <s v="Same Day"/>
    <s v="KB-16585"/>
    <s v="Ken Black"/>
    <x v="1"/>
    <x v="0"/>
    <s v="Clinton"/>
    <x v="39"/>
    <n v="20735"/>
    <x v="3"/>
    <s v="OFF-ST-10002406"/>
    <x v="1"/>
    <x v="4"/>
    <s v="Pizazz Global Quick File"/>
    <n v="89.820000000000007"/>
    <n v="6"/>
    <n v="0"/>
    <n v="25.149600000000007"/>
    <x v="3"/>
    <x v="0"/>
  </r>
  <r>
    <n v="6611"/>
    <s v="CA-2018-168921"/>
    <x v="201"/>
    <d v="2018-10-22T00:00:00"/>
    <s v="First Class"/>
    <s v="AG-10495"/>
    <s v="Andrew Gjertsen"/>
    <x v="1"/>
    <x v="0"/>
    <s v="Los Angeles"/>
    <x v="1"/>
    <n v="90049"/>
    <x v="1"/>
    <s v="OFF-BI-10004209"/>
    <x v="1"/>
    <x v="8"/>
    <s v="Fellowes Twister Kit, Gray/Clear, 3/pkg"/>
    <n v="19.295999999999999"/>
    <n v="3"/>
    <n v="0.2"/>
    <n v="6.0299999999999994"/>
    <x v="1"/>
    <x v="1"/>
  </r>
  <r>
    <n v="6612"/>
    <s v="CA-2017-107678"/>
    <x v="1122"/>
    <d v="2017-04-28T00:00:00"/>
    <s v="Standard Class"/>
    <s v="JK-16090"/>
    <s v="Juliana Krohn"/>
    <x v="0"/>
    <x v="0"/>
    <s v="Louisville"/>
    <x v="0"/>
    <n v="40214"/>
    <x v="0"/>
    <s v="FUR-CH-10001891"/>
    <x v="0"/>
    <x v="1"/>
    <s v="Global Deluxe Office Fabric Chairs"/>
    <n v="191.96"/>
    <n v="2"/>
    <n v="0"/>
    <n v="51.829200000000014"/>
    <x v="0"/>
    <x v="1"/>
  </r>
  <r>
    <n v="6613"/>
    <s v="CA-2017-107678"/>
    <x v="1122"/>
    <d v="2017-04-28T00:00:00"/>
    <s v="Standard Class"/>
    <s v="JK-16090"/>
    <s v="Juliana Krohn"/>
    <x v="0"/>
    <x v="0"/>
    <s v="Louisville"/>
    <x v="0"/>
    <n v="40214"/>
    <x v="0"/>
    <s v="OFF-BI-10002215"/>
    <x v="1"/>
    <x v="8"/>
    <s v="Wilson Jones Hanging View Binder, White, 1&quot;"/>
    <n v="21.299999999999997"/>
    <n v="3"/>
    <n v="0"/>
    <n v="9.7979999999999983"/>
    <x v="0"/>
    <x v="1"/>
  </r>
  <r>
    <n v="6614"/>
    <s v="CA-2017-107678"/>
    <x v="1122"/>
    <d v="2017-04-28T00:00:00"/>
    <s v="Standard Class"/>
    <s v="JK-16090"/>
    <s v="Juliana Krohn"/>
    <x v="0"/>
    <x v="0"/>
    <s v="Louisville"/>
    <x v="0"/>
    <n v="40214"/>
    <x v="0"/>
    <s v="TEC-PH-10002103"/>
    <x v="2"/>
    <x v="7"/>
    <s v="Jabra SPEAK 410"/>
    <n v="469.95"/>
    <n v="5"/>
    <n v="0"/>
    <n v="131.58600000000001"/>
    <x v="0"/>
    <x v="1"/>
  </r>
  <r>
    <n v="6615"/>
    <s v="CA-2017-107678"/>
    <x v="1122"/>
    <d v="2017-04-28T00:00:00"/>
    <s v="Standard Class"/>
    <s v="JK-16090"/>
    <s v="Juliana Krohn"/>
    <x v="0"/>
    <x v="0"/>
    <s v="Louisville"/>
    <x v="0"/>
    <n v="40214"/>
    <x v="0"/>
    <s v="FUR-FU-10003394"/>
    <x v="0"/>
    <x v="5"/>
    <s v="Tenex &quot;The Solids&quot; Textured Chair Mats"/>
    <n v="209.88"/>
    <n v="3"/>
    <n v="0"/>
    <n v="35.679599999999979"/>
    <x v="0"/>
    <x v="1"/>
  </r>
  <r>
    <n v="6616"/>
    <s v="CA-2018-123512"/>
    <x v="26"/>
    <d v="2018-06-19T00:00:00"/>
    <s v="First Class"/>
    <s v="MV-18190"/>
    <s v="Mike Vittorini"/>
    <x v="0"/>
    <x v="0"/>
    <s v="Los Angeles"/>
    <x v="1"/>
    <n v="90045"/>
    <x v="1"/>
    <s v="FUR-BO-10004218"/>
    <x v="0"/>
    <x v="0"/>
    <s v="Bush Heritage Pine Collection 5-Shelf Bookcase, Albany Pine Finish, *Special Order"/>
    <n v="239.66599999999997"/>
    <n v="2"/>
    <n v="0.15"/>
    <n v="14.097999999999999"/>
    <x v="1"/>
    <x v="0"/>
  </r>
  <r>
    <n v="6617"/>
    <s v="CA-2018-123512"/>
    <x v="26"/>
    <d v="2018-06-19T00:00:00"/>
    <s v="First Class"/>
    <s v="MV-18190"/>
    <s v="Mike Vittorini"/>
    <x v="0"/>
    <x v="0"/>
    <s v="Los Angeles"/>
    <x v="1"/>
    <n v="90045"/>
    <x v="1"/>
    <s v="OFF-LA-10000081"/>
    <x v="1"/>
    <x v="2"/>
    <s v="Avery 496"/>
    <n v="22.5"/>
    <n v="6"/>
    <n v="0"/>
    <n v="10.799999999999999"/>
    <x v="1"/>
    <x v="0"/>
  </r>
  <r>
    <n v="6618"/>
    <s v="CA-2018-123512"/>
    <x v="26"/>
    <d v="2018-06-19T00:00:00"/>
    <s v="First Class"/>
    <s v="MV-18190"/>
    <s v="Mike Vittorini"/>
    <x v="0"/>
    <x v="0"/>
    <s v="Los Angeles"/>
    <x v="1"/>
    <n v="90045"/>
    <x v="1"/>
    <s v="OFF-PA-10001497"/>
    <x v="1"/>
    <x v="10"/>
    <s v="Xerox 1914"/>
    <n v="219.84"/>
    <n v="4"/>
    <n v="0"/>
    <n v="107.7216"/>
    <x v="1"/>
    <x v="0"/>
  </r>
  <r>
    <n v="6619"/>
    <s v="US-2019-167402"/>
    <x v="1123"/>
    <d v="2019-01-18T00:00:00"/>
    <s v="Second Class"/>
    <s v="CP-12085"/>
    <s v="Cathy Prescott"/>
    <x v="1"/>
    <x v="0"/>
    <s v="Springfield"/>
    <x v="25"/>
    <n v="65807"/>
    <x v="2"/>
    <s v="OFF-PA-10004983"/>
    <x v="1"/>
    <x v="10"/>
    <s v="Xerox 23"/>
    <n v="32.400000000000006"/>
    <n v="5"/>
    <n v="0"/>
    <n v="15.552000000000001"/>
    <x v="2"/>
    <x v="0"/>
  </r>
  <r>
    <n v="6620"/>
    <s v="US-2019-167402"/>
    <x v="1123"/>
    <d v="2019-01-18T00:00:00"/>
    <s v="Second Class"/>
    <s v="CP-12085"/>
    <s v="Cathy Prescott"/>
    <x v="1"/>
    <x v="0"/>
    <s v="Springfield"/>
    <x v="25"/>
    <n v="65807"/>
    <x v="2"/>
    <s v="OFF-AR-10004010"/>
    <x v="1"/>
    <x v="6"/>
    <s v="Hunt Boston Vacuum Mount KS Pencil Sharpener"/>
    <n v="209.94"/>
    <n v="6"/>
    <n v="0"/>
    <n v="54.584400000000002"/>
    <x v="2"/>
    <x v="0"/>
  </r>
  <r>
    <n v="6621"/>
    <s v="US-2019-167402"/>
    <x v="1123"/>
    <d v="2019-01-18T00:00:00"/>
    <s v="Second Class"/>
    <s v="CP-12085"/>
    <s v="Cathy Prescott"/>
    <x v="1"/>
    <x v="0"/>
    <s v="Springfield"/>
    <x v="25"/>
    <n v="65807"/>
    <x v="2"/>
    <s v="OFF-SU-10002881"/>
    <x v="1"/>
    <x v="14"/>
    <s v="Martin Yale Chadless Opener Electric Letter Opener"/>
    <n v="4164.0499999999993"/>
    <n v="5"/>
    <n v="0"/>
    <n v="83.281000000000063"/>
    <x v="2"/>
    <x v="0"/>
  </r>
  <r>
    <n v="6622"/>
    <s v="US-2019-167402"/>
    <x v="1123"/>
    <d v="2019-01-18T00:00:00"/>
    <s v="Second Class"/>
    <s v="CP-12085"/>
    <s v="Cathy Prescott"/>
    <x v="1"/>
    <x v="0"/>
    <s v="Springfield"/>
    <x v="25"/>
    <n v="65807"/>
    <x v="2"/>
    <s v="FUR-BO-10001608"/>
    <x v="0"/>
    <x v="0"/>
    <s v="Hon Metal Bookcases, Black"/>
    <n v="212.94"/>
    <n v="3"/>
    <n v="0"/>
    <n v="53.235000000000014"/>
    <x v="2"/>
    <x v="0"/>
  </r>
  <r>
    <n v="6623"/>
    <s v="CA-2016-130449"/>
    <x v="1124"/>
    <d v="2016-09-09T00:00:00"/>
    <s v="First Class"/>
    <s v="VP-21760"/>
    <s v="Victoria Pisteka"/>
    <x v="1"/>
    <x v="0"/>
    <s v="San Francisco"/>
    <x v="1"/>
    <n v="94109"/>
    <x v="1"/>
    <s v="FUR-FU-10001487"/>
    <x v="0"/>
    <x v="5"/>
    <s v="Eldon Expressions Wood and Plastic Desk Accessories, Cherry Wood"/>
    <n v="41.88"/>
    <n v="6"/>
    <n v="0"/>
    <n v="12.145199999999997"/>
    <x v="1"/>
    <x v="0"/>
  </r>
  <r>
    <n v="6624"/>
    <s v="CA-2016-130449"/>
    <x v="1124"/>
    <d v="2016-09-09T00:00:00"/>
    <s v="First Class"/>
    <s v="VP-21760"/>
    <s v="Victoria Pisteka"/>
    <x v="1"/>
    <x v="0"/>
    <s v="San Francisco"/>
    <x v="1"/>
    <n v="94109"/>
    <x v="1"/>
    <s v="OFF-LA-10001934"/>
    <x v="1"/>
    <x v="2"/>
    <s v="Avery 516"/>
    <n v="58.48"/>
    <n v="8"/>
    <n v="0"/>
    <n v="27.485599999999998"/>
    <x v="1"/>
    <x v="0"/>
  </r>
  <r>
    <n v="6625"/>
    <s v="CA-2017-141250"/>
    <x v="1125"/>
    <d v="2017-01-23T00:00:00"/>
    <s v="Standard Class"/>
    <s v="PM-18940"/>
    <s v="Paul MacIntyre"/>
    <x v="0"/>
    <x v="0"/>
    <s v="Texas City"/>
    <x v="5"/>
    <n v="77590"/>
    <x v="2"/>
    <s v="FUR-TA-10002855"/>
    <x v="0"/>
    <x v="3"/>
    <s v="Bevis Round Conference Table Top &amp; Single Column Base"/>
    <n v="102.438"/>
    <n v="1"/>
    <n v="0.3"/>
    <n v="-13.170600000000007"/>
    <x v="2"/>
    <x v="0"/>
  </r>
  <r>
    <n v="6626"/>
    <s v="CA-2017-141250"/>
    <x v="1125"/>
    <d v="2017-01-23T00:00:00"/>
    <s v="Standard Class"/>
    <s v="PM-18940"/>
    <s v="Paul MacIntyre"/>
    <x v="0"/>
    <x v="0"/>
    <s v="Texas City"/>
    <x v="5"/>
    <n v="77590"/>
    <x v="2"/>
    <s v="FUR-CH-10004875"/>
    <x v="0"/>
    <x v="1"/>
    <s v="Harbour Creations 67200 Series Stacking Chairs"/>
    <n v="199.304"/>
    <n v="4"/>
    <n v="0.3"/>
    <n v="-8.5416000000000025"/>
    <x v="2"/>
    <x v="0"/>
  </r>
  <r>
    <n v="6627"/>
    <s v="CA-2016-145541"/>
    <x v="637"/>
    <d v="2016-12-21T00:00:00"/>
    <s v="Standard Class"/>
    <s v="TB-21400"/>
    <s v="Tom Boeckenhauer"/>
    <x v="0"/>
    <x v="0"/>
    <s v="New York City"/>
    <x v="15"/>
    <n v="10024"/>
    <x v="3"/>
    <s v="TEC-MA-10001127"/>
    <x v="2"/>
    <x v="15"/>
    <s v="HP Designjet T520 Inkjet Large Format Printer - 24&quot; Color"/>
    <n v="6999.96"/>
    <n v="4"/>
    <n v="0"/>
    <n v="2239.9871999999996"/>
    <x v="3"/>
    <x v="0"/>
  </r>
  <r>
    <n v="6628"/>
    <s v="CA-2016-138513"/>
    <x v="235"/>
    <d v="2016-05-27T00:00:00"/>
    <s v="Standard Class"/>
    <s v="EH-13990"/>
    <s v="Erica Hackney"/>
    <x v="0"/>
    <x v="0"/>
    <s v="Bellevue"/>
    <x v="4"/>
    <n v="98006"/>
    <x v="1"/>
    <s v="OFF-PA-10003177"/>
    <x v="1"/>
    <x v="10"/>
    <s v="Xerox 1999"/>
    <n v="12.96"/>
    <n v="2"/>
    <n v="0"/>
    <n v="6.2208000000000006"/>
    <x v="1"/>
    <x v="0"/>
  </r>
  <r>
    <n v="6629"/>
    <s v="CA-2017-135489"/>
    <x v="444"/>
    <d v="2017-09-22T00:00:00"/>
    <s v="Second Class"/>
    <s v="GW-14605"/>
    <s v="Giulietta Weimer"/>
    <x v="0"/>
    <x v="0"/>
    <s v="New York City"/>
    <x v="15"/>
    <n v="10024"/>
    <x v="3"/>
    <s v="TEC-PH-10000011"/>
    <x v="2"/>
    <x v="7"/>
    <s v="PureGear Roll-On Screen Protector"/>
    <n v="279.85999999999996"/>
    <n v="14"/>
    <n v="0"/>
    <n v="134.33279999999996"/>
    <x v="3"/>
    <x v="0"/>
  </r>
  <r>
    <n v="6630"/>
    <s v="CA-2017-125696"/>
    <x v="653"/>
    <d v="2017-10-06T00:00:00"/>
    <s v="Standard Class"/>
    <s v="NP-18685"/>
    <s v="Nora Pelletier"/>
    <x v="2"/>
    <x v="0"/>
    <s v="Wilson"/>
    <x v="3"/>
    <n v="27893"/>
    <x v="0"/>
    <s v="OFF-BI-10001757"/>
    <x v="1"/>
    <x v="8"/>
    <s v="Pressboard Hanging Data Binders for Unburst Sheets"/>
    <n v="7.3800000000000008"/>
    <n v="5"/>
    <n v="0.7"/>
    <n v="-5.4120000000000008"/>
    <x v="0"/>
    <x v="0"/>
  </r>
  <r>
    <n v="6631"/>
    <s v="CA-2018-105081"/>
    <x v="591"/>
    <d v="2018-12-30T00:00:00"/>
    <s v="Standard Class"/>
    <s v="JE-15715"/>
    <s v="Joe Elijah"/>
    <x v="0"/>
    <x v="0"/>
    <s v="Seattle"/>
    <x v="4"/>
    <n v="98115"/>
    <x v="1"/>
    <s v="FUR-CH-10000847"/>
    <x v="0"/>
    <x v="1"/>
    <s v="Global Executive Mid-Back Manager's Chair"/>
    <n v="698.35200000000009"/>
    <n v="3"/>
    <n v="0.2"/>
    <n v="52.376399999999961"/>
    <x v="1"/>
    <x v="1"/>
  </r>
  <r>
    <n v="6632"/>
    <s v="CA-2018-105081"/>
    <x v="591"/>
    <d v="2018-12-30T00:00:00"/>
    <s v="Standard Class"/>
    <s v="JE-15715"/>
    <s v="Joe Elijah"/>
    <x v="0"/>
    <x v="0"/>
    <s v="Seattle"/>
    <x v="4"/>
    <n v="98115"/>
    <x v="1"/>
    <s v="FUR-TA-10001307"/>
    <x v="0"/>
    <x v="3"/>
    <s v="SAFCO PlanMaster Heigh-Adjustable Drafting Table Base, 43w x 30d x 30-37h, Black"/>
    <n v="1747.25"/>
    <n v="5"/>
    <n v="0"/>
    <n v="629.01"/>
    <x v="1"/>
    <x v="1"/>
  </r>
  <r>
    <n v="6633"/>
    <s v="US-2018-146857"/>
    <x v="715"/>
    <d v="2018-05-08T00:00:00"/>
    <s v="Second Class"/>
    <s v="BE-11455"/>
    <s v="Brad Eason"/>
    <x v="2"/>
    <x v="0"/>
    <s v="Springfield"/>
    <x v="25"/>
    <n v="65807"/>
    <x v="2"/>
    <s v="OFF-AP-10001205"/>
    <x v="1"/>
    <x v="9"/>
    <s v="Belkin 5 Outlet SurgeMaster Power Centers"/>
    <n v="54.48"/>
    <n v="1"/>
    <n v="0"/>
    <n v="15.254400000000004"/>
    <x v="2"/>
    <x v="0"/>
  </r>
  <r>
    <n v="6634"/>
    <s v="CA-2018-166275"/>
    <x v="1057"/>
    <d v="2018-10-24T00:00:00"/>
    <s v="Same Day"/>
    <s v="SS-20590"/>
    <s v="Sonia Sunley"/>
    <x v="0"/>
    <x v="0"/>
    <s v="San Francisco"/>
    <x v="1"/>
    <n v="94109"/>
    <x v="1"/>
    <s v="TEC-AC-10001838"/>
    <x v="2"/>
    <x v="11"/>
    <s v="Razer Tiamat Over Ear 7.1 Surround Sound PC Gaming Headset"/>
    <n v="199.99"/>
    <n v="1"/>
    <n v="0"/>
    <n v="85.995700000000014"/>
    <x v="1"/>
    <x v="1"/>
  </r>
  <r>
    <n v="6635"/>
    <s v="CA-2019-144498"/>
    <x v="636"/>
    <d v="2019-05-06T00:00:00"/>
    <s v="Same Day"/>
    <s v="MB-18085"/>
    <s v="Mick Brown"/>
    <x v="0"/>
    <x v="0"/>
    <s v="Charlotte"/>
    <x v="3"/>
    <n v="28205"/>
    <x v="0"/>
    <s v="OFF-BI-10003982"/>
    <x v="1"/>
    <x v="8"/>
    <s v="Wilson Jones Century Plastic Molded Ring Binders"/>
    <n v="68.541000000000011"/>
    <n v="11"/>
    <n v="0.7"/>
    <n v="-52.548099999999991"/>
    <x v="0"/>
    <x v="0"/>
  </r>
  <r>
    <n v="6636"/>
    <s v="CA-2019-144498"/>
    <x v="636"/>
    <d v="2019-05-06T00:00:00"/>
    <s v="Same Day"/>
    <s v="MB-18085"/>
    <s v="Mick Brown"/>
    <x v="0"/>
    <x v="0"/>
    <s v="Charlotte"/>
    <x v="3"/>
    <n v="28205"/>
    <x v="0"/>
    <s v="TEC-PH-10004977"/>
    <x v="2"/>
    <x v="7"/>
    <s v="GE 30524EE4"/>
    <n v="627.16800000000012"/>
    <n v="4"/>
    <n v="0.2"/>
    <n v="70.55639999999994"/>
    <x v="0"/>
    <x v="0"/>
  </r>
  <r>
    <n v="6637"/>
    <s v="CA-2019-144498"/>
    <x v="636"/>
    <d v="2019-05-06T00:00:00"/>
    <s v="Same Day"/>
    <s v="MB-18085"/>
    <s v="Mick Brown"/>
    <x v="0"/>
    <x v="0"/>
    <s v="Charlotte"/>
    <x v="3"/>
    <n v="28205"/>
    <x v="0"/>
    <s v="OFF-LA-10003510"/>
    <x v="1"/>
    <x v="2"/>
    <s v="Avery 4027 File Folder Labels for Dot Matrix Printers, 5000 Labels per Box, White"/>
    <n v="122.12000000000002"/>
    <n v="5"/>
    <n v="0.2"/>
    <n v="39.689000000000007"/>
    <x v="0"/>
    <x v="0"/>
  </r>
  <r>
    <n v="6638"/>
    <s v="CA-2019-103352"/>
    <x v="344"/>
    <d v="2019-11-30T00:00:00"/>
    <s v="Second Class"/>
    <s v="RP-19390"/>
    <s v="Resi Pölking"/>
    <x v="0"/>
    <x v="0"/>
    <s v="New York City"/>
    <x v="15"/>
    <n v="10011"/>
    <x v="3"/>
    <s v="OFF-AR-10001573"/>
    <x v="1"/>
    <x v="6"/>
    <s v="American Pencil"/>
    <n v="6.99"/>
    <n v="3"/>
    <n v="0"/>
    <n v="2.027099999999999"/>
    <x v="3"/>
    <x v="0"/>
  </r>
  <r>
    <n v="6639"/>
    <s v="CA-2019-103352"/>
    <x v="344"/>
    <d v="2019-11-30T00:00:00"/>
    <s v="Second Class"/>
    <s v="RP-19390"/>
    <s v="Resi Pölking"/>
    <x v="0"/>
    <x v="0"/>
    <s v="New York City"/>
    <x v="15"/>
    <n v="10011"/>
    <x v="3"/>
    <s v="OFF-BI-10001196"/>
    <x v="1"/>
    <x v="8"/>
    <s v="Avery Flip-Chart Easel Binder, Black"/>
    <n v="107.42400000000001"/>
    <n v="6"/>
    <n v="0.2"/>
    <n v="36.255599999999994"/>
    <x v="3"/>
    <x v="0"/>
  </r>
  <r>
    <n v="6640"/>
    <s v="CA-2016-108609"/>
    <x v="656"/>
    <d v="2016-11-02T00:00:00"/>
    <s v="Second Class"/>
    <s v="AJ-10780"/>
    <s v="Anthony Jacobs"/>
    <x v="1"/>
    <x v="0"/>
    <s v="Lorain"/>
    <x v="24"/>
    <n v="44052"/>
    <x v="3"/>
    <s v="FUR-TA-10003954"/>
    <x v="0"/>
    <x v="3"/>
    <s v="Hon 94000 Series Round Tables"/>
    <n v="1421.664"/>
    <n v="8"/>
    <n v="0.4"/>
    <n v="-734.52639999999997"/>
    <x v="3"/>
    <x v="1"/>
  </r>
  <r>
    <n v="6641"/>
    <s v="CA-2019-128328"/>
    <x v="485"/>
    <d v="2019-08-09T00:00:00"/>
    <s v="Standard Class"/>
    <s v="PO-18865"/>
    <s v="Patrick O'Donnell"/>
    <x v="0"/>
    <x v="0"/>
    <s v="Indianapolis"/>
    <x v="14"/>
    <n v="46203"/>
    <x v="2"/>
    <s v="OFF-BI-10001989"/>
    <x v="1"/>
    <x v="8"/>
    <s v="Premium Transparent Presentation Covers by GBC"/>
    <n v="125.88"/>
    <n v="6"/>
    <n v="0"/>
    <n v="60.422399999999996"/>
    <x v="2"/>
    <x v="0"/>
  </r>
  <r>
    <n v="6642"/>
    <s v="CA-2019-128328"/>
    <x v="485"/>
    <d v="2019-08-09T00:00:00"/>
    <s v="Standard Class"/>
    <s v="PO-18865"/>
    <s v="Patrick O'Donnell"/>
    <x v="0"/>
    <x v="0"/>
    <s v="Indianapolis"/>
    <x v="14"/>
    <n v="46203"/>
    <x v="2"/>
    <s v="TEC-AC-10001714"/>
    <x v="2"/>
    <x v="11"/>
    <s v="Logitech MX Performance Wireless Mouse"/>
    <n v="79.78"/>
    <n v="2"/>
    <n v="0"/>
    <n v="29.518599999999999"/>
    <x v="2"/>
    <x v="0"/>
  </r>
  <r>
    <n v="6643"/>
    <s v="CA-2019-128328"/>
    <x v="485"/>
    <d v="2019-08-09T00:00:00"/>
    <s v="Standard Class"/>
    <s v="PO-18865"/>
    <s v="Patrick O'Donnell"/>
    <x v="0"/>
    <x v="0"/>
    <s v="Indianapolis"/>
    <x v="14"/>
    <n v="46203"/>
    <x v="2"/>
    <s v="OFF-LA-10003498"/>
    <x v="1"/>
    <x v="2"/>
    <s v="Avery 475"/>
    <n v="133.20000000000002"/>
    <n v="9"/>
    <n v="0"/>
    <n v="66.600000000000009"/>
    <x v="2"/>
    <x v="0"/>
  </r>
  <r>
    <n v="6644"/>
    <s v="US-2017-156496"/>
    <x v="544"/>
    <d v="2017-08-16T00:00:00"/>
    <s v="Standard Class"/>
    <s v="WB-21850"/>
    <s v="William Brown"/>
    <x v="0"/>
    <x v="0"/>
    <s v="Redmond"/>
    <x v="21"/>
    <n v="97756"/>
    <x v="1"/>
    <s v="TEC-PH-10000576"/>
    <x v="2"/>
    <x v="7"/>
    <s v="AT&amp;T 1080 Corded phone"/>
    <n v="438.36800000000005"/>
    <n v="4"/>
    <n v="0.2"/>
    <n v="38.357200000000006"/>
    <x v="1"/>
    <x v="0"/>
  </r>
  <r>
    <n v="6645"/>
    <s v="US-2017-156496"/>
    <x v="544"/>
    <d v="2017-08-16T00:00:00"/>
    <s v="Standard Class"/>
    <s v="WB-21850"/>
    <s v="William Brown"/>
    <x v="0"/>
    <x v="0"/>
    <s v="Redmond"/>
    <x v="21"/>
    <n v="97756"/>
    <x v="1"/>
    <s v="TEC-PH-10004188"/>
    <x v="2"/>
    <x v="7"/>
    <s v="OtterBox Commuter Series Case - Samsung Galaxy S4"/>
    <n v="139.94400000000002"/>
    <n v="7"/>
    <n v="0.2"/>
    <n v="-31.487400000000001"/>
    <x v="1"/>
    <x v="0"/>
  </r>
  <r>
    <n v="6646"/>
    <s v="US-2017-156496"/>
    <x v="544"/>
    <d v="2017-08-16T00:00:00"/>
    <s v="Standard Class"/>
    <s v="WB-21850"/>
    <s v="William Brown"/>
    <x v="0"/>
    <x v="0"/>
    <s v="Redmond"/>
    <x v="21"/>
    <n v="97756"/>
    <x v="1"/>
    <s v="OFF-AP-10001469"/>
    <x v="1"/>
    <x v="9"/>
    <s v="Fellowes 8 Outlet Superior Workstation Surge Protector"/>
    <n v="133.47200000000001"/>
    <n v="4"/>
    <n v="0.2"/>
    <n v="15.015599999999985"/>
    <x v="1"/>
    <x v="0"/>
  </r>
  <r>
    <n v="6647"/>
    <s v="US-2018-127334"/>
    <x v="272"/>
    <d v="2018-12-21T00:00:00"/>
    <s v="Standard Class"/>
    <s v="MP-18175"/>
    <s v="Mike Pelletier"/>
    <x v="2"/>
    <x v="0"/>
    <s v="Springfield"/>
    <x v="21"/>
    <n v="97477"/>
    <x v="1"/>
    <s v="FUR-TA-10003473"/>
    <x v="0"/>
    <x v="3"/>
    <s v="Bretford Rectangular Conference Table Tops"/>
    <n v="564.19499999999994"/>
    <n v="3"/>
    <n v="0.5"/>
    <n v="-304.66529999999989"/>
    <x v="1"/>
    <x v="0"/>
  </r>
  <r>
    <n v="6648"/>
    <s v="US-2018-127334"/>
    <x v="272"/>
    <d v="2018-12-21T00:00:00"/>
    <s v="Standard Class"/>
    <s v="MP-18175"/>
    <s v="Mike Pelletier"/>
    <x v="2"/>
    <x v="0"/>
    <s v="Springfield"/>
    <x v="21"/>
    <n v="97477"/>
    <x v="1"/>
    <s v="OFF-AP-10001205"/>
    <x v="1"/>
    <x v="9"/>
    <s v="Belkin 5 Outlet SurgeMaster Power Centers"/>
    <n v="87.168000000000006"/>
    <n v="2"/>
    <n v="0.2"/>
    <n v="8.7168000000000063"/>
    <x v="1"/>
    <x v="0"/>
  </r>
  <r>
    <n v="6649"/>
    <s v="US-2019-124779"/>
    <x v="565"/>
    <d v="2019-09-11T00:00:00"/>
    <s v="First Class"/>
    <s v="BF-11020"/>
    <s v="Barry Französisch"/>
    <x v="1"/>
    <x v="0"/>
    <s v="Arlington"/>
    <x v="5"/>
    <n v="76017"/>
    <x v="2"/>
    <s v="OFF-BI-10002429"/>
    <x v="1"/>
    <x v="8"/>
    <s v="Premier Elliptical Ring Binder, Black"/>
    <n v="42.615999999999993"/>
    <n v="7"/>
    <n v="0.8"/>
    <n v="-68.185600000000022"/>
    <x v="2"/>
    <x v="0"/>
  </r>
  <r>
    <n v="6650"/>
    <s v="US-2019-124779"/>
    <x v="565"/>
    <d v="2019-09-11T00:00:00"/>
    <s v="First Class"/>
    <s v="BF-11020"/>
    <s v="Barry Französisch"/>
    <x v="1"/>
    <x v="0"/>
    <s v="Arlington"/>
    <x v="5"/>
    <n v="76017"/>
    <x v="2"/>
    <s v="TEC-CO-10001943"/>
    <x v="2"/>
    <x v="16"/>
    <s v="Canon PC-428 Personal Copier"/>
    <n v="319.98400000000004"/>
    <n v="2"/>
    <n v="0.2"/>
    <n v="107.99459999999999"/>
    <x v="2"/>
    <x v="0"/>
  </r>
  <r>
    <n v="6651"/>
    <s v="US-2019-124779"/>
    <x v="565"/>
    <d v="2019-09-11T00:00:00"/>
    <s v="First Class"/>
    <s v="BF-11020"/>
    <s v="Barry Französisch"/>
    <x v="1"/>
    <x v="0"/>
    <s v="Arlington"/>
    <x v="5"/>
    <n v="76017"/>
    <x v="2"/>
    <s v="OFF-FA-10004854"/>
    <x v="1"/>
    <x v="13"/>
    <s v="Vinyl Coated Wire Paper Clips in Organizer Box, 800/Box"/>
    <n v="45.92"/>
    <n v="5"/>
    <n v="0.2"/>
    <n v="15.498000000000001"/>
    <x v="2"/>
    <x v="0"/>
  </r>
  <r>
    <n v="6652"/>
    <s v="US-2019-124779"/>
    <x v="565"/>
    <d v="2019-09-11T00:00:00"/>
    <s v="First Class"/>
    <s v="BF-11020"/>
    <s v="Barry Französisch"/>
    <x v="1"/>
    <x v="0"/>
    <s v="Arlington"/>
    <x v="5"/>
    <n v="76017"/>
    <x v="2"/>
    <s v="FUR-FU-10001095"/>
    <x v="0"/>
    <x v="5"/>
    <s v="DAX Black Cherry Wood-Tone Poster Frame"/>
    <n v="21.184000000000001"/>
    <n v="2"/>
    <n v="0.6"/>
    <n v="-11.651199999999999"/>
    <x v="2"/>
    <x v="0"/>
  </r>
  <r>
    <n v="6653"/>
    <s v="US-2019-124779"/>
    <x v="565"/>
    <d v="2019-09-11T00:00:00"/>
    <s v="First Class"/>
    <s v="BF-11020"/>
    <s v="Barry Französisch"/>
    <x v="1"/>
    <x v="0"/>
    <s v="Arlington"/>
    <x v="5"/>
    <n v="76017"/>
    <x v="2"/>
    <s v="OFF-PA-10000061"/>
    <x v="1"/>
    <x v="10"/>
    <s v="Xerox 205"/>
    <n v="20.736000000000004"/>
    <n v="4"/>
    <n v="0.2"/>
    <n v="7.2576000000000001"/>
    <x v="2"/>
    <x v="0"/>
  </r>
  <r>
    <n v="6654"/>
    <s v="US-2019-124779"/>
    <x v="565"/>
    <d v="2019-09-11T00:00:00"/>
    <s v="First Class"/>
    <s v="BF-11020"/>
    <s v="Barry Französisch"/>
    <x v="1"/>
    <x v="0"/>
    <s v="Arlington"/>
    <x v="5"/>
    <n v="76017"/>
    <x v="2"/>
    <s v="FUR-CH-10003535"/>
    <x v="0"/>
    <x v="1"/>
    <s v="Global Armless Task Chair, Royal Blue"/>
    <n v="213.42999999999995"/>
    <n v="5"/>
    <n v="0.3"/>
    <n v="-39.636999999999993"/>
    <x v="2"/>
    <x v="0"/>
  </r>
  <r>
    <n v="6655"/>
    <s v="CA-2019-135937"/>
    <x v="297"/>
    <d v="2019-02-27T00:00:00"/>
    <s v="Standard Class"/>
    <s v="KM-16375"/>
    <s v="Katherine Murray"/>
    <x v="2"/>
    <x v="0"/>
    <s v="Gilbert"/>
    <x v="16"/>
    <n v="85234"/>
    <x v="1"/>
    <s v="TEC-PH-10004447"/>
    <x v="2"/>
    <x v="7"/>
    <s v="Toshiba IPT2010-SD IP Telephone"/>
    <n v="333.57600000000002"/>
    <n v="3"/>
    <n v="0.2"/>
    <n v="25.018199999999993"/>
    <x v="1"/>
    <x v="0"/>
  </r>
  <r>
    <n v="6656"/>
    <s v="CA-2019-135937"/>
    <x v="297"/>
    <d v="2019-02-27T00:00:00"/>
    <s v="Standard Class"/>
    <s v="KM-16375"/>
    <s v="Katherine Murray"/>
    <x v="2"/>
    <x v="0"/>
    <s v="Gilbert"/>
    <x v="16"/>
    <n v="85234"/>
    <x v="1"/>
    <s v="TEC-AC-10001114"/>
    <x v="2"/>
    <x v="11"/>
    <s v="Microsoft Wireless Mobile Mouse 4000"/>
    <n v="31.992000000000004"/>
    <n v="1"/>
    <n v="0.2"/>
    <n v="4.7987999999999964"/>
    <x v="1"/>
    <x v="0"/>
  </r>
  <r>
    <n v="6657"/>
    <s v="CA-2019-135937"/>
    <x v="297"/>
    <d v="2019-02-27T00:00:00"/>
    <s v="Standard Class"/>
    <s v="KM-16375"/>
    <s v="Katherine Murray"/>
    <x v="2"/>
    <x v="0"/>
    <s v="Gilbert"/>
    <x v="16"/>
    <n v="85234"/>
    <x v="1"/>
    <s v="OFF-ST-10000563"/>
    <x v="1"/>
    <x v="4"/>
    <s v="Fellowes Bankers Box Stor/Drawer Steel Plus"/>
    <n v="51.168000000000006"/>
    <n v="2"/>
    <n v="0.2"/>
    <n v="-6.3960000000000008"/>
    <x v="1"/>
    <x v="0"/>
  </r>
  <r>
    <n v="6658"/>
    <s v="CA-2019-135937"/>
    <x v="297"/>
    <d v="2019-02-27T00:00:00"/>
    <s v="Standard Class"/>
    <s v="KM-16375"/>
    <s v="Katherine Murray"/>
    <x v="2"/>
    <x v="0"/>
    <s v="Gilbert"/>
    <x v="16"/>
    <n v="85234"/>
    <x v="1"/>
    <s v="OFF-EN-10004846"/>
    <x v="1"/>
    <x v="12"/>
    <s v="Letter or Legal Size Expandable Poly String Tie Envelopes"/>
    <n v="10.64"/>
    <n v="5"/>
    <n v="0.2"/>
    <n v="3.8570000000000002"/>
    <x v="1"/>
    <x v="0"/>
  </r>
  <r>
    <n v="6659"/>
    <s v="CA-2019-135937"/>
    <x v="297"/>
    <d v="2019-02-27T00:00:00"/>
    <s v="Standard Class"/>
    <s v="KM-16375"/>
    <s v="Katherine Murray"/>
    <x v="2"/>
    <x v="0"/>
    <s v="Gilbert"/>
    <x v="16"/>
    <n v="85234"/>
    <x v="1"/>
    <s v="FUR-FU-10002253"/>
    <x v="0"/>
    <x v="5"/>
    <s v="Howard Miller 13&quot; Diameter Pewter Finish Round Wall Clock"/>
    <n v="68.703999999999994"/>
    <n v="2"/>
    <n v="0.2"/>
    <n v="16.317200000000003"/>
    <x v="1"/>
    <x v="0"/>
  </r>
  <r>
    <n v="6660"/>
    <s v="CA-2019-135937"/>
    <x v="297"/>
    <d v="2019-02-27T00:00:00"/>
    <s v="Standard Class"/>
    <s v="KM-16375"/>
    <s v="Katherine Murray"/>
    <x v="2"/>
    <x v="0"/>
    <s v="Gilbert"/>
    <x v="16"/>
    <n v="85234"/>
    <x v="1"/>
    <s v="FUR-TA-10001039"/>
    <x v="0"/>
    <x v="3"/>
    <s v="KI Adjustable-Height Table"/>
    <n v="386.91"/>
    <n v="9"/>
    <n v="0.5"/>
    <n v="-185.71679999999998"/>
    <x v="1"/>
    <x v="0"/>
  </r>
  <r>
    <n v="6661"/>
    <s v="CA-2017-129322"/>
    <x v="816"/>
    <d v="2017-08-10T00:00:00"/>
    <s v="Second Class"/>
    <s v="DB-13405"/>
    <s v="Denny Blanton"/>
    <x v="0"/>
    <x v="0"/>
    <s v="Lawrence"/>
    <x v="31"/>
    <n v="1841"/>
    <x v="3"/>
    <s v="OFF-AR-10004587"/>
    <x v="1"/>
    <x v="6"/>
    <s v="Boston 1827 Commercial Additional Cutter, Drive Gear &amp; Gear Rack for 1606"/>
    <n v="39.659999999999997"/>
    <n v="2"/>
    <n v="0"/>
    <n v="11.897999999999996"/>
    <x v="3"/>
    <x v="0"/>
  </r>
  <r>
    <n v="6662"/>
    <s v="CA-2017-129322"/>
    <x v="816"/>
    <d v="2017-08-10T00:00:00"/>
    <s v="Second Class"/>
    <s v="DB-13405"/>
    <s v="Denny Blanton"/>
    <x v="0"/>
    <x v="0"/>
    <s v="Lawrence"/>
    <x v="31"/>
    <n v="1841"/>
    <x v="3"/>
    <s v="OFF-AP-10004336"/>
    <x v="1"/>
    <x v="9"/>
    <s v="Conquest 14 Commercial Heavy-Duty Upright Vacuum, Collection System, Accessory Kit"/>
    <n v="113.92"/>
    <n v="2"/>
    <n v="0"/>
    <n v="33.036799999999985"/>
    <x v="3"/>
    <x v="0"/>
  </r>
  <r>
    <n v="6663"/>
    <s v="CA-2017-129322"/>
    <x v="816"/>
    <d v="2017-08-10T00:00:00"/>
    <s v="Second Class"/>
    <s v="DB-13405"/>
    <s v="Denny Blanton"/>
    <x v="0"/>
    <x v="0"/>
    <s v="Lawrence"/>
    <x v="31"/>
    <n v="1841"/>
    <x v="3"/>
    <s v="OFF-BI-10001718"/>
    <x v="1"/>
    <x v="8"/>
    <s v="GBC DocuBind P50 Personal Binding Machine"/>
    <n v="447.85999999999996"/>
    <n v="7"/>
    <n v="0"/>
    <n v="210.49419999999998"/>
    <x v="3"/>
    <x v="0"/>
  </r>
  <r>
    <n v="6664"/>
    <s v="CA-2019-162173"/>
    <x v="40"/>
    <d v="2019-11-01T00:00:00"/>
    <s v="Standard Class"/>
    <s v="OT-18730"/>
    <s v="Olvera Toch"/>
    <x v="0"/>
    <x v="0"/>
    <s v="Virginia Beach"/>
    <x v="17"/>
    <n v="23464"/>
    <x v="0"/>
    <s v="FUR-TA-10001520"/>
    <x v="0"/>
    <x v="3"/>
    <s v="Lesro Sheffield Collection Coffee Table, End Table, Center Table, Corner Table"/>
    <n v="356.85"/>
    <n v="5"/>
    <n v="0"/>
    <n v="60.664499999999961"/>
    <x v="0"/>
    <x v="0"/>
  </r>
  <r>
    <n v="6665"/>
    <s v="CA-2019-162173"/>
    <x v="40"/>
    <d v="2019-11-01T00:00:00"/>
    <s v="Standard Class"/>
    <s v="OT-18730"/>
    <s v="Olvera Toch"/>
    <x v="0"/>
    <x v="0"/>
    <s v="Virginia Beach"/>
    <x v="17"/>
    <n v="23464"/>
    <x v="0"/>
    <s v="OFF-EN-10002831"/>
    <x v="1"/>
    <x v="12"/>
    <s v="Tyvek  Top-Opening Peel &amp; Seel  Envelopes, Gray"/>
    <n v="251.57999999999998"/>
    <n v="7"/>
    <n v="0"/>
    <n v="113.21099999999998"/>
    <x v="0"/>
    <x v="0"/>
  </r>
  <r>
    <n v="6666"/>
    <s v="CA-2018-115483"/>
    <x v="216"/>
    <d v="2018-07-18T00:00:00"/>
    <s v="Second Class"/>
    <s v="JS-15880"/>
    <s v="John Stevenson"/>
    <x v="0"/>
    <x v="0"/>
    <s v="Irving"/>
    <x v="5"/>
    <n v="75061"/>
    <x v="2"/>
    <s v="OFF-PA-10001497"/>
    <x v="1"/>
    <x v="10"/>
    <s v="Xerox 1914"/>
    <n v="219.84000000000003"/>
    <n v="5"/>
    <n v="0.2"/>
    <n v="79.691999999999979"/>
    <x v="2"/>
    <x v="0"/>
  </r>
  <r>
    <n v="6667"/>
    <s v="CA-2019-122175"/>
    <x v="605"/>
    <d v="2019-05-14T00:00:00"/>
    <s v="Second Class"/>
    <s v="CA-12775"/>
    <s v="Cynthia Arntzen"/>
    <x v="0"/>
    <x v="0"/>
    <s v="Vineland"/>
    <x v="30"/>
    <n v="8360"/>
    <x v="3"/>
    <s v="FUR-FU-10000719"/>
    <x v="0"/>
    <x v="5"/>
    <s v="DAX Cubicle Frames, 8-1/2 x 11"/>
    <n v="42.85"/>
    <n v="5"/>
    <n v="0"/>
    <n v="15.426000000000002"/>
    <x v="3"/>
    <x v="0"/>
  </r>
  <r>
    <n v="6668"/>
    <s v="CA-2019-122175"/>
    <x v="605"/>
    <d v="2019-05-14T00:00:00"/>
    <s v="Second Class"/>
    <s v="CA-12775"/>
    <s v="Cynthia Arntzen"/>
    <x v="0"/>
    <x v="0"/>
    <s v="Vineland"/>
    <x v="30"/>
    <n v="8360"/>
    <x v="3"/>
    <s v="OFF-LA-10002271"/>
    <x v="1"/>
    <x v="2"/>
    <s v="Smead Alpha-Z Color-Coded Second Alphabetical Labels and Starter Set"/>
    <n v="6.16"/>
    <n v="2"/>
    <n v="0"/>
    <n v="2.9567999999999999"/>
    <x v="3"/>
    <x v="0"/>
  </r>
  <r>
    <n v="6669"/>
    <s v="CA-2019-122175"/>
    <x v="605"/>
    <d v="2019-05-14T00:00:00"/>
    <s v="Second Class"/>
    <s v="CA-12775"/>
    <s v="Cynthia Arntzen"/>
    <x v="0"/>
    <x v="0"/>
    <s v="Vineland"/>
    <x v="30"/>
    <n v="8360"/>
    <x v="3"/>
    <s v="OFF-SU-10004661"/>
    <x v="1"/>
    <x v="14"/>
    <s v="Acme Titanium Bonded Scissors"/>
    <n v="17"/>
    <n v="2"/>
    <n v="0"/>
    <n v="4.42"/>
    <x v="3"/>
    <x v="0"/>
  </r>
  <r>
    <n v="6670"/>
    <s v="CA-2019-122175"/>
    <x v="605"/>
    <d v="2019-05-14T00:00:00"/>
    <s v="Second Class"/>
    <s v="CA-12775"/>
    <s v="Cynthia Arntzen"/>
    <x v="0"/>
    <x v="0"/>
    <s v="Vineland"/>
    <x v="30"/>
    <n v="8360"/>
    <x v="3"/>
    <s v="TEC-AC-10004859"/>
    <x v="2"/>
    <x v="11"/>
    <s v="Maxell Pro 80 Minute CD-R, 10/Pack"/>
    <n v="87.4"/>
    <n v="5"/>
    <n v="0"/>
    <n v="34.960000000000008"/>
    <x v="3"/>
    <x v="0"/>
  </r>
  <r>
    <n v="6671"/>
    <s v="CA-2019-161088"/>
    <x v="1126"/>
    <d v="2019-05-29T00:00:00"/>
    <s v="Standard Class"/>
    <s v="MH-18115"/>
    <s v="Mick Hernandez"/>
    <x v="2"/>
    <x v="0"/>
    <s v="Columbus"/>
    <x v="32"/>
    <n v="31907"/>
    <x v="0"/>
    <s v="OFF-BI-10002824"/>
    <x v="1"/>
    <x v="8"/>
    <s v="Recycled Easel Ring Binders"/>
    <n v="29.84"/>
    <n v="2"/>
    <n v="0"/>
    <n v="13.427999999999997"/>
    <x v="0"/>
    <x v="0"/>
  </r>
  <r>
    <n v="6672"/>
    <s v="CA-2016-154837"/>
    <x v="709"/>
    <d v="2016-08-27T00:00:00"/>
    <s v="Second Class"/>
    <s v="RB-19645"/>
    <s v="Robert Barroso"/>
    <x v="1"/>
    <x v="0"/>
    <s v="Los Angeles"/>
    <x v="1"/>
    <n v="90032"/>
    <x v="1"/>
    <s v="OFF-BI-10001575"/>
    <x v="1"/>
    <x v="8"/>
    <s v="GBC Linen Binding Covers"/>
    <n v="49.568000000000005"/>
    <n v="2"/>
    <n v="0.2"/>
    <n v="17.348799999999997"/>
    <x v="1"/>
    <x v="0"/>
  </r>
  <r>
    <n v="6673"/>
    <s v="CA-2017-153794"/>
    <x v="861"/>
    <d v="2017-09-16T00:00:00"/>
    <s v="Standard Class"/>
    <s v="SB-20290"/>
    <s v="Sean Braxton"/>
    <x v="1"/>
    <x v="0"/>
    <s v="San Diego"/>
    <x v="1"/>
    <n v="92024"/>
    <x v="1"/>
    <s v="OFF-AR-10000380"/>
    <x v="1"/>
    <x v="6"/>
    <s v="Hunt PowerHouse Electric Pencil Sharpener, Blue"/>
    <n v="265.85999999999996"/>
    <n v="7"/>
    <n v="0"/>
    <n v="79.757999999999967"/>
    <x v="1"/>
    <x v="0"/>
  </r>
  <r>
    <n v="6674"/>
    <s v="CA-2017-135510"/>
    <x v="577"/>
    <d v="2017-09-12T00:00:00"/>
    <s v="Standard Class"/>
    <s v="TW-21025"/>
    <s v="Tamara Willingham"/>
    <x v="2"/>
    <x v="0"/>
    <s v="Charlottesville"/>
    <x v="17"/>
    <n v="22901"/>
    <x v="0"/>
    <s v="FUR-FU-10000820"/>
    <x v="0"/>
    <x v="5"/>
    <s v="Tensor Brushed Steel Torchiere Floor Lamp"/>
    <n v="67.959999999999994"/>
    <n v="4"/>
    <n v="0"/>
    <n v="12.232799999999997"/>
    <x v="0"/>
    <x v="0"/>
  </r>
  <r>
    <n v="6675"/>
    <s v="CA-2017-109337"/>
    <x v="82"/>
    <d v="2017-11-23T00:00:00"/>
    <s v="Second Class"/>
    <s v="DL-13330"/>
    <s v="Denise Leinenbach"/>
    <x v="0"/>
    <x v="0"/>
    <s v="Lawrence"/>
    <x v="14"/>
    <n v="46226"/>
    <x v="2"/>
    <s v="OFF-AR-10003759"/>
    <x v="1"/>
    <x v="6"/>
    <s v="Crayola Anti Dust Chalk, 12/Pack"/>
    <n v="10.92"/>
    <n v="6"/>
    <n v="0"/>
    <n v="4.9139999999999997"/>
    <x v="2"/>
    <x v="0"/>
  </r>
  <r>
    <n v="6676"/>
    <s v="CA-2017-109337"/>
    <x v="82"/>
    <d v="2017-11-23T00:00:00"/>
    <s v="Second Class"/>
    <s v="DL-13330"/>
    <s v="Denise Leinenbach"/>
    <x v="0"/>
    <x v="0"/>
    <s v="Lawrence"/>
    <x v="14"/>
    <n v="46226"/>
    <x v="2"/>
    <s v="TEC-MA-10002930"/>
    <x v="2"/>
    <x v="15"/>
    <s v="Ricoh - Ink Collector Unit for GX3000 Series Printers"/>
    <n v="83.9"/>
    <n v="2"/>
    <n v="0"/>
    <n v="22.653000000000006"/>
    <x v="2"/>
    <x v="0"/>
  </r>
  <r>
    <n v="6677"/>
    <s v="CA-2017-109337"/>
    <x v="82"/>
    <d v="2017-11-23T00:00:00"/>
    <s v="Second Class"/>
    <s v="DL-13330"/>
    <s v="Denise Leinenbach"/>
    <x v="0"/>
    <x v="0"/>
    <s v="Lawrence"/>
    <x v="14"/>
    <n v="46226"/>
    <x v="2"/>
    <s v="OFF-AP-10004052"/>
    <x v="1"/>
    <x v="9"/>
    <s v="Hoover Replacement Belts For Soft Guard &amp; Commercial Ltweight Upright Vacs, 2/Pk"/>
    <n v="19.75"/>
    <n v="5"/>
    <n v="0"/>
    <n v="5.1350000000000007"/>
    <x v="2"/>
    <x v="0"/>
  </r>
  <r>
    <n v="6678"/>
    <s v="CA-2017-109337"/>
    <x v="82"/>
    <d v="2017-11-23T00:00:00"/>
    <s v="Second Class"/>
    <s v="DL-13330"/>
    <s v="Denise Leinenbach"/>
    <x v="0"/>
    <x v="0"/>
    <s v="Lawrence"/>
    <x v="14"/>
    <n v="46226"/>
    <x v="2"/>
    <s v="TEC-AC-10000990"/>
    <x v="2"/>
    <x v="11"/>
    <s v="Imation Bio 2GB USB Flash Drive Imation Corp"/>
    <n v="393.54"/>
    <n v="3"/>
    <n v="0"/>
    <n v="165.28680000000003"/>
    <x v="2"/>
    <x v="0"/>
  </r>
  <r>
    <n v="6679"/>
    <s v="CA-2016-150329"/>
    <x v="982"/>
    <d v="2016-10-14T00:00:00"/>
    <s v="Standard Class"/>
    <s v="SD-20485"/>
    <s v="Shirley Daniels"/>
    <x v="2"/>
    <x v="0"/>
    <s v="Phoenix"/>
    <x v="16"/>
    <n v="85023"/>
    <x v="1"/>
    <s v="FUR-FU-10003724"/>
    <x v="0"/>
    <x v="5"/>
    <s v="Westinghouse Clip-On Gooseneck Lamps"/>
    <n v="46.872"/>
    <n v="7"/>
    <n v="0.2"/>
    <n v="3.5153999999999979"/>
    <x v="1"/>
    <x v="0"/>
  </r>
  <r>
    <n v="6680"/>
    <s v="CA-2019-145037"/>
    <x v="264"/>
    <d v="2019-09-07T00:00:00"/>
    <s v="Second Class"/>
    <s v="TB-21055"/>
    <s v="Ted Butterfield"/>
    <x v="0"/>
    <x v="0"/>
    <s v="Meriden"/>
    <x v="29"/>
    <n v="6450"/>
    <x v="3"/>
    <s v="OFF-ST-10000918"/>
    <x v="1"/>
    <x v="4"/>
    <s v="Crate-A-Files"/>
    <n v="10.9"/>
    <n v="1"/>
    <n v="0"/>
    <n v="2.8339999999999996"/>
    <x v="3"/>
    <x v="0"/>
  </r>
  <r>
    <n v="6681"/>
    <s v="CA-2019-145037"/>
    <x v="264"/>
    <d v="2019-09-07T00:00:00"/>
    <s v="Second Class"/>
    <s v="TB-21055"/>
    <s v="Ted Butterfield"/>
    <x v="0"/>
    <x v="0"/>
    <s v="Meriden"/>
    <x v="29"/>
    <n v="6450"/>
    <x v="3"/>
    <s v="OFF-PA-10000157"/>
    <x v="1"/>
    <x v="10"/>
    <s v="Xerox 191"/>
    <n v="79.92"/>
    <n v="4"/>
    <n v="0"/>
    <n v="37.562399999999997"/>
    <x v="3"/>
    <x v="0"/>
  </r>
  <r>
    <n v="6682"/>
    <s v="CA-2019-145037"/>
    <x v="264"/>
    <d v="2019-09-07T00:00:00"/>
    <s v="Second Class"/>
    <s v="TB-21055"/>
    <s v="Ted Butterfield"/>
    <x v="0"/>
    <x v="0"/>
    <s v="Meriden"/>
    <x v="29"/>
    <n v="6450"/>
    <x v="3"/>
    <s v="OFF-PA-10002499"/>
    <x v="1"/>
    <x v="10"/>
    <s v="Xerox 1890"/>
    <n v="146.82"/>
    <n v="3"/>
    <n v="0"/>
    <n v="73.41"/>
    <x v="3"/>
    <x v="0"/>
  </r>
  <r>
    <n v="6683"/>
    <s v="CA-2019-154466"/>
    <x v="314"/>
    <d v="2019-01-02T00:00:00"/>
    <s v="First Class"/>
    <s v="DP-13390"/>
    <s v="Dennis Pardue"/>
    <x v="2"/>
    <x v="0"/>
    <s v="Franklin"/>
    <x v="6"/>
    <n v="53132"/>
    <x v="2"/>
    <s v="OFF-BI-10002012"/>
    <x v="1"/>
    <x v="8"/>
    <s v="Wilson Jones Easy Flow II Sheet Lifters"/>
    <n v="3.6"/>
    <n v="2"/>
    <n v="0"/>
    <n v="1.728"/>
    <x v="2"/>
    <x v="0"/>
  </r>
  <r>
    <n v="6684"/>
    <s v="CA-2016-109134"/>
    <x v="1127"/>
    <d v="2016-11-10T00:00:00"/>
    <s v="Standard Class"/>
    <s v="DE-13255"/>
    <s v="Deanra Eno"/>
    <x v="2"/>
    <x v="0"/>
    <s v="Los Angeles"/>
    <x v="1"/>
    <n v="90008"/>
    <x v="1"/>
    <s v="FUR-FU-10000320"/>
    <x v="0"/>
    <x v="5"/>
    <s v="OIC Stacking Trays"/>
    <n v="20.04"/>
    <n v="6"/>
    <n v="0"/>
    <n v="8.8176000000000023"/>
    <x v="1"/>
    <x v="0"/>
  </r>
  <r>
    <n v="6685"/>
    <s v="US-2017-129637"/>
    <x v="997"/>
    <d v="2017-12-22T00:00:00"/>
    <s v="Standard Class"/>
    <s v="MC-18100"/>
    <s v="Mick Crebagga"/>
    <x v="0"/>
    <x v="0"/>
    <s v="Bloomington"/>
    <x v="10"/>
    <n v="61701"/>
    <x v="2"/>
    <s v="OFF-ST-10003716"/>
    <x v="1"/>
    <x v="4"/>
    <s v="Tennsco Double-Tier Lockers"/>
    <n v="180.01600000000002"/>
    <n v="1"/>
    <n v="0.2"/>
    <n v="-15.751400000000004"/>
    <x v="2"/>
    <x v="0"/>
  </r>
  <r>
    <n v="6686"/>
    <s v="US-2017-129637"/>
    <x v="997"/>
    <d v="2017-12-22T00:00:00"/>
    <s v="Standard Class"/>
    <s v="MC-18100"/>
    <s v="Mick Crebagga"/>
    <x v="0"/>
    <x v="0"/>
    <s v="Bloomington"/>
    <x v="10"/>
    <n v="61701"/>
    <x v="2"/>
    <s v="FUR-FU-10000965"/>
    <x v="0"/>
    <x v="5"/>
    <s v="Howard Miller 11-1/2&quot; Diameter Ridgewood Wall Clock"/>
    <n v="41.552"/>
    <n v="2"/>
    <n v="0.6"/>
    <n v="-19.737199999999994"/>
    <x v="2"/>
    <x v="0"/>
  </r>
  <r>
    <n v="6687"/>
    <s v="US-2017-129637"/>
    <x v="997"/>
    <d v="2017-12-22T00:00:00"/>
    <s v="Standard Class"/>
    <s v="MC-18100"/>
    <s v="Mick Crebagga"/>
    <x v="0"/>
    <x v="0"/>
    <s v="Bloomington"/>
    <x v="10"/>
    <n v="61701"/>
    <x v="2"/>
    <s v="OFF-AR-10003829"/>
    <x v="1"/>
    <x v="6"/>
    <s v="Newell 35"/>
    <n v="13.120000000000001"/>
    <n v="5"/>
    <n v="0.2"/>
    <n v="1.4759999999999982"/>
    <x v="2"/>
    <x v="0"/>
  </r>
  <r>
    <n v="6688"/>
    <s v="CA-2017-165162"/>
    <x v="263"/>
    <d v="2017-05-21T00:00:00"/>
    <s v="Standard Class"/>
    <s v="HG-15025"/>
    <s v="Hunter Glantz"/>
    <x v="0"/>
    <x v="0"/>
    <s v="Los Angeles"/>
    <x v="1"/>
    <n v="90032"/>
    <x v="1"/>
    <s v="OFF-ST-10003470"/>
    <x v="1"/>
    <x v="4"/>
    <s v="Tennsco Snap-Together Open Shelving Units, Starter Sets and Add-On Units"/>
    <n v="1117.92"/>
    <n v="4"/>
    <n v="0"/>
    <n v="55.895999999999958"/>
    <x v="1"/>
    <x v="0"/>
  </r>
  <r>
    <n v="6689"/>
    <s v="CA-2019-140494"/>
    <x v="434"/>
    <d v="2019-03-15T00:00:00"/>
    <s v="Second Class"/>
    <s v="CM-11815"/>
    <s v="Candace McMahon"/>
    <x v="1"/>
    <x v="0"/>
    <s v="San Francisco"/>
    <x v="1"/>
    <n v="94109"/>
    <x v="1"/>
    <s v="TEC-AC-10004568"/>
    <x v="2"/>
    <x v="11"/>
    <s v="Maxell LTO Ultrium - 800 GB"/>
    <n v="111.96"/>
    <n v="4"/>
    <n v="0"/>
    <n v="21.27239999999999"/>
    <x v="1"/>
    <x v="0"/>
  </r>
  <r>
    <n v="6690"/>
    <s v="CA-2019-104108"/>
    <x v="574"/>
    <d v="2019-12-09T00:00:00"/>
    <s v="Standard Class"/>
    <s v="RP-19855"/>
    <s v="Roy Phan"/>
    <x v="1"/>
    <x v="0"/>
    <s v="Houston"/>
    <x v="5"/>
    <n v="77095"/>
    <x v="2"/>
    <s v="OFF-AR-10000817"/>
    <x v="1"/>
    <x v="6"/>
    <s v="Manco Dry-Lighter Erasable Highlighter"/>
    <n v="12.160000000000002"/>
    <n v="5"/>
    <n v="0.2"/>
    <n v="2.1279999999999988"/>
    <x v="2"/>
    <x v="0"/>
  </r>
  <r>
    <n v="6691"/>
    <s v="US-2019-165869"/>
    <x v="689"/>
    <d v="2019-08-05T00:00:00"/>
    <s v="Standard Class"/>
    <s v="LS-17200"/>
    <s v="Luke Schmidt"/>
    <x v="1"/>
    <x v="0"/>
    <s v="Milwaukee"/>
    <x v="6"/>
    <n v="53209"/>
    <x v="2"/>
    <s v="OFF-BI-10003460"/>
    <x v="1"/>
    <x v="8"/>
    <s v="Acco 3-Hole Punch"/>
    <n v="17.52"/>
    <n v="4"/>
    <n v="0"/>
    <n v="8.4095999999999993"/>
    <x v="2"/>
    <x v="0"/>
  </r>
  <r>
    <n v="6692"/>
    <s v="US-2019-165869"/>
    <x v="689"/>
    <d v="2019-08-05T00:00:00"/>
    <s v="Standard Class"/>
    <s v="LS-17200"/>
    <s v="Luke Schmidt"/>
    <x v="1"/>
    <x v="0"/>
    <s v="Milwaukee"/>
    <x v="6"/>
    <n v="53209"/>
    <x v="2"/>
    <s v="OFF-AP-10002472"/>
    <x v="1"/>
    <x v="9"/>
    <s v="3M Office Air Cleaner"/>
    <n v="155.88"/>
    <n v="6"/>
    <n v="0"/>
    <n v="54.558"/>
    <x v="2"/>
    <x v="0"/>
  </r>
  <r>
    <n v="6693"/>
    <s v="CA-2019-160899"/>
    <x v="938"/>
    <d v="2019-08-13T00:00:00"/>
    <s v="Second Class"/>
    <s v="DR-12940"/>
    <s v="Daniel Raglin"/>
    <x v="2"/>
    <x v="0"/>
    <s v="Lake Charles"/>
    <x v="28"/>
    <n v="70601"/>
    <x v="0"/>
    <s v="OFF-BI-10000632"/>
    <x v="1"/>
    <x v="8"/>
    <s v="Satellite Sectional Post Binders"/>
    <n v="477.51"/>
    <n v="11"/>
    <n v="0"/>
    <n v="219.65459999999999"/>
    <x v="0"/>
    <x v="0"/>
  </r>
  <r>
    <n v="6694"/>
    <s v="CA-2019-144225"/>
    <x v="1033"/>
    <d v="2019-10-02T00:00:00"/>
    <s v="Second Class"/>
    <s v="CC-12475"/>
    <s v="Cindy Chapman"/>
    <x v="0"/>
    <x v="0"/>
    <s v="Baltimore"/>
    <x v="39"/>
    <n v="21215"/>
    <x v="3"/>
    <s v="OFF-PA-10000062"/>
    <x v="1"/>
    <x v="10"/>
    <s v="Green Bar Computer Printout Paper"/>
    <n v="164.88"/>
    <n v="3"/>
    <n v="0"/>
    <n v="80.791200000000003"/>
    <x v="3"/>
    <x v="0"/>
  </r>
  <r>
    <n v="6695"/>
    <s v="US-2018-163538"/>
    <x v="370"/>
    <d v="2018-08-30T00:00:00"/>
    <s v="Standard Class"/>
    <s v="SS-20515"/>
    <s v="Shirley Schmidt"/>
    <x v="2"/>
    <x v="0"/>
    <s v="Franklin"/>
    <x v="6"/>
    <n v="53132"/>
    <x v="2"/>
    <s v="TEC-AC-10002006"/>
    <x v="2"/>
    <x v="11"/>
    <s v="Memorex Micro Travel Drive 16 GB"/>
    <n v="47.97"/>
    <n v="3"/>
    <n v="0"/>
    <n v="14.870699999999998"/>
    <x v="2"/>
    <x v="0"/>
  </r>
  <r>
    <n v="6696"/>
    <s v="US-2018-155103"/>
    <x v="499"/>
    <d v="2018-12-07T00:00:00"/>
    <s v="Standard Class"/>
    <s v="JF-15190"/>
    <s v="Jamie Frazer"/>
    <x v="0"/>
    <x v="0"/>
    <s v="New York City"/>
    <x v="15"/>
    <n v="10024"/>
    <x v="3"/>
    <s v="OFF-BI-10004318"/>
    <x v="1"/>
    <x v="8"/>
    <s v="Ibico EB-19 Dual Function Manual Binding System"/>
    <n v="415.17600000000004"/>
    <n v="3"/>
    <n v="0.2"/>
    <n v="134.93219999999999"/>
    <x v="3"/>
    <x v="0"/>
  </r>
  <r>
    <n v="6697"/>
    <s v="US-2018-155103"/>
    <x v="499"/>
    <d v="2018-12-07T00:00:00"/>
    <s v="Standard Class"/>
    <s v="JF-15190"/>
    <s v="Jamie Frazer"/>
    <x v="0"/>
    <x v="0"/>
    <s v="New York City"/>
    <x v="15"/>
    <n v="10024"/>
    <x v="3"/>
    <s v="OFF-BI-10004236"/>
    <x v="1"/>
    <x v="8"/>
    <s v="XtraLife ClearVue Slant-D Ring Binder, White, 3&quot;"/>
    <n v="35.231999999999999"/>
    <n v="3"/>
    <n v="0.2"/>
    <n v="11.450399999999998"/>
    <x v="3"/>
    <x v="0"/>
  </r>
  <r>
    <n v="6698"/>
    <s v="US-2018-155103"/>
    <x v="499"/>
    <d v="2018-12-07T00:00:00"/>
    <s v="Standard Class"/>
    <s v="JF-15190"/>
    <s v="Jamie Frazer"/>
    <x v="0"/>
    <x v="0"/>
    <s v="New York City"/>
    <x v="15"/>
    <n v="10024"/>
    <x v="3"/>
    <s v="OFF-PA-10000062"/>
    <x v="1"/>
    <x v="10"/>
    <s v="Green Bar Computer Printout Paper"/>
    <n v="54.96"/>
    <n v="1"/>
    <n v="0"/>
    <n v="26.930399999999999"/>
    <x v="3"/>
    <x v="0"/>
  </r>
  <r>
    <n v="6699"/>
    <s v="CA-2019-145429"/>
    <x v="246"/>
    <d v="2019-07-25T00:00:00"/>
    <s v="Standard Class"/>
    <s v="SW-20455"/>
    <s v="Shaun Weien"/>
    <x v="0"/>
    <x v="0"/>
    <s v="San Diego"/>
    <x v="1"/>
    <n v="92024"/>
    <x v="1"/>
    <s v="OFF-PA-10003205"/>
    <x v="1"/>
    <x v="10"/>
    <s v="Wirebound Message Forms, Four 2 3/4 x 5 Forms per Page, Pink Paper"/>
    <n v="16.34"/>
    <n v="2"/>
    <n v="0"/>
    <n v="7.6798000000000002"/>
    <x v="1"/>
    <x v="0"/>
  </r>
  <r>
    <n v="6700"/>
    <s v="CA-2019-145429"/>
    <x v="246"/>
    <d v="2019-07-25T00:00:00"/>
    <s v="Standard Class"/>
    <s v="SW-20455"/>
    <s v="Shaun Weien"/>
    <x v="0"/>
    <x v="0"/>
    <s v="San Diego"/>
    <x v="1"/>
    <n v="92024"/>
    <x v="1"/>
    <s v="FUR-CH-10000988"/>
    <x v="0"/>
    <x v="1"/>
    <s v="Hon Olson Stacker Stools"/>
    <n v="225.29600000000002"/>
    <n v="2"/>
    <n v="0.2"/>
    <n v="22.529599999999995"/>
    <x v="1"/>
    <x v="0"/>
  </r>
  <r>
    <n v="6701"/>
    <s v="CA-2019-145429"/>
    <x v="246"/>
    <d v="2019-07-25T00:00:00"/>
    <s v="Standard Class"/>
    <s v="SW-20455"/>
    <s v="Shaun Weien"/>
    <x v="0"/>
    <x v="0"/>
    <s v="San Diego"/>
    <x v="1"/>
    <n v="92024"/>
    <x v="1"/>
    <s v="OFF-BI-10001524"/>
    <x v="1"/>
    <x v="8"/>
    <s v="GBC Premium Transparent Covers with Diagonal Lined Pattern"/>
    <n v="50.352000000000004"/>
    <n v="3"/>
    <n v="0.2"/>
    <n v="17.623199999999997"/>
    <x v="1"/>
    <x v="0"/>
  </r>
  <r>
    <n v="6702"/>
    <s v="CA-2017-153535"/>
    <x v="1128"/>
    <d v="2017-05-24T00:00:00"/>
    <s v="Standard Class"/>
    <s v="SG-20470"/>
    <s v="Sheri Gordon"/>
    <x v="0"/>
    <x v="0"/>
    <s v="Wilson"/>
    <x v="3"/>
    <n v="27893"/>
    <x v="0"/>
    <s v="FUR-FU-10001986"/>
    <x v="0"/>
    <x v="5"/>
    <s v="Dana Fluorescent Magnifying Lamp, White, 36&quot;"/>
    <n v="163.136"/>
    <n v="4"/>
    <n v="0.2"/>
    <n v="20.391999999999989"/>
    <x v="0"/>
    <x v="0"/>
  </r>
  <r>
    <n v="6703"/>
    <s v="CA-2017-153535"/>
    <x v="1128"/>
    <d v="2017-05-24T00:00:00"/>
    <s v="Standard Class"/>
    <s v="SG-20470"/>
    <s v="Sheri Gordon"/>
    <x v="0"/>
    <x v="0"/>
    <s v="Wilson"/>
    <x v="3"/>
    <n v="27893"/>
    <x v="0"/>
    <s v="OFF-BI-10001031"/>
    <x v="1"/>
    <x v="8"/>
    <s v="Pressboard Data Binders by Wilson Jones"/>
    <n v="6.4080000000000004"/>
    <n v="4"/>
    <n v="0.7"/>
    <n v="-4.9127999999999989"/>
    <x v="0"/>
    <x v="0"/>
  </r>
  <r>
    <n v="6704"/>
    <s v="CA-2017-139164"/>
    <x v="537"/>
    <d v="2017-06-28T00:00:00"/>
    <s v="Standard Class"/>
    <s v="CS-12355"/>
    <s v="Christine Sundaresam"/>
    <x v="0"/>
    <x v="0"/>
    <s v="Long Beach"/>
    <x v="1"/>
    <n v="90805"/>
    <x v="1"/>
    <s v="TEC-PH-10002468"/>
    <x v="2"/>
    <x v="7"/>
    <s v="Plantronics CS 50-USB - headset - Convertible, Monaural"/>
    <n v="217.58400000000003"/>
    <n v="2"/>
    <n v="0.2"/>
    <n v="19.03860000000001"/>
    <x v="1"/>
    <x v="0"/>
  </r>
  <r>
    <n v="6705"/>
    <s v="CA-2017-139164"/>
    <x v="537"/>
    <d v="2017-06-28T00:00:00"/>
    <s v="Standard Class"/>
    <s v="CS-12355"/>
    <s v="Christine Sundaresam"/>
    <x v="0"/>
    <x v="0"/>
    <s v="Long Beach"/>
    <x v="1"/>
    <n v="90805"/>
    <x v="1"/>
    <s v="OFF-FA-10003059"/>
    <x v="1"/>
    <x v="13"/>
    <s v="Assorted Color Push Pins"/>
    <n v="5.43"/>
    <n v="3"/>
    <n v="0"/>
    <n v="1.7918999999999998"/>
    <x v="1"/>
    <x v="0"/>
  </r>
  <r>
    <n v="6706"/>
    <s v="CA-2017-139164"/>
    <x v="537"/>
    <d v="2017-06-28T00:00:00"/>
    <s v="Standard Class"/>
    <s v="CS-12355"/>
    <s v="Christine Sundaresam"/>
    <x v="0"/>
    <x v="0"/>
    <s v="Long Beach"/>
    <x v="1"/>
    <n v="90805"/>
    <x v="1"/>
    <s v="TEC-PH-10003931"/>
    <x v="2"/>
    <x v="7"/>
    <s v="JBL Micro Wireless Portable Bluetooth Speaker"/>
    <n v="143.976"/>
    <n v="3"/>
    <n v="0.2"/>
    <n v="8.998500000000007"/>
    <x v="1"/>
    <x v="0"/>
  </r>
  <r>
    <n v="6707"/>
    <s v="CA-2018-112277"/>
    <x v="545"/>
    <d v="2018-09-15T00:00:00"/>
    <s v="Standard Class"/>
    <s v="SC-20695"/>
    <s v="Steve Chapman"/>
    <x v="1"/>
    <x v="0"/>
    <s v="Fort Lauderdale"/>
    <x v="2"/>
    <n v="33311"/>
    <x v="0"/>
    <s v="TEC-PH-10003505"/>
    <x v="2"/>
    <x v="7"/>
    <s v="Geemarc AmpliPOWER60"/>
    <n v="519.67999999999995"/>
    <n v="7"/>
    <n v="0.2"/>
    <n v="58.46399999999997"/>
    <x v="0"/>
    <x v="0"/>
  </r>
  <r>
    <n v="6708"/>
    <s v="CA-2016-167724"/>
    <x v="138"/>
    <d v="2016-04-18T00:00:00"/>
    <s v="Standard Class"/>
    <s v="BF-11170"/>
    <s v="Ben Ferrer"/>
    <x v="2"/>
    <x v="0"/>
    <s v="Baltimore"/>
    <x v="39"/>
    <n v="21215"/>
    <x v="3"/>
    <s v="OFF-LA-10002368"/>
    <x v="1"/>
    <x v="2"/>
    <s v="Avery 479"/>
    <n v="7.83"/>
    <n v="3"/>
    <n v="0"/>
    <n v="3.6017999999999999"/>
    <x v="3"/>
    <x v="0"/>
  </r>
  <r>
    <n v="6709"/>
    <s v="CA-2017-123141"/>
    <x v="717"/>
    <d v="2017-11-19T00:00:00"/>
    <s v="Standard Class"/>
    <s v="GZ-14470"/>
    <s v="Gary Zandusky"/>
    <x v="0"/>
    <x v="0"/>
    <s v="Rio Rancho"/>
    <x v="27"/>
    <n v="87124"/>
    <x v="1"/>
    <s v="FUR-CH-10004287"/>
    <x v="0"/>
    <x v="1"/>
    <s v="SAFCO Arco Folding Chair"/>
    <n v="883.84"/>
    <n v="4"/>
    <n v="0.2"/>
    <n v="99.431999999999931"/>
    <x v="1"/>
    <x v="0"/>
  </r>
  <r>
    <n v="6710"/>
    <s v="CA-2017-123141"/>
    <x v="717"/>
    <d v="2017-11-19T00:00:00"/>
    <s v="Standard Class"/>
    <s v="GZ-14470"/>
    <s v="Gary Zandusky"/>
    <x v="0"/>
    <x v="0"/>
    <s v="Rio Rancho"/>
    <x v="27"/>
    <n v="87124"/>
    <x v="1"/>
    <s v="FUR-CH-10001891"/>
    <x v="0"/>
    <x v="1"/>
    <s v="Global Deluxe Office Fabric Chairs"/>
    <n v="230.35200000000003"/>
    <n v="3"/>
    <n v="0.2"/>
    <n v="20.155800000000013"/>
    <x v="1"/>
    <x v="0"/>
  </r>
  <r>
    <n v="6711"/>
    <s v="CA-2018-149503"/>
    <x v="10"/>
    <d v="2018-12-12T00:00:00"/>
    <s v="First Class"/>
    <s v="SP-20650"/>
    <s v="Stephanie Phelps"/>
    <x v="1"/>
    <x v="0"/>
    <s v="Stockton"/>
    <x v="1"/>
    <n v="95207"/>
    <x v="1"/>
    <s v="OFF-BI-10002133"/>
    <x v="1"/>
    <x v="8"/>
    <s v="Wilson Jones Elliptical Ring 3 1/2&quot; Capacity Binders, 800 sheets"/>
    <n v="273.92"/>
    <n v="8"/>
    <n v="0.2"/>
    <n v="99.295999999999978"/>
    <x v="1"/>
    <x v="0"/>
  </r>
  <r>
    <n v="6712"/>
    <s v="CA-2019-163069"/>
    <x v="238"/>
    <d v="2019-08-21T00:00:00"/>
    <s v="Second Class"/>
    <s v="PJ-19015"/>
    <s v="Pauline Johnson"/>
    <x v="0"/>
    <x v="0"/>
    <s v="Columbus"/>
    <x v="24"/>
    <n v="43229"/>
    <x v="3"/>
    <s v="OFF-AR-10001419"/>
    <x v="1"/>
    <x v="6"/>
    <s v="Newell 325"/>
    <n v="9.9120000000000008"/>
    <n v="3"/>
    <n v="0.2"/>
    <n v="1.2389999999999994"/>
    <x v="3"/>
    <x v="0"/>
  </r>
  <r>
    <n v="6713"/>
    <s v="CA-2019-107629"/>
    <x v="817"/>
    <d v="2019-12-14T00:00:00"/>
    <s v="Same Day"/>
    <s v="DB-13060"/>
    <s v="Dave Brooks"/>
    <x v="0"/>
    <x v="0"/>
    <s v="Skokie"/>
    <x v="10"/>
    <n v="60076"/>
    <x v="2"/>
    <s v="FUR-FU-10002298"/>
    <x v="0"/>
    <x v="5"/>
    <s v="Rubbermaid ClusterMat Chairmats, Mat Size- 66&quot; x 60&quot;, Lip 20&quot; x 11&quot; -90 Degree Angle"/>
    <n v="266.35200000000003"/>
    <n v="6"/>
    <n v="0.6"/>
    <n v="-292.98719999999997"/>
    <x v="2"/>
    <x v="0"/>
  </r>
  <r>
    <n v="6714"/>
    <s v="CA-2019-107629"/>
    <x v="817"/>
    <d v="2019-12-14T00:00:00"/>
    <s v="Same Day"/>
    <s v="DB-13060"/>
    <s v="Dave Brooks"/>
    <x v="0"/>
    <x v="0"/>
    <s v="Skokie"/>
    <x v="10"/>
    <n v="60076"/>
    <x v="2"/>
    <s v="FUR-FU-10004091"/>
    <x v="0"/>
    <x v="5"/>
    <s v="Howard Miller 13&quot; Diameter Goldtone Round Wall Clock"/>
    <n v="56.328000000000003"/>
    <n v="3"/>
    <n v="0.6"/>
    <n v="-26.755799999999994"/>
    <x v="2"/>
    <x v="0"/>
  </r>
  <r>
    <n v="6715"/>
    <s v="CA-2019-107629"/>
    <x v="817"/>
    <d v="2019-12-14T00:00:00"/>
    <s v="Same Day"/>
    <s v="DB-13060"/>
    <s v="Dave Brooks"/>
    <x v="0"/>
    <x v="0"/>
    <s v="Skokie"/>
    <x v="10"/>
    <n v="60076"/>
    <x v="2"/>
    <s v="TEC-AC-10004510"/>
    <x v="2"/>
    <x v="11"/>
    <s v="Logitech Desktop MK120 Mouse and keyboard Combo"/>
    <n v="39.264000000000003"/>
    <n v="3"/>
    <n v="0.2"/>
    <n v="-4.908000000000003"/>
    <x v="2"/>
    <x v="0"/>
  </r>
  <r>
    <n v="6716"/>
    <s v="CA-2019-107629"/>
    <x v="817"/>
    <d v="2019-12-14T00:00:00"/>
    <s v="Same Day"/>
    <s v="DB-13060"/>
    <s v="Dave Brooks"/>
    <x v="0"/>
    <x v="0"/>
    <s v="Skokie"/>
    <x v="10"/>
    <n v="60076"/>
    <x v="2"/>
    <s v="OFF-AR-10002987"/>
    <x v="1"/>
    <x v="6"/>
    <s v="Prismacolor Color Pencil Set"/>
    <n v="95.231999999999999"/>
    <n v="6"/>
    <n v="0.2"/>
    <n v="24.998400000000011"/>
    <x v="2"/>
    <x v="0"/>
  </r>
  <r>
    <n v="6717"/>
    <s v="CA-2018-134789"/>
    <x v="143"/>
    <d v="2018-04-15T00:00:00"/>
    <s v="Standard Class"/>
    <s v="CK-12325"/>
    <s v="Christine Kargatis"/>
    <x v="2"/>
    <x v="0"/>
    <s v="Hot Springs"/>
    <x v="36"/>
    <n v="71901"/>
    <x v="0"/>
    <s v="OFF-FA-10002280"/>
    <x v="1"/>
    <x v="13"/>
    <s v="Advantus Plastic Paper Clips"/>
    <n v="30"/>
    <n v="6"/>
    <n v="0"/>
    <n v="14.399999999999999"/>
    <x v="0"/>
    <x v="0"/>
  </r>
  <r>
    <n v="6718"/>
    <s v="CA-2018-134789"/>
    <x v="143"/>
    <d v="2018-04-15T00:00:00"/>
    <s v="Standard Class"/>
    <s v="CK-12325"/>
    <s v="Christine Kargatis"/>
    <x v="2"/>
    <x v="0"/>
    <s v="Hot Springs"/>
    <x v="36"/>
    <n v="71901"/>
    <x v="0"/>
    <s v="OFF-PA-10001934"/>
    <x v="1"/>
    <x v="10"/>
    <s v="Xerox 1993"/>
    <n v="25.92"/>
    <n v="4"/>
    <n v="0"/>
    <n v="12.700800000000001"/>
    <x v="0"/>
    <x v="0"/>
  </r>
  <r>
    <n v="6719"/>
    <s v="CA-2018-134789"/>
    <x v="143"/>
    <d v="2018-04-15T00:00:00"/>
    <s v="Standard Class"/>
    <s v="CK-12325"/>
    <s v="Christine Kargatis"/>
    <x v="2"/>
    <x v="0"/>
    <s v="Hot Springs"/>
    <x v="36"/>
    <n v="71901"/>
    <x v="0"/>
    <s v="FUR-FU-10003268"/>
    <x v="0"/>
    <x v="5"/>
    <s v="Eldon Radial Chair Mat for Low to Medium Pile Carpets"/>
    <n v="159.91999999999999"/>
    <n v="4"/>
    <n v="0"/>
    <n v="31.983999999999995"/>
    <x v="0"/>
    <x v="0"/>
  </r>
  <r>
    <n v="6720"/>
    <s v="CA-2018-130442"/>
    <x v="186"/>
    <d v="2018-12-19T00:00:00"/>
    <s v="First Class"/>
    <s v="SF-20065"/>
    <s v="Sandra Flanagan"/>
    <x v="0"/>
    <x v="0"/>
    <s v="Goldsboro"/>
    <x v="3"/>
    <n v="27534"/>
    <x v="0"/>
    <s v="OFF-AP-10004859"/>
    <x v="1"/>
    <x v="9"/>
    <s v="Acco 6 Outlet Guardian Premium Surge Suppressor"/>
    <n v="34.944000000000003"/>
    <n v="3"/>
    <n v="0.2"/>
    <n v="3.0576000000000008"/>
    <x v="0"/>
    <x v="0"/>
  </r>
  <r>
    <n v="6721"/>
    <s v="CA-2019-102974"/>
    <x v="20"/>
    <d v="2019-09-24T00:00:00"/>
    <s v="Standard Class"/>
    <s v="DP-13105"/>
    <s v="Dave Poirier"/>
    <x v="1"/>
    <x v="0"/>
    <s v="Los Angeles"/>
    <x v="1"/>
    <n v="90032"/>
    <x v="1"/>
    <s v="TEC-AC-10000057"/>
    <x v="2"/>
    <x v="11"/>
    <s v="Microsoft Natural Ergonomic Keyboard 4000"/>
    <n v="149.94999999999999"/>
    <n v="5"/>
    <n v="0"/>
    <n v="31.489499999999992"/>
    <x v="1"/>
    <x v="0"/>
  </r>
  <r>
    <n v="6722"/>
    <s v="CA-2019-102974"/>
    <x v="20"/>
    <d v="2019-09-24T00:00:00"/>
    <s v="Standard Class"/>
    <s v="DP-13105"/>
    <s v="Dave Poirier"/>
    <x v="1"/>
    <x v="0"/>
    <s v="Los Angeles"/>
    <x v="1"/>
    <n v="90032"/>
    <x v="1"/>
    <s v="OFF-AR-10000914"/>
    <x v="1"/>
    <x v="6"/>
    <s v="Boston 16765 Mini Stand Up Battery Pencil Sharpener"/>
    <n v="23.32"/>
    <n v="2"/>
    <n v="0"/>
    <n v="6.0632000000000019"/>
    <x v="1"/>
    <x v="0"/>
  </r>
  <r>
    <n v="6723"/>
    <s v="CA-2019-102974"/>
    <x v="20"/>
    <d v="2019-09-24T00:00:00"/>
    <s v="Standard Class"/>
    <s v="DP-13105"/>
    <s v="Dave Poirier"/>
    <x v="1"/>
    <x v="0"/>
    <s v="Los Angeles"/>
    <x v="1"/>
    <n v="90032"/>
    <x v="1"/>
    <s v="OFF-AR-10004956"/>
    <x v="1"/>
    <x v="6"/>
    <s v="Newell 33"/>
    <n v="16.740000000000002"/>
    <n v="3"/>
    <n v="0"/>
    <n v="4.8545999999999978"/>
    <x v="1"/>
    <x v="0"/>
  </r>
  <r>
    <n v="6724"/>
    <s v="US-2019-166394"/>
    <x v="507"/>
    <d v="2019-09-06T00:00:00"/>
    <s v="Second Class"/>
    <s v="VM-21835"/>
    <s v="Vivian Mathis"/>
    <x v="0"/>
    <x v="0"/>
    <s v="Nashua"/>
    <x v="38"/>
    <n v="3060"/>
    <x v="3"/>
    <s v="OFF-FA-10001843"/>
    <x v="1"/>
    <x v="13"/>
    <s v="Staples"/>
    <n v="14.82"/>
    <n v="6"/>
    <n v="0"/>
    <n v="6.9654000000000007"/>
    <x v="3"/>
    <x v="0"/>
  </r>
  <r>
    <n v="6725"/>
    <s v="CA-2018-128811"/>
    <x v="126"/>
    <d v="2018-09-16T00:00:00"/>
    <s v="Standard Class"/>
    <s v="SF-20200"/>
    <s v="Sarah Foster"/>
    <x v="0"/>
    <x v="0"/>
    <s v="Seattle"/>
    <x v="4"/>
    <n v="98103"/>
    <x v="1"/>
    <s v="OFF-FA-10000585"/>
    <x v="1"/>
    <x v="13"/>
    <s v="OIC Bulk Pack Metal Binder Clips"/>
    <n v="10.47"/>
    <n v="3"/>
    <n v="0"/>
    <n v="4.8162000000000003"/>
    <x v="1"/>
    <x v="0"/>
  </r>
  <r>
    <n v="6726"/>
    <s v="CA-2018-128811"/>
    <x v="126"/>
    <d v="2018-09-16T00:00:00"/>
    <s v="Standard Class"/>
    <s v="SF-20200"/>
    <s v="Sarah Foster"/>
    <x v="0"/>
    <x v="0"/>
    <s v="Seattle"/>
    <x v="4"/>
    <n v="98103"/>
    <x v="1"/>
    <s v="OFF-LA-10003720"/>
    <x v="1"/>
    <x v="2"/>
    <s v="Avery 487"/>
    <n v="11.07"/>
    <n v="3"/>
    <n v="0"/>
    <n v="5.2028999999999996"/>
    <x v="1"/>
    <x v="0"/>
  </r>
  <r>
    <n v="6727"/>
    <s v="CA-2018-128811"/>
    <x v="126"/>
    <d v="2018-09-16T00:00:00"/>
    <s v="Standard Class"/>
    <s v="SF-20200"/>
    <s v="Sarah Foster"/>
    <x v="0"/>
    <x v="0"/>
    <s v="Seattle"/>
    <x v="4"/>
    <n v="98103"/>
    <x v="1"/>
    <s v="OFF-BI-10000301"/>
    <x v="1"/>
    <x v="8"/>
    <s v="GBC Instant Report Kit"/>
    <n v="20.704000000000001"/>
    <n v="4"/>
    <n v="0.2"/>
    <n v="7.7639999999999993"/>
    <x v="1"/>
    <x v="0"/>
  </r>
  <r>
    <n v="6728"/>
    <s v="CA-2019-145443"/>
    <x v="682"/>
    <d v="2019-08-15T00:00:00"/>
    <s v="Second Class"/>
    <s v="SC-20695"/>
    <s v="Steve Chapman"/>
    <x v="1"/>
    <x v="0"/>
    <s v="Richmond"/>
    <x v="14"/>
    <n v="47374"/>
    <x v="2"/>
    <s v="OFF-PA-10003302"/>
    <x v="1"/>
    <x v="10"/>
    <s v="Xerox 1906"/>
    <n v="177.2"/>
    <n v="5"/>
    <n v="0"/>
    <n v="83.283999999999992"/>
    <x v="2"/>
    <x v="0"/>
  </r>
  <r>
    <n v="6729"/>
    <s v="CA-2018-165827"/>
    <x v="254"/>
    <d v="2018-11-09T00:00:00"/>
    <s v="Standard Class"/>
    <s v="MF-17665"/>
    <s v="Maureen Fritzler"/>
    <x v="1"/>
    <x v="0"/>
    <s v="Miami"/>
    <x v="2"/>
    <n v="33180"/>
    <x v="0"/>
    <s v="FUR-FU-10001889"/>
    <x v="0"/>
    <x v="5"/>
    <s v="Ultra Door Pull Handle"/>
    <n v="50.496000000000002"/>
    <n v="6"/>
    <n v="0.2"/>
    <n v="8.2055999999999987"/>
    <x v="0"/>
    <x v="0"/>
  </r>
  <r>
    <n v="6730"/>
    <s v="CA-2017-156734"/>
    <x v="652"/>
    <d v="2017-06-20T00:00:00"/>
    <s v="First Class"/>
    <s v="BV-11245"/>
    <s v="Benjamin Venier"/>
    <x v="1"/>
    <x v="0"/>
    <s v="Smyrna"/>
    <x v="18"/>
    <n v="37167"/>
    <x v="0"/>
    <s v="OFF-BI-10002982"/>
    <x v="1"/>
    <x v="8"/>
    <s v="Avery Self-Adhesive Photo Pockets for Polaroid Photos"/>
    <n v="6.1290000000000004"/>
    <n v="3"/>
    <n v="0.7"/>
    <n v="-4.4945999999999984"/>
    <x v="0"/>
    <x v="0"/>
  </r>
  <r>
    <n v="6731"/>
    <s v="CA-2017-156734"/>
    <x v="652"/>
    <d v="2017-06-20T00:00:00"/>
    <s v="First Class"/>
    <s v="BV-11245"/>
    <s v="Benjamin Venier"/>
    <x v="1"/>
    <x v="0"/>
    <s v="Smyrna"/>
    <x v="18"/>
    <n v="37167"/>
    <x v="0"/>
    <s v="FUR-CH-10002965"/>
    <x v="0"/>
    <x v="1"/>
    <s v="Global Leather Highback Executive Chair with Pneumatic Height Adjustment, Black"/>
    <n v="643.13599999999997"/>
    <n v="4"/>
    <n v="0.2"/>
    <n v="56.274400000000014"/>
    <x v="0"/>
    <x v="0"/>
  </r>
  <r>
    <n v="6732"/>
    <s v="CA-2017-156734"/>
    <x v="652"/>
    <d v="2017-06-20T00:00:00"/>
    <s v="First Class"/>
    <s v="BV-11245"/>
    <s v="Benjamin Venier"/>
    <x v="1"/>
    <x v="0"/>
    <s v="Smyrna"/>
    <x v="18"/>
    <n v="37167"/>
    <x v="0"/>
    <s v="OFF-PA-10001937"/>
    <x v="1"/>
    <x v="10"/>
    <s v="Xerox 21"/>
    <n v="20.736000000000004"/>
    <n v="4"/>
    <n v="0.2"/>
    <n v="7.2576000000000001"/>
    <x v="0"/>
    <x v="0"/>
  </r>
  <r>
    <n v="6733"/>
    <s v="CA-2016-120096"/>
    <x v="1129"/>
    <d v="2016-07-07T00:00:00"/>
    <s v="First Class"/>
    <s v="KE-16420"/>
    <s v="Katrina Edelman"/>
    <x v="1"/>
    <x v="0"/>
    <s v="Aurora"/>
    <x v="22"/>
    <n v="80013"/>
    <x v="1"/>
    <s v="OFF-PA-10001977"/>
    <x v="1"/>
    <x v="10"/>
    <s v="Xerox 194"/>
    <n v="177.536"/>
    <n v="4"/>
    <n v="0.2"/>
    <n v="62.137599999999992"/>
    <x v="1"/>
    <x v="0"/>
  </r>
  <r>
    <n v="6734"/>
    <s v="CA-2016-120096"/>
    <x v="1129"/>
    <d v="2016-07-07T00:00:00"/>
    <s v="First Class"/>
    <s v="KE-16420"/>
    <s v="Katrina Edelman"/>
    <x v="1"/>
    <x v="0"/>
    <s v="Aurora"/>
    <x v="22"/>
    <n v="80013"/>
    <x v="1"/>
    <s v="OFF-AP-10000692"/>
    <x v="1"/>
    <x v="9"/>
    <s v="Fellowes Mighty 8 Compact Surge Protector"/>
    <n v="32.432000000000002"/>
    <n v="2"/>
    <n v="0.2"/>
    <n v="3.2432000000000016"/>
    <x v="1"/>
    <x v="0"/>
  </r>
  <r>
    <n v="6735"/>
    <s v="CA-2017-141754"/>
    <x v="139"/>
    <d v="2017-12-25T00:00:00"/>
    <s v="Standard Class"/>
    <s v="EM-14200"/>
    <s v="Evan Minnotte"/>
    <x v="2"/>
    <x v="0"/>
    <s v="Miami"/>
    <x v="2"/>
    <n v="33142"/>
    <x v="0"/>
    <s v="OFF-LA-10004093"/>
    <x v="1"/>
    <x v="2"/>
    <s v="Avery 486"/>
    <n v="11.696"/>
    <n v="2"/>
    <n v="0.2"/>
    <n v="3.9473999999999996"/>
    <x v="0"/>
    <x v="0"/>
  </r>
  <r>
    <n v="6736"/>
    <s v="CA-2018-123358"/>
    <x v="342"/>
    <d v="2018-04-17T00:00:00"/>
    <s v="Standard Class"/>
    <s v="BT-11680"/>
    <s v="Brian Thompson"/>
    <x v="0"/>
    <x v="0"/>
    <s v="San Francisco"/>
    <x v="1"/>
    <n v="94122"/>
    <x v="1"/>
    <s v="OFF-AP-10004980"/>
    <x v="1"/>
    <x v="9"/>
    <s v="3M Replacement Filter for Office Air Cleaner for 20' x 33' Room"/>
    <n v="113.76"/>
    <n v="3"/>
    <n v="0"/>
    <n v="44.366400000000006"/>
    <x v="1"/>
    <x v="0"/>
  </r>
  <r>
    <n v="6737"/>
    <s v="CA-2018-123358"/>
    <x v="342"/>
    <d v="2018-04-17T00:00:00"/>
    <s v="Standard Class"/>
    <s v="BT-11680"/>
    <s v="Brian Thompson"/>
    <x v="0"/>
    <x v="0"/>
    <s v="San Francisco"/>
    <x v="1"/>
    <n v="94122"/>
    <x v="1"/>
    <s v="OFF-ST-10001932"/>
    <x v="1"/>
    <x v="4"/>
    <s v="Fellowes Staxonsteel Drawer Files"/>
    <n v="579.51"/>
    <n v="3"/>
    <n v="0"/>
    <n v="81.131400000000014"/>
    <x v="1"/>
    <x v="0"/>
  </r>
  <r>
    <n v="6738"/>
    <s v="CA-2018-123358"/>
    <x v="342"/>
    <d v="2018-04-17T00:00:00"/>
    <s v="Standard Class"/>
    <s v="BT-11680"/>
    <s v="Brian Thompson"/>
    <x v="0"/>
    <x v="0"/>
    <s v="San Francisco"/>
    <x v="1"/>
    <n v="94122"/>
    <x v="1"/>
    <s v="OFF-ST-10000636"/>
    <x v="1"/>
    <x v="4"/>
    <s v="Rogers Profile Extra Capacity Storage Tub"/>
    <n v="150.66"/>
    <n v="9"/>
    <n v="0"/>
    <n v="6.0263999999999918"/>
    <x v="1"/>
    <x v="0"/>
  </r>
  <r>
    <n v="6739"/>
    <s v="CA-2018-123358"/>
    <x v="342"/>
    <d v="2018-04-17T00:00:00"/>
    <s v="Standard Class"/>
    <s v="BT-11680"/>
    <s v="Brian Thompson"/>
    <x v="0"/>
    <x v="0"/>
    <s v="San Francisco"/>
    <x v="1"/>
    <n v="94122"/>
    <x v="1"/>
    <s v="OFF-BI-10000069"/>
    <x v="1"/>
    <x v="8"/>
    <s v="GBC Prepunched Paper, 19-Hole, for Binding Systems, 24-lb"/>
    <n v="48.032000000000004"/>
    <n v="4"/>
    <n v="0.2"/>
    <n v="15.610399999999993"/>
    <x v="1"/>
    <x v="0"/>
  </r>
  <r>
    <n v="6740"/>
    <s v="CA-2016-144029"/>
    <x v="542"/>
    <d v="2016-05-31T00:00:00"/>
    <s v="Standard Class"/>
    <s v="MM-18055"/>
    <s v="Michelle Moray"/>
    <x v="0"/>
    <x v="0"/>
    <s v="Chicago"/>
    <x v="10"/>
    <n v="60623"/>
    <x v="2"/>
    <s v="OFF-ST-10001837"/>
    <x v="1"/>
    <x v="4"/>
    <s v="SAFCO Mobile Desk Side File, Wire Frame"/>
    <n v="102.624"/>
    <n v="3"/>
    <n v="0.2"/>
    <n v="7.6968000000000032"/>
    <x v="2"/>
    <x v="0"/>
  </r>
  <r>
    <n v="6741"/>
    <s v="CA-2016-144029"/>
    <x v="542"/>
    <d v="2016-05-31T00:00:00"/>
    <s v="Standard Class"/>
    <s v="MM-18055"/>
    <s v="Michelle Moray"/>
    <x v="0"/>
    <x v="0"/>
    <s v="Chicago"/>
    <x v="10"/>
    <n v="60623"/>
    <x v="2"/>
    <s v="FUR-CH-10003981"/>
    <x v="0"/>
    <x v="1"/>
    <s v="Global Commerce Series Low-Back Swivel/Tilt Chairs"/>
    <n v="359.77199999999999"/>
    <n v="2"/>
    <n v="0.3"/>
    <n v="-5.1396000000000583"/>
    <x v="2"/>
    <x v="0"/>
  </r>
  <r>
    <n v="6742"/>
    <s v="CA-2016-144029"/>
    <x v="542"/>
    <d v="2016-05-31T00:00:00"/>
    <s v="Standard Class"/>
    <s v="MM-18055"/>
    <s v="Michelle Moray"/>
    <x v="0"/>
    <x v="0"/>
    <s v="Chicago"/>
    <x v="10"/>
    <n v="60623"/>
    <x v="2"/>
    <s v="OFF-AR-10000716"/>
    <x v="1"/>
    <x v="6"/>
    <s v="DIXON Ticonderoga Erasable Checking Pencils"/>
    <n v="13.392000000000001"/>
    <n v="3"/>
    <n v="0.2"/>
    <n v="3.1806000000000005"/>
    <x v="2"/>
    <x v="0"/>
  </r>
  <r>
    <n v="6743"/>
    <s v="US-2019-101784"/>
    <x v="91"/>
    <d v="2019-07-11T00:00:00"/>
    <s v="Standard Class"/>
    <s v="PO-18850"/>
    <s v="Patrick O'Brill"/>
    <x v="0"/>
    <x v="0"/>
    <s v="Los Angeles"/>
    <x v="1"/>
    <n v="90008"/>
    <x v="1"/>
    <s v="FUR-CH-10001146"/>
    <x v="0"/>
    <x v="1"/>
    <s v="Global Task Chair, Black"/>
    <n v="122.13600000000001"/>
    <n v="3"/>
    <n v="0.2"/>
    <n v="-13.740299999999994"/>
    <x v="1"/>
    <x v="0"/>
  </r>
  <r>
    <n v="6744"/>
    <s v="CA-2017-156923"/>
    <x v="1130"/>
    <d v="2017-02-20T00:00:00"/>
    <s v="Standard Class"/>
    <s v="SP-20860"/>
    <s v="Sung Pak"/>
    <x v="1"/>
    <x v="0"/>
    <s v="Dover"/>
    <x v="38"/>
    <n v="3820"/>
    <x v="3"/>
    <s v="OFF-PA-10002751"/>
    <x v="1"/>
    <x v="10"/>
    <s v="Xerox 1920"/>
    <n v="35.880000000000003"/>
    <n v="6"/>
    <n v="0"/>
    <n v="16.146000000000001"/>
    <x v="3"/>
    <x v="0"/>
  </r>
  <r>
    <n v="6745"/>
    <s v="CA-2019-111269"/>
    <x v="114"/>
    <d v="2019-06-18T00:00:00"/>
    <s v="Second Class"/>
    <s v="CS-12355"/>
    <s v="Christine Sundaresam"/>
    <x v="0"/>
    <x v="0"/>
    <s v="Dublin"/>
    <x v="24"/>
    <n v="43017"/>
    <x v="3"/>
    <s v="TEC-AC-10001606"/>
    <x v="2"/>
    <x v="11"/>
    <s v="Logitech Wireless Performance Mouse MX for PC and Mac"/>
    <n v="479.952"/>
    <n v="6"/>
    <n v="0.2"/>
    <n v="107.98920000000001"/>
    <x v="3"/>
    <x v="0"/>
  </r>
  <r>
    <n v="6746"/>
    <s v="CA-2019-111269"/>
    <x v="114"/>
    <d v="2019-06-18T00:00:00"/>
    <s v="Second Class"/>
    <s v="CS-12355"/>
    <s v="Christine Sundaresam"/>
    <x v="0"/>
    <x v="0"/>
    <s v="Dublin"/>
    <x v="24"/>
    <n v="43017"/>
    <x v="3"/>
    <s v="OFF-AR-10001427"/>
    <x v="1"/>
    <x v="6"/>
    <s v="Newell 330"/>
    <n v="23.92"/>
    <n v="5"/>
    <n v="0.2"/>
    <n v="1.7940000000000005"/>
    <x v="3"/>
    <x v="0"/>
  </r>
  <r>
    <n v="6747"/>
    <s v="CA-2019-159156"/>
    <x v="38"/>
    <d v="2019-11-16T00:00:00"/>
    <s v="First Class"/>
    <s v="KB-16600"/>
    <s v="Ken Brennan"/>
    <x v="1"/>
    <x v="0"/>
    <s v="New York City"/>
    <x v="15"/>
    <n v="10009"/>
    <x v="3"/>
    <s v="TEC-PH-10004389"/>
    <x v="2"/>
    <x v="7"/>
    <s v="Nokia Lumia 925"/>
    <n v="629.94999999999993"/>
    <n v="5"/>
    <n v="0"/>
    <n v="163.78700000000003"/>
    <x v="3"/>
    <x v="0"/>
  </r>
  <r>
    <n v="6748"/>
    <s v="CA-2019-100230"/>
    <x v="157"/>
    <d v="2019-12-15T00:00:00"/>
    <s v="Standard Class"/>
    <s v="AA-10375"/>
    <s v="Allen Armold"/>
    <x v="0"/>
    <x v="0"/>
    <s v="New York City"/>
    <x v="15"/>
    <n v="10035"/>
    <x v="3"/>
    <s v="OFF-BI-10002498"/>
    <x v="1"/>
    <x v="8"/>
    <s v="Clear Mylar Reinforcing Strips"/>
    <n v="14.952000000000002"/>
    <n v="1"/>
    <n v="0.2"/>
    <n v="5.0462999999999996"/>
    <x v="3"/>
    <x v="0"/>
  </r>
  <r>
    <n v="6749"/>
    <s v="CA-2019-100230"/>
    <x v="157"/>
    <d v="2019-12-15T00:00:00"/>
    <s v="Standard Class"/>
    <s v="AA-10375"/>
    <s v="Allen Armold"/>
    <x v="0"/>
    <x v="0"/>
    <s v="New York City"/>
    <x v="15"/>
    <n v="10035"/>
    <x v="3"/>
    <s v="OFF-PA-10002245"/>
    <x v="1"/>
    <x v="10"/>
    <s v="Xerox 1895"/>
    <n v="17.940000000000001"/>
    <n v="3"/>
    <n v="0"/>
    <n v="8.0730000000000004"/>
    <x v="3"/>
    <x v="0"/>
  </r>
  <r>
    <n v="6750"/>
    <s v="CA-2019-100230"/>
    <x v="157"/>
    <d v="2019-12-15T00:00:00"/>
    <s v="Standard Class"/>
    <s v="AA-10375"/>
    <s v="Allen Armold"/>
    <x v="0"/>
    <x v="0"/>
    <s v="New York City"/>
    <x v="15"/>
    <n v="10035"/>
    <x v="3"/>
    <s v="TEC-PH-10004522"/>
    <x v="2"/>
    <x v="7"/>
    <s v="Dexim XPower Skin Super-Thin Power Case for iPhone 5 - Black"/>
    <n v="116.98"/>
    <n v="2"/>
    <n v="0"/>
    <n v="29.245000000000005"/>
    <x v="3"/>
    <x v="0"/>
  </r>
  <r>
    <n v="6751"/>
    <s v="CA-2018-154767"/>
    <x v="931"/>
    <d v="2018-06-30T00:00:00"/>
    <s v="Second Class"/>
    <s v="BP-11155"/>
    <s v="Becky Pak"/>
    <x v="0"/>
    <x v="0"/>
    <s v="Paterson"/>
    <x v="30"/>
    <n v="7501"/>
    <x v="3"/>
    <s v="FUR-CH-10003535"/>
    <x v="0"/>
    <x v="1"/>
    <s v="Global Armless Task Chair, Royal Blue"/>
    <n v="121.96"/>
    <n v="2"/>
    <n v="0"/>
    <n v="20.733199999999997"/>
    <x v="3"/>
    <x v="0"/>
  </r>
  <r>
    <n v="6752"/>
    <s v="CA-2018-154767"/>
    <x v="931"/>
    <d v="2018-06-30T00:00:00"/>
    <s v="Second Class"/>
    <s v="BP-11155"/>
    <s v="Becky Pak"/>
    <x v="0"/>
    <x v="0"/>
    <s v="Paterson"/>
    <x v="30"/>
    <n v="7501"/>
    <x v="3"/>
    <s v="OFF-AP-10000595"/>
    <x v="1"/>
    <x v="9"/>
    <s v="Disposable Triple-Filter Dust Bags"/>
    <n v="8.74"/>
    <n v="2"/>
    <n v="0"/>
    <n v="2.2724000000000002"/>
    <x v="3"/>
    <x v="0"/>
  </r>
  <r>
    <n v="6753"/>
    <s v="CA-2018-154767"/>
    <x v="931"/>
    <d v="2018-06-30T00:00:00"/>
    <s v="Second Class"/>
    <s v="BP-11155"/>
    <s v="Becky Pak"/>
    <x v="0"/>
    <x v="0"/>
    <s v="Paterson"/>
    <x v="30"/>
    <n v="7501"/>
    <x v="3"/>
    <s v="OFF-PA-10003039"/>
    <x v="1"/>
    <x v="10"/>
    <s v="Xerox 1960"/>
    <n v="61.96"/>
    <n v="2"/>
    <n v="0"/>
    <n v="27.881999999999998"/>
    <x v="3"/>
    <x v="0"/>
  </r>
  <r>
    <n v="6754"/>
    <s v="CA-2018-154767"/>
    <x v="931"/>
    <d v="2018-06-30T00:00:00"/>
    <s v="Second Class"/>
    <s v="BP-11155"/>
    <s v="Becky Pak"/>
    <x v="0"/>
    <x v="0"/>
    <s v="Paterson"/>
    <x v="30"/>
    <n v="7501"/>
    <x v="3"/>
    <s v="OFF-BI-10002003"/>
    <x v="1"/>
    <x v="8"/>
    <s v="Ibico Presentation Index for Binding Systems"/>
    <n v="7.96"/>
    <n v="2"/>
    <n v="0"/>
    <n v="3.7412000000000001"/>
    <x v="3"/>
    <x v="0"/>
  </r>
  <r>
    <n v="6755"/>
    <s v="CA-2018-154767"/>
    <x v="931"/>
    <d v="2018-06-30T00:00:00"/>
    <s v="Second Class"/>
    <s v="BP-11155"/>
    <s v="Becky Pak"/>
    <x v="0"/>
    <x v="0"/>
    <s v="Paterson"/>
    <x v="30"/>
    <n v="7501"/>
    <x v="3"/>
    <s v="OFF-AP-10002311"/>
    <x v="1"/>
    <x v="9"/>
    <s v="Holmes Replacement Filter for HEPA Air Cleaner, Very Large Room, HEPA Filter"/>
    <n v="275.24"/>
    <n v="4"/>
    <n v="0"/>
    <n v="121.10560000000001"/>
    <x v="3"/>
    <x v="0"/>
  </r>
  <r>
    <n v="6756"/>
    <s v="CA-2019-124205"/>
    <x v="175"/>
    <d v="2019-09-19T00:00:00"/>
    <s v="Standard Class"/>
    <s v="TC-21145"/>
    <s v="Theresa Coyne"/>
    <x v="1"/>
    <x v="0"/>
    <s v="Lakewood"/>
    <x v="30"/>
    <n v="8701"/>
    <x v="3"/>
    <s v="FUR-FU-10002445"/>
    <x v="0"/>
    <x v="5"/>
    <s v="DAX Two-Tone Rosewood/Black Document Frame, Desktop, 5 x 7"/>
    <n v="47.400000000000006"/>
    <n v="5"/>
    <n v="0"/>
    <n v="18.960000000000004"/>
    <x v="3"/>
    <x v="0"/>
  </r>
  <r>
    <n v="6757"/>
    <s v="CA-2019-124205"/>
    <x v="175"/>
    <d v="2019-09-19T00:00:00"/>
    <s v="Standard Class"/>
    <s v="TC-21145"/>
    <s v="Theresa Coyne"/>
    <x v="1"/>
    <x v="0"/>
    <s v="Lakewood"/>
    <x v="30"/>
    <n v="8701"/>
    <x v="3"/>
    <s v="FUR-CH-10003606"/>
    <x v="0"/>
    <x v="1"/>
    <s v="SAFCO Folding Chair Trolley"/>
    <n v="512.96"/>
    <n v="4"/>
    <n v="0"/>
    <n v="143.62880000000001"/>
    <x v="3"/>
    <x v="0"/>
  </r>
  <r>
    <n v="6758"/>
    <s v="CA-2019-124205"/>
    <x v="175"/>
    <d v="2019-09-19T00:00:00"/>
    <s v="Standard Class"/>
    <s v="TC-21145"/>
    <s v="Theresa Coyne"/>
    <x v="1"/>
    <x v="0"/>
    <s v="Lakewood"/>
    <x v="30"/>
    <n v="8701"/>
    <x v="3"/>
    <s v="TEC-PH-10002115"/>
    <x v="2"/>
    <x v="7"/>
    <s v="Plantronics 81402"/>
    <n v="395.93999999999994"/>
    <n v="6"/>
    <n v="0"/>
    <n v="102.94440000000002"/>
    <x v="3"/>
    <x v="0"/>
  </r>
  <r>
    <n v="6759"/>
    <s v="CA-2019-124205"/>
    <x v="175"/>
    <d v="2019-09-19T00:00:00"/>
    <s v="Standard Class"/>
    <s v="TC-21145"/>
    <s v="Theresa Coyne"/>
    <x v="1"/>
    <x v="0"/>
    <s v="Lakewood"/>
    <x v="30"/>
    <n v="8701"/>
    <x v="3"/>
    <s v="OFF-ST-10000934"/>
    <x v="1"/>
    <x v="4"/>
    <s v="Contico 72&quot;H Heavy-Duty Storage System"/>
    <n v="81.96"/>
    <n v="2"/>
    <n v="0"/>
    <n v="0"/>
    <x v="3"/>
    <x v="0"/>
  </r>
  <r>
    <n v="6760"/>
    <s v="CA-2019-165715"/>
    <x v="574"/>
    <d v="2019-12-08T00:00:00"/>
    <s v="Standard Class"/>
    <s v="BG-11035"/>
    <s v="Barry Gonzalez"/>
    <x v="0"/>
    <x v="0"/>
    <s v="Greensboro"/>
    <x v="3"/>
    <n v="27405"/>
    <x v="0"/>
    <s v="OFF-AR-10003903"/>
    <x v="1"/>
    <x v="6"/>
    <s v="Sanford 52201 APSCO Electric Pencil Sharpener"/>
    <n v="32.776000000000003"/>
    <n v="1"/>
    <n v="0.2"/>
    <n v="2.4581999999999997"/>
    <x v="0"/>
    <x v="0"/>
  </r>
  <r>
    <n v="6761"/>
    <s v="CA-2019-100636"/>
    <x v="335"/>
    <d v="2019-06-30T00:00:00"/>
    <s v="Standard Class"/>
    <s v="DO-13435"/>
    <s v="Denny Ordway"/>
    <x v="0"/>
    <x v="0"/>
    <s v="New York City"/>
    <x v="15"/>
    <n v="10035"/>
    <x v="3"/>
    <s v="OFF-ST-10004123"/>
    <x v="1"/>
    <x v="4"/>
    <s v="Safco Industrial Wire Shelving System"/>
    <n v="272.94"/>
    <n v="3"/>
    <n v="0"/>
    <n v="0"/>
    <x v="3"/>
    <x v="0"/>
  </r>
  <r>
    <n v="6762"/>
    <s v="CA-2018-162943"/>
    <x v="1131"/>
    <d v="2018-07-26T00:00:00"/>
    <s v="Second Class"/>
    <s v="DB-12970"/>
    <s v="Darren Budd"/>
    <x v="1"/>
    <x v="0"/>
    <s v="New York City"/>
    <x v="15"/>
    <n v="10035"/>
    <x v="3"/>
    <s v="FUR-CH-10001708"/>
    <x v="0"/>
    <x v="1"/>
    <s v="Office Star - Contemporary Swivel Chair with Padded Adjustable Arms and Flex Back"/>
    <n v="253.76399999999998"/>
    <n v="2"/>
    <n v="0.1"/>
    <n v="31.015599999999978"/>
    <x v="3"/>
    <x v="0"/>
  </r>
  <r>
    <n v="6763"/>
    <s v="CA-2018-144764"/>
    <x v="476"/>
    <d v="2018-09-08T00:00:00"/>
    <s v="Standard Class"/>
    <s v="RL-19615"/>
    <s v="Rob Lucas"/>
    <x v="0"/>
    <x v="0"/>
    <s v="Chicago"/>
    <x v="10"/>
    <n v="60623"/>
    <x v="2"/>
    <s v="OFF-LA-10000240"/>
    <x v="1"/>
    <x v="2"/>
    <s v="Self-Adhesive Address Labels for Typewriters by Universal"/>
    <n v="29.24"/>
    <n v="5"/>
    <n v="0.2"/>
    <n v="9.8685000000000009"/>
    <x v="2"/>
    <x v="0"/>
  </r>
  <r>
    <n v="6764"/>
    <s v="CA-2018-144764"/>
    <x v="476"/>
    <d v="2018-09-08T00:00:00"/>
    <s v="Standard Class"/>
    <s v="RL-19615"/>
    <s v="Rob Lucas"/>
    <x v="0"/>
    <x v="0"/>
    <s v="Chicago"/>
    <x v="10"/>
    <n v="60623"/>
    <x v="2"/>
    <s v="OFF-ST-10002485"/>
    <x v="1"/>
    <x v="4"/>
    <s v="Rogers Deluxe File Chest"/>
    <n v="35.167999999999999"/>
    <n v="2"/>
    <n v="0.2"/>
    <n v="-8.3524000000000012"/>
    <x v="2"/>
    <x v="0"/>
  </r>
  <r>
    <n v="6765"/>
    <s v="CA-2018-144764"/>
    <x v="476"/>
    <d v="2018-09-08T00:00:00"/>
    <s v="Standard Class"/>
    <s v="RL-19615"/>
    <s v="Rob Lucas"/>
    <x v="0"/>
    <x v="0"/>
    <s v="Chicago"/>
    <x v="10"/>
    <n v="60623"/>
    <x v="2"/>
    <s v="TEC-MA-10003230"/>
    <x v="2"/>
    <x v="15"/>
    <s v="Okidata C610n Printer"/>
    <n v="1362.8999999999999"/>
    <n v="3"/>
    <n v="0.3"/>
    <n v="-19.470000000000141"/>
    <x v="2"/>
    <x v="0"/>
  </r>
  <r>
    <n v="6766"/>
    <s v="CA-2019-100615"/>
    <x v="693"/>
    <d v="2019-04-24T00:00:00"/>
    <s v="Standard Class"/>
    <s v="SJ-20215"/>
    <s v="Sarah Jordon"/>
    <x v="0"/>
    <x v="0"/>
    <s v="Chicago"/>
    <x v="10"/>
    <n v="60653"/>
    <x v="2"/>
    <s v="FUR-CH-10002602"/>
    <x v="0"/>
    <x v="1"/>
    <s v="DMI Arturo Collection Mission-style Design Wood Chair"/>
    <n v="317.05799999999999"/>
    <n v="3"/>
    <n v="0.3"/>
    <n v="-18.117599999999996"/>
    <x v="2"/>
    <x v="0"/>
  </r>
  <r>
    <n v="6767"/>
    <s v="CA-2019-100615"/>
    <x v="693"/>
    <d v="2019-04-24T00:00:00"/>
    <s v="Standard Class"/>
    <s v="SJ-20215"/>
    <s v="Sarah Jordon"/>
    <x v="0"/>
    <x v="0"/>
    <s v="Chicago"/>
    <x v="10"/>
    <n v="60653"/>
    <x v="2"/>
    <s v="OFF-AR-10001683"/>
    <x v="1"/>
    <x v="6"/>
    <s v="Lumber Crayons"/>
    <n v="15.76"/>
    <n v="2"/>
    <n v="0.2"/>
    <n v="3.5460000000000007"/>
    <x v="2"/>
    <x v="0"/>
  </r>
  <r>
    <n v="6768"/>
    <s v="CA-2019-100615"/>
    <x v="693"/>
    <d v="2019-04-24T00:00:00"/>
    <s v="Standard Class"/>
    <s v="SJ-20215"/>
    <s v="Sarah Jordon"/>
    <x v="0"/>
    <x v="0"/>
    <s v="Chicago"/>
    <x v="10"/>
    <n v="60653"/>
    <x v="2"/>
    <s v="FUR-FU-10002456"/>
    <x v="0"/>
    <x v="5"/>
    <s v="Master Caster Door Stop, Large Neon Orange"/>
    <n v="14.560000000000002"/>
    <n v="5"/>
    <n v="0.6"/>
    <n v="-6.1879999999999988"/>
    <x v="2"/>
    <x v="0"/>
  </r>
  <r>
    <n v="6769"/>
    <s v="CA-2016-109302"/>
    <x v="1132"/>
    <d v="2016-08-16T00:00:00"/>
    <s v="Standard Class"/>
    <s v="CS-12175"/>
    <s v="Charles Sheldon"/>
    <x v="1"/>
    <x v="0"/>
    <s v="Lakewood"/>
    <x v="30"/>
    <n v="8701"/>
    <x v="3"/>
    <s v="OFF-BI-10002854"/>
    <x v="1"/>
    <x v="8"/>
    <s v="Performers Binder/Pad Holder, Black"/>
    <n v="196.21"/>
    <n v="7"/>
    <n v="0"/>
    <n v="98.105000000000004"/>
    <x v="3"/>
    <x v="0"/>
  </r>
  <r>
    <n v="6770"/>
    <s v="CA-2019-139787"/>
    <x v="20"/>
    <d v="2019-09-23T00:00:00"/>
    <s v="Standard Class"/>
    <s v="JP-16135"/>
    <s v="Julie Prescott"/>
    <x v="2"/>
    <x v="0"/>
    <s v="Columbus"/>
    <x v="32"/>
    <n v="31907"/>
    <x v="0"/>
    <s v="OFF-AR-10002445"/>
    <x v="1"/>
    <x v="6"/>
    <s v="SANFORD Major Accent Highlighters"/>
    <n v="35.4"/>
    <n v="5"/>
    <n v="0"/>
    <n v="13.452000000000002"/>
    <x v="0"/>
    <x v="0"/>
  </r>
  <r>
    <n v="6771"/>
    <s v="CA-2019-139402"/>
    <x v="34"/>
    <d v="2019-12-13T00:00:00"/>
    <s v="Standard Class"/>
    <s v="NC-18535"/>
    <s v="Nick Crebassa"/>
    <x v="1"/>
    <x v="0"/>
    <s v="Phoenix"/>
    <x v="16"/>
    <n v="85023"/>
    <x v="1"/>
    <s v="OFF-PA-10004359"/>
    <x v="1"/>
    <x v="10"/>
    <s v="Multicolor Computer Printout Paper"/>
    <n v="419.4"/>
    <n v="5"/>
    <n v="0.2"/>
    <n v="146.79"/>
    <x v="1"/>
    <x v="0"/>
  </r>
  <r>
    <n v="6772"/>
    <s v="CA-2019-139402"/>
    <x v="34"/>
    <d v="2019-12-13T00:00:00"/>
    <s v="Standard Class"/>
    <s v="NC-18535"/>
    <s v="Nick Crebassa"/>
    <x v="1"/>
    <x v="0"/>
    <s v="Phoenix"/>
    <x v="16"/>
    <n v="85023"/>
    <x v="1"/>
    <s v="OFF-BI-10000279"/>
    <x v="1"/>
    <x v="8"/>
    <s v="Acco Recycled 2&quot; Capacity Laser Printer Hanging Data Binders"/>
    <n v="13.005000000000003"/>
    <n v="3"/>
    <n v="0.7"/>
    <n v="-9.9704999999999977"/>
    <x v="1"/>
    <x v="0"/>
  </r>
  <r>
    <n v="6773"/>
    <s v="CA-2018-119018"/>
    <x v="254"/>
    <d v="2018-11-08T00:00:00"/>
    <s v="Standard Class"/>
    <s v="CW-11905"/>
    <s v="Carl Weiss"/>
    <x v="2"/>
    <x v="0"/>
    <s v="Los Angeles"/>
    <x v="1"/>
    <n v="90004"/>
    <x v="1"/>
    <s v="OFF-BI-10003314"/>
    <x v="1"/>
    <x v="8"/>
    <s v="Tuff Stuff Recycled Round Ring Binders"/>
    <n v="7.7120000000000006"/>
    <n v="2"/>
    <n v="0.2"/>
    <n v="2.7956000000000003"/>
    <x v="1"/>
    <x v="0"/>
  </r>
  <r>
    <n v="6774"/>
    <s v="CA-2018-119018"/>
    <x v="254"/>
    <d v="2018-11-08T00:00:00"/>
    <s v="Standard Class"/>
    <s v="CW-11905"/>
    <s v="Carl Weiss"/>
    <x v="2"/>
    <x v="0"/>
    <s v="Los Angeles"/>
    <x v="1"/>
    <n v="90004"/>
    <x v="1"/>
    <s v="OFF-BI-10000494"/>
    <x v="1"/>
    <x v="8"/>
    <s v="Acco Economy Flexible Poly Round Ring Binder"/>
    <n v="4.1760000000000002"/>
    <n v="1"/>
    <n v="0.2"/>
    <n v="1.3049999999999997"/>
    <x v="1"/>
    <x v="0"/>
  </r>
  <r>
    <n v="6775"/>
    <s v="CA-2018-119018"/>
    <x v="254"/>
    <d v="2018-11-08T00:00:00"/>
    <s v="Standard Class"/>
    <s v="CW-11905"/>
    <s v="Carl Weiss"/>
    <x v="2"/>
    <x v="0"/>
    <s v="Los Angeles"/>
    <x v="1"/>
    <n v="90004"/>
    <x v="1"/>
    <s v="OFF-PA-10000295"/>
    <x v="1"/>
    <x v="10"/>
    <s v="Xerox 229"/>
    <n v="38.880000000000003"/>
    <n v="6"/>
    <n v="0"/>
    <n v="18.662400000000002"/>
    <x v="1"/>
    <x v="0"/>
  </r>
  <r>
    <n v="6776"/>
    <s v="CA-2017-105361"/>
    <x v="368"/>
    <d v="2017-04-04T00:00:00"/>
    <s v="Standard Class"/>
    <s v="CM-12115"/>
    <s v="Chad McGuire"/>
    <x v="0"/>
    <x v="0"/>
    <s v="New York City"/>
    <x v="15"/>
    <n v="10024"/>
    <x v="3"/>
    <s v="OFF-PA-10002615"/>
    <x v="1"/>
    <x v="10"/>
    <s v="Ampad Gold Fibre Wirebound Steno Books, 6&quot; x 9&quot;, Gregg Ruled"/>
    <n v="17.64"/>
    <n v="4"/>
    <n v="0"/>
    <n v="8.1143999999999998"/>
    <x v="3"/>
    <x v="0"/>
  </r>
  <r>
    <n v="6777"/>
    <s v="US-2018-152373"/>
    <x v="64"/>
    <d v="2018-09-11T00:00:00"/>
    <s v="Standard Class"/>
    <s v="PT-19090"/>
    <s v="Pete Takahito"/>
    <x v="0"/>
    <x v="0"/>
    <s v="San Antonio"/>
    <x v="5"/>
    <n v="78207"/>
    <x v="2"/>
    <s v="OFF-ST-10003479"/>
    <x v="1"/>
    <x v="4"/>
    <s v="Eldon Base for stackable storage shelf, platinum"/>
    <n v="93.456000000000003"/>
    <n v="3"/>
    <n v="0.2"/>
    <n v="-17.523000000000014"/>
    <x v="2"/>
    <x v="0"/>
  </r>
  <r>
    <n v="6778"/>
    <s v="US-2019-166037"/>
    <x v="480"/>
    <d v="2019-02-01T00:00:00"/>
    <s v="Standard Class"/>
    <s v="CL-12700"/>
    <s v="Craig Leslie"/>
    <x v="2"/>
    <x v="0"/>
    <s v="New York City"/>
    <x v="15"/>
    <n v="10009"/>
    <x v="3"/>
    <s v="TEC-AC-10002800"/>
    <x v="2"/>
    <x v="11"/>
    <s v="Plantronics Audio 478 Stereo USB Headset"/>
    <n v="449.91"/>
    <n v="9"/>
    <n v="0"/>
    <n v="157.46849999999998"/>
    <x v="3"/>
    <x v="0"/>
  </r>
  <r>
    <n v="6779"/>
    <s v="US-2018-147711"/>
    <x v="323"/>
    <d v="2018-09-08T00:00:00"/>
    <s v="Second Class"/>
    <s v="HF-14995"/>
    <s v="Herbert Flentye"/>
    <x v="0"/>
    <x v="0"/>
    <s v="Baltimore"/>
    <x v="39"/>
    <n v="21215"/>
    <x v="3"/>
    <s v="FUR-BO-10003159"/>
    <x v="0"/>
    <x v="0"/>
    <s v="Sauder Camden County Collection Libraries, Planked Cherry Finish"/>
    <n v="344.94"/>
    <n v="3"/>
    <n v="0"/>
    <n v="31.044599999999974"/>
    <x v="3"/>
    <x v="0"/>
  </r>
  <r>
    <n v="6780"/>
    <s v="US-2018-147711"/>
    <x v="323"/>
    <d v="2018-09-08T00:00:00"/>
    <s v="Second Class"/>
    <s v="HF-14995"/>
    <s v="Herbert Flentye"/>
    <x v="0"/>
    <x v="0"/>
    <s v="Baltimore"/>
    <x v="39"/>
    <n v="21215"/>
    <x v="3"/>
    <s v="FUR-FU-10002364"/>
    <x v="0"/>
    <x v="5"/>
    <s v="Eldon Expressions Wood Desk Accessories, Oak"/>
    <n v="14.76"/>
    <n v="2"/>
    <n v="0"/>
    <n v="4.2803999999999984"/>
    <x v="3"/>
    <x v="0"/>
  </r>
  <r>
    <n v="6781"/>
    <s v="US-2018-147711"/>
    <x v="323"/>
    <d v="2018-09-08T00:00:00"/>
    <s v="Second Class"/>
    <s v="HF-14995"/>
    <s v="Herbert Flentye"/>
    <x v="0"/>
    <x v="0"/>
    <s v="Baltimore"/>
    <x v="39"/>
    <n v="21215"/>
    <x v="3"/>
    <s v="OFF-BI-10003350"/>
    <x v="1"/>
    <x v="8"/>
    <s v="Acco Expandable Hanging Binders"/>
    <n v="12.76"/>
    <n v="2"/>
    <n v="0"/>
    <n v="5.8695999999999993"/>
    <x v="3"/>
    <x v="0"/>
  </r>
  <r>
    <n v="6782"/>
    <s v="US-2018-147711"/>
    <x v="323"/>
    <d v="2018-09-08T00:00:00"/>
    <s v="Second Class"/>
    <s v="HF-14995"/>
    <s v="Herbert Flentye"/>
    <x v="0"/>
    <x v="0"/>
    <s v="Baltimore"/>
    <x v="39"/>
    <n v="21215"/>
    <x v="3"/>
    <s v="OFF-LA-10004093"/>
    <x v="1"/>
    <x v="2"/>
    <s v="Avery 486"/>
    <n v="58.48"/>
    <n v="8"/>
    <n v="0"/>
    <n v="27.485599999999998"/>
    <x v="3"/>
    <x v="0"/>
  </r>
  <r>
    <n v="6783"/>
    <s v="CA-2019-121293"/>
    <x v="800"/>
    <d v="2019-07-28T00:00:00"/>
    <s v="Second Class"/>
    <s v="JC-15775"/>
    <s v="John Castell"/>
    <x v="0"/>
    <x v="0"/>
    <s v="Philadelphia"/>
    <x v="9"/>
    <n v="19143"/>
    <x v="3"/>
    <s v="FUR-FU-10000732"/>
    <x v="0"/>
    <x v="5"/>
    <s v="Eldon 200 Class Desk Accessories"/>
    <n v="20.096000000000004"/>
    <n v="4"/>
    <n v="0.2"/>
    <n v="3.0143999999999984"/>
    <x v="3"/>
    <x v="0"/>
  </r>
  <r>
    <n v="6784"/>
    <s v="CA-2019-121293"/>
    <x v="800"/>
    <d v="2019-07-28T00:00:00"/>
    <s v="Second Class"/>
    <s v="JC-15775"/>
    <s v="John Castell"/>
    <x v="0"/>
    <x v="0"/>
    <s v="Philadelphia"/>
    <x v="9"/>
    <n v="19143"/>
    <x v="3"/>
    <s v="OFF-SU-10004884"/>
    <x v="1"/>
    <x v="14"/>
    <s v="Acme Galleria Hot Forged Steel Scissors with Colored Handles"/>
    <n v="37.752000000000002"/>
    <n v="3"/>
    <n v="0.2"/>
    <n v="4.2470999999999943"/>
    <x v="3"/>
    <x v="0"/>
  </r>
  <r>
    <n v="6785"/>
    <s v="CA-2019-121293"/>
    <x v="800"/>
    <d v="2019-07-28T00:00:00"/>
    <s v="Second Class"/>
    <s v="JC-15775"/>
    <s v="John Castell"/>
    <x v="0"/>
    <x v="0"/>
    <s v="Philadelphia"/>
    <x v="9"/>
    <n v="19143"/>
    <x v="3"/>
    <s v="FUR-TA-10001771"/>
    <x v="0"/>
    <x v="3"/>
    <s v="Bush Cubix Conference Tables, Fully Assembled"/>
    <n v="138.58799999999999"/>
    <n v="1"/>
    <n v="0.4"/>
    <n v="-34.646999999999991"/>
    <x v="3"/>
    <x v="0"/>
  </r>
  <r>
    <n v="6786"/>
    <s v="CA-2019-121293"/>
    <x v="800"/>
    <d v="2019-07-28T00:00:00"/>
    <s v="Second Class"/>
    <s v="JC-15775"/>
    <s v="John Castell"/>
    <x v="0"/>
    <x v="0"/>
    <s v="Philadelphia"/>
    <x v="9"/>
    <n v="19143"/>
    <x v="3"/>
    <s v="OFF-ST-10000060"/>
    <x v="1"/>
    <x v="4"/>
    <s v="Fellowes Bankers Box Staxonsteel Drawer File/Stacking System"/>
    <n v="259.92000000000007"/>
    <n v="5"/>
    <n v="0.2"/>
    <n v="-25.992000000000004"/>
    <x v="3"/>
    <x v="0"/>
  </r>
  <r>
    <n v="6787"/>
    <s v="CA-2019-121293"/>
    <x v="800"/>
    <d v="2019-07-28T00:00:00"/>
    <s v="Second Class"/>
    <s v="JC-15775"/>
    <s v="John Castell"/>
    <x v="0"/>
    <x v="0"/>
    <s v="Philadelphia"/>
    <x v="9"/>
    <n v="19143"/>
    <x v="3"/>
    <s v="OFF-PA-10004100"/>
    <x v="1"/>
    <x v="10"/>
    <s v="Xerox 216"/>
    <n v="20.736000000000004"/>
    <n v="4"/>
    <n v="0.2"/>
    <n v="7.2576000000000001"/>
    <x v="3"/>
    <x v="0"/>
  </r>
  <r>
    <n v="6788"/>
    <s v="CA-2017-118843"/>
    <x v="1023"/>
    <d v="2017-09-20T00:00:00"/>
    <s v="Standard Class"/>
    <s v="JH-15910"/>
    <s v="Jonathan Howell"/>
    <x v="0"/>
    <x v="0"/>
    <s v="Atlanta"/>
    <x v="32"/>
    <n v="30318"/>
    <x v="0"/>
    <s v="FUR-FU-10003975"/>
    <x v="0"/>
    <x v="5"/>
    <s v="Eldon Advantage Chair Mats for Low to Medium Pile Carpets"/>
    <n v="129.93"/>
    <n v="3"/>
    <n v="0"/>
    <n v="12.992999999999988"/>
    <x v="0"/>
    <x v="0"/>
  </r>
  <r>
    <n v="6789"/>
    <s v="CA-2017-118843"/>
    <x v="1023"/>
    <d v="2017-09-20T00:00:00"/>
    <s v="Standard Class"/>
    <s v="JH-15910"/>
    <s v="Jonathan Howell"/>
    <x v="0"/>
    <x v="0"/>
    <s v="Atlanta"/>
    <x v="32"/>
    <n v="30318"/>
    <x v="0"/>
    <s v="OFF-PA-10001712"/>
    <x v="1"/>
    <x v="10"/>
    <s v="Xerox 1948"/>
    <n v="69.930000000000007"/>
    <n v="7"/>
    <n v="0"/>
    <n v="31.468499999999999"/>
    <x v="0"/>
    <x v="0"/>
  </r>
  <r>
    <n v="6790"/>
    <s v="CA-2017-161445"/>
    <x v="67"/>
    <d v="2017-09-09T00:00:00"/>
    <s v="Second Class"/>
    <s v="CC-12610"/>
    <s v="Corey Catlett"/>
    <x v="1"/>
    <x v="0"/>
    <s v="Durham"/>
    <x v="3"/>
    <n v="27707"/>
    <x v="0"/>
    <s v="OFF-AR-10001953"/>
    <x v="1"/>
    <x v="6"/>
    <s v="Boston 1645 Deluxe Heavier-Duty Electric Pencil Sharpener"/>
    <n v="140.73599999999999"/>
    <n v="4"/>
    <n v="0.2"/>
    <n v="12.314400000000006"/>
    <x v="0"/>
    <x v="0"/>
  </r>
  <r>
    <n v="6791"/>
    <s v="CA-2018-124527"/>
    <x v="76"/>
    <d v="2018-11-17T00:00:00"/>
    <s v="First Class"/>
    <s v="IM-15055"/>
    <s v="Ionia McGrath"/>
    <x v="0"/>
    <x v="0"/>
    <s v="Roseville"/>
    <x v="1"/>
    <n v="95661"/>
    <x v="1"/>
    <s v="OFF-BI-10004967"/>
    <x v="1"/>
    <x v="8"/>
    <s v="Round Ring Binders"/>
    <n v="8.32"/>
    <n v="5"/>
    <n v="0.2"/>
    <n v="2.8079999999999998"/>
    <x v="1"/>
    <x v="1"/>
  </r>
  <r>
    <n v="6792"/>
    <s v="CA-2018-162348"/>
    <x v="338"/>
    <d v="2018-11-15T00:00:00"/>
    <s v="Standard Class"/>
    <s v="BF-11170"/>
    <s v="Ben Ferrer"/>
    <x v="2"/>
    <x v="0"/>
    <s v="Sacramento"/>
    <x v="1"/>
    <n v="95823"/>
    <x v="1"/>
    <s v="FUR-FU-10003731"/>
    <x v="0"/>
    <x v="5"/>
    <s v="Eldon Expressions Wood and Plastic Desk Accessories, Oak"/>
    <n v="9.98"/>
    <n v="1"/>
    <n v="0"/>
    <n v="2.7944000000000004"/>
    <x v="1"/>
    <x v="0"/>
  </r>
  <r>
    <n v="6793"/>
    <s v="CA-2016-141005"/>
    <x v="860"/>
    <d v="2016-08-18T00:00:00"/>
    <s v="First Class"/>
    <s v="CS-12355"/>
    <s v="Christine Sundaresam"/>
    <x v="0"/>
    <x v="0"/>
    <s v="Fairfield"/>
    <x v="29"/>
    <n v="6824"/>
    <x v="3"/>
    <s v="OFF-BI-10001989"/>
    <x v="1"/>
    <x v="8"/>
    <s v="Premium Transparent Presentation Covers by GBC"/>
    <n v="62.94"/>
    <n v="3"/>
    <n v="0"/>
    <n v="30.211199999999998"/>
    <x v="3"/>
    <x v="0"/>
  </r>
  <r>
    <n v="6794"/>
    <s v="CA-2017-145394"/>
    <x v="547"/>
    <d v="2017-11-20T00:00:00"/>
    <s v="Standard Class"/>
    <s v="MC-17605"/>
    <s v="Matt Connell"/>
    <x v="1"/>
    <x v="0"/>
    <s v="Chicago"/>
    <x v="10"/>
    <n v="60610"/>
    <x v="2"/>
    <s v="OFF-ST-10000344"/>
    <x v="1"/>
    <x v="4"/>
    <s v="Neat Ideas Personal Hanging Folder Files, Black"/>
    <n v="21.488"/>
    <n v="2"/>
    <n v="0.2"/>
    <n v="1.6115999999999993"/>
    <x v="2"/>
    <x v="0"/>
  </r>
  <r>
    <n v="6795"/>
    <s v="CA-2017-145394"/>
    <x v="547"/>
    <d v="2017-11-20T00:00:00"/>
    <s v="Standard Class"/>
    <s v="MC-17605"/>
    <s v="Matt Connell"/>
    <x v="1"/>
    <x v="0"/>
    <s v="Chicago"/>
    <x v="10"/>
    <n v="60610"/>
    <x v="2"/>
    <s v="TEC-PH-10001051"/>
    <x v="2"/>
    <x v="7"/>
    <s v="HTC One"/>
    <n v="239.976"/>
    <n v="3"/>
    <n v="0.2"/>
    <n v="26.997299999999967"/>
    <x v="2"/>
    <x v="0"/>
  </r>
  <r>
    <n v="6796"/>
    <s v="CA-2017-145394"/>
    <x v="547"/>
    <d v="2017-11-20T00:00:00"/>
    <s v="Standard Class"/>
    <s v="MC-17605"/>
    <s v="Matt Connell"/>
    <x v="1"/>
    <x v="0"/>
    <s v="Chicago"/>
    <x v="10"/>
    <n v="60610"/>
    <x v="2"/>
    <s v="FUR-FU-10001215"/>
    <x v="0"/>
    <x v="5"/>
    <s v="Howard Miller 11-1/2&quot; Diameter Brentwood Wall Clock"/>
    <n v="34.504000000000005"/>
    <n v="2"/>
    <n v="0.6"/>
    <n v="-15.526799999999994"/>
    <x v="2"/>
    <x v="0"/>
  </r>
  <r>
    <n v="6797"/>
    <s v="CA-2017-168809"/>
    <x v="767"/>
    <d v="2017-08-25T00:00:00"/>
    <s v="Same Day"/>
    <s v="MC-18100"/>
    <s v="Mick Crebagga"/>
    <x v="0"/>
    <x v="0"/>
    <s v="Houston"/>
    <x v="5"/>
    <n v="77041"/>
    <x v="2"/>
    <s v="FUR-FU-10001473"/>
    <x v="0"/>
    <x v="5"/>
    <s v="Eldon Executive Woodline II Desk Accessories, Mahogany"/>
    <n v="20.103999999999999"/>
    <n v="2"/>
    <n v="0.6"/>
    <n v="-16.585799999999999"/>
    <x v="2"/>
    <x v="0"/>
  </r>
  <r>
    <n v="6798"/>
    <s v="CA-2017-168809"/>
    <x v="767"/>
    <d v="2017-08-25T00:00:00"/>
    <s v="Same Day"/>
    <s v="MC-18100"/>
    <s v="Mick Crebagga"/>
    <x v="0"/>
    <x v="0"/>
    <s v="Houston"/>
    <x v="5"/>
    <n v="77041"/>
    <x v="2"/>
    <s v="OFF-BI-10000315"/>
    <x v="1"/>
    <x v="8"/>
    <s v="Poly Designer Cover &amp; Back"/>
    <n v="3.7979999999999987"/>
    <n v="1"/>
    <n v="0.8"/>
    <n v="-6.0768000000000004"/>
    <x v="2"/>
    <x v="0"/>
  </r>
  <r>
    <n v="6799"/>
    <s v="CA-2017-168809"/>
    <x v="767"/>
    <d v="2017-08-25T00:00:00"/>
    <s v="Same Day"/>
    <s v="MC-18100"/>
    <s v="Mick Crebagga"/>
    <x v="0"/>
    <x v="0"/>
    <s v="Houston"/>
    <x v="5"/>
    <n v="77041"/>
    <x v="2"/>
    <s v="FUR-FU-10002240"/>
    <x v="0"/>
    <x v="5"/>
    <s v="Nu-Dell EZ-Mount Plastic Wall Frames"/>
    <n v="7.8800000000000008"/>
    <n v="5"/>
    <n v="0.6"/>
    <n v="-3.9399999999999995"/>
    <x v="2"/>
    <x v="0"/>
  </r>
  <r>
    <n v="6800"/>
    <s v="CA-2018-109827"/>
    <x v="591"/>
    <d v="2019-01-01T00:00:00"/>
    <s v="Standard Class"/>
    <s v="LW-16825"/>
    <s v="Laurel Workman"/>
    <x v="1"/>
    <x v="0"/>
    <s v="Phoenix"/>
    <x v="16"/>
    <n v="85023"/>
    <x v="1"/>
    <s v="FUR-TA-10002607"/>
    <x v="0"/>
    <x v="3"/>
    <s v="KI Conference Tables"/>
    <n v="35.445"/>
    <n v="1"/>
    <n v="0.5"/>
    <n v="-24.102599999999995"/>
    <x v="1"/>
    <x v="0"/>
  </r>
  <r>
    <n v="6801"/>
    <s v="CA-2018-109827"/>
    <x v="591"/>
    <d v="2019-01-01T00:00:00"/>
    <s v="Standard Class"/>
    <s v="LW-16825"/>
    <s v="Laurel Workman"/>
    <x v="1"/>
    <x v="0"/>
    <s v="Phoenix"/>
    <x v="16"/>
    <n v="85023"/>
    <x v="1"/>
    <s v="TEC-MA-10003356"/>
    <x v="2"/>
    <x v="15"/>
    <s v="Panasonic KX MC6040 Color Laser Multifunction Printer"/>
    <n v="269.97000000000003"/>
    <n v="2"/>
    <n v="0.7"/>
    <n v="-386.95699999999999"/>
    <x v="1"/>
    <x v="0"/>
  </r>
  <r>
    <n v="6802"/>
    <s v="CA-2018-109827"/>
    <x v="591"/>
    <d v="2019-01-01T00:00:00"/>
    <s v="Standard Class"/>
    <s v="LW-16825"/>
    <s v="Laurel Workman"/>
    <x v="1"/>
    <x v="0"/>
    <s v="Phoenix"/>
    <x v="16"/>
    <n v="85023"/>
    <x v="1"/>
    <s v="TEC-AC-10002217"/>
    <x v="2"/>
    <x v="11"/>
    <s v="Imation Clip USB flash drive - 8 GB"/>
    <n v="45.120000000000005"/>
    <n v="3"/>
    <n v="0.2"/>
    <n v="-7.8960000000000008"/>
    <x v="1"/>
    <x v="0"/>
  </r>
  <r>
    <n v="6803"/>
    <s v="CA-2018-109827"/>
    <x v="591"/>
    <d v="2019-01-01T00:00:00"/>
    <s v="Standard Class"/>
    <s v="LW-16825"/>
    <s v="Laurel Workman"/>
    <x v="1"/>
    <x v="0"/>
    <s v="Phoenix"/>
    <x v="16"/>
    <n v="85023"/>
    <x v="1"/>
    <s v="TEC-AC-10004353"/>
    <x v="2"/>
    <x v="11"/>
    <s v="Hypercom P1300 Pinpad"/>
    <n v="100.80000000000001"/>
    <n v="2"/>
    <n v="0.2"/>
    <n v="21.42"/>
    <x v="1"/>
    <x v="0"/>
  </r>
  <r>
    <n v="6804"/>
    <s v="CA-2018-109827"/>
    <x v="591"/>
    <d v="2019-01-01T00:00:00"/>
    <s v="Standard Class"/>
    <s v="LW-16825"/>
    <s v="Laurel Workman"/>
    <x v="1"/>
    <x v="0"/>
    <s v="Phoenix"/>
    <x v="16"/>
    <n v="85023"/>
    <x v="1"/>
    <s v="FUR-CH-10004754"/>
    <x v="0"/>
    <x v="1"/>
    <s v="Global Stack Chair with Arms, Black"/>
    <n v="47.968000000000004"/>
    <n v="2"/>
    <n v="0.2"/>
    <n v="4.1971999999999987"/>
    <x v="1"/>
    <x v="0"/>
  </r>
  <r>
    <n v="6805"/>
    <s v="CA-2016-152233"/>
    <x v="1082"/>
    <d v="2016-10-06T00:00:00"/>
    <s v="First Class"/>
    <s v="KH-16510"/>
    <s v="Keith Herrera"/>
    <x v="0"/>
    <x v="0"/>
    <s v="Pomona"/>
    <x v="1"/>
    <n v="91767"/>
    <x v="1"/>
    <s v="TEC-AC-10002800"/>
    <x v="2"/>
    <x v="11"/>
    <s v="Plantronics Audio 478 Stereo USB Headset"/>
    <n v="99.98"/>
    <n v="2"/>
    <n v="0"/>
    <n v="34.992999999999995"/>
    <x v="1"/>
    <x v="0"/>
  </r>
  <r>
    <n v="6806"/>
    <s v="CA-2016-125682"/>
    <x v="754"/>
    <d v="2016-11-25T00:00:00"/>
    <s v="First Class"/>
    <s v="RB-19645"/>
    <s v="Robert Barroso"/>
    <x v="1"/>
    <x v="0"/>
    <s v="Atlanta"/>
    <x v="32"/>
    <n v="30318"/>
    <x v="0"/>
    <s v="OFF-PA-10001752"/>
    <x v="1"/>
    <x v="10"/>
    <s v="Hammermill CopyPlus Copy Paper (20Lb. and 84 Bright)"/>
    <n v="9.9600000000000009"/>
    <n v="2"/>
    <n v="0"/>
    <n v="4.8804000000000007"/>
    <x v="0"/>
    <x v="0"/>
  </r>
  <r>
    <n v="6807"/>
    <s v="CA-2019-162880"/>
    <x v="53"/>
    <d v="2019-12-29T00:00:00"/>
    <s v="Standard Class"/>
    <s v="GD-14590"/>
    <s v="Giulietta Dortch"/>
    <x v="1"/>
    <x v="0"/>
    <s v="Everett"/>
    <x v="4"/>
    <n v="98208"/>
    <x v="1"/>
    <s v="OFF-BI-10003314"/>
    <x v="1"/>
    <x v="8"/>
    <s v="Tuff Stuff Recycled Round Ring Binders"/>
    <n v="3.8560000000000003"/>
    <n v="1"/>
    <n v="0.2"/>
    <n v="1.3978000000000002"/>
    <x v="1"/>
    <x v="0"/>
  </r>
  <r>
    <n v="6808"/>
    <s v="CA-2017-128125"/>
    <x v="1052"/>
    <d v="2017-04-05T00:00:00"/>
    <s v="Standard Class"/>
    <s v="EB-13705"/>
    <s v="Ed Braxton"/>
    <x v="1"/>
    <x v="0"/>
    <s v="Houston"/>
    <x v="5"/>
    <n v="77095"/>
    <x v="2"/>
    <s v="OFF-PA-10000357"/>
    <x v="1"/>
    <x v="10"/>
    <s v="White Dual Perf Computer Printout Paper, 2700 Sheets, 1 Part, Heavyweight, 20 lbs., 14 7/8 x 11"/>
    <n v="98.376000000000005"/>
    <n v="3"/>
    <n v="0.2"/>
    <n v="35.661300000000004"/>
    <x v="2"/>
    <x v="0"/>
  </r>
  <r>
    <n v="6809"/>
    <s v="CA-2017-128125"/>
    <x v="1052"/>
    <d v="2017-04-05T00:00:00"/>
    <s v="Standard Class"/>
    <s v="EB-13705"/>
    <s v="Ed Braxton"/>
    <x v="1"/>
    <x v="0"/>
    <s v="Houston"/>
    <x v="5"/>
    <n v="77095"/>
    <x v="2"/>
    <s v="FUR-FU-10001085"/>
    <x v="0"/>
    <x v="5"/>
    <s v="3M Polarizing Light Filter Sleeves"/>
    <n v="22.38"/>
    <n v="3"/>
    <n v="0.6"/>
    <n v="-7.8330000000000055"/>
    <x v="2"/>
    <x v="0"/>
  </r>
  <r>
    <n v="6810"/>
    <s v="CA-2019-156237"/>
    <x v="32"/>
    <d v="2019-09-15T00:00:00"/>
    <s v="First Class"/>
    <s v="PS-18760"/>
    <s v="Pamela Stobb"/>
    <x v="0"/>
    <x v="0"/>
    <s v="Philadelphia"/>
    <x v="9"/>
    <n v="19140"/>
    <x v="3"/>
    <s v="OFF-BI-10000301"/>
    <x v="1"/>
    <x v="8"/>
    <s v="GBC Instant Report Kit"/>
    <n v="3.8820000000000006"/>
    <n v="2"/>
    <n v="0.7"/>
    <n v="-2.5880000000000001"/>
    <x v="3"/>
    <x v="0"/>
  </r>
  <r>
    <n v="6811"/>
    <s v="CA-2019-156237"/>
    <x v="32"/>
    <d v="2019-09-15T00:00:00"/>
    <s v="First Class"/>
    <s v="PS-18760"/>
    <s v="Pamela Stobb"/>
    <x v="0"/>
    <x v="0"/>
    <s v="Philadelphia"/>
    <x v="9"/>
    <n v="19140"/>
    <x v="3"/>
    <s v="TEC-MA-10002930"/>
    <x v="2"/>
    <x v="15"/>
    <s v="Ricoh - Ink Collector Unit for GX3000 Series Printers"/>
    <n v="12.585000000000003"/>
    <n v="1"/>
    <n v="0.7"/>
    <n v="-18.038499999999996"/>
    <x v="3"/>
    <x v="0"/>
  </r>
  <r>
    <n v="6812"/>
    <s v="CA-2019-156237"/>
    <x v="32"/>
    <d v="2019-09-15T00:00:00"/>
    <s v="First Class"/>
    <s v="PS-18760"/>
    <s v="Pamela Stobb"/>
    <x v="0"/>
    <x v="0"/>
    <s v="Philadelphia"/>
    <x v="9"/>
    <n v="19140"/>
    <x v="3"/>
    <s v="FUR-CH-10002372"/>
    <x v="0"/>
    <x v="1"/>
    <s v="Office Star - Ergonomically Designed Knee Chair"/>
    <n v="113.372"/>
    <n v="2"/>
    <n v="0.3"/>
    <n v="-29.152799999999992"/>
    <x v="3"/>
    <x v="0"/>
  </r>
  <r>
    <n v="6813"/>
    <s v="CA-2019-156237"/>
    <x v="32"/>
    <d v="2019-09-15T00:00:00"/>
    <s v="First Class"/>
    <s v="PS-18760"/>
    <s v="Pamela Stobb"/>
    <x v="0"/>
    <x v="0"/>
    <s v="Philadelphia"/>
    <x v="9"/>
    <n v="19140"/>
    <x v="3"/>
    <s v="OFF-BI-10003707"/>
    <x v="1"/>
    <x v="8"/>
    <s v="Aluminum Screw Posts"/>
    <n v="18.312000000000001"/>
    <n v="4"/>
    <n v="0.7"/>
    <n v="-12.207999999999995"/>
    <x v="3"/>
    <x v="0"/>
  </r>
  <r>
    <n v="6814"/>
    <s v="CA-2019-156237"/>
    <x v="32"/>
    <d v="2019-09-15T00:00:00"/>
    <s v="First Class"/>
    <s v="PS-18760"/>
    <s v="Pamela Stobb"/>
    <x v="0"/>
    <x v="0"/>
    <s v="Philadelphia"/>
    <x v="9"/>
    <n v="19140"/>
    <x v="3"/>
    <s v="FUR-FU-10001057"/>
    <x v="0"/>
    <x v="5"/>
    <s v="Tensor Track Tree Floor Lamp"/>
    <n v="127.93599999999999"/>
    <n v="8"/>
    <n v="0.2"/>
    <n v="4.7975999999999992"/>
    <x v="3"/>
    <x v="0"/>
  </r>
  <r>
    <n v="6815"/>
    <s v="CA-2019-156237"/>
    <x v="32"/>
    <d v="2019-09-15T00:00:00"/>
    <s v="First Class"/>
    <s v="PS-18760"/>
    <s v="Pamela Stobb"/>
    <x v="0"/>
    <x v="0"/>
    <s v="Philadelphia"/>
    <x v="9"/>
    <n v="19140"/>
    <x v="3"/>
    <s v="TEC-MA-10001681"/>
    <x v="2"/>
    <x v="15"/>
    <s v="Lexmark MarkNet N8150 Wireless Print Server"/>
    <n v="241.17000000000002"/>
    <n v="2"/>
    <n v="0.7"/>
    <n v="-168.8189999999999"/>
    <x v="3"/>
    <x v="0"/>
  </r>
  <r>
    <n v="6816"/>
    <s v="CA-2016-144414"/>
    <x v="1103"/>
    <d v="2016-06-21T00:00:00"/>
    <s v="Standard Class"/>
    <s v="GH-14425"/>
    <s v="Gary Hwang"/>
    <x v="0"/>
    <x v="0"/>
    <s v="Seattle"/>
    <x v="4"/>
    <n v="98105"/>
    <x v="1"/>
    <s v="FUR-FU-10003981"/>
    <x v="0"/>
    <x v="5"/>
    <s v="Eldon Wave Desk Accessories"/>
    <n v="6.24"/>
    <n v="3"/>
    <n v="0"/>
    <n v="2.6208000000000005"/>
    <x v="1"/>
    <x v="0"/>
  </r>
  <r>
    <n v="6817"/>
    <s v="CA-2016-144414"/>
    <x v="1103"/>
    <d v="2016-06-21T00:00:00"/>
    <s v="Standard Class"/>
    <s v="GH-14425"/>
    <s v="Gary Hwang"/>
    <x v="0"/>
    <x v="0"/>
    <s v="Seattle"/>
    <x v="4"/>
    <n v="98105"/>
    <x v="1"/>
    <s v="OFF-FA-10000624"/>
    <x v="1"/>
    <x v="13"/>
    <s v="OIC Binder Clips"/>
    <n v="17.899999999999999"/>
    <n v="5"/>
    <n v="0"/>
    <n v="8.9499999999999993"/>
    <x v="1"/>
    <x v="0"/>
  </r>
  <r>
    <n v="6818"/>
    <s v="CA-2016-144414"/>
    <x v="1103"/>
    <d v="2016-06-21T00:00:00"/>
    <s v="Standard Class"/>
    <s v="GH-14425"/>
    <s v="Gary Hwang"/>
    <x v="0"/>
    <x v="0"/>
    <s v="Seattle"/>
    <x v="4"/>
    <n v="98105"/>
    <x v="1"/>
    <s v="OFF-BI-10004995"/>
    <x v="1"/>
    <x v="8"/>
    <s v="GBC DocuBind P400 Electric Binding System"/>
    <n v="3266.3760000000002"/>
    <n v="3"/>
    <n v="0.2"/>
    <n v="1061.5721999999998"/>
    <x v="1"/>
    <x v="0"/>
  </r>
  <r>
    <n v="6819"/>
    <s v="CA-2019-163860"/>
    <x v="116"/>
    <d v="2020-01-01T00:00:00"/>
    <s v="Standard Class"/>
    <s v="LO-17170"/>
    <s v="Lori Olson"/>
    <x v="1"/>
    <x v="0"/>
    <s v="Peoria"/>
    <x v="10"/>
    <n v="61604"/>
    <x v="2"/>
    <s v="OFF-BI-10003784"/>
    <x v="1"/>
    <x v="8"/>
    <s v="Computer Printout Index Tabs"/>
    <n v="1.6799999999999995"/>
    <n v="5"/>
    <n v="0.8"/>
    <n v="-2.6880000000000015"/>
    <x v="2"/>
    <x v="0"/>
  </r>
  <r>
    <n v="6820"/>
    <s v="CA-2019-163860"/>
    <x v="116"/>
    <d v="2020-01-01T00:00:00"/>
    <s v="Standard Class"/>
    <s v="LO-17170"/>
    <s v="Lori Olson"/>
    <x v="1"/>
    <x v="0"/>
    <s v="Peoria"/>
    <x v="10"/>
    <n v="61604"/>
    <x v="2"/>
    <s v="FUR-FU-10004586"/>
    <x v="0"/>
    <x v="5"/>
    <s v="G.E. Longer-Life Indoor Recessed Floodlight Bulbs"/>
    <n v="7.968"/>
    <n v="3"/>
    <n v="0.6"/>
    <n v="-2.3903999999999996"/>
    <x v="2"/>
    <x v="0"/>
  </r>
  <r>
    <n v="6821"/>
    <s v="CA-2019-163860"/>
    <x v="116"/>
    <d v="2020-01-01T00:00:00"/>
    <s v="Standard Class"/>
    <s v="LO-17170"/>
    <s v="Lori Olson"/>
    <x v="1"/>
    <x v="0"/>
    <s v="Peoria"/>
    <x v="10"/>
    <n v="61604"/>
    <x v="2"/>
    <s v="FUR-CH-10004698"/>
    <x v="0"/>
    <x v="1"/>
    <s v="Padded Folding Chairs, Black, 4/Carton"/>
    <n v="113.372"/>
    <n v="2"/>
    <n v="0.3"/>
    <n v="-3.2391999999999896"/>
    <x v="2"/>
    <x v="0"/>
  </r>
  <r>
    <n v="6822"/>
    <s v="CA-2019-163860"/>
    <x v="116"/>
    <d v="2020-01-01T00:00:00"/>
    <s v="Standard Class"/>
    <s v="LO-17170"/>
    <s v="Lori Olson"/>
    <x v="1"/>
    <x v="0"/>
    <s v="Peoria"/>
    <x v="10"/>
    <n v="61604"/>
    <x v="2"/>
    <s v="FUR-FU-10001935"/>
    <x v="0"/>
    <x v="5"/>
    <s v="3M Hangers With Command Adhesive"/>
    <n v="2.9600000000000004"/>
    <n v="2"/>
    <n v="0.6"/>
    <n v="-1.4059999999999997"/>
    <x v="2"/>
    <x v="0"/>
  </r>
  <r>
    <n v="6823"/>
    <s v="US-2019-115609"/>
    <x v="808"/>
    <d v="2019-11-07T00:00:00"/>
    <s v="Standard Class"/>
    <s v="CS-12505"/>
    <s v="Cindy Stewart"/>
    <x v="0"/>
    <x v="0"/>
    <s v="Los Angeles"/>
    <x v="1"/>
    <n v="90036"/>
    <x v="1"/>
    <s v="OFF-AP-10003040"/>
    <x v="1"/>
    <x v="9"/>
    <s v="Fellowes 8 Outlet Superior Workstation Surge Protector w/o Phone/Fax/Modem Protection"/>
    <n v="168.1"/>
    <n v="5"/>
    <n v="0"/>
    <n v="43.705999999999996"/>
    <x v="1"/>
    <x v="0"/>
  </r>
  <r>
    <n v="6824"/>
    <s v="CA-2017-154291"/>
    <x v="395"/>
    <d v="2017-07-29T00:00:00"/>
    <s v="Standard Class"/>
    <s v="YS-21880"/>
    <s v="Yana Sorensen"/>
    <x v="1"/>
    <x v="0"/>
    <s v="Montgomery"/>
    <x v="19"/>
    <n v="36116"/>
    <x v="0"/>
    <s v="OFF-EN-10001335"/>
    <x v="1"/>
    <x v="12"/>
    <s v="White Business Envelopes with Contemporary Seam, Recycled White Business Envelopes"/>
    <n v="98.46"/>
    <n v="9"/>
    <n v="0"/>
    <n v="49.23"/>
    <x v="0"/>
    <x v="0"/>
  </r>
  <r>
    <n v="6825"/>
    <s v="CA-2017-154291"/>
    <x v="395"/>
    <d v="2017-07-29T00:00:00"/>
    <s v="Standard Class"/>
    <s v="YS-21880"/>
    <s v="Yana Sorensen"/>
    <x v="1"/>
    <x v="0"/>
    <s v="Montgomery"/>
    <x v="19"/>
    <n v="36116"/>
    <x v="0"/>
    <s v="FUR-TA-10002041"/>
    <x v="0"/>
    <x v="3"/>
    <s v="Bevis Round Conference Table Top, X-Base"/>
    <n v="358.58"/>
    <n v="2"/>
    <n v="0"/>
    <n v="39.44380000000001"/>
    <x v="0"/>
    <x v="0"/>
  </r>
  <r>
    <n v="6826"/>
    <s v="CA-2018-118689"/>
    <x v="824"/>
    <d v="2018-10-09T00:00:00"/>
    <s v="Standard Class"/>
    <s v="TC-20980"/>
    <s v="Tamara Chand"/>
    <x v="1"/>
    <x v="0"/>
    <s v="Lafayette"/>
    <x v="14"/>
    <n v="47905"/>
    <x v="2"/>
    <s v="OFF-ST-10001558"/>
    <x v="1"/>
    <x v="4"/>
    <s v="Acco Perma 4000 Stacking Storage Drawers"/>
    <n v="32.479999999999997"/>
    <n v="2"/>
    <n v="0"/>
    <n v="4.8719999999999999"/>
    <x v="2"/>
    <x v="0"/>
  </r>
  <r>
    <n v="6827"/>
    <s v="CA-2018-118689"/>
    <x v="824"/>
    <d v="2018-10-09T00:00:00"/>
    <s v="Standard Class"/>
    <s v="TC-20980"/>
    <s v="Tamara Chand"/>
    <x v="1"/>
    <x v="0"/>
    <s v="Lafayette"/>
    <x v="14"/>
    <n v="47905"/>
    <x v="2"/>
    <s v="TEC-CO-10004722"/>
    <x v="2"/>
    <x v="16"/>
    <s v="Canon imageCLASS 2200 Advanced Copier"/>
    <n v="17499.949999999997"/>
    <n v="5"/>
    <n v="0"/>
    <n v="8399.9759999999987"/>
    <x v="2"/>
    <x v="0"/>
  </r>
  <r>
    <n v="6828"/>
    <s v="CA-2018-118689"/>
    <x v="824"/>
    <d v="2018-10-09T00:00:00"/>
    <s v="Standard Class"/>
    <s v="TC-20980"/>
    <s v="Tamara Chand"/>
    <x v="1"/>
    <x v="0"/>
    <s v="Lafayette"/>
    <x v="14"/>
    <n v="47905"/>
    <x v="2"/>
    <s v="OFF-BI-10004600"/>
    <x v="1"/>
    <x v="8"/>
    <s v="Ibico Ibimaster 300 Manual Binding System"/>
    <n v="735.98"/>
    <n v="2"/>
    <n v="0"/>
    <n v="331.19099999999997"/>
    <x v="2"/>
    <x v="0"/>
  </r>
  <r>
    <n v="6829"/>
    <s v="CA-2018-118689"/>
    <x v="824"/>
    <d v="2018-10-09T00:00:00"/>
    <s v="Standard Class"/>
    <s v="TC-20980"/>
    <s v="Tamara Chand"/>
    <x v="1"/>
    <x v="0"/>
    <s v="Lafayette"/>
    <x v="14"/>
    <n v="47905"/>
    <x v="2"/>
    <s v="OFF-BI-10003712"/>
    <x v="1"/>
    <x v="8"/>
    <s v="Acco Pressboard Covers with Storage Hooks, 14 7/8&quot; x 11&quot;, Light Blue"/>
    <n v="34.370000000000005"/>
    <n v="7"/>
    <n v="0"/>
    <n v="16.8413"/>
    <x v="2"/>
    <x v="0"/>
  </r>
  <r>
    <n v="6830"/>
    <s v="CA-2018-118689"/>
    <x v="824"/>
    <d v="2018-10-09T00:00:00"/>
    <s v="Standard Class"/>
    <s v="TC-20980"/>
    <s v="Tamara Chand"/>
    <x v="1"/>
    <x v="0"/>
    <s v="Lafayette"/>
    <x v="14"/>
    <n v="47905"/>
    <x v="2"/>
    <s v="OFF-AR-10001958"/>
    <x v="1"/>
    <x v="6"/>
    <s v="Stanley Bostitch Contemporary Electric Pencil Sharpeners"/>
    <n v="33.96"/>
    <n v="2"/>
    <n v="0"/>
    <n v="9.5088000000000008"/>
    <x v="2"/>
    <x v="0"/>
  </r>
  <r>
    <n v="6831"/>
    <s v="CA-2018-140438"/>
    <x v="435"/>
    <d v="2018-12-27T00:00:00"/>
    <s v="Second Class"/>
    <s v="PW-19030"/>
    <s v="Pauline Webber"/>
    <x v="1"/>
    <x v="0"/>
    <s v="New York City"/>
    <x v="15"/>
    <n v="10009"/>
    <x v="3"/>
    <s v="TEC-PH-10001750"/>
    <x v="2"/>
    <x v="7"/>
    <s v="Samsung Rugby III"/>
    <n v="197.96999999999997"/>
    <n v="3"/>
    <n v="0"/>
    <n v="53.451900000000009"/>
    <x v="3"/>
    <x v="0"/>
  </r>
  <r>
    <n v="6832"/>
    <s v="US-2019-123204"/>
    <x v="246"/>
    <d v="2019-07-27T00:00:00"/>
    <s v="Standard Class"/>
    <s v="CS-11860"/>
    <s v="Cari Schnelling"/>
    <x v="0"/>
    <x v="0"/>
    <s v="New York City"/>
    <x v="15"/>
    <n v="10024"/>
    <x v="3"/>
    <s v="OFF-AP-10002287"/>
    <x v="1"/>
    <x v="9"/>
    <s v="Eureka Sanitaire  Multi-Pro Heavy-Duty Upright, Disposable Bags"/>
    <n v="17.48"/>
    <n v="4"/>
    <n v="0"/>
    <n v="4.5448000000000004"/>
    <x v="3"/>
    <x v="0"/>
  </r>
  <r>
    <n v="6833"/>
    <s v="CA-2017-112522"/>
    <x v="998"/>
    <d v="2017-10-17T00:00:00"/>
    <s v="Standard Class"/>
    <s v="DP-13165"/>
    <s v="David Philippe"/>
    <x v="0"/>
    <x v="0"/>
    <s v="Chicago"/>
    <x v="10"/>
    <n v="60610"/>
    <x v="2"/>
    <s v="OFF-AR-10003183"/>
    <x v="1"/>
    <x v="6"/>
    <s v="Avery Fluorescent Highlighter Four-Color Set"/>
    <n v="8.016"/>
    <n v="3"/>
    <n v="0.2"/>
    <n v="1.0019999999999993"/>
    <x v="2"/>
    <x v="0"/>
  </r>
  <r>
    <n v="6834"/>
    <s v="CA-2018-153101"/>
    <x v="162"/>
    <d v="2018-09-08T00:00:00"/>
    <s v="Same Day"/>
    <s v="PJ-19015"/>
    <s v="Pauline Johnson"/>
    <x v="0"/>
    <x v="0"/>
    <s v="Santa Ana"/>
    <x v="1"/>
    <n v="92704"/>
    <x v="1"/>
    <s v="FUR-TA-10003008"/>
    <x v="0"/>
    <x v="3"/>
    <s v="Lesro Round Back Collection Coffee Table, End Table"/>
    <n v="146.04000000000002"/>
    <n v="1"/>
    <n v="0.2"/>
    <n v="-12.778499999999994"/>
    <x v="1"/>
    <x v="0"/>
  </r>
  <r>
    <n v="6835"/>
    <s v="CA-2018-142615"/>
    <x v="73"/>
    <d v="2018-11-24T00:00:00"/>
    <s v="Standard Class"/>
    <s v="BM-11575"/>
    <s v="Brendan Murry"/>
    <x v="1"/>
    <x v="0"/>
    <s v="Montebello"/>
    <x v="1"/>
    <n v="90640"/>
    <x v="1"/>
    <s v="TEC-AC-10004803"/>
    <x v="2"/>
    <x v="11"/>
    <s v="Sony Micro Vault Click 4 GB USB 2.0 Flash Drive"/>
    <n v="27.88"/>
    <n v="2"/>
    <n v="0"/>
    <n v="3.9032000000000018"/>
    <x v="1"/>
    <x v="0"/>
  </r>
  <r>
    <n v="6836"/>
    <s v="CA-2019-142643"/>
    <x v="453"/>
    <d v="2019-10-20T00:00:00"/>
    <s v="Standard Class"/>
    <s v="DL-13495"/>
    <s v="Dionis Lloyd"/>
    <x v="1"/>
    <x v="0"/>
    <s v="Thousand Oaks"/>
    <x v="1"/>
    <n v="91360"/>
    <x v="1"/>
    <s v="OFF-LA-10003510"/>
    <x v="1"/>
    <x v="2"/>
    <s v="Avery 4027 File Folder Labels for Dot Matrix Printers, 5000 Labels per Box, White"/>
    <n v="152.65"/>
    <n v="5"/>
    <n v="0"/>
    <n v="70.219000000000008"/>
    <x v="1"/>
    <x v="0"/>
  </r>
  <r>
    <n v="6837"/>
    <s v="CA-2019-142643"/>
    <x v="453"/>
    <d v="2019-10-20T00:00:00"/>
    <s v="Standard Class"/>
    <s v="DL-13495"/>
    <s v="Dionis Lloyd"/>
    <x v="1"/>
    <x v="0"/>
    <s v="Thousand Oaks"/>
    <x v="1"/>
    <n v="91360"/>
    <x v="1"/>
    <s v="FUR-FU-10000087"/>
    <x v="0"/>
    <x v="5"/>
    <s v="Executive Impressions 14&quot; Two-Color Numerals Wall Clock"/>
    <n v="22.72"/>
    <n v="1"/>
    <n v="0"/>
    <n v="9.3152000000000008"/>
    <x v="1"/>
    <x v="0"/>
  </r>
  <r>
    <n v="6838"/>
    <s v="CA-2017-116260"/>
    <x v="380"/>
    <d v="2017-07-12T00:00:00"/>
    <s v="Standard Class"/>
    <s v="BF-10975"/>
    <s v="Barbara Fisher"/>
    <x v="1"/>
    <x v="0"/>
    <s v="Vineland"/>
    <x v="30"/>
    <n v="8360"/>
    <x v="3"/>
    <s v="OFF-AR-10003732"/>
    <x v="1"/>
    <x v="6"/>
    <s v="Newell 333"/>
    <n v="11.12"/>
    <n v="4"/>
    <n v="0"/>
    <n v="2.8911999999999995"/>
    <x v="3"/>
    <x v="0"/>
  </r>
  <r>
    <n v="6839"/>
    <s v="CA-2019-107517"/>
    <x v="1119"/>
    <d v="2019-02-09T00:00:00"/>
    <s v="Standard Class"/>
    <s v="FC-14335"/>
    <s v="Fred Chung"/>
    <x v="1"/>
    <x v="0"/>
    <s v="Torrance"/>
    <x v="1"/>
    <n v="90503"/>
    <x v="1"/>
    <s v="OFF-AP-10000275"/>
    <x v="1"/>
    <x v="9"/>
    <s v="Sanyo Counter Height Refrigerator with Crisper, 3.6 Cubic Foot, Stainless Steel/Black"/>
    <n v="1640.6999999999998"/>
    <n v="5"/>
    <n v="0"/>
    <n v="459.39599999999996"/>
    <x v="1"/>
    <x v="0"/>
  </r>
  <r>
    <n v="6840"/>
    <s v="CA-2019-107517"/>
    <x v="1119"/>
    <d v="2019-02-09T00:00:00"/>
    <s v="Standard Class"/>
    <s v="FC-14335"/>
    <s v="Fred Chung"/>
    <x v="1"/>
    <x v="0"/>
    <s v="Torrance"/>
    <x v="1"/>
    <n v="90503"/>
    <x v="1"/>
    <s v="TEC-PH-10003505"/>
    <x v="2"/>
    <x v="7"/>
    <s v="Geemarc AmpliPOWER60"/>
    <n v="371.2"/>
    <n v="5"/>
    <n v="0.2"/>
    <n v="41.759999999999948"/>
    <x v="1"/>
    <x v="0"/>
  </r>
  <r>
    <n v="6841"/>
    <s v="CA-2017-166338"/>
    <x v="401"/>
    <d v="2017-12-07T00:00:00"/>
    <s v="First Class"/>
    <s v="MP-18175"/>
    <s v="Mike Pelletier"/>
    <x v="2"/>
    <x v="0"/>
    <s v="Troy"/>
    <x v="24"/>
    <n v="45373"/>
    <x v="3"/>
    <s v="OFF-BI-10002852"/>
    <x v="1"/>
    <x v="8"/>
    <s v="Ibico Standard Transparent Covers"/>
    <n v="14.832000000000003"/>
    <n v="3"/>
    <n v="0.7"/>
    <n v="-10.382399999999997"/>
    <x v="3"/>
    <x v="0"/>
  </r>
  <r>
    <n v="6842"/>
    <s v="CA-2018-123946"/>
    <x v="126"/>
    <d v="2018-09-17T00:00:00"/>
    <s v="Standard Class"/>
    <s v="AJ-10795"/>
    <s v="Anthony Johnson"/>
    <x v="1"/>
    <x v="0"/>
    <s v="Springfield"/>
    <x v="17"/>
    <n v="22153"/>
    <x v="0"/>
    <s v="TEC-AC-10004877"/>
    <x v="2"/>
    <x v="11"/>
    <s v="Imation 30456 USB Flash Drive 8GB"/>
    <n v="20.700000000000003"/>
    <n v="3"/>
    <n v="0"/>
    <n v="1.6559999999999988"/>
    <x v="0"/>
    <x v="0"/>
  </r>
  <r>
    <n v="6843"/>
    <s v="CA-2018-123946"/>
    <x v="126"/>
    <d v="2018-09-17T00:00:00"/>
    <s v="Standard Class"/>
    <s v="AJ-10795"/>
    <s v="Anthony Johnson"/>
    <x v="1"/>
    <x v="0"/>
    <s v="Springfield"/>
    <x v="17"/>
    <n v="22153"/>
    <x v="0"/>
    <s v="OFF-FA-10002975"/>
    <x v="1"/>
    <x v="13"/>
    <s v="Staples"/>
    <n v="11.34"/>
    <n v="3"/>
    <n v="0"/>
    <n v="5.2164000000000001"/>
    <x v="0"/>
    <x v="0"/>
  </r>
  <r>
    <n v="6844"/>
    <s v="CA-2018-123946"/>
    <x v="126"/>
    <d v="2018-09-17T00:00:00"/>
    <s v="Standard Class"/>
    <s v="AJ-10795"/>
    <s v="Anthony Johnson"/>
    <x v="1"/>
    <x v="0"/>
    <s v="Springfield"/>
    <x v="17"/>
    <n v="22153"/>
    <x v="0"/>
    <s v="OFF-ST-10000419"/>
    <x v="1"/>
    <x v="4"/>
    <s v="Rogers Jumbo File, Granite"/>
    <n v="67.900000000000006"/>
    <n v="5"/>
    <n v="0"/>
    <n v="0.67899999999999849"/>
    <x v="0"/>
    <x v="0"/>
  </r>
  <r>
    <n v="6845"/>
    <s v="CA-2018-123946"/>
    <x v="126"/>
    <d v="2018-09-17T00:00:00"/>
    <s v="Standard Class"/>
    <s v="AJ-10795"/>
    <s v="Anthony Johnson"/>
    <x v="1"/>
    <x v="0"/>
    <s v="Springfield"/>
    <x v="17"/>
    <n v="22153"/>
    <x v="0"/>
    <s v="FUR-CH-10002073"/>
    <x v="0"/>
    <x v="1"/>
    <s v="Hon Olson Stacker Chairs"/>
    <n v="1059.1199999999999"/>
    <n v="4"/>
    <n v="0"/>
    <n v="307.14479999999992"/>
    <x v="0"/>
    <x v="0"/>
  </r>
  <r>
    <n v="6846"/>
    <s v="CA-2016-147543"/>
    <x v="522"/>
    <d v="2016-07-12T00:00:00"/>
    <s v="Standard Class"/>
    <s v="BC-11125"/>
    <s v="Becky Castell"/>
    <x v="2"/>
    <x v="0"/>
    <s v="El Cajon"/>
    <x v="1"/>
    <n v="92020"/>
    <x v="1"/>
    <s v="FUR-CH-10000155"/>
    <x v="0"/>
    <x v="1"/>
    <s v="Global Comet Stacking Armless Chair"/>
    <n v="478.48"/>
    <n v="2"/>
    <n v="0.2"/>
    <n v="47.848000000000013"/>
    <x v="1"/>
    <x v="0"/>
  </r>
  <r>
    <n v="6847"/>
    <s v="US-2018-159093"/>
    <x v="195"/>
    <d v="2018-05-14T00:00:00"/>
    <s v="Standard Class"/>
    <s v="RS-19420"/>
    <s v="Ricardo Sperren"/>
    <x v="1"/>
    <x v="0"/>
    <s v="Los Angeles"/>
    <x v="1"/>
    <n v="90036"/>
    <x v="1"/>
    <s v="OFF-PA-10001260"/>
    <x v="1"/>
    <x v="10"/>
    <s v="TOPS Money Receipt Book, Consecutively Numbered in Red,"/>
    <n v="32.04"/>
    <n v="4"/>
    <n v="0"/>
    <n v="14.417999999999999"/>
    <x v="1"/>
    <x v="0"/>
  </r>
  <r>
    <n v="6848"/>
    <s v="CA-2018-162110"/>
    <x v="427"/>
    <d v="2018-07-22T00:00:00"/>
    <s v="Standard Class"/>
    <s v="NP-18670"/>
    <s v="Nora Paige"/>
    <x v="0"/>
    <x v="0"/>
    <s v="Phoenix"/>
    <x v="16"/>
    <n v="85023"/>
    <x v="1"/>
    <s v="TEC-PH-10001924"/>
    <x v="2"/>
    <x v="7"/>
    <s v="iHome FM Clock Radio with Lightning Dock"/>
    <n v="55.991999999999997"/>
    <n v="1"/>
    <n v="0.2"/>
    <n v="3.4995000000000029"/>
    <x v="1"/>
    <x v="0"/>
  </r>
  <r>
    <n v="6849"/>
    <s v="US-2018-163461"/>
    <x v="1133"/>
    <d v="2018-06-21T00:00:00"/>
    <s v="First Class"/>
    <s v="BT-11440"/>
    <s v="Bobby Trafton"/>
    <x v="0"/>
    <x v="0"/>
    <s v="Frankfort"/>
    <x v="10"/>
    <n v="60423"/>
    <x v="2"/>
    <s v="OFF-PA-10003134"/>
    <x v="1"/>
    <x v="10"/>
    <s v="Xerox 1937"/>
    <n v="76.864000000000004"/>
    <n v="2"/>
    <n v="0.2"/>
    <n v="26.902399999999993"/>
    <x v="2"/>
    <x v="0"/>
  </r>
  <r>
    <n v="6850"/>
    <s v="CA-2016-101462"/>
    <x v="1017"/>
    <d v="2016-04-25T00:00:00"/>
    <s v="Standard Class"/>
    <s v="BP-11230"/>
    <s v="Benjamin Patterson"/>
    <x v="0"/>
    <x v="0"/>
    <s v="Los Angeles"/>
    <x v="1"/>
    <n v="90045"/>
    <x v="1"/>
    <s v="FUR-FU-10000409"/>
    <x v="0"/>
    <x v="5"/>
    <s v="GE 4 Foot Flourescent Tube, 40 Watt"/>
    <n v="59.92"/>
    <n v="4"/>
    <n v="0"/>
    <n v="27.563200000000002"/>
    <x v="1"/>
    <x v="0"/>
  </r>
  <r>
    <n v="6851"/>
    <s v="US-2018-100461"/>
    <x v="1134"/>
    <d v="2018-01-12T00:00:00"/>
    <s v="Standard Class"/>
    <s v="JO-15145"/>
    <s v="Jack O'Briant"/>
    <x v="1"/>
    <x v="0"/>
    <s v="Franklin"/>
    <x v="6"/>
    <n v="53132"/>
    <x v="2"/>
    <s v="FUR-BO-10002545"/>
    <x v="0"/>
    <x v="0"/>
    <s v="Atlantic Metals Mobile 3-Shelf Bookcases, Custom Colors"/>
    <n v="1565.88"/>
    <n v="6"/>
    <n v="0"/>
    <n v="407.12880000000007"/>
    <x v="2"/>
    <x v="0"/>
  </r>
  <r>
    <n v="6852"/>
    <s v="US-2018-100461"/>
    <x v="1134"/>
    <d v="2018-01-12T00:00:00"/>
    <s v="Standard Class"/>
    <s v="JO-15145"/>
    <s v="Jack O'Briant"/>
    <x v="1"/>
    <x v="0"/>
    <s v="Franklin"/>
    <x v="6"/>
    <n v="53132"/>
    <x v="2"/>
    <s v="OFF-BI-10001460"/>
    <x v="1"/>
    <x v="8"/>
    <s v="Plastic Binding Combs"/>
    <n v="106.05"/>
    <n v="7"/>
    <n v="0"/>
    <n v="49.843499999999999"/>
    <x v="2"/>
    <x v="0"/>
  </r>
  <r>
    <n v="6853"/>
    <s v="US-2019-162670"/>
    <x v="331"/>
    <d v="2019-12-28T00:00:00"/>
    <s v="Second Class"/>
    <s v="MF-18250"/>
    <s v="Monica Federle"/>
    <x v="1"/>
    <x v="0"/>
    <s v="Little Rock"/>
    <x v="36"/>
    <n v="72209"/>
    <x v="0"/>
    <s v="OFF-ST-10001328"/>
    <x v="1"/>
    <x v="4"/>
    <s v="Personal Filing Tote with Lid, Black/Gray"/>
    <n v="62.04"/>
    <n v="4"/>
    <n v="0"/>
    <n v="17.371200000000002"/>
    <x v="0"/>
    <x v="0"/>
  </r>
  <r>
    <n v="6854"/>
    <s v="US-2019-162670"/>
    <x v="331"/>
    <d v="2019-12-28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x v="0"/>
    <x v="0"/>
  </r>
  <r>
    <n v="6855"/>
    <s v="US-2019-162670"/>
    <x v="331"/>
    <d v="2019-12-28T00:00:00"/>
    <s v="Second Class"/>
    <s v="MF-18250"/>
    <s v="Monica Federle"/>
    <x v="1"/>
    <x v="0"/>
    <s v="Little Rock"/>
    <x v="36"/>
    <n v="72209"/>
    <x v="0"/>
    <s v="OFF-ST-10001522"/>
    <x v="1"/>
    <x v="4"/>
    <s v="Gould Plastics 18-Pocket Panel Bin, 34w x 5-1/4d x 20-1/2h"/>
    <n v="367.96"/>
    <n v="4"/>
    <n v="0"/>
    <n v="14.718399999999974"/>
    <x v="0"/>
    <x v="0"/>
  </r>
  <r>
    <n v="6856"/>
    <s v="US-2019-162670"/>
    <x v="331"/>
    <d v="2019-12-28T00:00:00"/>
    <s v="Second Class"/>
    <s v="MF-18250"/>
    <s v="Monica Federle"/>
    <x v="1"/>
    <x v="0"/>
    <s v="Little Rock"/>
    <x v="36"/>
    <n v="72209"/>
    <x v="0"/>
    <s v="OFF-PA-10001994"/>
    <x v="1"/>
    <x v="10"/>
    <s v="Ink Jet Note and Greeting Cards, 8-1/2&quot; x 5-1/2&quot; Card Size"/>
    <n v="44.96"/>
    <n v="2"/>
    <n v="0"/>
    <n v="20.6816"/>
    <x v="0"/>
    <x v="0"/>
  </r>
  <r>
    <n v="6857"/>
    <s v="US-2019-162670"/>
    <x v="331"/>
    <d v="2019-12-28T00:00:00"/>
    <s v="Second Class"/>
    <s v="MF-18250"/>
    <s v="Monica Federle"/>
    <x v="1"/>
    <x v="0"/>
    <s v="Little Rock"/>
    <x v="36"/>
    <n v="72209"/>
    <x v="0"/>
    <s v="OFF-EN-10001453"/>
    <x v="1"/>
    <x v="12"/>
    <s v="Tyvek Interoffice Envelopes, 9 1/2&quot; x 12 1/2&quot;, 100/Box"/>
    <n v="182.94"/>
    <n v="3"/>
    <n v="0"/>
    <n v="85.981799999999993"/>
    <x v="0"/>
    <x v="0"/>
  </r>
  <r>
    <n v="6858"/>
    <s v="CA-2019-128965"/>
    <x v="827"/>
    <d v="2019-04-22T00:00:00"/>
    <s v="Standard Class"/>
    <s v="PS-18760"/>
    <s v="Pamela Stobb"/>
    <x v="0"/>
    <x v="0"/>
    <s v="Los Angeles"/>
    <x v="1"/>
    <n v="90008"/>
    <x v="1"/>
    <s v="OFF-PA-10004911"/>
    <x v="1"/>
    <x v="10"/>
    <s v="Rediform S.O.S. 1-Up Phone Message Bk, 4-1/4x3-1/16 Bk, 1 Form/Pg, 40 Messages/Bk, 3/Pk"/>
    <n v="28.14"/>
    <n v="3"/>
    <n v="0"/>
    <n v="13.507200000000001"/>
    <x v="1"/>
    <x v="1"/>
  </r>
  <r>
    <n v="6859"/>
    <s v="CA-2019-128965"/>
    <x v="827"/>
    <d v="2019-04-22T00:00:00"/>
    <s v="Standard Class"/>
    <s v="PS-18760"/>
    <s v="Pamela Stobb"/>
    <x v="0"/>
    <x v="0"/>
    <s v="Los Angeles"/>
    <x v="1"/>
    <n v="90008"/>
    <x v="1"/>
    <s v="OFF-LA-10001404"/>
    <x v="1"/>
    <x v="2"/>
    <s v="Avery 517"/>
    <n v="7.38"/>
    <n v="2"/>
    <n v="0"/>
    <n v="3.4685999999999999"/>
    <x v="1"/>
    <x v="1"/>
  </r>
  <r>
    <n v="6860"/>
    <s v="CA-2019-128965"/>
    <x v="827"/>
    <d v="2019-04-22T00:00:00"/>
    <s v="Standard Class"/>
    <s v="PS-18760"/>
    <s v="Pamela Stobb"/>
    <x v="0"/>
    <x v="0"/>
    <s v="Los Angeles"/>
    <x v="1"/>
    <n v="90008"/>
    <x v="1"/>
    <s v="OFF-FA-10001561"/>
    <x v="1"/>
    <x v="13"/>
    <s v="Stockwell Push Pins"/>
    <n v="10.9"/>
    <n v="5"/>
    <n v="0"/>
    <n v="3.5970000000000004"/>
    <x v="1"/>
    <x v="1"/>
  </r>
  <r>
    <n v="6861"/>
    <s v="CA-2019-128965"/>
    <x v="827"/>
    <d v="2019-04-22T00:00:00"/>
    <s v="Standard Class"/>
    <s v="PS-18760"/>
    <s v="Pamela Stobb"/>
    <x v="0"/>
    <x v="0"/>
    <s v="Los Angeles"/>
    <x v="1"/>
    <n v="90008"/>
    <x v="1"/>
    <s v="TEC-AC-10001383"/>
    <x v="2"/>
    <x v="11"/>
    <s v="Logitech Wireless Touch Keyboard K400"/>
    <n v="274.89"/>
    <n v="11"/>
    <n v="0"/>
    <n v="46.731299999999962"/>
    <x v="1"/>
    <x v="1"/>
  </r>
  <r>
    <n v="6862"/>
    <s v="CA-2019-128965"/>
    <x v="827"/>
    <d v="2019-04-22T00:00:00"/>
    <s v="Standard Class"/>
    <s v="PS-18760"/>
    <s v="Pamela Stobb"/>
    <x v="0"/>
    <x v="0"/>
    <s v="Los Angeles"/>
    <x v="1"/>
    <n v="90008"/>
    <x v="1"/>
    <s v="OFF-LA-10003190"/>
    <x v="1"/>
    <x v="2"/>
    <s v="Avery 474"/>
    <n v="23.04"/>
    <n v="8"/>
    <n v="0"/>
    <n v="11.2896"/>
    <x v="1"/>
    <x v="1"/>
  </r>
  <r>
    <n v="6863"/>
    <s v="CA-2019-128965"/>
    <x v="827"/>
    <d v="2019-04-22T00:00:00"/>
    <s v="Standard Class"/>
    <s v="PS-18760"/>
    <s v="Pamela Stobb"/>
    <x v="0"/>
    <x v="0"/>
    <s v="Los Angeles"/>
    <x v="1"/>
    <n v="90008"/>
    <x v="1"/>
    <s v="FUR-CH-10003774"/>
    <x v="0"/>
    <x v="1"/>
    <s v="Global Wood Trimmed Manager's Task Chair, Khaki"/>
    <n v="218.35200000000003"/>
    <n v="3"/>
    <n v="0.2"/>
    <n v="-19.105800000000016"/>
    <x v="1"/>
    <x v="1"/>
  </r>
  <r>
    <n v="6864"/>
    <s v="CA-2019-138618"/>
    <x v="96"/>
    <d v="2019-12-08T00:00:00"/>
    <s v="Standard Class"/>
    <s v="MY-17380"/>
    <s v="Maribeth Yedwab"/>
    <x v="1"/>
    <x v="0"/>
    <s v="San Antonio"/>
    <x v="5"/>
    <n v="78207"/>
    <x v="2"/>
    <s v="OFF-PA-10000520"/>
    <x v="1"/>
    <x v="10"/>
    <s v="Xerox 201"/>
    <n v="10.368000000000002"/>
    <n v="2"/>
    <n v="0.2"/>
    <n v="3.6288"/>
    <x v="2"/>
    <x v="0"/>
  </r>
  <r>
    <n v="6865"/>
    <s v="US-2018-126452"/>
    <x v="1036"/>
    <d v="2018-08-28T00:00:00"/>
    <s v="Standard Class"/>
    <s v="SC-20230"/>
    <s v="Scot Coram"/>
    <x v="1"/>
    <x v="0"/>
    <s v="Los Angeles"/>
    <x v="1"/>
    <n v="90004"/>
    <x v="1"/>
    <s v="OFF-BI-10004465"/>
    <x v="1"/>
    <x v="8"/>
    <s v="Avery Durable Slant Ring Binders"/>
    <n v="12.672000000000001"/>
    <n v="2"/>
    <n v="0.2"/>
    <n v="4.7519999999999998"/>
    <x v="1"/>
    <x v="0"/>
  </r>
  <r>
    <n v="6866"/>
    <s v="US-2018-126452"/>
    <x v="1036"/>
    <d v="2018-08-28T00:00:00"/>
    <s v="Standard Class"/>
    <s v="SC-20230"/>
    <s v="Scot Coram"/>
    <x v="1"/>
    <x v="0"/>
    <s v="Los Angeles"/>
    <x v="1"/>
    <n v="90004"/>
    <x v="1"/>
    <s v="TEC-PH-10003555"/>
    <x v="2"/>
    <x v="7"/>
    <s v="Motorola HK250 Universal Bluetooth Headset"/>
    <n v="91.96"/>
    <n v="5"/>
    <n v="0.2"/>
    <n v="-20.690999999999992"/>
    <x v="1"/>
    <x v="0"/>
  </r>
  <r>
    <n v="6867"/>
    <s v="US-2018-126452"/>
    <x v="1036"/>
    <d v="2018-08-28T00:00:00"/>
    <s v="Standard Class"/>
    <s v="SC-20230"/>
    <s v="Scot Coram"/>
    <x v="1"/>
    <x v="0"/>
    <s v="Los Angeles"/>
    <x v="1"/>
    <n v="90004"/>
    <x v="1"/>
    <s v="TEC-AC-10000844"/>
    <x v="2"/>
    <x v="11"/>
    <s v="Logitech Gaming G510s - Keyboard"/>
    <n v="254.96999999999997"/>
    <n v="3"/>
    <n v="0"/>
    <n v="91.789199999999994"/>
    <x v="1"/>
    <x v="0"/>
  </r>
  <r>
    <n v="6868"/>
    <s v="US-2018-126452"/>
    <x v="1036"/>
    <d v="2018-08-28T00:00:00"/>
    <s v="Standard Class"/>
    <s v="SC-20230"/>
    <s v="Scot Coram"/>
    <x v="1"/>
    <x v="0"/>
    <s v="Los Angeles"/>
    <x v="1"/>
    <n v="90004"/>
    <x v="1"/>
    <s v="TEC-PH-10003187"/>
    <x v="2"/>
    <x v="7"/>
    <s v="Anker Astro Mini 3000mAh Ultra-Compact Portable Charger"/>
    <n v="31.983999999999998"/>
    <n v="2"/>
    <n v="0.2"/>
    <n v="-7.9959999999999996"/>
    <x v="1"/>
    <x v="0"/>
  </r>
  <r>
    <n v="6869"/>
    <s v="US-2018-126452"/>
    <x v="1036"/>
    <d v="2018-08-28T00:00:00"/>
    <s v="Standard Class"/>
    <s v="SC-20230"/>
    <s v="Scot Coram"/>
    <x v="1"/>
    <x v="0"/>
    <s v="Los Angeles"/>
    <x v="1"/>
    <n v="90004"/>
    <x v="1"/>
    <s v="FUR-TA-10003569"/>
    <x v="0"/>
    <x v="3"/>
    <s v="Bretford CR8500 Series Meeting Room Furniture"/>
    <n v="2887.0560000000005"/>
    <n v="9"/>
    <n v="0.2"/>
    <n v="180.44099999999992"/>
    <x v="1"/>
    <x v="0"/>
  </r>
  <r>
    <n v="6870"/>
    <s v="US-2018-126452"/>
    <x v="1036"/>
    <d v="2018-08-28T00:00:00"/>
    <s v="Standard Class"/>
    <s v="SC-20230"/>
    <s v="Scot Coram"/>
    <x v="1"/>
    <x v="0"/>
    <s v="Los Angeles"/>
    <x v="1"/>
    <n v="90004"/>
    <x v="1"/>
    <s v="OFF-PA-10003848"/>
    <x v="1"/>
    <x v="10"/>
    <s v="Xerox 1997"/>
    <n v="12.96"/>
    <n v="2"/>
    <n v="0"/>
    <n v="6.2208000000000006"/>
    <x v="1"/>
    <x v="0"/>
  </r>
  <r>
    <n v="6871"/>
    <s v="US-2018-126452"/>
    <x v="1036"/>
    <d v="2018-08-28T00:00:00"/>
    <s v="Standard Class"/>
    <s v="SC-20230"/>
    <s v="Scot Coram"/>
    <x v="1"/>
    <x v="0"/>
    <s v="Los Angeles"/>
    <x v="1"/>
    <n v="90004"/>
    <x v="1"/>
    <s v="OFF-PA-10002606"/>
    <x v="1"/>
    <x v="10"/>
    <s v="Xerox 1928"/>
    <n v="47.52"/>
    <n v="9"/>
    <n v="0"/>
    <n v="21.384"/>
    <x v="1"/>
    <x v="0"/>
  </r>
  <r>
    <n v="6872"/>
    <s v="CA-2018-145009"/>
    <x v="5"/>
    <d v="2018-12-08T00:00:00"/>
    <s v="Second Class"/>
    <s v="RF-19345"/>
    <s v="Randy Ferguson"/>
    <x v="1"/>
    <x v="0"/>
    <s v="Chicago"/>
    <x v="10"/>
    <n v="60610"/>
    <x v="2"/>
    <s v="OFF-LA-10004853"/>
    <x v="1"/>
    <x v="2"/>
    <s v="Avery 483"/>
    <n v="11.952000000000002"/>
    <n v="3"/>
    <n v="0.2"/>
    <n v="3.8843999999999994"/>
    <x v="2"/>
    <x v="0"/>
  </r>
  <r>
    <n v="6873"/>
    <s v="CA-2017-162544"/>
    <x v="1135"/>
    <d v="2017-12-19T00:00:00"/>
    <s v="First Class"/>
    <s v="SG-20080"/>
    <s v="Sandra Glassco"/>
    <x v="0"/>
    <x v="0"/>
    <s v="Seattle"/>
    <x v="4"/>
    <n v="98105"/>
    <x v="1"/>
    <s v="OFF-PA-10004948"/>
    <x v="1"/>
    <x v="10"/>
    <s v="Xerox 190"/>
    <n v="4.9800000000000004"/>
    <n v="1"/>
    <n v="0"/>
    <n v="2.3406000000000002"/>
    <x v="1"/>
    <x v="0"/>
  </r>
  <r>
    <n v="6874"/>
    <s v="CA-2016-124394"/>
    <x v="1136"/>
    <d v="2016-10-22T00:00:00"/>
    <s v="Second Class"/>
    <s v="TB-21520"/>
    <s v="Tracy Blumstein"/>
    <x v="0"/>
    <x v="0"/>
    <s v="Beaumont"/>
    <x v="5"/>
    <n v="77705"/>
    <x v="2"/>
    <s v="OFF-BI-10003676"/>
    <x v="1"/>
    <x v="8"/>
    <s v="GBC Standard Recycled Report Covers, Clear Plastic Sheets"/>
    <n v="10.779999999999996"/>
    <n v="5"/>
    <n v="0.8"/>
    <n v="-17.248000000000008"/>
    <x v="2"/>
    <x v="0"/>
  </r>
  <r>
    <n v="6875"/>
    <s v="CA-2016-124394"/>
    <x v="1136"/>
    <d v="2016-10-22T00:00:00"/>
    <s v="Second Class"/>
    <s v="TB-21520"/>
    <s v="Tracy Blumstein"/>
    <x v="0"/>
    <x v="0"/>
    <s v="Beaumont"/>
    <x v="5"/>
    <n v="77705"/>
    <x v="2"/>
    <s v="TEC-AC-10001314"/>
    <x v="2"/>
    <x v="11"/>
    <s v="Case Logic 2.4GHz Wireless Keyboard"/>
    <n v="119.97600000000001"/>
    <n v="3"/>
    <n v="0.2"/>
    <n v="-17.996400000000019"/>
    <x v="2"/>
    <x v="0"/>
  </r>
  <r>
    <n v="6876"/>
    <s v="US-2018-121013"/>
    <x v="64"/>
    <d v="2018-09-10T00:00:00"/>
    <s v="Standard Class"/>
    <s v="MM-17920"/>
    <s v="Michael Moore"/>
    <x v="0"/>
    <x v="0"/>
    <s v="Chesapeake"/>
    <x v="17"/>
    <n v="23320"/>
    <x v="0"/>
    <s v="OFF-LA-10004545"/>
    <x v="1"/>
    <x v="2"/>
    <s v="Avery 50"/>
    <n v="25.06"/>
    <n v="2"/>
    <n v="0"/>
    <n v="11.778199999999998"/>
    <x v="0"/>
    <x v="0"/>
  </r>
  <r>
    <n v="6877"/>
    <s v="US-2018-121013"/>
    <x v="64"/>
    <d v="2018-09-10T00:00:00"/>
    <s v="Standard Class"/>
    <s v="MM-17920"/>
    <s v="Michael Moore"/>
    <x v="0"/>
    <x v="0"/>
    <s v="Chesapeake"/>
    <x v="17"/>
    <n v="23320"/>
    <x v="0"/>
    <s v="FUR-TA-10003238"/>
    <x v="0"/>
    <x v="3"/>
    <s v="Chromcraft Bull-Nose Wood 48&quot; x 96&quot; Rectangular Conference Tables"/>
    <n v="1652.94"/>
    <n v="3"/>
    <n v="0"/>
    <n v="314.05859999999996"/>
    <x v="0"/>
    <x v="0"/>
  </r>
  <r>
    <n v="6878"/>
    <s v="US-2017-123918"/>
    <x v="52"/>
    <d v="2017-10-15T00:00:00"/>
    <s v="Same Day"/>
    <s v="CG-12520"/>
    <s v="Claire Gute"/>
    <x v="0"/>
    <x v="0"/>
    <s v="Dallas"/>
    <x v="5"/>
    <n v="75217"/>
    <x v="2"/>
    <s v="FUR-FU-10004952"/>
    <x v="0"/>
    <x v="5"/>
    <s v="C-Line Cubicle Keepers Polyproplyene Holder w/Velcro Back, 8-1/2x11, 25/Bx"/>
    <n v="131.376"/>
    <n v="6"/>
    <n v="0.6"/>
    <n v="-95.24760000000002"/>
    <x v="2"/>
    <x v="0"/>
  </r>
  <r>
    <n v="6879"/>
    <s v="US-2017-123918"/>
    <x v="52"/>
    <d v="2017-10-15T00:00:00"/>
    <s v="Same Day"/>
    <s v="CG-12520"/>
    <s v="Claire Gute"/>
    <x v="0"/>
    <x v="0"/>
    <s v="Dallas"/>
    <x v="5"/>
    <n v="75217"/>
    <x v="2"/>
    <s v="OFF-PA-10003001"/>
    <x v="1"/>
    <x v="10"/>
    <s v="Xerox 1986"/>
    <n v="5.3440000000000003"/>
    <n v="1"/>
    <n v="0.2"/>
    <n v="1.8703999999999998"/>
    <x v="2"/>
    <x v="0"/>
  </r>
  <r>
    <n v="6880"/>
    <s v="CA-2017-137113"/>
    <x v="494"/>
    <d v="2017-12-05T00:00:00"/>
    <s v="Second Class"/>
    <s v="TW-21025"/>
    <s v="Tamara Willingham"/>
    <x v="2"/>
    <x v="0"/>
    <s v="Seattle"/>
    <x v="4"/>
    <n v="98105"/>
    <x v="1"/>
    <s v="FUR-CH-10001215"/>
    <x v="0"/>
    <x v="1"/>
    <s v="Global Troy Executive Leather Low-Back Tilter"/>
    <n v="2003.9200000000003"/>
    <n v="5"/>
    <n v="0.2"/>
    <n v="125.24499999999995"/>
    <x v="1"/>
    <x v="0"/>
  </r>
  <r>
    <n v="6881"/>
    <s v="CA-2017-137113"/>
    <x v="494"/>
    <d v="2017-12-05T00:00:00"/>
    <s v="Second Class"/>
    <s v="TW-21025"/>
    <s v="Tamara Willingham"/>
    <x v="2"/>
    <x v="0"/>
    <s v="Seattle"/>
    <x v="4"/>
    <n v="98105"/>
    <x v="1"/>
    <s v="OFF-PA-10004255"/>
    <x v="1"/>
    <x v="10"/>
    <s v="Xerox 219"/>
    <n v="32.400000000000006"/>
    <n v="5"/>
    <n v="0"/>
    <n v="15.552000000000001"/>
    <x v="1"/>
    <x v="0"/>
  </r>
  <r>
    <n v="6882"/>
    <s v="CA-2017-137113"/>
    <x v="494"/>
    <d v="2017-12-05T00:00:00"/>
    <s v="Second Class"/>
    <s v="TW-21025"/>
    <s v="Tamara Willingham"/>
    <x v="2"/>
    <x v="0"/>
    <s v="Seattle"/>
    <x v="4"/>
    <n v="98105"/>
    <x v="1"/>
    <s v="FUR-TA-10001705"/>
    <x v="0"/>
    <x v="3"/>
    <s v="Bush Advantage Collection Round Conference Table"/>
    <n v="1913.3999999999999"/>
    <n v="9"/>
    <n v="0"/>
    <n v="401.81399999999985"/>
    <x v="1"/>
    <x v="0"/>
  </r>
  <r>
    <n v="6883"/>
    <s v="CA-2017-137113"/>
    <x v="494"/>
    <d v="2017-12-05T00:00:00"/>
    <s v="Second Class"/>
    <s v="TW-21025"/>
    <s v="Tamara Willingham"/>
    <x v="2"/>
    <x v="0"/>
    <s v="Seattle"/>
    <x v="4"/>
    <n v="98105"/>
    <x v="1"/>
    <s v="OFF-ST-10002554"/>
    <x v="1"/>
    <x v="4"/>
    <s v="Tennsco Industrial Shelving"/>
    <n v="146.72999999999999"/>
    <n v="3"/>
    <n v="0"/>
    <n v="2.9346000000000032"/>
    <x v="1"/>
    <x v="0"/>
  </r>
  <r>
    <n v="6884"/>
    <s v="CA-2017-137113"/>
    <x v="494"/>
    <d v="2017-12-05T00:00:00"/>
    <s v="Second Class"/>
    <s v="TW-21025"/>
    <s v="Tamara Willingham"/>
    <x v="2"/>
    <x v="0"/>
    <s v="Seattle"/>
    <x v="4"/>
    <n v="98105"/>
    <x v="1"/>
    <s v="OFF-PA-10002222"/>
    <x v="1"/>
    <x v="10"/>
    <s v="Xerox Color Copier Paper, 11&quot; x 17&quot;, Ream"/>
    <n v="114.2"/>
    <n v="5"/>
    <n v="0"/>
    <n v="52.531999999999996"/>
    <x v="1"/>
    <x v="0"/>
  </r>
  <r>
    <n v="6885"/>
    <s v="CA-2017-120677"/>
    <x v="70"/>
    <d v="2017-06-04T00:00:00"/>
    <s v="Standard Class"/>
    <s v="BD-11320"/>
    <s v="Bill Donatelli"/>
    <x v="0"/>
    <x v="0"/>
    <s v="Minneapolis"/>
    <x v="11"/>
    <n v="55407"/>
    <x v="2"/>
    <s v="FUR-CH-10002320"/>
    <x v="0"/>
    <x v="1"/>
    <s v="Hon Pagoda Stacking Chairs"/>
    <n v="2567.84"/>
    <n v="8"/>
    <n v="0"/>
    <n v="770.35199999999986"/>
    <x v="2"/>
    <x v="0"/>
  </r>
  <r>
    <n v="6886"/>
    <s v="CA-2019-123036"/>
    <x v="18"/>
    <d v="2019-09-17T00:00:00"/>
    <s v="Standard Class"/>
    <s v="HA-14905"/>
    <s v="Helen Abelman"/>
    <x v="0"/>
    <x v="0"/>
    <s v="Springfield"/>
    <x v="24"/>
    <n v="45503"/>
    <x v="3"/>
    <s v="TEC-AC-10003499"/>
    <x v="2"/>
    <x v="11"/>
    <s v="Memorex Mini Travel Drive 8 GB USB 2.0 Flash Drive"/>
    <n v="37.056000000000004"/>
    <n v="4"/>
    <n v="0.2"/>
    <n v="8.8008000000000006"/>
    <x v="3"/>
    <x v="0"/>
  </r>
  <r>
    <n v="6887"/>
    <s v="CA-2019-123036"/>
    <x v="18"/>
    <d v="2019-09-17T00:00:00"/>
    <s v="Standard Class"/>
    <s v="HA-14905"/>
    <s v="Helen Abelman"/>
    <x v="0"/>
    <x v="0"/>
    <s v="Springfield"/>
    <x v="24"/>
    <n v="45503"/>
    <x v="3"/>
    <s v="TEC-PH-10003580"/>
    <x v="2"/>
    <x v="7"/>
    <s v="Cisco IP Phone 7961G-GE VoIP phone"/>
    <n v="259.89600000000002"/>
    <n v="2"/>
    <n v="0.4"/>
    <n v="-56.310799999999972"/>
    <x v="3"/>
    <x v="0"/>
  </r>
  <r>
    <n v="6888"/>
    <s v="CA-2019-120222"/>
    <x v="1016"/>
    <d v="2019-05-02T00:00:00"/>
    <s v="Standard Class"/>
    <s v="LL-16840"/>
    <s v="Lauren Leatherbury"/>
    <x v="0"/>
    <x v="0"/>
    <s v="Los Angeles"/>
    <x v="1"/>
    <n v="90032"/>
    <x v="1"/>
    <s v="OFF-PA-10004675"/>
    <x v="1"/>
    <x v="10"/>
    <s v="Telephone Message Books with Fax/Mobile Section, 5 1/2&quot; x 3 3/16&quot;"/>
    <n v="19.049999999999997"/>
    <n v="3"/>
    <n v="0"/>
    <n v="8.7629999999999999"/>
    <x v="1"/>
    <x v="0"/>
  </r>
  <r>
    <n v="6889"/>
    <s v="CA-2019-120222"/>
    <x v="1016"/>
    <d v="2019-05-02T00:00:00"/>
    <s v="Standard Class"/>
    <s v="LL-16840"/>
    <s v="Lauren Leatherbury"/>
    <x v="0"/>
    <x v="0"/>
    <s v="Los Angeles"/>
    <x v="1"/>
    <n v="90032"/>
    <x v="1"/>
    <s v="OFF-BI-10000666"/>
    <x v="1"/>
    <x v="8"/>
    <s v="Surelock Post Binders"/>
    <n v="73.343999999999994"/>
    <n v="3"/>
    <n v="0.2"/>
    <n v="27.503999999999998"/>
    <x v="1"/>
    <x v="0"/>
  </r>
  <r>
    <n v="6890"/>
    <s v="CA-2019-164756"/>
    <x v="65"/>
    <d v="2019-09-22T00:00:00"/>
    <s v="Standard Class"/>
    <s v="SS-20140"/>
    <s v="Saphhira Shifley"/>
    <x v="1"/>
    <x v="0"/>
    <s v="Columbus"/>
    <x v="32"/>
    <n v="31907"/>
    <x v="0"/>
    <s v="TEC-PH-10001552"/>
    <x v="2"/>
    <x v="7"/>
    <s v="I Need's 3d Hello Kitty Hybrid Silicone Case Cover for HTC One X 4g with 3d Hello Kitty Stylus Pen Green/pink"/>
    <n v="95.68"/>
    <n v="8"/>
    <n v="0"/>
    <n v="26.790400000000005"/>
    <x v="0"/>
    <x v="0"/>
  </r>
  <r>
    <n v="6891"/>
    <s v="CA-2019-164756"/>
    <x v="65"/>
    <d v="2019-09-22T00:00:00"/>
    <s v="Standard Class"/>
    <s v="SS-20140"/>
    <s v="Saphhira Shifley"/>
    <x v="1"/>
    <x v="0"/>
    <s v="Columbus"/>
    <x v="32"/>
    <n v="31907"/>
    <x v="0"/>
    <s v="OFF-PA-10000673"/>
    <x v="1"/>
    <x v="10"/>
    <s v="Post-it “Important Message” Note Pad, Neon Colors, 50 Sheets/Pad"/>
    <n v="50.96"/>
    <n v="7"/>
    <n v="0"/>
    <n v="24.460800000000003"/>
    <x v="0"/>
    <x v="0"/>
  </r>
  <r>
    <n v="6892"/>
    <s v="CA-2019-164756"/>
    <x v="65"/>
    <d v="2019-09-22T00:00:00"/>
    <s v="Standard Class"/>
    <s v="SS-20140"/>
    <s v="Saphhira Shifley"/>
    <x v="1"/>
    <x v="0"/>
    <s v="Columbus"/>
    <x v="32"/>
    <n v="31907"/>
    <x v="0"/>
    <s v="OFF-AR-10000380"/>
    <x v="1"/>
    <x v="6"/>
    <s v="Hunt PowerHouse Electric Pencil Sharpener, Blue"/>
    <n v="113.94"/>
    <n v="3"/>
    <n v="0"/>
    <n v="34.181999999999988"/>
    <x v="0"/>
    <x v="0"/>
  </r>
  <r>
    <n v="6893"/>
    <s v="CA-2019-164756"/>
    <x v="65"/>
    <d v="2019-09-22T00:00:00"/>
    <s v="Standard Class"/>
    <s v="SS-20140"/>
    <s v="Saphhira Shifley"/>
    <x v="1"/>
    <x v="0"/>
    <s v="Columbus"/>
    <x v="32"/>
    <n v="31907"/>
    <x v="0"/>
    <s v="OFF-PA-10003848"/>
    <x v="1"/>
    <x v="10"/>
    <s v="Xerox 1997"/>
    <n v="25.92"/>
    <n v="4"/>
    <n v="0"/>
    <n v="12.441600000000001"/>
    <x v="0"/>
    <x v="0"/>
  </r>
  <r>
    <n v="6894"/>
    <s v="CA-2019-164756"/>
    <x v="65"/>
    <d v="2019-09-22T00:00:00"/>
    <s v="Standard Class"/>
    <s v="SS-20140"/>
    <s v="Saphhira Shifley"/>
    <x v="1"/>
    <x v="0"/>
    <s v="Columbus"/>
    <x v="32"/>
    <n v="31907"/>
    <x v="0"/>
    <s v="FUR-FU-10002963"/>
    <x v="0"/>
    <x v="5"/>
    <s v="Master Caster Door Stop, Gray"/>
    <n v="20.32"/>
    <n v="4"/>
    <n v="0"/>
    <n v="6.9087999999999994"/>
    <x v="0"/>
    <x v="0"/>
  </r>
  <r>
    <n v="6895"/>
    <s v="CA-2019-164756"/>
    <x v="65"/>
    <d v="2019-09-22T00:00:00"/>
    <s v="Standard Class"/>
    <s v="SS-20140"/>
    <s v="Saphhira Shifley"/>
    <x v="1"/>
    <x v="0"/>
    <s v="Columbus"/>
    <x v="32"/>
    <n v="31907"/>
    <x v="0"/>
    <s v="TEC-PH-10002447"/>
    <x v="2"/>
    <x v="7"/>
    <s v="AT&amp;T CL83451 4-Handset Telephone"/>
    <n v="411.98"/>
    <n v="2"/>
    <n v="0"/>
    <n v="119.4742"/>
    <x v="0"/>
    <x v="0"/>
  </r>
  <r>
    <n v="6896"/>
    <s v="CA-2019-164756"/>
    <x v="65"/>
    <d v="2019-09-22T00:00:00"/>
    <s v="Standard Class"/>
    <s v="SS-20140"/>
    <s v="Saphhira Shifley"/>
    <x v="1"/>
    <x v="0"/>
    <s v="Columbus"/>
    <x v="32"/>
    <n v="31907"/>
    <x v="0"/>
    <s v="OFF-SU-10004261"/>
    <x v="1"/>
    <x v="14"/>
    <s v="Fiskars 8&quot; Scissors, 2/Pack"/>
    <n v="34.479999999999997"/>
    <n v="2"/>
    <n v="0"/>
    <n v="9.9991999999999948"/>
    <x v="0"/>
    <x v="0"/>
  </r>
  <r>
    <n v="6897"/>
    <s v="CA-2019-164756"/>
    <x v="65"/>
    <d v="2019-09-22T00:00:00"/>
    <s v="Standard Class"/>
    <s v="SS-20140"/>
    <s v="Saphhira Shifley"/>
    <x v="1"/>
    <x v="0"/>
    <s v="Columbus"/>
    <x v="32"/>
    <n v="31907"/>
    <x v="0"/>
    <s v="OFF-PA-10003228"/>
    <x v="1"/>
    <x v="10"/>
    <s v="Xerox 1917"/>
    <n v="244.54999999999998"/>
    <n v="5"/>
    <n v="0"/>
    <n v="114.93849999999998"/>
    <x v="0"/>
    <x v="0"/>
  </r>
  <r>
    <n v="6898"/>
    <s v="CA-2019-122028"/>
    <x v="238"/>
    <d v="2019-08-25T00:00:00"/>
    <s v="Standard Class"/>
    <s v="CK-12205"/>
    <s v="Chloris Kastensmidt"/>
    <x v="0"/>
    <x v="0"/>
    <s v="Lakewood"/>
    <x v="24"/>
    <n v="44107"/>
    <x v="3"/>
    <s v="OFF-BI-10004817"/>
    <x v="1"/>
    <x v="8"/>
    <s v="GBC Personal VeloBind Strips"/>
    <n v="10.782000000000002"/>
    <n v="3"/>
    <n v="0.7"/>
    <n v="-7.9067999999999969"/>
    <x v="3"/>
    <x v="0"/>
  </r>
  <r>
    <n v="6899"/>
    <s v="US-2017-165512"/>
    <x v="1137"/>
    <d v="2017-05-26T00:00:00"/>
    <s v="Second Class"/>
    <s v="VS-21820"/>
    <s v="Vivek Sundaresam"/>
    <x v="0"/>
    <x v="0"/>
    <s v="Naperville"/>
    <x v="10"/>
    <n v="60540"/>
    <x v="2"/>
    <s v="FUR-CH-10002880"/>
    <x v="0"/>
    <x v="1"/>
    <s v="Global High-Back Leather Tilter, Burgundy"/>
    <n v="602.65099999999995"/>
    <n v="7"/>
    <n v="0.3"/>
    <n v="-163.57670000000005"/>
    <x v="2"/>
    <x v="0"/>
  </r>
  <r>
    <n v="6900"/>
    <s v="US-2017-165512"/>
    <x v="1137"/>
    <d v="2017-05-26T00:00:00"/>
    <s v="Second Class"/>
    <s v="VS-21820"/>
    <s v="Vivek Sundaresam"/>
    <x v="0"/>
    <x v="0"/>
    <s v="Naperville"/>
    <x v="10"/>
    <n v="60540"/>
    <x v="2"/>
    <s v="OFF-BI-10001249"/>
    <x v="1"/>
    <x v="8"/>
    <s v="Avery Heavy-Duty EZD View Binder with Locking Rings"/>
    <n v="7.6559999999999988"/>
    <n v="6"/>
    <n v="0.8"/>
    <n v="-13.015200000000004"/>
    <x v="2"/>
    <x v="0"/>
  </r>
  <r>
    <n v="6901"/>
    <s v="CA-2017-140557"/>
    <x v="67"/>
    <d v="2017-09-11T00:00:00"/>
    <s v="Standard Class"/>
    <s v="TN-21040"/>
    <s v="Tanja Norvell"/>
    <x v="2"/>
    <x v="0"/>
    <s v="New York City"/>
    <x v="15"/>
    <n v="10009"/>
    <x v="3"/>
    <s v="TEC-AC-10002402"/>
    <x v="2"/>
    <x v="11"/>
    <s v="Razer Kraken PRO Over Ear PC and Music Headset"/>
    <n v="559.92999999999995"/>
    <n v="7"/>
    <n v="0"/>
    <n v="167.97899999999996"/>
    <x v="3"/>
    <x v="0"/>
  </r>
  <r>
    <n v="6902"/>
    <s v="US-2019-135013"/>
    <x v="1138"/>
    <d v="2019-07-24T00:00:00"/>
    <s v="Same Day"/>
    <s v="HR-14830"/>
    <s v="Harold Ryan"/>
    <x v="1"/>
    <x v="0"/>
    <s v="Huntington Beach"/>
    <x v="1"/>
    <n v="92646"/>
    <x v="1"/>
    <s v="TEC-CO-10001449"/>
    <x v="2"/>
    <x v="16"/>
    <s v="Hewlett Packard LaserJet 3310 Copier"/>
    <n v="2399.96"/>
    <n v="5"/>
    <n v="0.2"/>
    <n v="839.9860000000001"/>
    <x v="1"/>
    <x v="0"/>
  </r>
  <r>
    <n v="6903"/>
    <s v="CA-2019-111220"/>
    <x v="264"/>
    <d v="2019-09-08T00:00:00"/>
    <s v="Standard Class"/>
    <s v="JS-15595"/>
    <s v="Jill Stevenson"/>
    <x v="1"/>
    <x v="0"/>
    <s v="Chicago"/>
    <x v="10"/>
    <n v="60653"/>
    <x v="2"/>
    <s v="OFF-FA-10002280"/>
    <x v="1"/>
    <x v="13"/>
    <s v="Advantus Plastic Paper Clips"/>
    <n v="16"/>
    <n v="4"/>
    <n v="0.2"/>
    <n v="5.6"/>
    <x v="2"/>
    <x v="0"/>
  </r>
  <r>
    <n v="6904"/>
    <s v="CA-2019-111220"/>
    <x v="264"/>
    <d v="2019-09-08T00:00:00"/>
    <s v="Standard Class"/>
    <s v="JS-15595"/>
    <s v="Jill Stevenson"/>
    <x v="1"/>
    <x v="0"/>
    <s v="Chicago"/>
    <x v="10"/>
    <n v="60653"/>
    <x v="2"/>
    <s v="OFF-AP-10003278"/>
    <x v="1"/>
    <x v="9"/>
    <s v="Belkin 7-Outlet SurgeMaster Home Series"/>
    <n v="5.5879999999999992"/>
    <n v="2"/>
    <n v="0.8"/>
    <n v="-15.087600000000002"/>
    <x v="2"/>
    <x v="0"/>
  </r>
  <r>
    <n v="6905"/>
    <s v="CA-2019-111220"/>
    <x v="264"/>
    <d v="2019-09-08T00:00:00"/>
    <s v="Standard Class"/>
    <s v="JS-15595"/>
    <s v="Jill Stevenson"/>
    <x v="1"/>
    <x v="0"/>
    <s v="Chicago"/>
    <x v="10"/>
    <n v="60653"/>
    <x v="2"/>
    <s v="OFF-ST-10003994"/>
    <x v="1"/>
    <x v="4"/>
    <s v="Belkin 19&quot; Center-Weighted Shelf, Gray"/>
    <n v="235.92"/>
    <n v="5"/>
    <n v="0.2"/>
    <n v="-44.235000000000007"/>
    <x v="2"/>
    <x v="0"/>
  </r>
  <r>
    <n v="6906"/>
    <s v="US-2019-149006"/>
    <x v="1139"/>
    <d v="2019-12-08T00:00:00"/>
    <s v="Second Class"/>
    <s v="BN-11470"/>
    <s v="Brad Norvell"/>
    <x v="1"/>
    <x v="0"/>
    <s v="Brentwood"/>
    <x v="1"/>
    <n v="94513"/>
    <x v="1"/>
    <s v="OFF-ST-10003221"/>
    <x v="1"/>
    <x v="4"/>
    <s v="Staple magnet"/>
    <n v="10.68"/>
    <n v="1"/>
    <n v="0"/>
    <n v="2.8836000000000004"/>
    <x v="1"/>
    <x v="0"/>
  </r>
  <r>
    <n v="6907"/>
    <s v="CA-2019-149468"/>
    <x v="968"/>
    <d v="2019-05-20T00:00:00"/>
    <s v="Same Day"/>
    <s v="AR-10405"/>
    <s v="Allen Rosenblatt"/>
    <x v="1"/>
    <x v="0"/>
    <s v="Trenton"/>
    <x v="12"/>
    <n v="48183"/>
    <x v="2"/>
    <s v="OFF-BI-10002225"/>
    <x v="1"/>
    <x v="8"/>
    <s v="Square Ring Data Binders, Rigid 75 Pt. Covers, 11&quot; x 14-7/8&quot;"/>
    <n v="41.28"/>
    <n v="2"/>
    <n v="0"/>
    <n v="19.814399999999999"/>
    <x v="2"/>
    <x v="0"/>
  </r>
  <r>
    <n v="6908"/>
    <s v="CA-2018-140249"/>
    <x v="720"/>
    <d v="2018-10-03T00:00:00"/>
    <s v="Standard Class"/>
    <s v="SW-20455"/>
    <s v="Shaun Weien"/>
    <x v="0"/>
    <x v="0"/>
    <s v="Seattle"/>
    <x v="4"/>
    <n v="98103"/>
    <x v="1"/>
    <s v="TEC-PH-10002584"/>
    <x v="2"/>
    <x v="7"/>
    <s v="Samsung Galaxy S4"/>
    <n v="1001.5840000000001"/>
    <n v="2"/>
    <n v="0.2"/>
    <n v="125.19799999999992"/>
    <x v="1"/>
    <x v="0"/>
  </r>
  <r>
    <n v="6909"/>
    <s v="US-2019-135503"/>
    <x v="389"/>
    <d v="2019-12-15T00:00:00"/>
    <s v="Standard Class"/>
    <s v="JE-16165"/>
    <s v="Justin Ellison"/>
    <x v="1"/>
    <x v="0"/>
    <s v="North Charleston"/>
    <x v="20"/>
    <n v="29406"/>
    <x v="0"/>
    <s v="FUR-FU-10002364"/>
    <x v="0"/>
    <x v="5"/>
    <s v="Eldon Expressions Wood Desk Accessories, Oak"/>
    <n v="14.76"/>
    <n v="2"/>
    <n v="0"/>
    <n v="4.2803999999999984"/>
    <x v="0"/>
    <x v="0"/>
  </r>
  <r>
    <n v="6910"/>
    <s v="CA-2016-126277"/>
    <x v="103"/>
    <d v="2016-09-18T00:00:00"/>
    <s v="Second Class"/>
    <s v="LH-16900"/>
    <s v="Lena Hernandez"/>
    <x v="0"/>
    <x v="0"/>
    <s v="Columbus"/>
    <x v="24"/>
    <n v="43229"/>
    <x v="3"/>
    <s v="OFF-BI-10004022"/>
    <x v="1"/>
    <x v="8"/>
    <s v="Acco Suede Grain Vinyl Round Ring Binder"/>
    <n v="2.5020000000000002"/>
    <n v="3"/>
    <n v="0.7"/>
    <n v="-2.0015999999999998"/>
    <x v="3"/>
    <x v="0"/>
  </r>
  <r>
    <n v="6911"/>
    <s v="US-2019-115301"/>
    <x v="570"/>
    <d v="2019-08-02T00:00:00"/>
    <s v="Standard Class"/>
    <s v="VG-21790"/>
    <s v="Vivek Gonzalez"/>
    <x v="0"/>
    <x v="0"/>
    <s v="Seattle"/>
    <x v="4"/>
    <n v="98103"/>
    <x v="1"/>
    <s v="FUR-BO-10004709"/>
    <x v="0"/>
    <x v="0"/>
    <s v="Bush Westfield Collection Bookcases, Medium Cherry Finish"/>
    <n v="115.96"/>
    <n v="2"/>
    <n v="0"/>
    <n v="25.511200000000002"/>
    <x v="1"/>
    <x v="0"/>
  </r>
  <r>
    <n v="6912"/>
    <s v="CA-2019-168942"/>
    <x v="378"/>
    <d v="2019-08-05T00:00:00"/>
    <s v="Second Class"/>
    <s v="EM-13960"/>
    <s v="Eric Murdock"/>
    <x v="0"/>
    <x v="0"/>
    <s v="San Francisco"/>
    <x v="1"/>
    <n v="94109"/>
    <x v="1"/>
    <s v="OFF-ST-10004340"/>
    <x v="1"/>
    <x v="4"/>
    <s v="Fellowes Mobile File Cart, Black"/>
    <n v="186.54"/>
    <n v="3"/>
    <n v="0"/>
    <n v="50.365800000000007"/>
    <x v="1"/>
    <x v="0"/>
  </r>
  <r>
    <n v="6913"/>
    <s v="US-2019-128398"/>
    <x v="743"/>
    <d v="2019-05-05T00:00:00"/>
    <s v="Second Class"/>
    <s v="EM-13825"/>
    <s v="Elizabeth Moffitt"/>
    <x v="1"/>
    <x v="0"/>
    <s v="Los Angeles"/>
    <x v="1"/>
    <n v="90049"/>
    <x v="1"/>
    <s v="TEC-AC-10001714"/>
    <x v="2"/>
    <x v="11"/>
    <s v="Logitech MX Performance Wireless Mouse"/>
    <n v="159.56"/>
    <n v="4"/>
    <n v="0"/>
    <n v="59.037199999999999"/>
    <x v="1"/>
    <x v="0"/>
  </r>
  <r>
    <n v="6914"/>
    <s v="CA-2017-104115"/>
    <x v="821"/>
    <d v="2017-06-16T00:00:00"/>
    <s v="Standard Class"/>
    <s v="JH-15910"/>
    <s v="Jonathan Howell"/>
    <x v="0"/>
    <x v="0"/>
    <s v="West Palm Beach"/>
    <x v="2"/>
    <n v="33407"/>
    <x v="0"/>
    <s v="TEC-PH-10002844"/>
    <x v="2"/>
    <x v="7"/>
    <s v="Speck Products Candyshell Flip Case"/>
    <n v="55.984000000000009"/>
    <n v="2"/>
    <n v="0.2"/>
    <n v="4.1987999999999985"/>
    <x v="0"/>
    <x v="0"/>
  </r>
  <r>
    <n v="6915"/>
    <s v="CA-2016-142510"/>
    <x v="1091"/>
    <d v="2016-12-29T00:00:00"/>
    <s v="Standard Class"/>
    <s v="NP-18700"/>
    <s v="Nora Preis"/>
    <x v="0"/>
    <x v="0"/>
    <s v="Chicago"/>
    <x v="10"/>
    <n v="60623"/>
    <x v="2"/>
    <s v="OFF-ST-10000585"/>
    <x v="1"/>
    <x v="4"/>
    <s v="Economy Rollaway Files"/>
    <n v="132.16"/>
    <n v="1"/>
    <n v="0.2"/>
    <n v="9.911999999999999"/>
    <x v="2"/>
    <x v="0"/>
  </r>
  <r>
    <n v="6916"/>
    <s v="CA-2016-142510"/>
    <x v="1091"/>
    <d v="2016-12-29T00:00:00"/>
    <s v="Standard Class"/>
    <s v="NP-18700"/>
    <s v="Nora Preis"/>
    <x v="0"/>
    <x v="0"/>
    <s v="Chicago"/>
    <x v="10"/>
    <n v="60623"/>
    <x v="2"/>
    <s v="OFF-BI-10002824"/>
    <x v="1"/>
    <x v="8"/>
    <s v="Recycled Easel Ring Binders"/>
    <n v="17.903999999999996"/>
    <n v="6"/>
    <n v="0.8"/>
    <n v="-31.332000000000008"/>
    <x v="2"/>
    <x v="0"/>
  </r>
  <r>
    <n v="6917"/>
    <s v="CA-2016-142510"/>
    <x v="1091"/>
    <d v="2016-12-29T00:00:00"/>
    <s v="Standard Class"/>
    <s v="NP-18700"/>
    <s v="Nora Preis"/>
    <x v="0"/>
    <x v="0"/>
    <s v="Chicago"/>
    <x v="10"/>
    <n v="60623"/>
    <x v="2"/>
    <s v="OFF-PA-10001289"/>
    <x v="1"/>
    <x v="10"/>
    <s v="White Computer Printout Paper by Universal"/>
    <n v="124.032"/>
    <n v="4"/>
    <n v="0.2"/>
    <n v="44.961600000000004"/>
    <x v="2"/>
    <x v="0"/>
  </r>
  <r>
    <n v="6918"/>
    <s v="CA-2016-124247"/>
    <x v="757"/>
    <d v="2016-12-21T00:00:00"/>
    <s v="Standard Class"/>
    <s v="SH-20635"/>
    <s v="Stefanie Holloman"/>
    <x v="1"/>
    <x v="0"/>
    <s v="Sacramento"/>
    <x v="1"/>
    <n v="95823"/>
    <x v="1"/>
    <s v="FUR-CH-10001854"/>
    <x v="0"/>
    <x v="1"/>
    <s v="Office Star - Professional Matrix Back Chair with 2-to-1 Synchro Tilt and Mesh Fabric Seat"/>
    <n v="1403.9200000000003"/>
    <n v="5"/>
    <n v="0.2"/>
    <n v="70.196000000000026"/>
    <x v="1"/>
    <x v="0"/>
  </r>
  <r>
    <n v="6919"/>
    <s v="CA-2018-105473"/>
    <x v="947"/>
    <d v="2018-04-18T00:00:00"/>
    <s v="Second Class"/>
    <s v="BM-11785"/>
    <s v="Bryan Mills"/>
    <x v="0"/>
    <x v="0"/>
    <s v="Seattle"/>
    <x v="4"/>
    <n v="98115"/>
    <x v="1"/>
    <s v="OFF-SU-10003567"/>
    <x v="1"/>
    <x v="14"/>
    <s v="Stiletto Hand Letter Openers"/>
    <n v="28.799999999999997"/>
    <n v="3"/>
    <n v="0"/>
    <n v="0.86400000000000077"/>
    <x v="1"/>
    <x v="0"/>
  </r>
  <r>
    <n v="6920"/>
    <s v="CA-2017-102806"/>
    <x v="1031"/>
    <d v="2017-05-28T00:00:00"/>
    <s v="Standard Class"/>
    <s v="HG-14965"/>
    <s v="Henry Goldwyn"/>
    <x v="1"/>
    <x v="0"/>
    <s v="Philadelphia"/>
    <x v="9"/>
    <n v="19143"/>
    <x v="3"/>
    <s v="OFF-BI-10001597"/>
    <x v="1"/>
    <x v="8"/>
    <s v="Wilson Jones Ledger-Size, Piano-Hinge Binder, 2&quot;, Blue"/>
    <n v="24.588000000000001"/>
    <n v="2"/>
    <n v="0.7"/>
    <n v="-18.031199999999998"/>
    <x v="3"/>
    <x v="0"/>
  </r>
  <r>
    <n v="6921"/>
    <s v="CA-2019-121706"/>
    <x v="425"/>
    <d v="2019-03-02T00:00:00"/>
    <s v="Standard Class"/>
    <s v="BM-11140"/>
    <s v="Becky Martin"/>
    <x v="0"/>
    <x v="0"/>
    <s v="Santa Barbara"/>
    <x v="1"/>
    <n v="93101"/>
    <x v="1"/>
    <s v="OFF-AP-10003287"/>
    <x v="1"/>
    <x v="9"/>
    <s v="Tripp Lite TLP810NET Broadband Surge for Modem/Fax"/>
    <n v="356.78999999999996"/>
    <n v="7"/>
    <n v="0"/>
    <n v="99.901199999999989"/>
    <x v="1"/>
    <x v="0"/>
  </r>
  <r>
    <n v="6922"/>
    <s v="CA-2019-109211"/>
    <x v="1095"/>
    <d v="2019-04-10T00:00:00"/>
    <s v="Standard Class"/>
    <s v="PS-19045"/>
    <s v="Penelope Sewall"/>
    <x v="2"/>
    <x v="0"/>
    <s v="New York City"/>
    <x v="15"/>
    <n v="10011"/>
    <x v="3"/>
    <s v="OFF-EN-10001532"/>
    <x v="1"/>
    <x v="12"/>
    <s v="Brown Kraft Recycled Envelopes"/>
    <n v="16.98"/>
    <n v="1"/>
    <n v="0"/>
    <n v="8.49"/>
    <x v="3"/>
    <x v="0"/>
  </r>
  <r>
    <n v="6923"/>
    <s v="CA-2017-134257"/>
    <x v="199"/>
    <d v="2017-03-19T00:00:00"/>
    <s v="Second Class"/>
    <s v="MS-17710"/>
    <s v="Maurice Satty"/>
    <x v="0"/>
    <x v="0"/>
    <s v="Auburn"/>
    <x v="19"/>
    <n v="36830"/>
    <x v="0"/>
    <s v="OFF-LA-10003930"/>
    <x v="1"/>
    <x v="2"/>
    <s v="Dot Matrix Printer Tape Reel Labels, White, 5000/Box"/>
    <n v="491.55"/>
    <n v="5"/>
    <n v="0"/>
    <n v="240.8595"/>
    <x v="0"/>
    <x v="0"/>
  </r>
  <r>
    <n v="6924"/>
    <s v="CA-2017-134257"/>
    <x v="199"/>
    <d v="2017-03-19T00:00:00"/>
    <s v="Second Class"/>
    <s v="MS-17710"/>
    <s v="Maurice Satty"/>
    <x v="0"/>
    <x v="0"/>
    <s v="Auburn"/>
    <x v="19"/>
    <n v="36830"/>
    <x v="0"/>
    <s v="OFF-EN-10003845"/>
    <x v="1"/>
    <x v="12"/>
    <s v="Colored Envelopes"/>
    <n v="7.38"/>
    <n v="2"/>
    <n v="0"/>
    <n v="3.3947999999999996"/>
    <x v="0"/>
    <x v="0"/>
  </r>
  <r>
    <n v="6925"/>
    <s v="CA-2017-137925"/>
    <x v="672"/>
    <d v="2017-12-04T00:00:00"/>
    <s v="Standard Class"/>
    <s v="JL-15235"/>
    <s v="Janet Lee"/>
    <x v="0"/>
    <x v="0"/>
    <s v="New York City"/>
    <x v="15"/>
    <n v="10035"/>
    <x v="3"/>
    <s v="OFF-PA-10002659"/>
    <x v="1"/>
    <x v="10"/>
    <s v="Avoid Verbal Orders Carbonless Minifold Book"/>
    <n v="23.66"/>
    <n v="7"/>
    <n v="0"/>
    <n v="10.883599999999998"/>
    <x v="3"/>
    <x v="0"/>
  </r>
  <r>
    <n v="6926"/>
    <s v="CA-2017-137925"/>
    <x v="672"/>
    <d v="2017-12-04T00:00:00"/>
    <s v="Standard Class"/>
    <s v="JL-15235"/>
    <s v="Janet Lee"/>
    <x v="0"/>
    <x v="0"/>
    <s v="New York City"/>
    <x v="15"/>
    <n v="10035"/>
    <x v="3"/>
    <s v="FUR-BO-10001608"/>
    <x v="0"/>
    <x v="0"/>
    <s v="Hon Metal Bookcases, Black"/>
    <n v="681.40800000000013"/>
    <n v="12"/>
    <n v="0.2"/>
    <n v="42.588000000000022"/>
    <x v="3"/>
    <x v="0"/>
  </r>
  <r>
    <n v="6927"/>
    <s v="CA-2018-140046"/>
    <x v="1062"/>
    <d v="2018-08-03T00:00:00"/>
    <s v="Standard Class"/>
    <s v="KM-16660"/>
    <s v="Khloe Miller"/>
    <x v="0"/>
    <x v="0"/>
    <s v="Los Angeles"/>
    <x v="1"/>
    <n v="90032"/>
    <x v="1"/>
    <s v="OFF-LA-10000305"/>
    <x v="1"/>
    <x v="2"/>
    <s v="Avery 495"/>
    <n v="18.899999999999999"/>
    <n v="3"/>
    <n v="0"/>
    <n v="8.6939999999999991"/>
    <x v="1"/>
    <x v="0"/>
  </r>
  <r>
    <n v="6928"/>
    <s v="CA-2018-140382"/>
    <x v="661"/>
    <d v="2018-06-25T00:00:00"/>
    <s v="Second Class"/>
    <s v="RD-19900"/>
    <s v="Ruben Dartt"/>
    <x v="0"/>
    <x v="0"/>
    <s v="San Francisco"/>
    <x v="1"/>
    <n v="94109"/>
    <x v="1"/>
    <s v="OFF-ST-10003638"/>
    <x v="1"/>
    <x v="4"/>
    <s v="Mobile Personal File Cube"/>
    <n v="93.68"/>
    <n v="4"/>
    <n v="0"/>
    <n v="25.293599999999998"/>
    <x v="1"/>
    <x v="0"/>
  </r>
  <r>
    <n v="6929"/>
    <s v="CA-2018-140382"/>
    <x v="661"/>
    <d v="2018-06-25T00:00:00"/>
    <s v="Second Class"/>
    <s v="RD-19900"/>
    <s v="Ruben Dartt"/>
    <x v="0"/>
    <x v="0"/>
    <s v="San Francisco"/>
    <x v="1"/>
    <n v="94109"/>
    <x v="1"/>
    <s v="OFF-LA-10001934"/>
    <x v="1"/>
    <x v="2"/>
    <s v="Avery 516"/>
    <n v="21.93"/>
    <n v="3"/>
    <n v="0"/>
    <n v="10.307099999999998"/>
    <x v="1"/>
    <x v="0"/>
  </r>
  <r>
    <n v="6930"/>
    <s v="CA-2018-140382"/>
    <x v="661"/>
    <d v="2018-06-25T00:00:00"/>
    <s v="Second Class"/>
    <s v="RD-19900"/>
    <s v="Ruben Dartt"/>
    <x v="0"/>
    <x v="0"/>
    <s v="San Francisco"/>
    <x v="1"/>
    <n v="94109"/>
    <x v="1"/>
    <s v="TEC-PH-10003012"/>
    <x v="2"/>
    <x v="7"/>
    <s v="Nortel Meridian M3904 Professional Digital phone"/>
    <n v="862.34400000000005"/>
    <n v="7"/>
    <n v="0.2"/>
    <n v="97.013699999999858"/>
    <x v="1"/>
    <x v="0"/>
  </r>
  <r>
    <n v="6931"/>
    <s v="CA-2018-140382"/>
    <x v="661"/>
    <d v="2018-06-25T00:00:00"/>
    <s v="Second Class"/>
    <s v="RD-19900"/>
    <s v="Ruben Dartt"/>
    <x v="0"/>
    <x v="0"/>
    <s v="San Francisco"/>
    <x v="1"/>
    <n v="94109"/>
    <x v="1"/>
    <s v="OFF-PA-10001019"/>
    <x v="1"/>
    <x v="10"/>
    <s v="Xerox 1884"/>
    <n v="19.98"/>
    <n v="1"/>
    <n v="0"/>
    <n v="9.3905999999999992"/>
    <x v="1"/>
    <x v="0"/>
  </r>
  <r>
    <n v="6932"/>
    <s v="CA-2016-164182"/>
    <x v="686"/>
    <d v="2016-07-18T00:00:00"/>
    <s v="Standard Class"/>
    <s v="ST-20530"/>
    <s v="Shui Tom"/>
    <x v="0"/>
    <x v="0"/>
    <s v="Philadelphia"/>
    <x v="9"/>
    <n v="19140"/>
    <x v="3"/>
    <s v="TEC-PH-10002070"/>
    <x v="2"/>
    <x v="7"/>
    <s v="Griffin GC36547 PowerJolt SE Lightning Charger"/>
    <n v="13.493999999999998"/>
    <n v="1"/>
    <n v="0.4"/>
    <n v="-2.2490000000000023"/>
    <x v="3"/>
    <x v="0"/>
  </r>
  <r>
    <n v="6933"/>
    <s v="CA-2016-164182"/>
    <x v="686"/>
    <d v="2016-07-18T00:00:00"/>
    <s v="Standard Class"/>
    <s v="ST-20530"/>
    <s v="Shui Tom"/>
    <x v="0"/>
    <x v="0"/>
    <s v="Philadelphia"/>
    <x v="9"/>
    <n v="19140"/>
    <x v="3"/>
    <s v="TEC-PH-10002583"/>
    <x v="2"/>
    <x v="7"/>
    <s v="iOttie HLCRIO102 Car Mount"/>
    <n v="23.987999999999996"/>
    <n v="2"/>
    <n v="0.4"/>
    <n v="-13.993000000000004"/>
    <x v="3"/>
    <x v="0"/>
  </r>
  <r>
    <n v="6934"/>
    <s v="CA-2016-164182"/>
    <x v="686"/>
    <d v="2016-07-18T00:00:00"/>
    <s v="Standard Class"/>
    <s v="ST-20530"/>
    <s v="Shui Tom"/>
    <x v="0"/>
    <x v="0"/>
    <s v="Philadelphia"/>
    <x v="9"/>
    <n v="19140"/>
    <x v="3"/>
    <s v="FUR-FU-10001057"/>
    <x v="0"/>
    <x v="5"/>
    <s v="Tensor Track Tree Floor Lamp"/>
    <n v="31.983999999999998"/>
    <n v="2"/>
    <n v="0.2"/>
    <n v="1.1993999999999998"/>
    <x v="3"/>
    <x v="0"/>
  </r>
  <r>
    <n v="6935"/>
    <s v="CA-2016-164182"/>
    <x v="686"/>
    <d v="2016-07-18T00:00:00"/>
    <s v="Standard Class"/>
    <s v="ST-20530"/>
    <s v="Shui Tom"/>
    <x v="0"/>
    <x v="0"/>
    <s v="Philadelphia"/>
    <x v="9"/>
    <n v="19140"/>
    <x v="3"/>
    <s v="OFF-AR-10001044"/>
    <x v="1"/>
    <x v="6"/>
    <s v="BOSTON Ranger #55 Pencil Sharpener, Black"/>
    <n v="41.584000000000003"/>
    <n v="2"/>
    <n v="0.2"/>
    <n v="4.6781999999999968"/>
    <x v="3"/>
    <x v="0"/>
  </r>
  <r>
    <n v="6936"/>
    <s v="CA-2019-137365"/>
    <x v="329"/>
    <d v="2019-12-03T00:00:00"/>
    <s v="Second Class"/>
    <s v="BP-11095"/>
    <s v="Bart Pistole"/>
    <x v="1"/>
    <x v="0"/>
    <s v="El Paso"/>
    <x v="5"/>
    <n v="79907"/>
    <x v="2"/>
    <s v="TEC-AC-10001767"/>
    <x v="2"/>
    <x v="11"/>
    <s v="SanDisk Ultra 64 GB MicroSDHC Class 10 Memory Card"/>
    <n v="95.976000000000013"/>
    <n v="3"/>
    <n v="0.2"/>
    <n v="-10.797300000000011"/>
    <x v="2"/>
    <x v="0"/>
  </r>
  <r>
    <n v="6937"/>
    <s v="CA-2018-129847"/>
    <x v="476"/>
    <d v="2018-09-04T00:00:00"/>
    <s v="First Class"/>
    <s v="TA-21385"/>
    <s v="Tom Ashbrook"/>
    <x v="2"/>
    <x v="0"/>
    <s v="Chicago"/>
    <x v="10"/>
    <n v="60653"/>
    <x v="2"/>
    <s v="FUR-FU-10000277"/>
    <x v="0"/>
    <x v="5"/>
    <s v="Deflect-o DuraMat Antistatic Studded Beveled Mat for Medium Pile Carpeting"/>
    <n v="84.272000000000006"/>
    <n v="2"/>
    <n v="0.6"/>
    <n v="-75.844800000000006"/>
    <x v="2"/>
    <x v="0"/>
  </r>
  <r>
    <n v="6938"/>
    <s v="CA-2016-126963"/>
    <x v="345"/>
    <d v="2016-06-15T00:00:00"/>
    <s v="Same Day"/>
    <s v="PS-18760"/>
    <s v="Pamela Stobb"/>
    <x v="0"/>
    <x v="0"/>
    <s v="El Paso"/>
    <x v="5"/>
    <n v="79907"/>
    <x v="2"/>
    <s v="OFF-PA-10001952"/>
    <x v="1"/>
    <x v="10"/>
    <s v="Xerox 1902"/>
    <n v="36.544000000000004"/>
    <n v="2"/>
    <n v="0.2"/>
    <n v="11.876799999999998"/>
    <x v="2"/>
    <x v="0"/>
  </r>
  <r>
    <n v="6939"/>
    <s v="CA-2018-125094"/>
    <x v="732"/>
    <d v="2018-11-09T00:00:00"/>
    <s v="Standard Class"/>
    <s v="NP-18700"/>
    <s v="Nora Preis"/>
    <x v="0"/>
    <x v="0"/>
    <s v="Seattle"/>
    <x v="4"/>
    <n v="98105"/>
    <x v="1"/>
    <s v="TEC-AC-10004420"/>
    <x v="2"/>
    <x v="11"/>
    <s v="Cherry 142-key Programmable Keyboard"/>
    <n v="479.72"/>
    <n v="4"/>
    <n v="0"/>
    <n v="52.769200000000012"/>
    <x v="1"/>
    <x v="0"/>
  </r>
  <r>
    <n v="6940"/>
    <s v="CA-2019-107132"/>
    <x v="335"/>
    <d v="2019-06-30T00:00:00"/>
    <s v="Standard Class"/>
    <s v="SC-20260"/>
    <s v="Scott Cohen"/>
    <x v="1"/>
    <x v="0"/>
    <s v="New York City"/>
    <x v="15"/>
    <n v="10009"/>
    <x v="3"/>
    <s v="OFF-BI-10001071"/>
    <x v="1"/>
    <x v="8"/>
    <s v="GBC ProClick Punch Binding System"/>
    <n v="102.36799999999999"/>
    <n v="2"/>
    <n v="0.2"/>
    <n v="37.108400000000003"/>
    <x v="3"/>
    <x v="0"/>
  </r>
  <r>
    <n v="6941"/>
    <s v="CA-2019-107132"/>
    <x v="335"/>
    <d v="2019-06-30T00:00:00"/>
    <s v="Standard Class"/>
    <s v="SC-20260"/>
    <s v="Scott Cohen"/>
    <x v="1"/>
    <x v="0"/>
    <s v="New York City"/>
    <x v="15"/>
    <n v="10009"/>
    <x v="3"/>
    <s v="OFF-SU-10002503"/>
    <x v="1"/>
    <x v="14"/>
    <s v="Acme Preferred Stainless Steel Scissors"/>
    <n v="28.4"/>
    <n v="5"/>
    <n v="0"/>
    <n v="8.2359999999999989"/>
    <x v="3"/>
    <x v="0"/>
  </r>
  <r>
    <n v="6942"/>
    <s v="CA-2019-107132"/>
    <x v="335"/>
    <d v="2019-06-30T00:00:00"/>
    <s v="Standard Class"/>
    <s v="SC-20260"/>
    <s v="Scott Cohen"/>
    <x v="1"/>
    <x v="0"/>
    <s v="New York City"/>
    <x v="15"/>
    <n v="10009"/>
    <x v="3"/>
    <s v="OFF-ST-10001490"/>
    <x v="1"/>
    <x v="4"/>
    <s v="Hot File 7-Pocket, Floor Stand"/>
    <n v="713.88"/>
    <n v="4"/>
    <n v="0"/>
    <n v="214.16399999999993"/>
    <x v="3"/>
    <x v="0"/>
  </r>
  <r>
    <n v="6943"/>
    <s v="CA-2019-107132"/>
    <x v="335"/>
    <d v="2019-06-30T00:00:00"/>
    <s v="Standard Class"/>
    <s v="SC-20260"/>
    <s v="Scott Cohen"/>
    <x v="1"/>
    <x v="0"/>
    <s v="New York City"/>
    <x v="15"/>
    <n v="10009"/>
    <x v="3"/>
    <s v="OFF-PA-10003790"/>
    <x v="1"/>
    <x v="10"/>
    <s v="Xerox 1991"/>
    <n v="68.52"/>
    <n v="3"/>
    <n v="0"/>
    <n v="31.519199999999998"/>
    <x v="3"/>
    <x v="0"/>
  </r>
  <r>
    <n v="6944"/>
    <s v="CA-2017-139248"/>
    <x v="395"/>
    <d v="2017-07-30T00:00:00"/>
    <s v="Standard Class"/>
    <s v="RD-19930"/>
    <s v="Russell D'Ascenzo"/>
    <x v="0"/>
    <x v="0"/>
    <s v="Los Angeles"/>
    <x v="1"/>
    <n v="90032"/>
    <x v="1"/>
    <s v="TEC-PH-10004094"/>
    <x v="2"/>
    <x v="7"/>
    <s v="Motorola L703CM"/>
    <n v="623.96"/>
    <n v="5"/>
    <n v="0.2"/>
    <n v="38.997500000000002"/>
    <x v="1"/>
    <x v="0"/>
  </r>
  <r>
    <n v="6945"/>
    <s v="CA-2016-148369"/>
    <x v="865"/>
    <d v="2016-09-27T00:00:00"/>
    <s v="Standard Class"/>
    <s v="TH-21115"/>
    <s v="Thea Hudgings"/>
    <x v="1"/>
    <x v="0"/>
    <s v="Newark"/>
    <x v="13"/>
    <n v="19711"/>
    <x v="3"/>
    <s v="OFF-BI-10004876"/>
    <x v="1"/>
    <x v="8"/>
    <s v="Wilson Jones Suede Grain Vinyl Binders"/>
    <n v="11.12"/>
    <n v="4"/>
    <n v="0"/>
    <n v="5.4487999999999994"/>
    <x v="3"/>
    <x v="0"/>
  </r>
  <r>
    <n v="6946"/>
    <s v="CA-2018-106243"/>
    <x v="955"/>
    <d v="2018-10-04T00:00:00"/>
    <s v="Standard Class"/>
    <s v="GM-14680"/>
    <s v="Greg Matthias"/>
    <x v="0"/>
    <x v="0"/>
    <s v="New York City"/>
    <x v="15"/>
    <n v="10011"/>
    <x v="3"/>
    <s v="FUR-BO-10003034"/>
    <x v="0"/>
    <x v="0"/>
    <s v="O'Sullivan Elevations Bookcase, Cherry Finish"/>
    <n v="523.91999999999996"/>
    <n v="5"/>
    <n v="0.2"/>
    <n v="-26.195999999999984"/>
    <x v="3"/>
    <x v="0"/>
  </r>
  <r>
    <n v="6947"/>
    <s v="CA-2017-126466"/>
    <x v="529"/>
    <d v="2017-11-13T00:00:00"/>
    <s v="Standard Class"/>
    <s v="JO-15550"/>
    <s v="Jesus Ocampo"/>
    <x v="2"/>
    <x v="0"/>
    <s v="Roseville"/>
    <x v="1"/>
    <n v="95661"/>
    <x v="1"/>
    <s v="OFF-FA-10000490"/>
    <x v="1"/>
    <x v="13"/>
    <s v="OIC Binder Clips, Mini, 1/4&quot; Capacity, Black"/>
    <n v="2.48"/>
    <n v="2"/>
    <n v="0"/>
    <n v="1.1656"/>
    <x v="1"/>
    <x v="0"/>
  </r>
  <r>
    <n v="6948"/>
    <s v="CA-2017-130365"/>
    <x v="334"/>
    <d v="2017-04-29T00:00:00"/>
    <s v="Standard Class"/>
    <s v="ZC-21910"/>
    <s v="Zuschuss Carroll"/>
    <x v="0"/>
    <x v="0"/>
    <s v="Aurora"/>
    <x v="10"/>
    <n v="60505"/>
    <x v="2"/>
    <s v="OFF-ST-10002574"/>
    <x v="1"/>
    <x v="4"/>
    <s v="SAFCO Commercial Wire Shelving, Black"/>
    <n v="221.024"/>
    <n v="2"/>
    <n v="0.2"/>
    <n v="-55.256"/>
    <x v="2"/>
    <x v="0"/>
  </r>
  <r>
    <n v="6949"/>
    <s v="CA-2017-130365"/>
    <x v="334"/>
    <d v="2017-04-29T00:00:00"/>
    <s v="Standard Class"/>
    <s v="ZC-21910"/>
    <s v="Zuschuss Carroll"/>
    <x v="0"/>
    <x v="0"/>
    <s v="Aurora"/>
    <x v="10"/>
    <n v="60505"/>
    <x v="2"/>
    <s v="FUR-CH-10003535"/>
    <x v="0"/>
    <x v="1"/>
    <s v="Global Armless Task Chair, Royal Blue"/>
    <n v="128.05799999999999"/>
    <n v="3"/>
    <n v="0.3"/>
    <n v="-23.782199999999996"/>
    <x v="2"/>
    <x v="0"/>
  </r>
  <r>
    <n v="6950"/>
    <s v="CA-2019-143021"/>
    <x v="123"/>
    <d v="2019-11-19T00:00:00"/>
    <s v="Same Day"/>
    <s v="AP-10720"/>
    <s v="Anne Pryor"/>
    <x v="2"/>
    <x v="0"/>
    <s v="New York City"/>
    <x v="15"/>
    <n v="10011"/>
    <x v="3"/>
    <s v="OFF-BI-10001628"/>
    <x v="1"/>
    <x v="8"/>
    <s v="Acco Data Flex Cable Posts For Top &amp; Bottom Load Binders, 6&quot; Capacity"/>
    <n v="58.407999999999994"/>
    <n v="7"/>
    <n v="0.2"/>
    <n v="18.252499999999998"/>
    <x v="3"/>
    <x v="0"/>
  </r>
  <r>
    <n v="6951"/>
    <s v="CA-2019-143021"/>
    <x v="123"/>
    <d v="2019-11-19T00:00:00"/>
    <s v="Same Day"/>
    <s v="AP-10720"/>
    <s v="Anne Pryor"/>
    <x v="2"/>
    <x v="0"/>
    <s v="New York City"/>
    <x v="15"/>
    <n v="10011"/>
    <x v="3"/>
    <s v="FUR-TA-10001676"/>
    <x v="0"/>
    <x v="3"/>
    <s v="Hon 61000 Series Interactive Training Tables"/>
    <n v="79.97399999999999"/>
    <n v="3"/>
    <n v="0.4"/>
    <n v="-29.323800000000006"/>
    <x v="3"/>
    <x v="0"/>
  </r>
  <r>
    <n v="6952"/>
    <s v="CA-2017-161767"/>
    <x v="312"/>
    <d v="2017-11-24T00:00:00"/>
    <s v="Standard Class"/>
    <s v="GK-14620"/>
    <s v="Grace Kelly"/>
    <x v="1"/>
    <x v="0"/>
    <s v="Dallas"/>
    <x v="5"/>
    <n v="75217"/>
    <x v="2"/>
    <s v="TEC-MA-10002790"/>
    <x v="2"/>
    <x v="15"/>
    <s v="NeatDesk Desktop Scanner &amp; Digital Filing System"/>
    <n v="479.988"/>
    <n v="2"/>
    <n v="0.4"/>
    <n v="55.998599999999954"/>
    <x v="2"/>
    <x v="0"/>
  </r>
  <r>
    <n v="6953"/>
    <s v="CA-2017-129917"/>
    <x v="653"/>
    <d v="2017-10-03T00:00:00"/>
    <s v="First Class"/>
    <s v="HM-14980"/>
    <s v="Henry MacAllister"/>
    <x v="0"/>
    <x v="0"/>
    <s v="Los Angeles"/>
    <x v="1"/>
    <n v="90008"/>
    <x v="1"/>
    <s v="OFF-BI-10001757"/>
    <x v="1"/>
    <x v="8"/>
    <s v="Pressboard Hanging Data Binders for Unburst Sheets"/>
    <n v="11.808"/>
    <n v="3"/>
    <n v="0.2"/>
    <n v="4.1327999999999996"/>
    <x v="1"/>
    <x v="0"/>
  </r>
  <r>
    <n v="6954"/>
    <s v="CA-2017-129917"/>
    <x v="653"/>
    <d v="2017-10-03T00:00:00"/>
    <s v="First Class"/>
    <s v="HM-14980"/>
    <s v="Henry MacAllister"/>
    <x v="0"/>
    <x v="0"/>
    <s v="Los Angeles"/>
    <x v="1"/>
    <n v="90008"/>
    <x v="1"/>
    <s v="OFF-BI-10004828"/>
    <x v="1"/>
    <x v="8"/>
    <s v="GBC Poly Designer Binding Covers"/>
    <n v="53.567999999999998"/>
    <n v="4"/>
    <n v="0.2"/>
    <n v="19.418399999999995"/>
    <x v="1"/>
    <x v="0"/>
  </r>
  <r>
    <n v="6955"/>
    <s v="CA-2017-129917"/>
    <x v="653"/>
    <d v="2017-10-03T00:00:00"/>
    <s v="First Class"/>
    <s v="HM-14980"/>
    <s v="Henry MacAllister"/>
    <x v="0"/>
    <x v="0"/>
    <s v="Los Angeles"/>
    <x v="1"/>
    <n v="90008"/>
    <x v="1"/>
    <s v="TEC-PH-10000369"/>
    <x v="2"/>
    <x v="7"/>
    <s v="HTC One Mini"/>
    <n v="503.96000000000004"/>
    <n v="5"/>
    <n v="0.2"/>
    <n v="50.396000000000015"/>
    <x v="1"/>
    <x v="0"/>
  </r>
  <r>
    <n v="6956"/>
    <s v="CA-2017-115420"/>
    <x v="334"/>
    <d v="2017-05-02T00:00:00"/>
    <s v="Standard Class"/>
    <s v="LS-16945"/>
    <s v="Linda Southworth"/>
    <x v="1"/>
    <x v="0"/>
    <s v="Los Angeles"/>
    <x v="1"/>
    <n v="90004"/>
    <x v="1"/>
    <s v="OFF-EN-10003862"/>
    <x v="1"/>
    <x v="12"/>
    <s v="Laser &amp; Ink Jet Business Envelopes"/>
    <n v="21.34"/>
    <n v="2"/>
    <n v="0"/>
    <n v="9.8163999999999998"/>
    <x v="1"/>
    <x v="0"/>
  </r>
  <r>
    <n v="6957"/>
    <s v="CA-2018-157588"/>
    <x v="216"/>
    <d v="2018-07-19T00:00:00"/>
    <s v="Standard Class"/>
    <s v="AR-10570"/>
    <s v="Anemone Ratner"/>
    <x v="0"/>
    <x v="0"/>
    <s v="Columbus"/>
    <x v="32"/>
    <n v="31907"/>
    <x v="0"/>
    <s v="OFF-BI-10003963"/>
    <x v="1"/>
    <x v="8"/>
    <s v="Cardinal Holdit Data Disk Pockets"/>
    <n v="36.4"/>
    <n v="5"/>
    <n v="0"/>
    <n v="17.107999999999997"/>
    <x v="0"/>
    <x v="0"/>
  </r>
  <r>
    <n v="6958"/>
    <s v="CA-2018-157588"/>
    <x v="216"/>
    <d v="2018-07-19T00:00:00"/>
    <s v="Standard Class"/>
    <s v="AR-10570"/>
    <s v="Anemone Ratner"/>
    <x v="0"/>
    <x v="0"/>
    <s v="Columbus"/>
    <x v="32"/>
    <n v="31907"/>
    <x v="0"/>
    <s v="FUR-FU-10004848"/>
    <x v="0"/>
    <x v="5"/>
    <s v="Howard Miller 13-3/4&quot; Diameter Brushed Chrome Round Wall Clock"/>
    <n v="51.75"/>
    <n v="1"/>
    <n v="0"/>
    <n v="15.524999999999999"/>
    <x v="0"/>
    <x v="0"/>
  </r>
  <r>
    <n v="6959"/>
    <s v="CA-2017-167255"/>
    <x v="874"/>
    <d v="2017-09-29T00:00:00"/>
    <s v="Second Class"/>
    <s v="RH-19510"/>
    <s v="Rick Huthwaite"/>
    <x v="2"/>
    <x v="0"/>
    <s v="San Francisco"/>
    <x v="1"/>
    <n v="94110"/>
    <x v="1"/>
    <s v="OFF-ST-10001328"/>
    <x v="1"/>
    <x v="4"/>
    <s v="Personal Filing Tote with Lid, Black/Gray"/>
    <n v="15.51"/>
    <n v="1"/>
    <n v="0"/>
    <n v="4.3428000000000004"/>
    <x v="1"/>
    <x v="0"/>
  </r>
  <r>
    <n v="6960"/>
    <s v="CA-2017-167255"/>
    <x v="874"/>
    <d v="2017-09-29T00:00:00"/>
    <s v="Second Class"/>
    <s v="RH-19510"/>
    <s v="Rick Huthwaite"/>
    <x v="2"/>
    <x v="0"/>
    <s v="San Francisco"/>
    <x v="1"/>
    <n v="94110"/>
    <x v="1"/>
    <s v="OFF-PA-10002377"/>
    <x v="1"/>
    <x v="10"/>
    <s v="Xerox 1916"/>
    <n v="146.82"/>
    <n v="3"/>
    <n v="0"/>
    <n v="73.41"/>
    <x v="1"/>
    <x v="0"/>
  </r>
  <r>
    <n v="6961"/>
    <s v="CA-2017-167255"/>
    <x v="874"/>
    <d v="2017-09-29T00:00:00"/>
    <s v="Second Class"/>
    <s v="RH-19510"/>
    <s v="Rick Huthwaite"/>
    <x v="2"/>
    <x v="0"/>
    <s v="San Francisco"/>
    <x v="1"/>
    <n v="94110"/>
    <x v="1"/>
    <s v="OFF-PA-10003441"/>
    <x v="1"/>
    <x v="10"/>
    <s v="Xerox 226"/>
    <n v="12.96"/>
    <n v="2"/>
    <n v="0"/>
    <n v="6.2208000000000006"/>
    <x v="1"/>
    <x v="0"/>
  </r>
  <r>
    <n v="6962"/>
    <s v="CA-2019-162096"/>
    <x v="468"/>
    <d v="2019-11-10T00:00:00"/>
    <s v="Same Day"/>
    <s v="TB-21190"/>
    <s v="Thomas Brumley"/>
    <x v="2"/>
    <x v="0"/>
    <s v="Riverside"/>
    <x v="1"/>
    <n v="92503"/>
    <x v="1"/>
    <s v="OFF-AR-10002221"/>
    <x v="1"/>
    <x v="6"/>
    <s v="12 Colored Short Pencils"/>
    <n v="7.8000000000000007"/>
    <n v="3"/>
    <n v="0"/>
    <n v="2.1060000000000008"/>
    <x v="1"/>
    <x v="0"/>
  </r>
  <r>
    <n v="6963"/>
    <s v="CA-2018-157161"/>
    <x v="87"/>
    <d v="2018-07-20T00:00:00"/>
    <s v="Second Class"/>
    <s v="JD-15895"/>
    <s v="Jonathan Doherty"/>
    <x v="1"/>
    <x v="0"/>
    <s v="Columbia"/>
    <x v="20"/>
    <n v="29203"/>
    <x v="0"/>
    <s v="OFF-EN-10001509"/>
    <x v="1"/>
    <x v="12"/>
    <s v="Poly String Tie Envelopes"/>
    <n v="10.199999999999999"/>
    <n v="5"/>
    <n v="0"/>
    <n v="4.7939999999999996"/>
    <x v="0"/>
    <x v="0"/>
  </r>
  <r>
    <n v="6964"/>
    <s v="CA-2018-157161"/>
    <x v="87"/>
    <d v="2018-07-20T00:00:00"/>
    <s v="Second Class"/>
    <s v="JD-15895"/>
    <s v="Jonathan Doherty"/>
    <x v="1"/>
    <x v="0"/>
    <s v="Columbia"/>
    <x v="20"/>
    <n v="29203"/>
    <x v="0"/>
    <s v="OFF-AR-10003338"/>
    <x v="1"/>
    <x v="6"/>
    <s v="Eberhard Faber 3 1/2&quot; Golf Pencils"/>
    <n v="22.32"/>
    <n v="3"/>
    <n v="0"/>
    <n v="5.580000000000001"/>
    <x v="0"/>
    <x v="0"/>
  </r>
  <r>
    <n v="6965"/>
    <s v="CA-2018-157161"/>
    <x v="87"/>
    <d v="2018-07-20T00:00:00"/>
    <s v="Second Class"/>
    <s v="JD-15895"/>
    <s v="Jonathan Doherty"/>
    <x v="1"/>
    <x v="0"/>
    <s v="Columbia"/>
    <x v="20"/>
    <n v="29203"/>
    <x v="0"/>
    <s v="OFF-BI-10004728"/>
    <x v="1"/>
    <x v="8"/>
    <s v="Wilson Jones Turn Tabs Binder Tool for Ring Binders"/>
    <n v="24.1"/>
    <n v="5"/>
    <n v="0"/>
    <n v="11.086"/>
    <x v="0"/>
    <x v="0"/>
  </r>
  <r>
    <n v="6966"/>
    <s v="CA-2018-157161"/>
    <x v="87"/>
    <d v="2018-07-20T00:00:00"/>
    <s v="Second Class"/>
    <s v="JD-15895"/>
    <s v="Jonathan Doherty"/>
    <x v="1"/>
    <x v="0"/>
    <s v="Columbia"/>
    <x v="20"/>
    <n v="29203"/>
    <x v="0"/>
    <s v="TEC-AC-10000358"/>
    <x v="2"/>
    <x v="11"/>
    <s v="Imation Secure Drive + Hardware Encrypted USB flash drive - 16 GB"/>
    <n v="75.98"/>
    <n v="2"/>
    <n v="0"/>
    <n v="18.235199999999999"/>
    <x v="0"/>
    <x v="0"/>
  </r>
  <r>
    <n v="6967"/>
    <s v="CA-2018-157161"/>
    <x v="87"/>
    <d v="2018-07-20T00:00:00"/>
    <s v="Second Class"/>
    <s v="JD-15895"/>
    <s v="Jonathan Doherty"/>
    <x v="1"/>
    <x v="0"/>
    <s v="Columbia"/>
    <x v="20"/>
    <n v="29203"/>
    <x v="0"/>
    <s v="OFF-BI-10002764"/>
    <x v="1"/>
    <x v="8"/>
    <s v="Recycled Pressboard Report Cover with Reinforced Top Hinge"/>
    <n v="6.46"/>
    <n v="2"/>
    <n v="0"/>
    <n v="3.1654"/>
    <x v="0"/>
    <x v="0"/>
  </r>
  <r>
    <n v="6968"/>
    <s v="CA-2018-157161"/>
    <x v="87"/>
    <d v="2018-07-20T00:00:00"/>
    <s v="Second Class"/>
    <s v="JD-15895"/>
    <s v="Jonathan Doherty"/>
    <x v="1"/>
    <x v="0"/>
    <s v="Columbia"/>
    <x v="20"/>
    <n v="29203"/>
    <x v="0"/>
    <s v="OFF-PA-10001461"/>
    <x v="1"/>
    <x v="10"/>
    <s v="HP Office Paper (20Lb. and 87 Bright)"/>
    <n v="60.12"/>
    <n v="9"/>
    <n v="0"/>
    <n v="28.857599999999998"/>
    <x v="0"/>
    <x v="0"/>
  </r>
  <r>
    <n v="6969"/>
    <s v="CA-2017-110765"/>
    <x v="1140"/>
    <d v="2017-10-20T00:00:00"/>
    <s v="Second Class"/>
    <s v="MP-17965"/>
    <s v="Michael Paige"/>
    <x v="1"/>
    <x v="0"/>
    <s v="New York City"/>
    <x v="15"/>
    <n v="10011"/>
    <x v="3"/>
    <s v="TEC-PH-10004165"/>
    <x v="2"/>
    <x v="7"/>
    <s v="Mitel MiVoice 5330e IP Phone"/>
    <n v="824.97"/>
    <n v="3"/>
    <n v="0"/>
    <n v="214.4922"/>
    <x v="3"/>
    <x v="0"/>
  </r>
  <r>
    <n v="6970"/>
    <s v="CA-2018-163937"/>
    <x v="994"/>
    <d v="2018-01-13T00:00:00"/>
    <s v="Second Class"/>
    <s v="JB-16000"/>
    <s v="Joy Bell-"/>
    <x v="0"/>
    <x v="0"/>
    <s v="Longview"/>
    <x v="4"/>
    <n v="98632"/>
    <x v="1"/>
    <s v="FUR-FU-10000010"/>
    <x v="0"/>
    <x v="5"/>
    <s v="DAX Value U-Channel Document Frames, Easel Back"/>
    <n v="24.849999999999998"/>
    <n v="5"/>
    <n v="0"/>
    <n v="7.7034999999999982"/>
    <x v="1"/>
    <x v="0"/>
  </r>
  <r>
    <n v="6971"/>
    <s v="CA-2019-153822"/>
    <x v="20"/>
    <d v="2019-09-25T00:00:00"/>
    <s v="Standard Class"/>
    <s v="AB-10105"/>
    <s v="Adrian Barton"/>
    <x v="0"/>
    <x v="0"/>
    <s v="Phoenix"/>
    <x v="16"/>
    <n v="85023"/>
    <x v="1"/>
    <s v="OFF-ST-10000321"/>
    <x v="1"/>
    <x v="4"/>
    <s v="Akro Stacking Bins"/>
    <n v="12.624000000000001"/>
    <n v="2"/>
    <n v="0.2"/>
    <n v="-2.5248000000000022"/>
    <x v="1"/>
    <x v="1"/>
  </r>
  <r>
    <n v="6972"/>
    <s v="CA-2019-153822"/>
    <x v="20"/>
    <d v="2019-09-25T00:00:00"/>
    <s v="Standard Class"/>
    <s v="AB-10105"/>
    <s v="Adrian Barton"/>
    <x v="0"/>
    <x v="0"/>
    <s v="Phoenix"/>
    <x v="16"/>
    <n v="85023"/>
    <x v="1"/>
    <s v="TEC-AC-10000109"/>
    <x v="2"/>
    <x v="11"/>
    <s v="Sony Micro Vault Click 16 GB USB 2.0 Flash Drive"/>
    <n v="89.584000000000003"/>
    <n v="2"/>
    <n v="0.2"/>
    <n v="4.4792000000000058"/>
    <x v="1"/>
    <x v="1"/>
  </r>
  <r>
    <n v="6973"/>
    <s v="CA-2019-153822"/>
    <x v="20"/>
    <d v="2019-09-25T00:00:00"/>
    <s v="Standard Class"/>
    <s v="AB-10105"/>
    <s v="Adrian Barton"/>
    <x v="0"/>
    <x v="0"/>
    <s v="Phoenix"/>
    <x v="16"/>
    <n v="85023"/>
    <x v="1"/>
    <s v="TEC-PH-10002415"/>
    <x v="2"/>
    <x v="7"/>
    <s v="Polycom VoiceStation 500 Conference phone"/>
    <n v="471.92"/>
    <n v="2"/>
    <n v="0.2"/>
    <n v="29.495000000000019"/>
    <x v="1"/>
    <x v="1"/>
  </r>
  <r>
    <n v="6974"/>
    <s v="CA-2019-153822"/>
    <x v="20"/>
    <d v="2019-09-25T00:00:00"/>
    <s v="Standard Class"/>
    <s v="AB-10105"/>
    <s v="Adrian Barton"/>
    <x v="0"/>
    <x v="0"/>
    <s v="Phoenix"/>
    <x v="16"/>
    <n v="85023"/>
    <x v="1"/>
    <s v="OFF-BI-10001460"/>
    <x v="1"/>
    <x v="8"/>
    <s v="Plastic Binding Combs"/>
    <n v="18.180000000000003"/>
    <n v="4"/>
    <n v="0.7"/>
    <n v="-13.938000000000002"/>
    <x v="1"/>
    <x v="1"/>
  </r>
  <r>
    <n v="6975"/>
    <s v="CA-2019-146185"/>
    <x v="175"/>
    <d v="2019-09-19T00:00:00"/>
    <s v="Standard Class"/>
    <s v="CC-12145"/>
    <s v="Charles Crestani"/>
    <x v="0"/>
    <x v="0"/>
    <s v="Houston"/>
    <x v="5"/>
    <n v="77095"/>
    <x v="2"/>
    <s v="OFF-AR-10002987"/>
    <x v="1"/>
    <x v="6"/>
    <s v="Prismacolor Color Pencil Set"/>
    <n v="31.744"/>
    <n v="2"/>
    <n v="0.2"/>
    <n v="8.3328000000000024"/>
    <x v="2"/>
    <x v="0"/>
  </r>
  <r>
    <n v="6976"/>
    <s v="CA-2017-112144"/>
    <x v="1141"/>
    <d v="2017-07-02T00:00:00"/>
    <s v="Standard Class"/>
    <s v="CY-12745"/>
    <s v="Craig Yedwab"/>
    <x v="1"/>
    <x v="0"/>
    <s v="Gilbert"/>
    <x v="16"/>
    <n v="85234"/>
    <x v="1"/>
    <s v="OFF-LA-10000443"/>
    <x v="1"/>
    <x v="2"/>
    <s v="Avery 501"/>
    <n v="5.9039999999999999"/>
    <n v="2"/>
    <n v="0.2"/>
    <n v="1.9925999999999999"/>
    <x v="1"/>
    <x v="1"/>
  </r>
  <r>
    <n v="6977"/>
    <s v="CA-2017-112144"/>
    <x v="1141"/>
    <d v="2017-07-02T00:00:00"/>
    <s v="Standard Class"/>
    <s v="CY-12745"/>
    <s v="Craig Yedwab"/>
    <x v="1"/>
    <x v="0"/>
    <s v="Gilbert"/>
    <x v="16"/>
    <n v="85234"/>
    <x v="1"/>
    <s v="FUR-FU-10004306"/>
    <x v="0"/>
    <x v="5"/>
    <s v="Electrix Halogen Magnifier Lamp"/>
    <n v="621.7600000000001"/>
    <n v="4"/>
    <n v="0.2"/>
    <n v="46.631999999999977"/>
    <x v="1"/>
    <x v="1"/>
  </r>
  <r>
    <n v="6978"/>
    <s v="US-2018-119298"/>
    <x v="881"/>
    <d v="2018-11-28T00:00:00"/>
    <s v="First Class"/>
    <s v="EP-13915"/>
    <s v="Emily Phan"/>
    <x v="0"/>
    <x v="0"/>
    <s v="Jonesboro"/>
    <x v="36"/>
    <n v="72401"/>
    <x v="0"/>
    <s v="TEC-PH-10002564"/>
    <x v="2"/>
    <x v="7"/>
    <s v="OtterBox Defender Series Case - Samsung Galaxy S4"/>
    <n v="59.98"/>
    <n v="2"/>
    <n v="0"/>
    <n v="17.993999999999993"/>
    <x v="0"/>
    <x v="0"/>
  </r>
  <r>
    <n v="6979"/>
    <s v="CA-2019-155159"/>
    <x v="920"/>
    <d v="2019-11-29T00:00:00"/>
    <s v="Second Class"/>
    <s v="DL-13315"/>
    <s v="Delfina Latchford"/>
    <x v="0"/>
    <x v="0"/>
    <s v="Atlanta"/>
    <x v="32"/>
    <n v="30318"/>
    <x v="0"/>
    <s v="OFF-PA-10003724"/>
    <x v="1"/>
    <x v="10"/>
    <s v="Wirebound Message Book, 4 per Page"/>
    <n v="48.87"/>
    <n v="9"/>
    <n v="0"/>
    <n v="23.946299999999997"/>
    <x v="0"/>
    <x v="0"/>
  </r>
  <r>
    <n v="6980"/>
    <s v="CA-2019-149076"/>
    <x v="424"/>
    <d v="2019-01-19T00:00:00"/>
    <s v="Standard Class"/>
    <s v="SO-20335"/>
    <s v="Sean O'Donnell"/>
    <x v="0"/>
    <x v="0"/>
    <s v="Los Angeles"/>
    <x v="1"/>
    <n v="90036"/>
    <x v="1"/>
    <s v="OFF-PA-10000483"/>
    <x v="1"/>
    <x v="10"/>
    <s v="Xerox 19"/>
    <n v="154.9"/>
    <n v="5"/>
    <n v="0"/>
    <n v="69.704999999999998"/>
    <x v="1"/>
    <x v="0"/>
  </r>
  <r>
    <n v="6981"/>
    <s v="CA-2016-146990"/>
    <x v="845"/>
    <d v="2016-11-08T00:00:00"/>
    <s v="First Class"/>
    <s v="BP-11095"/>
    <s v="Bart Pistole"/>
    <x v="1"/>
    <x v="0"/>
    <s v="New York City"/>
    <x v="15"/>
    <n v="10024"/>
    <x v="3"/>
    <s v="OFF-FA-10000611"/>
    <x v="1"/>
    <x v="13"/>
    <s v="Binder Clips by OIC"/>
    <n v="5.92"/>
    <n v="4"/>
    <n v="0"/>
    <n v="2.8415999999999997"/>
    <x v="3"/>
    <x v="0"/>
  </r>
  <r>
    <n v="6982"/>
    <s v="CA-2016-146990"/>
    <x v="845"/>
    <d v="2016-11-08T00:00:00"/>
    <s v="First Class"/>
    <s v="BP-11095"/>
    <s v="Bart Pistole"/>
    <x v="1"/>
    <x v="0"/>
    <s v="New York City"/>
    <x v="15"/>
    <n v="10024"/>
    <x v="3"/>
    <s v="OFF-PA-10000246"/>
    <x v="1"/>
    <x v="10"/>
    <s v="Riverleaf Stik-Withit Designer Note Cubes"/>
    <n v="30.18"/>
    <n v="3"/>
    <n v="0"/>
    <n v="13.8828"/>
    <x v="3"/>
    <x v="0"/>
  </r>
  <r>
    <n v="6983"/>
    <s v="CA-2018-116526"/>
    <x v="142"/>
    <d v="2018-09-05T00:00:00"/>
    <s v="Standard Class"/>
    <s v="JA-15970"/>
    <s v="Joseph Airdo"/>
    <x v="0"/>
    <x v="0"/>
    <s v="Detroit"/>
    <x v="12"/>
    <n v="48227"/>
    <x v="2"/>
    <s v="OFF-BI-10004728"/>
    <x v="1"/>
    <x v="8"/>
    <s v="Wilson Jones Turn Tabs Binder Tool for Ring Binders"/>
    <n v="24.1"/>
    <n v="5"/>
    <n v="0"/>
    <n v="11.086"/>
    <x v="2"/>
    <x v="0"/>
  </r>
  <r>
    <n v="6984"/>
    <s v="CA-2018-116526"/>
    <x v="142"/>
    <d v="2018-09-05T00:00:00"/>
    <s v="Standard Class"/>
    <s v="JA-15970"/>
    <s v="Joseph Airdo"/>
    <x v="0"/>
    <x v="0"/>
    <s v="Detroit"/>
    <x v="12"/>
    <n v="48227"/>
    <x v="2"/>
    <s v="TEC-PH-10002365"/>
    <x v="2"/>
    <x v="7"/>
    <s v="Belkin Grip Candy Sheer Case / Cover for iPhone 5 and 5S"/>
    <n v="8.7799999999999994"/>
    <n v="1"/>
    <n v="0"/>
    <n v="2.2827999999999999"/>
    <x v="2"/>
    <x v="0"/>
  </r>
  <r>
    <n v="6985"/>
    <s v="CA-2018-116526"/>
    <x v="142"/>
    <d v="2018-09-05T00:00:00"/>
    <s v="Standard Class"/>
    <s v="JA-15970"/>
    <s v="Joseph Airdo"/>
    <x v="0"/>
    <x v="0"/>
    <s v="Detroit"/>
    <x v="12"/>
    <n v="48227"/>
    <x v="2"/>
    <s v="OFF-AP-10002457"/>
    <x v="1"/>
    <x v="9"/>
    <s v="Eureka The Boss Plus 12-Amp Hard Box Upright Vacuum, Red"/>
    <n v="376.74"/>
    <n v="4"/>
    <n v="0.1"/>
    <n v="71.161999999999978"/>
    <x v="2"/>
    <x v="0"/>
  </r>
  <r>
    <n v="6986"/>
    <s v="CA-2018-116526"/>
    <x v="142"/>
    <d v="2018-09-05T00:00:00"/>
    <s v="Standard Class"/>
    <s v="JA-15970"/>
    <s v="Joseph Airdo"/>
    <x v="0"/>
    <x v="0"/>
    <s v="Detroit"/>
    <x v="12"/>
    <n v="48227"/>
    <x v="2"/>
    <s v="OFF-BI-10000320"/>
    <x v="1"/>
    <x v="8"/>
    <s v="GBC Plastic Binding Combs"/>
    <n v="29.52"/>
    <n v="4"/>
    <n v="0"/>
    <n v="14.4648"/>
    <x v="2"/>
    <x v="0"/>
  </r>
  <r>
    <n v="6987"/>
    <s v="CA-2018-116526"/>
    <x v="142"/>
    <d v="2018-09-05T00:00:00"/>
    <s v="Standard Class"/>
    <s v="JA-15970"/>
    <s v="Joseph Airdo"/>
    <x v="0"/>
    <x v="0"/>
    <s v="Detroit"/>
    <x v="12"/>
    <n v="48227"/>
    <x v="2"/>
    <s v="OFF-AR-10004999"/>
    <x v="1"/>
    <x v="6"/>
    <s v="Newell 315"/>
    <n v="11.96"/>
    <n v="2"/>
    <n v="0"/>
    <n v="2.99"/>
    <x v="2"/>
    <x v="0"/>
  </r>
  <r>
    <n v="6988"/>
    <s v="CA-2018-116526"/>
    <x v="142"/>
    <d v="2018-09-05T00:00:00"/>
    <s v="Standard Class"/>
    <s v="JA-15970"/>
    <s v="Joseph Airdo"/>
    <x v="0"/>
    <x v="0"/>
    <s v="Detroit"/>
    <x v="12"/>
    <n v="48227"/>
    <x v="2"/>
    <s v="OFF-BI-10001116"/>
    <x v="1"/>
    <x v="8"/>
    <s v="Wilson Jones 1&quot; Hanging DublLock Ring Binders"/>
    <n v="26.400000000000002"/>
    <n v="5"/>
    <n v="0"/>
    <n v="12.672000000000001"/>
    <x v="2"/>
    <x v="0"/>
  </r>
  <r>
    <n v="6989"/>
    <s v="CA-2019-158561"/>
    <x v="343"/>
    <d v="2019-11-16T00:00:00"/>
    <s v="Second Class"/>
    <s v="BB-11545"/>
    <s v="Brenda Bowman"/>
    <x v="1"/>
    <x v="0"/>
    <s v="Fort Lauderdale"/>
    <x v="2"/>
    <n v="33311"/>
    <x v="0"/>
    <s v="OFF-AP-10002651"/>
    <x v="1"/>
    <x v="9"/>
    <s v="Hoover Upright Vacuum With Dirt Cup"/>
    <n v="1158.1199999999999"/>
    <n v="5"/>
    <n v="0.2"/>
    <n v="130.28849999999983"/>
    <x v="0"/>
    <x v="0"/>
  </r>
  <r>
    <n v="6990"/>
    <s v="CA-2019-165099"/>
    <x v="157"/>
    <d v="2019-12-13T00:00:00"/>
    <s v="First Class"/>
    <s v="DK-13375"/>
    <s v="Dennis Kane"/>
    <x v="0"/>
    <x v="0"/>
    <s v="Abilene"/>
    <x v="5"/>
    <n v="79605"/>
    <x v="2"/>
    <s v="OFF-AP-10001634"/>
    <x v="1"/>
    <x v="9"/>
    <s v="Hoover Commercial Lightweight Upright Vacuum"/>
    <n v="1.3919999999999997"/>
    <n v="2"/>
    <n v="0.8"/>
    <n v="-3.7584000000000009"/>
    <x v="2"/>
    <x v="0"/>
  </r>
  <r>
    <n v="6991"/>
    <s v="CA-2017-109386"/>
    <x v="627"/>
    <d v="2017-11-13T00:00:00"/>
    <s v="Second Class"/>
    <s v="RH-19600"/>
    <s v="Rob Haberlin"/>
    <x v="0"/>
    <x v="0"/>
    <s v="Hampton"/>
    <x v="17"/>
    <n v="23666"/>
    <x v="0"/>
    <s v="OFF-AP-10003266"/>
    <x v="1"/>
    <x v="9"/>
    <s v="Holmes Replacement Filter for HEPA Air Cleaner, Large Room"/>
    <n v="44.43"/>
    <n v="3"/>
    <n v="0"/>
    <n v="18.660600000000002"/>
    <x v="0"/>
    <x v="0"/>
  </r>
  <r>
    <n v="6992"/>
    <s v="CA-2017-109386"/>
    <x v="627"/>
    <d v="2017-11-13T00:00:00"/>
    <s v="Second Class"/>
    <s v="RH-19600"/>
    <s v="Rob Haberlin"/>
    <x v="0"/>
    <x v="0"/>
    <s v="Hampton"/>
    <x v="17"/>
    <n v="23666"/>
    <x v="0"/>
    <s v="TEC-PH-10002890"/>
    <x v="2"/>
    <x v="7"/>
    <s v="AT&amp;T 17929 Lendline Telephone"/>
    <n v="226.20000000000002"/>
    <n v="5"/>
    <n v="0"/>
    <n v="58.811999999999998"/>
    <x v="0"/>
    <x v="0"/>
  </r>
  <r>
    <n v="6993"/>
    <s v="CA-2017-109386"/>
    <x v="627"/>
    <d v="2017-11-13T00:00:00"/>
    <s v="Second Class"/>
    <s v="RH-19600"/>
    <s v="Rob Haberlin"/>
    <x v="0"/>
    <x v="0"/>
    <s v="Hampton"/>
    <x v="17"/>
    <n v="23666"/>
    <x v="0"/>
    <s v="FUR-FU-10000308"/>
    <x v="0"/>
    <x v="5"/>
    <s v="Deflect-o Glass Clear Studded Chair Mats"/>
    <n v="186.54"/>
    <n v="3"/>
    <n v="0"/>
    <n v="41.038800000000002"/>
    <x v="0"/>
    <x v="0"/>
  </r>
  <r>
    <n v="6994"/>
    <s v="CA-2017-109386"/>
    <x v="627"/>
    <d v="2017-11-13T00:00:00"/>
    <s v="Second Class"/>
    <s v="RH-19600"/>
    <s v="Rob Haberlin"/>
    <x v="0"/>
    <x v="0"/>
    <s v="Hampton"/>
    <x v="17"/>
    <n v="23666"/>
    <x v="0"/>
    <s v="OFF-AR-10000380"/>
    <x v="1"/>
    <x v="6"/>
    <s v="Hunt PowerHouse Electric Pencil Sharpener, Blue"/>
    <n v="265.85999999999996"/>
    <n v="7"/>
    <n v="0"/>
    <n v="79.757999999999967"/>
    <x v="0"/>
    <x v="0"/>
  </r>
  <r>
    <n v="6995"/>
    <s v="CA-2017-109386"/>
    <x v="627"/>
    <d v="2017-11-13T00:00:00"/>
    <s v="Second Class"/>
    <s v="RH-19600"/>
    <s v="Rob Haberlin"/>
    <x v="0"/>
    <x v="0"/>
    <s v="Hampton"/>
    <x v="17"/>
    <n v="23666"/>
    <x v="0"/>
    <s v="OFF-AR-10000122"/>
    <x v="1"/>
    <x v="6"/>
    <s v="Newell 314"/>
    <n v="27.9"/>
    <n v="5"/>
    <n v="0"/>
    <n v="6.9749999999999979"/>
    <x v="0"/>
    <x v="0"/>
  </r>
  <r>
    <n v="6996"/>
    <s v="CA-2017-166800"/>
    <x v="902"/>
    <d v="2017-11-26T00:00:00"/>
    <s v="Standard Class"/>
    <s v="AG-10300"/>
    <s v="Aleksandra Gannaway"/>
    <x v="1"/>
    <x v="0"/>
    <s v="Las Vegas"/>
    <x v="33"/>
    <n v="89115"/>
    <x v="1"/>
    <s v="OFF-AP-10004868"/>
    <x v="1"/>
    <x v="9"/>
    <s v="Hoover Commercial Soft Guard Upright Vacuum And Disposable Filtration Bags"/>
    <n v="31.08"/>
    <n v="4"/>
    <n v="0"/>
    <n v="8.3916000000000004"/>
    <x v="1"/>
    <x v="0"/>
  </r>
  <r>
    <n v="6997"/>
    <s v="CA-2019-117443"/>
    <x v="331"/>
    <d v="2019-12-25T00:00:00"/>
    <s v="Second Class"/>
    <s v="JB-15400"/>
    <s v="Jennifer Braxton"/>
    <x v="1"/>
    <x v="0"/>
    <s v="Rockford"/>
    <x v="10"/>
    <n v="61107"/>
    <x v="2"/>
    <s v="OFF-BI-10004002"/>
    <x v="1"/>
    <x v="8"/>
    <s v="Wilson Jones International Size A4 Ring Binders"/>
    <n v="13.839999999999998"/>
    <n v="4"/>
    <n v="0.8"/>
    <n v="-22.144000000000005"/>
    <x v="2"/>
    <x v="0"/>
  </r>
  <r>
    <n v="6998"/>
    <s v="CA-2019-117443"/>
    <x v="331"/>
    <d v="2019-12-25T00:00:00"/>
    <s v="Second Class"/>
    <s v="JB-15400"/>
    <s v="Jennifer Braxton"/>
    <x v="1"/>
    <x v="0"/>
    <s v="Rockford"/>
    <x v="10"/>
    <n v="61107"/>
    <x v="2"/>
    <s v="OFF-PA-10004475"/>
    <x v="1"/>
    <x v="10"/>
    <s v="Xerox 1940"/>
    <n v="175.87200000000001"/>
    <n v="4"/>
    <n v="0.2"/>
    <n v="63.753599999999992"/>
    <x v="2"/>
    <x v="0"/>
  </r>
  <r>
    <n v="6999"/>
    <s v="US-2018-134369"/>
    <x v="1142"/>
    <d v="2018-09-22T00:00:00"/>
    <s v="Standard Class"/>
    <s v="BC-11125"/>
    <s v="Becky Castell"/>
    <x v="2"/>
    <x v="0"/>
    <s v="Laguna Niguel"/>
    <x v="1"/>
    <n v="92677"/>
    <x v="1"/>
    <s v="OFF-PA-10002195"/>
    <x v="1"/>
    <x v="10"/>
    <s v="Xerox 1966"/>
    <n v="12.96"/>
    <n v="2"/>
    <n v="0"/>
    <n v="6.3504000000000005"/>
    <x v="1"/>
    <x v="0"/>
  </r>
  <r>
    <n v="7000"/>
    <s v="CA-2019-123687"/>
    <x v="1143"/>
    <d v="2019-05-29T00:00:00"/>
    <s v="First Class"/>
    <s v="KC-16675"/>
    <s v="Kimberly Carter"/>
    <x v="1"/>
    <x v="0"/>
    <s v="Louisville"/>
    <x v="0"/>
    <n v="40214"/>
    <x v="0"/>
    <s v="OFF-AP-10002670"/>
    <x v="1"/>
    <x v="9"/>
    <s v="Belkin 8-Outlet Premiere SurgeMaster II Surge Protectors"/>
    <n v="208.44"/>
    <n v="3"/>
    <n v="0"/>
    <n v="62.531999999999982"/>
    <x v="0"/>
    <x v="0"/>
  </r>
  <r>
    <n v="7001"/>
    <s v="CA-2019-123687"/>
    <x v="1143"/>
    <d v="2019-05-29T00:00:00"/>
    <s v="First Class"/>
    <s v="KC-16675"/>
    <s v="Kimberly Carter"/>
    <x v="1"/>
    <x v="0"/>
    <s v="Louisville"/>
    <x v="0"/>
    <n v="40214"/>
    <x v="0"/>
    <s v="OFF-SU-10004498"/>
    <x v="1"/>
    <x v="14"/>
    <s v="Martin-Yale Premier Letter Opener"/>
    <n v="25.76"/>
    <n v="2"/>
    <n v="0"/>
    <n v="0.77280000000000015"/>
    <x v="0"/>
    <x v="0"/>
  </r>
  <r>
    <n v="7002"/>
    <s v="CA-2017-104871"/>
    <x v="1110"/>
    <d v="2017-04-03T00:00:00"/>
    <s v="Standard Class"/>
    <s v="DR-12940"/>
    <s v="Daniel Raglin"/>
    <x v="2"/>
    <x v="0"/>
    <s v="Normal"/>
    <x v="10"/>
    <n v="61761"/>
    <x v="2"/>
    <s v="FUR-CH-10003298"/>
    <x v="0"/>
    <x v="1"/>
    <s v="Office Star - Contemporary Task Swivel chair with Loop Arms, Charcoal"/>
    <n v="366.74399999999997"/>
    <n v="4"/>
    <n v="0.3"/>
    <n v="-110.02320000000003"/>
    <x v="2"/>
    <x v="0"/>
  </r>
  <r>
    <n v="7003"/>
    <s v="CA-2016-133158"/>
    <x v="710"/>
    <d v="2016-08-21T00:00:00"/>
    <s v="Second Class"/>
    <s v="DW-13195"/>
    <s v="David Wiener"/>
    <x v="1"/>
    <x v="0"/>
    <s v="Los Angeles"/>
    <x v="1"/>
    <n v="90045"/>
    <x v="1"/>
    <s v="FUR-FU-10000723"/>
    <x v="0"/>
    <x v="5"/>
    <s v="Deflect-o EconoMat Studded, No Bevel Mat for Low Pile Carpeting"/>
    <n v="289.24"/>
    <n v="7"/>
    <n v="0"/>
    <n v="26.031600000000012"/>
    <x v="1"/>
    <x v="0"/>
  </r>
  <r>
    <n v="7004"/>
    <s v="CA-2016-133158"/>
    <x v="710"/>
    <d v="2016-08-21T00:00:00"/>
    <s v="Second Class"/>
    <s v="DW-13195"/>
    <s v="David Wiener"/>
    <x v="1"/>
    <x v="0"/>
    <s v="Los Angeles"/>
    <x v="1"/>
    <n v="90045"/>
    <x v="1"/>
    <s v="OFF-BI-10000632"/>
    <x v="1"/>
    <x v="8"/>
    <s v="Satellite Sectional Post Binders"/>
    <n v="69.456000000000003"/>
    <n v="2"/>
    <n v="0.2"/>
    <n v="22.573199999999996"/>
    <x v="1"/>
    <x v="0"/>
  </r>
  <r>
    <n v="7005"/>
    <s v="CA-2016-126333"/>
    <x v="851"/>
    <d v="2016-12-28T00:00:00"/>
    <s v="Standard Class"/>
    <s v="ME-18010"/>
    <s v="Michelle Ellison"/>
    <x v="1"/>
    <x v="0"/>
    <s v="Port Arthur"/>
    <x v="5"/>
    <n v="77642"/>
    <x v="2"/>
    <s v="OFF-PA-10000223"/>
    <x v="1"/>
    <x v="10"/>
    <s v="Xerox 2000"/>
    <n v="5.1840000000000011"/>
    <n v="1"/>
    <n v="0.2"/>
    <n v="1.8144"/>
    <x v="2"/>
    <x v="0"/>
  </r>
  <r>
    <n v="7006"/>
    <s v="CA-2017-141740"/>
    <x v="549"/>
    <d v="2017-11-05T00:00:00"/>
    <s v="Standard Class"/>
    <s v="JF-15490"/>
    <s v="Jeremy Farry"/>
    <x v="0"/>
    <x v="0"/>
    <s v="New York City"/>
    <x v="15"/>
    <n v="10009"/>
    <x v="3"/>
    <s v="FUR-CH-10001545"/>
    <x v="0"/>
    <x v="1"/>
    <s v="Hon Comfortask Task/Swivel Chairs"/>
    <n v="205.16400000000002"/>
    <n v="2"/>
    <n v="0.1"/>
    <n v="13.677600000000002"/>
    <x v="3"/>
    <x v="0"/>
  </r>
  <r>
    <n v="7007"/>
    <s v="CA-2016-119466"/>
    <x v="534"/>
    <d v="2016-12-21T00:00:00"/>
    <s v="Standard Class"/>
    <s v="SP-20860"/>
    <s v="Sung Pak"/>
    <x v="1"/>
    <x v="0"/>
    <s v="Chicago"/>
    <x v="10"/>
    <n v="60623"/>
    <x v="2"/>
    <s v="FUR-FU-10001546"/>
    <x v="0"/>
    <x v="5"/>
    <s v="Dana Swing-Arm Lamps"/>
    <n v="8.5440000000000005"/>
    <n v="2"/>
    <n v="0.6"/>
    <n v="-7.4759999999999991"/>
    <x v="2"/>
    <x v="0"/>
  </r>
  <r>
    <n v="7008"/>
    <s v="CA-2017-154823"/>
    <x v="291"/>
    <d v="2017-08-25T00:00:00"/>
    <s v="Standard Class"/>
    <s v="KN-16390"/>
    <s v="Katherine Nockton"/>
    <x v="1"/>
    <x v="0"/>
    <s v="Springfield"/>
    <x v="24"/>
    <n v="45503"/>
    <x v="3"/>
    <s v="OFF-BI-10001098"/>
    <x v="1"/>
    <x v="8"/>
    <s v="Acco D-Ring Binder w/DublLock"/>
    <n v="12.828000000000001"/>
    <n v="2"/>
    <n v="0.7"/>
    <n v="-8.9795999999999978"/>
    <x v="3"/>
    <x v="0"/>
  </r>
  <r>
    <n v="7009"/>
    <s v="CA-2017-154823"/>
    <x v="291"/>
    <d v="2017-08-25T00:00:00"/>
    <s v="Standard Class"/>
    <s v="KN-16390"/>
    <s v="Katherine Nockton"/>
    <x v="1"/>
    <x v="0"/>
    <s v="Springfield"/>
    <x v="24"/>
    <n v="45503"/>
    <x v="3"/>
    <s v="FUR-CH-10003379"/>
    <x v="0"/>
    <x v="1"/>
    <s v="Global Commerce Series High-Back Swivel/Tilt Chairs"/>
    <n v="598.45799999999997"/>
    <n v="3"/>
    <n v="0.3"/>
    <n v="-42.746999999999957"/>
    <x v="3"/>
    <x v="0"/>
  </r>
  <r>
    <n v="7010"/>
    <s v="CA-2017-154823"/>
    <x v="291"/>
    <d v="2017-08-25T00:00:00"/>
    <s v="Standard Class"/>
    <s v="KN-16390"/>
    <s v="Katherine Nockton"/>
    <x v="1"/>
    <x v="0"/>
    <s v="Springfield"/>
    <x v="24"/>
    <n v="45503"/>
    <x v="3"/>
    <s v="FUR-FU-10000193"/>
    <x v="0"/>
    <x v="5"/>
    <s v="Tenex Chairmats For Use with Hard Floors"/>
    <n v="25.983999999999998"/>
    <n v="1"/>
    <n v="0.2"/>
    <n v="-3.8976000000000015"/>
    <x v="3"/>
    <x v="0"/>
  </r>
  <r>
    <n v="7011"/>
    <s v="US-2016-135881"/>
    <x v="235"/>
    <d v="2016-05-27T00:00:00"/>
    <s v="Standard Class"/>
    <s v="GT-14710"/>
    <s v="Greg Tran"/>
    <x v="0"/>
    <x v="0"/>
    <s v="New York City"/>
    <x v="15"/>
    <n v="10035"/>
    <x v="3"/>
    <s v="OFF-BI-10000829"/>
    <x v="1"/>
    <x v="8"/>
    <s v="Avery Non-Stick Binders"/>
    <n v="17.96"/>
    <n v="5"/>
    <n v="0.2"/>
    <n v="5.8369999999999997"/>
    <x v="3"/>
    <x v="0"/>
  </r>
  <r>
    <n v="7012"/>
    <s v="US-2016-135881"/>
    <x v="235"/>
    <d v="2016-05-27T00:00:00"/>
    <s v="Standard Class"/>
    <s v="GT-14710"/>
    <s v="Greg Tran"/>
    <x v="0"/>
    <x v="0"/>
    <s v="New York City"/>
    <x v="15"/>
    <n v="10035"/>
    <x v="3"/>
    <s v="OFF-SU-10003002"/>
    <x v="1"/>
    <x v="14"/>
    <s v="Letter Slitter"/>
    <n v="5.04"/>
    <n v="2"/>
    <n v="0"/>
    <n v="0.15120000000000022"/>
    <x v="3"/>
    <x v="0"/>
  </r>
  <r>
    <n v="7013"/>
    <s v="US-2016-135881"/>
    <x v="235"/>
    <d v="2016-05-27T00:00:00"/>
    <s v="Standard Class"/>
    <s v="GT-14710"/>
    <s v="Greg Tran"/>
    <x v="0"/>
    <x v="0"/>
    <s v="New York City"/>
    <x v="15"/>
    <n v="10035"/>
    <x v="3"/>
    <s v="OFF-AP-10002118"/>
    <x v="1"/>
    <x v="9"/>
    <s v="1.7 Cubic Foot Compact &quot;Cube&quot; Office Refrigerators"/>
    <n v="208.16"/>
    <n v="1"/>
    <n v="0"/>
    <n v="56.20320000000001"/>
    <x v="3"/>
    <x v="0"/>
  </r>
  <r>
    <n v="7014"/>
    <s v="CA-2019-141201"/>
    <x v="34"/>
    <d v="2019-12-11T00:00:00"/>
    <s v="Second Class"/>
    <s v="DB-12910"/>
    <s v="Daniel Byrd"/>
    <x v="2"/>
    <x v="0"/>
    <s v="Salinas"/>
    <x v="1"/>
    <n v="93905"/>
    <x v="1"/>
    <s v="FUR-BO-10001519"/>
    <x v="0"/>
    <x v="0"/>
    <s v="O'Sullivan 3-Shelf Heavy-Duty Bookcases"/>
    <n v="148.25700000000001"/>
    <n v="3"/>
    <n v="0.15"/>
    <n v="15.697800000000004"/>
    <x v="1"/>
    <x v="0"/>
  </r>
  <r>
    <n v="7015"/>
    <s v="CA-2016-114790"/>
    <x v="518"/>
    <d v="2016-03-13T00:00:00"/>
    <s v="Second Class"/>
    <s v="FM-14215"/>
    <s v="Filia McAdams"/>
    <x v="1"/>
    <x v="0"/>
    <s v="Richmond"/>
    <x v="0"/>
    <n v="40475"/>
    <x v="0"/>
    <s v="OFF-AP-10002578"/>
    <x v="1"/>
    <x v="9"/>
    <s v="Fellowes Premier Superior Surge Suppressor, 10-Outlet, With Phone and Remote"/>
    <n v="146.76"/>
    <n v="3"/>
    <n v="0"/>
    <n v="38.157600000000002"/>
    <x v="0"/>
    <x v="0"/>
  </r>
  <r>
    <n v="7016"/>
    <s v="CA-2016-114790"/>
    <x v="518"/>
    <d v="2016-03-13T00:00:00"/>
    <s v="Second Class"/>
    <s v="FM-14215"/>
    <s v="Filia McAdams"/>
    <x v="1"/>
    <x v="0"/>
    <s v="Richmond"/>
    <x v="0"/>
    <n v="40475"/>
    <x v="0"/>
    <s v="TEC-AC-10000710"/>
    <x v="2"/>
    <x v="11"/>
    <s v="Maxell DVD-RAM Discs"/>
    <n v="32.96"/>
    <n v="2"/>
    <n v="0"/>
    <n v="14.172800000000002"/>
    <x v="0"/>
    <x v="0"/>
  </r>
  <r>
    <n v="7017"/>
    <s v="CA-2016-114790"/>
    <x v="518"/>
    <d v="2016-03-13T00:00:00"/>
    <s v="Second Class"/>
    <s v="FM-14215"/>
    <s v="Filia McAdams"/>
    <x v="1"/>
    <x v="0"/>
    <s v="Richmond"/>
    <x v="0"/>
    <n v="40475"/>
    <x v="0"/>
    <s v="TEC-PH-10000984"/>
    <x v="2"/>
    <x v="7"/>
    <s v="Panasonic KX-TG9471B"/>
    <n v="587.97"/>
    <n v="3"/>
    <n v="0"/>
    <n v="164.63160000000005"/>
    <x v="0"/>
    <x v="0"/>
  </r>
  <r>
    <n v="7018"/>
    <s v="CA-2016-114790"/>
    <x v="518"/>
    <d v="2016-03-13T00:00:00"/>
    <s v="Second Class"/>
    <s v="FM-14215"/>
    <s v="Filia McAdams"/>
    <x v="1"/>
    <x v="0"/>
    <s v="Richmond"/>
    <x v="0"/>
    <n v="40475"/>
    <x v="0"/>
    <s v="OFF-PA-10000213"/>
    <x v="1"/>
    <x v="10"/>
    <s v="Xerox 198"/>
    <n v="14.940000000000001"/>
    <n v="3"/>
    <n v="0"/>
    <n v="7.0218000000000007"/>
    <x v="0"/>
    <x v="0"/>
  </r>
  <r>
    <n v="7019"/>
    <s v="US-2018-154256"/>
    <x v="661"/>
    <d v="2018-06-27T00:00:00"/>
    <s v="Second Class"/>
    <s v="SM-20005"/>
    <s v="Sally Matthias"/>
    <x v="0"/>
    <x v="0"/>
    <s v="New York City"/>
    <x v="15"/>
    <n v="10035"/>
    <x v="3"/>
    <s v="OFF-LA-10003720"/>
    <x v="1"/>
    <x v="2"/>
    <s v="Avery 487"/>
    <n v="25.83"/>
    <n v="7"/>
    <n v="0"/>
    <n v="12.1401"/>
    <x v="3"/>
    <x v="0"/>
  </r>
  <r>
    <n v="7020"/>
    <s v="CA-2016-124737"/>
    <x v="709"/>
    <d v="2016-08-27T00:00:00"/>
    <s v="Standard Class"/>
    <s v="AP-10915"/>
    <s v="Arthur Prichep"/>
    <x v="0"/>
    <x v="0"/>
    <s v="Denver"/>
    <x v="22"/>
    <n v="80219"/>
    <x v="1"/>
    <s v="OFF-PA-10001837"/>
    <x v="1"/>
    <x v="10"/>
    <s v="Xerox 1976"/>
    <n v="15.552000000000003"/>
    <n v="3"/>
    <n v="0.2"/>
    <n v="5.4432"/>
    <x v="1"/>
    <x v="0"/>
  </r>
  <r>
    <n v="7021"/>
    <s v="CA-2016-124737"/>
    <x v="709"/>
    <d v="2016-08-27T00:00:00"/>
    <s v="Standard Class"/>
    <s v="AP-10915"/>
    <s v="Arthur Prichep"/>
    <x v="0"/>
    <x v="0"/>
    <s v="Denver"/>
    <x v="22"/>
    <n v="80219"/>
    <x v="1"/>
    <s v="OFF-SU-10004661"/>
    <x v="1"/>
    <x v="14"/>
    <s v="Acme Titanium Bonded Scissors"/>
    <n v="6.8000000000000007"/>
    <n v="1"/>
    <n v="0.2"/>
    <n v="0.50999999999999979"/>
    <x v="1"/>
    <x v="0"/>
  </r>
  <r>
    <n v="7022"/>
    <s v="CA-2016-124737"/>
    <x v="709"/>
    <d v="2016-08-27T00:00:00"/>
    <s v="Standard Class"/>
    <s v="AP-10915"/>
    <s v="Arthur Prichep"/>
    <x v="0"/>
    <x v="0"/>
    <s v="Denver"/>
    <x v="22"/>
    <n v="80219"/>
    <x v="1"/>
    <s v="FUR-FU-10003274"/>
    <x v="0"/>
    <x v="5"/>
    <s v="Regeneration Desk Collection"/>
    <n v="4.2240000000000002"/>
    <n v="3"/>
    <n v="0.2"/>
    <n v="1.2672000000000003"/>
    <x v="1"/>
    <x v="0"/>
  </r>
  <r>
    <n v="7023"/>
    <s v="CA-2016-124737"/>
    <x v="709"/>
    <d v="2016-08-27T00:00:00"/>
    <s v="Standard Class"/>
    <s v="AP-10915"/>
    <s v="Arthur Prichep"/>
    <x v="0"/>
    <x v="0"/>
    <s v="Denver"/>
    <x v="22"/>
    <n v="80219"/>
    <x v="1"/>
    <s v="TEC-PH-10000149"/>
    <x v="2"/>
    <x v="7"/>
    <s v="Cisco SPA525G2 IP Phone - Wireless"/>
    <n v="143.64000000000001"/>
    <n v="9"/>
    <n v="0.2"/>
    <n v="10.772999999999989"/>
    <x v="1"/>
    <x v="0"/>
  </r>
  <r>
    <n v="7024"/>
    <s v="CA-2016-124737"/>
    <x v="709"/>
    <d v="2016-08-27T00:00:00"/>
    <s v="Standard Class"/>
    <s v="AP-10915"/>
    <s v="Arthur Prichep"/>
    <x v="0"/>
    <x v="0"/>
    <s v="Denver"/>
    <x v="22"/>
    <n v="80219"/>
    <x v="1"/>
    <s v="OFF-PA-10000019"/>
    <x v="1"/>
    <x v="10"/>
    <s v="Xerox 1931"/>
    <n v="31.104000000000006"/>
    <n v="6"/>
    <n v="0.2"/>
    <n v="10.8864"/>
    <x v="1"/>
    <x v="0"/>
  </r>
  <r>
    <n v="7025"/>
    <s v="CA-2016-124737"/>
    <x v="709"/>
    <d v="2016-08-27T00:00:00"/>
    <s v="Standard Class"/>
    <s v="AP-10915"/>
    <s v="Arthur Prichep"/>
    <x v="0"/>
    <x v="0"/>
    <s v="Denver"/>
    <x v="22"/>
    <n v="80219"/>
    <x v="1"/>
    <s v="OFF-PA-10001125"/>
    <x v="1"/>
    <x v="10"/>
    <s v="Xerox 1988"/>
    <n v="223.05600000000001"/>
    <n v="9"/>
    <n v="0.2"/>
    <n v="69.704999999999984"/>
    <x v="1"/>
    <x v="0"/>
  </r>
  <r>
    <n v="7026"/>
    <s v="US-2019-101840"/>
    <x v="695"/>
    <d v="2019-02-12T00:00:00"/>
    <s v="Standard Class"/>
    <s v="SP-20545"/>
    <s v="Sibella Parks"/>
    <x v="1"/>
    <x v="0"/>
    <s v="New York City"/>
    <x v="15"/>
    <n v="10024"/>
    <x v="3"/>
    <s v="TEC-PH-10002538"/>
    <x v="2"/>
    <x v="7"/>
    <s v="Grandstream GXP1160 VoIP phone"/>
    <n v="227.45999999999998"/>
    <n v="6"/>
    <n v="0"/>
    <n v="65.963399999999979"/>
    <x v="3"/>
    <x v="0"/>
  </r>
  <r>
    <n v="7027"/>
    <s v="US-2019-101840"/>
    <x v="695"/>
    <d v="2019-02-12T00:00:00"/>
    <s v="Standard Class"/>
    <s v="SP-20545"/>
    <s v="Sibella Parks"/>
    <x v="1"/>
    <x v="0"/>
    <s v="New York City"/>
    <x v="15"/>
    <n v="10024"/>
    <x v="3"/>
    <s v="OFF-BI-10000279"/>
    <x v="1"/>
    <x v="8"/>
    <s v="Acco Recycled 2&quot; Capacity Laser Printer Hanging Data Binders"/>
    <n v="46.24"/>
    <n v="4"/>
    <n v="0.2"/>
    <n v="15.605999999999996"/>
    <x v="3"/>
    <x v="0"/>
  </r>
  <r>
    <n v="7028"/>
    <s v="CA-2019-131653"/>
    <x v="926"/>
    <d v="2019-02-05T00:00:00"/>
    <s v="Standard Class"/>
    <s v="RD-19585"/>
    <s v="Rob Dowd"/>
    <x v="0"/>
    <x v="0"/>
    <s v="New York City"/>
    <x v="15"/>
    <n v="10011"/>
    <x v="3"/>
    <s v="OFF-LA-10001045"/>
    <x v="1"/>
    <x v="2"/>
    <s v="Permanent Self-Adhesive File Folder Labels for Typewriters by Universal"/>
    <n v="5.22"/>
    <n v="2"/>
    <n v="0"/>
    <n v="2.4011999999999998"/>
    <x v="3"/>
    <x v="0"/>
  </r>
  <r>
    <n v="7029"/>
    <s v="US-2018-157840"/>
    <x v="887"/>
    <d v="2018-12-23T00:00:00"/>
    <s v="Second Class"/>
    <s v="MC-17575"/>
    <s v="Matt Collins"/>
    <x v="0"/>
    <x v="0"/>
    <s v="Fremont"/>
    <x v="8"/>
    <n v="68025"/>
    <x v="2"/>
    <s v="OFF-PA-10003673"/>
    <x v="1"/>
    <x v="10"/>
    <s v="Strathmore Photo Mount Cards"/>
    <n v="33.9"/>
    <n v="5"/>
    <n v="0"/>
    <n v="15.593999999999999"/>
    <x v="2"/>
    <x v="0"/>
  </r>
  <r>
    <n v="7030"/>
    <s v="CA-2018-145548"/>
    <x v="583"/>
    <d v="2018-11-16T00:00:00"/>
    <s v="Standard Class"/>
    <s v="EB-13750"/>
    <s v="Edward Becker"/>
    <x v="1"/>
    <x v="0"/>
    <s v="New York City"/>
    <x v="15"/>
    <n v="10011"/>
    <x v="3"/>
    <s v="OFF-ST-10002562"/>
    <x v="1"/>
    <x v="4"/>
    <s v="Staple magnet"/>
    <n v="28.14"/>
    <n v="3"/>
    <n v="0"/>
    <n v="7.8792000000000009"/>
    <x v="3"/>
    <x v="0"/>
  </r>
  <r>
    <n v="7031"/>
    <s v="CA-2018-145548"/>
    <x v="583"/>
    <d v="2018-11-16T00:00:00"/>
    <s v="Standard Class"/>
    <s v="EB-13750"/>
    <s v="Edward Becker"/>
    <x v="1"/>
    <x v="0"/>
    <s v="New York City"/>
    <x v="15"/>
    <n v="10011"/>
    <x v="3"/>
    <s v="TEC-AC-10002305"/>
    <x v="2"/>
    <x v="11"/>
    <s v="KeyTronic E03601U1 - Keyboard - Beige"/>
    <n v="36"/>
    <n v="2"/>
    <n v="0"/>
    <n v="6.4799999999999969"/>
    <x v="3"/>
    <x v="0"/>
  </r>
  <r>
    <n v="7032"/>
    <s v="CA-2018-145548"/>
    <x v="583"/>
    <d v="2018-11-16T00:00:00"/>
    <s v="Standard Class"/>
    <s v="EB-13750"/>
    <s v="Edward Becker"/>
    <x v="1"/>
    <x v="0"/>
    <s v="New York City"/>
    <x v="15"/>
    <n v="10011"/>
    <x v="3"/>
    <s v="OFF-AR-10003373"/>
    <x v="1"/>
    <x v="6"/>
    <s v="Boston School Pro Electric Pencil Sharpener, 1670"/>
    <n v="92.94"/>
    <n v="3"/>
    <n v="0"/>
    <n v="25.093799999999998"/>
    <x v="3"/>
    <x v="0"/>
  </r>
  <r>
    <n v="7033"/>
    <s v="CA-2018-145548"/>
    <x v="583"/>
    <d v="2018-11-16T00:00:00"/>
    <s v="Standard Class"/>
    <s v="EB-13750"/>
    <s v="Edward Becker"/>
    <x v="1"/>
    <x v="0"/>
    <s v="New York City"/>
    <x v="15"/>
    <n v="10011"/>
    <x v="3"/>
    <s v="FUR-CH-10003774"/>
    <x v="0"/>
    <x v="1"/>
    <s v="Global Wood Trimmed Manager's Task Chair, Khaki"/>
    <n v="245.64600000000002"/>
    <n v="3"/>
    <n v="0.1"/>
    <n v="8.1881999999999877"/>
    <x v="3"/>
    <x v="0"/>
  </r>
  <r>
    <n v="7034"/>
    <s v="CA-2018-145548"/>
    <x v="583"/>
    <d v="2018-11-16T00:00:00"/>
    <s v="Standard Class"/>
    <s v="EB-13750"/>
    <s v="Edward Becker"/>
    <x v="1"/>
    <x v="0"/>
    <s v="New York City"/>
    <x v="15"/>
    <n v="10011"/>
    <x v="3"/>
    <s v="OFF-BI-10001510"/>
    <x v="1"/>
    <x v="8"/>
    <s v="Deluxe Heavy-Duty Vinyl Round Ring Binder"/>
    <n v="55.00800000000001"/>
    <n v="3"/>
    <n v="0.2"/>
    <n v="17.189999999999998"/>
    <x v="3"/>
    <x v="0"/>
  </r>
  <r>
    <n v="7035"/>
    <s v="CA-2018-145548"/>
    <x v="583"/>
    <d v="2018-11-16T00:00:00"/>
    <s v="Standard Class"/>
    <s v="EB-13750"/>
    <s v="Edward Becker"/>
    <x v="1"/>
    <x v="0"/>
    <s v="New York City"/>
    <x v="15"/>
    <n v="10011"/>
    <x v="3"/>
    <s v="OFF-BI-10004236"/>
    <x v="1"/>
    <x v="8"/>
    <s v="XtraLife ClearVue Slant-D Ring Binder, White, 3&quot;"/>
    <n v="35.231999999999999"/>
    <n v="3"/>
    <n v="0.2"/>
    <n v="11.450399999999998"/>
    <x v="3"/>
    <x v="0"/>
  </r>
  <r>
    <n v="7036"/>
    <s v="CA-2019-119494"/>
    <x v="45"/>
    <d v="2019-11-13T00:00:00"/>
    <s v="Standard Class"/>
    <s v="JE-15610"/>
    <s v="Jim Epp"/>
    <x v="1"/>
    <x v="0"/>
    <s v="San Diego"/>
    <x v="1"/>
    <n v="92105"/>
    <x v="1"/>
    <s v="FUR-CH-10004675"/>
    <x v="0"/>
    <x v="1"/>
    <s v="Lifetime Advantage Folding Chairs, 4/Carton"/>
    <n v="523.39200000000005"/>
    <n v="3"/>
    <n v="0.2"/>
    <n v="52.339199999999977"/>
    <x v="1"/>
    <x v="0"/>
  </r>
  <r>
    <n v="7037"/>
    <s v="CA-2016-124618"/>
    <x v="1073"/>
    <d v="2016-05-04T00:00:00"/>
    <s v="Second Class"/>
    <s v="CS-11860"/>
    <s v="Cari Schnelling"/>
    <x v="0"/>
    <x v="0"/>
    <s v="Lakeland"/>
    <x v="2"/>
    <n v="33801"/>
    <x v="0"/>
    <s v="TEC-CO-10004202"/>
    <x v="2"/>
    <x v="16"/>
    <s v="Brother DCP1000 Digital 3 in 1 Multifunction Machine"/>
    <n v="479.98400000000004"/>
    <n v="2"/>
    <n v="0.2"/>
    <n v="89.996999999999986"/>
    <x v="0"/>
    <x v="0"/>
  </r>
  <r>
    <n v="7038"/>
    <s v="CA-2019-161970"/>
    <x v="585"/>
    <d v="2019-09-27T00:00:00"/>
    <s v="Standard Class"/>
    <s v="PB-19105"/>
    <s v="Peter Bühler"/>
    <x v="0"/>
    <x v="0"/>
    <s v="Smyrna"/>
    <x v="32"/>
    <n v="30080"/>
    <x v="0"/>
    <s v="OFF-PA-10004255"/>
    <x v="1"/>
    <x v="10"/>
    <s v="Xerox 219"/>
    <n v="12.96"/>
    <n v="2"/>
    <n v="0"/>
    <n v="6.2208000000000006"/>
    <x v="0"/>
    <x v="0"/>
  </r>
  <r>
    <n v="7039"/>
    <s v="CA-2019-161970"/>
    <x v="585"/>
    <d v="2019-09-27T00:00:00"/>
    <s v="Standard Class"/>
    <s v="PB-19105"/>
    <s v="Peter Bühler"/>
    <x v="0"/>
    <x v="0"/>
    <s v="Smyrna"/>
    <x v="32"/>
    <n v="30080"/>
    <x v="0"/>
    <s v="OFF-AR-10003896"/>
    <x v="1"/>
    <x v="6"/>
    <s v="Stride Job 150 Highlighters, Chisel Tip, Assorted Colors"/>
    <n v="17.940000000000001"/>
    <n v="3"/>
    <n v="0"/>
    <n v="6.4584000000000001"/>
    <x v="0"/>
    <x v="0"/>
  </r>
  <r>
    <n v="7040"/>
    <s v="CA-2019-103443"/>
    <x v="94"/>
    <d v="2019-12-23T00:00:00"/>
    <s v="Standard Class"/>
    <s v="AT-10735"/>
    <s v="Annie Thurman"/>
    <x v="0"/>
    <x v="0"/>
    <s v="New York City"/>
    <x v="15"/>
    <n v="10009"/>
    <x v="3"/>
    <s v="OFF-ST-10002276"/>
    <x v="1"/>
    <x v="4"/>
    <s v="Safco Steel Mobile File Cart"/>
    <n v="166.72"/>
    <n v="2"/>
    <n v="0"/>
    <n v="41.680000000000007"/>
    <x v="3"/>
    <x v="0"/>
  </r>
  <r>
    <n v="7041"/>
    <s v="CA-2019-103443"/>
    <x v="94"/>
    <d v="2019-12-23T00:00:00"/>
    <s v="Standard Class"/>
    <s v="AT-10735"/>
    <s v="Annie Thurman"/>
    <x v="0"/>
    <x v="0"/>
    <s v="New York City"/>
    <x v="15"/>
    <n v="10009"/>
    <x v="3"/>
    <s v="OFF-BI-10001617"/>
    <x v="1"/>
    <x v="8"/>
    <s v="GBC Wire Binding Combs"/>
    <n v="24.816000000000003"/>
    <n v="3"/>
    <n v="0.2"/>
    <n v="8.3753999999999991"/>
    <x v="3"/>
    <x v="0"/>
  </r>
  <r>
    <n v="7042"/>
    <s v="CA-2019-103443"/>
    <x v="94"/>
    <d v="2019-12-23T00:00:00"/>
    <s v="Standard Class"/>
    <s v="AT-10735"/>
    <s v="Annie Thurman"/>
    <x v="0"/>
    <x v="0"/>
    <s v="New York City"/>
    <x v="15"/>
    <n v="10009"/>
    <x v="3"/>
    <s v="FUR-FU-10000308"/>
    <x v="0"/>
    <x v="5"/>
    <s v="Deflect-o Glass Clear Studded Chair Mats"/>
    <n v="124.36"/>
    <n v="2"/>
    <n v="0"/>
    <n v="27.359200000000001"/>
    <x v="3"/>
    <x v="0"/>
  </r>
  <r>
    <n v="7043"/>
    <s v="US-2019-165358"/>
    <x v="930"/>
    <d v="2019-07-23T00:00:00"/>
    <s v="Standard Class"/>
    <s v="SV-20365"/>
    <s v="Seth Vernon"/>
    <x v="0"/>
    <x v="0"/>
    <s v="Philadelphia"/>
    <x v="9"/>
    <n v="19134"/>
    <x v="3"/>
    <s v="TEC-CO-10001943"/>
    <x v="2"/>
    <x v="16"/>
    <s v="Canon PC-428 Personal Copier"/>
    <n v="599.97"/>
    <n v="5"/>
    <n v="0.4"/>
    <n v="69.996499999999969"/>
    <x v="3"/>
    <x v="0"/>
  </r>
  <r>
    <n v="7044"/>
    <s v="US-2019-165358"/>
    <x v="930"/>
    <d v="2019-07-23T00:00:00"/>
    <s v="Standard Class"/>
    <s v="SV-20365"/>
    <s v="Seth Vernon"/>
    <x v="0"/>
    <x v="0"/>
    <s v="Philadelphia"/>
    <x v="9"/>
    <n v="19134"/>
    <x v="3"/>
    <s v="FUR-CH-10002647"/>
    <x v="0"/>
    <x v="1"/>
    <s v="Situations Contoured Folding Chairs, 4/Set"/>
    <n v="198.744"/>
    <n v="4"/>
    <n v="0.3"/>
    <n v="-14.195999999999984"/>
    <x v="3"/>
    <x v="0"/>
  </r>
  <r>
    <n v="7045"/>
    <s v="US-2019-165358"/>
    <x v="930"/>
    <d v="2019-07-23T00:00:00"/>
    <s v="Standard Class"/>
    <s v="SV-20365"/>
    <s v="Seth Vernon"/>
    <x v="0"/>
    <x v="0"/>
    <s v="Philadelphia"/>
    <x v="9"/>
    <n v="19134"/>
    <x v="3"/>
    <s v="OFF-SU-10004768"/>
    <x v="1"/>
    <x v="14"/>
    <s v="Acme Kleencut Forged Steel Scissors"/>
    <n v="9.1840000000000011"/>
    <n v="2"/>
    <n v="0.2"/>
    <n v="1.1479999999999988"/>
    <x v="3"/>
    <x v="0"/>
  </r>
  <r>
    <n v="7046"/>
    <s v="CA-2018-160136"/>
    <x v="54"/>
    <d v="2018-11-09T00:00:00"/>
    <s v="Standard Class"/>
    <s v="PJ-18835"/>
    <s v="Patrick Jones"/>
    <x v="1"/>
    <x v="0"/>
    <s v="Dallas"/>
    <x v="5"/>
    <n v="75217"/>
    <x v="2"/>
    <s v="OFF-PA-10002160"/>
    <x v="1"/>
    <x v="10"/>
    <s v="Xerox 1978"/>
    <n v="9.2480000000000011"/>
    <n v="2"/>
    <n v="0.2"/>
    <n v="3.3524000000000003"/>
    <x v="2"/>
    <x v="0"/>
  </r>
  <r>
    <n v="7047"/>
    <s v="CA-2016-150581"/>
    <x v="918"/>
    <d v="2016-04-12T00:00:00"/>
    <s v="Standard Class"/>
    <s v="NM-18445"/>
    <s v="Nathan Mautz"/>
    <x v="2"/>
    <x v="0"/>
    <s v="Concord"/>
    <x v="1"/>
    <n v="94521"/>
    <x v="1"/>
    <s v="FUR-TA-10003748"/>
    <x v="0"/>
    <x v="3"/>
    <s v="Bevis 36 x 72 Conference Tables"/>
    <n v="99.591999999999999"/>
    <n v="1"/>
    <n v="0.2"/>
    <n v="2.4897999999999989"/>
    <x v="1"/>
    <x v="0"/>
  </r>
  <r>
    <n v="7048"/>
    <s v="CA-2016-150581"/>
    <x v="918"/>
    <d v="2016-04-12T00:00:00"/>
    <s v="Standard Class"/>
    <s v="NM-18445"/>
    <s v="Nathan Mautz"/>
    <x v="2"/>
    <x v="0"/>
    <s v="Concord"/>
    <x v="1"/>
    <n v="94521"/>
    <x v="1"/>
    <s v="TEC-AC-10001908"/>
    <x v="2"/>
    <x v="11"/>
    <s v="Logitech Wireless Headset h800"/>
    <n v="399.96"/>
    <n v="4"/>
    <n v="0"/>
    <n v="139.98599999999999"/>
    <x v="1"/>
    <x v="0"/>
  </r>
  <r>
    <n v="7049"/>
    <s v="CA-2018-119515"/>
    <x v="1041"/>
    <d v="2018-08-16T00:00:00"/>
    <s v="First Class"/>
    <s v="TR-21325"/>
    <s v="Toby Ritter"/>
    <x v="0"/>
    <x v="0"/>
    <s v="Nashville"/>
    <x v="18"/>
    <n v="37211"/>
    <x v="0"/>
    <s v="OFF-PA-10000552"/>
    <x v="1"/>
    <x v="10"/>
    <s v="Xerox 200"/>
    <n v="15.552000000000003"/>
    <n v="3"/>
    <n v="0.2"/>
    <n v="5.4432"/>
    <x v="0"/>
    <x v="0"/>
  </r>
  <r>
    <n v="7050"/>
    <s v="CA-2016-141355"/>
    <x v="794"/>
    <d v="2016-09-30T00:00:00"/>
    <s v="Standard Class"/>
    <s v="BF-11005"/>
    <s v="Barry Franz"/>
    <x v="2"/>
    <x v="0"/>
    <s v="Aurora"/>
    <x v="22"/>
    <n v="80013"/>
    <x v="1"/>
    <s v="OFF-AR-10003179"/>
    <x v="1"/>
    <x v="6"/>
    <s v="Dixon Ticonderoga Core-Lock Colored Pencils"/>
    <n v="14.576000000000001"/>
    <n v="2"/>
    <n v="0.2"/>
    <n v="2.3685999999999989"/>
    <x v="1"/>
    <x v="0"/>
  </r>
  <r>
    <n v="7051"/>
    <s v="CA-2018-165330"/>
    <x v="25"/>
    <d v="2018-12-11T00:00:00"/>
    <s v="Same Day"/>
    <s v="WB-21850"/>
    <s v="William Brown"/>
    <x v="0"/>
    <x v="0"/>
    <s v="Anaheim"/>
    <x v="1"/>
    <n v="92804"/>
    <x v="1"/>
    <s v="OFF-BI-10004593"/>
    <x v="1"/>
    <x v="8"/>
    <s v="Ibico Laser Imprintable Binding System Covers"/>
    <n v="209.60000000000002"/>
    <n v="5"/>
    <n v="0.2"/>
    <n v="68.11999999999999"/>
    <x v="1"/>
    <x v="1"/>
  </r>
  <r>
    <n v="7052"/>
    <s v="CA-2018-165330"/>
    <x v="25"/>
    <d v="2018-12-11T00:00:00"/>
    <s v="Same Day"/>
    <s v="WB-21850"/>
    <s v="William Brown"/>
    <x v="0"/>
    <x v="0"/>
    <s v="Anaheim"/>
    <x v="1"/>
    <n v="92804"/>
    <x v="1"/>
    <s v="OFF-AR-10000914"/>
    <x v="1"/>
    <x v="6"/>
    <s v="Boston 16765 Mini Stand Up Battery Pencil Sharpener"/>
    <n v="23.32"/>
    <n v="2"/>
    <n v="0"/>
    <n v="6.0632000000000019"/>
    <x v="1"/>
    <x v="1"/>
  </r>
  <r>
    <n v="7053"/>
    <s v="CA-2018-165330"/>
    <x v="25"/>
    <d v="2018-12-11T00:00:00"/>
    <s v="Same Day"/>
    <s v="WB-21850"/>
    <s v="William Brown"/>
    <x v="0"/>
    <x v="0"/>
    <s v="Anaheim"/>
    <x v="1"/>
    <n v="92804"/>
    <x v="1"/>
    <s v="OFF-PA-10000241"/>
    <x v="1"/>
    <x v="10"/>
    <s v="IBM Multi-Purpose Copy Paper, 8 1/2 x 11&quot;, Case"/>
    <n v="30.98"/>
    <n v="1"/>
    <n v="0"/>
    <n v="13.940999999999999"/>
    <x v="1"/>
    <x v="1"/>
  </r>
  <r>
    <n v="7054"/>
    <s v="CA-2018-165330"/>
    <x v="25"/>
    <d v="2018-12-11T00:00:00"/>
    <s v="Same Day"/>
    <s v="WB-21850"/>
    <s v="William Brown"/>
    <x v="0"/>
    <x v="0"/>
    <s v="Anaheim"/>
    <x v="1"/>
    <n v="92804"/>
    <x v="1"/>
    <s v="TEC-AC-10000057"/>
    <x v="2"/>
    <x v="11"/>
    <s v="Microsoft Natural Ergonomic Keyboard 4000"/>
    <n v="119.96"/>
    <n v="4"/>
    <n v="0"/>
    <n v="25.191599999999994"/>
    <x v="1"/>
    <x v="1"/>
  </r>
  <r>
    <n v="7055"/>
    <s v="CA-2018-165330"/>
    <x v="25"/>
    <d v="2018-12-11T00:00:00"/>
    <s v="Same Day"/>
    <s v="WB-21850"/>
    <s v="William Brown"/>
    <x v="0"/>
    <x v="0"/>
    <s v="Anaheim"/>
    <x v="1"/>
    <n v="92804"/>
    <x v="1"/>
    <s v="FUR-CH-10003774"/>
    <x v="0"/>
    <x v="1"/>
    <s v="Global Wood Trimmed Manager's Task Chair, Khaki"/>
    <n v="363.92"/>
    <n v="5"/>
    <n v="0.2"/>
    <n v="-31.843000000000018"/>
    <x v="1"/>
    <x v="1"/>
  </r>
  <r>
    <n v="7056"/>
    <s v="CA-2018-165330"/>
    <x v="25"/>
    <d v="2018-12-11T00:00:00"/>
    <s v="Same Day"/>
    <s v="WB-21850"/>
    <s v="William Brown"/>
    <x v="0"/>
    <x v="0"/>
    <s v="Anaheim"/>
    <x v="1"/>
    <n v="92804"/>
    <x v="1"/>
    <s v="OFF-BI-10002824"/>
    <x v="1"/>
    <x v="8"/>
    <s v="Recycled Easel Ring Binders"/>
    <n v="35.808"/>
    <n v="3"/>
    <n v="0.2"/>
    <n v="11.189999999999996"/>
    <x v="1"/>
    <x v="1"/>
  </r>
  <r>
    <n v="7057"/>
    <s v="CA-2018-165330"/>
    <x v="25"/>
    <d v="2018-12-11T00:00:00"/>
    <s v="Same Day"/>
    <s v="WB-21850"/>
    <s v="William Brown"/>
    <x v="0"/>
    <x v="0"/>
    <s v="Anaheim"/>
    <x v="1"/>
    <n v="92804"/>
    <x v="1"/>
    <s v="OFF-BI-10004001"/>
    <x v="1"/>
    <x v="8"/>
    <s v="GBC Recycled VeloBinder Covers"/>
    <n v="122.688"/>
    <n v="9"/>
    <n v="0.2"/>
    <n v="39.873599999999982"/>
    <x v="1"/>
    <x v="1"/>
  </r>
  <r>
    <n v="7058"/>
    <s v="CA-2018-165330"/>
    <x v="25"/>
    <d v="2018-12-11T00:00:00"/>
    <s v="Same Day"/>
    <s v="WB-21850"/>
    <s v="William Brown"/>
    <x v="0"/>
    <x v="0"/>
    <s v="Anaheim"/>
    <x v="1"/>
    <n v="92804"/>
    <x v="1"/>
    <s v="FUR-TA-10004619"/>
    <x v="0"/>
    <x v="3"/>
    <s v="Hon Non-Folding Utility Tables"/>
    <n v="892.13600000000008"/>
    <n v="7"/>
    <n v="0.2"/>
    <n v="111.51699999999991"/>
    <x v="1"/>
    <x v="1"/>
  </r>
  <r>
    <n v="7059"/>
    <s v="CA-2018-165330"/>
    <x v="25"/>
    <d v="2018-12-11T00:00:00"/>
    <s v="Same Day"/>
    <s v="WB-21850"/>
    <s v="William Brown"/>
    <x v="0"/>
    <x v="0"/>
    <s v="Anaheim"/>
    <x v="1"/>
    <n v="92804"/>
    <x v="1"/>
    <s v="OFF-ST-10000636"/>
    <x v="1"/>
    <x v="4"/>
    <s v="Rogers Profile Extra Capacity Storage Tub"/>
    <n v="50.22"/>
    <n v="3"/>
    <n v="0"/>
    <n v="2.0087999999999973"/>
    <x v="1"/>
    <x v="1"/>
  </r>
  <r>
    <n v="7060"/>
    <s v="CA-2018-165330"/>
    <x v="25"/>
    <d v="2018-12-11T00:00:00"/>
    <s v="Same Day"/>
    <s v="WB-21850"/>
    <s v="William Brown"/>
    <x v="0"/>
    <x v="0"/>
    <s v="Anaheim"/>
    <x v="1"/>
    <n v="92804"/>
    <x v="1"/>
    <s v="OFF-AP-10001469"/>
    <x v="1"/>
    <x v="9"/>
    <s v="Fellowes 8 Outlet Superior Workstation Surge Protector"/>
    <n v="83.42"/>
    <n v="2"/>
    <n v="0"/>
    <n v="24.191799999999994"/>
    <x v="1"/>
    <x v="1"/>
  </r>
  <r>
    <n v="7061"/>
    <s v="CA-2018-165330"/>
    <x v="25"/>
    <d v="2018-12-11T00:00:00"/>
    <s v="Same Day"/>
    <s v="WB-21850"/>
    <s v="William Brown"/>
    <x v="0"/>
    <x v="0"/>
    <s v="Anaheim"/>
    <x v="1"/>
    <n v="92804"/>
    <x v="1"/>
    <s v="OFF-BI-10002897"/>
    <x v="1"/>
    <x v="8"/>
    <s v="Black Avery Memo-Size 3-Ring Binder, 5 1/2&quot; x 8 1/2&quot;"/>
    <n v="5.8719999999999999"/>
    <n v="2"/>
    <n v="0.2"/>
    <n v="2.1286"/>
    <x v="1"/>
    <x v="1"/>
  </r>
  <r>
    <n v="7062"/>
    <s v="CA-2017-132633"/>
    <x v="302"/>
    <d v="2017-02-05T00:00:00"/>
    <s v="Second Class"/>
    <s v="KH-16630"/>
    <s v="Ken Heidel"/>
    <x v="1"/>
    <x v="0"/>
    <s v="Pleasant Grove"/>
    <x v="7"/>
    <n v="84062"/>
    <x v="1"/>
    <s v="OFF-BI-10002432"/>
    <x v="1"/>
    <x v="8"/>
    <s v="Wilson Jones Standard D-Ring Binders"/>
    <n v="12.144"/>
    <n v="3"/>
    <n v="0.2"/>
    <n v="4.0985999999999994"/>
    <x v="1"/>
    <x v="0"/>
  </r>
  <r>
    <n v="7063"/>
    <s v="CA-2018-157742"/>
    <x v="723"/>
    <d v="2018-12-31T00:00:00"/>
    <s v="Second Class"/>
    <s v="KL-16645"/>
    <s v="Ken Lonsdale"/>
    <x v="0"/>
    <x v="0"/>
    <s v="Springfield"/>
    <x v="21"/>
    <n v="97477"/>
    <x v="1"/>
    <s v="OFF-EN-10002592"/>
    <x v="1"/>
    <x v="12"/>
    <s v="Peel &amp; Seel Recycled Catalog Envelopes, Brown"/>
    <n v="27.792000000000002"/>
    <n v="3"/>
    <n v="0.2"/>
    <n v="10.422000000000001"/>
    <x v="1"/>
    <x v="0"/>
  </r>
  <r>
    <n v="7064"/>
    <s v="CA-2019-127712"/>
    <x v="515"/>
    <d v="2019-09-05T00:00:00"/>
    <s v="Standard Class"/>
    <s v="MG-17890"/>
    <s v="Michael Granlund"/>
    <x v="2"/>
    <x v="0"/>
    <s v="Salem"/>
    <x v="21"/>
    <n v="97301"/>
    <x v="1"/>
    <s v="OFF-SU-10002522"/>
    <x v="1"/>
    <x v="14"/>
    <s v="Acme Kleen Earth Office Shears"/>
    <n v="6.2080000000000002"/>
    <n v="2"/>
    <n v="0.2"/>
    <n v="0.69839999999999902"/>
    <x v="1"/>
    <x v="0"/>
  </r>
  <r>
    <n v="7065"/>
    <s v="CA-2019-169474"/>
    <x v="1144"/>
    <d v="2019-02-09T00:00:00"/>
    <s v="Standard Class"/>
    <s v="JF-15355"/>
    <s v="Jay Fein"/>
    <x v="0"/>
    <x v="0"/>
    <s v="Rochester"/>
    <x v="15"/>
    <n v="14609"/>
    <x v="3"/>
    <s v="OFF-AP-10003971"/>
    <x v="1"/>
    <x v="9"/>
    <s v="Belkin 6 Outlet Metallic Surge Strip"/>
    <n v="32.67"/>
    <n v="3"/>
    <n v="0"/>
    <n v="8.4942000000000011"/>
    <x v="3"/>
    <x v="0"/>
  </r>
  <r>
    <n v="7066"/>
    <s v="CA-2016-106726"/>
    <x v="776"/>
    <d v="2016-12-08T00:00:00"/>
    <s v="First Class"/>
    <s v="RS-19765"/>
    <s v="Roland Schwarz"/>
    <x v="1"/>
    <x v="0"/>
    <s v="Los Angeles"/>
    <x v="1"/>
    <n v="90008"/>
    <x v="1"/>
    <s v="OFF-ST-10001496"/>
    <x v="1"/>
    <x v="4"/>
    <s v="Standard Rollaway File with Lock"/>
    <n v="1261.33"/>
    <n v="7"/>
    <n v="0"/>
    <n v="327.94580000000002"/>
    <x v="1"/>
    <x v="0"/>
  </r>
  <r>
    <n v="7067"/>
    <s v="CA-2018-147473"/>
    <x v="198"/>
    <d v="2018-06-03T00:00:00"/>
    <s v="Standard Class"/>
    <s v="NL-18310"/>
    <s v="Nancy Lomonaco"/>
    <x v="2"/>
    <x v="0"/>
    <s v="Los Angeles"/>
    <x v="1"/>
    <n v="90049"/>
    <x v="1"/>
    <s v="OFF-PA-10004782"/>
    <x v="1"/>
    <x v="10"/>
    <s v="Xerox 228"/>
    <n v="38.880000000000003"/>
    <n v="6"/>
    <n v="0"/>
    <n v="18.662400000000002"/>
    <x v="1"/>
    <x v="0"/>
  </r>
  <r>
    <n v="7068"/>
    <s v="CA-2018-114209"/>
    <x v="206"/>
    <d v="2018-05-26T00:00:00"/>
    <s v="Standard Class"/>
    <s v="AS-10285"/>
    <s v="Alejandro Savely"/>
    <x v="1"/>
    <x v="0"/>
    <s v="Dallas"/>
    <x v="5"/>
    <n v="75081"/>
    <x v="2"/>
    <s v="OFF-BI-10000343"/>
    <x v="1"/>
    <x v="8"/>
    <s v="Pressboard Covers with Storage Hooks, 9 1/2&quot; x 11&quot;, Light Blue"/>
    <n v="1.9639999999999995"/>
    <n v="2"/>
    <n v="0.8"/>
    <n v="-3.2406000000000006"/>
    <x v="2"/>
    <x v="0"/>
  </r>
  <r>
    <n v="7069"/>
    <s v="CA-2018-114209"/>
    <x v="206"/>
    <d v="2018-05-26T00:00:00"/>
    <s v="Standard Class"/>
    <s v="AS-10285"/>
    <s v="Alejandro Savely"/>
    <x v="1"/>
    <x v="0"/>
    <s v="Dallas"/>
    <x v="5"/>
    <n v="75081"/>
    <x v="2"/>
    <s v="OFF-PA-10003591"/>
    <x v="1"/>
    <x v="10"/>
    <s v="Southworth 100% Cotton The Best Paper"/>
    <n v="82.656000000000006"/>
    <n v="9"/>
    <n v="0.2"/>
    <n v="30.996000000000002"/>
    <x v="2"/>
    <x v="0"/>
  </r>
  <r>
    <n v="7070"/>
    <s v="CA-2016-141901"/>
    <x v="128"/>
    <d v="2016-08-14T00:00:00"/>
    <s v="Standard Class"/>
    <s v="GM-14500"/>
    <s v="Gene McClure"/>
    <x v="0"/>
    <x v="0"/>
    <s v="Fresno"/>
    <x v="1"/>
    <n v="93727"/>
    <x v="1"/>
    <s v="OFF-PA-10001667"/>
    <x v="1"/>
    <x v="10"/>
    <s v="Great White Multi-Use Recycled Paper (20Lb. and 84 Bright)"/>
    <n v="5.98"/>
    <n v="1"/>
    <n v="0"/>
    <n v="2.6909999999999998"/>
    <x v="1"/>
    <x v="0"/>
  </r>
  <r>
    <n v="7071"/>
    <s v="CA-2018-164490"/>
    <x v="64"/>
    <d v="2018-09-10T00:00:00"/>
    <s v="Second Class"/>
    <s v="SU-20665"/>
    <s v="Stephanie Ulpright"/>
    <x v="2"/>
    <x v="0"/>
    <s v="Chicago"/>
    <x v="10"/>
    <n v="60653"/>
    <x v="2"/>
    <s v="OFF-PA-10004971"/>
    <x v="1"/>
    <x v="10"/>
    <s v="Xerox 196"/>
    <n v="9.2480000000000011"/>
    <n v="2"/>
    <n v="0.2"/>
    <n v="3.3524000000000003"/>
    <x v="2"/>
    <x v="0"/>
  </r>
  <r>
    <n v="7072"/>
    <s v="CA-2018-112256"/>
    <x v="310"/>
    <d v="2018-07-28T00:00:00"/>
    <s v="Standard Class"/>
    <s v="CK-12205"/>
    <s v="Chloris Kastensmidt"/>
    <x v="0"/>
    <x v="0"/>
    <s v="Mcallen"/>
    <x v="5"/>
    <n v="78501"/>
    <x v="2"/>
    <s v="OFF-AR-10001216"/>
    <x v="1"/>
    <x v="6"/>
    <s v="Newell 339"/>
    <n v="4.4479999999999995"/>
    <n v="2"/>
    <n v="0.2"/>
    <n v="0.3335999999999999"/>
    <x v="2"/>
    <x v="0"/>
  </r>
  <r>
    <n v="7073"/>
    <s v="CA-2018-112256"/>
    <x v="310"/>
    <d v="2018-07-28T00:00:00"/>
    <s v="Standard Class"/>
    <s v="CK-12205"/>
    <s v="Chloris Kastensmidt"/>
    <x v="0"/>
    <x v="0"/>
    <s v="Mcallen"/>
    <x v="5"/>
    <n v="78501"/>
    <x v="2"/>
    <s v="OFF-PA-10004355"/>
    <x v="1"/>
    <x v="10"/>
    <s v="Xerox 231"/>
    <n v="5.1840000000000011"/>
    <n v="1"/>
    <n v="0.2"/>
    <n v="1.8144"/>
    <x v="2"/>
    <x v="0"/>
  </r>
  <r>
    <n v="7074"/>
    <s v="CA-2018-112256"/>
    <x v="310"/>
    <d v="2018-07-28T00:00:00"/>
    <s v="Standard Class"/>
    <s v="CK-12205"/>
    <s v="Chloris Kastensmidt"/>
    <x v="0"/>
    <x v="0"/>
    <s v="Mcallen"/>
    <x v="5"/>
    <n v="78501"/>
    <x v="2"/>
    <s v="OFF-AR-10001953"/>
    <x v="1"/>
    <x v="6"/>
    <s v="Boston 1645 Deluxe Heavier-Duty Electric Pencil Sharpener"/>
    <n v="175.92"/>
    <n v="5"/>
    <n v="0.2"/>
    <n v="15.393000000000008"/>
    <x v="2"/>
    <x v="0"/>
  </r>
  <r>
    <n v="7075"/>
    <s v="CA-2018-112256"/>
    <x v="310"/>
    <d v="2018-07-28T00:00:00"/>
    <s v="Standard Class"/>
    <s v="CK-12205"/>
    <s v="Chloris Kastensmidt"/>
    <x v="0"/>
    <x v="0"/>
    <s v="Mcallen"/>
    <x v="5"/>
    <n v="78501"/>
    <x v="2"/>
    <s v="OFF-BI-10004364"/>
    <x v="1"/>
    <x v="8"/>
    <s v="Storex Dura Pro Binders"/>
    <n v="4.7519999999999989"/>
    <n v="4"/>
    <n v="0.8"/>
    <n v="-8.3160000000000025"/>
    <x v="2"/>
    <x v="0"/>
  </r>
  <r>
    <n v="7076"/>
    <s v="CA-2018-112256"/>
    <x v="310"/>
    <d v="2018-07-28T00:00:00"/>
    <s v="Standard Class"/>
    <s v="CK-12205"/>
    <s v="Chloris Kastensmidt"/>
    <x v="0"/>
    <x v="0"/>
    <s v="Mcallen"/>
    <x v="5"/>
    <n v="78501"/>
    <x v="2"/>
    <s v="OFF-SU-10001165"/>
    <x v="1"/>
    <x v="14"/>
    <s v="Acme Elite Stainless Steel Scissors"/>
    <n v="13.344000000000001"/>
    <n v="2"/>
    <n v="0.2"/>
    <n v="1.0007999999999999"/>
    <x v="2"/>
    <x v="0"/>
  </r>
  <r>
    <n v="7077"/>
    <s v="CA-2018-167416"/>
    <x v="536"/>
    <d v="2018-05-17T00:00:00"/>
    <s v="Standard Class"/>
    <s v="JM-15580"/>
    <s v="Jill Matthias"/>
    <x v="0"/>
    <x v="0"/>
    <s v="Seattle"/>
    <x v="4"/>
    <n v="98105"/>
    <x v="1"/>
    <s v="OFF-EN-10001141"/>
    <x v="1"/>
    <x v="12"/>
    <s v="Manila Recycled Extra-Heavyweight Clasp Envelopes, 6&quot; x 9&quot;"/>
    <n v="54.900000000000006"/>
    <n v="5"/>
    <n v="0"/>
    <n v="26.901000000000003"/>
    <x v="1"/>
    <x v="0"/>
  </r>
  <r>
    <n v="7078"/>
    <s v="CA-2018-106950"/>
    <x v="476"/>
    <d v="2018-09-06T00:00:00"/>
    <s v="Standard Class"/>
    <s v="JE-15715"/>
    <s v="Joe Elijah"/>
    <x v="0"/>
    <x v="0"/>
    <s v="Charlotte"/>
    <x v="3"/>
    <n v="28205"/>
    <x v="0"/>
    <s v="OFF-BI-10000014"/>
    <x v="1"/>
    <x v="8"/>
    <s v="Heavy-Duty E-Z-D Binders"/>
    <n v="22.911000000000005"/>
    <n v="7"/>
    <n v="0.7"/>
    <n v="-17.565099999999994"/>
    <x v="0"/>
    <x v="1"/>
  </r>
  <r>
    <n v="7079"/>
    <s v="CA-2018-106950"/>
    <x v="476"/>
    <d v="2018-09-06T00:00:00"/>
    <s v="Standard Class"/>
    <s v="JE-15715"/>
    <s v="Joe Elijah"/>
    <x v="0"/>
    <x v="0"/>
    <s v="Charlotte"/>
    <x v="3"/>
    <n v="28205"/>
    <x v="0"/>
    <s v="OFF-AP-10000159"/>
    <x v="1"/>
    <x v="9"/>
    <s v="Belkin F9M820V08 8 Outlet Surge"/>
    <n v="309.45600000000002"/>
    <n v="9"/>
    <n v="0.2"/>
    <n v="34.813799999999944"/>
    <x v="0"/>
    <x v="1"/>
  </r>
  <r>
    <n v="7080"/>
    <s v="CA-2018-106950"/>
    <x v="476"/>
    <d v="2018-09-06T00:00:00"/>
    <s v="Standard Class"/>
    <s v="JE-15715"/>
    <s v="Joe Elijah"/>
    <x v="0"/>
    <x v="0"/>
    <s v="Charlotte"/>
    <x v="3"/>
    <n v="28205"/>
    <x v="0"/>
    <s v="OFF-AR-10003560"/>
    <x v="1"/>
    <x v="6"/>
    <s v="Zebra Zazzle Fluorescent Highlighters"/>
    <n v="19.456000000000003"/>
    <n v="4"/>
    <n v="0.2"/>
    <n v="3.4047999999999981"/>
    <x v="0"/>
    <x v="1"/>
  </r>
  <r>
    <n v="7081"/>
    <s v="CA-2018-106950"/>
    <x v="476"/>
    <d v="2018-09-06T00:00:00"/>
    <s v="Standard Class"/>
    <s v="JE-15715"/>
    <s v="Joe Elijah"/>
    <x v="0"/>
    <x v="0"/>
    <s v="Charlotte"/>
    <x v="3"/>
    <n v="28205"/>
    <x v="0"/>
    <s v="FUR-TA-10001768"/>
    <x v="0"/>
    <x v="3"/>
    <s v="Hon Racetrack Conference Tables"/>
    <n v="472.51800000000003"/>
    <n v="3"/>
    <n v="0.4"/>
    <n v="-149.63070000000005"/>
    <x v="0"/>
    <x v="1"/>
  </r>
  <r>
    <n v="7082"/>
    <s v="CA-2018-106950"/>
    <x v="476"/>
    <d v="2018-09-06T00:00:00"/>
    <s v="Standard Class"/>
    <s v="JE-15715"/>
    <s v="Joe Elijah"/>
    <x v="0"/>
    <x v="0"/>
    <s v="Charlotte"/>
    <x v="3"/>
    <n v="28205"/>
    <x v="0"/>
    <s v="TEC-AC-10002049"/>
    <x v="2"/>
    <x v="11"/>
    <s v="Plantronics Savi W720 Multi-Device Wireless Headset System"/>
    <n v="1012.6800000000001"/>
    <n v="3"/>
    <n v="0.2"/>
    <n v="303.80400000000003"/>
    <x v="0"/>
    <x v="1"/>
  </r>
  <r>
    <n v="7083"/>
    <s v="CA-2018-106950"/>
    <x v="476"/>
    <d v="2018-09-06T00:00:00"/>
    <s v="Standard Class"/>
    <s v="JE-15715"/>
    <s v="Joe Elijah"/>
    <x v="0"/>
    <x v="0"/>
    <s v="Charlotte"/>
    <x v="3"/>
    <n v="28205"/>
    <x v="0"/>
    <s v="OFF-BI-10003166"/>
    <x v="1"/>
    <x v="8"/>
    <s v="GBC Plasticlear Binding Covers"/>
    <n v="17.220000000000006"/>
    <n v="5"/>
    <n v="0.7"/>
    <n v="-12.628"/>
    <x v="0"/>
    <x v="1"/>
  </r>
  <r>
    <n v="7084"/>
    <s v="CA-2019-118724"/>
    <x v="246"/>
    <d v="2019-07-25T00:00:00"/>
    <s v="Second Class"/>
    <s v="AR-10825"/>
    <s v="Anthony Rawles"/>
    <x v="1"/>
    <x v="0"/>
    <s v="Concord"/>
    <x v="1"/>
    <n v="94521"/>
    <x v="1"/>
    <s v="OFF-AR-10003469"/>
    <x v="1"/>
    <x v="6"/>
    <s v="Nontoxic Chalk"/>
    <n v="3.52"/>
    <n v="2"/>
    <n v="0"/>
    <n v="1.6896"/>
    <x v="1"/>
    <x v="0"/>
  </r>
  <r>
    <n v="7085"/>
    <s v="CA-2019-118724"/>
    <x v="246"/>
    <d v="2019-07-25T00:00:00"/>
    <s v="Second Class"/>
    <s v="AR-10825"/>
    <s v="Anthony Rawles"/>
    <x v="1"/>
    <x v="0"/>
    <s v="Concord"/>
    <x v="1"/>
    <n v="94521"/>
    <x v="1"/>
    <s v="TEC-PH-10002549"/>
    <x v="2"/>
    <x v="7"/>
    <s v="Polycom SoundPoint IP 450 VoIP phone"/>
    <n v="1626.1920000000002"/>
    <n v="9"/>
    <n v="0.2"/>
    <n v="121.96440000000001"/>
    <x v="1"/>
    <x v="0"/>
  </r>
  <r>
    <n v="7086"/>
    <s v="CA-2019-112004"/>
    <x v="145"/>
    <d v="2019-09-28T00:00:00"/>
    <s v="First Class"/>
    <s v="AH-10075"/>
    <s v="Adam Hart"/>
    <x v="1"/>
    <x v="0"/>
    <s v="Chester"/>
    <x v="9"/>
    <n v="19013"/>
    <x v="3"/>
    <s v="OFF-BI-10003476"/>
    <x v="1"/>
    <x v="8"/>
    <s v="Avery Metallic Poly Binders"/>
    <n v="8.5950000000000024"/>
    <n v="5"/>
    <n v="0.7"/>
    <n v="-6.3030000000000008"/>
    <x v="3"/>
    <x v="0"/>
  </r>
  <r>
    <n v="7087"/>
    <s v="CA-2019-112004"/>
    <x v="145"/>
    <d v="2019-09-28T00:00:00"/>
    <s v="First Class"/>
    <s v="AH-10075"/>
    <s v="Adam Hart"/>
    <x v="1"/>
    <x v="0"/>
    <s v="Chester"/>
    <x v="9"/>
    <n v="19013"/>
    <x v="3"/>
    <s v="OFF-SU-10000157"/>
    <x v="1"/>
    <x v="14"/>
    <s v="Compact Automatic Electric Letter Opener"/>
    <n v="190.89600000000002"/>
    <n v="2"/>
    <n v="0.2"/>
    <n v="-42.951599999999999"/>
    <x v="3"/>
    <x v="0"/>
  </r>
  <r>
    <n v="7088"/>
    <s v="US-2019-143175"/>
    <x v="646"/>
    <d v="2019-08-06T00:00:00"/>
    <s v="Second Class"/>
    <s v="GA-14515"/>
    <s v="George Ashbrook"/>
    <x v="0"/>
    <x v="0"/>
    <s v="Los Angeles"/>
    <x v="1"/>
    <n v="90004"/>
    <x v="1"/>
    <s v="OFF-ST-10003123"/>
    <x v="1"/>
    <x v="4"/>
    <s v="Fellowes Bases and Tops For Staxonsteel/High-Stak Systems"/>
    <n v="99.87"/>
    <n v="3"/>
    <n v="0"/>
    <n v="23.968799999999998"/>
    <x v="1"/>
    <x v="0"/>
  </r>
  <r>
    <n v="7089"/>
    <s v="CA-2017-105844"/>
    <x v="969"/>
    <d v="2017-10-27T00:00:00"/>
    <s v="Second Class"/>
    <s v="JF-15415"/>
    <s v="Jennifer Ferguson"/>
    <x v="0"/>
    <x v="0"/>
    <s v="Sparks"/>
    <x v="33"/>
    <n v="89431"/>
    <x v="1"/>
    <s v="OFF-AR-10001955"/>
    <x v="1"/>
    <x v="6"/>
    <s v="Newell 319"/>
    <n v="79.36"/>
    <n v="4"/>
    <n v="0"/>
    <n v="23.807999999999993"/>
    <x v="1"/>
    <x v="0"/>
  </r>
  <r>
    <n v="7090"/>
    <s v="CA-2019-118864"/>
    <x v="140"/>
    <d v="2019-06-19T00:00:00"/>
    <s v="Second Class"/>
    <s v="KH-16690"/>
    <s v="Kristen Hastings"/>
    <x v="1"/>
    <x v="0"/>
    <s v="Los Angeles"/>
    <x v="1"/>
    <n v="90032"/>
    <x v="1"/>
    <s v="TEC-PH-10001809"/>
    <x v="2"/>
    <x v="7"/>
    <s v="Panasonic KX T7736-B Digital phone"/>
    <n v="119.96"/>
    <n v="1"/>
    <n v="0.2"/>
    <n v="7.4974999999999987"/>
    <x v="1"/>
    <x v="0"/>
  </r>
  <r>
    <n v="7091"/>
    <s v="CA-2017-119480"/>
    <x v="1145"/>
    <d v="2017-01-13T00:00:00"/>
    <s v="Standard Class"/>
    <s v="CC-12685"/>
    <s v="Craig Carroll"/>
    <x v="0"/>
    <x v="0"/>
    <s v="Henderson"/>
    <x v="0"/>
    <n v="42420"/>
    <x v="0"/>
    <s v="OFF-PA-10000474"/>
    <x v="1"/>
    <x v="10"/>
    <s v="Easy-staple paper"/>
    <n v="106.32"/>
    <n v="3"/>
    <n v="0"/>
    <n v="49.970399999999991"/>
    <x v="0"/>
    <x v="0"/>
  </r>
  <r>
    <n v="7092"/>
    <s v="CA-2017-119480"/>
    <x v="1145"/>
    <d v="2017-01-13T00:00:00"/>
    <s v="Standard Class"/>
    <s v="CC-12685"/>
    <s v="Craig Carroll"/>
    <x v="0"/>
    <x v="0"/>
    <s v="Henderson"/>
    <x v="0"/>
    <n v="42420"/>
    <x v="0"/>
    <s v="OFF-AP-10001205"/>
    <x v="1"/>
    <x v="9"/>
    <s v="Belkin 5 Outlet SurgeMaster Power Centers"/>
    <n v="163.44"/>
    <n v="3"/>
    <n v="0"/>
    <n v="45.763200000000012"/>
    <x v="0"/>
    <x v="0"/>
  </r>
  <r>
    <n v="7093"/>
    <s v="CA-2017-119480"/>
    <x v="1145"/>
    <d v="2017-01-13T00:00:00"/>
    <s v="Standard Class"/>
    <s v="CC-12685"/>
    <s v="Craig Carroll"/>
    <x v="0"/>
    <x v="0"/>
    <s v="Henderson"/>
    <x v="0"/>
    <n v="42420"/>
    <x v="0"/>
    <s v="OFF-AR-10004691"/>
    <x v="1"/>
    <x v="6"/>
    <s v="Boston 1730 StandUp Electric Pencil Sharpener"/>
    <n v="42.76"/>
    <n v="2"/>
    <n v="0"/>
    <n v="11.117599999999999"/>
    <x v="0"/>
    <x v="0"/>
  </r>
  <r>
    <n v="7094"/>
    <s v="CA-2017-119480"/>
    <x v="1145"/>
    <d v="2017-01-13T00:00:00"/>
    <s v="Standard Class"/>
    <s v="CC-12685"/>
    <s v="Craig Carroll"/>
    <x v="0"/>
    <x v="0"/>
    <s v="Henderson"/>
    <x v="0"/>
    <n v="42420"/>
    <x v="0"/>
    <s v="OFF-PA-10004996"/>
    <x v="1"/>
    <x v="10"/>
    <s v="Speediset Carbonless Redi-Letter 7&quot; x 8 1/2&quot;"/>
    <n v="51.550000000000004"/>
    <n v="5"/>
    <n v="0"/>
    <n v="24.2285"/>
    <x v="0"/>
    <x v="0"/>
  </r>
  <r>
    <n v="7095"/>
    <s v="US-2017-153374"/>
    <x v="97"/>
    <d v="2017-02-13T00:00:00"/>
    <s v="Second Class"/>
    <s v="JF-15565"/>
    <s v="Jill Fjeld"/>
    <x v="0"/>
    <x v="0"/>
    <s v="Decatur"/>
    <x v="10"/>
    <n v="62521"/>
    <x v="2"/>
    <s v="TEC-AC-10001908"/>
    <x v="2"/>
    <x v="11"/>
    <s v="Logitech Wireless Headset h800"/>
    <n v="479.952"/>
    <n v="6"/>
    <n v="0.2"/>
    <n v="89.990999999999985"/>
    <x v="2"/>
    <x v="0"/>
  </r>
  <r>
    <n v="7096"/>
    <s v="CA-2018-101980"/>
    <x v="1146"/>
    <d v="2018-08-20T00:00:00"/>
    <s v="First Class"/>
    <s v="RP-19390"/>
    <s v="Resi Pölking"/>
    <x v="0"/>
    <x v="0"/>
    <s v="New York City"/>
    <x v="15"/>
    <n v="10009"/>
    <x v="3"/>
    <s v="OFF-BI-10000666"/>
    <x v="1"/>
    <x v="8"/>
    <s v="Surelock Post Binders"/>
    <n v="146.68799999999999"/>
    <n v="6"/>
    <n v="0.2"/>
    <n v="55.007999999999996"/>
    <x v="3"/>
    <x v="0"/>
  </r>
  <r>
    <n v="7097"/>
    <s v="CA-2018-101980"/>
    <x v="1146"/>
    <d v="2018-08-20T00:00:00"/>
    <s v="First Class"/>
    <s v="RP-19390"/>
    <s v="Resi Pölking"/>
    <x v="0"/>
    <x v="0"/>
    <s v="New York City"/>
    <x v="15"/>
    <n v="10009"/>
    <x v="3"/>
    <s v="OFF-BI-10004318"/>
    <x v="1"/>
    <x v="8"/>
    <s v="Ibico EB-19 Dual Function Manual Binding System"/>
    <n v="276.78400000000005"/>
    <n v="2"/>
    <n v="0.2"/>
    <n v="89.954799999999992"/>
    <x v="3"/>
    <x v="0"/>
  </r>
  <r>
    <n v="7098"/>
    <s v="CA-2018-101980"/>
    <x v="1146"/>
    <d v="2018-08-20T00:00:00"/>
    <s v="First Class"/>
    <s v="RP-19390"/>
    <s v="Resi Pölking"/>
    <x v="0"/>
    <x v="0"/>
    <s v="New York City"/>
    <x v="15"/>
    <n v="10009"/>
    <x v="3"/>
    <s v="OFF-BI-10003429"/>
    <x v="1"/>
    <x v="8"/>
    <s v="Cardinal HOLDit! Binder Insert Strips,Extra Strips"/>
    <n v="25.32"/>
    <n v="5"/>
    <n v="0.2"/>
    <n v="9.1785000000000014"/>
    <x v="3"/>
    <x v="0"/>
  </r>
  <r>
    <n v="7099"/>
    <s v="CA-2019-144596"/>
    <x v="44"/>
    <d v="2019-11-10T00:00:00"/>
    <s v="Standard Class"/>
    <s v="CD-11980"/>
    <s v="Carol Darley"/>
    <x v="0"/>
    <x v="0"/>
    <s v="New York City"/>
    <x v="15"/>
    <n v="10011"/>
    <x v="3"/>
    <s v="OFF-PA-10003302"/>
    <x v="1"/>
    <x v="10"/>
    <s v="Xerox 1906"/>
    <n v="318.95999999999998"/>
    <n v="9"/>
    <n v="0"/>
    <n v="149.91119999999998"/>
    <x v="3"/>
    <x v="0"/>
  </r>
  <r>
    <n v="7100"/>
    <s v="CA-2017-124933"/>
    <x v="207"/>
    <d v="2017-12-30T00:00:00"/>
    <s v="Second Class"/>
    <s v="DF-13135"/>
    <s v="David Flashing"/>
    <x v="0"/>
    <x v="0"/>
    <s v="New York City"/>
    <x v="15"/>
    <n v="10009"/>
    <x v="3"/>
    <s v="OFF-PA-10003302"/>
    <x v="1"/>
    <x v="10"/>
    <s v="Xerox 1906"/>
    <n v="212.64"/>
    <n v="6"/>
    <n v="0"/>
    <n v="99.940799999999982"/>
    <x v="3"/>
    <x v="0"/>
  </r>
  <r>
    <n v="7101"/>
    <s v="CA-2016-159625"/>
    <x v="533"/>
    <d v="2016-11-28T00:00:00"/>
    <s v="Standard Class"/>
    <s v="SM-20005"/>
    <s v="Sally Matthias"/>
    <x v="0"/>
    <x v="0"/>
    <s v="Scottsdale"/>
    <x v="16"/>
    <n v="85254"/>
    <x v="1"/>
    <s v="OFF-EN-10002621"/>
    <x v="1"/>
    <x v="12"/>
    <s v="Staple envelope"/>
    <n v="23.472000000000001"/>
    <n v="3"/>
    <n v="0.2"/>
    <n v="8.8019999999999978"/>
    <x v="1"/>
    <x v="0"/>
  </r>
  <r>
    <n v="7102"/>
    <s v="CA-2018-144337"/>
    <x v="1147"/>
    <d v="2018-08-05T00:00:00"/>
    <s v="Second Class"/>
    <s v="SG-20890"/>
    <s v="Susan Gilcrest"/>
    <x v="1"/>
    <x v="0"/>
    <s v="Amarillo"/>
    <x v="5"/>
    <n v="79109"/>
    <x v="2"/>
    <s v="OFF-PA-10000249"/>
    <x v="1"/>
    <x v="10"/>
    <s v="Easy-staple paper"/>
    <n v="19.648"/>
    <n v="2"/>
    <n v="0.2"/>
    <n v="6.6311999999999989"/>
    <x v="2"/>
    <x v="0"/>
  </r>
  <r>
    <n v="7103"/>
    <s v="CA-2016-117478"/>
    <x v="158"/>
    <d v="2016-09-24T00:00:00"/>
    <s v="First Class"/>
    <s v="LH-16750"/>
    <s v="Larry Hughes"/>
    <x v="0"/>
    <x v="0"/>
    <s v="Philadelphia"/>
    <x v="9"/>
    <n v="19140"/>
    <x v="3"/>
    <s v="OFF-BI-10000050"/>
    <x v="1"/>
    <x v="8"/>
    <s v="Angle-D Binders with Locking Rings, Label Holders"/>
    <n v="6.5700000000000012"/>
    <n v="3"/>
    <n v="0.7"/>
    <n v="-5.036999999999999"/>
    <x v="3"/>
    <x v="0"/>
  </r>
  <r>
    <n v="7104"/>
    <s v="CA-2019-147410"/>
    <x v="507"/>
    <d v="2019-09-08T00:00:00"/>
    <s v="Standard Class"/>
    <s v="EJ-14155"/>
    <s v="Eva Jacobs"/>
    <x v="0"/>
    <x v="0"/>
    <s v="Santa Ana"/>
    <x v="1"/>
    <n v="92704"/>
    <x v="1"/>
    <s v="OFF-ST-10003805"/>
    <x v="1"/>
    <x v="4"/>
    <s v="24 Capacity Maxi Data Binder Racks, Pearl"/>
    <n v="421.1"/>
    <n v="2"/>
    <n v="0"/>
    <n v="105.27499999999998"/>
    <x v="1"/>
    <x v="0"/>
  </r>
  <r>
    <n v="7105"/>
    <s v="CA-2019-128944"/>
    <x v="249"/>
    <d v="2019-06-21T00:00:00"/>
    <s v="Second Class"/>
    <s v="KH-16330"/>
    <s v="Katharine Harms"/>
    <x v="1"/>
    <x v="0"/>
    <s v="Newark"/>
    <x v="24"/>
    <n v="43055"/>
    <x v="3"/>
    <s v="FUR-CH-10000785"/>
    <x v="0"/>
    <x v="1"/>
    <s v="Global Ergonomic Managers Chair"/>
    <n v="760.11599999999987"/>
    <n v="6"/>
    <n v="0.3"/>
    <n v="-43.435200000000009"/>
    <x v="3"/>
    <x v="0"/>
  </r>
  <r>
    <n v="7106"/>
    <s v="CA-2019-128944"/>
    <x v="249"/>
    <d v="2019-06-21T00:00:00"/>
    <s v="Second Class"/>
    <s v="KH-16330"/>
    <s v="Katharine Harms"/>
    <x v="1"/>
    <x v="0"/>
    <s v="Newark"/>
    <x v="24"/>
    <n v="43055"/>
    <x v="3"/>
    <s v="FUR-FU-10004909"/>
    <x v="0"/>
    <x v="5"/>
    <s v="Contemporary Wood/Metal Frame"/>
    <n v="38.784000000000006"/>
    <n v="3"/>
    <n v="0.2"/>
    <n v="7.2719999999999949"/>
    <x v="3"/>
    <x v="0"/>
  </r>
  <r>
    <n v="7107"/>
    <s v="CA-2019-128944"/>
    <x v="249"/>
    <d v="2019-06-21T00:00:00"/>
    <s v="Second Class"/>
    <s v="KH-16330"/>
    <s v="Katharine Harms"/>
    <x v="1"/>
    <x v="0"/>
    <s v="Newark"/>
    <x v="24"/>
    <n v="43055"/>
    <x v="3"/>
    <s v="TEC-AC-10001553"/>
    <x v="2"/>
    <x v="11"/>
    <s v="Memorex 25GB 6X Branded Blu-Ray Recordable Disc, 15/Pack"/>
    <n v="122.32799999999999"/>
    <n v="9"/>
    <n v="0.2"/>
    <n v="1.5291000000000032"/>
    <x v="3"/>
    <x v="0"/>
  </r>
  <r>
    <n v="7108"/>
    <s v="CA-2018-109666"/>
    <x v="475"/>
    <d v="2018-04-26T00:00:00"/>
    <s v="Standard Class"/>
    <s v="KM-16720"/>
    <s v="Kunst Miller"/>
    <x v="0"/>
    <x v="0"/>
    <s v="New York City"/>
    <x v="15"/>
    <n v="10035"/>
    <x v="3"/>
    <s v="TEC-PH-10004774"/>
    <x v="2"/>
    <x v="7"/>
    <s v="Gear Head AU3700S Headset"/>
    <n v="25.98"/>
    <n v="2"/>
    <n v="0"/>
    <n v="0.77939999999999898"/>
    <x v="3"/>
    <x v="0"/>
  </r>
  <r>
    <n v="7109"/>
    <s v="CA-2018-109666"/>
    <x v="475"/>
    <d v="2018-04-26T00:00:00"/>
    <s v="Standard Class"/>
    <s v="KM-16720"/>
    <s v="Kunst Miller"/>
    <x v="0"/>
    <x v="0"/>
    <s v="New York City"/>
    <x v="15"/>
    <n v="10035"/>
    <x v="3"/>
    <s v="OFF-AR-10004582"/>
    <x v="1"/>
    <x v="6"/>
    <s v="BIC Brite Liner Grip Highlighters"/>
    <n v="3.28"/>
    <n v="2"/>
    <n v="0"/>
    <n v="1.4759999999999998"/>
    <x v="3"/>
    <x v="0"/>
  </r>
  <r>
    <n v="7110"/>
    <s v="CA-2018-109666"/>
    <x v="475"/>
    <d v="2018-04-26T00:00:00"/>
    <s v="Standard Class"/>
    <s v="KM-16720"/>
    <s v="Kunst Miller"/>
    <x v="0"/>
    <x v="0"/>
    <s v="New York City"/>
    <x v="15"/>
    <n v="10035"/>
    <x v="3"/>
    <s v="OFF-ST-10000991"/>
    <x v="1"/>
    <x v="4"/>
    <s v="Space Solutions HD Industrial Steel Shelving."/>
    <n v="459.88"/>
    <n v="4"/>
    <n v="0"/>
    <n v="13.796400000000006"/>
    <x v="3"/>
    <x v="0"/>
  </r>
  <r>
    <n v="7111"/>
    <s v="CA-2018-109666"/>
    <x v="475"/>
    <d v="2018-04-26T00:00:00"/>
    <s v="Standard Class"/>
    <s v="KM-16720"/>
    <s v="Kunst Miller"/>
    <x v="0"/>
    <x v="0"/>
    <s v="New York City"/>
    <x v="15"/>
    <n v="10035"/>
    <x v="3"/>
    <s v="OFF-SU-10002522"/>
    <x v="1"/>
    <x v="14"/>
    <s v="Acme Kleen Earth Office Shears"/>
    <n v="7.76"/>
    <n v="2"/>
    <n v="0"/>
    <n v="2.2503999999999991"/>
    <x v="3"/>
    <x v="0"/>
  </r>
  <r>
    <n v="7112"/>
    <s v="CA-2018-109666"/>
    <x v="475"/>
    <d v="2018-04-26T00:00:00"/>
    <s v="Standard Class"/>
    <s v="KM-16720"/>
    <s v="Kunst Miller"/>
    <x v="0"/>
    <x v="0"/>
    <s v="New York City"/>
    <x v="15"/>
    <n v="10035"/>
    <x v="3"/>
    <s v="OFF-AR-10004022"/>
    <x v="1"/>
    <x v="6"/>
    <s v="Panasonic KP-380BK Classic Electric Pencil Sharpener"/>
    <n v="71.959999999999994"/>
    <n v="2"/>
    <n v="0"/>
    <n v="17.989999999999995"/>
    <x v="3"/>
    <x v="0"/>
  </r>
  <r>
    <n v="7113"/>
    <s v="CA-2018-109666"/>
    <x v="475"/>
    <d v="2018-04-26T00:00:00"/>
    <s v="Standard Class"/>
    <s v="KM-16720"/>
    <s v="Kunst Miller"/>
    <x v="0"/>
    <x v="0"/>
    <s v="New York City"/>
    <x v="15"/>
    <n v="10035"/>
    <x v="3"/>
    <s v="OFF-SU-10001218"/>
    <x v="1"/>
    <x v="14"/>
    <s v="Fiskars Softgrip Scissors"/>
    <n v="54.900000000000006"/>
    <n v="5"/>
    <n v="0"/>
    <n v="15.372000000000003"/>
    <x v="3"/>
    <x v="0"/>
  </r>
  <r>
    <n v="7114"/>
    <s v="CA-2018-109666"/>
    <x v="475"/>
    <d v="2018-04-26T00:00:00"/>
    <s v="Standard Class"/>
    <s v="KM-16720"/>
    <s v="Kunst Miller"/>
    <x v="0"/>
    <x v="0"/>
    <s v="New York City"/>
    <x v="15"/>
    <n v="10035"/>
    <x v="3"/>
    <s v="OFF-BI-10000174"/>
    <x v="1"/>
    <x v="8"/>
    <s v="Wilson Jones Clip &amp; Carry Folder Binder Tool for Ring Binders, Clear"/>
    <n v="9.2799999999999994"/>
    <n v="2"/>
    <n v="0.2"/>
    <n v="3.2479999999999998"/>
    <x v="3"/>
    <x v="0"/>
  </r>
  <r>
    <n v="7115"/>
    <s v="US-2018-102239"/>
    <x v="465"/>
    <d v="2018-05-06T00:00:00"/>
    <s v="First Class"/>
    <s v="LW-16990"/>
    <s v="Lindsay Williams"/>
    <x v="1"/>
    <x v="0"/>
    <s v="Henderson"/>
    <x v="33"/>
    <n v="89015"/>
    <x v="1"/>
    <s v="FUR-TA-10003392"/>
    <x v="0"/>
    <x v="3"/>
    <s v="Global Adaptabilities Conference Tables"/>
    <n v="1685.88"/>
    <n v="6"/>
    <n v="0"/>
    <n v="320.31720000000001"/>
    <x v="1"/>
    <x v="0"/>
  </r>
  <r>
    <n v="7116"/>
    <s v="US-2018-102239"/>
    <x v="465"/>
    <d v="2018-05-06T00:00:00"/>
    <s v="First Class"/>
    <s v="LW-16990"/>
    <s v="Lindsay Williams"/>
    <x v="1"/>
    <x v="0"/>
    <s v="Henderson"/>
    <x v="33"/>
    <n v="89015"/>
    <x v="1"/>
    <s v="OFF-BI-10001890"/>
    <x v="1"/>
    <x v="8"/>
    <s v="Avery Poly Binder Pockets"/>
    <n v="5.7280000000000006"/>
    <n v="2"/>
    <n v="0.2"/>
    <n v="2.0047999999999995"/>
    <x v="1"/>
    <x v="0"/>
  </r>
  <r>
    <n v="7117"/>
    <s v="CA-2016-143168"/>
    <x v="638"/>
    <d v="2016-10-23T00:00:00"/>
    <s v="Second Class"/>
    <s v="IG-15085"/>
    <s v="Ivan Gibson"/>
    <x v="0"/>
    <x v="0"/>
    <s v="Seattle"/>
    <x v="4"/>
    <n v="98103"/>
    <x v="1"/>
    <s v="OFF-PA-10000167"/>
    <x v="1"/>
    <x v="10"/>
    <s v="Xerox 1925"/>
    <n v="61.96"/>
    <n v="2"/>
    <n v="0"/>
    <n v="27.881999999999998"/>
    <x v="1"/>
    <x v="0"/>
  </r>
  <r>
    <n v="7118"/>
    <s v="CA-2016-143168"/>
    <x v="638"/>
    <d v="2016-10-23T00:00:00"/>
    <s v="Second Class"/>
    <s v="IG-15085"/>
    <s v="Ivan Gibson"/>
    <x v="0"/>
    <x v="0"/>
    <s v="Seattle"/>
    <x v="4"/>
    <n v="98103"/>
    <x v="1"/>
    <s v="OFF-BI-10003784"/>
    <x v="1"/>
    <x v="8"/>
    <s v="Computer Printout Index Tabs"/>
    <n v="1.3440000000000001"/>
    <n v="1"/>
    <n v="0.2"/>
    <n v="0.47039999999999987"/>
    <x v="1"/>
    <x v="0"/>
  </r>
  <r>
    <n v="7119"/>
    <s v="CA-2019-104906"/>
    <x v="778"/>
    <d v="2019-02-17T00:00:00"/>
    <s v="Standard Class"/>
    <s v="JP-15460"/>
    <s v="Jennifer Patt"/>
    <x v="1"/>
    <x v="0"/>
    <s v="New York City"/>
    <x v="15"/>
    <n v="10009"/>
    <x v="3"/>
    <s v="OFF-PA-10001184"/>
    <x v="1"/>
    <x v="10"/>
    <s v="Xerox 1903"/>
    <n v="17.940000000000001"/>
    <n v="3"/>
    <n v="0"/>
    <n v="8.7906000000000013"/>
    <x v="3"/>
    <x v="0"/>
  </r>
  <r>
    <n v="7120"/>
    <s v="CA-2019-118122"/>
    <x v="701"/>
    <d v="2019-11-24T00:00:00"/>
    <s v="Standard Class"/>
    <s v="GG-14650"/>
    <s v="Greg Guthrie"/>
    <x v="1"/>
    <x v="0"/>
    <s v="Seattle"/>
    <x v="4"/>
    <n v="98103"/>
    <x v="1"/>
    <s v="OFF-BI-10002103"/>
    <x v="1"/>
    <x v="8"/>
    <s v="Cardinal Slant-D Ring Binder, Heavy Gauge Vinyl"/>
    <n v="13.904"/>
    <n v="2"/>
    <n v="0.2"/>
    <n v="4.5187999999999997"/>
    <x v="1"/>
    <x v="1"/>
  </r>
  <r>
    <n v="7121"/>
    <s v="US-2016-147774"/>
    <x v="407"/>
    <d v="2016-01-26T00:00:00"/>
    <s v="Standard Class"/>
    <s v="MM-18280"/>
    <s v="Muhammed MacIntyre"/>
    <x v="1"/>
    <x v="0"/>
    <s v="Smyrna"/>
    <x v="18"/>
    <n v="37167"/>
    <x v="0"/>
    <s v="OFF-BI-10003091"/>
    <x v="1"/>
    <x v="8"/>
    <s v="GBC DocuBind TL200 Manual Binding Machine"/>
    <n v="67.194000000000003"/>
    <n v="1"/>
    <n v="0.7"/>
    <n v="-51.515399999999985"/>
    <x v="0"/>
    <x v="0"/>
  </r>
  <r>
    <n v="7122"/>
    <s v="CA-2019-166926"/>
    <x v="96"/>
    <d v="2019-12-08T00:00:00"/>
    <s v="Standard Class"/>
    <s v="SO-20335"/>
    <s v="Sean O'Donnell"/>
    <x v="0"/>
    <x v="0"/>
    <s v="Seattle"/>
    <x v="4"/>
    <n v="98105"/>
    <x v="1"/>
    <s v="OFF-PA-10001593"/>
    <x v="1"/>
    <x v="10"/>
    <s v="Xerox 1947"/>
    <n v="41.86"/>
    <n v="7"/>
    <n v="0"/>
    <n v="18.837"/>
    <x v="1"/>
    <x v="0"/>
  </r>
  <r>
    <n v="7123"/>
    <s v="CA-2019-166926"/>
    <x v="96"/>
    <d v="2019-12-08T00:00:00"/>
    <s v="Standard Class"/>
    <s v="SO-20335"/>
    <s v="Sean O'Donnell"/>
    <x v="0"/>
    <x v="0"/>
    <s v="Seattle"/>
    <x v="4"/>
    <n v="98105"/>
    <x v="1"/>
    <s v="FUR-BO-10002598"/>
    <x v="0"/>
    <x v="0"/>
    <s v="Hon Metal Bookcases, Putty"/>
    <n v="141.96"/>
    <n v="2"/>
    <n v="0"/>
    <n v="41.168399999999991"/>
    <x v="1"/>
    <x v="0"/>
  </r>
  <r>
    <n v="7124"/>
    <s v="CA-2017-128013"/>
    <x v="101"/>
    <d v="2017-08-16T00:00:00"/>
    <s v="Standard Class"/>
    <s v="MF-18250"/>
    <s v="Monica Federle"/>
    <x v="1"/>
    <x v="0"/>
    <s v="New York City"/>
    <x v="15"/>
    <n v="10035"/>
    <x v="3"/>
    <s v="FUR-FU-10000320"/>
    <x v="0"/>
    <x v="5"/>
    <s v="OIC Stacking Trays"/>
    <n v="10.02"/>
    <n v="3"/>
    <n v="0"/>
    <n v="4.4088000000000012"/>
    <x v="3"/>
    <x v="0"/>
  </r>
  <r>
    <n v="7125"/>
    <s v="CA-2017-128013"/>
    <x v="101"/>
    <d v="2017-08-16T00:00:00"/>
    <s v="Standard Class"/>
    <s v="MF-18250"/>
    <s v="Monica Federle"/>
    <x v="1"/>
    <x v="0"/>
    <s v="New York City"/>
    <x v="15"/>
    <n v="10035"/>
    <x v="3"/>
    <s v="OFF-PA-10001815"/>
    <x v="1"/>
    <x v="10"/>
    <s v="Xerox 1885"/>
    <n v="144.12"/>
    <n v="3"/>
    <n v="0"/>
    <n v="69.177599999999984"/>
    <x v="3"/>
    <x v="0"/>
  </r>
  <r>
    <n v="7126"/>
    <s v="CA-2018-123176"/>
    <x v="720"/>
    <d v="2018-09-29T00:00:00"/>
    <s v="Second Class"/>
    <s v="JG-15160"/>
    <s v="James Galang"/>
    <x v="0"/>
    <x v="0"/>
    <s v="Atlanta"/>
    <x v="32"/>
    <n v="30318"/>
    <x v="0"/>
    <s v="OFF-PA-10003971"/>
    <x v="1"/>
    <x v="10"/>
    <s v="Xerox 1965"/>
    <n v="17.940000000000001"/>
    <n v="3"/>
    <n v="0"/>
    <n v="8.7906000000000013"/>
    <x v="0"/>
    <x v="0"/>
  </r>
  <r>
    <n v="7127"/>
    <s v="CA-2018-123176"/>
    <x v="720"/>
    <d v="2018-09-29T00:00:00"/>
    <s v="Second Class"/>
    <s v="JG-15160"/>
    <s v="James Galang"/>
    <x v="0"/>
    <x v="0"/>
    <s v="Atlanta"/>
    <x v="32"/>
    <n v="30318"/>
    <x v="0"/>
    <s v="OFF-AR-10004685"/>
    <x v="1"/>
    <x v="6"/>
    <s v="Binney &amp; Smith Crayola Metallic Colored Pencils, 8-Color Set"/>
    <n v="13.89"/>
    <n v="3"/>
    <n v="0"/>
    <n v="4.5836999999999994"/>
    <x v="0"/>
    <x v="0"/>
  </r>
  <r>
    <n v="7128"/>
    <s v="US-2018-117541"/>
    <x v="696"/>
    <d v="2018-11-20T00:00:00"/>
    <s v="Standard Class"/>
    <s v="JM-16195"/>
    <s v="Justin MacKendrick"/>
    <x v="0"/>
    <x v="0"/>
    <s v="Newark"/>
    <x v="13"/>
    <n v="19711"/>
    <x v="3"/>
    <s v="OFF-PA-10001609"/>
    <x v="1"/>
    <x v="10"/>
    <s v="Tops Wirebound Message Log Books"/>
    <n v="16.45"/>
    <n v="5"/>
    <n v="0"/>
    <n v="7.5669999999999993"/>
    <x v="3"/>
    <x v="0"/>
  </r>
  <r>
    <n v="7129"/>
    <s v="US-2018-117541"/>
    <x v="696"/>
    <d v="2018-11-20T00:00:00"/>
    <s v="Standard Class"/>
    <s v="JM-16195"/>
    <s v="Justin MacKendrick"/>
    <x v="0"/>
    <x v="0"/>
    <s v="Newark"/>
    <x v="13"/>
    <n v="19711"/>
    <x v="3"/>
    <s v="FUR-FU-10000550"/>
    <x v="0"/>
    <x v="5"/>
    <s v="Stacking Trays by OIC"/>
    <n v="19.920000000000002"/>
    <n v="4"/>
    <n v="0"/>
    <n v="6.573599999999999"/>
    <x v="3"/>
    <x v="0"/>
  </r>
  <r>
    <n v="7130"/>
    <s v="CA-2018-166282"/>
    <x v="947"/>
    <d v="2018-04-22T00:00:00"/>
    <s v="Standard Class"/>
    <s v="PK-19075"/>
    <s v="Pete Kriz"/>
    <x v="0"/>
    <x v="0"/>
    <s v="Nashville"/>
    <x v="18"/>
    <n v="37211"/>
    <x v="0"/>
    <s v="TEC-AC-10004209"/>
    <x v="2"/>
    <x v="11"/>
    <s v="Memorex Froggy Flash Drive 4 GB"/>
    <n v="35.167999999999999"/>
    <n v="4"/>
    <n v="0.2"/>
    <n v="8.3524000000000012"/>
    <x v="0"/>
    <x v="0"/>
  </r>
  <r>
    <n v="7131"/>
    <s v="CA-2018-166282"/>
    <x v="947"/>
    <d v="2018-04-22T00:00:00"/>
    <s v="Standard Class"/>
    <s v="PK-19075"/>
    <s v="Pete Kriz"/>
    <x v="0"/>
    <x v="0"/>
    <s v="Nashville"/>
    <x v="18"/>
    <n v="37211"/>
    <x v="0"/>
    <s v="OFF-PA-10003022"/>
    <x v="1"/>
    <x v="10"/>
    <s v="Standard Line “While You Were Out” Hardbound Telephone Message Book"/>
    <n v="123.08799999999999"/>
    <n v="7"/>
    <n v="0.2"/>
    <n v="40.003599999999999"/>
    <x v="0"/>
    <x v="0"/>
  </r>
  <r>
    <n v="7132"/>
    <s v="CA-2019-141439"/>
    <x v="200"/>
    <d v="2019-12-01T00:00:00"/>
    <s v="Standard Class"/>
    <s v="TT-21460"/>
    <s v="Tonja Turnell"/>
    <x v="2"/>
    <x v="0"/>
    <s v="Richmond"/>
    <x v="14"/>
    <n v="47374"/>
    <x v="2"/>
    <s v="FUR-TA-10001039"/>
    <x v="0"/>
    <x v="3"/>
    <s v="KI Adjustable-Height Table"/>
    <n v="257.94"/>
    <n v="3"/>
    <n v="0"/>
    <n v="67.064400000000006"/>
    <x v="2"/>
    <x v="0"/>
  </r>
  <r>
    <n v="7133"/>
    <s v="CA-2019-141439"/>
    <x v="200"/>
    <d v="2019-12-01T00:00:00"/>
    <s v="Standard Class"/>
    <s v="TT-21460"/>
    <s v="Tonja Turnell"/>
    <x v="2"/>
    <x v="0"/>
    <s v="Richmond"/>
    <x v="14"/>
    <n v="47374"/>
    <x v="2"/>
    <s v="TEC-PH-10002624"/>
    <x v="2"/>
    <x v="7"/>
    <s v="Samsung Galaxy S4 Mini"/>
    <n v="1879.96"/>
    <n v="4"/>
    <n v="0"/>
    <n v="545.18839999999977"/>
    <x v="2"/>
    <x v="0"/>
  </r>
  <r>
    <n v="7134"/>
    <s v="CA-2019-141439"/>
    <x v="200"/>
    <d v="2019-12-01T00:00:00"/>
    <s v="Standard Class"/>
    <s v="TT-21460"/>
    <s v="Tonja Turnell"/>
    <x v="2"/>
    <x v="0"/>
    <s v="Richmond"/>
    <x v="14"/>
    <n v="47374"/>
    <x v="2"/>
    <s v="FUR-FU-10001473"/>
    <x v="0"/>
    <x v="5"/>
    <s v="DAX Wood Document Frame"/>
    <n v="27.46"/>
    <n v="2"/>
    <n v="0"/>
    <n v="9.8856000000000002"/>
    <x v="2"/>
    <x v="0"/>
  </r>
  <r>
    <n v="7135"/>
    <s v="CA-2019-141439"/>
    <x v="200"/>
    <d v="2019-12-01T00:00:00"/>
    <s v="Standard Class"/>
    <s v="TT-21460"/>
    <s v="Tonja Turnell"/>
    <x v="2"/>
    <x v="0"/>
    <s v="Richmond"/>
    <x v="14"/>
    <n v="47374"/>
    <x v="2"/>
    <s v="TEC-PH-10001819"/>
    <x v="2"/>
    <x v="7"/>
    <s v="Innergie mMini Combo Duo USB Travel Charging Kit"/>
    <n v="89.98"/>
    <n v="2"/>
    <n v="0"/>
    <n v="43.190399999999997"/>
    <x v="2"/>
    <x v="0"/>
  </r>
  <r>
    <n v="7136"/>
    <s v="CA-2019-141439"/>
    <x v="200"/>
    <d v="2019-12-01T00:00:00"/>
    <s v="Standard Class"/>
    <s v="TT-21460"/>
    <s v="Tonja Turnell"/>
    <x v="2"/>
    <x v="0"/>
    <s v="Richmond"/>
    <x v="14"/>
    <n v="47374"/>
    <x v="2"/>
    <s v="FUR-CH-10004287"/>
    <x v="0"/>
    <x v="1"/>
    <s v="SAFCO Arco Folding Chair"/>
    <n v="828.59999999999991"/>
    <n v="3"/>
    <n v="0"/>
    <n v="240.29399999999995"/>
    <x v="2"/>
    <x v="0"/>
  </r>
  <r>
    <n v="7137"/>
    <s v="CA-2017-163965"/>
    <x v="312"/>
    <d v="2017-11-27T00:00:00"/>
    <s v="Standard Class"/>
    <s v="SS-20875"/>
    <s v="Sung Shariari"/>
    <x v="0"/>
    <x v="0"/>
    <s v="Miami"/>
    <x v="2"/>
    <n v="33180"/>
    <x v="0"/>
    <s v="OFF-BI-10004728"/>
    <x v="1"/>
    <x v="8"/>
    <s v="Wilson Jones Turn Tabs Binder Tool for Ring Binders"/>
    <n v="7.2300000000000022"/>
    <n v="5"/>
    <n v="0.7"/>
    <n v="-5.7840000000000007"/>
    <x v="0"/>
    <x v="0"/>
  </r>
  <r>
    <n v="7138"/>
    <s v="CA-2017-163965"/>
    <x v="312"/>
    <d v="2017-11-27T00:00:00"/>
    <s v="Standard Class"/>
    <s v="SS-20875"/>
    <s v="Sung Shariari"/>
    <x v="0"/>
    <x v="0"/>
    <s v="Miami"/>
    <x v="2"/>
    <n v="33180"/>
    <x v="0"/>
    <s v="OFF-ST-10000918"/>
    <x v="1"/>
    <x v="4"/>
    <s v="Crate-A-Files"/>
    <n v="17.440000000000001"/>
    <n v="2"/>
    <n v="0.2"/>
    <n v="1.3079999999999989"/>
    <x v="0"/>
    <x v="0"/>
  </r>
  <r>
    <n v="7139"/>
    <s v="CA-2017-163965"/>
    <x v="312"/>
    <d v="2017-11-27T00:00:00"/>
    <s v="Standard Class"/>
    <s v="SS-20875"/>
    <s v="Sung Shariari"/>
    <x v="0"/>
    <x v="0"/>
    <s v="Miami"/>
    <x v="2"/>
    <n v="33180"/>
    <x v="0"/>
    <s v="OFF-BI-10004593"/>
    <x v="1"/>
    <x v="8"/>
    <s v="Ibico Laser Imprintable Binding System Covers"/>
    <n v="62.88000000000001"/>
    <n v="4"/>
    <n v="0.7"/>
    <n v="-50.304000000000002"/>
    <x v="0"/>
    <x v="0"/>
  </r>
  <r>
    <n v="7140"/>
    <s v="CA-2017-163965"/>
    <x v="312"/>
    <d v="2017-11-27T00:00:00"/>
    <s v="Standard Class"/>
    <s v="SS-20875"/>
    <s v="Sung Shariari"/>
    <x v="0"/>
    <x v="0"/>
    <s v="Miami"/>
    <x v="2"/>
    <n v="33180"/>
    <x v="0"/>
    <s v="FUR-BO-10001337"/>
    <x v="0"/>
    <x v="0"/>
    <s v="O'Sullivan Living Dimensions 2-Shelf Bookcases"/>
    <n v="290.35200000000003"/>
    <n v="3"/>
    <n v="0.2"/>
    <n v="-36.294000000000011"/>
    <x v="0"/>
    <x v="0"/>
  </r>
  <r>
    <n v="7141"/>
    <s v="CA-2019-128783"/>
    <x v="210"/>
    <d v="2019-09-07T00:00:00"/>
    <s v="Same Day"/>
    <s v="TG-21640"/>
    <s v="Trudy Glocke"/>
    <x v="0"/>
    <x v="0"/>
    <s v="Saint Charles"/>
    <x v="25"/>
    <n v="63301"/>
    <x v="2"/>
    <s v="TEC-AC-10002473"/>
    <x v="2"/>
    <x v="11"/>
    <s v="Maxell 4.7GB DVD-R"/>
    <n v="113.52"/>
    <n v="4"/>
    <n v="0"/>
    <n v="46.543199999999999"/>
    <x v="2"/>
    <x v="0"/>
  </r>
  <r>
    <n v="7142"/>
    <s v="CA-2019-128783"/>
    <x v="210"/>
    <d v="2019-09-07T00:00:00"/>
    <s v="Same Day"/>
    <s v="TG-21640"/>
    <s v="Trudy Glocke"/>
    <x v="0"/>
    <x v="0"/>
    <s v="Saint Charles"/>
    <x v="25"/>
    <n v="63301"/>
    <x v="2"/>
    <s v="FUR-FU-10003623"/>
    <x v="0"/>
    <x v="5"/>
    <s v="DataProducts Ampli Magnifier Task Lamp, Black,"/>
    <n v="135.29999999999998"/>
    <n v="5"/>
    <n v="0"/>
    <n v="37.883999999999993"/>
    <x v="2"/>
    <x v="0"/>
  </r>
  <r>
    <n v="7143"/>
    <s v="CA-2016-122217"/>
    <x v="156"/>
    <d v="2016-11-29T00:00:00"/>
    <s v="Standard Class"/>
    <s v="HP-14815"/>
    <s v="Harold Pawlan"/>
    <x v="2"/>
    <x v="0"/>
    <s v="Virginia Beach"/>
    <x v="17"/>
    <n v="23464"/>
    <x v="0"/>
    <s v="FUR-FU-10002045"/>
    <x v="0"/>
    <x v="5"/>
    <s v="Executive Impressions 14&quot;"/>
    <n v="111.15"/>
    <n v="5"/>
    <n v="0"/>
    <n v="48.906000000000006"/>
    <x v="0"/>
    <x v="0"/>
  </r>
  <r>
    <n v="7144"/>
    <s v="US-2019-141558"/>
    <x v="825"/>
    <d v="2019-03-16T00:00:00"/>
    <s v="Standard Class"/>
    <s v="MH-17290"/>
    <s v="Marc Harrigan"/>
    <x v="2"/>
    <x v="0"/>
    <s v="Philadelphia"/>
    <x v="9"/>
    <n v="19140"/>
    <x v="3"/>
    <s v="TEC-PH-10002555"/>
    <x v="2"/>
    <x v="7"/>
    <s v="Nortel Meridian M5316 Digital phone"/>
    <n v="776.84999999999991"/>
    <n v="5"/>
    <n v="0.4"/>
    <n v="-181.26499999999999"/>
    <x v="3"/>
    <x v="0"/>
  </r>
  <r>
    <n v="7145"/>
    <s v="US-2019-141558"/>
    <x v="825"/>
    <d v="2019-03-16T00:00:00"/>
    <s v="Standard Class"/>
    <s v="MH-17290"/>
    <s v="Marc Harrigan"/>
    <x v="2"/>
    <x v="0"/>
    <s v="Philadelphia"/>
    <x v="9"/>
    <n v="19140"/>
    <x v="3"/>
    <s v="OFF-BI-10002794"/>
    <x v="1"/>
    <x v="8"/>
    <s v="Avery Trapezoid Ring Binder, 3&quot; Capacity, Black, 1040 sheets"/>
    <n v="12.294"/>
    <n v="1"/>
    <n v="0.7"/>
    <n v="-8.6057999999999986"/>
    <x v="3"/>
    <x v="0"/>
  </r>
  <r>
    <n v="7146"/>
    <s v="US-2019-141558"/>
    <x v="825"/>
    <d v="2019-03-16T00:00:00"/>
    <s v="Standard Class"/>
    <s v="MH-17290"/>
    <s v="Marc Harrigan"/>
    <x v="2"/>
    <x v="0"/>
    <s v="Philadelphia"/>
    <x v="9"/>
    <n v="19140"/>
    <x v="3"/>
    <s v="FUR-TA-10004086"/>
    <x v="0"/>
    <x v="3"/>
    <s v="KI Adjustable-Height Table"/>
    <n v="154.76400000000001"/>
    <n v="3"/>
    <n v="0.4"/>
    <n v="-46.429200000000023"/>
    <x v="3"/>
    <x v="0"/>
  </r>
  <r>
    <n v="7147"/>
    <s v="US-2019-141558"/>
    <x v="825"/>
    <d v="2019-03-16T00:00:00"/>
    <s v="Standard Class"/>
    <s v="MH-17290"/>
    <s v="Marc Harrigan"/>
    <x v="2"/>
    <x v="0"/>
    <s v="Philadelphia"/>
    <x v="9"/>
    <n v="19140"/>
    <x v="3"/>
    <s v="OFF-ST-10004946"/>
    <x v="1"/>
    <x v="4"/>
    <s v="Desktop 3-Pocket Hot File"/>
    <n v="43.28"/>
    <n v="1"/>
    <n v="0.2"/>
    <n v="3.2460000000000022"/>
    <x v="3"/>
    <x v="0"/>
  </r>
  <r>
    <n v="7148"/>
    <s v="CA-2018-139941"/>
    <x v="1"/>
    <d v="2018-06-17T00:00:00"/>
    <s v="Standard Class"/>
    <s v="CB-12415"/>
    <s v="Christy Brittain"/>
    <x v="0"/>
    <x v="0"/>
    <s v="Long Beach"/>
    <x v="15"/>
    <n v="11561"/>
    <x v="3"/>
    <s v="OFF-PA-10000241"/>
    <x v="1"/>
    <x v="10"/>
    <s v="IBM Multi-Purpose Copy Paper, 8 1/2 x 11&quot;, Case"/>
    <n v="92.94"/>
    <n v="3"/>
    <n v="0"/>
    <n v="41.822999999999993"/>
    <x v="3"/>
    <x v="0"/>
  </r>
  <r>
    <n v="7149"/>
    <s v="CA-2018-139941"/>
    <x v="1"/>
    <d v="2018-06-17T00:00:00"/>
    <s v="Standard Class"/>
    <s v="CB-12415"/>
    <s v="Christy Brittain"/>
    <x v="0"/>
    <x v="0"/>
    <s v="Long Beach"/>
    <x v="15"/>
    <n v="11561"/>
    <x v="3"/>
    <s v="OFF-AP-10004036"/>
    <x v="1"/>
    <x v="9"/>
    <s v="Bionaire 99.97% HEPA Air Cleaner"/>
    <n v="52.56"/>
    <n v="3"/>
    <n v="0"/>
    <n v="18.396000000000001"/>
    <x v="3"/>
    <x v="0"/>
  </r>
  <r>
    <n v="7150"/>
    <s v="CA-2017-166583"/>
    <x v="153"/>
    <d v="2017-06-30T00:00:00"/>
    <s v="Standard Class"/>
    <s v="VD-21670"/>
    <s v="Valerie Dominguez"/>
    <x v="0"/>
    <x v="0"/>
    <s v="Houston"/>
    <x v="5"/>
    <n v="77070"/>
    <x v="2"/>
    <s v="TEC-PH-10001578"/>
    <x v="2"/>
    <x v="7"/>
    <s v="Polycom SoundStation2 EX Conference phone"/>
    <n v="971.88000000000011"/>
    <n v="3"/>
    <n v="0.2"/>
    <n v="109.33649999999994"/>
    <x v="2"/>
    <x v="0"/>
  </r>
  <r>
    <n v="7151"/>
    <s v="CA-2019-100412"/>
    <x v="66"/>
    <d v="2019-12-26T00:00:00"/>
    <s v="Standard Class"/>
    <s v="SR-20425"/>
    <s v="Sharelle Roach"/>
    <x v="2"/>
    <x v="0"/>
    <s v="Tuscaloosa"/>
    <x v="19"/>
    <n v="35401"/>
    <x v="0"/>
    <s v="FUR-CH-10002647"/>
    <x v="0"/>
    <x v="1"/>
    <s v="Situations Contoured Folding Chairs, 4/Set"/>
    <n v="141.96"/>
    <n v="2"/>
    <n v="0"/>
    <n v="35.490000000000009"/>
    <x v="0"/>
    <x v="0"/>
  </r>
  <r>
    <n v="7152"/>
    <s v="CA-2019-142909"/>
    <x v="66"/>
    <d v="2019-12-25T00:00:00"/>
    <s v="Second Class"/>
    <s v="AG-10330"/>
    <s v="Alex Grayson"/>
    <x v="0"/>
    <x v="0"/>
    <s v="Mesa"/>
    <x v="16"/>
    <n v="85204"/>
    <x v="1"/>
    <s v="FUR-TA-10003008"/>
    <x v="0"/>
    <x v="3"/>
    <s v="Lesro Round Back Collection Coffee Table, End Table"/>
    <n v="182.55"/>
    <n v="2"/>
    <n v="0.5"/>
    <n v="-135.08699999999999"/>
    <x v="1"/>
    <x v="0"/>
  </r>
  <r>
    <n v="7153"/>
    <s v="CA-2016-137911"/>
    <x v="1148"/>
    <d v="2016-10-15T00:00:00"/>
    <s v="Standard Class"/>
    <s v="BP-11095"/>
    <s v="Bart Pistole"/>
    <x v="1"/>
    <x v="0"/>
    <s v="Jacksonville"/>
    <x v="3"/>
    <n v="28540"/>
    <x v="0"/>
    <s v="OFF-PA-10004071"/>
    <x v="1"/>
    <x v="10"/>
    <s v="Eaton Premium Continuous-Feed Paper, 25% Cotton, Letter Size, White, 1000 Shts/Box"/>
    <n v="88.768000000000001"/>
    <n v="2"/>
    <n v="0.2"/>
    <n v="31.068799999999996"/>
    <x v="0"/>
    <x v="0"/>
  </r>
  <r>
    <n v="7154"/>
    <s v="CA-2017-106208"/>
    <x v="895"/>
    <d v="2017-12-15T00:00:00"/>
    <s v="Standard Class"/>
    <s v="JW-16075"/>
    <s v="Julia West"/>
    <x v="0"/>
    <x v="0"/>
    <s v="Chicago"/>
    <x v="10"/>
    <n v="60610"/>
    <x v="2"/>
    <s v="OFF-AP-10004980"/>
    <x v="1"/>
    <x v="9"/>
    <s v="3M Replacement Filter for Office Air Cleaner for 20' x 33' Room"/>
    <n v="53.087999999999994"/>
    <n v="7"/>
    <n v="0.8"/>
    <n v="-108.8304"/>
    <x v="2"/>
    <x v="0"/>
  </r>
  <r>
    <n v="7155"/>
    <s v="US-2017-136749"/>
    <x v="707"/>
    <d v="2017-12-27T00:00:00"/>
    <s v="Second Class"/>
    <s v="LH-16900"/>
    <s v="Lena Hernandez"/>
    <x v="0"/>
    <x v="0"/>
    <s v="Columbus"/>
    <x v="32"/>
    <n v="31907"/>
    <x v="0"/>
    <s v="FUR-FU-10000747"/>
    <x v="0"/>
    <x v="5"/>
    <s v="Tenex B1-RE Series Chair Mats for Low Pile Carpets"/>
    <n v="275.88"/>
    <n v="6"/>
    <n v="0"/>
    <n v="46.899599999999964"/>
    <x v="0"/>
    <x v="1"/>
  </r>
  <r>
    <n v="7156"/>
    <s v="US-2017-136749"/>
    <x v="707"/>
    <d v="2017-12-27T00:00:00"/>
    <s v="Second Class"/>
    <s v="LH-16900"/>
    <s v="Lena Hernandez"/>
    <x v="0"/>
    <x v="0"/>
    <s v="Columbus"/>
    <x v="32"/>
    <n v="31907"/>
    <x v="0"/>
    <s v="OFF-BI-10004492"/>
    <x v="1"/>
    <x v="8"/>
    <s v="Tuf-Vin Binders"/>
    <n v="157.89999999999998"/>
    <n v="5"/>
    <n v="0"/>
    <n v="74.212999999999994"/>
    <x v="0"/>
    <x v="1"/>
  </r>
  <r>
    <n v="7157"/>
    <s v="CA-2019-126718"/>
    <x v="568"/>
    <d v="2019-05-04T00:00:00"/>
    <s v="Standard Class"/>
    <s v="KT-16480"/>
    <s v="Kean Thornton"/>
    <x v="0"/>
    <x v="0"/>
    <s v="Orange"/>
    <x v="30"/>
    <n v="7050"/>
    <x v="3"/>
    <s v="OFF-LA-10004055"/>
    <x v="1"/>
    <x v="2"/>
    <s v="Color-Coded Legal Exhibit Labels"/>
    <n v="4.91"/>
    <n v="1"/>
    <n v="0"/>
    <n v="2.4058999999999999"/>
    <x v="3"/>
    <x v="0"/>
  </r>
  <r>
    <n v="7158"/>
    <s v="CA-2018-131380"/>
    <x v="463"/>
    <d v="2018-03-31T00:00:00"/>
    <s v="Second Class"/>
    <s v="CC-12220"/>
    <s v="Chris Cortes"/>
    <x v="0"/>
    <x v="0"/>
    <s v="Los Angeles"/>
    <x v="1"/>
    <n v="90032"/>
    <x v="1"/>
    <s v="OFF-ST-10002485"/>
    <x v="1"/>
    <x v="4"/>
    <s v="Rogers Deluxe File Chest"/>
    <n v="87.92"/>
    <n v="4"/>
    <n v="0"/>
    <n v="0.87919999999999732"/>
    <x v="1"/>
    <x v="0"/>
  </r>
  <r>
    <n v="7159"/>
    <s v="CA-2018-131380"/>
    <x v="463"/>
    <d v="2018-03-31T00:00:00"/>
    <s v="Second Class"/>
    <s v="CC-12220"/>
    <s v="Chris Cortes"/>
    <x v="0"/>
    <x v="0"/>
    <s v="Los Angeles"/>
    <x v="1"/>
    <n v="90032"/>
    <x v="1"/>
    <s v="OFF-PA-10001243"/>
    <x v="1"/>
    <x v="10"/>
    <s v="Xerox 1983"/>
    <n v="5.98"/>
    <n v="1"/>
    <n v="0"/>
    <n v="2.9302000000000001"/>
    <x v="1"/>
    <x v="0"/>
  </r>
  <r>
    <n v="7160"/>
    <s v="CA-2017-145835"/>
    <x v="1149"/>
    <d v="2017-05-18T00:00:00"/>
    <s v="Second Class"/>
    <s v="BF-11170"/>
    <s v="Ben Ferrer"/>
    <x v="2"/>
    <x v="0"/>
    <s v="Chicago"/>
    <x v="10"/>
    <n v="60623"/>
    <x v="2"/>
    <s v="TEC-PH-10004447"/>
    <x v="2"/>
    <x v="7"/>
    <s v="Toshiba IPT2010-SD IP Telephone"/>
    <n v="222.38400000000001"/>
    <n v="2"/>
    <n v="0.2"/>
    <n v="16.678799999999995"/>
    <x v="2"/>
    <x v="0"/>
  </r>
  <r>
    <n v="7161"/>
    <s v="CA-2017-145835"/>
    <x v="1149"/>
    <d v="2017-05-18T00:00:00"/>
    <s v="Second Class"/>
    <s v="BF-11170"/>
    <s v="Ben Ferrer"/>
    <x v="2"/>
    <x v="0"/>
    <s v="Chicago"/>
    <x v="10"/>
    <n v="60623"/>
    <x v="2"/>
    <s v="OFF-FA-10002280"/>
    <x v="1"/>
    <x v="13"/>
    <s v="Advantus Plastic Paper Clips"/>
    <n v="16"/>
    <n v="4"/>
    <n v="0.2"/>
    <n v="5.6"/>
    <x v="2"/>
    <x v="0"/>
  </r>
  <r>
    <n v="7162"/>
    <s v="CA-2016-138709"/>
    <x v="1129"/>
    <d v="2016-07-09T00:00:00"/>
    <s v="Standard Class"/>
    <s v="MS-17770"/>
    <s v="Maxwell Schwartz"/>
    <x v="0"/>
    <x v="0"/>
    <s v="Richmond"/>
    <x v="17"/>
    <n v="23223"/>
    <x v="0"/>
    <s v="OFF-PA-10004734"/>
    <x v="1"/>
    <x v="10"/>
    <s v="Southworth Structures Collection"/>
    <n v="21.84"/>
    <n v="3"/>
    <n v="0"/>
    <n v="10.92"/>
    <x v="0"/>
    <x v="0"/>
  </r>
  <r>
    <n v="7163"/>
    <s v="CA-2016-138709"/>
    <x v="1129"/>
    <d v="2016-07-09T00:00:00"/>
    <s v="Standard Class"/>
    <s v="MS-17770"/>
    <s v="Maxwell Schwartz"/>
    <x v="0"/>
    <x v="0"/>
    <s v="Richmond"/>
    <x v="17"/>
    <n v="23223"/>
    <x v="0"/>
    <s v="OFF-BI-10000145"/>
    <x v="1"/>
    <x v="8"/>
    <s v="Zipper Ring Binder Pockets"/>
    <n v="15.600000000000001"/>
    <n v="5"/>
    <n v="0"/>
    <n v="7.6440000000000001"/>
    <x v="0"/>
    <x v="0"/>
  </r>
  <r>
    <n v="7164"/>
    <s v="CA-2016-122070"/>
    <x v="1150"/>
    <d v="2016-04-24T00:00:00"/>
    <s v="Second Class"/>
    <s v="AH-10030"/>
    <s v="Aaron Hawkins"/>
    <x v="1"/>
    <x v="0"/>
    <s v="Troy"/>
    <x v="15"/>
    <n v="12180"/>
    <x v="3"/>
    <s v="OFF-EN-10004773"/>
    <x v="1"/>
    <x v="12"/>
    <s v="Staple envelope"/>
    <n v="247.84"/>
    <n v="8"/>
    <n v="0"/>
    <n v="121.44159999999999"/>
    <x v="3"/>
    <x v="0"/>
  </r>
  <r>
    <n v="7165"/>
    <s v="CA-2016-122070"/>
    <x v="1150"/>
    <d v="2016-04-24T00:00:00"/>
    <s v="Second Class"/>
    <s v="AH-10030"/>
    <s v="Aaron Hawkins"/>
    <x v="1"/>
    <x v="0"/>
    <s v="Troy"/>
    <x v="15"/>
    <n v="12180"/>
    <x v="3"/>
    <s v="OFF-BI-10004970"/>
    <x v="1"/>
    <x v="8"/>
    <s v="ACCOHIDE 3-Ring Binder, Blue, 1&quot;"/>
    <n v="9.9120000000000008"/>
    <n v="3"/>
    <n v="0.2"/>
    <n v="3.3452999999999995"/>
    <x v="3"/>
    <x v="0"/>
  </r>
  <r>
    <n v="7166"/>
    <s v="CA-2018-158610"/>
    <x v="251"/>
    <d v="2018-09-22T00:00:00"/>
    <s v="First Class"/>
    <s v="CK-12595"/>
    <s v="Clytie Kelty"/>
    <x v="0"/>
    <x v="0"/>
    <s v="Providence"/>
    <x v="34"/>
    <n v="2908"/>
    <x v="3"/>
    <s v="OFF-ST-10000604"/>
    <x v="1"/>
    <x v="4"/>
    <s v="Home/Office Personal File Carts"/>
    <n v="69.52"/>
    <n v="2"/>
    <n v="0"/>
    <n v="17.379999999999995"/>
    <x v="3"/>
    <x v="0"/>
  </r>
  <r>
    <n v="7167"/>
    <s v="CA-2016-117464"/>
    <x v="192"/>
    <d v="2016-07-24T00:00:00"/>
    <s v="Second Class"/>
    <s v="NP-18325"/>
    <s v="Naresj Patel"/>
    <x v="0"/>
    <x v="0"/>
    <s v="San Francisco"/>
    <x v="1"/>
    <n v="94122"/>
    <x v="1"/>
    <s v="OFF-AR-10003190"/>
    <x v="1"/>
    <x v="6"/>
    <s v="Newell 32"/>
    <n v="11.52"/>
    <n v="4"/>
    <n v="0"/>
    <n v="3.2256"/>
    <x v="1"/>
    <x v="0"/>
  </r>
  <r>
    <n v="7168"/>
    <s v="CA-2016-117464"/>
    <x v="192"/>
    <d v="2016-07-24T00:00:00"/>
    <s v="Second Class"/>
    <s v="NP-18325"/>
    <s v="Naresj Patel"/>
    <x v="0"/>
    <x v="0"/>
    <s v="San Francisco"/>
    <x v="1"/>
    <n v="94122"/>
    <x v="1"/>
    <s v="FUR-CH-10000155"/>
    <x v="0"/>
    <x v="1"/>
    <s v="Global Comet Stacking Armless Chair"/>
    <n v="717.72"/>
    <n v="3"/>
    <n v="0.2"/>
    <n v="71.77200000000002"/>
    <x v="1"/>
    <x v="0"/>
  </r>
  <r>
    <n v="7169"/>
    <s v="CA-2016-117464"/>
    <x v="192"/>
    <d v="2016-07-24T00:00:00"/>
    <s v="Second Class"/>
    <s v="NP-18325"/>
    <s v="Naresj Patel"/>
    <x v="0"/>
    <x v="0"/>
    <s v="San Francisco"/>
    <x v="1"/>
    <n v="94122"/>
    <x v="1"/>
    <s v="OFF-ST-10003058"/>
    <x v="1"/>
    <x v="4"/>
    <s v="Eldon Mobile Mega Data Cart  Mega Stackable  Add-On Trays"/>
    <n v="236.5"/>
    <n v="10"/>
    <n v="0"/>
    <n v="68.584999999999994"/>
    <x v="1"/>
    <x v="0"/>
  </r>
  <r>
    <n v="7170"/>
    <s v="CA-2016-117464"/>
    <x v="192"/>
    <d v="2016-07-24T00:00:00"/>
    <s v="Second Class"/>
    <s v="NP-18325"/>
    <s v="Naresj Patel"/>
    <x v="0"/>
    <x v="0"/>
    <s v="San Francisco"/>
    <x v="1"/>
    <n v="94122"/>
    <x v="1"/>
    <s v="FUR-TA-10004767"/>
    <x v="0"/>
    <x v="3"/>
    <s v="Safco Drafting Table"/>
    <n v="170.35200000000003"/>
    <n v="3"/>
    <n v="0.2"/>
    <n v="19.164599999999979"/>
    <x v="1"/>
    <x v="0"/>
  </r>
  <r>
    <n v="7171"/>
    <s v="US-2019-168613"/>
    <x v="1048"/>
    <d v="2019-10-14T00:00:00"/>
    <s v="Standard Class"/>
    <s v="GM-14440"/>
    <s v="Gary McGarr"/>
    <x v="0"/>
    <x v="0"/>
    <s v="New York City"/>
    <x v="15"/>
    <n v="10009"/>
    <x v="3"/>
    <s v="FUR-CH-10002372"/>
    <x v="0"/>
    <x v="1"/>
    <s v="Office Star - Ergonomically Designed Knee Chair"/>
    <n v="145.76400000000001"/>
    <n v="2"/>
    <n v="0.1"/>
    <n v="3.2392000000000074"/>
    <x v="3"/>
    <x v="0"/>
  </r>
  <r>
    <n v="7172"/>
    <s v="CA-2019-125381"/>
    <x v="1016"/>
    <d v="2019-04-27T00:00:00"/>
    <s v="Second Class"/>
    <s v="SG-20605"/>
    <s v="Speros Goranitis"/>
    <x v="0"/>
    <x v="0"/>
    <s v="San Francisco"/>
    <x v="1"/>
    <n v="94109"/>
    <x v="1"/>
    <s v="TEC-AC-10000158"/>
    <x v="2"/>
    <x v="11"/>
    <s v="Sony 64GB Class 10 Micro SDHC R40 Memory Card"/>
    <n v="107.97"/>
    <n v="3"/>
    <n v="0"/>
    <n v="22.6737"/>
    <x v="1"/>
    <x v="0"/>
  </r>
  <r>
    <n v="7173"/>
    <s v="US-2019-141677"/>
    <x v="606"/>
    <d v="2019-03-30T00:00:00"/>
    <s v="Standard Class"/>
    <s v="HK-14890"/>
    <s v="Heather Kirkland"/>
    <x v="1"/>
    <x v="0"/>
    <s v="Houston"/>
    <x v="5"/>
    <n v="77070"/>
    <x v="2"/>
    <s v="TEC-AC-10000158"/>
    <x v="2"/>
    <x v="11"/>
    <s v="Sony 64GB Class 10 Micro SDHC R40 Memory Card"/>
    <n v="143.96"/>
    <n v="5"/>
    <n v="0.2"/>
    <n v="1.7995000000000019"/>
    <x v="2"/>
    <x v="0"/>
  </r>
  <r>
    <n v="7174"/>
    <s v="US-2019-141677"/>
    <x v="606"/>
    <d v="2019-03-30T00:00:00"/>
    <s v="Standard Class"/>
    <s v="HK-14890"/>
    <s v="Heather Kirkland"/>
    <x v="1"/>
    <x v="0"/>
    <s v="Houston"/>
    <x v="5"/>
    <n v="77070"/>
    <x v="2"/>
    <s v="TEC-CO-10002313"/>
    <x v="2"/>
    <x v="16"/>
    <s v="Canon PC1080F Personal Copier"/>
    <n v="2399.96"/>
    <n v="5"/>
    <n v="0.2"/>
    <n v="569.99050000000011"/>
    <x v="2"/>
    <x v="0"/>
  </r>
  <r>
    <n v="7175"/>
    <s v="US-2019-141677"/>
    <x v="606"/>
    <d v="2019-03-30T00:00:00"/>
    <s v="Standard Class"/>
    <s v="HK-14890"/>
    <s v="Heather Kirkland"/>
    <x v="1"/>
    <x v="0"/>
    <s v="Houston"/>
    <x v="5"/>
    <n v="77070"/>
    <x v="2"/>
    <s v="OFF-PA-10002581"/>
    <x v="1"/>
    <x v="10"/>
    <s v="Xerox 1951"/>
    <n v="74.352000000000004"/>
    <n v="3"/>
    <n v="0.2"/>
    <n v="23.234999999999992"/>
    <x v="2"/>
    <x v="0"/>
  </r>
  <r>
    <n v="7176"/>
    <s v="US-2019-141677"/>
    <x v="606"/>
    <d v="2019-03-30T00:00:00"/>
    <s v="Standard Class"/>
    <s v="HK-14890"/>
    <s v="Heather Kirkland"/>
    <x v="1"/>
    <x v="0"/>
    <s v="Houston"/>
    <x v="5"/>
    <n v="77070"/>
    <x v="2"/>
    <s v="OFF-AP-10001205"/>
    <x v="1"/>
    <x v="9"/>
    <s v="Belkin 5 Outlet SurgeMaster Power Centers"/>
    <n v="87.167999999999978"/>
    <n v="8"/>
    <n v="0.8"/>
    <n v="-226.63679999999999"/>
    <x v="2"/>
    <x v="0"/>
  </r>
  <r>
    <n v="7177"/>
    <s v="US-2019-141677"/>
    <x v="606"/>
    <d v="2019-03-30T00:00:00"/>
    <s v="Standard Class"/>
    <s v="HK-14890"/>
    <s v="Heather Kirkland"/>
    <x v="1"/>
    <x v="0"/>
    <s v="Houston"/>
    <x v="5"/>
    <n v="77070"/>
    <x v="2"/>
    <s v="OFF-ST-10000344"/>
    <x v="1"/>
    <x v="4"/>
    <s v="Neat Ideas Personal Hanging Folder Files, Black"/>
    <n v="32.231999999999999"/>
    <n v="3"/>
    <n v="0.2"/>
    <n v="2.4173999999999989"/>
    <x v="2"/>
    <x v="0"/>
  </r>
  <r>
    <n v="7178"/>
    <s v="CA-2019-133067"/>
    <x v="464"/>
    <d v="2019-05-10T00:00:00"/>
    <s v="Standard Class"/>
    <s v="MY-18295"/>
    <s v="Muhammed Yedwab"/>
    <x v="1"/>
    <x v="0"/>
    <s v="Philadelphia"/>
    <x v="9"/>
    <n v="19140"/>
    <x v="3"/>
    <s v="OFF-BI-10002897"/>
    <x v="1"/>
    <x v="8"/>
    <s v="Black Avery Memo-Size 3-Ring Binder, 5 1/2&quot; x 8 1/2&quot;"/>
    <n v="2.2020000000000004"/>
    <n v="2"/>
    <n v="0.7"/>
    <n v="-1.5413999999999999"/>
    <x v="3"/>
    <x v="0"/>
  </r>
  <r>
    <n v="7179"/>
    <s v="CA-2019-133067"/>
    <x v="464"/>
    <d v="2019-05-10T00:00:00"/>
    <s v="Standard Class"/>
    <s v="MY-18295"/>
    <s v="Muhammed Yedwab"/>
    <x v="1"/>
    <x v="0"/>
    <s v="Philadelphia"/>
    <x v="9"/>
    <n v="19140"/>
    <x v="3"/>
    <s v="OFF-BI-10003694"/>
    <x v="1"/>
    <x v="8"/>
    <s v="Avery 3 1/2&quot; Diskette Storage Pages, 10/Pack"/>
    <n v="9.3960000000000008"/>
    <n v="3"/>
    <n v="0.7"/>
    <n v="-7.5167999999999964"/>
    <x v="3"/>
    <x v="0"/>
  </r>
  <r>
    <n v="7180"/>
    <s v="US-2018-144351"/>
    <x v="696"/>
    <d v="2018-11-18T00:00:00"/>
    <s v="Standard Class"/>
    <s v="RC-19960"/>
    <s v="Ryan Crowe"/>
    <x v="0"/>
    <x v="0"/>
    <s v="Baltimore"/>
    <x v="39"/>
    <n v="21215"/>
    <x v="3"/>
    <s v="TEC-PH-10001644"/>
    <x v="2"/>
    <x v="7"/>
    <s v="BlueLounge Milo Smartphone Stand, White/Metallic"/>
    <n v="89.97"/>
    <n v="3"/>
    <n v="0"/>
    <n v="25.191600000000005"/>
    <x v="3"/>
    <x v="0"/>
  </r>
  <r>
    <n v="7181"/>
    <s v="CA-2016-106054"/>
    <x v="1037"/>
    <d v="2016-01-07T00:00:00"/>
    <s v="First Class"/>
    <s v="JO-15145"/>
    <s v="Jack O'Briant"/>
    <x v="1"/>
    <x v="0"/>
    <s v="Athens"/>
    <x v="32"/>
    <n v="30605"/>
    <x v="0"/>
    <s v="OFF-AR-10002399"/>
    <x v="1"/>
    <x v="6"/>
    <s v="Dixon Prang Watercolor Pencils, 10-Color Set with Brush"/>
    <n v="12.78"/>
    <n v="3"/>
    <n v="0"/>
    <n v="5.2397999999999998"/>
    <x v="0"/>
    <x v="0"/>
  </r>
  <r>
    <n v="7182"/>
    <s v="CA-2018-138667"/>
    <x v="797"/>
    <d v="2018-12-30T00:00:00"/>
    <s v="Second Class"/>
    <s v="MW-18220"/>
    <s v="Mitch Webber"/>
    <x v="0"/>
    <x v="0"/>
    <s v="Lancaster"/>
    <x v="24"/>
    <n v="43130"/>
    <x v="3"/>
    <s v="TEC-AC-10003063"/>
    <x v="2"/>
    <x v="11"/>
    <s v="Micro Innovations USB RF Wireless Keyboard with Mouse"/>
    <n v="40"/>
    <n v="2"/>
    <n v="0.2"/>
    <n v="0.5"/>
    <x v="3"/>
    <x v="0"/>
  </r>
  <r>
    <n v="7183"/>
    <s v="CA-2019-150609"/>
    <x v="504"/>
    <d v="2019-05-04T00:00:00"/>
    <s v="Standard Class"/>
    <s v="NZ-18565"/>
    <s v="Nick Zandusky"/>
    <x v="2"/>
    <x v="0"/>
    <s v="Los Angeles"/>
    <x v="1"/>
    <n v="90032"/>
    <x v="1"/>
    <s v="OFF-BI-10002071"/>
    <x v="1"/>
    <x v="8"/>
    <s v="Fellowes Black Plastic Comb Bindings"/>
    <n v="23.24"/>
    <n v="5"/>
    <n v="0.2"/>
    <n v="7.5529999999999982"/>
    <x v="1"/>
    <x v="1"/>
  </r>
  <r>
    <n v="7184"/>
    <s v="CA-2019-128853"/>
    <x v="81"/>
    <d v="2019-04-23T00:00:00"/>
    <s v="First Class"/>
    <s v="JM-15250"/>
    <s v="Janet Martin"/>
    <x v="0"/>
    <x v="0"/>
    <s v="Baltimore"/>
    <x v="39"/>
    <n v="21215"/>
    <x v="3"/>
    <s v="FUR-CH-10004218"/>
    <x v="0"/>
    <x v="1"/>
    <s v="Global Fabric Manager's Chair, Dark Gray"/>
    <n v="908.82"/>
    <n v="9"/>
    <n v="0"/>
    <n v="227.20500000000004"/>
    <x v="3"/>
    <x v="0"/>
  </r>
  <r>
    <n v="7185"/>
    <s v="CA-2019-133102"/>
    <x v="629"/>
    <d v="2019-08-24T00:00:00"/>
    <s v="Standard Class"/>
    <s v="ED-13885"/>
    <s v="Emily Ducich"/>
    <x v="2"/>
    <x v="0"/>
    <s v="Houston"/>
    <x v="5"/>
    <n v="77095"/>
    <x v="2"/>
    <s v="OFF-SU-10000432"/>
    <x v="1"/>
    <x v="14"/>
    <s v="Acco Side-Punched Conventional Columnar Pads"/>
    <n v="5.5520000000000005"/>
    <n v="2"/>
    <n v="0.2"/>
    <n v="-1.0410000000000006"/>
    <x v="2"/>
    <x v="0"/>
  </r>
  <r>
    <n v="7186"/>
    <s v="CA-2019-133102"/>
    <x v="629"/>
    <d v="2019-08-24T00:00:00"/>
    <s v="Standard Class"/>
    <s v="ED-13885"/>
    <s v="Emily Ducich"/>
    <x v="2"/>
    <x v="0"/>
    <s v="Houston"/>
    <x v="5"/>
    <n v="77095"/>
    <x v="2"/>
    <s v="OFF-AR-10003183"/>
    <x v="1"/>
    <x v="6"/>
    <s v="Avery Fluorescent Highlighter Four-Color Set"/>
    <n v="8.016"/>
    <n v="3"/>
    <n v="0.2"/>
    <n v="1.0019999999999993"/>
    <x v="2"/>
    <x v="0"/>
  </r>
  <r>
    <n v="7187"/>
    <s v="CA-2019-133102"/>
    <x v="629"/>
    <d v="2019-08-24T00:00:00"/>
    <s v="Standard Class"/>
    <s v="ED-13885"/>
    <s v="Emily Ducich"/>
    <x v="2"/>
    <x v="0"/>
    <s v="Houston"/>
    <x v="5"/>
    <n v="77095"/>
    <x v="2"/>
    <s v="FUR-CH-10002017"/>
    <x v="0"/>
    <x v="1"/>
    <s v="SAFCO Optional Arm Kit for Workspace Cribbage Stacking Chair"/>
    <n v="74.591999999999999"/>
    <n v="4"/>
    <n v="0.3"/>
    <n v="-2.1312000000000033"/>
    <x v="2"/>
    <x v="0"/>
  </r>
  <r>
    <n v="7188"/>
    <s v="CA-2019-133102"/>
    <x v="629"/>
    <d v="2019-08-24T00:00:00"/>
    <s v="Standard Class"/>
    <s v="ED-13885"/>
    <s v="Emily Ducich"/>
    <x v="2"/>
    <x v="0"/>
    <s v="Houston"/>
    <x v="5"/>
    <n v="77095"/>
    <x v="2"/>
    <s v="FUR-FU-10003247"/>
    <x v="0"/>
    <x v="5"/>
    <s v="36X48 HARDFLOOR CHAIRMAT"/>
    <n v="16.784000000000002"/>
    <n v="2"/>
    <n v="0.6"/>
    <n v="-22.238800000000001"/>
    <x v="2"/>
    <x v="0"/>
  </r>
  <r>
    <n v="7189"/>
    <s v="CA-2019-133102"/>
    <x v="629"/>
    <d v="2019-08-24T00:00:00"/>
    <s v="Standard Class"/>
    <s v="ED-13885"/>
    <s v="Emily Ducich"/>
    <x v="2"/>
    <x v="0"/>
    <s v="Houston"/>
    <x v="5"/>
    <n v="77095"/>
    <x v="2"/>
    <s v="OFF-AP-10001563"/>
    <x v="1"/>
    <x v="9"/>
    <s v="Belkin Premiere Surge Master II 8-outlet surge protector"/>
    <n v="38.86399999999999"/>
    <n v="4"/>
    <n v="0.8"/>
    <n v="-99.103200000000044"/>
    <x v="2"/>
    <x v="0"/>
  </r>
  <r>
    <n v="7190"/>
    <s v="CA-2018-164399"/>
    <x v="396"/>
    <d v="2018-11-15T00:00:00"/>
    <s v="First Class"/>
    <s v="DW-13480"/>
    <s v="Dianna Wilson"/>
    <x v="2"/>
    <x v="0"/>
    <s v="San Diego"/>
    <x v="1"/>
    <n v="92024"/>
    <x v="1"/>
    <s v="TEC-PH-10004908"/>
    <x v="2"/>
    <x v="7"/>
    <s v="Panasonic KX TS3282W Corded phone"/>
    <n v="203.976"/>
    <n v="3"/>
    <n v="0.2"/>
    <n v="25.496999999999986"/>
    <x v="1"/>
    <x v="0"/>
  </r>
  <r>
    <n v="7191"/>
    <s v="CA-2018-164399"/>
    <x v="396"/>
    <d v="2018-11-15T00:00:00"/>
    <s v="First Class"/>
    <s v="DW-13480"/>
    <s v="Dianna Wilson"/>
    <x v="2"/>
    <x v="0"/>
    <s v="San Diego"/>
    <x v="1"/>
    <n v="92024"/>
    <x v="1"/>
    <s v="FUR-TA-10003392"/>
    <x v="0"/>
    <x v="3"/>
    <s v="Global Adaptabilities Conference Tables"/>
    <n v="674.35200000000009"/>
    <n v="3"/>
    <n v="0.2"/>
    <n v="-8.4294000000000153"/>
    <x v="1"/>
    <x v="0"/>
  </r>
  <r>
    <n v="7192"/>
    <s v="CA-2018-116918"/>
    <x v="393"/>
    <d v="2018-10-06T00:00:00"/>
    <s v="Second Class"/>
    <s v="JK-15205"/>
    <s v="Jamie Kunitz"/>
    <x v="0"/>
    <x v="0"/>
    <s v="Hialeah"/>
    <x v="2"/>
    <n v="33012"/>
    <x v="0"/>
    <s v="OFF-BI-10004140"/>
    <x v="1"/>
    <x v="8"/>
    <s v="Avery Non-Stick Binders"/>
    <n v="5.3880000000000008"/>
    <n v="4"/>
    <n v="0.7"/>
    <n v="-4.49"/>
    <x v="0"/>
    <x v="0"/>
  </r>
  <r>
    <n v="7193"/>
    <s v="CA-2018-116918"/>
    <x v="393"/>
    <d v="2018-10-06T00:00:00"/>
    <s v="Second Class"/>
    <s v="JK-15205"/>
    <s v="Jamie Kunitz"/>
    <x v="0"/>
    <x v="0"/>
    <s v="Hialeah"/>
    <x v="2"/>
    <n v="33012"/>
    <x v="0"/>
    <s v="OFF-AR-10003631"/>
    <x v="1"/>
    <x v="6"/>
    <s v="Staples in misc. colors"/>
    <n v="30.975999999999999"/>
    <n v="8"/>
    <n v="0.2"/>
    <n v="5.0335999999999999"/>
    <x v="0"/>
    <x v="0"/>
  </r>
  <r>
    <n v="7194"/>
    <s v="CA-2018-110492"/>
    <x v="1151"/>
    <d v="2018-02-14T00:00:00"/>
    <s v="First Class"/>
    <s v="JS-15880"/>
    <s v="John Stevenson"/>
    <x v="0"/>
    <x v="0"/>
    <s v="Atlanta"/>
    <x v="32"/>
    <n v="30318"/>
    <x v="0"/>
    <s v="OFF-ST-10003716"/>
    <x v="1"/>
    <x v="4"/>
    <s v="Tennsco Double-Tier Lockers"/>
    <n v="1350.1200000000001"/>
    <n v="6"/>
    <n v="0"/>
    <n v="175.51560000000001"/>
    <x v="0"/>
    <x v="0"/>
  </r>
  <r>
    <n v="7195"/>
    <s v="CA-2018-110492"/>
    <x v="1151"/>
    <d v="2018-02-14T00:00:00"/>
    <s v="First Class"/>
    <s v="JS-15880"/>
    <s v="John Stevenson"/>
    <x v="0"/>
    <x v="0"/>
    <s v="Atlanta"/>
    <x v="32"/>
    <n v="30318"/>
    <x v="0"/>
    <s v="OFF-BI-10003274"/>
    <x v="1"/>
    <x v="8"/>
    <s v="Avery Durable Slant Ring Binders, No Labels"/>
    <n v="15.92"/>
    <n v="4"/>
    <n v="0"/>
    <n v="7.4824000000000002"/>
    <x v="0"/>
    <x v="0"/>
  </r>
  <r>
    <n v="7196"/>
    <s v="CA-2018-147683"/>
    <x v="373"/>
    <d v="2018-11-17T00:00:00"/>
    <s v="Standard Class"/>
    <s v="PO-19180"/>
    <s v="Philisse Overcash"/>
    <x v="2"/>
    <x v="0"/>
    <s v="Seattle"/>
    <x v="4"/>
    <n v="98103"/>
    <x v="1"/>
    <s v="FUR-FU-10004848"/>
    <x v="0"/>
    <x v="5"/>
    <s v="DAX Solid Wood Frames"/>
    <n v="19.54"/>
    <n v="2"/>
    <n v="0"/>
    <n v="7.2297999999999991"/>
    <x v="1"/>
    <x v="0"/>
  </r>
  <r>
    <n v="7197"/>
    <s v="CA-2016-116785"/>
    <x v="759"/>
    <d v="2016-04-30T00:00:00"/>
    <s v="Standard Class"/>
    <s v="MH-17290"/>
    <s v="Marc Harrigan"/>
    <x v="2"/>
    <x v="0"/>
    <s v="Los Angeles"/>
    <x v="1"/>
    <n v="90036"/>
    <x v="1"/>
    <s v="OFF-AR-10003504"/>
    <x v="1"/>
    <x v="6"/>
    <s v="Newell 347"/>
    <n v="21.400000000000002"/>
    <n v="5"/>
    <n v="0"/>
    <n v="6.2059999999999977"/>
    <x v="1"/>
    <x v="1"/>
  </r>
  <r>
    <n v="7198"/>
    <s v="CA-2016-116785"/>
    <x v="759"/>
    <d v="2016-04-30T00:00:00"/>
    <s v="Standard Class"/>
    <s v="MH-17290"/>
    <s v="Marc Harrigan"/>
    <x v="2"/>
    <x v="0"/>
    <s v="Los Angeles"/>
    <x v="1"/>
    <n v="90036"/>
    <x v="1"/>
    <s v="OFF-LA-10000305"/>
    <x v="1"/>
    <x v="2"/>
    <s v="Avery 495"/>
    <n v="12.6"/>
    <n v="2"/>
    <n v="0"/>
    <n v="5.7959999999999994"/>
    <x v="1"/>
    <x v="1"/>
  </r>
  <r>
    <n v="7199"/>
    <s v="US-2017-156797"/>
    <x v="1067"/>
    <d v="2017-08-15T00:00:00"/>
    <s v="Standard Class"/>
    <s v="PO-19180"/>
    <s v="Philisse Overcash"/>
    <x v="2"/>
    <x v="0"/>
    <s v="New York City"/>
    <x v="15"/>
    <n v="10035"/>
    <x v="3"/>
    <s v="OFF-AR-10001427"/>
    <x v="1"/>
    <x v="6"/>
    <s v="Newell 330"/>
    <n v="11.96"/>
    <n v="2"/>
    <n v="0"/>
    <n v="3.1096000000000004"/>
    <x v="3"/>
    <x v="0"/>
  </r>
  <r>
    <n v="7200"/>
    <s v="US-2017-156797"/>
    <x v="1067"/>
    <d v="2017-08-15T00:00:00"/>
    <s v="Standard Class"/>
    <s v="PO-19180"/>
    <s v="Philisse Overcash"/>
    <x v="2"/>
    <x v="0"/>
    <s v="New York City"/>
    <x v="15"/>
    <n v="10035"/>
    <x v="3"/>
    <s v="TEC-PH-10004614"/>
    <x v="2"/>
    <x v="7"/>
    <s v="AT&amp;T 841000 Phone"/>
    <n v="138"/>
    <n v="2"/>
    <n v="0"/>
    <n v="34.5"/>
    <x v="3"/>
    <x v="0"/>
  </r>
  <r>
    <n v="7201"/>
    <s v="CA-2018-104276"/>
    <x v="581"/>
    <d v="2018-12-03T00:00:00"/>
    <s v="Standard Class"/>
    <s v="HF-14995"/>
    <s v="Herbert Flentye"/>
    <x v="0"/>
    <x v="0"/>
    <s v="Fort Lauderdale"/>
    <x v="2"/>
    <n v="33311"/>
    <x v="0"/>
    <s v="TEC-PH-10001944"/>
    <x v="2"/>
    <x v="7"/>
    <s v="Wi-Ex zBoost YX540 Cellular Phone Signal Booster"/>
    <n v="116.75999999999999"/>
    <n v="1"/>
    <n v="0.2"/>
    <n v="14.594999999999985"/>
    <x v="0"/>
    <x v="0"/>
  </r>
  <r>
    <n v="7202"/>
    <s v="CA-2018-104276"/>
    <x v="581"/>
    <d v="2018-12-03T00:00:00"/>
    <s v="Standard Class"/>
    <s v="HF-14995"/>
    <s v="Herbert Flentye"/>
    <x v="0"/>
    <x v="0"/>
    <s v="Fort Lauderdale"/>
    <x v="2"/>
    <n v="33311"/>
    <x v="0"/>
    <s v="FUR-TA-10001039"/>
    <x v="0"/>
    <x v="3"/>
    <s v="KI Adjustable-Height Table"/>
    <n v="331.02300000000008"/>
    <n v="7"/>
    <n v="0.45"/>
    <n v="-114.35339999999997"/>
    <x v="0"/>
    <x v="0"/>
  </r>
  <r>
    <n v="7203"/>
    <s v="CA-2018-120369"/>
    <x v="99"/>
    <d v="2018-10-28T00:00:00"/>
    <s v="Same Day"/>
    <s v="VB-21745"/>
    <s v="Victoria Brennan"/>
    <x v="1"/>
    <x v="0"/>
    <s v="Rochester"/>
    <x v="15"/>
    <n v="14609"/>
    <x v="3"/>
    <s v="FUR-FU-10003806"/>
    <x v="0"/>
    <x v="5"/>
    <s v="Tenex Chairmat w/ Average Lip, 45&quot; x 53&quot;"/>
    <n v="756.80000000000007"/>
    <n v="5"/>
    <n v="0"/>
    <n v="75.679999999999978"/>
    <x v="3"/>
    <x v="0"/>
  </r>
  <r>
    <n v="7204"/>
    <s v="CA-2016-118276"/>
    <x v="282"/>
    <d v="2017-01-02T00:00:00"/>
    <s v="Standard Class"/>
    <s v="MG-17890"/>
    <s v="Michael Granlund"/>
    <x v="2"/>
    <x v="0"/>
    <s v="Saint Charles"/>
    <x v="10"/>
    <n v="60174"/>
    <x v="2"/>
    <s v="FUR-FU-10002111"/>
    <x v="0"/>
    <x v="5"/>
    <s v="Master Caster Door Stop, Large Brown"/>
    <n v="8.7360000000000007"/>
    <n v="3"/>
    <n v="0.6"/>
    <n v="-4.804800000000002"/>
    <x v="2"/>
    <x v="0"/>
  </r>
  <r>
    <n v="7205"/>
    <s v="CA-2017-136658"/>
    <x v="229"/>
    <d v="2017-09-17T00:00:00"/>
    <s v="Standard Class"/>
    <s v="BO-11425"/>
    <s v="Bobby Odegard"/>
    <x v="0"/>
    <x v="0"/>
    <s v="New York City"/>
    <x v="15"/>
    <n v="10024"/>
    <x v="3"/>
    <s v="OFF-AR-10000817"/>
    <x v="1"/>
    <x v="6"/>
    <s v="Manco Dry-Lighter Erasable Highlighter"/>
    <n v="6.08"/>
    <n v="2"/>
    <n v="0"/>
    <n v="2.0671999999999997"/>
    <x v="3"/>
    <x v="0"/>
  </r>
  <r>
    <n v="7206"/>
    <s v="CA-2019-137414"/>
    <x v="280"/>
    <d v="2019-10-06T00:00:00"/>
    <s v="Standard Class"/>
    <s v="CM-12115"/>
    <s v="Chad McGuire"/>
    <x v="0"/>
    <x v="0"/>
    <s v="San Francisco"/>
    <x v="1"/>
    <n v="94109"/>
    <x v="1"/>
    <s v="FUR-FU-10001424"/>
    <x v="0"/>
    <x v="5"/>
    <s v="Dax Clear Box Frame"/>
    <n v="17.46"/>
    <n v="2"/>
    <n v="0"/>
    <n v="5.936399999999999"/>
    <x v="1"/>
    <x v="1"/>
  </r>
  <r>
    <n v="7207"/>
    <s v="CA-2019-137414"/>
    <x v="280"/>
    <d v="2019-10-06T00:00:00"/>
    <s v="Standard Class"/>
    <s v="CM-12115"/>
    <s v="Chad McGuire"/>
    <x v="0"/>
    <x v="0"/>
    <s v="San Francisco"/>
    <x v="1"/>
    <n v="94109"/>
    <x v="1"/>
    <s v="TEC-MA-10002930"/>
    <x v="2"/>
    <x v="15"/>
    <s v="Ricoh - Ink Collector Unit for GX3000 Series Printers"/>
    <n v="369.16"/>
    <n v="11"/>
    <n v="0.2"/>
    <n v="32.301500000000019"/>
    <x v="1"/>
    <x v="1"/>
  </r>
  <r>
    <n v="7208"/>
    <s v="CA-2018-143476"/>
    <x v="108"/>
    <d v="2018-09-13T00:00:00"/>
    <s v="First Class"/>
    <s v="LC-16930"/>
    <s v="Linda Cazamias"/>
    <x v="1"/>
    <x v="0"/>
    <s v="Phoenix"/>
    <x v="16"/>
    <n v="85023"/>
    <x v="1"/>
    <s v="OFF-AR-10003759"/>
    <x v="1"/>
    <x v="6"/>
    <s v="Crayola Anti Dust Chalk, 12/Pack"/>
    <n v="2.9120000000000004"/>
    <n v="2"/>
    <n v="0.2"/>
    <n v="0.90999999999999981"/>
    <x v="1"/>
    <x v="0"/>
  </r>
  <r>
    <n v="7209"/>
    <s v="CA-2018-143476"/>
    <x v="108"/>
    <d v="2018-09-13T00:00:00"/>
    <s v="First Class"/>
    <s v="LC-16930"/>
    <s v="Linda Cazamias"/>
    <x v="1"/>
    <x v="0"/>
    <s v="Phoenix"/>
    <x v="16"/>
    <n v="85023"/>
    <x v="1"/>
    <s v="OFF-PA-10001837"/>
    <x v="1"/>
    <x v="10"/>
    <s v="Xerox 1976"/>
    <n v="20.736000000000004"/>
    <n v="4"/>
    <n v="0.2"/>
    <n v="7.2576000000000001"/>
    <x v="1"/>
    <x v="0"/>
  </r>
  <r>
    <n v="7210"/>
    <s v="CA-2018-143476"/>
    <x v="108"/>
    <d v="2018-09-13T00:00:00"/>
    <s v="First Class"/>
    <s v="LC-16930"/>
    <s v="Linda Cazamias"/>
    <x v="1"/>
    <x v="0"/>
    <s v="Phoenix"/>
    <x v="16"/>
    <n v="85023"/>
    <x v="1"/>
    <s v="OFF-PA-10001667"/>
    <x v="1"/>
    <x v="10"/>
    <s v="Great White Multi-Use Recycled Paper (20Lb. and 84 Bright)"/>
    <n v="9.5680000000000014"/>
    <n v="2"/>
    <n v="0.2"/>
    <n v="2.9899999999999993"/>
    <x v="1"/>
    <x v="0"/>
  </r>
  <r>
    <n v="7211"/>
    <s v="US-2018-119046"/>
    <x v="799"/>
    <d v="2018-06-06T00:00:00"/>
    <s v="Standard Class"/>
    <s v="EH-13765"/>
    <s v="Edward Hooks"/>
    <x v="1"/>
    <x v="0"/>
    <s v="Seattle"/>
    <x v="4"/>
    <n v="98115"/>
    <x v="1"/>
    <s v="OFF-PA-10000246"/>
    <x v="1"/>
    <x v="10"/>
    <s v="Riverleaf Stik-Withit Designer Note Cubes"/>
    <n v="30.18"/>
    <n v="3"/>
    <n v="0"/>
    <n v="13.8828"/>
    <x v="1"/>
    <x v="1"/>
  </r>
  <r>
    <n v="7212"/>
    <s v="US-2018-119046"/>
    <x v="799"/>
    <d v="2018-06-06T00:00:00"/>
    <s v="Standard Class"/>
    <s v="EH-13765"/>
    <s v="Edward Hooks"/>
    <x v="1"/>
    <x v="0"/>
    <s v="Seattle"/>
    <x v="4"/>
    <n v="98115"/>
    <x v="1"/>
    <s v="OFF-BI-10001078"/>
    <x v="1"/>
    <x v="8"/>
    <s v="Acco PRESSTEX Data Binder with Storage Hooks, Dark Blue, 14 7/8&quot; X 11&quot;"/>
    <n v="51.648000000000003"/>
    <n v="12"/>
    <n v="0.2"/>
    <n v="18.7224"/>
    <x v="1"/>
    <x v="1"/>
  </r>
  <r>
    <n v="7213"/>
    <s v="US-2018-119046"/>
    <x v="799"/>
    <d v="2018-06-06T00:00:00"/>
    <s v="Standard Class"/>
    <s v="EH-13765"/>
    <s v="Edward Hooks"/>
    <x v="1"/>
    <x v="0"/>
    <s v="Seattle"/>
    <x v="4"/>
    <n v="98115"/>
    <x v="1"/>
    <s v="OFF-BI-10000138"/>
    <x v="1"/>
    <x v="8"/>
    <s v="Acco Translucent Poly Ring Binders"/>
    <n v="11.231999999999999"/>
    <n v="3"/>
    <n v="0.2"/>
    <n v="3.9312000000000005"/>
    <x v="1"/>
    <x v="1"/>
  </r>
  <r>
    <n v="7214"/>
    <s v="CA-2019-154949"/>
    <x v="453"/>
    <d v="2019-10-19T00:00:00"/>
    <s v="Standard Class"/>
    <s v="MC-17275"/>
    <s v="Marc Crier"/>
    <x v="0"/>
    <x v="0"/>
    <s v="Camarillo"/>
    <x v="1"/>
    <n v="93010"/>
    <x v="1"/>
    <s v="OFF-LA-10002034"/>
    <x v="1"/>
    <x v="2"/>
    <s v="Avery 478"/>
    <n v="14.73"/>
    <n v="3"/>
    <n v="0"/>
    <n v="7.2176999999999998"/>
    <x v="1"/>
    <x v="1"/>
  </r>
  <r>
    <n v="7215"/>
    <s v="CA-2017-103072"/>
    <x v="874"/>
    <d v="2017-09-30T00:00:00"/>
    <s v="Second Class"/>
    <s v="HW-14935"/>
    <s v="Helen Wasserman"/>
    <x v="1"/>
    <x v="0"/>
    <s v="Detroit"/>
    <x v="12"/>
    <n v="48205"/>
    <x v="2"/>
    <s v="OFF-AR-10000127"/>
    <x v="1"/>
    <x v="6"/>
    <s v="Newell 321"/>
    <n v="16.399999999999999"/>
    <n v="5"/>
    <n v="0"/>
    <n v="4.7559999999999985"/>
    <x v="2"/>
    <x v="0"/>
  </r>
  <r>
    <n v="7216"/>
    <s v="CA-2017-103072"/>
    <x v="874"/>
    <d v="2017-09-30T00:00:00"/>
    <s v="Second Class"/>
    <s v="HW-14935"/>
    <s v="Helen Wasserman"/>
    <x v="1"/>
    <x v="0"/>
    <s v="Detroit"/>
    <x v="12"/>
    <n v="48205"/>
    <x v="2"/>
    <s v="OFF-PA-10003172"/>
    <x v="1"/>
    <x v="10"/>
    <s v="Xerox 1996"/>
    <n v="25.92"/>
    <n v="4"/>
    <n v="0"/>
    <n v="12.441600000000001"/>
    <x v="2"/>
    <x v="0"/>
  </r>
  <r>
    <n v="7217"/>
    <s v="CA-2017-150770"/>
    <x v="910"/>
    <d v="2017-05-06T00:00:00"/>
    <s v="First Class"/>
    <s v="LC-16870"/>
    <s v="Lena Cacioppo"/>
    <x v="0"/>
    <x v="0"/>
    <s v="San Francisco"/>
    <x v="1"/>
    <n v="94109"/>
    <x v="1"/>
    <s v="OFF-AR-10001246"/>
    <x v="1"/>
    <x v="6"/>
    <s v="Newell 317"/>
    <n v="8.82"/>
    <n v="3"/>
    <n v="0"/>
    <n v="2.5577999999999994"/>
    <x v="1"/>
    <x v="1"/>
  </r>
  <r>
    <n v="7218"/>
    <s v="CA-2017-150770"/>
    <x v="910"/>
    <d v="2017-05-06T00:00:00"/>
    <s v="First Class"/>
    <s v="LC-16870"/>
    <s v="Lena Cacioppo"/>
    <x v="0"/>
    <x v="0"/>
    <s v="San Francisco"/>
    <x v="1"/>
    <n v="94109"/>
    <x v="1"/>
    <s v="OFF-BI-10002026"/>
    <x v="1"/>
    <x v="8"/>
    <s v="Ibico Recycled Linen-Style Covers"/>
    <n v="62.496000000000009"/>
    <n v="2"/>
    <n v="0.2"/>
    <n v="21.873599999999996"/>
    <x v="1"/>
    <x v="1"/>
  </r>
  <r>
    <n v="7219"/>
    <s v="CA-2017-150770"/>
    <x v="910"/>
    <d v="2017-05-06T00:00:00"/>
    <s v="First Class"/>
    <s v="LC-16870"/>
    <s v="Lena Cacioppo"/>
    <x v="0"/>
    <x v="0"/>
    <s v="San Francisco"/>
    <x v="1"/>
    <n v="94109"/>
    <x v="1"/>
    <s v="TEC-AC-10000844"/>
    <x v="2"/>
    <x v="11"/>
    <s v="Logitech Gaming G510s - Keyboard"/>
    <n v="339.96"/>
    <n v="4"/>
    <n v="0"/>
    <n v="122.38559999999998"/>
    <x v="1"/>
    <x v="1"/>
  </r>
  <r>
    <n v="7220"/>
    <s v="CA-2017-150770"/>
    <x v="910"/>
    <d v="2017-05-06T00:00:00"/>
    <s v="First Class"/>
    <s v="LC-16870"/>
    <s v="Lena Cacioppo"/>
    <x v="0"/>
    <x v="0"/>
    <s v="San Francisco"/>
    <x v="1"/>
    <n v="94109"/>
    <x v="1"/>
    <s v="OFF-BI-10001575"/>
    <x v="1"/>
    <x v="8"/>
    <s v="GBC Linen Binding Covers"/>
    <n v="49.568000000000005"/>
    <n v="2"/>
    <n v="0.2"/>
    <n v="17.348799999999997"/>
    <x v="1"/>
    <x v="1"/>
  </r>
  <r>
    <n v="7221"/>
    <s v="CA-2019-154760"/>
    <x v="1152"/>
    <d v="2019-01-13T00:00:00"/>
    <s v="Standard Class"/>
    <s v="BP-11290"/>
    <s v="Beth Paige"/>
    <x v="0"/>
    <x v="0"/>
    <s v="Philadelphia"/>
    <x v="9"/>
    <n v="19140"/>
    <x v="3"/>
    <s v="OFF-BI-10004632"/>
    <x v="1"/>
    <x v="8"/>
    <s v="Ibico Hi-Tech Manual Binding System"/>
    <n v="274.49100000000004"/>
    <n v="3"/>
    <n v="0.7"/>
    <n v="-228.74250000000006"/>
    <x v="3"/>
    <x v="0"/>
  </r>
  <r>
    <n v="7222"/>
    <s v="US-2019-104437"/>
    <x v="678"/>
    <d v="2019-01-31T00:00:00"/>
    <s v="Standard Class"/>
    <s v="TG-21310"/>
    <s v="Toby Gnade"/>
    <x v="0"/>
    <x v="0"/>
    <s v="New York City"/>
    <x v="15"/>
    <n v="10035"/>
    <x v="3"/>
    <s v="TEC-PH-10000193"/>
    <x v="2"/>
    <x v="7"/>
    <s v="Jensen SMPS-640 - speaker phone"/>
    <n v="137.94"/>
    <n v="3"/>
    <n v="0"/>
    <n v="35.864399999999996"/>
    <x v="3"/>
    <x v="0"/>
  </r>
  <r>
    <n v="7223"/>
    <s v="CA-2019-113075"/>
    <x v="264"/>
    <d v="2019-09-06T00:00:00"/>
    <s v="Standard Class"/>
    <s v="MC-18100"/>
    <s v="Mick Crebagga"/>
    <x v="0"/>
    <x v="0"/>
    <s v="Chicago"/>
    <x v="10"/>
    <n v="60623"/>
    <x v="2"/>
    <s v="TEC-AC-10003441"/>
    <x v="2"/>
    <x v="11"/>
    <s v="Kingston Digital DataTraveler 32GB USB 2.0"/>
    <n v="40.68"/>
    <n v="3"/>
    <n v="0.2"/>
    <n v="-7.1190000000000015"/>
    <x v="2"/>
    <x v="0"/>
  </r>
  <r>
    <n v="7224"/>
    <s v="CA-2018-109953"/>
    <x v="216"/>
    <d v="2018-07-18T00:00:00"/>
    <s v="Standard Class"/>
    <s v="RB-19360"/>
    <s v="Raymond Buch"/>
    <x v="0"/>
    <x v="0"/>
    <s v="San Francisco"/>
    <x v="1"/>
    <n v="94122"/>
    <x v="1"/>
    <s v="TEC-PH-10004093"/>
    <x v="2"/>
    <x v="7"/>
    <s v="Panasonic Kx-TS550"/>
    <n v="110.376"/>
    <n v="3"/>
    <n v="0.2"/>
    <n v="12.417299999999997"/>
    <x v="1"/>
    <x v="0"/>
  </r>
  <r>
    <n v="7225"/>
    <s v="CA-2018-109953"/>
    <x v="216"/>
    <d v="2018-07-18T00:00:00"/>
    <s v="Standard Class"/>
    <s v="RB-19360"/>
    <s v="Raymond Buch"/>
    <x v="0"/>
    <x v="0"/>
    <s v="San Francisco"/>
    <x v="1"/>
    <n v="94122"/>
    <x v="1"/>
    <s v="OFF-AP-10002998"/>
    <x v="1"/>
    <x v="9"/>
    <s v="Holmes 99% HEPA Air Purifier"/>
    <n v="151.62"/>
    <n v="7"/>
    <n v="0"/>
    <n v="50.03459999999999"/>
    <x v="1"/>
    <x v="0"/>
  </r>
  <r>
    <n v="7226"/>
    <s v="CA-2018-109953"/>
    <x v="216"/>
    <d v="2018-07-18T00:00:00"/>
    <s v="Standard Class"/>
    <s v="RB-19360"/>
    <s v="Raymond Buch"/>
    <x v="0"/>
    <x v="0"/>
    <s v="San Francisco"/>
    <x v="1"/>
    <n v="94122"/>
    <x v="1"/>
    <s v="FUR-FU-10000073"/>
    <x v="0"/>
    <x v="5"/>
    <s v="Deflect-O Glasstique Clear Desk Accessories"/>
    <n v="30.8"/>
    <n v="4"/>
    <n v="0"/>
    <n v="10.163999999999998"/>
    <x v="1"/>
    <x v="0"/>
  </r>
  <r>
    <n v="7227"/>
    <s v="CA-2019-127397"/>
    <x v="642"/>
    <d v="2019-02-28T00:00:00"/>
    <s v="Standard Class"/>
    <s v="ES-14080"/>
    <s v="Erin Smith"/>
    <x v="1"/>
    <x v="0"/>
    <s v="Philadelphia"/>
    <x v="9"/>
    <n v="19134"/>
    <x v="3"/>
    <s v="OFF-PA-10001125"/>
    <x v="1"/>
    <x v="10"/>
    <s v="Xerox 1988"/>
    <n v="123.92000000000002"/>
    <n v="5"/>
    <n v="0.2"/>
    <n v="38.724999999999994"/>
    <x v="3"/>
    <x v="0"/>
  </r>
  <r>
    <n v="7228"/>
    <s v="CA-2019-127397"/>
    <x v="642"/>
    <d v="2019-02-28T00:00:00"/>
    <s v="Standard Class"/>
    <s v="ES-14080"/>
    <s v="Erin Smith"/>
    <x v="1"/>
    <x v="0"/>
    <s v="Philadelphia"/>
    <x v="9"/>
    <n v="19134"/>
    <x v="3"/>
    <s v="TEC-AC-10003033"/>
    <x v="2"/>
    <x v="11"/>
    <s v="Plantronics CS510 - Over-the-Head monaural Wireless Headset System"/>
    <n v="1319.8"/>
    <n v="5"/>
    <n v="0.2"/>
    <n v="214.4674999999998"/>
    <x v="3"/>
    <x v="0"/>
  </r>
  <r>
    <n v="7229"/>
    <s v="CA-2016-157546"/>
    <x v="836"/>
    <d v="2016-07-22T00:00:00"/>
    <s v="First Class"/>
    <s v="RD-19720"/>
    <s v="Roger Demir"/>
    <x v="0"/>
    <x v="0"/>
    <s v="San Francisco"/>
    <x v="1"/>
    <n v="94122"/>
    <x v="1"/>
    <s v="OFF-BI-10002498"/>
    <x v="1"/>
    <x v="8"/>
    <s v="Clear Mylar Reinforcing Strips"/>
    <n v="89.712000000000018"/>
    <n v="6"/>
    <n v="0.2"/>
    <n v="30.277799999999992"/>
    <x v="1"/>
    <x v="0"/>
  </r>
  <r>
    <n v="7230"/>
    <s v="CA-2016-157546"/>
    <x v="836"/>
    <d v="2016-07-22T00:00:00"/>
    <s v="First Class"/>
    <s v="RD-19720"/>
    <s v="Roger Demir"/>
    <x v="0"/>
    <x v="0"/>
    <s v="San Francisco"/>
    <x v="1"/>
    <n v="94122"/>
    <x v="1"/>
    <s v="OFF-PA-10004569"/>
    <x v="1"/>
    <x v="10"/>
    <s v="Wirebound Message Books, Two 4 1/4&quot; x 5&quot; Forms per Page"/>
    <n v="22.830000000000002"/>
    <n v="3"/>
    <n v="0"/>
    <n v="10.7301"/>
    <x v="1"/>
    <x v="0"/>
  </r>
  <r>
    <n v="7231"/>
    <s v="CA-2019-153843"/>
    <x v="677"/>
    <d v="2019-03-15T00:00:00"/>
    <s v="First Class"/>
    <s v="SC-20380"/>
    <s v="Shahid Collister"/>
    <x v="0"/>
    <x v="0"/>
    <s v="Fairfield"/>
    <x v="29"/>
    <n v="6824"/>
    <x v="3"/>
    <s v="OFF-BI-10002353"/>
    <x v="1"/>
    <x v="8"/>
    <s v="GBC VeloBind Cover Sets"/>
    <n v="30.88"/>
    <n v="2"/>
    <n v="0"/>
    <n v="15.44"/>
    <x v="3"/>
    <x v="0"/>
  </r>
  <r>
    <n v="7232"/>
    <s v="CA-2019-153843"/>
    <x v="677"/>
    <d v="2019-03-15T00:00:00"/>
    <s v="First Class"/>
    <s v="SC-20380"/>
    <s v="Shahid Collister"/>
    <x v="0"/>
    <x v="0"/>
    <s v="Fairfield"/>
    <x v="29"/>
    <n v="6824"/>
    <x v="3"/>
    <s v="OFF-AP-10001564"/>
    <x v="1"/>
    <x v="9"/>
    <s v="Hoover Commercial Lightweight Upright Vacuum with E-Z Empty Dirt Cup"/>
    <n v="465.16"/>
    <n v="2"/>
    <n v="0"/>
    <n v="120.94159999999999"/>
    <x v="3"/>
    <x v="0"/>
  </r>
  <r>
    <n v="7233"/>
    <s v="CA-2019-153843"/>
    <x v="677"/>
    <d v="2019-03-15T00:00:00"/>
    <s v="First Class"/>
    <s v="SC-20380"/>
    <s v="Shahid Collister"/>
    <x v="0"/>
    <x v="0"/>
    <s v="Fairfield"/>
    <x v="29"/>
    <n v="6824"/>
    <x v="3"/>
    <s v="OFF-PA-10003673"/>
    <x v="1"/>
    <x v="10"/>
    <s v="Strathmore Photo Mount Cards"/>
    <n v="27.12"/>
    <n v="4"/>
    <n v="0"/>
    <n v="12.475199999999999"/>
    <x v="3"/>
    <x v="0"/>
  </r>
  <r>
    <n v="7234"/>
    <s v="CA-2018-137337"/>
    <x v="387"/>
    <d v="2018-03-12T00:00:00"/>
    <s v="Standard Class"/>
    <s v="GB-14575"/>
    <s v="Giulietta Baptist"/>
    <x v="0"/>
    <x v="0"/>
    <s v="New York City"/>
    <x v="15"/>
    <n v="10011"/>
    <x v="3"/>
    <s v="FUR-FU-10003347"/>
    <x v="0"/>
    <x v="5"/>
    <s v="Coloredge Poster Frame"/>
    <n v="113.6"/>
    <n v="8"/>
    <n v="0"/>
    <n v="44.304000000000002"/>
    <x v="3"/>
    <x v="0"/>
  </r>
  <r>
    <n v="7235"/>
    <s v="CA-2018-137337"/>
    <x v="387"/>
    <d v="2018-03-12T00:00:00"/>
    <s v="Standard Class"/>
    <s v="GB-14575"/>
    <s v="Giulietta Baptist"/>
    <x v="0"/>
    <x v="0"/>
    <s v="New York City"/>
    <x v="15"/>
    <n v="10011"/>
    <x v="3"/>
    <s v="OFF-PA-10001934"/>
    <x v="1"/>
    <x v="10"/>
    <s v="Xerox 1993"/>
    <n v="12.96"/>
    <n v="2"/>
    <n v="0"/>
    <n v="6.3504000000000005"/>
    <x v="3"/>
    <x v="0"/>
  </r>
  <r>
    <n v="7236"/>
    <s v="CA-2018-137337"/>
    <x v="387"/>
    <d v="2018-03-12T00:00:00"/>
    <s v="Standard Class"/>
    <s v="GB-14575"/>
    <s v="Giulietta Baptist"/>
    <x v="0"/>
    <x v="0"/>
    <s v="New York City"/>
    <x v="15"/>
    <n v="10011"/>
    <x v="3"/>
    <s v="OFF-BI-10000632"/>
    <x v="1"/>
    <x v="8"/>
    <s v="Satellite Sectional Post Binders"/>
    <n v="69.456000000000003"/>
    <n v="2"/>
    <n v="0.2"/>
    <n v="22.573199999999996"/>
    <x v="3"/>
    <x v="0"/>
  </r>
  <r>
    <n v="7237"/>
    <s v="CA-2016-138737"/>
    <x v="1035"/>
    <d v="2016-12-10T00:00:00"/>
    <s v="First Class"/>
    <s v="FP-14320"/>
    <s v="Frank Preis"/>
    <x v="0"/>
    <x v="0"/>
    <s v="Los Angeles"/>
    <x v="1"/>
    <n v="90049"/>
    <x v="1"/>
    <s v="OFF-AR-10003190"/>
    <x v="1"/>
    <x v="6"/>
    <s v="Newell 32"/>
    <n v="8.64"/>
    <n v="3"/>
    <n v="0"/>
    <n v="2.4192"/>
    <x v="1"/>
    <x v="0"/>
  </r>
  <r>
    <n v="7238"/>
    <s v="CA-2018-164924"/>
    <x v="212"/>
    <d v="2018-07-10T00:00:00"/>
    <s v="Same Day"/>
    <s v="EA-14035"/>
    <s v="Erin Ashbrook"/>
    <x v="1"/>
    <x v="0"/>
    <s v="Philadelphia"/>
    <x v="9"/>
    <n v="19143"/>
    <x v="3"/>
    <s v="TEC-MA-10000904"/>
    <x v="2"/>
    <x v="15"/>
    <s v="Brother MFC-9340CDW LED All-In-One Printer, Copier Scanner"/>
    <n v="341.99100000000004"/>
    <n v="3"/>
    <n v="0.7"/>
    <n v="-319.19159999999999"/>
    <x v="3"/>
    <x v="0"/>
  </r>
  <r>
    <n v="7239"/>
    <s v="CA-2018-101651"/>
    <x v="435"/>
    <d v="2018-12-30T00:00:00"/>
    <s v="Standard Class"/>
    <s v="SC-20305"/>
    <s v="Sean Christensen"/>
    <x v="0"/>
    <x v="0"/>
    <s v="San Jose"/>
    <x v="1"/>
    <n v="95123"/>
    <x v="1"/>
    <s v="FUR-FU-10000771"/>
    <x v="0"/>
    <x v="5"/>
    <s v="Eldon 200 Class Desk Accessories, Smoke"/>
    <n v="43.96"/>
    <n v="7"/>
    <n v="0"/>
    <n v="18.463200000000004"/>
    <x v="1"/>
    <x v="0"/>
  </r>
  <r>
    <n v="7240"/>
    <s v="CA-2018-101651"/>
    <x v="435"/>
    <d v="2018-12-30T00:00:00"/>
    <s v="Standard Class"/>
    <s v="SC-20305"/>
    <s v="Sean Christensen"/>
    <x v="0"/>
    <x v="0"/>
    <s v="San Jose"/>
    <x v="1"/>
    <n v="95123"/>
    <x v="1"/>
    <s v="OFF-EN-10001990"/>
    <x v="1"/>
    <x v="12"/>
    <s v="Staple envelope"/>
    <n v="39.76"/>
    <n v="7"/>
    <n v="0"/>
    <n v="18.687199999999997"/>
    <x v="1"/>
    <x v="0"/>
  </r>
  <r>
    <n v="7241"/>
    <s v="CA-2019-136651"/>
    <x v="756"/>
    <d v="2019-04-25T00:00:00"/>
    <s v="Second Class"/>
    <s v="JF-15355"/>
    <s v="Jay Fein"/>
    <x v="0"/>
    <x v="0"/>
    <s v="Pasadena"/>
    <x v="1"/>
    <n v="91104"/>
    <x v="1"/>
    <s v="FUR-FU-10002445"/>
    <x v="0"/>
    <x v="5"/>
    <s v="DAX Two-Tone Rosewood/Black Document Frame, Desktop, 5 x 7"/>
    <n v="66.36"/>
    <n v="7"/>
    <n v="0"/>
    <n v="26.544000000000004"/>
    <x v="1"/>
    <x v="1"/>
  </r>
  <r>
    <n v="7242"/>
    <s v="CA-2019-136651"/>
    <x v="756"/>
    <d v="2019-04-25T00:00:00"/>
    <s v="Second Class"/>
    <s v="JF-15355"/>
    <s v="Jay Fein"/>
    <x v="0"/>
    <x v="0"/>
    <s v="Pasadena"/>
    <x v="1"/>
    <n v="91104"/>
    <x v="1"/>
    <s v="OFF-BI-10003638"/>
    <x v="1"/>
    <x v="8"/>
    <s v="GBC Durable Plastic Covers"/>
    <n v="92.88000000000001"/>
    <n v="6"/>
    <n v="0.2"/>
    <n v="30.185999999999996"/>
    <x v="1"/>
    <x v="1"/>
  </r>
  <r>
    <n v="7243"/>
    <s v="CA-2019-136651"/>
    <x v="756"/>
    <d v="2019-04-25T00:00:00"/>
    <s v="Second Class"/>
    <s v="JF-15355"/>
    <s v="Jay Fein"/>
    <x v="0"/>
    <x v="0"/>
    <s v="Pasadena"/>
    <x v="1"/>
    <n v="91104"/>
    <x v="1"/>
    <s v="FUR-FU-10004864"/>
    <x v="0"/>
    <x v="5"/>
    <s v="Eldon 500 Class Desk Accessories"/>
    <n v="24.14"/>
    <n v="2"/>
    <n v="0"/>
    <n v="7.9662000000000006"/>
    <x v="1"/>
    <x v="1"/>
  </r>
  <r>
    <n v="7244"/>
    <s v="CA-2019-118892"/>
    <x v="629"/>
    <d v="2019-08-22T00:00:00"/>
    <s v="Second Class"/>
    <s v="TP-21415"/>
    <s v="Tom Prescott"/>
    <x v="0"/>
    <x v="0"/>
    <s v="Philadelphia"/>
    <x v="9"/>
    <n v="19134"/>
    <x v="3"/>
    <s v="FUR-CH-10002024"/>
    <x v="0"/>
    <x v="1"/>
    <s v="HON 5400 Series Task Chairs for Big and Tall"/>
    <n v="4416.174"/>
    <n v="9"/>
    <n v="0.3"/>
    <n v="-630.88200000000006"/>
    <x v="3"/>
    <x v="0"/>
  </r>
  <r>
    <n v="7245"/>
    <s v="US-2019-151127"/>
    <x v="1053"/>
    <d v="2019-05-25T00:00:00"/>
    <s v="First Class"/>
    <s v="RL-19615"/>
    <s v="Rob Lucas"/>
    <x v="0"/>
    <x v="0"/>
    <s v="Los Angeles"/>
    <x v="1"/>
    <n v="90049"/>
    <x v="1"/>
    <s v="OFF-AR-10002445"/>
    <x v="1"/>
    <x v="6"/>
    <s v="SANFORD Major Accent Highlighters"/>
    <n v="49.56"/>
    <n v="7"/>
    <n v="0"/>
    <n v="18.832800000000002"/>
    <x v="1"/>
    <x v="1"/>
  </r>
  <r>
    <n v="7246"/>
    <s v="CA-2019-145807"/>
    <x v="839"/>
    <d v="2019-02-13T00:00:00"/>
    <s v="Standard Class"/>
    <s v="SB-20170"/>
    <s v="Sarah Bern"/>
    <x v="0"/>
    <x v="0"/>
    <s v="Los Angeles"/>
    <x v="1"/>
    <n v="90032"/>
    <x v="1"/>
    <s v="OFF-ST-10001370"/>
    <x v="1"/>
    <x v="4"/>
    <s v="Sensible Storage WireTech Storage Systems"/>
    <n v="354.90000000000003"/>
    <n v="5"/>
    <n v="0"/>
    <n v="17.744999999999962"/>
    <x v="1"/>
    <x v="0"/>
  </r>
  <r>
    <n v="7247"/>
    <s v="US-2016-127978"/>
    <x v="223"/>
    <d v="2016-03-08T00:00:00"/>
    <s v="Standard Class"/>
    <s v="JS-15595"/>
    <s v="Jill Stevenson"/>
    <x v="1"/>
    <x v="0"/>
    <s v="Columbus"/>
    <x v="24"/>
    <n v="43229"/>
    <x v="3"/>
    <s v="OFF-LA-10000305"/>
    <x v="1"/>
    <x v="2"/>
    <s v="Avery 495"/>
    <n v="15.120000000000001"/>
    <n v="3"/>
    <n v="0.2"/>
    <n v="4.9139999999999988"/>
    <x v="3"/>
    <x v="0"/>
  </r>
  <r>
    <n v="7248"/>
    <s v="US-2016-127978"/>
    <x v="223"/>
    <d v="2016-03-08T00:00:00"/>
    <s v="Standard Class"/>
    <s v="JS-15595"/>
    <s v="Jill Stevenson"/>
    <x v="1"/>
    <x v="0"/>
    <s v="Columbus"/>
    <x v="24"/>
    <n v="43229"/>
    <x v="3"/>
    <s v="FUR-BO-10001972"/>
    <x v="0"/>
    <x v="0"/>
    <s v="O'Sullivan 4-Shelf Bookcase in Odessa Pine"/>
    <n v="302.45"/>
    <n v="5"/>
    <n v="0.5"/>
    <n v="-199.61700000000002"/>
    <x v="3"/>
    <x v="0"/>
  </r>
  <r>
    <n v="7249"/>
    <s v="US-2016-127978"/>
    <x v="223"/>
    <d v="2016-03-08T00:00:00"/>
    <s v="Standard Class"/>
    <s v="JS-15595"/>
    <s v="Jill Stevenson"/>
    <x v="1"/>
    <x v="0"/>
    <s v="Columbus"/>
    <x v="24"/>
    <n v="43229"/>
    <x v="3"/>
    <s v="OFF-ST-10002486"/>
    <x v="1"/>
    <x v="4"/>
    <s v="Eldon Shelf Savers Cubes and Bins"/>
    <n v="44.672000000000004"/>
    <n v="8"/>
    <n v="0.2"/>
    <n v="-10.051200000000003"/>
    <x v="3"/>
    <x v="0"/>
  </r>
  <r>
    <n v="7250"/>
    <s v="CA-2017-158491"/>
    <x v="593"/>
    <d v="2017-06-09T00:00:00"/>
    <s v="Second Class"/>
    <s v="BP-11155"/>
    <s v="Becky Pak"/>
    <x v="0"/>
    <x v="0"/>
    <s v="Los Angeles"/>
    <x v="1"/>
    <n v="90008"/>
    <x v="1"/>
    <s v="TEC-AC-10001874"/>
    <x v="2"/>
    <x v="11"/>
    <s v="Logitech Wireless Anywhere Mouse MX for PC and Mac"/>
    <n v="119.98"/>
    <n v="2"/>
    <n v="0"/>
    <n v="35.994"/>
    <x v="1"/>
    <x v="0"/>
  </r>
  <r>
    <n v="7251"/>
    <s v="CA-2017-158491"/>
    <x v="593"/>
    <d v="2017-06-09T00:00:00"/>
    <s v="Second Class"/>
    <s v="BP-11155"/>
    <s v="Becky Pak"/>
    <x v="0"/>
    <x v="0"/>
    <s v="Los Angeles"/>
    <x v="1"/>
    <n v="90008"/>
    <x v="1"/>
    <s v="TEC-AC-10003870"/>
    <x v="2"/>
    <x v="11"/>
    <s v="Logitech Z-906 Speaker sys - home theater - 5.1-CH"/>
    <n v="989.97"/>
    <n v="3"/>
    <n v="0"/>
    <n v="395.98800000000006"/>
    <x v="1"/>
    <x v="0"/>
  </r>
  <r>
    <n v="7252"/>
    <s v="CA-2018-116764"/>
    <x v="278"/>
    <d v="2018-09-02T00:00:00"/>
    <s v="Standard Class"/>
    <s v="EM-13825"/>
    <s v="Elizabeth Moffitt"/>
    <x v="1"/>
    <x v="0"/>
    <s v="Hollywood"/>
    <x v="2"/>
    <n v="33021"/>
    <x v="0"/>
    <s v="OFF-LA-10002473"/>
    <x v="1"/>
    <x v="2"/>
    <s v="Avery 484"/>
    <n v="9.2159999999999993"/>
    <n v="4"/>
    <n v="0.2"/>
    <n v="3.3408000000000002"/>
    <x v="0"/>
    <x v="0"/>
  </r>
  <r>
    <n v="7253"/>
    <s v="CA-2018-152457"/>
    <x v="126"/>
    <d v="2018-09-18T00:00:00"/>
    <s v="Standard Class"/>
    <s v="SC-20695"/>
    <s v="Steve Chapman"/>
    <x v="1"/>
    <x v="0"/>
    <s v="Roseville"/>
    <x v="12"/>
    <n v="48066"/>
    <x v="2"/>
    <s v="OFF-PA-10003790"/>
    <x v="1"/>
    <x v="10"/>
    <s v="Xerox 1991"/>
    <n v="68.52"/>
    <n v="3"/>
    <n v="0"/>
    <n v="31.519199999999998"/>
    <x v="2"/>
    <x v="0"/>
  </r>
  <r>
    <n v="7254"/>
    <s v="CA-2018-152730"/>
    <x v="198"/>
    <d v="2018-06-04T00:00:00"/>
    <s v="Standard Class"/>
    <s v="EM-14140"/>
    <s v="Eugene Moren"/>
    <x v="2"/>
    <x v="0"/>
    <s v="Superior"/>
    <x v="6"/>
    <n v="54880"/>
    <x v="2"/>
    <s v="OFF-AP-10002684"/>
    <x v="1"/>
    <x v="9"/>
    <s v="Acco 7-Outlet Masterpiece Power Center, Wihtout Fax/Phone Line Protection"/>
    <n v="364.74"/>
    <n v="3"/>
    <n v="0"/>
    <n v="109.42199999999997"/>
    <x v="2"/>
    <x v="0"/>
  </r>
  <r>
    <n v="7255"/>
    <s v="CA-2018-152730"/>
    <x v="198"/>
    <d v="2018-06-04T00:00:00"/>
    <s v="Standard Class"/>
    <s v="EM-14140"/>
    <s v="Eugene Moren"/>
    <x v="2"/>
    <x v="0"/>
    <s v="Superior"/>
    <x v="6"/>
    <n v="54880"/>
    <x v="2"/>
    <s v="FUR-FU-10001037"/>
    <x v="0"/>
    <x v="5"/>
    <s v="DAX Charcoal/Nickel-Tone Document Frame, 5 x 7"/>
    <n v="47.400000000000006"/>
    <n v="5"/>
    <n v="0"/>
    <n v="21.33"/>
    <x v="2"/>
    <x v="0"/>
  </r>
  <r>
    <n v="7256"/>
    <s v="CA-2018-152730"/>
    <x v="198"/>
    <d v="2018-06-04T00:00:00"/>
    <s v="Standard Class"/>
    <s v="EM-14140"/>
    <s v="Eugene Moren"/>
    <x v="2"/>
    <x v="0"/>
    <s v="Superior"/>
    <x v="6"/>
    <n v="54880"/>
    <x v="2"/>
    <s v="OFF-ST-10000876"/>
    <x v="1"/>
    <x v="4"/>
    <s v="Eldon Simplefile Box Office"/>
    <n v="49.76"/>
    <n v="4"/>
    <n v="0"/>
    <n v="13.9328"/>
    <x v="2"/>
    <x v="0"/>
  </r>
  <r>
    <n v="7257"/>
    <s v="CA-2018-152730"/>
    <x v="198"/>
    <d v="2018-06-04T00:00:00"/>
    <s v="Standard Class"/>
    <s v="EM-14140"/>
    <s v="Eugene Moren"/>
    <x v="2"/>
    <x v="0"/>
    <s v="Superior"/>
    <x v="6"/>
    <n v="54880"/>
    <x v="2"/>
    <s v="OFF-AR-10003732"/>
    <x v="1"/>
    <x v="6"/>
    <s v="Newell 333"/>
    <n v="5.56"/>
    <n v="2"/>
    <n v="0"/>
    <n v="1.4455999999999998"/>
    <x v="2"/>
    <x v="0"/>
  </r>
  <r>
    <n v="7258"/>
    <s v="CA-2018-152730"/>
    <x v="198"/>
    <d v="2018-06-04T00:00:00"/>
    <s v="Standard Class"/>
    <s v="EM-14140"/>
    <s v="Eugene Moren"/>
    <x v="2"/>
    <x v="0"/>
    <s v="Superior"/>
    <x v="6"/>
    <n v="54880"/>
    <x v="2"/>
    <s v="OFF-PA-10000994"/>
    <x v="1"/>
    <x v="10"/>
    <s v="Xerox 1915"/>
    <n v="629.09999999999991"/>
    <n v="6"/>
    <n v="0"/>
    <n v="301.96799999999996"/>
    <x v="2"/>
    <x v="0"/>
  </r>
  <r>
    <n v="7259"/>
    <s v="CA-2018-152730"/>
    <x v="198"/>
    <d v="2018-06-04T00:00:00"/>
    <s v="Standard Class"/>
    <s v="EM-14140"/>
    <s v="Eugene Moren"/>
    <x v="2"/>
    <x v="0"/>
    <s v="Superior"/>
    <x v="6"/>
    <n v="54880"/>
    <x v="2"/>
    <s v="OFF-AR-10000940"/>
    <x v="1"/>
    <x v="6"/>
    <s v="Newell 343"/>
    <n v="14.7"/>
    <n v="5"/>
    <n v="0"/>
    <n v="3.9690000000000003"/>
    <x v="2"/>
    <x v="0"/>
  </r>
  <r>
    <n v="7260"/>
    <s v="CA-2018-152730"/>
    <x v="198"/>
    <d v="2018-06-04T00:00:00"/>
    <s v="Standard Class"/>
    <s v="EM-14140"/>
    <s v="Eugene Moren"/>
    <x v="2"/>
    <x v="0"/>
    <s v="Superior"/>
    <x v="6"/>
    <n v="54880"/>
    <x v="2"/>
    <s v="OFF-PA-10004888"/>
    <x v="1"/>
    <x v="10"/>
    <s v="Xerox 217"/>
    <n v="45.36"/>
    <n v="7"/>
    <n v="0"/>
    <n v="21.772800000000004"/>
    <x v="2"/>
    <x v="0"/>
  </r>
  <r>
    <n v="7261"/>
    <s v="CA-2018-152730"/>
    <x v="198"/>
    <d v="2018-06-04T00:00:00"/>
    <s v="Standard Class"/>
    <s v="EM-14140"/>
    <s v="Eugene Moren"/>
    <x v="2"/>
    <x v="0"/>
    <s v="Superior"/>
    <x v="6"/>
    <n v="54880"/>
    <x v="2"/>
    <s v="TEC-PH-10000441"/>
    <x v="2"/>
    <x v="7"/>
    <s v="VTech DS6151"/>
    <n v="125.99"/>
    <n v="1"/>
    <n v="0"/>
    <n v="35.277200000000008"/>
    <x v="2"/>
    <x v="0"/>
  </r>
  <r>
    <n v="7262"/>
    <s v="CA-2019-137001"/>
    <x v="193"/>
    <d v="2019-06-13T00:00:00"/>
    <s v="Second Class"/>
    <s v="GZ-14545"/>
    <s v="George Zrebassa"/>
    <x v="1"/>
    <x v="0"/>
    <s v="Thousand Oaks"/>
    <x v="1"/>
    <n v="91360"/>
    <x v="1"/>
    <s v="OFF-AR-10001231"/>
    <x v="1"/>
    <x v="6"/>
    <s v="Sanford EarthWrite Recycled Pencils, Medium Soft, #2"/>
    <n v="14.700000000000001"/>
    <n v="7"/>
    <n v="0"/>
    <n v="4.1160000000000005"/>
    <x v="1"/>
    <x v="0"/>
  </r>
  <r>
    <n v="7263"/>
    <s v="CA-2019-156363"/>
    <x v="760"/>
    <d v="2019-10-28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x v="3"/>
    <x v="0"/>
  </r>
  <r>
    <n v="7264"/>
    <s v="CA-2019-156363"/>
    <x v="760"/>
    <d v="2019-10-28T00:00:00"/>
    <s v="Standard Class"/>
    <s v="ML-17395"/>
    <s v="Marina Lichtenstein"/>
    <x v="1"/>
    <x v="0"/>
    <s v="Philadelphia"/>
    <x v="9"/>
    <n v="19134"/>
    <x v="3"/>
    <s v="OFF-EN-10003068"/>
    <x v="1"/>
    <x v="12"/>
    <s v="#6 3/4 Gummed Flap White Envelopes"/>
    <n v="31.680000000000003"/>
    <n v="4"/>
    <n v="0.2"/>
    <n v="11.087999999999997"/>
    <x v="3"/>
    <x v="0"/>
  </r>
  <r>
    <n v="7265"/>
    <s v="CA-2019-122056"/>
    <x v="487"/>
    <d v="2019-06-17T00:00:00"/>
    <s v="Standard Class"/>
    <s v="PG-18895"/>
    <s v="Paul Gonzalez"/>
    <x v="0"/>
    <x v="0"/>
    <s v="Springfield"/>
    <x v="17"/>
    <n v="22153"/>
    <x v="0"/>
    <s v="OFF-AR-10004260"/>
    <x v="1"/>
    <x v="6"/>
    <s v="Boston 1799 Powerhouse Electric Pencil Sharpener"/>
    <n v="181.86"/>
    <n v="7"/>
    <n v="0"/>
    <n v="50.9208"/>
    <x v="0"/>
    <x v="0"/>
  </r>
  <r>
    <n v="7266"/>
    <s v="US-2016-143721"/>
    <x v="533"/>
    <d v="2016-11-26T00:00:00"/>
    <s v="Second Class"/>
    <s v="DK-12835"/>
    <s v="Damala Kotsonis"/>
    <x v="1"/>
    <x v="0"/>
    <s v="Houston"/>
    <x v="5"/>
    <n v="77095"/>
    <x v="2"/>
    <s v="FUR-CH-10001973"/>
    <x v="0"/>
    <x v="1"/>
    <s v="Office Star Flex Back Scooter Chair with White Frame"/>
    <n v="155.37199999999999"/>
    <n v="2"/>
    <n v="0.3"/>
    <n v="-35.513599999999997"/>
    <x v="2"/>
    <x v="0"/>
  </r>
  <r>
    <n v="7267"/>
    <s v="CA-2019-122987"/>
    <x v="1153"/>
    <d v="2019-08-16T00:00:00"/>
    <s v="Same Day"/>
    <s v="SJ-20215"/>
    <s v="Sarah Jordon"/>
    <x v="0"/>
    <x v="0"/>
    <s v="Columbia"/>
    <x v="18"/>
    <n v="38401"/>
    <x v="0"/>
    <s v="OFF-BI-10002824"/>
    <x v="1"/>
    <x v="8"/>
    <s v="Recycled Easel Ring Binders"/>
    <n v="13.428000000000003"/>
    <n v="3"/>
    <n v="0.7"/>
    <n v="-11.190000000000001"/>
    <x v="0"/>
    <x v="0"/>
  </r>
  <r>
    <n v="7268"/>
    <s v="CA-2019-122987"/>
    <x v="1153"/>
    <d v="2019-08-16T00:00:00"/>
    <s v="Same Day"/>
    <s v="SJ-20215"/>
    <s v="Sarah Jordon"/>
    <x v="0"/>
    <x v="0"/>
    <s v="Columbia"/>
    <x v="18"/>
    <n v="38401"/>
    <x v="0"/>
    <s v="OFF-ST-10004950"/>
    <x v="1"/>
    <x v="4"/>
    <s v="Acco Perma 3000 Stacking Storage Drawers"/>
    <n v="67.13600000000001"/>
    <n v="4"/>
    <n v="0.2"/>
    <n v="-0.83920000000000172"/>
    <x v="0"/>
    <x v="0"/>
  </r>
  <r>
    <n v="7269"/>
    <s v="CA-2018-133368"/>
    <x v="1154"/>
    <d v="2018-01-20T00:00:00"/>
    <s v="Standard Class"/>
    <s v="AG-10675"/>
    <s v="Anna Gayman"/>
    <x v="0"/>
    <x v="0"/>
    <s v="Concord"/>
    <x v="3"/>
    <n v="28027"/>
    <x v="0"/>
    <s v="OFF-PA-10004039"/>
    <x v="1"/>
    <x v="10"/>
    <s v="Xerox 1882"/>
    <n v="89.567999999999998"/>
    <n v="2"/>
    <n v="0.2"/>
    <n v="32.468400000000003"/>
    <x v="0"/>
    <x v="1"/>
  </r>
  <r>
    <n v="7270"/>
    <s v="CA-2018-133368"/>
    <x v="1154"/>
    <d v="2018-01-20T00:00:00"/>
    <s v="Standard Class"/>
    <s v="AG-10675"/>
    <s v="Anna Gayman"/>
    <x v="0"/>
    <x v="0"/>
    <s v="Concord"/>
    <x v="3"/>
    <n v="28027"/>
    <x v="0"/>
    <s v="FUR-FU-10003374"/>
    <x v="0"/>
    <x v="5"/>
    <s v="Electrix Fluorescent Magnifier Lamps &amp; Weighted Base"/>
    <n v="315.77600000000007"/>
    <n v="8"/>
    <n v="0.2"/>
    <n v="31.577600000000018"/>
    <x v="0"/>
    <x v="1"/>
  </r>
  <r>
    <n v="7271"/>
    <s v="CA-2018-123337"/>
    <x v="1142"/>
    <d v="2018-09-22T00:00:00"/>
    <s v="Standard Class"/>
    <s v="KD-16495"/>
    <s v="Keith Dawkins"/>
    <x v="1"/>
    <x v="0"/>
    <s v="San Jose"/>
    <x v="1"/>
    <n v="95123"/>
    <x v="1"/>
    <s v="FUR-BO-10001918"/>
    <x v="0"/>
    <x v="0"/>
    <s v="Sauder Forest Hills Library with Doors, Woodland Oak Finish"/>
    <n v="273.666"/>
    <n v="2"/>
    <n v="0.15"/>
    <n v="-12.878400000000013"/>
    <x v="1"/>
    <x v="0"/>
  </r>
  <r>
    <n v="7272"/>
    <s v="CA-2018-123337"/>
    <x v="1142"/>
    <d v="2018-09-22T00:00:00"/>
    <s v="Standard Class"/>
    <s v="KD-16495"/>
    <s v="Keith Dawkins"/>
    <x v="1"/>
    <x v="0"/>
    <s v="San Jose"/>
    <x v="1"/>
    <n v="95123"/>
    <x v="1"/>
    <s v="OFF-AP-10002287"/>
    <x v="1"/>
    <x v="9"/>
    <s v="Eureka Sanitaire  Multi-Pro Heavy-Duty Upright, Disposable Bags"/>
    <n v="17.48"/>
    <n v="4"/>
    <n v="0"/>
    <n v="4.5448000000000004"/>
    <x v="1"/>
    <x v="0"/>
  </r>
  <r>
    <n v="7273"/>
    <s v="US-2018-150357"/>
    <x v="1155"/>
    <d v="2018-10-14T00:00:00"/>
    <s v="Standard Class"/>
    <s v="EB-13975"/>
    <s v="Erica Bern"/>
    <x v="1"/>
    <x v="0"/>
    <s v="Greensboro"/>
    <x v="3"/>
    <n v="27405"/>
    <x v="0"/>
    <s v="OFF-SU-10004498"/>
    <x v="1"/>
    <x v="14"/>
    <s v="Martin-Yale Premier Letter Opener"/>
    <n v="20.608000000000004"/>
    <n v="2"/>
    <n v="0.2"/>
    <n v="-4.3792000000000009"/>
    <x v="0"/>
    <x v="0"/>
  </r>
  <r>
    <n v="7274"/>
    <s v="US-2018-150357"/>
    <x v="1155"/>
    <d v="2018-10-14T00:00:00"/>
    <s v="Standard Class"/>
    <s v="EB-13975"/>
    <s v="Erica Bern"/>
    <x v="1"/>
    <x v="0"/>
    <s v="Greensboro"/>
    <x v="3"/>
    <n v="27405"/>
    <x v="0"/>
    <s v="OFF-BI-10002557"/>
    <x v="1"/>
    <x v="8"/>
    <s v="Presstex Flexible Ring Binders"/>
    <n v="4.0950000000000006"/>
    <n v="3"/>
    <n v="0.7"/>
    <n v="-2.7300000000000004"/>
    <x v="0"/>
    <x v="0"/>
  </r>
  <r>
    <n v="7275"/>
    <s v="CA-2017-144519"/>
    <x v="50"/>
    <d v="2017-11-17T00:00:00"/>
    <s v="Standard Class"/>
    <s v="AW-10930"/>
    <s v="Arthur Wiediger"/>
    <x v="2"/>
    <x v="0"/>
    <s v="Helena"/>
    <x v="37"/>
    <n v="59601"/>
    <x v="1"/>
    <s v="TEC-PH-10004908"/>
    <x v="2"/>
    <x v="7"/>
    <s v="Panasonic KX TS3282W Corded phone"/>
    <n v="339.96000000000004"/>
    <n v="5"/>
    <n v="0.2"/>
    <n v="42.494999999999948"/>
    <x v="1"/>
    <x v="0"/>
  </r>
  <r>
    <n v="7276"/>
    <s v="CA-2017-144519"/>
    <x v="50"/>
    <d v="2017-11-17T00:00:00"/>
    <s v="Standard Class"/>
    <s v="AW-10930"/>
    <s v="Arthur Wiediger"/>
    <x v="2"/>
    <x v="0"/>
    <s v="Helena"/>
    <x v="37"/>
    <n v="59601"/>
    <x v="1"/>
    <s v="FUR-FU-10000794"/>
    <x v="0"/>
    <x v="5"/>
    <s v="Eldon Stackable Tray, Side-Load, Legal, Smoke"/>
    <n v="63.980000000000004"/>
    <n v="7"/>
    <n v="0"/>
    <n v="21.7532"/>
    <x v="1"/>
    <x v="0"/>
  </r>
  <r>
    <n v="7277"/>
    <s v="CA-2016-120670"/>
    <x v="981"/>
    <d v="2016-11-06T00:00:00"/>
    <s v="Standard Class"/>
    <s v="JK-16120"/>
    <s v="Julie Kriz"/>
    <x v="2"/>
    <x v="0"/>
    <s v="Fort Lauderdale"/>
    <x v="2"/>
    <n v="33311"/>
    <x v="0"/>
    <s v="TEC-AC-10004171"/>
    <x v="2"/>
    <x v="11"/>
    <s v="Razer Kraken 7.1 Surround Sound Over Ear USB Gaming Headset"/>
    <n v="799.92000000000007"/>
    <n v="10"/>
    <n v="0.2"/>
    <n v="239.976"/>
    <x v="0"/>
    <x v="0"/>
  </r>
  <r>
    <n v="7278"/>
    <s v="CA-2018-157217"/>
    <x v="1080"/>
    <d v="2018-07-21T00:00:00"/>
    <s v="First Class"/>
    <s v="TC-21535"/>
    <s v="Tracy Collins"/>
    <x v="2"/>
    <x v="0"/>
    <s v="San Francisco"/>
    <x v="1"/>
    <n v="94110"/>
    <x v="1"/>
    <s v="TEC-PH-10002070"/>
    <x v="2"/>
    <x v="7"/>
    <s v="Griffin GC36547 PowerJolt SE Lightning Charger"/>
    <n v="35.984000000000002"/>
    <n v="2"/>
    <n v="0.2"/>
    <n v="4.4979999999999958"/>
    <x v="1"/>
    <x v="0"/>
  </r>
  <r>
    <n v="7279"/>
    <s v="CA-2018-157217"/>
    <x v="1080"/>
    <d v="2018-07-21T00:00:00"/>
    <s v="First Class"/>
    <s v="TC-21535"/>
    <s v="Tracy Collins"/>
    <x v="2"/>
    <x v="0"/>
    <s v="San Francisco"/>
    <x v="1"/>
    <n v="94110"/>
    <x v="1"/>
    <s v="TEC-AC-10003095"/>
    <x v="2"/>
    <x v="11"/>
    <s v="Logitech G35 7.1-Channel Surround Sound Headset"/>
    <n v="389.97"/>
    <n v="3"/>
    <n v="0"/>
    <n v="132.58980000000003"/>
    <x v="1"/>
    <x v="0"/>
  </r>
  <r>
    <n v="7280"/>
    <s v="CA-2018-108224"/>
    <x v="675"/>
    <d v="2018-05-14T00:00:00"/>
    <s v="Same Day"/>
    <s v="TH-21235"/>
    <s v="Tiffany House"/>
    <x v="1"/>
    <x v="0"/>
    <s v="Yuma"/>
    <x v="16"/>
    <n v="85364"/>
    <x v="1"/>
    <s v="TEC-AC-10003832"/>
    <x v="2"/>
    <x v="11"/>
    <s v="Imation 16GB Mini TravelDrive USB 2.0 Flash Drive"/>
    <n v="185.52800000000002"/>
    <n v="7"/>
    <n v="0.2"/>
    <n v="48.701099999999997"/>
    <x v="1"/>
    <x v="0"/>
  </r>
  <r>
    <n v="7281"/>
    <s v="CA-2017-162782"/>
    <x v="780"/>
    <d v="2017-02-27T00:00:00"/>
    <s v="Standard Class"/>
    <s v="PW-19240"/>
    <s v="Pierre Wener"/>
    <x v="0"/>
    <x v="0"/>
    <s v="Columbia"/>
    <x v="39"/>
    <n v="21044"/>
    <x v="3"/>
    <s v="OFF-BI-10003527"/>
    <x v="1"/>
    <x v="8"/>
    <s v="Fellowes PB500 Electric Punch Plastic Comb Binding Machine with Manual Bind"/>
    <n v="2541.98"/>
    <n v="2"/>
    <n v="0"/>
    <n v="1270.99"/>
    <x v="3"/>
    <x v="0"/>
  </r>
  <r>
    <n v="7282"/>
    <s v="CA-2019-159282"/>
    <x v="524"/>
    <d v="2019-10-21T00:00:00"/>
    <s v="Standard Class"/>
    <s v="GH-14410"/>
    <s v="Gary Hansen"/>
    <x v="2"/>
    <x v="0"/>
    <s v="Yuma"/>
    <x v="16"/>
    <n v="85364"/>
    <x v="1"/>
    <s v="TEC-MA-10001148"/>
    <x v="2"/>
    <x v="15"/>
    <s v="Swingline SM12-08 MicroCut Jam Free Shredder"/>
    <n v="599.98500000000013"/>
    <n v="5"/>
    <n v="0.7"/>
    <n v="-479.98799999999994"/>
    <x v="1"/>
    <x v="0"/>
  </r>
  <r>
    <n v="7283"/>
    <s v="CA-2019-155936"/>
    <x v="738"/>
    <d v="2019-06-29T00:00:00"/>
    <s v="Standard Class"/>
    <s v="JK-15730"/>
    <s v="Joe Kamberova"/>
    <x v="0"/>
    <x v="0"/>
    <s v="Chicago"/>
    <x v="10"/>
    <n v="60653"/>
    <x v="2"/>
    <s v="OFF-BI-10002432"/>
    <x v="1"/>
    <x v="8"/>
    <s v="Wilson Jones Standard D-Ring Binders"/>
    <n v="3.0359999999999996"/>
    <n v="3"/>
    <n v="0.8"/>
    <n v="-5.0094000000000012"/>
    <x v="2"/>
    <x v="0"/>
  </r>
  <r>
    <n v="7284"/>
    <s v="CA-2019-169439"/>
    <x v="428"/>
    <d v="2019-09-13T00:00:00"/>
    <s v="Standard Class"/>
    <s v="LC-17140"/>
    <s v="Logan Currie"/>
    <x v="0"/>
    <x v="0"/>
    <s v="Cleveland"/>
    <x v="24"/>
    <n v="44105"/>
    <x v="3"/>
    <s v="OFF-AR-10001374"/>
    <x v="1"/>
    <x v="6"/>
    <s v="BIC Brite Liner Highlighters, Chisel Tip"/>
    <n v="25.920000000000005"/>
    <n v="5"/>
    <n v="0.2"/>
    <n v="3.8879999999999972"/>
    <x v="3"/>
    <x v="0"/>
  </r>
  <r>
    <n v="7285"/>
    <s v="CA-2019-169439"/>
    <x v="428"/>
    <d v="2019-09-13T00:00:00"/>
    <s v="Standard Class"/>
    <s v="LC-17140"/>
    <s v="Logan Currie"/>
    <x v="0"/>
    <x v="0"/>
    <s v="Cleveland"/>
    <x v="24"/>
    <n v="44105"/>
    <x v="3"/>
    <s v="FUR-FU-10000723"/>
    <x v="0"/>
    <x v="5"/>
    <s v="Deflect-o EconoMat Studded, No Bevel Mat for Low Pile Carpeting"/>
    <n v="66.112000000000009"/>
    <n v="2"/>
    <n v="0.2"/>
    <n v="-9.0903999999999989"/>
    <x v="3"/>
    <x v="0"/>
  </r>
  <r>
    <n v="7286"/>
    <s v="CA-2019-151183"/>
    <x v="336"/>
    <d v="2019-10-19T00:00:00"/>
    <s v="Standard Class"/>
    <s v="BK-11260"/>
    <s v="Berenike Kampe"/>
    <x v="0"/>
    <x v="0"/>
    <s v="San Francisco"/>
    <x v="1"/>
    <n v="94110"/>
    <x v="1"/>
    <s v="TEC-AC-10003614"/>
    <x v="2"/>
    <x v="11"/>
    <s v="Verbatim 25 GB 6x Blu-ray Single Layer Recordable Disc, 10/Pack"/>
    <n v="46.36"/>
    <n v="4"/>
    <n v="0"/>
    <n v="15.298799999999996"/>
    <x v="1"/>
    <x v="0"/>
  </r>
  <r>
    <n v="7287"/>
    <s v="CA-2018-149965"/>
    <x v="23"/>
    <d v="2018-06-25T00:00:00"/>
    <s v="Standard Class"/>
    <s v="BS-11365"/>
    <s v="Bill Shonely"/>
    <x v="1"/>
    <x v="0"/>
    <s v="Oklahoma City"/>
    <x v="26"/>
    <n v="73120"/>
    <x v="2"/>
    <s v="TEC-AC-10004877"/>
    <x v="2"/>
    <x v="11"/>
    <s v="Imation 30456 USB Flash Drive 8GB"/>
    <n v="6.9"/>
    <n v="1"/>
    <n v="0"/>
    <n v="0.5519999999999996"/>
    <x v="2"/>
    <x v="0"/>
  </r>
  <r>
    <n v="7288"/>
    <s v="CA-2018-149965"/>
    <x v="23"/>
    <d v="2018-06-25T00:00:00"/>
    <s v="Standard Class"/>
    <s v="BS-11365"/>
    <s v="Bill Shonely"/>
    <x v="1"/>
    <x v="0"/>
    <s v="Oklahoma City"/>
    <x v="26"/>
    <n v="73120"/>
    <x v="2"/>
    <s v="FUR-FU-10004270"/>
    <x v="0"/>
    <x v="5"/>
    <s v="Executive Impressions 13&quot; Clairmont Wall Clock"/>
    <n v="57.69"/>
    <n v="3"/>
    <n v="0"/>
    <n v="23.652900000000002"/>
    <x v="2"/>
    <x v="0"/>
  </r>
  <r>
    <n v="7289"/>
    <s v="CA-2016-158281"/>
    <x v="814"/>
    <d v="2016-09-07T00:00:00"/>
    <s v="Standard Class"/>
    <s v="AG-10525"/>
    <s v="Andy Gerbode"/>
    <x v="1"/>
    <x v="0"/>
    <s v="Houston"/>
    <x v="5"/>
    <n v="77095"/>
    <x v="2"/>
    <s v="TEC-MA-10002210"/>
    <x v="2"/>
    <x v="15"/>
    <s v="Epson TM-T88V Direct Thermal Printer - Monochrome - Desktop"/>
    <n v="559.71"/>
    <n v="3"/>
    <n v="0.4"/>
    <n v="-121.27049999999997"/>
    <x v="2"/>
    <x v="0"/>
  </r>
  <r>
    <n v="7290"/>
    <s v="CA-2018-153661"/>
    <x v="806"/>
    <d v="2018-01-31T00:00:00"/>
    <s v="First Class"/>
    <s v="SC-20725"/>
    <s v="Steven Cartwright"/>
    <x v="0"/>
    <x v="0"/>
    <s v="San Francisco"/>
    <x v="1"/>
    <n v="94122"/>
    <x v="1"/>
    <s v="OFF-ST-10000675"/>
    <x v="1"/>
    <x v="4"/>
    <s v="File Shuttle II and Handi-File, Black"/>
    <n v="305.01"/>
    <n v="9"/>
    <n v="0"/>
    <n v="76.252499999999998"/>
    <x v="1"/>
    <x v="0"/>
  </r>
  <r>
    <n v="7291"/>
    <s v="CA-2018-153661"/>
    <x v="806"/>
    <d v="2018-01-31T00:00:00"/>
    <s v="First Class"/>
    <s v="SC-20725"/>
    <s v="Steven Cartwright"/>
    <x v="0"/>
    <x v="0"/>
    <s v="San Francisco"/>
    <x v="1"/>
    <n v="94122"/>
    <x v="1"/>
    <s v="OFF-BI-10004781"/>
    <x v="1"/>
    <x v="8"/>
    <s v="GBC Wire Binding Strips"/>
    <n v="50.783999999999999"/>
    <n v="2"/>
    <n v="0.2"/>
    <n v="17.7744"/>
    <x v="1"/>
    <x v="0"/>
  </r>
  <r>
    <n v="7292"/>
    <s v="CA-2018-153661"/>
    <x v="806"/>
    <d v="2018-01-31T00:00:00"/>
    <s v="First Class"/>
    <s v="SC-20725"/>
    <s v="Steven Cartwright"/>
    <x v="0"/>
    <x v="0"/>
    <s v="San Francisco"/>
    <x v="1"/>
    <n v="94122"/>
    <x v="1"/>
    <s v="OFF-LA-10004689"/>
    <x v="1"/>
    <x v="2"/>
    <s v="Avery 512"/>
    <n v="26.01"/>
    <n v="9"/>
    <n v="0"/>
    <n v="12.2247"/>
    <x v="1"/>
    <x v="0"/>
  </r>
  <r>
    <n v="7293"/>
    <s v="CA-2019-109183"/>
    <x v="769"/>
    <d v="2019-12-09T00:00:00"/>
    <s v="Standard Class"/>
    <s v="LR-16915"/>
    <s v="Lena Radford"/>
    <x v="0"/>
    <x v="0"/>
    <s v="Nashville"/>
    <x v="18"/>
    <n v="37211"/>
    <x v="0"/>
    <s v="TEC-MA-10001856"/>
    <x v="2"/>
    <x v="15"/>
    <s v="Okidata C610n Printer"/>
    <n v="649"/>
    <n v="2"/>
    <n v="0.5"/>
    <n v="-272.58000000000015"/>
    <x v="0"/>
    <x v="0"/>
  </r>
  <r>
    <n v="7294"/>
    <s v="CA-2018-113656"/>
    <x v="1156"/>
    <d v="2018-01-29T00:00:00"/>
    <s v="Standard Class"/>
    <s v="CB-12415"/>
    <s v="Christy Brittain"/>
    <x v="0"/>
    <x v="0"/>
    <s v="Los Angeles"/>
    <x v="1"/>
    <n v="90036"/>
    <x v="1"/>
    <s v="FUR-FU-10000719"/>
    <x v="0"/>
    <x v="5"/>
    <s v="DAX Cubicle Frames, 8-1/2 x 11"/>
    <n v="59.99"/>
    <n v="7"/>
    <n v="0"/>
    <n v="21.596400000000003"/>
    <x v="1"/>
    <x v="0"/>
  </r>
  <r>
    <n v="7295"/>
    <s v="CA-2017-148964"/>
    <x v="989"/>
    <d v="2017-05-31T00:00:00"/>
    <s v="Standard Class"/>
    <s v="RD-19900"/>
    <s v="Ruben Dartt"/>
    <x v="0"/>
    <x v="0"/>
    <s v="Bellevue"/>
    <x v="4"/>
    <n v="98006"/>
    <x v="1"/>
    <s v="FUR-FU-10003849"/>
    <x v="0"/>
    <x v="5"/>
    <s v="DAX Metal Frame, Desktop, Stepped-Edge"/>
    <n v="20.239999999999998"/>
    <n v="1"/>
    <n v="0"/>
    <n v="7.8935999999999993"/>
    <x v="1"/>
    <x v="0"/>
  </r>
  <r>
    <n v="7296"/>
    <s v="CA-2016-111899"/>
    <x v="417"/>
    <d v="2016-05-05T00:00:00"/>
    <s v="First Class"/>
    <s v="NC-18340"/>
    <s v="Nat Carroll"/>
    <x v="0"/>
    <x v="0"/>
    <s v="Houston"/>
    <x v="5"/>
    <n v="77036"/>
    <x v="2"/>
    <s v="OFF-AR-10001725"/>
    <x v="1"/>
    <x v="6"/>
    <s v="Boston Home &amp; Office Model 2000 Electric Pencil Sharpeners"/>
    <n v="37.839999999999996"/>
    <n v="2"/>
    <n v="0.2"/>
    <n v="2.8380000000000027"/>
    <x v="2"/>
    <x v="0"/>
  </r>
  <r>
    <n v="7297"/>
    <s v="CA-2016-111899"/>
    <x v="417"/>
    <d v="2016-05-05T00:00:00"/>
    <s v="First Class"/>
    <s v="NC-18340"/>
    <s v="Nat Carroll"/>
    <x v="0"/>
    <x v="0"/>
    <s v="Houston"/>
    <x v="5"/>
    <n v="77036"/>
    <x v="2"/>
    <s v="OFF-FA-10000840"/>
    <x v="1"/>
    <x v="13"/>
    <s v="OIC Thumb-Tacks"/>
    <n v="5.4719999999999995"/>
    <n v="6"/>
    <n v="0.2"/>
    <n v="1.8467999999999996"/>
    <x v="2"/>
    <x v="0"/>
  </r>
  <r>
    <n v="7298"/>
    <s v="CA-2017-101126"/>
    <x v="1157"/>
    <d v="2017-02-14T00:00:00"/>
    <s v="Second Class"/>
    <s v="NB-18655"/>
    <s v="Nona Balk"/>
    <x v="1"/>
    <x v="0"/>
    <s v="Philadelphia"/>
    <x v="9"/>
    <n v="19143"/>
    <x v="3"/>
    <s v="OFF-ST-10000943"/>
    <x v="1"/>
    <x v="4"/>
    <s v="Eldon ProFile File 'N Store Portable File Tub Letter/Legal Size Black"/>
    <n v="77.240000000000009"/>
    <n v="5"/>
    <n v="0.2"/>
    <n v="7.7240000000000002"/>
    <x v="3"/>
    <x v="0"/>
  </r>
  <r>
    <n v="7299"/>
    <s v="CA-2016-163468"/>
    <x v="728"/>
    <d v="2016-11-21T00:00:00"/>
    <s v="First Class"/>
    <s v="JK-15730"/>
    <s v="Joe Kamberova"/>
    <x v="0"/>
    <x v="0"/>
    <s v="Des Plaines"/>
    <x v="10"/>
    <n v="60016"/>
    <x v="2"/>
    <s v="FUR-TA-10002533"/>
    <x v="0"/>
    <x v="3"/>
    <s v="BPI Conference Tables"/>
    <n v="292.10000000000002"/>
    <n v="4"/>
    <n v="0.5"/>
    <n v="-175.26000000000005"/>
    <x v="2"/>
    <x v="0"/>
  </r>
  <r>
    <n v="7300"/>
    <s v="CA-2016-163468"/>
    <x v="728"/>
    <d v="2016-11-21T00:00:00"/>
    <s v="First Class"/>
    <s v="JK-15730"/>
    <s v="Joe Kamberova"/>
    <x v="0"/>
    <x v="0"/>
    <s v="Des Plaines"/>
    <x v="10"/>
    <n v="60016"/>
    <x v="2"/>
    <s v="FUR-FU-10001546"/>
    <x v="0"/>
    <x v="5"/>
    <s v="Dana Swing-Arm Lamps"/>
    <n v="8.5440000000000005"/>
    <n v="2"/>
    <n v="0.6"/>
    <n v="-7.4759999999999991"/>
    <x v="2"/>
    <x v="0"/>
  </r>
  <r>
    <n v="7301"/>
    <s v="CA-2016-163468"/>
    <x v="728"/>
    <d v="2016-11-21T00:00:00"/>
    <s v="First Class"/>
    <s v="JK-15730"/>
    <s v="Joe Kamberova"/>
    <x v="0"/>
    <x v="0"/>
    <s v="Des Plaines"/>
    <x v="10"/>
    <n v="60016"/>
    <x v="2"/>
    <s v="FUR-BO-10003546"/>
    <x v="0"/>
    <x v="0"/>
    <s v="Hon 4-Shelf Metal Bookcases"/>
    <n v="424.11599999999999"/>
    <n v="6"/>
    <n v="0.3"/>
    <n v="-30.293999999999983"/>
    <x v="2"/>
    <x v="0"/>
  </r>
  <r>
    <n v="7302"/>
    <s v="CA-2016-163468"/>
    <x v="728"/>
    <d v="2016-11-21T00:00:00"/>
    <s v="First Class"/>
    <s v="JK-15730"/>
    <s v="Joe Kamberova"/>
    <x v="0"/>
    <x v="0"/>
    <s v="Des Plaines"/>
    <x v="10"/>
    <n v="60016"/>
    <x v="2"/>
    <s v="OFF-BI-10004728"/>
    <x v="1"/>
    <x v="8"/>
    <s v="Wilson Jones Turn Tabs Binder Tool for Ring Binders"/>
    <n v="2.8919999999999995"/>
    <n v="3"/>
    <n v="0.8"/>
    <n v="-4.9164000000000012"/>
    <x v="2"/>
    <x v="0"/>
  </r>
  <r>
    <n v="7303"/>
    <s v="CA-2016-163468"/>
    <x v="728"/>
    <d v="2016-11-21T00:00:00"/>
    <s v="First Class"/>
    <s v="JK-15730"/>
    <s v="Joe Kamberova"/>
    <x v="0"/>
    <x v="0"/>
    <s v="Des Plaines"/>
    <x v="10"/>
    <n v="60016"/>
    <x v="2"/>
    <s v="OFF-ST-10000025"/>
    <x v="1"/>
    <x v="4"/>
    <s v="Fellowes Stor/Drawer Steel Plus Storage Drawers"/>
    <n v="381.72"/>
    <n v="5"/>
    <n v="0.2"/>
    <n v="-66.801000000000045"/>
    <x v="2"/>
    <x v="0"/>
  </r>
  <r>
    <n v="7304"/>
    <s v="US-2019-117450"/>
    <x v="507"/>
    <d v="2019-09-08T00:00:00"/>
    <s v="Standard Class"/>
    <s v="DO-13645"/>
    <s v="Doug O'Connell"/>
    <x v="0"/>
    <x v="0"/>
    <s v="Boynton Beach"/>
    <x v="2"/>
    <n v="33437"/>
    <x v="0"/>
    <s v="FUR-CH-10003817"/>
    <x v="0"/>
    <x v="1"/>
    <s v="Global Value Steno Chair, Gray"/>
    <n v="97.184000000000012"/>
    <n v="2"/>
    <n v="0.2"/>
    <n v="6.0740000000000016"/>
    <x v="0"/>
    <x v="0"/>
  </r>
  <r>
    <n v="7305"/>
    <s v="US-2019-117450"/>
    <x v="507"/>
    <d v="2019-09-08T00:00:00"/>
    <s v="Standard Class"/>
    <s v="DO-13645"/>
    <s v="Doug O'Connell"/>
    <x v="0"/>
    <x v="0"/>
    <s v="Boynton Beach"/>
    <x v="2"/>
    <n v="33437"/>
    <x v="0"/>
    <s v="OFF-PA-10000289"/>
    <x v="1"/>
    <x v="10"/>
    <s v="Xerox 213"/>
    <n v="10.368000000000002"/>
    <n v="2"/>
    <n v="0.2"/>
    <n v="3.6288"/>
    <x v="0"/>
    <x v="0"/>
  </r>
  <r>
    <n v="7306"/>
    <s v="CA-2016-137274"/>
    <x v="1158"/>
    <d v="2016-04-02T00:00:00"/>
    <s v="Standard Class"/>
    <s v="MG-18145"/>
    <s v="Mike Gockenbach"/>
    <x v="0"/>
    <x v="0"/>
    <s v="Plano"/>
    <x v="5"/>
    <n v="75023"/>
    <x v="2"/>
    <s v="FUR-TA-10001889"/>
    <x v="0"/>
    <x v="3"/>
    <s v="Bush Advantage Collection Racetrack Conference Table"/>
    <n v="890.84099999999989"/>
    <n v="3"/>
    <n v="0.3"/>
    <n v="-152.71559999999999"/>
    <x v="2"/>
    <x v="0"/>
  </r>
  <r>
    <n v="7307"/>
    <s v="CA-2018-144092"/>
    <x v="732"/>
    <d v="2018-11-07T00:00:00"/>
    <s v="Second Class"/>
    <s v="LH-17155"/>
    <s v="Logan Haushalter"/>
    <x v="0"/>
    <x v="0"/>
    <s v="San Jose"/>
    <x v="1"/>
    <n v="95123"/>
    <x v="1"/>
    <s v="TEC-AC-10002305"/>
    <x v="2"/>
    <x v="11"/>
    <s v="KeyTronic E03601U1 - Keyboard - Beige"/>
    <n v="72"/>
    <n v="4"/>
    <n v="0"/>
    <n v="12.959999999999994"/>
    <x v="1"/>
    <x v="0"/>
  </r>
  <r>
    <n v="7308"/>
    <s v="CA-2018-144092"/>
    <x v="732"/>
    <d v="2018-11-07T00:00:00"/>
    <s v="Second Class"/>
    <s v="LH-17155"/>
    <s v="Logan Haushalter"/>
    <x v="0"/>
    <x v="0"/>
    <s v="San Jose"/>
    <x v="1"/>
    <n v="95123"/>
    <x v="1"/>
    <s v="FUR-CH-10004875"/>
    <x v="0"/>
    <x v="1"/>
    <s v="Harbour Creations 67200 Series Stacking Chairs"/>
    <n v="113.88800000000002"/>
    <n v="2"/>
    <n v="0.2"/>
    <n v="9.9651999999999994"/>
    <x v="1"/>
    <x v="0"/>
  </r>
  <r>
    <n v="7309"/>
    <s v="CA-2018-144092"/>
    <x v="732"/>
    <d v="2018-11-07T00:00:00"/>
    <s v="Second Class"/>
    <s v="LH-17155"/>
    <s v="Logan Haushalter"/>
    <x v="0"/>
    <x v="0"/>
    <s v="San Jose"/>
    <x v="1"/>
    <n v="95123"/>
    <x v="1"/>
    <s v="OFF-EN-10001434"/>
    <x v="1"/>
    <x v="12"/>
    <s v="Strathmore #10 Envelopes, Ultimate White"/>
    <n v="158.13"/>
    <n v="3"/>
    <n v="0"/>
    <n v="77.483699999999999"/>
    <x v="1"/>
    <x v="0"/>
  </r>
  <r>
    <n v="7310"/>
    <s v="CA-2019-112172"/>
    <x v="193"/>
    <d v="2019-06-14T00:00:00"/>
    <s v="Second Class"/>
    <s v="MM-18280"/>
    <s v="Muhammed MacIntyre"/>
    <x v="1"/>
    <x v="0"/>
    <s v="New York City"/>
    <x v="15"/>
    <n v="10024"/>
    <x v="3"/>
    <s v="OFF-FA-10004395"/>
    <x v="1"/>
    <x v="13"/>
    <s v="Plymouth Boxed Rubber Bands by Plymouth"/>
    <n v="14.129999999999999"/>
    <n v="3"/>
    <n v="0"/>
    <n v="0.70650000000000013"/>
    <x v="3"/>
    <x v="0"/>
  </r>
  <r>
    <n v="7311"/>
    <s v="CA-2017-121699"/>
    <x v="544"/>
    <d v="2017-08-14T00:00:00"/>
    <s v="Standard Class"/>
    <s v="BD-11320"/>
    <s v="Bill Donatelli"/>
    <x v="0"/>
    <x v="0"/>
    <s v="Detroit"/>
    <x v="12"/>
    <n v="48227"/>
    <x v="2"/>
    <s v="OFF-BI-10004632"/>
    <x v="1"/>
    <x v="8"/>
    <s v="GBC Binding covers"/>
    <n v="64.75"/>
    <n v="5"/>
    <n v="0"/>
    <n v="29.137499999999996"/>
    <x v="2"/>
    <x v="0"/>
  </r>
  <r>
    <n v="7312"/>
    <s v="CA-2017-162761"/>
    <x v="330"/>
    <d v="2017-10-13T00:00:00"/>
    <s v="Standard Class"/>
    <s v="SC-20575"/>
    <s v="Sonia Cooley"/>
    <x v="0"/>
    <x v="0"/>
    <s v="Miami"/>
    <x v="2"/>
    <n v="33178"/>
    <x v="0"/>
    <s v="OFF-BI-10000145"/>
    <x v="1"/>
    <x v="8"/>
    <s v="Zipper Ring Binder Pockets"/>
    <n v="1.8720000000000003"/>
    <n v="2"/>
    <n v="0.7"/>
    <n v="-1.3103999999999996"/>
    <x v="0"/>
    <x v="0"/>
  </r>
  <r>
    <n v="7313"/>
    <s v="CA-2017-162761"/>
    <x v="330"/>
    <d v="2017-10-13T00:00:00"/>
    <s v="Standard Class"/>
    <s v="SC-20575"/>
    <s v="Sonia Cooley"/>
    <x v="0"/>
    <x v="0"/>
    <s v="Miami"/>
    <x v="2"/>
    <n v="33178"/>
    <x v="0"/>
    <s v="OFF-BI-10002498"/>
    <x v="1"/>
    <x v="8"/>
    <s v="Clear Mylar Reinforcing Strips"/>
    <n v="11.214000000000002"/>
    <n v="2"/>
    <n v="0.7"/>
    <n v="-8.5974000000000004"/>
    <x v="0"/>
    <x v="0"/>
  </r>
  <r>
    <n v="7314"/>
    <s v="CA-2017-162761"/>
    <x v="330"/>
    <d v="2017-10-13T00:00:00"/>
    <s v="Standard Class"/>
    <s v="SC-20575"/>
    <s v="Sonia Cooley"/>
    <x v="0"/>
    <x v="0"/>
    <s v="Miami"/>
    <x v="2"/>
    <n v="33178"/>
    <x v="0"/>
    <s v="OFF-AR-10001761"/>
    <x v="1"/>
    <x v="6"/>
    <s v="Avery Hi-Liter Smear-Safe Highlighters"/>
    <n v="37.375999999999998"/>
    <n v="8"/>
    <n v="0.2"/>
    <n v="7.4751999999999992"/>
    <x v="0"/>
    <x v="0"/>
  </r>
  <r>
    <n v="7315"/>
    <s v="CA-2018-121377"/>
    <x v="316"/>
    <d v="2018-06-02T00:00:00"/>
    <s v="Standard Class"/>
    <s v="TN-21040"/>
    <s v="Tanja Norvell"/>
    <x v="2"/>
    <x v="0"/>
    <s v="Park Ridge"/>
    <x v="10"/>
    <n v="60068"/>
    <x v="2"/>
    <s v="TEC-PH-10001817"/>
    <x v="2"/>
    <x v="7"/>
    <s v="Wilson Electronics DB Pro Signal Booster"/>
    <n v="286.40000000000003"/>
    <n v="1"/>
    <n v="0.2"/>
    <n v="25.060000000000016"/>
    <x v="2"/>
    <x v="0"/>
  </r>
  <r>
    <n v="7316"/>
    <s v="CA-2019-115322"/>
    <x v="943"/>
    <d v="2019-05-16T00:00:00"/>
    <s v="Second Class"/>
    <s v="ZC-21910"/>
    <s v="Zuschuss Carroll"/>
    <x v="0"/>
    <x v="0"/>
    <s v="New York City"/>
    <x v="15"/>
    <n v="10024"/>
    <x v="3"/>
    <s v="OFF-AR-10004456"/>
    <x v="1"/>
    <x v="6"/>
    <s v="Panasonic KP-4ABK Battery-Operated Pencil Sharpener"/>
    <n v="43.92"/>
    <n v="3"/>
    <n v="0"/>
    <n v="12.736799999999999"/>
    <x v="3"/>
    <x v="0"/>
  </r>
  <r>
    <n v="7317"/>
    <s v="CA-2018-132066"/>
    <x v="1159"/>
    <d v="2018-10-20T00:00:00"/>
    <s v="Standard Class"/>
    <s v="NB-18655"/>
    <s v="Nona Balk"/>
    <x v="1"/>
    <x v="0"/>
    <s v="New York City"/>
    <x v="15"/>
    <n v="10011"/>
    <x v="3"/>
    <s v="FUR-TA-10001539"/>
    <x v="0"/>
    <x v="3"/>
    <s v="Chromcraft Rectangular Conference Tables"/>
    <n v="142.18199999999999"/>
    <n v="1"/>
    <n v="0.4"/>
    <n v="-37.915200000000027"/>
    <x v="3"/>
    <x v="0"/>
  </r>
  <r>
    <n v="7318"/>
    <s v="CA-2019-158120"/>
    <x v="701"/>
    <d v="2019-11-21T00:00:00"/>
    <s v="Standard Class"/>
    <s v="KH-16330"/>
    <s v="Katharine Harms"/>
    <x v="1"/>
    <x v="0"/>
    <s v="Hillsboro"/>
    <x v="21"/>
    <n v="97123"/>
    <x v="1"/>
    <s v="OFF-PA-10003205"/>
    <x v="1"/>
    <x v="10"/>
    <s v="Wirebound Message Forms, Four 2 3/4 x 5 Forms per Page, Pink Paper"/>
    <n v="19.608000000000001"/>
    <n v="3"/>
    <n v="0.2"/>
    <n v="6.6177000000000001"/>
    <x v="1"/>
    <x v="0"/>
  </r>
  <r>
    <n v="7319"/>
    <s v="CA-2019-158120"/>
    <x v="701"/>
    <d v="2019-11-21T00:00:00"/>
    <s v="Standard Class"/>
    <s v="KH-16330"/>
    <s v="Katharine Harms"/>
    <x v="1"/>
    <x v="0"/>
    <s v="Hillsboro"/>
    <x v="21"/>
    <n v="97123"/>
    <x v="1"/>
    <s v="OFF-BI-10002813"/>
    <x v="1"/>
    <x v="8"/>
    <s v="Avery Reinforcements for Hole-Punch Pages"/>
    <n v="4.1580000000000004"/>
    <n v="7"/>
    <n v="0.7"/>
    <n v="-3.4649999999999999"/>
    <x v="1"/>
    <x v="0"/>
  </r>
  <r>
    <n v="7320"/>
    <s v="CA-2019-100097"/>
    <x v="200"/>
    <d v="2019-11-29T00:00:00"/>
    <s v="Second Class"/>
    <s v="MN-17935"/>
    <s v="Michael Nguyen"/>
    <x v="0"/>
    <x v="0"/>
    <s v="New York City"/>
    <x v="15"/>
    <n v="10009"/>
    <x v="3"/>
    <s v="TEC-PH-10002310"/>
    <x v="2"/>
    <x v="7"/>
    <s v="Plantronics Calisto P620-M USB Wireless Speakerphone System"/>
    <n v="979.95"/>
    <n v="5"/>
    <n v="0"/>
    <n v="264.58650000000006"/>
    <x v="3"/>
    <x v="0"/>
  </r>
  <r>
    <n v="7321"/>
    <s v="CA-2019-100097"/>
    <x v="200"/>
    <d v="2019-11-29T00:00:00"/>
    <s v="Second Class"/>
    <s v="MN-17935"/>
    <s v="Michael Nguyen"/>
    <x v="0"/>
    <x v="0"/>
    <s v="New York City"/>
    <x v="15"/>
    <n v="10009"/>
    <x v="3"/>
    <s v="FUR-FU-10003623"/>
    <x v="0"/>
    <x v="5"/>
    <s v="DataProducts Ampli Magnifier Task Lamp, Black,"/>
    <n v="135.29999999999998"/>
    <n v="5"/>
    <n v="0"/>
    <n v="37.883999999999993"/>
    <x v="3"/>
    <x v="0"/>
  </r>
  <r>
    <n v="7322"/>
    <s v="CA-2019-167626"/>
    <x v="213"/>
    <d v="2019-09-07T00:00:00"/>
    <s v="Standard Class"/>
    <s v="MY-18295"/>
    <s v="Muhammed Yedwab"/>
    <x v="1"/>
    <x v="0"/>
    <s v="Chicago"/>
    <x v="10"/>
    <n v="60623"/>
    <x v="2"/>
    <s v="OFF-PA-10003424"/>
    <x v="1"/>
    <x v="10"/>
    <s v="&quot;While you Were Out&quot; Message Book, One Form per Page"/>
    <n v="8.9039999999999999"/>
    <n v="3"/>
    <n v="0.2"/>
    <n v="3.3389999999999995"/>
    <x v="2"/>
    <x v="0"/>
  </r>
  <r>
    <n v="7323"/>
    <s v="CA-2019-167626"/>
    <x v="213"/>
    <d v="2019-09-07T00:00:00"/>
    <s v="Standard Class"/>
    <s v="MY-18295"/>
    <s v="Muhammed Yedwab"/>
    <x v="1"/>
    <x v="0"/>
    <s v="Chicago"/>
    <x v="10"/>
    <n v="60623"/>
    <x v="2"/>
    <s v="TEC-AC-10004353"/>
    <x v="2"/>
    <x v="11"/>
    <s v="Hypercom P1300 Pinpad"/>
    <n v="100.80000000000001"/>
    <n v="2"/>
    <n v="0.2"/>
    <n v="21.42"/>
    <x v="2"/>
    <x v="0"/>
  </r>
  <r>
    <n v="7324"/>
    <s v="US-2019-126053"/>
    <x v="256"/>
    <d v="2019-12-08T00:00:00"/>
    <s v="First Class"/>
    <s v="CS-11950"/>
    <s v="Carlos Soltero"/>
    <x v="0"/>
    <x v="0"/>
    <s v="New York City"/>
    <x v="15"/>
    <n v="10024"/>
    <x v="3"/>
    <s v="FUR-FU-10001934"/>
    <x v="0"/>
    <x v="5"/>
    <s v="Magnifier Swing Arm Lamp"/>
    <n v="41.96"/>
    <n v="2"/>
    <n v="0"/>
    <n v="10.909600000000001"/>
    <x v="3"/>
    <x v="0"/>
  </r>
  <r>
    <n v="7325"/>
    <s v="US-2019-126053"/>
    <x v="256"/>
    <d v="2019-12-08T00:00:00"/>
    <s v="First Class"/>
    <s v="CS-11950"/>
    <s v="Carlos Soltero"/>
    <x v="0"/>
    <x v="0"/>
    <s v="New York City"/>
    <x v="15"/>
    <n v="10024"/>
    <x v="3"/>
    <s v="OFF-LA-10003766"/>
    <x v="1"/>
    <x v="2"/>
    <s v="Self-Adhesive Removable Labels"/>
    <n v="9.4499999999999993"/>
    <n v="3"/>
    <n v="0"/>
    <n v="4.5359999999999996"/>
    <x v="3"/>
    <x v="0"/>
  </r>
  <r>
    <n v="7326"/>
    <s v="US-2019-128447"/>
    <x v="468"/>
    <d v="2019-11-17T00:00:00"/>
    <s v="Standard Class"/>
    <s v="MC-17845"/>
    <s v="Michael Chen"/>
    <x v="0"/>
    <x v="0"/>
    <s v="Pasco"/>
    <x v="4"/>
    <n v="99301"/>
    <x v="1"/>
    <s v="OFF-AP-10004540"/>
    <x v="1"/>
    <x v="9"/>
    <s v="Eureka The Boss Lite 10-Amp Upright Vacuum, Blue"/>
    <n v="400.79999999999995"/>
    <n v="5"/>
    <n v="0"/>
    <n v="112.224"/>
    <x v="1"/>
    <x v="0"/>
  </r>
  <r>
    <n v="7327"/>
    <s v="US-2019-128447"/>
    <x v="468"/>
    <d v="2019-11-17T00:00:00"/>
    <s v="Standard Class"/>
    <s v="MC-17845"/>
    <s v="Michael Chen"/>
    <x v="0"/>
    <x v="0"/>
    <s v="Pasco"/>
    <x v="4"/>
    <n v="99301"/>
    <x v="1"/>
    <s v="OFF-BI-10001543"/>
    <x v="1"/>
    <x v="8"/>
    <s v="GBC VeloBinder Manual Binding System"/>
    <n v="28.792000000000002"/>
    <n v="1"/>
    <n v="0.2"/>
    <n v="10.077200000000001"/>
    <x v="1"/>
    <x v="0"/>
  </r>
  <r>
    <n v="7328"/>
    <s v="US-2016-131275"/>
    <x v="772"/>
    <d v="2016-03-24T00:00:00"/>
    <s v="Standard Class"/>
    <s v="SC-20050"/>
    <s v="Sample Company A"/>
    <x v="2"/>
    <x v="0"/>
    <s v="Burbank"/>
    <x v="1"/>
    <n v="91505"/>
    <x v="1"/>
    <s v="FUR-FU-10004597"/>
    <x v="0"/>
    <x v="5"/>
    <s v="Eldon Cleatmat Chair Mats for Medium Pile Carpets"/>
    <n v="111"/>
    <n v="2"/>
    <n v="0"/>
    <n v="14.430000000000007"/>
    <x v="1"/>
    <x v="0"/>
  </r>
  <r>
    <n v="7329"/>
    <s v="US-2016-131275"/>
    <x v="772"/>
    <d v="2016-03-24T00:00:00"/>
    <s v="Standard Class"/>
    <s v="SC-20050"/>
    <s v="Sample Company A"/>
    <x v="2"/>
    <x v="0"/>
    <s v="Burbank"/>
    <x v="1"/>
    <n v="91505"/>
    <x v="1"/>
    <s v="TEC-MA-10001148"/>
    <x v="2"/>
    <x v="15"/>
    <s v="Swingline SM12-08 MicroCut Jam Free Shredder"/>
    <n v="1279.9680000000001"/>
    <n v="4"/>
    <n v="0.2"/>
    <n v="415.98959999999994"/>
    <x v="1"/>
    <x v="0"/>
  </r>
  <r>
    <n v="7330"/>
    <s v="US-2016-131275"/>
    <x v="772"/>
    <d v="2016-03-24T00:00:00"/>
    <s v="Standard Class"/>
    <s v="SC-20050"/>
    <s v="Sample Company A"/>
    <x v="2"/>
    <x v="0"/>
    <s v="Burbank"/>
    <x v="1"/>
    <n v="91505"/>
    <x v="1"/>
    <s v="OFF-ST-10000078"/>
    <x v="1"/>
    <x v="4"/>
    <s v="Tennsco 6- and 18-Compartment Lockers"/>
    <n v="1856.19"/>
    <n v="7"/>
    <n v="0"/>
    <n v="334.11419999999987"/>
    <x v="1"/>
    <x v="0"/>
  </r>
  <r>
    <n v="7331"/>
    <s v="CA-2018-149349"/>
    <x v="396"/>
    <d v="2018-11-13T00:00:00"/>
    <s v="First Class"/>
    <s v="SP-20650"/>
    <s v="Stephanie Phelps"/>
    <x v="1"/>
    <x v="0"/>
    <s v="Chicago"/>
    <x v="10"/>
    <n v="60623"/>
    <x v="2"/>
    <s v="FUR-FU-10001037"/>
    <x v="0"/>
    <x v="5"/>
    <s v="DAX Charcoal/Nickel-Tone Document Frame, 5 x 7"/>
    <n v="22.752000000000002"/>
    <n v="6"/>
    <n v="0.6"/>
    <n v="-8.532"/>
    <x v="2"/>
    <x v="0"/>
  </r>
  <r>
    <n v="7332"/>
    <s v="CA-2019-115119"/>
    <x v="40"/>
    <d v="2019-10-30T00:00:00"/>
    <s v="Standard Class"/>
    <s v="SC-20440"/>
    <s v="Shaun Chance"/>
    <x v="1"/>
    <x v="0"/>
    <s v="Lancaster"/>
    <x v="9"/>
    <n v="17602"/>
    <x v="3"/>
    <s v="TEC-PH-10001433"/>
    <x v="2"/>
    <x v="7"/>
    <s v="Cisco Small Business SPA 502G VoIP phone"/>
    <n v="61.541999999999994"/>
    <n v="1"/>
    <n v="0.4"/>
    <n v="-13.334099999999999"/>
    <x v="3"/>
    <x v="0"/>
  </r>
  <r>
    <n v="7333"/>
    <s v="CA-2019-115119"/>
    <x v="40"/>
    <d v="2019-10-30T00:00:00"/>
    <s v="Standard Class"/>
    <s v="SC-20440"/>
    <s v="Shaun Chance"/>
    <x v="1"/>
    <x v="0"/>
    <s v="Lancaster"/>
    <x v="9"/>
    <n v="17602"/>
    <x v="3"/>
    <s v="OFF-BI-10003007"/>
    <x v="1"/>
    <x v="8"/>
    <s v="Premium Transparent Presentation Covers, No Pattern/Clear, 8 1/2&quot; x 11&quot;"/>
    <n v="81.438000000000017"/>
    <n v="7"/>
    <n v="0.7"/>
    <n v="-65.150399999999991"/>
    <x v="3"/>
    <x v="0"/>
  </r>
  <r>
    <n v="7334"/>
    <s v="CA-2017-125563"/>
    <x v="347"/>
    <d v="2017-04-17T00:00:00"/>
    <s v="Standard Class"/>
    <s v="PR-18880"/>
    <s v="Patrick Ryan"/>
    <x v="0"/>
    <x v="0"/>
    <s v="Tampa"/>
    <x v="2"/>
    <n v="33614"/>
    <x v="0"/>
    <s v="FUR-FU-10001290"/>
    <x v="0"/>
    <x v="5"/>
    <s v="Executive Impressions Supervisor Wall Clock"/>
    <n v="67.36"/>
    <n v="2"/>
    <n v="0.2"/>
    <n v="10.103999999999996"/>
    <x v="0"/>
    <x v="0"/>
  </r>
  <r>
    <n v="7335"/>
    <s v="CA-2017-125563"/>
    <x v="347"/>
    <d v="2017-04-17T00:00:00"/>
    <s v="Standard Class"/>
    <s v="PR-18880"/>
    <s v="Patrick Ryan"/>
    <x v="0"/>
    <x v="0"/>
    <s v="Tampa"/>
    <x v="2"/>
    <n v="33614"/>
    <x v="0"/>
    <s v="FUR-FU-10000087"/>
    <x v="0"/>
    <x v="5"/>
    <s v="Executive Impressions 14&quot; Two-Color Numerals Wall Clock"/>
    <n v="54.527999999999992"/>
    <n v="3"/>
    <n v="0.2"/>
    <n v="14.313600000000005"/>
    <x v="0"/>
    <x v="0"/>
  </r>
  <r>
    <n v="7336"/>
    <s v="CA-2017-113152"/>
    <x v="707"/>
    <d v="2017-12-30T00:00:00"/>
    <s v="Standard Class"/>
    <s v="JK-15625"/>
    <s v="Jim Karlsson"/>
    <x v="0"/>
    <x v="0"/>
    <s v="New York City"/>
    <x v="15"/>
    <n v="10024"/>
    <x v="3"/>
    <s v="TEC-AC-10002049"/>
    <x v="2"/>
    <x v="11"/>
    <s v="Plantronics Savi W720 Multi-Device Wireless Headset System"/>
    <n v="843.9"/>
    <n v="2"/>
    <n v="0"/>
    <n v="371.31600000000003"/>
    <x v="3"/>
    <x v="0"/>
  </r>
  <r>
    <n v="7337"/>
    <s v="CA-2017-113152"/>
    <x v="707"/>
    <d v="2017-12-30T00:00:00"/>
    <s v="Standard Class"/>
    <s v="JK-15625"/>
    <s v="Jim Karlsson"/>
    <x v="0"/>
    <x v="0"/>
    <s v="New York City"/>
    <x v="15"/>
    <n v="10024"/>
    <x v="3"/>
    <s v="FUR-BO-10002613"/>
    <x v="0"/>
    <x v="0"/>
    <s v="Atlantic Metals Mobile 4-Shelf Bookcases, Custom Colors"/>
    <n v="449.56800000000004"/>
    <n v="2"/>
    <n v="0.2"/>
    <n v="56.195999999999955"/>
    <x v="3"/>
    <x v="0"/>
  </r>
  <r>
    <n v="7338"/>
    <s v="CA-2019-165155"/>
    <x v="296"/>
    <d v="2019-09-23T00:00:00"/>
    <s v="First Class"/>
    <s v="BM-11575"/>
    <s v="Brendan Murry"/>
    <x v="1"/>
    <x v="0"/>
    <s v="Los Angeles"/>
    <x v="1"/>
    <n v="90045"/>
    <x v="1"/>
    <s v="OFF-ST-10004950"/>
    <x v="1"/>
    <x v="4"/>
    <s v="Tenex Personal Filing Tote With Secure Closure Lid, Black/Frost"/>
    <n v="15.51"/>
    <n v="1"/>
    <n v="0"/>
    <n v="3.8774999999999995"/>
    <x v="1"/>
    <x v="0"/>
  </r>
  <r>
    <n v="7339"/>
    <s v="CA-2016-163412"/>
    <x v="414"/>
    <d v="2016-12-23T00:00:00"/>
    <s v="Second Class"/>
    <s v="SM-20950"/>
    <s v="Suzanne McNair"/>
    <x v="1"/>
    <x v="0"/>
    <s v="New York City"/>
    <x v="15"/>
    <n v="10035"/>
    <x v="3"/>
    <s v="FUR-CH-10004875"/>
    <x v="0"/>
    <x v="1"/>
    <s v="Harbour Creations 67200 Series Stacking Chairs"/>
    <n v="192.18600000000004"/>
    <n v="3"/>
    <n v="0.1"/>
    <n v="36.3018"/>
    <x v="3"/>
    <x v="0"/>
  </r>
  <r>
    <n v="7340"/>
    <s v="CA-2017-159590"/>
    <x v="1074"/>
    <d v="2017-07-21T00:00:00"/>
    <s v="First Class"/>
    <s v="KC-16255"/>
    <s v="Karen Carlisle"/>
    <x v="1"/>
    <x v="0"/>
    <s v="New York City"/>
    <x v="15"/>
    <n v="10009"/>
    <x v="3"/>
    <s v="OFF-AR-10003190"/>
    <x v="1"/>
    <x v="6"/>
    <s v="Newell 32"/>
    <n v="5.76"/>
    <n v="2"/>
    <n v="0"/>
    <n v="1.6128"/>
    <x v="3"/>
    <x v="0"/>
  </r>
  <r>
    <n v="7341"/>
    <s v="CA-2016-116190"/>
    <x v="711"/>
    <d v="2016-08-01T00:00:00"/>
    <s v="Standard Class"/>
    <s v="SG-20470"/>
    <s v="Sheri Gordon"/>
    <x v="0"/>
    <x v="0"/>
    <s v="Atlanta"/>
    <x v="32"/>
    <n v="30318"/>
    <x v="0"/>
    <s v="FUR-CH-10000553"/>
    <x v="0"/>
    <x v="1"/>
    <s v="Metal Folding Chairs, Beige, 4/Carton"/>
    <n v="67.88"/>
    <n v="2"/>
    <n v="0"/>
    <n v="18.327599999999997"/>
    <x v="0"/>
    <x v="0"/>
  </r>
  <r>
    <n v="7342"/>
    <s v="CA-2016-116190"/>
    <x v="711"/>
    <d v="2016-08-01T00:00:00"/>
    <s v="Standard Class"/>
    <s v="SG-20470"/>
    <s v="Sheri Gordon"/>
    <x v="0"/>
    <x v="0"/>
    <s v="Atlanta"/>
    <x v="32"/>
    <n v="30318"/>
    <x v="0"/>
    <s v="OFF-LA-10002762"/>
    <x v="1"/>
    <x v="2"/>
    <s v="Avery 485"/>
    <n v="162.88999999999999"/>
    <n v="13"/>
    <n v="0"/>
    <n v="76.558299999999988"/>
    <x v="0"/>
    <x v="0"/>
  </r>
  <r>
    <n v="7343"/>
    <s v="CA-2016-116190"/>
    <x v="711"/>
    <d v="2016-08-01T00:00:00"/>
    <s v="Standard Class"/>
    <s v="SG-20470"/>
    <s v="Sheri Gordon"/>
    <x v="0"/>
    <x v="0"/>
    <s v="Atlanta"/>
    <x v="32"/>
    <n v="30318"/>
    <x v="0"/>
    <s v="FUR-FU-10000719"/>
    <x v="0"/>
    <x v="5"/>
    <s v="DAX Cubicle Frames, 8-1/2 x 11"/>
    <n v="25.71"/>
    <n v="3"/>
    <n v="0"/>
    <n v="9.2556000000000012"/>
    <x v="0"/>
    <x v="0"/>
  </r>
  <r>
    <n v="7344"/>
    <s v="CA-2016-168473"/>
    <x v="58"/>
    <d v="2017-01-01T00:00:00"/>
    <s v="Standard Class"/>
    <s v="TB-21520"/>
    <s v="Tracy Blumstein"/>
    <x v="0"/>
    <x v="0"/>
    <s v="New York City"/>
    <x v="15"/>
    <n v="10009"/>
    <x v="3"/>
    <s v="OFF-ST-10000563"/>
    <x v="1"/>
    <x v="4"/>
    <s v="Fellowes Bankers Box Stor/Drawer Steel Plus"/>
    <n v="191.88"/>
    <n v="6"/>
    <n v="0"/>
    <n v="19.188000000000002"/>
    <x v="3"/>
    <x v="0"/>
  </r>
  <r>
    <n v="7345"/>
    <s v="CA-2019-168389"/>
    <x v="157"/>
    <d v="2019-12-17T00:00:00"/>
    <s v="Standard Class"/>
    <s v="DV-13045"/>
    <s v="Darrin Van Huff"/>
    <x v="1"/>
    <x v="0"/>
    <s v="Jacksonville"/>
    <x v="2"/>
    <n v="32216"/>
    <x v="0"/>
    <s v="FUR-TA-10004289"/>
    <x v="0"/>
    <x v="3"/>
    <s v="BoxOffice By Design Rectangular and Half-Moon Meeting Room Tables"/>
    <n v="721.87500000000011"/>
    <n v="6"/>
    <n v="0.45"/>
    <n v="-420"/>
    <x v="0"/>
    <x v="0"/>
  </r>
  <r>
    <n v="7346"/>
    <s v="CA-2019-168389"/>
    <x v="157"/>
    <d v="2019-12-17T00:00:00"/>
    <s v="Standard Class"/>
    <s v="DV-13045"/>
    <s v="Darrin Van Huff"/>
    <x v="1"/>
    <x v="0"/>
    <s v="Jacksonville"/>
    <x v="2"/>
    <n v="32216"/>
    <x v="0"/>
    <s v="TEC-PH-10003555"/>
    <x v="2"/>
    <x v="7"/>
    <s v="Motorola HK250 Universal Bluetooth Headset"/>
    <n v="73.567999999999998"/>
    <n v="4"/>
    <n v="0.2"/>
    <n v="-16.552799999999994"/>
    <x v="0"/>
    <x v="0"/>
  </r>
  <r>
    <n v="7347"/>
    <s v="CA-2019-168389"/>
    <x v="157"/>
    <d v="2019-12-17T00:00:00"/>
    <s v="Standard Class"/>
    <s v="DV-13045"/>
    <s v="Darrin Van Huff"/>
    <x v="1"/>
    <x v="0"/>
    <s v="Jacksonville"/>
    <x v="2"/>
    <n v="32216"/>
    <x v="0"/>
    <s v="OFF-AR-10001958"/>
    <x v="1"/>
    <x v="6"/>
    <s v="Stanley Bostitch Contemporary Electric Pencil Sharpeners"/>
    <n v="13.584000000000001"/>
    <n v="1"/>
    <n v="0.2"/>
    <n v="1.3584000000000001"/>
    <x v="0"/>
    <x v="0"/>
  </r>
  <r>
    <n v="7348"/>
    <s v="CA-2019-168389"/>
    <x v="157"/>
    <d v="2019-12-17T00:00:00"/>
    <s v="Standard Class"/>
    <s v="DV-13045"/>
    <s v="Darrin Van Huff"/>
    <x v="1"/>
    <x v="0"/>
    <s v="Jacksonville"/>
    <x v="2"/>
    <n v="32216"/>
    <x v="0"/>
    <s v="FUR-CH-10000225"/>
    <x v="0"/>
    <x v="1"/>
    <s v="Global Geo Office Task Chair, Gray"/>
    <n v="64.784000000000006"/>
    <n v="1"/>
    <n v="0.2"/>
    <n v="-12.147000000000009"/>
    <x v="0"/>
    <x v="0"/>
  </r>
  <r>
    <n v="7349"/>
    <s v="CA-2016-130421"/>
    <x v="223"/>
    <d v="2016-03-07T00:00:00"/>
    <s v="Standard Class"/>
    <s v="SC-20020"/>
    <s v="Sam Craven"/>
    <x v="0"/>
    <x v="0"/>
    <s v="Houston"/>
    <x v="5"/>
    <n v="77095"/>
    <x v="2"/>
    <s v="OFF-AP-10002534"/>
    <x v="1"/>
    <x v="9"/>
    <s v="3.6 Cubic Foot Counter Height Office Refrigerator"/>
    <n v="176.77199999999996"/>
    <n v="3"/>
    <n v="0.8"/>
    <n v="-459.60720000000003"/>
    <x v="2"/>
    <x v="0"/>
  </r>
  <r>
    <n v="7350"/>
    <s v="CA-2019-142125"/>
    <x v="208"/>
    <d v="2019-10-27T00:00:00"/>
    <s v="Standard Class"/>
    <s v="JB-15400"/>
    <s v="Jennifer Braxton"/>
    <x v="1"/>
    <x v="0"/>
    <s v="Milwaukee"/>
    <x v="6"/>
    <n v="53209"/>
    <x v="2"/>
    <s v="OFF-BI-10000301"/>
    <x v="1"/>
    <x v="8"/>
    <s v="GBC Instant Report Kit"/>
    <n v="38.82"/>
    <n v="6"/>
    <n v="0"/>
    <n v="19.41"/>
    <x v="2"/>
    <x v="0"/>
  </r>
  <r>
    <n v="7351"/>
    <s v="CA-2019-142125"/>
    <x v="208"/>
    <d v="2019-10-27T00:00:00"/>
    <s v="Standard Class"/>
    <s v="JB-15400"/>
    <s v="Jennifer Braxton"/>
    <x v="1"/>
    <x v="0"/>
    <s v="Milwaukee"/>
    <x v="6"/>
    <n v="53209"/>
    <x v="2"/>
    <s v="OFF-BI-10003460"/>
    <x v="1"/>
    <x v="8"/>
    <s v="Acco 3-Hole Punch"/>
    <n v="21.9"/>
    <n v="5"/>
    <n v="0"/>
    <n v="10.511999999999999"/>
    <x v="2"/>
    <x v="0"/>
  </r>
  <r>
    <n v="7352"/>
    <s v="CA-2019-141138"/>
    <x v="468"/>
    <d v="2019-11-16T00:00:00"/>
    <s v="Standard Class"/>
    <s v="GH-14425"/>
    <s v="Gary Hwang"/>
    <x v="0"/>
    <x v="0"/>
    <s v="Modesto"/>
    <x v="1"/>
    <n v="95351"/>
    <x v="1"/>
    <s v="TEC-AC-10001772"/>
    <x v="2"/>
    <x v="11"/>
    <s v="Memorex Mini Travel Drive 16 GB USB 2.0 Flash Drive"/>
    <n v="111.79"/>
    <n v="7"/>
    <n v="0"/>
    <n v="43.598100000000002"/>
    <x v="1"/>
    <x v="0"/>
  </r>
  <r>
    <n v="7353"/>
    <s v="CA-2019-152135"/>
    <x v="633"/>
    <d v="2019-03-18T00:00:00"/>
    <s v="Second Class"/>
    <s v="MG-17650"/>
    <s v="Matthew Grinstein"/>
    <x v="2"/>
    <x v="0"/>
    <s v="Lakewood"/>
    <x v="24"/>
    <n v="44107"/>
    <x v="3"/>
    <s v="TEC-PH-10003505"/>
    <x v="2"/>
    <x v="7"/>
    <s v="Geemarc AmpliPOWER60"/>
    <n v="445.44"/>
    <n v="8"/>
    <n v="0.4"/>
    <n v="-81.664000000000044"/>
    <x v="3"/>
    <x v="0"/>
  </r>
  <r>
    <n v="7354"/>
    <s v="CA-2018-151974"/>
    <x v="897"/>
    <d v="2018-09-29T00:00:00"/>
    <s v="Standard Class"/>
    <s v="RD-19660"/>
    <s v="Robert Dilbeck"/>
    <x v="2"/>
    <x v="0"/>
    <s v="Philadelphia"/>
    <x v="9"/>
    <n v="19134"/>
    <x v="3"/>
    <s v="OFF-LA-10004484"/>
    <x v="1"/>
    <x v="2"/>
    <s v="Avery 476"/>
    <n v="16.520000000000003"/>
    <n v="5"/>
    <n v="0.2"/>
    <n v="5.368999999999998"/>
    <x v="3"/>
    <x v="0"/>
  </r>
  <r>
    <n v="7355"/>
    <s v="CA-2019-154102"/>
    <x v="695"/>
    <d v="2019-02-13T00:00:00"/>
    <s v="Standard Class"/>
    <s v="SN-20560"/>
    <s v="Skye Norling"/>
    <x v="2"/>
    <x v="0"/>
    <s v="San Francisco"/>
    <x v="1"/>
    <n v="94109"/>
    <x v="1"/>
    <s v="OFF-PA-10001593"/>
    <x v="1"/>
    <x v="10"/>
    <s v="Xerox 1947"/>
    <n v="29.900000000000002"/>
    <n v="5"/>
    <n v="0"/>
    <n v="13.454999999999998"/>
    <x v="1"/>
    <x v="0"/>
  </r>
  <r>
    <n v="7356"/>
    <s v="CA-2017-139780"/>
    <x v="620"/>
    <d v="2018-01-02T00:00:00"/>
    <s v="Second Class"/>
    <s v="AH-10690"/>
    <s v="Anna Häberlin"/>
    <x v="1"/>
    <x v="0"/>
    <s v="Detroit"/>
    <x v="12"/>
    <n v="48205"/>
    <x v="2"/>
    <s v="OFF-BI-10004139"/>
    <x v="1"/>
    <x v="8"/>
    <s v="Fellowes Presentation Covers for Comb Binding Machines"/>
    <n v="116.4"/>
    <n v="8"/>
    <n v="0"/>
    <n v="52.379999999999995"/>
    <x v="2"/>
    <x v="0"/>
  </r>
  <r>
    <n v="7357"/>
    <s v="CA-2018-114748"/>
    <x v="790"/>
    <d v="2018-10-14T00:00:00"/>
    <s v="Standard Class"/>
    <s v="MZ-17335"/>
    <s v="Maria Zettner"/>
    <x v="2"/>
    <x v="0"/>
    <s v="Phoenix"/>
    <x v="16"/>
    <n v="85023"/>
    <x v="1"/>
    <s v="OFF-AR-10001315"/>
    <x v="1"/>
    <x v="6"/>
    <s v="Newell 310"/>
    <n v="1.4080000000000001"/>
    <n v="1"/>
    <n v="0.2"/>
    <n v="0.15839999999999993"/>
    <x v="1"/>
    <x v="0"/>
  </r>
  <r>
    <n v="7358"/>
    <s v="CA-2018-114748"/>
    <x v="790"/>
    <d v="2018-10-14T00:00:00"/>
    <s v="Standard Class"/>
    <s v="MZ-17335"/>
    <s v="Maria Zettner"/>
    <x v="2"/>
    <x v="0"/>
    <s v="Phoenix"/>
    <x v="16"/>
    <n v="85023"/>
    <x v="1"/>
    <s v="FUR-FU-10001488"/>
    <x v="0"/>
    <x v="5"/>
    <s v="Tenex 46&quot; x 60&quot; Computer Anti-Static Chairmat, Rectangular Shaped"/>
    <n v="169.56800000000001"/>
    <n v="2"/>
    <n v="0.2"/>
    <n v="0"/>
    <x v="1"/>
    <x v="0"/>
  </r>
  <r>
    <n v="7359"/>
    <s v="US-2016-115189"/>
    <x v="125"/>
    <d v="2017-01-03T00:00:00"/>
    <s v="Second Class"/>
    <s v="AR-10345"/>
    <s v="Alex Russell"/>
    <x v="1"/>
    <x v="0"/>
    <s v="Philadelphia"/>
    <x v="9"/>
    <n v="19143"/>
    <x v="3"/>
    <s v="TEC-PH-10002170"/>
    <x v="2"/>
    <x v="7"/>
    <s v="ClearSounds CSC500 Amplified Spirit Phone Corded phone"/>
    <n v="251.96399999999994"/>
    <n v="6"/>
    <n v="0.4"/>
    <n v="-50.392799999999994"/>
    <x v="3"/>
    <x v="0"/>
  </r>
  <r>
    <n v="7360"/>
    <s v="US-2016-115189"/>
    <x v="125"/>
    <d v="2017-01-03T00:00:00"/>
    <s v="Second Class"/>
    <s v="AR-10345"/>
    <s v="Alex Russell"/>
    <x v="1"/>
    <x v="0"/>
    <s v="Philadelphia"/>
    <x v="9"/>
    <n v="19143"/>
    <x v="3"/>
    <s v="FUR-TA-10004575"/>
    <x v="0"/>
    <x v="3"/>
    <s v="Hon 5100 Series Wood Tables"/>
    <n v="523.76400000000001"/>
    <n v="3"/>
    <n v="0.4"/>
    <n v="-192.04680000000008"/>
    <x v="3"/>
    <x v="0"/>
  </r>
  <r>
    <n v="7361"/>
    <s v="CA-2018-163594"/>
    <x v="408"/>
    <d v="2018-04-14T00:00:00"/>
    <s v="First Class"/>
    <s v="JF-15295"/>
    <s v="Jason Fortune-"/>
    <x v="0"/>
    <x v="0"/>
    <s v="Los Angeles"/>
    <x v="1"/>
    <n v="90036"/>
    <x v="1"/>
    <s v="OFF-PA-10000809"/>
    <x v="1"/>
    <x v="10"/>
    <s v="Xerox 206"/>
    <n v="19.440000000000001"/>
    <n v="3"/>
    <n v="0"/>
    <n v="9.3312000000000008"/>
    <x v="1"/>
    <x v="0"/>
  </r>
  <r>
    <n v="7362"/>
    <s v="CA-2018-163594"/>
    <x v="408"/>
    <d v="2018-04-14T00:00:00"/>
    <s v="First Class"/>
    <s v="JF-15295"/>
    <s v="Jason Fortune-"/>
    <x v="0"/>
    <x v="0"/>
    <s v="Los Angeles"/>
    <x v="1"/>
    <n v="90036"/>
    <x v="1"/>
    <s v="FUR-CH-10000225"/>
    <x v="0"/>
    <x v="1"/>
    <s v="Global Geo Office Task Chair, Gray"/>
    <n v="194.35200000000003"/>
    <n v="3"/>
    <n v="0.2"/>
    <n v="-36.441000000000031"/>
    <x v="1"/>
    <x v="0"/>
  </r>
  <r>
    <n v="7363"/>
    <s v="CA-2018-163594"/>
    <x v="408"/>
    <d v="2018-04-14T00:00:00"/>
    <s v="First Class"/>
    <s v="JF-15295"/>
    <s v="Jason Fortune-"/>
    <x v="0"/>
    <x v="0"/>
    <s v="Los Angeles"/>
    <x v="1"/>
    <n v="90036"/>
    <x v="1"/>
    <s v="OFF-BI-10003707"/>
    <x v="1"/>
    <x v="8"/>
    <s v="Aluminum Screw Posts"/>
    <n v="36.624000000000002"/>
    <n v="3"/>
    <n v="0.2"/>
    <n v="13.734"/>
    <x v="1"/>
    <x v="0"/>
  </r>
  <r>
    <n v="7364"/>
    <s v="CA-2018-127243"/>
    <x v="85"/>
    <d v="2018-12-04T00:00:00"/>
    <s v="Standard Class"/>
    <s v="DS-13180"/>
    <s v="David Smith"/>
    <x v="1"/>
    <x v="0"/>
    <s v="Philadelphia"/>
    <x v="9"/>
    <n v="19140"/>
    <x v="3"/>
    <s v="TEC-PH-10004539"/>
    <x v="2"/>
    <x v="7"/>
    <s v="Wireless Extenders zBoost YX545 SOHO Signal Booster"/>
    <n v="340.18200000000002"/>
    <n v="3"/>
    <n v="0.4"/>
    <n v="-73.706100000000021"/>
    <x v="3"/>
    <x v="0"/>
  </r>
  <r>
    <n v="7365"/>
    <s v="CA-2018-127243"/>
    <x v="85"/>
    <d v="2018-12-04T00:00:00"/>
    <s v="Standard Class"/>
    <s v="DS-13180"/>
    <s v="David Smith"/>
    <x v="1"/>
    <x v="0"/>
    <s v="Philadelphia"/>
    <x v="9"/>
    <n v="19140"/>
    <x v="3"/>
    <s v="OFF-FA-10004076"/>
    <x v="1"/>
    <x v="13"/>
    <s v="Translucent Push Pins by OIC"/>
    <n v="12.672000000000001"/>
    <n v="8"/>
    <n v="0.2"/>
    <n v="2.6927999999999992"/>
    <x v="3"/>
    <x v="0"/>
  </r>
  <r>
    <n v="7366"/>
    <s v="CA-2018-127243"/>
    <x v="85"/>
    <d v="2018-12-04T00:00:00"/>
    <s v="Standard Class"/>
    <s v="DS-13180"/>
    <s v="David Smith"/>
    <x v="1"/>
    <x v="0"/>
    <s v="Philadelphia"/>
    <x v="9"/>
    <n v="19140"/>
    <x v="3"/>
    <s v="OFF-BI-10003166"/>
    <x v="1"/>
    <x v="8"/>
    <s v="GBC Plasticlear Binding Covers"/>
    <n v="6.8880000000000017"/>
    <n v="2"/>
    <n v="0.7"/>
    <n v="-5.0511999999999997"/>
    <x v="3"/>
    <x v="0"/>
  </r>
  <r>
    <n v="7367"/>
    <s v="CA-2018-127243"/>
    <x v="85"/>
    <d v="2018-12-04T00:00:00"/>
    <s v="Standard Class"/>
    <s v="DS-13180"/>
    <s v="David Smith"/>
    <x v="1"/>
    <x v="0"/>
    <s v="Philadelphia"/>
    <x v="9"/>
    <n v="19140"/>
    <x v="3"/>
    <s v="OFF-ST-10002301"/>
    <x v="1"/>
    <x v="4"/>
    <s v="Tennsco Commercial Shelving"/>
    <n v="32.544000000000004"/>
    <n v="2"/>
    <n v="0.2"/>
    <n v="-7.7292000000000041"/>
    <x v="3"/>
    <x v="0"/>
  </r>
  <r>
    <n v="7368"/>
    <s v="CA-2018-127243"/>
    <x v="85"/>
    <d v="2018-12-04T00:00:00"/>
    <s v="Standard Class"/>
    <s v="DS-13180"/>
    <s v="David Smith"/>
    <x v="1"/>
    <x v="0"/>
    <s v="Philadelphia"/>
    <x v="9"/>
    <n v="19140"/>
    <x v="3"/>
    <s v="FUR-CH-10002647"/>
    <x v="0"/>
    <x v="1"/>
    <s v="Situations Contoured Folding Chairs, 4/Set"/>
    <n v="347.80200000000002"/>
    <n v="7"/>
    <n v="0.3"/>
    <n v="-24.842999999999961"/>
    <x v="3"/>
    <x v="0"/>
  </r>
  <r>
    <n v="7369"/>
    <s v="CA-2019-161851"/>
    <x v="4"/>
    <d v="2019-04-17T00:00:00"/>
    <s v="First Class"/>
    <s v="BP-11095"/>
    <s v="Bart Pistole"/>
    <x v="1"/>
    <x v="0"/>
    <s v="Miami"/>
    <x v="2"/>
    <n v="33180"/>
    <x v="0"/>
    <s v="OFF-BI-10004654"/>
    <x v="1"/>
    <x v="8"/>
    <s v="VariCap6 Expandable Binder"/>
    <n v="15.570000000000004"/>
    <n v="3"/>
    <n v="0.7"/>
    <n v="-11.936999999999998"/>
    <x v="0"/>
    <x v="0"/>
  </r>
  <r>
    <n v="7370"/>
    <s v="CA-2017-110345"/>
    <x v="1000"/>
    <d v="2017-03-11T00:00:00"/>
    <s v="Second Class"/>
    <s v="TG-21310"/>
    <s v="Toby Gnade"/>
    <x v="0"/>
    <x v="0"/>
    <s v="Raleigh"/>
    <x v="3"/>
    <n v="27604"/>
    <x v="0"/>
    <s v="OFF-LA-10001175"/>
    <x v="1"/>
    <x v="2"/>
    <s v="Avery 514"/>
    <n v="4.6079999999999997"/>
    <n v="2"/>
    <n v="0.2"/>
    <n v="1.6704000000000001"/>
    <x v="0"/>
    <x v="0"/>
  </r>
  <r>
    <n v="7371"/>
    <s v="CA-2016-107769"/>
    <x v="919"/>
    <d v="2016-11-01T00:00:00"/>
    <s v="Standard Class"/>
    <s v="BT-11395"/>
    <s v="Bill Tyler"/>
    <x v="1"/>
    <x v="0"/>
    <s v="Garden City"/>
    <x v="41"/>
    <n v="67846"/>
    <x v="2"/>
    <s v="TEC-PH-10001336"/>
    <x v="2"/>
    <x v="7"/>
    <s v="Digium D40 VoIP phone"/>
    <n v="257.98"/>
    <n v="2"/>
    <n v="0"/>
    <n v="74.8142"/>
    <x v="2"/>
    <x v="0"/>
  </r>
  <r>
    <n v="7372"/>
    <s v="US-2019-123862"/>
    <x v="363"/>
    <d v="2019-01-09T00:00:00"/>
    <s v="Second Class"/>
    <s v="JF-15190"/>
    <s v="Jamie Frazer"/>
    <x v="0"/>
    <x v="0"/>
    <s v="Long Beach"/>
    <x v="1"/>
    <n v="90805"/>
    <x v="1"/>
    <s v="OFF-ST-10000760"/>
    <x v="1"/>
    <x v="4"/>
    <s v="Eldon Fold 'N Roll Cart System"/>
    <n v="153.78"/>
    <n v="11"/>
    <n v="0"/>
    <n v="44.596199999999996"/>
    <x v="1"/>
    <x v="0"/>
  </r>
  <r>
    <n v="7373"/>
    <s v="US-2019-123862"/>
    <x v="363"/>
    <d v="2019-01-09T00:00:00"/>
    <s v="Second Class"/>
    <s v="JF-15190"/>
    <s v="Jamie Frazer"/>
    <x v="0"/>
    <x v="0"/>
    <s v="Long Beach"/>
    <x v="1"/>
    <n v="90805"/>
    <x v="1"/>
    <s v="OFF-ST-10002301"/>
    <x v="1"/>
    <x v="4"/>
    <s v="Tennsco Commercial Shelving"/>
    <n v="61.019999999999996"/>
    <n v="3"/>
    <n v="0"/>
    <n v="0.61019999999999541"/>
    <x v="1"/>
    <x v="0"/>
  </r>
  <r>
    <n v="7374"/>
    <s v="US-2019-123862"/>
    <x v="363"/>
    <d v="2019-01-09T00:00:00"/>
    <s v="Second Class"/>
    <s v="JF-15190"/>
    <s v="Jamie Frazer"/>
    <x v="0"/>
    <x v="0"/>
    <s v="Long Beach"/>
    <x v="1"/>
    <n v="90805"/>
    <x v="1"/>
    <s v="OFF-SU-10004884"/>
    <x v="1"/>
    <x v="14"/>
    <s v="Acme Galleria Hot Forged Steel Scissors with Colored Handles"/>
    <n v="110.11"/>
    <n v="7"/>
    <n v="0"/>
    <n v="31.931899999999988"/>
    <x v="1"/>
    <x v="0"/>
  </r>
  <r>
    <n v="7375"/>
    <s v="US-2019-123862"/>
    <x v="363"/>
    <d v="2019-01-09T00:00:00"/>
    <s v="Second Class"/>
    <s v="JF-15190"/>
    <s v="Jamie Frazer"/>
    <x v="0"/>
    <x v="0"/>
    <s v="Long Beach"/>
    <x v="1"/>
    <n v="90805"/>
    <x v="1"/>
    <s v="OFF-FA-10003112"/>
    <x v="1"/>
    <x v="13"/>
    <s v="Staples"/>
    <n v="7.89"/>
    <n v="1"/>
    <n v="0"/>
    <n v="3.5504999999999995"/>
    <x v="1"/>
    <x v="0"/>
  </r>
  <r>
    <n v="7376"/>
    <s v="CA-2019-100580"/>
    <x v="802"/>
    <d v="2019-08-20T00:00:00"/>
    <s v="Standard Class"/>
    <s v="MK-17905"/>
    <s v="Michael Kennedy"/>
    <x v="1"/>
    <x v="0"/>
    <s v="San Diego"/>
    <x v="1"/>
    <n v="92037"/>
    <x v="1"/>
    <s v="OFF-BI-10000069"/>
    <x v="1"/>
    <x v="8"/>
    <s v="GBC Prepunched Paper, 19-Hole, for Binding Systems, 24-lb"/>
    <n v="36.024000000000001"/>
    <n v="3"/>
    <n v="0.2"/>
    <n v="11.707799999999995"/>
    <x v="1"/>
    <x v="0"/>
  </r>
  <r>
    <n v="7377"/>
    <s v="US-2019-145597"/>
    <x v="808"/>
    <d v="2019-11-05T00:00:00"/>
    <s v="First Class"/>
    <s v="GG-14650"/>
    <s v="Greg Guthrie"/>
    <x v="1"/>
    <x v="0"/>
    <s v="Bloomington"/>
    <x v="10"/>
    <n v="61701"/>
    <x v="2"/>
    <s v="OFF-AR-10001958"/>
    <x v="1"/>
    <x v="6"/>
    <s v="Stanley Bostitch Contemporary Electric Pencil Sharpeners"/>
    <n v="54.336000000000006"/>
    <n v="4"/>
    <n v="0.2"/>
    <n v="5.4336000000000002"/>
    <x v="2"/>
    <x v="0"/>
  </r>
  <r>
    <n v="7378"/>
    <s v="CA-2016-132787"/>
    <x v="111"/>
    <d v="2016-09-23T00:00:00"/>
    <s v="Standard Class"/>
    <s v="MC-18130"/>
    <s v="Mike Caudle"/>
    <x v="1"/>
    <x v="0"/>
    <s v="Seattle"/>
    <x v="4"/>
    <n v="98115"/>
    <x v="1"/>
    <s v="OFF-ST-10001321"/>
    <x v="1"/>
    <x v="4"/>
    <s v="Decoflex Hanging Personal Folder File, Blue"/>
    <n v="92.52"/>
    <n v="6"/>
    <n v="0"/>
    <n v="24.980400000000007"/>
    <x v="1"/>
    <x v="0"/>
  </r>
  <r>
    <n v="7379"/>
    <s v="CA-2017-136224"/>
    <x v="70"/>
    <d v="2017-05-31T00:00:00"/>
    <s v="Same Day"/>
    <s v="ML-18265"/>
    <s v="Muhammed Lee"/>
    <x v="0"/>
    <x v="0"/>
    <s v="Fayetteville"/>
    <x v="3"/>
    <n v="28314"/>
    <x v="0"/>
    <s v="OFF-AR-10003504"/>
    <x v="1"/>
    <x v="6"/>
    <s v="Newell 347"/>
    <n v="10.272000000000002"/>
    <n v="3"/>
    <n v="0.2"/>
    <n v="1.1555999999999984"/>
    <x v="0"/>
    <x v="0"/>
  </r>
  <r>
    <n v="7380"/>
    <s v="CA-2018-105732"/>
    <x v="1160"/>
    <d v="2018-09-18T00:00:00"/>
    <s v="Standard Class"/>
    <s v="AG-10270"/>
    <s v="Alejandro Grove"/>
    <x v="0"/>
    <x v="0"/>
    <s v="Omaha"/>
    <x v="8"/>
    <n v="68104"/>
    <x v="2"/>
    <s v="OFF-ST-10000419"/>
    <x v="1"/>
    <x v="4"/>
    <s v="Rogers Jumbo File, Granite"/>
    <n v="40.74"/>
    <n v="3"/>
    <n v="0"/>
    <n v="0.4073999999999991"/>
    <x v="2"/>
    <x v="0"/>
  </r>
  <r>
    <n v="7381"/>
    <s v="CA-2018-105732"/>
    <x v="1160"/>
    <d v="2018-09-18T00:00:00"/>
    <s v="Standard Class"/>
    <s v="AG-10270"/>
    <s v="Alejandro Grove"/>
    <x v="0"/>
    <x v="0"/>
    <s v="Omaha"/>
    <x v="8"/>
    <n v="68104"/>
    <x v="2"/>
    <s v="OFF-LA-10004559"/>
    <x v="1"/>
    <x v="2"/>
    <s v="Avery 49"/>
    <n v="14.399999999999999"/>
    <n v="5"/>
    <n v="0"/>
    <n v="7.056"/>
    <x v="2"/>
    <x v="0"/>
  </r>
  <r>
    <n v="7382"/>
    <s v="CA-2018-105732"/>
    <x v="1160"/>
    <d v="2018-09-18T00:00:00"/>
    <s v="Standard Class"/>
    <s v="AG-10270"/>
    <s v="Alejandro Grove"/>
    <x v="0"/>
    <x v="0"/>
    <s v="Omaha"/>
    <x v="8"/>
    <n v="68104"/>
    <x v="2"/>
    <s v="TEC-PH-10001644"/>
    <x v="2"/>
    <x v="7"/>
    <s v="BlueLounge Milo Smartphone Stand, White/Metallic"/>
    <n v="149.94999999999999"/>
    <n v="5"/>
    <n v="0"/>
    <n v="41.986000000000004"/>
    <x v="2"/>
    <x v="0"/>
  </r>
  <r>
    <n v="7383"/>
    <s v="CA-2018-105732"/>
    <x v="1160"/>
    <d v="2018-09-18T00:00:00"/>
    <s v="Standard Class"/>
    <s v="AG-10270"/>
    <s v="Alejandro Grove"/>
    <x v="0"/>
    <x v="0"/>
    <s v="Omaha"/>
    <x v="8"/>
    <n v="68104"/>
    <x v="2"/>
    <s v="OFF-SU-10004782"/>
    <x v="1"/>
    <x v="14"/>
    <s v="Elite 5&quot; Scissors"/>
    <n v="16.899999999999999"/>
    <n v="2"/>
    <n v="0"/>
    <n v="5.0699999999999985"/>
    <x v="2"/>
    <x v="0"/>
  </r>
  <r>
    <n v="7384"/>
    <s v="CA-2018-105732"/>
    <x v="1160"/>
    <d v="2018-09-18T00:00:00"/>
    <s v="Standard Class"/>
    <s v="AG-10270"/>
    <s v="Alejandro Grove"/>
    <x v="0"/>
    <x v="0"/>
    <s v="Omaha"/>
    <x v="8"/>
    <n v="68104"/>
    <x v="2"/>
    <s v="OFF-PA-10002250"/>
    <x v="1"/>
    <x v="10"/>
    <s v="Things To Do Today Pad"/>
    <n v="17.61"/>
    <n v="3"/>
    <n v="0"/>
    <n v="8.4527999999999999"/>
    <x v="2"/>
    <x v="0"/>
  </r>
  <r>
    <n v="7385"/>
    <s v="CA-2018-105732"/>
    <x v="1160"/>
    <d v="2018-09-18T00:00:00"/>
    <s v="Standard Class"/>
    <s v="AG-10270"/>
    <s v="Alejandro Grove"/>
    <x v="0"/>
    <x v="0"/>
    <s v="Omaha"/>
    <x v="8"/>
    <n v="68104"/>
    <x v="2"/>
    <s v="OFF-AP-10001394"/>
    <x v="1"/>
    <x v="9"/>
    <s v="Harmony Air Purifier"/>
    <n v="378"/>
    <n v="2"/>
    <n v="0"/>
    <n v="136.07999999999998"/>
    <x v="2"/>
    <x v="0"/>
  </r>
  <r>
    <n v="7386"/>
    <s v="CA-2018-105732"/>
    <x v="1160"/>
    <d v="2018-09-18T00:00:00"/>
    <s v="Standard Class"/>
    <s v="AG-10270"/>
    <s v="Alejandro Grove"/>
    <x v="0"/>
    <x v="0"/>
    <s v="Omaha"/>
    <x v="8"/>
    <n v="68104"/>
    <x v="2"/>
    <s v="OFF-PA-10001838"/>
    <x v="1"/>
    <x v="10"/>
    <s v="Adams Telephone Message Book W/Dividers/Space For Phone Numbers, 5 1/4&quot;X8 1/2&quot;, 300/Messages"/>
    <n v="17.64"/>
    <n v="3"/>
    <n v="0"/>
    <n v="8.6435999999999993"/>
    <x v="2"/>
    <x v="0"/>
  </r>
  <r>
    <n v="7387"/>
    <s v="CA-2018-105732"/>
    <x v="1160"/>
    <d v="2018-09-18T00:00:00"/>
    <s v="Standard Class"/>
    <s v="AG-10270"/>
    <s v="Alejandro Grove"/>
    <x v="0"/>
    <x v="0"/>
    <s v="Omaha"/>
    <x v="8"/>
    <n v="68104"/>
    <x v="2"/>
    <s v="OFF-ST-10004340"/>
    <x v="1"/>
    <x v="4"/>
    <s v="Fellowes Mobile File Cart, Black"/>
    <n v="373.08"/>
    <n v="6"/>
    <n v="0"/>
    <n v="100.73160000000001"/>
    <x v="2"/>
    <x v="0"/>
  </r>
  <r>
    <n v="7388"/>
    <s v="CA-2018-105732"/>
    <x v="1160"/>
    <d v="2018-09-18T00:00:00"/>
    <s v="Standard Class"/>
    <s v="AG-10270"/>
    <s v="Alejandro Grove"/>
    <x v="0"/>
    <x v="0"/>
    <s v="Omaha"/>
    <x v="8"/>
    <n v="68104"/>
    <x v="2"/>
    <s v="FUR-FU-10003664"/>
    <x v="0"/>
    <x v="5"/>
    <s v="Electrix Architect's Clamp-On Swing Arm Lamp, Black"/>
    <n v="1336.4399999999998"/>
    <n v="14"/>
    <n v="0"/>
    <n v="387.56759999999986"/>
    <x v="2"/>
    <x v="0"/>
  </r>
  <r>
    <n v="7389"/>
    <s v="CA-2018-105732"/>
    <x v="1160"/>
    <d v="2018-09-18T00:00:00"/>
    <s v="Standard Class"/>
    <s v="AG-10270"/>
    <s v="Alejandro Grove"/>
    <x v="0"/>
    <x v="0"/>
    <s v="Omaha"/>
    <x v="8"/>
    <n v="68104"/>
    <x v="2"/>
    <s v="TEC-PH-10004897"/>
    <x v="2"/>
    <x v="7"/>
    <s v="Mediabridge Sport Armband iPhone 5s"/>
    <n v="29.97"/>
    <n v="3"/>
    <n v="0"/>
    <n v="0.29969999999999963"/>
    <x v="2"/>
    <x v="0"/>
  </r>
  <r>
    <n v="7390"/>
    <s v="CA-2019-108035"/>
    <x v="1161"/>
    <d v="2019-12-03T00:00:00"/>
    <s v="Standard Class"/>
    <s v="TT-21070"/>
    <s v="Ted Trevino"/>
    <x v="0"/>
    <x v="0"/>
    <s v="Chattanooga"/>
    <x v="18"/>
    <n v="37421"/>
    <x v="0"/>
    <s v="FUR-CH-10000454"/>
    <x v="0"/>
    <x v="1"/>
    <s v="Hon Deluxe Fabric Upholstered Stacking Chairs, Rounded Back"/>
    <n v="390.36799999999999"/>
    <n v="2"/>
    <n v="0.2"/>
    <n v="48.795999999999978"/>
    <x v="0"/>
    <x v="0"/>
  </r>
  <r>
    <n v="7391"/>
    <s v="CA-2019-108035"/>
    <x v="1161"/>
    <d v="2019-12-03T00:00:00"/>
    <s v="Standard Class"/>
    <s v="TT-21070"/>
    <s v="Ted Trevino"/>
    <x v="0"/>
    <x v="0"/>
    <s v="Chattanooga"/>
    <x v="18"/>
    <n v="37421"/>
    <x v="0"/>
    <s v="FUR-FU-10004017"/>
    <x v="0"/>
    <x v="5"/>
    <s v="Executive Impressions 13&quot; Chairman Wall Clock"/>
    <n v="101.52000000000001"/>
    <n v="5"/>
    <n v="0.2"/>
    <n v="19.034999999999989"/>
    <x v="0"/>
    <x v="0"/>
  </r>
  <r>
    <n v="7392"/>
    <s v="CA-2019-160031"/>
    <x v="769"/>
    <d v="2019-12-07T00:00:00"/>
    <s v="Second Class"/>
    <s v="LT-16765"/>
    <s v="Larry Tron"/>
    <x v="0"/>
    <x v="0"/>
    <s v="Fairfield"/>
    <x v="24"/>
    <n v="45014"/>
    <x v="3"/>
    <s v="OFF-PA-10000241"/>
    <x v="1"/>
    <x v="10"/>
    <s v="IBM Multi-Purpose Copy Paper, 8 1/2 x 11&quot;, Case"/>
    <n v="74.352000000000004"/>
    <n v="3"/>
    <n v="0.2"/>
    <n v="23.234999999999992"/>
    <x v="3"/>
    <x v="0"/>
  </r>
  <r>
    <n v="7393"/>
    <s v="CA-2019-147844"/>
    <x v="743"/>
    <d v="2019-05-06T00:00:00"/>
    <s v="Standard Class"/>
    <s v="DD-13570"/>
    <s v="Dorothy Dickinson"/>
    <x v="0"/>
    <x v="0"/>
    <s v="Los Angeles"/>
    <x v="1"/>
    <n v="90049"/>
    <x v="1"/>
    <s v="OFF-PA-10003016"/>
    <x v="1"/>
    <x v="10"/>
    <s v="Adams &quot;While You Were Out&quot; Message Pads"/>
    <n v="15.700000000000001"/>
    <n v="5"/>
    <n v="0"/>
    <n v="7.0649999999999995"/>
    <x v="1"/>
    <x v="0"/>
  </r>
  <r>
    <n v="7394"/>
    <s v="CA-2019-147844"/>
    <x v="743"/>
    <d v="2019-05-06T00:00:00"/>
    <s v="Standard Class"/>
    <s v="DD-13570"/>
    <s v="Dorothy Dickinson"/>
    <x v="0"/>
    <x v="0"/>
    <s v="Los Angeles"/>
    <x v="1"/>
    <n v="90049"/>
    <x v="1"/>
    <s v="OFF-AR-10001615"/>
    <x v="1"/>
    <x v="6"/>
    <s v="Newell 34"/>
    <n v="59.519999999999996"/>
    <n v="3"/>
    <n v="0"/>
    <n v="15.475200000000001"/>
    <x v="1"/>
    <x v="0"/>
  </r>
  <r>
    <n v="7395"/>
    <s v="CA-2019-147844"/>
    <x v="743"/>
    <d v="2019-05-06T00:00:00"/>
    <s v="Standard Class"/>
    <s v="DD-13570"/>
    <s v="Dorothy Dickinson"/>
    <x v="0"/>
    <x v="0"/>
    <s v="Los Angeles"/>
    <x v="1"/>
    <n v="90049"/>
    <x v="1"/>
    <s v="OFF-PA-10002713"/>
    <x v="1"/>
    <x v="10"/>
    <s v="Adams Phone Message Book, 200 Message Capacity, 8 1/16” x 11”"/>
    <n v="34.4"/>
    <n v="5"/>
    <n v="0"/>
    <n v="15.823999999999998"/>
    <x v="1"/>
    <x v="0"/>
  </r>
  <r>
    <n v="7396"/>
    <s v="CA-2018-110975"/>
    <x v="591"/>
    <d v="2018-12-30T00:00:00"/>
    <s v="Standard Class"/>
    <s v="DB-12970"/>
    <s v="Darren Budd"/>
    <x v="1"/>
    <x v="0"/>
    <s v="New York City"/>
    <x v="15"/>
    <n v="10024"/>
    <x v="3"/>
    <s v="FUR-TA-10002958"/>
    <x v="0"/>
    <x v="3"/>
    <s v="Bevis Oval Conference Table, Walnut"/>
    <n v="313.17599999999999"/>
    <n v="2"/>
    <n v="0.4"/>
    <n v="-120.05080000000007"/>
    <x v="3"/>
    <x v="0"/>
  </r>
  <r>
    <n v="7397"/>
    <s v="CA-2018-110975"/>
    <x v="591"/>
    <d v="2018-12-30T00:00:00"/>
    <s v="Standard Class"/>
    <s v="DB-12970"/>
    <s v="Darren Budd"/>
    <x v="1"/>
    <x v="0"/>
    <s v="New York City"/>
    <x v="15"/>
    <n v="10024"/>
    <x v="3"/>
    <s v="FUR-CH-10003746"/>
    <x v="0"/>
    <x v="1"/>
    <s v="Hon 4070 Series Pagoda Round Back Stacking Chairs"/>
    <n v="866.64599999999996"/>
    <n v="3"/>
    <n v="0.1"/>
    <n v="173.32919999999999"/>
    <x v="3"/>
    <x v="0"/>
  </r>
  <r>
    <n v="7398"/>
    <s v="CA-2016-141649"/>
    <x v="587"/>
    <d v="2016-09-30T00:00:00"/>
    <s v="Same Day"/>
    <s v="DM-12955"/>
    <s v="Dario Medina"/>
    <x v="1"/>
    <x v="0"/>
    <s v="Fairfield"/>
    <x v="24"/>
    <n v="45014"/>
    <x v="3"/>
    <s v="OFF-AP-10003217"/>
    <x v="1"/>
    <x v="9"/>
    <s v="Eureka Sanitaire  Commercial Upright"/>
    <n v="795.40800000000013"/>
    <n v="6"/>
    <n v="0.2"/>
    <n v="59.655599999999993"/>
    <x v="3"/>
    <x v="0"/>
  </r>
  <r>
    <n v="7399"/>
    <s v="CA-2016-124807"/>
    <x v="136"/>
    <d v="2016-07-15T00:00:00"/>
    <s v="Second Class"/>
    <s v="ME-17725"/>
    <s v="Max Engle"/>
    <x v="0"/>
    <x v="0"/>
    <s v="Chicago"/>
    <x v="10"/>
    <n v="60610"/>
    <x v="2"/>
    <s v="OFF-PA-10001526"/>
    <x v="1"/>
    <x v="10"/>
    <s v="Xerox 1949"/>
    <n v="35.856000000000002"/>
    <n v="9"/>
    <n v="0.2"/>
    <n v="12.997800000000003"/>
    <x v="2"/>
    <x v="0"/>
  </r>
  <r>
    <n v="7400"/>
    <s v="CA-2016-124807"/>
    <x v="136"/>
    <d v="2016-07-15T00:00:00"/>
    <s v="Second Class"/>
    <s v="ME-17725"/>
    <s v="Max Engle"/>
    <x v="0"/>
    <x v="0"/>
    <s v="Chicago"/>
    <x v="10"/>
    <n v="60610"/>
    <x v="2"/>
    <s v="TEC-AC-10002857"/>
    <x v="2"/>
    <x v="11"/>
    <s v="Verbatim 25 GB 6x Blu-ray Single Layer Recordable Disc, 1/Pack"/>
    <n v="23.840000000000003"/>
    <n v="4"/>
    <n v="0.2"/>
    <n v="3.2779999999999987"/>
    <x v="2"/>
    <x v="0"/>
  </r>
  <r>
    <n v="7401"/>
    <s v="CA-2018-110009"/>
    <x v="162"/>
    <d v="2018-09-13T00:00:00"/>
    <s v="Standard Class"/>
    <s v="TR-21325"/>
    <s v="Toby Ritter"/>
    <x v="0"/>
    <x v="0"/>
    <s v="Seattle"/>
    <x v="4"/>
    <n v="98103"/>
    <x v="1"/>
    <s v="FUR-FU-10003039"/>
    <x v="0"/>
    <x v="5"/>
    <s v="Howard Miller 11-1/2&quot; Diameter Grantwood Wall Clock"/>
    <n v="43.13"/>
    <n v="1"/>
    <n v="0"/>
    <n v="14.664200000000001"/>
    <x v="1"/>
    <x v="0"/>
  </r>
  <r>
    <n v="7402"/>
    <s v="CA-2018-110009"/>
    <x v="162"/>
    <d v="2018-09-13T00:00:00"/>
    <s v="Standard Class"/>
    <s v="TR-21325"/>
    <s v="Toby Ritter"/>
    <x v="0"/>
    <x v="0"/>
    <s v="Seattle"/>
    <x v="4"/>
    <n v="98103"/>
    <x v="1"/>
    <s v="OFF-PA-10002615"/>
    <x v="1"/>
    <x v="10"/>
    <s v="Ampad Gold Fibre Wirebound Steno Books, 6&quot; x 9&quot;, Gregg Ruled"/>
    <n v="30.87"/>
    <n v="7"/>
    <n v="0"/>
    <n v="14.200199999999999"/>
    <x v="1"/>
    <x v="0"/>
  </r>
  <r>
    <n v="7403"/>
    <s v="CA-2019-168172"/>
    <x v="634"/>
    <d v="2019-08-10T00:00:00"/>
    <s v="Standard Class"/>
    <s v="SH-20395"/>
    <s v="Shahid Hopkins"/>
    <x v="0"/>
    <x v="0"/>
    <s v="New York City"/>
    <x v="15"/>
    <n v="10011"/>
    <x v="3"/>
    <s v="OFF-SU-10002573"/>
    <x v="1"/>
    <x v="14"/>
    <s v="Acme 10&quot; Easy Grip Assistive Scissors"/>
    <n v="70.12"/>
    <n v="4"/>
    <n v="0"/>
    <n v="21.035999999999994"/>
    <x v="3"/>
    <x v="0"/>
  </r>
  <r>
    <n v="7404"/>
    <s v="CA-2017-100146"/>
    <x v="263"/>
    <d v="2017-05-19T00:00:00"/>
    <s v="Standard Class"/>
    <s v="CB-12535"/>
    <s v="Claudia Bergmann"/>
    <x v="1"/>
    <x v="0"/>
    <s v="Camarillo"/>
    <x v="1"/>
    <n v="93010"/>
    <x v="1"/>
    <s v="FUR-BO-10004015"/>
    <x v="0"/>
    <x v="0"/>
    <s v="Bush Andora Bookcase, Maple/Graphite Gray Finish"/>
    <n v="509.95749999999992"/>
    <n v="5"/>
    <n v="0.15"/>
    <n v="41.996499999999941"/>
    <x v="1"/>
    <x v="0"/>
  </r>
  <r>
    <n v="7405"/>
    <s v="CA-2017-100146"/>
    <x v="263"/>
    <d v="2017-05-19T00:00:00"/>
    <s v="Standard Class"/>
    <s v="CB-12535"/>
    <s v="Claudia Bergmann"/>
    <x v="1"/>
    <x v="0"/>
    <s v="Camarillo"/>
    <x v="1"/>
    <n v="93010"/>
    <x v="1"/>
    <s v="FUR-FU-10001979"/>
    <x v="0"/>
    <x v="5"/>
    <s v="Dana Halogen Swing-Arm Architect Lamp"/>
    <n v="122.91"/>
    <n v="3"/>
    <n v="0"/>
    <n v="34.414800000000007"/>
    <x v="1"/>
    <x v="0"/>
  </r>
  <r>
    <n v="7406"/>
    <s v="CA-2017-100146"/>
    <x v="263"/>
    <d v="2017-05-19T00:00:00"/>
    <s v="Standard Class"/>
    <s v="CB-12535"/>
    <s v="Claudia Bergmann"/>
    <x v="1"/>
    <x v="0"/>
    <s v="Camarillo"/>
    <x v="1"/>
    <n v="93010"/>
    <x v="1"/>
    <s v="FUR-CH-10003833"/>
    <x v="0"/>
    <x v="1"/>
    <s v="Novimex Fabric Task Chair"/>
    <n v="97.567999999999998"/>
    <n v="2"/>
    <n v="0.2"/>
    <n v="-6.0980000000000025"/>
    <x v="1"/>
    <x v="0"/>
  </r>
  <r>
    <n v="7407"/>
    <s v="CA-2017-100146"/>
    <x v="263"/>
    <d v="2017-05-19T00:00:00"/>
    <s v="Standard Class"/>
    <s v="CB-12535"/>
    <s v="Claudia Bergmann"/>
    <x v="1"/>
    <x v="0"/>
    <s v="Camarillo"/>
    <x v="1"/>
    <n v="93010"/>
    <x v="1"/>
    <s v="FUR-CH-10004495"/>
    <x v="0"/>
    <x v="1"/>
    <s v="Global Leather and Oak Executive Chair, Black"/>
    <n v="722.35200000000009"/>
    <n v="3"/>
    <n v="0.2"/>
    <n v="81.264599999999916"/>
    <x v="1"/>
    <x v="0"/>
  </r>
  <r>
    <n v="7408"/>
    <s v="CA-2019-152079"/>
    <x v="176"/>
    <d v="2019-01-21T00:00:00"/>
    <s v="First Class"/>
    <s v="ML-17410"/>
    <s v="Maris LaWare"/>
    <x v="0"/>
    <x v="0"/>
    <s v="Chicago"/>
    <x v="10"/>
    <n v="60653"/>
    <x v="2"/>
    <s v="OFF-LA-10001613"/>
    <x v="1"/>
    <x v="2"/>
    <s v="Avery File Folder Labels"/>
    <n v="11.52"/>
    <n v="5"/>
    <n v="0.2"/>
    <n v="4.1760000000000002"/>
    <x v="2"/>
    <x v="0"/>
  </r>
  <r>
    <n v="7409"/>
    <s v="CA-2018-129728"/>
    <x v="198"/>
    <d v="2018-06-06T00:00:00"/>
    <s v="Standard Class"/>
    <s v="JG-15310"/>
    <s v="Jason Gross"/>
    <x v="1"/>
    <x v="0"/>
    <s v="Los Angeles"/>
    <x v="1"/>
    <n v="90032"/>
    <x v="1"/>
    <s v="FUR-FU-10003247"/>
    <x v="0"/>
    <x v="5"/>
    <s v="36X48 HARDFLOOR CHAIRMAT"/>
    <n v="167.84"/>
    <n v="8"/>
    <n v="0"/>
    <n v="11.748799999999989"/>
    <x v="1"/>
    <x v="0"/>
  </r>
  <r>
    <n v="7410"/>
    <s v="CA-2016-121769"/>
    <x v="918"/>
    <d v="2016-04-12T00:00:00"/>
    <s v="Standard Class"/>
    <s v="JS-15880"/>
    <s v="John Stevenson"/>
    <x v="0"/>
    <x v="0"/>
    <s v="Toledo"/>
    <x v="24"/>
    <n v="43615"/>
    <x v="3"/>
    <s v="FUR-TA-10004442"/>
    <x v="0"/>
    <x v="3"/>
    <s v="Riverside Furniture Stanwyck Manor Table Series"/>
    <n v="172.11"/>
    <n v="1"/>
    <n v="0.4"/>
    <n v="-94.660500000000013"/>
    <x v="3"/>
    <x v="0"/>
  </r>
  <r>
    <n v="7411"/>
    <s v="CA-2016-103058"/>
    <x v="149"/>
    <d v="2016-07-24T00:00:00"/>
    <s v="First Class"/>
    <s v="AG-10270"/>
    <s v="Alejandro Grove"/>
    <x v="0"/>
    <x v="0"/>
    <s v="New York City"/>
    <x v="15"/>
    <n v="10011"/>
    <x v="3"/>
    <s v="TEC-AC-10001314"/>
    <x v="2"/>
    <x v="11"/>
    <s v="Case Logic 2.4GHz Wireless Keyboard"/>
    <n v="99.98"/>
    <n v="2"/>
    <n v="0"/>
    <n v="7.9983999999999895"/>
    <x v="3"/>
    <x v="0"/>
  </r>
  <r>
    <n v="7412"/>
    <s v="CA-2019-121125"/>
    <x v="1109"/>
    <d v="2019-06-03T00:00:00"/>
    <s v="Standard Class"/>
    <s v="MG-17890"/>
    <s v="Michael Granlund"/>
    <x v="2"/>
    <x v="0"/>
    <s v="Tigard"/>
    <x v="21"/>
    <n v="97224"/>
    <x v="1"/>
    <s v="TEC-PH-10001619"/>
    <x v="2"/>
    <x v="7"/>
    <s v="LG G3"/>
    <n v="156.79200000000003"/>
    <n v="1"/>
    <n v="0.2"/>
    <n v="17.639099999999985"/>
    <x v="1"/>
    <x v="0"/>
  </r>
  <r>
    <n v="7413"/>
    <s v="CA-2019-121125"/>
    <x v="1109"/>
    <d v="2019-06-03T00:00:00"/>
    <s v="Standard Class"/>
    <s v="MG-17890"/>
    <s v="Michael Granlund"/>
    <x v="2"/>
    <x v="0"/>
    <s v="Tigard"/>
    <x v="21"/>
    <n v="97224"/>
    <x v="1"/>
    <s v="TEC-AC-10002323"/>
    <x v="2"/>
    <x v="11"/>
    <s v="SanDisk Ultra 32 GB MicroSDHC Class 10 Memory Card"/>
    <n v="35.360000000000007"/>
    <n v="2"/>
    <n v="0.2"/>
    <n v="-3.0939999999999994"/>
    <x v="1"/>
    <x v="0"/>
  </r>
  <r>
    <n v="7414"/>
    <s v="CA-2019-121125"/>
    <x v="1109"/>
    <d v="2019-06-03T00:00:00"/>
    <s v="Standard Class"/>
    <s v="MG-17890"/>
    <s v="Michael Granlund"/>
    <x v="2"/>
    <x v="0"/>
    <s v="Tigard"/>
    <x v="21"/>
    <n v="97224"/>
    <x v="1"/>
    <s v="FUR-FU-10000820"/>
    <x v="0"/>
    <x v="5"/>
    <s v="Tensor Brushed Steel Torchiere Floor Lamp"/>
    <n v="13.591999999999999"/>
    <n v="1"/>
    <n v="0.2"/>
    <n v="-0.33980000000000032"/>
    <x v="1"/>
    <x v="0"/>
  </r>
  <r>
    <n v="7415"/>
    <s v="US-2018-114013"/>
    <x v="69"/>
    <d v="2018-03-15T00:00:00"/>
    <s v="Second Class"/>
    <s v="SC-20770"/>
    <s v="Stewart Carmichael"/>
    <x v="1"/>
    <x v="0"/>
    <s v="Philadelphia"/>
    <x v="9"/>
    <n v="19134"/>
    <x v="3"/>
    <s v="FUR-CH-10004287"/>
    <x v="0"/>
    <x v="1"/>
    <s v="SAFCO Arco Folding Chair"/>
    <n v="386.67999999999995"/>
    <n v="2"/>
    <n v="0.3"/>
    <n v="-5.5240000000000293"/>
    <x v="3"/>
    <x v="0"/>
  </r>
  <r>
    <n v="7416"/>
    <s v="US-2018-114013"/>
    <x v="69"/>
    <d v="2018-03-15T00:00:00"/>
    <s v="Second Class"/>
    <s v="SC-20770"/>
    <s v="Stewart Carmichael"/>
    <x v="1"/>
    <x v="0"/>
    <s v="Philadelphia"/>
    <x v="9"/>
    <n v="19134"/>
    <x v="3"/>
    <s v="TEC-AC-10000474"/>
    <x v="2"/>
    <x v="11"/>
    <s v="Kensington Expert Mouse Optical USB Trackball for PC or Mac"/>
    <n v="379.96000000000004"/>
    <n v="5"/>
    <n v="0.2"/>
    <n v="47.494999999999919"/>
    <x v="3"/>
    <x v="0"/>
  </r>
  <r>
    <n v="7417"/>
    <s v="US-2018-114013"/>
    <x v="69"/>
    <d v="2018-03-15T00:00:00"/>
    <s v="Second Class"/>
    <s v="SC-20770"/>
    <s v="Stewart Carmichael"/>
    <x v="1"/>
    <x v="0"/>
    <s v="Philadelphia"/>
    <x v="9"/>
    <n v="19134"/>
    <x v="3"/>
    <s v="TEC-PH-10001494"/>
    <x v="2"/>
    <x v="7"/>
    <s v="Polycom CX600 IP Phone VoIP phone"/>
    <n v="539.91"/>
    <n v="3"/>
    <n v="0.4"/>
    <n v="-116.98049999999998"/>
    <x v="3"/>
    <x v="0"/>
  </r>
  <r>
    <n v="7418"/>
    <s v="US-2018-114013"/>
    <x v="69"/>
    <d v="2018-03-15T00:00:00"/>
    <s v="Second Class"/>
    <s v="SC-20770"/>
    <s v="Stewart Carmichael"/>
    <x v="1"/>
    <x v="0"/>
    <s v="Philadelphia"/>
    <x v="9"/>
    <n v="19134"/>
    <x v="3"/>
    <s v="OFF-PA-10004996"/>
    <x v="1"/>
    <x v="10"/>
    <s v="Speediset Carbonless Redi-Letter 7&quot; x 8 1/2&quot;"/>
    <n v="41.240000000000009"/>
    <n v="5"/>
    <n v="0.2"/>
    <n v="13.918499999999998"/>
    <x v="3"/>
    <x v="0"/>
  </r>
  <r>
    <n v="7419"/>
    <s v="US-2018-114013"/>
    <x v="69"/>
    <d v="2018-03-15T00:00:00"/>
    <s v="Second Class"/>
    <s v="SC-20770"/>
    <s v="Stewart Carmichael"/>
    <x v="1"/>
    <x v="0"/>
    <s v="Philadelphia"/>
    <x v="9"/>
    <n v="19134"/>
    <x v="3"/>
    <s v="OFF-BI-10004318"/>
    <x v="1"/>
    <x v="8"/>
    <s v="Ibico EB-19 Dual Function Manual Binding System"/>
    <n v="51.897000000000013"/>
    <n v="1"/>
    <n v="0.7"/>
    <n v="-41.517600000000002"/>
    <x v="3"/>
    <x v="0"/>
  </r>
  <r>
    <n v="7420"/>
    <s v="US-2018-114013"/>
    <x v="69"/>
    <d v="2018-03-15T00:00:00"/>
    <s v="Second Class"/>
    <s v="SC-20770"/>
    <s v="Stewart Carmichael"/>
    <x v="1"/>
    <x v="0"/>
    <s v="Philadelphia"/>
    <x v="9"/>
    <n v="19134"/>
    <x v="3"/>
    <s v="OFF-ST-10002574"/>
    <x v="1"/>
    <x v="4"/>
    <s v="SAFCO Commercial Wire Shelving, Black"/>
    <n v="552.55999999999995"/>
    <n v="5"/>
    <n v="0.2"/>
    <n v="-138.13999999999999"/>
    <x v="3"/>
    <x v="0"/>
  </r>
  <r>
    <n v="7421"/>
    <s v="US-2018-114013"/>
    <x v="69"/>
    <d v="2018-03-15T00:00:00"/>
    <s v="Second Class"/>
    <s v="SC-20770"/>
    <s v="Stewart Carmichael"/>
    <x v="1"/>
    <x v="0"/>
    <s v="Philadelphia"/>
    <x v="9"/>
    <n v="19134"/>
    <x v="3"/>
    <s v="OFF-BI-10002353"/>
    <x v="1"/>
    <x v="8"/>
    <s v="GBC VeloBind Cover Sets"/>
    <n v="23.160000000000004"/>
    <n v="5"/>
    <n v="0.7"/>
    <n v="-15.439999999999998"/>
    <x v="3"/>
    <x v="0"/>
  </r>
  <r>
    <n v="7422"/>
    <s v="US-2018-114013"/>
    <x v="69"/>
    <d v="2018-03-15T00:00:00"/>
    <s v="Second Class"/>
    <s v="SC-20770"/>
    <s v="Stewart Carmichael"/>
    <x v="1"/>
    <x v="0"/>
    <s v="Philadelphia"/>
    <x v="9"/>
    <n v="19134"/>
    <x v="3"/>
    <s v="OFF-ST-10003641"/>
    <x v="1"/>
    <x v="4"/>
    <s v="Space Solutions Industrial Galvanized Steel Shelving."/>
    <n v="126.08"/>
    <n v="2"/>
    <n v="0.2"/>
    <n v="-28.367999999999984"/>
    <x v="3"/>
    <x v="0"/>
  </r>
  <r>
    <n v="7423"/>
    <s v="US-2018-114013"/>
    <x v="69"/>
    <d v="2018-03-15T00:00:00"/>
    <s v="Second Class"/>
    <s v="SC-20770"/>
    <s v="Stewart Carmichael"/>
    <x v="1"/>
    <x v="0"/>
    <s v="Philadelphia"/>
    <x v="9"/>
    <n v="19134"/>
    <x v="3"/>
    <s v="TEC-MA-10001148"/>
    <x v="2"/>
    <x v="15"/>
    <s v="Okidata MB491 Multifunction Printer"/>
    <n v="449.1"/>
    <n v="3"/>
    <n v="0.7"/>
    <n v="-643.70999999999981"/>
    <x v="3"/>
    <x v="0"/>
  </r>
  <r>
    <n v="7424"/>
    <s v="CA-2019-135069"/>
    <x v="318"/>
    <d v="2019-04-14T00:00:00"/>
    <s v="Standard Class"/>
    <s v="BS-11755"/>
    <s v="Bruce Stewart"/>
    <x v="0"/>
    <x v="0"/>
    <s v="Philadelphia"/>
    <x v="9"/>
    <n v="19143"/>
    <x v="3"/>
    <s v="OFF-AP-10000026"/>
    <x v="1"/>
    <x v="9"/>
    <s v="Tripp Lite Isotel 6 Outlet Surge Protector with Fax/Modem Protection"/>
    <n v="195.10400000000001"/>
    <n v="4"/>
    <n v="0.2"/>
    <n v="21.949199999999969"/>
    <x v="3"/>
    <x v="0"/>
  </r>
  <r>
    <n v="7425"/>
    <s v="CA-2019-135069"/>
    <x v="318"/>
    <d v="2019-04-14T00:00:00"/>
    <s v="Standard Class"/>
    <s v="BS-11755"/>
    <s v="Bruce Stewart"/>
    <x v="0"/>
    <x v="0"/>
    <s v="Philadelphia"/>
    <x v="9"/>
    <n v="19143"/>
    <x v="3"/>
    <s v="FUR-FU-10003878"/>
    <x v="0"/>
    <x v="5"/>
    <s v="Linden 10&quot; Round Wall Clock, Black"/>
    <n v="36.671999999999997"/>
    <n v="3"/>
    <n v="0.2"/>
    <n v="6.4176000000000002"/>
    <x v="3"/>
    <x v="0"/>
  </r>
  <r>
    <n v="7426"/>
    <s v="CA-2018-101693"/>
    <x v="674"/>
    <d v="2018-06-27T00:00:00"/>
    <s v="Second Class"/>
    <s v="LC-17140"/>
    <s v="Logan Currie"/>
    <x v="0"/>
    <x v="0"/>
    <s v="Houston"/>
    <x v="5"/>
    <n v="77070"/>
    <x v="2"/>
    <s v="FUR-CH-10001146"/>
    <x v="0"/>
    <x v="1"/>
    <s v="Global Value Mid-Back Manager's Chair, Gray"/>
    <n v="85.245999999999995"/>
    <n v="2"/>
    <n v="0.3"/>
    <n v="-6.0890000000000057"/>
    <x v="2"/>
    <x v="0"/>
  </r>
  <r>
    <n v="7427"/>
    <s v="CA-2018-101693"/>
    <x v="674"/>
    <d v="2018-06-27T00:00:00"/>
    <s v="Second Class"/>
    <s v="LC-17140"/>
    <s v="Logan Currie"/>
    <x v="0"/>
    <x v="0"/>
    <s v="Houston"/>
    <x v="5"/>
    <n v="77070"/>
    <x v="2"/>
    <s v="FUR-FU-10003919"/>
    <x v="0"/>
    <x v="5"/>
    <s v="Eldon Executive Woodline II Cherry Finish Desk Accessories"/>
    <n v="32.712000000000003"/>
    <n v="2"/>
    <n v="0.6"/>
    <n v="-26.169599999999996"/>
    <x v="2"/>
    <x v="0"/>
  </r>
  <r>
    <n v="7428"/>
    <s v="US-2016-164763"/>
    <x v="461"/>
    <d v="2016-03-21T00:00:00"/>
    <s v="Standard Class"/>
    <s v="MH-17440"/>
    <s v="Mark Haberlin"/>
    <x v="1"/>
    <x v="0"/>
    <s v="Jackson"/>
    <x v="35"/>
    <n v="39212"/>
    <x v="0"/>
    <s v="OFF-BI-10000605"/>
    <x v="1"/>
    <x v="8"/>
    <s v="Acco Pressboard Covers with Storage Hooks, 9 1/2&quot; x 11&quot;, Executive Red"/>
    <n v="11.43"/>
    <n v="3"/>
    <n v="0"/>
    <n v="5.3720999999999997"/>
    <x v="0"/>
    <x v="1"/>
  </r>
  <r>
    <n v="7429"/>
    <s v="US-2016-164763"/>
    <x v="461"/>
    <d v="2016-03-21T00:00:00"/>
    <s v="Standard Class"/>
    <s v="MH-17440"/>
    <s v="Mark Haberlin"/>
    <x v="1"/>
    <x v="0"/>
    <s v="Jackson"/>
    <x v="35"/>
    <n v="39212"/>
    <x v="0"/>
    <s v="OFF-BI-10000309"/>
    <x v="1"/>
    <x v="8"/>
    <s v="GBC Twin Loop Wire Binding Elements, 9/16&quot; Spine, Black"/>
    <n v="30.44"/>
    <n v="2"/>
    <n v="0"/>
    <n v="14.9156"/>
    <x v="0"/>
    <x v="1"/>
  </r>
  <r>
    <n v="7430"/>
    <s v="US-2016-164763"/>
    <x v="461"/>
    <d v="2016-03-21T00:00:00"/>
    <s v="Standard Class"/>
    <s v="MH-17440"/>
    <s v="Mark Haberlin"/>
    <x v="1"/>
    <x v="0"/>
    <s v="Jackson"/>
    <x v="35"/>
    <n v="39212"/>
    <x v="0"/>
    <s v="OFF-PA-10003349"/>
    <x v="1"/>
    <x v="10"/>
    <s v="Xerox 1957"/>
    <n v="12.96"/>
    <n v="2"/>
    <n v="0"/>
    <n v="6.3504000000000005"/>
    <x v="0"/>
    <x v="1"/>
  </r>
  <r>
    <n v="7431"/>
    <s v="US-2016-164763"/>
    <x v="461"/>
    <d v="2016-03-21T00:00:00"/>
    <s v="Standard Class"/>
    <s v="MH-17440"/>
    <s v="Mark Haberlin"/>
    <x v="1"/>
    <x v="0"/>
    <s v="Jackson"/>
    <x v="35"/>
    <n v="39212"/>
    <x v="0"/>
    <s v="OFF-PA-10003063"/>
    <x v="1"/>
    <x v="10"/>
    <s v="EcoTones Memo Sheets"/>
    <n v="16"/>
    <n v="4"/>
    <n v="0"/>
    <n v="7.68"/>
    <x v="0"/>
    <x v="1"/>
  </r>
  <r>
    <n v="7432"/>
    <s v="US-2016-164763"/>
    <x v="461"/>
    <d v="2016-03-21T00:00:00"/>
    <s v="Standard Class"/>
    <s v="MH-17440"/>
    <s v="Mark Haberlin"/>
    <x v="1"/>
    <x v="0"/>
    <s v="Jackson"/>
    <x v="35"/>
    <n v="39212"/>
    <x v="0"/>
    <s v="OFF-AP-10003971"/>
    <x v="1"/>
    <x v="9"/>
    <s v="Belkin 6 Outlet Metallic Surge Strip"/>
    <n v="32.67"/>
    <n v="3"/>
    <n v="0"/>
    <n v="8.4942000000000011"/>
    <x v="0"/>
    <x v="1"/>
  </r>
  <r>
    <n v="7433"/>
    <s v="CA-2016-161249"/>
    <x v="128"/>
    <d v="2016-08-13T00:00:00"/>
    <s v="Standard Class"/>
    <s v="RD-19720"/>
    <s v="Roger Demir"/>
    <x v="0"/>
    <x v="0"/>
    <s v="Phoenix"/>
    <x v="16"/>
    <n v="85023"/>
    <x v="1"/>
    <s v="OFF-FA-10004838"/>
    <x v="1"/>
    <x v="13"/>
    <s v="Super Bands, 12/Pack"/>
    <n v="4.4640000000000004"/>
    <n v="3"/>
    <n v="0.2"/>
    <n v="-0.94859999999999989"/>
    <x v="1"/>
    <x v="0"/>
  </r>
  <r>
    <n v="7434"/>
    <s v="CA-2016-161249"/>
    <x v="128"/>
    <d v="2016-08-13T00:00:00"/>
    <s v="Standard Class"/>
    <s v="RD-19720"/>
    <s v="Roger Demir"/>
    <x v="0"/>
    <x v="0"/>
    <s v="Phoenix"/>
    <x v="16"/>
    <n v="85023"/>
    <x v="1"/>
    <s v="OFF-BI-10001097"/>
    <x v="1"/>
    <x v="8"/>
    <s v="Avery Hole Reinforcements"/>
    <n v="9.3450000000000024"/>
    <n v="5"/>
    <n v="0.7"/>
    <n v="-6.5414999999999992"/>
    <x v="1"/>
    <x v="0"/>
  </r>
  <r>
    <n v="7435"/>
    <s v="CA-2017-148180"/>
    <x v="353"/>
    <d v="2017-07-31T00:00:00"/>
    <s v="Standard Class"/>
    <s v="BP-11095"/>
    <s v="Bart Pistole"/>
    <x v="1"/>
    <x v="0"/>
    <s v="Oxnard"/>
    <x v="1"/>
    <n v="93030"/>
    <x v="1"/>
    <s v="OFF-BI-10000605"/>
    <x v="1"/>
    <x v="8"/>
    <s v="Acco Pressboard Covers with Storage Hooks, 9 1/2&quot; x 11&quot;, Executive Red"/>
    <n v="9.1440000000000001"/>
    <n v="3"/>
    <n v="0.2"/>
    <n v="3.0860999999999996"/>
    <x v="1"/>
    <x v="0"/>
  </r>
  <r>
    <n v="7436"/>
    <s v="CA-2017-148180"/>
    <x v="353"/>
    <d v="2017-07-31T00:00:00"/>
    <s v="Standard Class"/>
    <s v="BP-11095"/>
    <s v="Bart Pistole"/>
    <x v="1"/>
    <x v="0"/>
    <s v="Oxnard"/>
    <x v="1"/>
    <n v="93030"/>
    <x v="1"/>
    <s v="OFF-BI-10003314"/>
    <x v="1"/>
    <x v="8"/>
    <s v="Tuff Stuff Recycled Round Ring Binders"/>
    <n v="23.136000000000003"/>
    <n v="6"/>
    <n v="0.2"/>
    <n v="8.3867999999999991"/>
    <x v="1"/>
    <x v="0"/>
  </r>
  <r>
    <n v="7437"/>
    <s v="CA-2017-148180"/>
    <x v="353"/>
    <d v="2017-07-31T00:00:00"/>
    <s v="Standard Class"/>
    <s v="BP-11095"/>
    <s v="Bart Pistole"/>
    <x v="1"/>
    <x v="0"/>
    <s v="Oxnard"/>
    <x v="1"/>
    <n v="93030"/>
    <x v="1"/>
    <s v="OFF-AR-10002067"/>
    <x v="1"/>
    <x v="6"/>
    <s v="Newell 334"/>
    <n v="99.2"/>
    <n v="5"/>
    <n v="0"/>
    <n v="25.792000000000002"/>
    <x v="1"/>
    <x v="0"/>
  </r>
  <r>
    <n v="7438"/>
    <s v="CA-2016-165568"/>
    <x v="1162"/>
    <d v="2016-02-19T00:00:00"/>
    <s v="Standard Class"/>
    <s v="BF-11020"/>
    <s v="Barry Französisch"/>
    <x v="1"/>
    <x v="0"/>
    <s v="Seattle"/>
    <x v="4"/>
    <n v="98105"/>
    <x v="1"/>
    <s v="OFF-BI-10001031"/>
    <x v="1"/>
    <x v="8"/>
    <s v="Pressboard Data Binders by Wilson Jones"/>
    <n v="21.36"/>
    <n v="5"/>
    <n v="0.2"/>
    <n v="7.2089999999999996"/>
    <x v="1"/>
    <x v="0"/>
  </r>
  <r>
    <n v="7439"/>
    <s v="CA-2017-145457"/>
    <x v="539"/>
    <d v="2017-03-27T00:00:00"/>
    <s v="Second Class"/>
    <s v="CP-12085"/>
    <s v="Cathy Prescott"/>
    <x v="1"/>
    <x v="0"/>
    <s v="Covington"/>
    <x v="4"/>
    <n v="98042"/>
    <x v="1"/>
    <s v="FUR-FU-10003832"/>
    <x v="0"/>
    <x v="5"/>
    <s v="Eldon Expressions Punched Metal &amp; Wood Desk Accessories, Black &amp; Cherry"/>
    <n v="46.900000000000006"/>
    <n v="5"/>
    <n v="0"/>
    <n v="13.132000000000001"/>
    <x v="1"/>
    <x v="0"/>
  </r>
  <r>
    <n v="7440"/>
    <s v="US-2019-163657"/>
    <x v="264"/>
    <d v="2019-09-06T00:00:00"/>
    <s v="Standard Class"/>
    <s v="JL-15235"/>
    <s v="Janet Lee"/>
    <x v="0"/>
    <x v="0"/>
    <s v="Los Angeles"/>
    <x v="1"/>
    <n v="90049"/>
    <x v="1"/>
    <s v="OFF-BI-10000138"/>
    <x v="1"/>
    <x v="8"/>
    <s v="Acco Translucent Poly Ring Binders"/>
    <n v="18.72"/>
    <n v="5"/>
    <n v="0.2"/>
    <n v="6.5519999999999996"/>
    <x v="1"/>
    <x v="0"/>
  </r>
  <r>
    <n v="7441"/>
    <s v="US-2019-163657"/>
    <x v="264"/>
    <d v="2019-09-06T00:00:00"/>
    <s v="Standard Class"/>
    <s v="JL-15235"/>
    <s v="Janet Lee"/>
    <x v="0"/>
    <x v="0"/>
    <s v="Los Angeles"/>
    <x v="1"/>
    <n v="90049"/>
    <x v="1"/>
    <s v="FUR-TA-10004607"/>
    <x v="0"/>
    <x v="3"/>
    <s v="Hon 2111 Invitation Series Straight Table"/>
    <n v="236.52800000000002"/>
    <n v="2"/>
    <n v="0.2"/>
    <n v="-2.9566000000000088"/>
    <x v="1"/>
    <x v="0"/>
  </r>
  <r>
    <n v="7442"/>
    <s v="CA-2017-120446"/>
    <x v="547"/>
    <d v="2017-11-18T00:00:00"/>
    <s v="First Class"/>
    <s v="JG-15805"/>
    <s v="John Grady"/>
    <x v="1"/>
    <x v="0"/>
    <s v="San Diego"/>
    <x v="1"/>
    <n v="92105"/>
    <x v="1"/>
    <s v="OFF-LA-10003148"/>
    <x v="1"/>
    <x v="2"/>
    <s v="Avery 51"/>
    <n v="18.899999999999999"/>
    <n v="3"/>
    <n v="0"/>
    <n v="8.6939999999999991"/>
    <x v="1"/>
    <x v="0"/>
  </r>
  <r>
    <n v="7443"/>
    <s v="CA-2016-109932"/>
    <x v="337"/>
    <d v="2016-12-11T00:00:00"/>
    <s v="First Class"/>
    <s v="VP-21760"/>
    <s v="Victoria Pisteka"/>
    <x v="1"/>
    <x v="0"/>
    <s v="Brownsville"/>
    <x v="5"/>
    <n v="78521"/>
    <x v="2"/>
    <s v="OFF-PA-10001804"/>
    <x v="1"/>
    <x v="10"/>
    <s v="Xerox 195"/>
    <n v="10.688000000000001"/>
    <n v="2"/>
    <n v="0.2"/>
    <n v="3.7407999999999997"/>
    <x v="2"/>
    <x v="0"/>
  </r>
  <r>
    <n v="7444"/>
    <s v="CA-2016-109932"/>
    <x v="337"/>
    <d v="2016-12-11T00:00:00"/>
    <s v="First Class"/>
    <s v="VP-21760"/>
    <s v="Victoria Pisteka"/>
    <x v="1"/>
    <x v="0"/>
    <s v="Brownsville"/>
    <x v="5"/>
    <n v="78521"/>
    <x v="2"/>
    <s v="OFF-ST-10000036"/>
    <x v="1"/>
    <x v="4"/>
    <s v="Recycled Data-Pak for Archival Bound Computer Printouts, 12-1/2 x 12-1/2 x 16"/>
    <n v="237.09600000000003"/>
    <n v="3"/>
    <n v="0.2"/>
    <n v="20.745899999999985"/>
    <x v="2"/>
    <x v="0"/>
  </r>
  <r>
    <n v="7445"/>
    <s v="CA-2019-127474"/>
    <x v="447"/>
    <d v="2019-02-07T00:00:00"/>
    <s v="Second Class"/>
    <s v="RD-19810"/>
    <s v="Ross DeVincentis"/>
    <x v="2"/>
    <x v="0"/>
    <s v="Chicago"/>
    <x v="10"/>
    <n v="60610"/>
    <x v="2"/>
    <s v="OFF-PA-10001166"/>
    <x v="1"/>
    <x v="10"/>
    <s v="Xerox 2"/>
    <n v="5.1840000000000011"/>
    <n v="1"/>
    <n v="0.2"/>
    <n v="1.8144"/>
    <x v="2"/>
    <x v="0"/>
  </r>
  <r>
    <n v="7446"/>
    <s v="CA-2019-127474"/>
    <x v="447"/>
    <d v="2019-02-07T00:00:00"/>
    <s v="Second Class"/>
    <s v="RD-19810"/>
    <s v="Ross DeVincentis"/>
    <x v="2"/>
    <x v="0"/>
    <s v="Chicago"/>
    <x v="10"/>
    <n v="60610"/>
    <x v="2"/>
    <s v="OFF-PA-10001033"/>
    <x v="1"/>
    <x v="10"/>
    <s v="Xerox 1893"/>
    <n v="65.584000000000003"/>
    <n v="2"/>
    <n v="0.2"/>
    <n v="23.7742"/>
    <x v="2"/>
    <x v="0"/>
  </r>
  <r>
    <n v="7447"/>
    <s v="CA-2019-127474"/>
    <x v="447"/>
    <d v="2019-02-07T00:00:00"/>
    <s v="Second Class"/>
    <s v="RD-19810"/>
    <s v="Ross DeVincentis"/>
    <x v="2"/>
    <x v="0"/>
    <s v="Chicago"/>
    <x v="10"/>
    <n v="60610"/>
    <x v="2"/>
    <s v="FUR-FU-10004597"/>
    <x v="0"/>
    <x v="5"/>
    <s v="Eldon Cleatmat Chair Mats for Medium Pile Carpets"/>
    <n v="22.200000000000003"/>
    <n v="1"/>
    <n v="0.6"/>
    <n v="-26.084999999999994"/>
    <x v="2"/>
    <x v="0"/>
  </r>
  <r>
    <n v="7448"/>
    <s v="CA-2019-127474"/>
    <x v="447"/>
    <d v="2019-02-07T00:00:00"/>
    <s v="Second Class"/>
    <s v="RD-19810"/>
    <s v="Ross DeVincentis"/>
    <x v="2"/>
    <x v="0"/>
    <s v="Chicago"/>
    <x v="10"/>
    <n v="60610"/>
    <x v="2"/>
    <s v="OFF-PA-10000418"/>
    <x v="1"/>
    <x v="10"/>
    <s v="Xerox 189"/>
    <n v="419.4"/>
    <n v="5"/>
    <n v="0.2"/>
    <n v="146.79"/>
    <x v="2"/>
    <x v="0"/>
  </r>
  <r>
    <n v="7449"/>
    <s v="CA-2019-115448"/>
    <x v="343"/>
    <d v="2019-11-14T00:00:00"/>
    <s v="First Class"/>
    <s v="MH-18025"/>
    <s v="Michelle Huthwaite"/>
    <x v="0"/>
    <x v="0"/>
    <s v="Knoxville"/>
    <x v="18"/>
    <n v="37918"/>
    <x v="0"/>
    <s v="FUR-FU-10004090"/>
    <x v="0"/>
    <x v="5"/>
    <s v="Executive Impressions 14&quot; Contract Wall Clock"/>
    <n v="88.920000000000016"/>
    <n v="5"/>
    <n v="0.2"/>
    <n v="14.449499999999986"/>
    <x v="0"/>
    <x v="0"/>
  </r>
  <r>
    <n v="7450"/>
    <s v="CA-2019-105669"/>
    <x v="697"/>
    <d v="2019-09-22T00:00:00"/>
    <s v="Second Class"/>
    <s v="SJ-20125"/>
    <s v="Sanjit Jacobs"/>
    <x v="2"/>
    <x v="0"/>
    <s v="Houston"/>
    <x v="5"/>
    <n v="77036"/>
    <x v="2"/>
    <s v="OFF-AR-10000390"/>
    <x v="1"/>
    <x v="6"/>
    <s v="Newell Chalk Holder"/>
    <n v="9.9120000000000008"/>
    <n v="3"/>
    <n v="0.2"/>
    <n v="3.2213999999999996"/>
    <x v="2"/>
    <x v="0"/>
  </r>
  <r>
    <n v="7451"/>
    <s v="CA-2019-105669"/>
    <x v="697"/>
    <d v="2019-09-22T00:00:00"/>
    <s v="Second Class"/>
    <s v="SJ-20125"/>
    <s v="Sanjit Jacobs"/>
    <x v="2"/>
    <x v="0"/>
    <s v="Houston"/>
    <x v="5"/>
    <n v="77036"/>
    <x v="2"/>
    <s v="FUR-CH-10003774"/>
    <x v="0"/>
    <x v="1"/>
    <s v="Global Wood Trimmed Manager's Task Chair, Khaki"/>
    <n v="318.43"/>
    <n v="5"/>
    <n v="0.3"/>
    <n v="-77.333000000000013"/>
    <x v="2"/>
    <x v="0"/>
  </r>
  <r>
    <n v="7452"/>
    <s v="CA-2019-105669"/>
    <x v="697"/>
    <d v="2019-09-22T00:00:00"/>
    <s v="Second Class"/>
    <s v="SJ-20125"/>
    <s v="Sanjit Jacobs"/>
    <x v="2"/>
    <x v="0"/>
    <s v="Houston"/>
    <x v="5"/>
    <n v="77036"/>
    <x v="2"/>
    <s v="OFF-BI-10002412"/>
    <x v="1"/>
    <x v="8"/>
    <s v="Wilson Jones “Snap” Scratch Pad Binder Tool for Ring Binders"/>
    <n v="5.7999999999999989"/>
    <n v="5"/>
    <n v="0.8"/>
    <n v="-10.15"/>
    <x v="2"/>
    <x v="0"/>
  </r>
  <r>
    <n v="7453"/>
    <s v="CA-2019-105669"/>
    <x v="697"/>
    <d v="2019-09-22T00:00:00"/>
    <s v="Second Class"/>
    <s v="SJ-20125"/>
    <s v="Sanjit Jacobs"/>
    <x v="2"/>
    <x v="0"/>
    <s v="Houston"/>
    <x v="5"/>
    <n v="77036"/>
    <x v="2"/>
    <s v="TEC-PH-10002415"/>
    <x v="2"/>
    <x v="7"/>
    <s v="Polycom VoiceStation 500 Conference phone"/>
    <n v="1415.76"/>
    <n v="6"/>
    <n v="0.2"/>
    <n v="88.48500000000007"/>
    <x v="2"/>
    <x v="0"/>
  </r>
  <r>
    <n v="7454"/>
    <s v="CA-2019-134796"/>
    <x v="643"/>
    <d v="2019-07-01T00:00:00"/>
    <s v="Standard Class"/>
    <s v="FM-14380"/>
    <s v="Fred McMath"/>
    <x v="0"/>
    <x v="0"/>
    <s v="Bolingbrook"/>
    <x v="10"/>
    <n v="60440"/>
    <x v="2"/>
    <s v="TEC-PH-10003505"/>
    <x v="2"/>
    <x v="7"/>
    <s v="Geemarc AmpliPOWER60"/>
    <n v="148.47999999999999"/>
    <n v="2"/>
    <n v="0.2"/>
    <n v="16.703999999999986"/>
    <x v="2"/>
    <x v="0"/>
  </r>
  <r>
    <n v="7455"/>
    <s v="CA-2018-137743"/>
    <x v="679"/>
    <d v="2018-08-04T00:00:00"/>
    <s v="Standard Class"/>
    <s v="KH-16360"/>
    <s v="Katherine Hughes"/>
    <x v="0"/>
    <x v="0"/>
    <s v="Chicago"/>
    <x v="10"/>
    <n v="60623"/>
    <x v="2"/>
    <s v="OFF-LA-10003663"/>
    <x v="1"/>
    <x v="2"/>
    <s v="Avery 498"/>
    <n v="9.2480000000000011"/>
    <n v="4"/>
    <n v="0.2"/>
    <n v="3.1212"/>
    <x v="2"/>
    <x v="0"/>
  </r>
  <r>
    <n v="7456"/>
    <s v="CA-2018-137743"/>
    <x v="679"/>
    <d v="2018-08-04T00:00:00"/>
    <s v="Standard Class"/>
    <s v="KH-16360"/>
    <s v="Katherine Hughes"/>
    <x v="0"/>
    <x v="0"/>
    <s v="Chicago"/>
    <x v="10"/>
    <n v="60623"/>
    <x v="2"/>
    <s v="OFF-ST-10001780"/>
    <x v="1"/>
    <x v="4"/>
    <s v="Tennsco 16-Compartment Lockers with Coat Rack"/>
    <n v="1036.624"/>
    <n v="2"/>
    <n v="0.2"/>
    <n v="51.831200000000024"/>
    <x v="2"/>
    <x v="0"/>
  </r>
  <r>
    <n v="7457"/>
    <s v="CA-2017-137974"/>
    <x v="392"/>
    <d v="2017-04-18T00:00:00"/>
    <s v="First Class"/>
    <s v="LL-16840"/>
    <s v="Lauren Leatherbury"/>
    <x v="0"/>
    <x v="0"/>
    <s v="Waynesboro"/>
    <x v="17"/>
    <n v="22980"/>
    <x v="0"/>
    <s v="TEC-PH-10002033"/>
    <x v="2"/>
    <x v="7"/>
    <s v="Konftel 250 Conference phone - Charcoal black"/>
    <n v="569.64"/>
    <n v="2"/>
    <n v="0"/>
    <n v="148.10640000000001"/>
    <x v="0"/>
    <x v="0"/>
  </r>
  <r>
    <n v="7458"/>
    <s v="CA-2017-137974"/>
    <x v="392"/>
    <d v="2017-04-18T00:00:00"/>
    <s v="First Class"/>
    <s v="LL-16840"/>
    <s v="Lauren Leatherbury"/>
    <x v="0"/>
    <x v="0"/>
    <s v="Waynesboro"/>
    <x v="17"/>
    <n v="22980"/>
    <x v="0"/>
    <s v="OFF-BI-10001036"/>
    <x v="1"/>
    <x v="8"/>
    <s v="Cardinal EasyOpen D-Ring Binders"/>
    <n v="9.14"/>
    <n v="1"/>
    <n v="0"/>
    <n v="4.57"/>
    <x v="0"/>
    <x v="0"/>
  </r>
  <r>
    <n v="7459"/>
    <s v="CA-2017-137974"/>
    <x v="392"/>
    <d v="2017-04-18T00:00:00"/>
    <s v="First Class"/>
    <s v="LL-16840"/>
    <s v="Lauren Leatherbury"/>
    <x v="0"/>
    <x v="0"/>
    <s v="Waynesboro"/>
    <x v="17"/>
    <n v="22980"/>
    <x v="0"/>
    <s v="FUR-FU-10001468"/>
    <x v="0"/>
    <x v="5"/>
    <s v="Tenex Antistatic Computer Chair Mats"/>
    <n v="1196.8599999999999"/>
    <n v="7"/>
    <n v="0"/>
    <n v="119.68599999999989"/>
    <x v="0"/>
    <x v="0"/>
  </r>
  <r>
    <n v="7460"/>
    <s v="CA-2017-137974"/>
    <x v="392"/>
    <d v="2017-04-18T00:00:00"/>
    <s v="First Class"/>
    <s v="LL-16840"/>
    <s v="Lauren Leatherbury"/>
    <x v="0"/>
    <x v="0"/>
    <s v="Waynesboro"/>
    <x v="17"/>
    <n v="22980"/>
    <x v="0"/>
    <s v="FUR-BO-10001519"/>
    <x v="0"/>
    <x v="0"/>
    <s v="O'Sullivan 3-Shelf Heavy-Duty Bookcases"/>
    <n v="523.26"/>
    <n v="9"/>
    <n v="0"/>
    <n v="125.58240000000001"/>
    <x v="0"/>
    <x v="0"/>
  </r>
  <r>
    <n v="7461"/>
    <s v="US-2017-136987"/>
    <x v="347"/>
    <d v="2017-04-14T00:00:00"/>
    <s v="Second Class"/>
    <s v="AR-10540"/>
    <s v="Andy Reiter"/>
    <x v="0"/>
    <x v="0"/>
    <s v="Los Angeles"/>
    <x v="1"/>
    <n v="90004"/>
    <x v="1"/>
    <s v="TEC-CO-10001943"/>
    <x v="2"/>
    <x v="16"/>
    <s v="Canon PC-428 Personal Copier"/>
    <n v="639.96800000000007"/>
    <n v="4"/>
    <n v="0.2"/>
    <n v="215.98919999999998"/>
    <x v="1"/>
    <x v="1"/>
  </r>
  <r>
    <n v="7462"/>
    <s v="US-2017-136987"/>
    <x v="347"/>
    <d v="2017-04-14T00:00:00"/>
    <s v="Second Class"/>
    <s v="AR-10540"/>
    <s v="Andy Reiter"/>
    <x v="0"/>
    <x v="0"/>
    <s v="Los Angeles"/>
    <x v="1"/>
    <n v="90004"/>
    <x v="1"/>
    <s v="OFF-PA-10003127"/>
    <x v="1"/>
    <x v="10"/>
    <s v="Easy-staple paper"/>
    <n v="52.76"/>
    <n v="2"/>
    <n v="0"/>
    <n v="24.269599999999997"/>
    <x v="1"/>
    <x v="1"/>
  </r>
  <r>
    <n v="7463"/>
    <s v="CA-2017-138485"/>
    <x v="914"/>
    <d v="2017-03-01T00:00:00"/>
    <s v="Second Class"/>
    <s v="NP-18670"/>
    <s v="Nora Paige"/>
    <x v="0"/>
    <x v="0"/>
    <s v="Seattle"/>
    <x v="4"/>
    <n v="98105"/>
    <x v="1"/>
    <s v="TEC-AC-10002076"/>
    <x v="2"/>
    <x v="11"/>
    <s v="Microsoft Natural Keyboard Elite"/>
    <n v="538.92000000000007"/>
    <n v="9"/>
    <n v="0"/>
    <n v="80.837999999999994"/>
    <x v="1"/>
    <x v="0"/>
  </r>
  <r>
    <n v="7464"/>
    <s v="CA-2018-103709"/>
    <x v="162"/>
    <d v="2018-09-15T00:00:00"/>
    <s v="Standard Class"/>
    <s v="LP-17095"/>
    <s v="Liz Preis"/>
    <x v="0"/>
    <x v="0"/>
    <s v="Visalia"/>
    <x v="1"/>
    <n v="93277"/>
    <x v="1"/>
    <s v="OFF-AR-10003338"/>
    <x v="1"/>
    <x v="6"/>
    <s v="Eberhard Faber 3 1/2&quot; Golf Pencils"/>
    <n v="14.88"/>
    <n v="2"/>
    <n v="0"/>
    <n v="3.7200000000000006"/>
    <x v="1"/>
    <x v="0"/>
  </r>
  <r>
    <n v="7465"/>
    <s v="CA-2018-103709"/>
    <x v="162"/>
    <d v="2018-09-15T00:00:00"/>
    <s v="Standard Class"/>
    <s v="LP-17095"/>
    <s v="Liz Preis"/>
    <x v="0"/>
    <x v="0"/>
    <s v="Visalia"/>
    <x v="1"/>
    <n v="93277"/>
    <x v="1"/>
    <s v="OFF-PA-10004610"/>
    <x v="1"/>
    <x v="10"/>
    <s v="Xerox 1900"/>
    <n v="34.24"/>
    <n v="8"/>
    <n v="0"/>
    <n v="15.407999999999998"/>
    <x v="1"/>
    <x v="0"/>
  </r>
  <r>
    <n v="7466"/>
    <s v="CA-2018-103709"/>
    <x v="162"/>
    <d v="2018-09-15T00:00:00"/>
    <s v="Standard Class"/>
    <s v="LP-17095"/>
    <s v="Liz Preis"/>
    <x v="0"/>
    <x v="0"/>
    <s v="Visalia"/>
    <x v="1"/>
    <n v="93277"/>
    <x v="1"/>
    <s v="OFF-ST-10001272"/>
    <x v="1"/>
    <x v="4"/>
    <s v="Mini 13-1/2 Capacity Data Binder Rack, Pearl"/>
    <n v="261.74"/>
    <n v="2"/>
    <n v="0"/>
    <n v="65.435000000000002"/>
    <x v="1"/>
    <x v="0"/>
  </r>
  <r>
    <n v="7467"/>
    <s v="CA-2018-138282"/>
    <x v="288"/>
    <d v="2018-05-23T00:00:00"/>
    <s v="Standard Class"/>
    <s v="AH-10690"/>
    <s v="Anna Häberlin"/>
    <x v="1"/>
    <x v="0"/>
    <s v="Los Angeles"/>
    <x v="1"/>
    <n v="90008"/>
    <x v="1"/>
    <s v="OFF-AP-10001366"/>
    <x v="1"/>
    <x v="9"/>
    <s v="Staple holder"/>
    <n v="87.84"/>
    <n v="8"/>
    <n v="0"/>
    <n v="23.716800000000006"/>
    <x v="1"/>
    <x v="1"/>
  </r>
  <r>
    <n v="7468"/>
    <s v="CA-2019-148985"/>
    <x v="343"/>
    <d v="2019-11-15T00:00:00"/>
    <s v="Second Class"/>
    <s v="TB-21190"/>
    <s v="Thomas Brumley"/>
    <x v="2"/>
    <x v="0"/>
    <s v="Los Angeles"/>
    <x v="1"/>
    <n v="90045"/>
    <x v="1"/>
    <s v="FUR-FU-10001424"/>
    <x v="0"/>
    <x v="5"/>
    <s v="Dax Clear Box Frame"/>
    <n v="34.92"/>
    <n v="4"/>
    <n v="0"/>
    <n v="11.872799999999998"/>
    <x v="1"/>
    <x v="0"/>
  </r>
  <r>
    <n v="7469"/>
    <s v="CA-2016-138100"/>
    <x v="1114"/>
    <d v="2016-09-20T00:00:00"/>
    <s v="Standard Class"/>
    <s v="AA-10315"/>
    <s v="Alex Avila"/>
    <x v="0"/>
    <x v="0"/>
    <s v="New York City"/>
    <x v="15"/>
    <n v="10011"/>
    <x v="3"/>
    <s v="OFF-PA-10000349"/>
    <x v="1"/>
    <x v="10"/>
    <s v="Easy-staple paper"/>
    <n v="14.940000000000001"/>
    <n v="3"/>
    <n v="0"/>
    <n v="7.0218000000000007"/>
    <x v="3"/>
    <x v="0"/>
  </r>
  <r>
    <n v="7470"/>
    <s v="CA-2016-138100"/>
    <x v="1114"/>
    <d v="2016-09-20T00:00:00"/>
    <s v="Standard Class"/>
    <s v="AA-10315"/>
    <s v="Alex Avila"/>
    <x v="0"/>
    <x v="0"/>
    <s v="New York City"/>
    <x v="15"/>
    <n v="10011"/>
    <x v="3"/>
    <s v="FUR-FU-10002456"/>
    <x v="0"/>
    <x v="5"/>
    <s v="Master Caster Door Stop, Large Neon Orange"/>
    <n v="14.56"/>
    <n v="2"/>
    <n v="0"/>
    <n v="6.2608000000000015"/>
    <x v="3"/>
    <x v="0"/>
  </r>
  <r>
    <n v="7471"/>
    <s v="CA-2017-100734"/>
    <x v="426"/>
    <d v="2017-09-20T00:00:00"/>
    <s v="Standard Class"/>
    <s v="AC-10615"/>
    <s v="Ann Chong"/>
    <x v="1"/>
    <x v="0"/>
    <s v="Philadelphia"/>
    <x v="9"/>
    <n v="19143"/>
    <x v="3"/>
    <s v="OFF-BI-10002609"/>
    <x v="1"/>
    <x v="8"/>
    <s v="Avery Hidden Tab Dividers for Binding Systems"/>
    <n v="3.5760000000000005"/>
    <n v="4"/>
    <n v="0.7"/>
    <n v="-2.8608000000000002"/>
    <x v="3"/>
    <x v="0"/>
  </r>
  <r>
    <n v="7472"/>
    <s v="CA-2017-100734"/>
    <x v="426"/>
    <d v="2017-09-20T00:00:00"/>
    <s v="Standard Class"/>
    <s v="AC-10615"/>
    <s v="Ann Chong"/>
    <x v="1"/>
    <x v="0"/>
    <s v="Philadelphia"/>
    <x v="9"/>
    <n v="19143"/>
    <x v="3"/>
    <s v="OFF-ST-10001522"/>
    <x v="1"/>
    <x v="4"/>
    <s v="Gould Plastics 18-Pocket Panel Bin, 34w x 5-1/4d x 20-1/2h"/>
    <n v="147.184"/>
    <n v="2"/>
    <n v="0.2"/>
    <n v="-29.436800000000012"/>
    <x v="3"/>
    <x v="0"/>
  </r>
  <r>
    <n v="7473"/>
    <s v="CA-2018-139997"/>
    <x v="949"/>
    <d v="2018-07-03T00:00:00"/>
    <s v="First Class"/>
    <s v="EM-14140"/>
    <s v="Eugene Moren"/>
    <x v="2"/>
    <x v="0"/>
    <s v="Lehi"/>
    <x v="7"/>
    <n v="84043"/>
    <x v="1"/>
    <s v="TEC-CO-10000971"/>
    <x v="2"/>
    <x v="16"/>
    <s v="Hewlett Packard 310 Color Digital Copier"/>
    <n v="1499.95"/>
    <n v="5"/>
    <n v="0"/>
    <n v="449.9849999999999"/>
    <x v="1"/>
    <x v="0"/>
  </r>
  <r>
    <n v="7474"/>
    <s v="CA-2018-109652"/>
    <x v="342"/>
    <d v="2018-04-15T00:00:00"/>
    <s v="Standard Class"/>
    <s v="QJ-19255"/>
    <s v="Quincy Jones"/>
    <x v="1"/>
    <x v="0"/>
    <s v="Chicago"/>
    <x v="10"/>
    <n v="60653"/>
    <x v="2"/>
    <s v="OFF-AR-10000034"/>
    <x v="1"/>
    <x v="6"/>
    <s v="BIC Brite Liner Grip Highlighters, Assorted, 5/Pack"/>
    <n v="13.568000000000001"/>
    <n v="4"/>
    <n v="0.2"/>
    <n v="3.2223999999999995"/>
    <x v="2"/>
    <x v="0"/>
  </r>
  <r>
    <n v="7475"/>
    <s v="CA-2016-167199"/>
    <x v="1037"/>
    <d v="2016-01-10T00:00:00"/>
    <s v="Standard Class"/>
    <s v="ME-17320"/>
    <s v="Maria Etezadi"/>
    <x v="2"/>
    <x v="0"/>
    <s v="Henderson"/>
    <x v="0"/>
    <n v="42420"/>
    <x v="0"/>
    <s v="FUR-CH-10004063"/>
    <x v="0"/>
    <x v="1"/>
    <s v="Global Deluxe High-Back Manager's Chair"/>
    <n v="2573.8200000000002"/>
    <n v="9"/>
    <n v="0"/>
    <n v="746.40779999999972"/>
    <x v="0"/>
    <x v="0"/>
  </r>
  <r>
    <n v="7476"/>
    <s v="CA-2016-167199"/>
    <x v="1037"/>
    <d v="2016-01-10T00:00:00"/>
    <s v="Standard Class"/>
    <s v="ME-17320"/>
    <s v="Maria Etezadi"/>
    <x v="2"/>
    <x v="0"/>
    <s v="Henderson"/>
    <x v="0"/>
    <n v="42420"/>
    <x v="0"/>
    <s v="OFF-BI-10004632"/>
    <x v="1"/>
    <x v="8"/>
    <s v="Ibico Hi-Tech Manual Binding System"/>
    <n v="609.98"/>
    <n v="2"/>
    <n v="0"/>
    <n v="274.49099999999999"/>
    <x v="0"/>
    <x v="0"/>
  </r>
  <r>
    <n v="7477"/>
    <s v="CA-2016-167199"/>
    <x v="1037"/>
    <d v="2016-01-10T00:00:00"/>
    <s v="Standard Class"/>
    <s v="ME-17320"/>
    <s v="Maria Etezadi"/>
    <x v="2"/>
    <x v="0"/>
    <s v="Henderson"/>
    <x v="0"/>
    <n v="42420"/>
    <x v="0"/>
    <s v="OFF-AR-10001662"/>
    <x v="1"/>
    <x v="6"/>
    <s v="Rogers Handheld Barrel Pencil Sharpener"/>
    <n v="5.48"/>
    <n v="2"/>
    <n v="0"/>
    <n v="1.4796000000000005"/>
    <x v="0"/>
    <x v="0"/>
  </r>
  <r>
    <n v="7478"/>
    <s v="CA-2016-167199"/>
    <x v="1037"/>
    <d v="2016-01-10T00:00:00"/>
    <s v="Standard Class"/>
    <s v="ME-17320"/>
    <s v="Maria Etezadi"/>
    <x v="2"/>
    <x v="0"/>
    <s v="Henderson"/>
    <x v="0"/>
    <n v="42420"/>
    <x v="0"/>
    <s v="TEC-PH-10004977"/>
    <x v="2"/>
    <x v="7"/>
    <s v="GE 30524EE4"/>
    <n v="391.98"/>
    <n v="2"/>
    <n v="0"/>
    <n v="113.67419999999998"/>
    <x v="0"/>
    <x v="0"/>
  </r>
  <r>
    <n v="7479"/>
    <s v="CA-2016-167199"/>
    <x v="1037"/>
    <d v="2016-01-10T00:00:00"/>
    <s v="Standard Class"/>
    <s v="ME-17320"/>
    <s v="Maria Etezadi"/>
    <x v="2"/>
    <x v="0"/>
    <s v="Henderson"/>
    <x v="0"/>
    <n v="42420"/>
    <x v="0"/>
    <s v="TEC-PH-10004539"/>
    <x v="2"/>
    <x v="7"/>
    <s v="Wireless Extenders zBoost YX545 SOHO Signal Booster"/>
    <n v="755.96"/>
    <n v="4"/>
    <n v="0"/>
    <n v="204.10919999999999"/>
    <x v="0"/>
    <x v="0"/>
  </r>
  <r>
    <n v="7480"/>
    <s v="CA-2016-167199"/>
    <x v="1037"/>
    <d v="2016-01-10T00:00:00"/>
    <s v="Standard Class"/>
    <s v="ME-17320"/>
    <s v="Maria Etezadi"/>
    <x v="2"/>
    <x v="0"/>
    <s v="Henderson"/>
    <x v="0"/>
    <n v="42420"/>
    <x v="0"/>
    <s v="OFF-FA-10001883"/>
    <x v="1"/>
    <x v="13"/>
    <s v="Alliance Super-Size Bands, Assorted Sizes"/>
    <n v="31.12"/>
    <n v="4"/>
    <n v="0"/>
    <n v="0.31119999999999948"/>
    <x v="0"/>
    <x v="0"/>
  </r>
  <r>
    <n v="7481"/>
    <s v="CA-2016-167199"/>
    <x v="1037"/>
    <d v="2016-01-10T00:00:00"/>
    <s v="Standard Class"/>
    <s v="ME-17320"/>
    <s v="Maria Etezadi"/>
    <x v="2"/>
    <x v="0"/>
    <s v="Henderson"/>
    <x v="0"/>
    <n v="42420"/>
    <x v="0"/>
    <s v="OFF-PA-10000955"/>
    <x v="1"/>
    <x v="10"/>
    <s v="Southworth 25% Cotton Granite Paper &amp; Envelopes"/>
    <n v="6.54"/>
    <n v="1"/>
    <n v="0"/>
    <n v="3.0084"/>
    <x v="0"/>
    <x v="0"/>
  </r>
  <r>
    <n v="7482"/>
    <s v="CA-2018-124583"/>
    <x v="142"/>
    <d v="2018-09-03T00:00:00"/>
    <s v="Second Class"/>
    <s v="LB-16795"/>
    <s v="Laurel Beltran"/>
    <x v="2"/>
    <x v="0"/>
    <s v="Huntington Beach"/>
    <x v="1"/>
    <n v="92646"/>
    <x v="1"/>
    <s v="OFF-EN-10002500"/>
    <x v="1"/>
    <x v="12"/>
    <s v="Globe Weis Peel &amp; Seel First Class Envelopes"/>
    <n v="12.78"/>
    <n v="1"/>
    <n v="0"/>
    <n v="5.7509999999999994"/>
    <x v="1"/>
    <x v="0"/>
  </r>
  <r>
    <n v="7483"/>
    <s v="CA-2016-113964"/>
    <x v="865"/>
    <d v="2016-09-30T00:00:00"/>
    <s v="Standard Class"/>
    <s v="JP-16135"/>
    <s v="Julie Prescott"/>
    <x v="2"/>
    <x v="0"/>
    <s v="New York City"/>
    <x v="15"/>
    <n v="10011"/>
    <x v="3"/>
    <s v="OFF-BI-10004654"/>
    <x v="1"/>
    <x v="8"/>
    <s v="Avery Binding System Hidden Tab Executive Style Index Sets"/>
    <n v="18.463999999999999"/>
    <n v="4"/>
    <n v="0.2"/>
    <n v="6.9239999999999995"/>
    <x v="3"/>
    <x v="0"/>
  </r>
  <r>
    <n v="7484"/>
    <s v="CA-2016-129938"/>
    <x v="534"/>
    <d v="2016-12-17T00:00:00"/>
    <s v="Second Class"/>
    <s v="EB-13705"/>
    <s v="Ed Braxton"/>
    <x v="1"/>
    <x v="0"/>
    <s v="Philadelphia"/>
    <x v="9"/>
    <n v="19140"/>
    <x v="3"/>
    <s v="FUR-CH-10003774"/>
    <x v="0"/>
    <x v="1"/>
    <s v="Global Wood Trimmed Manager's Task Chair, Khaki"/>
    <n v="445.80200000000002"/>
    <n v="7"/>
    <n v="0.3"/>
    <n v="-108.26620000000001"/>
    <x v="3"/>
    <x v="0"/>
  </r>
  <r>
    <n v="7485"/>
    <s v="CA-2019-135111"/>
    <x v="116"/>
    <d v="2020-01-02T00:00:00"/>
    <s v="Standard Class"/>
    <s v="CS-12400"/>
    <s v="Christopher Schild"/>
    <x v="2"/>
    <x v="0"/>
    <s v="Fargo"/>
    <x v="46"/>
    <n v="58103"/>
    <x v="2"/>
    <s v="OFF-AR-10004707"/>
    <x v="1"/>
    <x v="6"/>
    <s v="Staples in misc. colors"/>
    <n v="2.48"/>
    <n v="1"/>
    <n v="0"/>
    <n v="0.86799999999999988"/>
    <x v="2"/>
    <x v="0"/>
  </r>
  <r>
    <n v="7486"/>
    <s v="CA-2019-135111"/>
    <x v="116"/>
    <d v="2020-01-02T00:00:00"/>
    <s v="Standard Class"/>
    <s v="CS-12400"/>
    <s v="Christopher Schild"/>
    <x v="2"/>
    <x v="0"/>
    <s v="Fargo"/>
    <x v="46"/>
    <n v="58103"/>
    <x v="2"/>
    <s v="OFF-BI-10004040"/>
    <x v="1"/>
    <x v="8"/>
    <s v="Wilson Jones Impact Binders"/>
    <n v="25.9"/>
    <n v="5"/>
    <n v="0"/>
    <n v="12.690999999999999"/>
    <x v="2"/>
    <x v="0"/>
  </r>
  <r>
    <n v="7487"/>
    <s v="US-2017-134558"/>
    <x v="546"/>
    <d v="2017-12-24T00:00:00"/>
    <s v="Second Class"/>
    <s v="PM-19135"/>
    <s v="Peter McVee"/>
    <x v="2"/>
    <x v="0"/>
    <s v="Dover"/>
    <x v="38"/>
    <n v="3820"/>
    <x v="3"/>
    <s v="OFF-PA-10001184"/>
    <x v="1"/>
    <x v="10"/>
    <s v="Xerox 1903"/>
    <n v="29.900000000000002"/>
    <n v="5"/>
    <n v="0"/>
    <n v="14.651"/>
    <x v="3"/>
    <x v="0"/>
  </r>
  <r>
    <n v="7488"/>
    <s v="US-2017-134558"/>
    <x v="546"/>
    <d v="2017-12-24T00:00:00"/>
    <s v="Second Class"/>
    <s v="PM-19135"/>
    <s v="Peter McVee"/>
    <x v="2"/>
    <x v="0"/>
    <s v="Dover"/>
    <x v="38"/>
    <n v="3820"/>
    <x v="3"/>
    <s v="TEC-AC-10004145"/>
    <x v="2"/>
    <x v="11"/>
    <s v="Logitech diNovo Edge Keyboard"/>
    <n v="2249.91"/>
    <n v="9"/>
    <n v="0"/>
    <n v="517.47930000000008"/>
    <x v="3"/>
    <x v="0"/>
  </r>
  <r>
    <n v="7489"/>
    <s v="US-2017-134558"/>
    <x v="546"/>
    <d v="2017-12-24T00:00:00"/>
    <s v="Second Class"/>
    <s v="PM-19135"/>
    <s v="Peter McVee"/>
    <x v="2"/>
    <x v="0"/>
    <s v="Dover"/>
    <x v="38"/>
    <n v="3820"/>
    <x v="3"/>
    <s v="FUR-TA-10003473"/>
    <x v="0"/>
    <x v="3"/>
    <s v="Bretford Rectangular Conference Table Tops"/>
    <n v="1053.164"/>
    <n v="4"/>
    <n v="0.3"/>
    <n v="-105.31639999999993"/>
    <x v="3"/>
    <x v="0"/>
  </r>
  <r>
    <n v="7490"/>
    <s v="CA-2019-157196"/>
    <x v="60"/>
    <d v="2019-11-09T00:00:00"/>
    <s v="Standard Class"/>
    <s v="AA-10645"/>
    <s v="Anna Andreadi"/>
    <x v="0"/>
    <x v="0"/>
    <s v="San Diego"/>
    <x v="1"/>
    <n v="92105"/>
    <x v="1"/>
    <s v="OFF-PA-10003172"/>
    <x v="1"/>
    <x v="10"/>
    <s v="Xerox 1996"/>
    <n v="12.96"/>
    <n v="2"/>
    <n v="0"/>
    <n v="6.2208000000000006"/>
    <x v="1"/>
    <x v="1"/>
  </r>
  <r>
    <n v="7491"/>
    <s v="CA-2017-108672"/>
    <x v="229"/>
    <d v="2017-09-16T00:00:00"/>
    <s v="Standard Class"/>
    <s v="FA-14230"/>
    <s v="Frank Atkinson"/>
    <x v="1"/>
    <x v="0"/>
    <s v="Los Angeles"/>
    <x v="1"/>
    <n v="90032"/>
    <x v="1"/>
    <s v="FUR-FU-10003799"/>
    <x v="0"/>
    <x v="5"/>
    <s v="Seth Thomas 13 1/2&quot; Wall Clock"/>
    <n v="106.68"/>
    <n v="6"/>
    <n v="0"/>
    <n v="33.070799999999991"/>
    <x v="1"/>
    <x v="0"/>
  </r>
  <r>
    <n v="7492"/>
    <s v="US-2019-118598"/>
    <x v="673"/>
    <d v="2019-11-16T00:00:00"/>
    <s v="Same Day"/>
    <s v="CM-12190"/>
    <s v="Charlotte Melton"/>
    <x v="0"/>
    <x v="0"/>
    <s v="Utica"/>
    <x v="15"/>
    <n v="13501"/>
    <x v="3"/>
    <s v="TEC-PH-10002583"/>
    <x v="2"/>
    <x v="7"/>
    <s v="iOttie HLCRIO102 Car Mount"/>
    <n v="119.94"/>
    <n v="6"/>
    <n v="0"/>
    <n v="5.9969999999999857"/>
    <x v="3"/>
    <x v="0"/>
  </r>
  <r>
    <n v="7493"/>
    <s v="US-2019-160836"/>
    <x v="220"/>
    <d v="2019-09-16T00:00:00"/>
    <s v="Standard Class"/>
    <s v="CC-12475"/>
    <s v="Cindy Chapman"/>
    <x v="0"/>
    <x v="0"/>
    <s v="Houston"/>
    <x v="5"/>
    <n v="77070"/>
    <x v="2"/>
    <s v="OFF-PA-10004239"/>
    <x v="1"/>
    <x v="10"/>
    <s v="Xerox 1953"/>
    <n v="10.272000000000002"/>
    <n v="3"/>
    <n v="0.2"/>
    <n v="3.2099999999999982"/>
    <x v="2"/>
    <x v="0"/>
  </r>
  <r>
    <n v="7494"/>
    <s v="US-2019-160836"/>
    <x v="220"/>
    <d v="2019-09-16T00:00:00"/>
    <s v="Standard Class"/>
    <s v="CC-12475"/>
    <s v="Cindy Chapman"/>
    <x v="0"/>
    <x v="0"/>
    <s v="Houston"/>
    <x v="5"/>
    <n v="77070"/>
    <x v="2"/>
    <s v="FUR-TA-10002855"/>
    <x v="0"/>
    <x v="3"/>
    <s v="Bevis Round Conference Table Top &amp; Single Column Base"/>
    <n v="512.19000000000005"/>
    <n v="5"/>
    <n v="0.3"/>
    <n v="-65.853000000000009"/>
    <x v="2"/>
    <x v="0"/>
  </r>
  <r>
    <n v="7495"/>
    <s v="US-2019-160836"/>
    <x v="220"/>
    <d v="2019-09-16T00:00:00"/>
    <s v="Standard Class"/>
    <s v="CC-12475"/>
    <s v="Cindy Chapman"/>
    <x v="0"/>
    <x v="0"/>
    <s v="Houston"/>
    <x v="5"/>
    <n v="77070"/>
    <x v="2"/>
    <s v="OFF-AP-10001626"/>
    <x v="1"/>
    <x v="9"/>
    <s v="Commercial WindTunnel Clean Air Upright Vacuum, Replacement Belts, Filtration Bags"/>
    <n v="1.5559999999999996"/>
    <n v="2"/>
    <n v="0.8"/>
    <n v="-4.2012"/>
    <x v="2"/>
    <x v="0"/>
  </r>
  <r>
    <n v="7496"/>
    <s v="CA-2019-121048"/>
    <x v="1163"/>
    <d v="2019-07-18T00:00:00"/>
    <s v="Standard Class"/>
    <s v="TC-21295"/>
    <s v="Toby Carlisle"/>
    <x v="0"/>
    <x v="0"/>
    <s v="Westminster"/>
    <x v="1"/>
    <n v="92683"/>
    <x v="1"/>
    <s v="OFF-BI-10004022"/>
    <x v="1"/>
    <x v="8"/>
    <s v="Acco Suede Grain Vinyl Round Ring Binder"/>
    <n v="4.4479999999999995"/>
    <n v="2"/>
    <n v="0.2"/>
    <n v="1.4455999999999996"/>
    <x v="1"/>
    <x v="0"/>
  </r>
  <r>
    <n v="7497"/>
    <s v="CA-2019-121048"/>
    <x v="1163"/>
    <d v="2019-07-18T00:00:00"/>
    <s v="Standard Class"/>
    <s v="TC-21295"/>
    <s v="Toby Carlisle"/>
    <x v="0"/>
    <x v="0"/>
    <s v="Westminster"/>
    <x v="1"/>
    <n v="92683"/>
    <x v="1"/>
    <s v="FUR-FU-10003601"/>
    <x v="0"/>
    <x v="5"/>
    <s v="Deflect-o RollaMat Studded, Beveled Mat for Medium Pile Carpeting"/>
    <n v="276.69"/>
    <n v="3"/>
    <n v="0"/>
    <n v="49.804199999999994"/>
    <x v="1"/>
    <x v="0"/>
  </r>
  <r>
    <n v="7498"/>
    <s v="CA-2019-121048"/>
    <x v="1163"/>
    <d v="2019-07-18T00:00:00"/>
    <s v="Standard Class"/>
    <s v="TC-21295"/>
    <s v="Toby Carlisle"/>
    <x v="0"/>
    <x v="0"/>
    <s v="Westminster"/>
    <x v="1"/>
    <n v="92683"/>
    <x v="1"/>
    <s v="OFF-FA-10000490"/>
    <x v="1"/>
    <x v="13"/>
    <s v="OIC Binder Clips, Mini, 1/4&quot; Capacity, Black"/>
    <n v="4.96"/>
    <n v="4"/>
    <n v="0"/>
    <n v="2.3311999999999999"/>
    <x v="1"/>
    <x v="0"/>
  </r>
  <r>
    <n v="7499"/>
    <s v="CA-2019-121048"/>
    <x v="1163"/>
    <d v="2019-07-18T00:00:00"/>
    <s v="Standard Class"/>
    <s v="TC-21295"/>
    <s v="Toby Carlisle"/>
    <x v="0"/>
    <x v="0"/>
    <s v="Westminster"/>
    <x v="1"/>
    <n v="92683"/>
    <x v="1"/>
    <s v="OFF-AR-10004042"/>
    <x v="1"/>
    <x v="6"/>
    <s v="BOSTON Model 1800 Electric Pencil Sharpeners, Putty/Woodgrain"/>
    <n v="71.92"/>
    <n v="4"/>
    <n v="0"/>
    <n v="20.856799999999993"/>
    <x v="1"/>
    <x v="0"/>
  </r>
  <r>
    <n v="7500"/>
    <s v="CA-2019-121048"/>
    <x v="1163"/>
    <d v="2019-07-18T00:00:00"/>
    <s v="Standard Class"/>
    <s v="TC-21295"/>
    <s v="Toby Carlisle"/>
    <x v="0"/>
    <x v="0"/>
    <s v="Westminster"/>
    <x v="1"/>
    <n v="92683"/>
    <x v="1"/>
    <s v="FUR-FU-10002960"/>
    <x v="0"/>
    <x v="5"/>
    <s v="Eldon 200 Class Desk Accessories, Burgundy"/>
    <n v="18.84"/>
    <n v="3"/>
    <n v="0"/>
    <n v="7.9128000000000007"/>
    <x v="1"/>
    <x v="0"/>
  </r>
  <r>
    <n v="7501"/>
    <s v="CA-2019-121048"/>
    <x v="1163"/>
    <d v="2019-07-18T00:00:00"/>
    <s v="Standard Class"/>
    <s v="TC-21295"/>
    <s v="Toby Carlisle"/>
    <x v="0"/>
    <x v="0"/>
    <s v="Westminster"/>
    <x v="1"/>
    <n v="92683"/>
    <x v="1"/>
    <s v="TEC-AC-10000991"/>
    <x v="2"/>
    <x v="11"/>
    <s v="Sony Micro Vault Click 8 GB USB 2.0 Flash Drive"/>
    <n v="140.97"/>
    <n v="3"/>
    <n v="0"/>
    <n v="19.735800000000005"/>
    <x v="1"/>
    <x v="0"/>
  </r>
  <r>
    <n v="7502"/>
    <s v="CA-2019-121048"/>
    <x v="1163"/>
    <d v="2019-07-18T00:00:00"/>
    <s v="Standard Class"/>
    <s v="TC-21295"/>
    <s v="Toby Carlisle"/>
    <x v="0"/>
    <x v="0"/>
    <s v="Westminster"/>
    <x v="1"/>
    <n v="92683"/>
    <x v="1"/>
    <s v="TEC-PH-10004977"/>
    <x v="2"/>
    <x v="7"/>
    <s v="GE 30524EE4"/>
    <n v="470.37600000000009"/>
    <n v="3"/>
    <n v="0.2"/>
    <n v="52.917299999999955"/>
    <x v="1"/>
    <x v="0"/>
  </r>
  <r>
    <n v="7503"/>
    <s v="US-2019-120147"/>
    <x v="983"/>
    <d v="2019-03-30T00:00:00"/>
    <s v="Same Day"/>
    <s v="TB-21400"/>
    <s v="Tom Boeckenhauer"/>
    <x v="0"/>
    <x v="0"/>
    <s v="Los Angeles"/>
    <x v="1"/>
    <n v="90036"/>
    <x v="1"/>
    <s v="OFF-AR-10000817"/>
    <x v="1"/>
    <x v="6"/>
    <s v="Manco Dry-Lighter Erasable Highlighter"/>
    <n v="6.08"/>
    <n v="2"/>
    <n v="0"/>
    <n v="2.0671999999999997"/>
    <x v="1"/>
    <x v="0"/>
  </r>
  <r>
    <n v="7504"/>
    <s v="US-2019-120147"/>
    <x v="983"/>
    <d v="2019-03-30T00:00:00"/>
    <s v="Same Day"/>
    <s v="TB-21400"/>
    <s v="Tom Boeckenhauer"/>
    <x v="0"/>
    <x v="0"/>
    <s v="Los Angeles"/>
    <x v="1"/>
    <n v="90036"/>
    <x v="1"/>
    <s v="TEC-PH-10002447"/>
    <x v="2"/>
    <x v="7"/>
    <s v="AT&amp;T CL83451 4-Handset Telephone"/>
    <n v="164.79200000000003"/>
    <n v="1"/>
    <n v="0.2"/>
    <n v="18.539099999999991"/>
    <x v="1"/>
    <x v="0"/>
  </r>
  <r>
    <n v="7505"/>
    <s v="CA-2018-158043"/>
    <x v="1011"/>
    <d v="2018-02-04T00:00:00"/>
    <s v="Second Class"/>
    <s v="JK-15325"/>
    <s v="Jason Klamczynski"/>
    <x v="1"/>
    <x v="0"/>
    <s v="Atlantic City"/>
    <x v="30"/>
    <n v="8401"/>
    <x v="3"/>
    <s v="OFF-EN-10003134"/>
    <x v="1"/>
    <x v="12"/>
    <s v="Staple envelope"/>
    <n v="23.36"/>
    <n v="2"/>
    <n v="0"/>
    <n v="11.68"/>
    <x v="3"/>
    <x v="0"/>
  </r>
  <r>
    <n v="7506"/>
    <s v="US-2019-106579"/>
    <x v="110"/>
    <d v="2019-06-13T00:00:00"/>
    <s v="Standard Class"/>
    <s v="BW-11200"/>
    <s v="Ben Wallace"/>
    <x v="0"/>
    <x v="0"/>
    <s v="Skokie"/>
    <x v="10"/>
    <n v="60076"/>
    <x v="2"/>
    <s v="OFF-BI-10000309"/>
    <x v="1"/>
    <x v="8"/>
    <s v="GBC Twin Loop Wire Binding Elements, 9/16&quot; Spine, Black"/>
    <n v="12.175999999999998"/>
    <n v="4"/>
    <n v="0.8"/>
    <n v="-18.872800000000009"/>
    <x v="2"/>
    <x v="0"/>
  </r>
  <r>
    <n v="7507"/>
    <s v="CA-2016-115889"/>
    <x v="981"/>
    <d v="2016-11-06T00:00:00"/>
    <s v="Standard Class"/>
    <s v="SH-20395"/>
    <s v="Shahid Hopkins"/>
    <x v="0"/>
    <x v="0"/>
    <s v="San Francisco"/>
    <x v="1"/>
    <n v="94122"/>
    <x v="1"/>
    <s v="TEC-PH-10001615"/>
    <x v="2"/>
    <x v="7"/>
    <s v="AT&amp;T CL82213"/>
    <n v="46.384"/>
    <n v="2"/>
    <n v="0.2"/>
    <n v="5.2181999999999924"/>
    <x v="1"/>
    <x v="0"/>
  </r>
  <r>
    <n v="7508"/>
    <s v="CA-2016-115889"/>
    <x v="981"/>
    <d v="2016-11-06T00:00:00"/>
    <s v="Standard Class"/>
    <s v="SH-20395"/>
    <s v="Shahid Hopkins"/>
    <x v="0"/>
    <x v="0"/>
    <s v="San Francisco"/>
    <x v="1"/>
    <n v="94122"/>
    <x v="1"/>
    <s v="OFF-ST-10003208"/>
    <x v="1"/>
    <x v="4"/>
    <s v="Adjustable Depth Letter/Legal Cart"/>
    <n v="362.92"/>
    <n v="2"/>
    <n v="0"/>
    <n v="105.24679999999995"/>
    <x v="1"/>
    <x v="0"/>
  </r>
  <r>
    <n v="7509"/>
    <s v="US-2019-161935"/>
    <x v="1163"/>
    <d v="2019-07-18T00:00:00"/>
    <s v="Standard Class"/>
    <s v="JL-15835"/>
    <s v="John Lee"/>
    <x v="0"/>
    <x v="0"/>
    <s v="Columbus"/>
    <x v="24"/>
    <n v="43229"/>
    <x v="3"/>
    <s v="OFF-PA-10000605"/>
    <x v="1"/>
    <x v="10"/>
    <s v="Xerox 1950"/>
    <n v="9.2480000000000011"/>
    <n v="2"/>
    <n v="0.2"/>
    <n v="3.3524000000000003"/>
    <x v="3"/>
    <x v="0"/>
  </r>
  <r>
    <n v="7510"/>
    <s v="US-2019-161935"/>
    <x v="1163"/>
    <d v="2019-07-18T00:00:00"/>
    <s v="Standard Class"/>
    <s v="JL-15835"/>
    <s v="John Lee"/>
    <x v="0"/>
    <x v="0"/>
    <s v="Columbus"/>
    <x v="24"/>
    <n v="43229"/>
    <x v="3"/>
    <s v="TEC-PH-10000560"/>
    <x v="2"/>
    <x v="7"/>
    <s v="Samsung Galaxy S III - 16GB - pebble blue (T-Mobile)"/>
    <n v="1889.9459999999999"/>
    <n v="9"/>
    <n v="0.4"/>
    <n v="-377.98919999999998"/>
    <x v="3"/>
    <x v="0"/>
  </r>
  <r>
    <n v="7511"/>
    <s v="US-2019-161935"/>
    <x v="1163"/>
    <d v="2019-07-18T00:00:00"/>
    <s v="Standard Class"/>
    <s v="JL-15835"/>
    <s v="John Lee"/>
    <x v="0"/>
    <x v="0"/>
    <s v="Columbus"/>
    <x v="24"/>
    <n v="43229"/>
    <x v="3"/>
    <s v="OFF-ST-10003455"/>
    <x v="1"/>
    <x v="4"/>
    <s v="Tenex File Box, Personal Filing Tote with Lid, Black"/>
    <n v="62.040000000000006"/>
    <n v="5"/>
    <n v="0.2"/>
    <n v="4.6530000000000022"/>
    <x v="3"/>
    <x v="0"/>
  </r>
  <r>
    <n v="7512"/>
    <s v="US-2019-161935"/>
    <x v="1163"/>
    <d v="2019-07-18T00:00:00"/>
    <s v="Standard Class"/>
    <s v="JL-15835"/>
    <s v="John Lee"/>
    <x v="0"/>
    <x v="0"/>
    <s v="Columbus"/>
    <x v="24"/>
    <n v="43229"/>
    <x v="3"/>
    <s v="FUR-FU-10002937"/>
    <x v="0"/>
    <x v="5"/>
    <s v="GE 48&quot; Fluorescent Tube, Cool White Energy Saver, 34 Watts, 30/Box"/>
    <n v="396.92000000000007"/>
    <n v="5"/>
    <n v="0.2"/>
    <n v="148.845"/>
    <x v="3"/>
    <x v="0"/>
  </r>
  <r>
    <n v="7513"/>
    <s v="US-2019-161935"/>
    <x v="1163"/>
    <d v="2019-07-18T00:00:00"/>
    <s v="Standard Class"/>
    <s v="JL-15835"/>
    <s v="John Lee"/>
    <x v="0"/>
    <x v="0"/>
    <s v="Columbus"/>
    <x v="24"/>
    <n v="43229"/>
    <x v="3"/>
    <s v="OFF-ST-10001837"/>
    <x v="1"/>
    <x v="4"/>
    <s v="SAFCO Mobile Desk Side File, Wire Frame"/>
    <n v="239.45599999999999"/>
    <n v="7"/>
    <n v="0.2"/>
    <n v="17.959200000000003"/>
    <x v="3"/>
    <x v="0"/>
  </r>
  <r>
    <n v="7514"/>
    <s v="US-2019-161935"/>
    <x v="1163"/>
    <d v="2019-07-18T00:00:00"/>
    <s v="Standard Class"/>
    <s v="JL-15835"/>
    <s v="John Lee"/>
    <x v="0"/>
    <x v="0"/>
    <s v="Columbus"/>
    <x v="24"/>
    <n v="43229"/>
    <x v="3"/>
    <s v="OFF-AR-10004757"/>
    <x v="1"/>
    <x v="6"/>
    <s v="Crayola Colored Pencils"/>
    <n v="13.120000000000001"/>
    <n v="5"/>
    <n v="0.2"/>
    <n v="2.1319999999999988"/>
    <x v="3"/>
    <x v="0"/>
  </r>
  <r>
    <n v="7515"/>
    <s v="US-2019-167920"/>
    <x v="34"/>
    <d v="2019-12-12T00:00:00"/>
    <s v="Second Class"/>
    <s v="JL-15835"/>
    <s v="John Lee"/>
    <x v="0"/>
    <x v="0"/>
    <s v="Richmond"/>
    <x v="0"/>
    <n v="40475"/>
    <x v="0"/>
    <s v="OFF-BI-10004236"/>
    <x v="1"/>
    <x v="8"/>
    <s v="XtraLife ClearVue Slant-D Ring Binder, White, 3&quot;"/>
    <n v="29.36"/>
    <n v="2"/>
    <n v="0"/>
    <n v="13.505599999999999"/>
    <x v="0"/>
    <x v="0"/>
  </r>
  <r>
    <n v="7516"/>
    <s v="US-2019-167920"/>
    <x v="34"/>
    <d v="2019-12-12T00:00:00"/>
    <s v="Second Class"/>
    <s v="JL-15835"/>
    <s v="John Lee"/>
    <x v="0"/>
    <x v="0"/>
    <s v="Richmond"/>
    <x v="0"/>
    <n v="40475"/>
    <x v="0"/>
    <s v="OFF-AP-10000159"/>
    <x v="1"/>
    <x v="9"/>
    <s v="Belkin F9M820V08 8 Outlet Surge"/>
    <n v="214.89999999999998"/>
    <n v="5"/>
    <n v="0"/>
    <n v="62.32099999999997"/>
    <x v="0"/>
    <x v="0"/>
  </r>
  <r>
    <n v="7517"/>
    <s v="US-2019-167920"/>
    <x v="34"/>
    <d v="2019-12-12T00:00:00"/>
    <s v="Second Class"/>
    <s v="JL-15835"/>
    <s v="John Lee"/>
    <x v="0"/>
    <x v="0"/>
    <s v="Richmond"/>
    <x v="0"/>
    <n v="40475"/>
    <x v="0"/>
    <s v="OFF-BI-10003274"/>
    <x v="1"/>
    <x v="8"/>
    <s v="Avery Durable Slant Ring Binders, No Labels"/>
    <n v="15.92"/>
    <n v="4"/>
    <n v="0"/>
    <n v="7.4824000000000002"/>
    <x v="0"/>
    <x v="0"/>
  </r>
  <r>
    <n v="7518"/>
    <s v="US-2019-167920"/>
    <x v="34"/>
    <d v="2019-12-12T00:00:00"/>
    <s v="Second Class"/>
    <s v="JL-15835"/>
    <s v="John Lee"/>
    <x v="0"/>
    <x v="0"/>
    <s v="Richmond"/>
    <x v="0"/>
    <n v="40475"/>
    <x v="0"/>
    <s v="TEC-AC-10001013"/>
    <x v="2"/>
    <x v="11"/>
    <s v="Logitech ClearChat Comfort/USB Headset H390"/>
    <n v="146.44999999999999"/>
    <n v="5"/>
    <n v="0"/>
    <n v="48.328499999999991"/>
    <x v="0"/>
    <x v="0"/>
  </r>
  <r>
    <n v="7519"/>
    <s v="US-2019-167920"/>
    <x v="34"/>
    <d v="2019-12-12T00:00:00"/>
    <s v="Second Class"/>
    <s v="JL-15835"/>
    <s v="John Lee"/>
    <x v="0"/>
    <x v="0"/>
    <s v="Richmond"/>
    <x v="0"/>
    <n v="40475"/>
    <x v="0"/>
    <s v="OFF-ST-10004963"/>
    <x v="1"/>
    <x v="4"/>
    <s v="Eldon Gobal File Keepers"/>
    <n v="15.14"/>
    <n v="1"/>
    <n v="0"/>
    <n v="0.60559999999999903"/>
    <x v="0"/>
    <x v="0"/>
  </r>
  <r>
    <n v="7520"/>
    <s v="US-2019-167920"/>
    <x v="34"/>
    <d v="2019-12-12T00:00:00"/>
    <s v="Second Class"/>
    <s v="JL-15835"/>
    <s v="John Lee"/>
    <x v="0"/>
    <x v="0"/>
    <s v="Richmond"/>
    <x v="0"/>
    <n v="40475"/>
    <x v="0"/>
    <s v="OFF-LA-10004409"/>
    <x v="1"/>
    <x v="2"/>
    <s v="Avery 492"/>
    <n v="5.76"/>
    <n v="2"/>
    <n v="0"/>
    <n v="2.6495999999999995"/>
    <x v="0"/>
    <x v="0"/>
  </r>
  <r>
    <n v="7521"/>
    <s v="US-2019-167920"/>
    <x v="34"/>
    <d v="2019-12-12T00:00:00"/>
    <s v="Second Class"/>
    <s v="JL-15835"/>
    <s v="John Lee"/>
    <x v="0"/>
    <x v="0"/>
    <s v="Richmond"/>
    <x v="0"/>
    <n v="40475"/>
    <x v="0"/>
    <s v="TEC-CO-10001046"/>
    <x v="2"/>
    <x v="16"/>
    <s v="Canon Imageclass D680 Copier / Fax"/>
    <n v="1399.98"/>
    <n v="2"/>
    <n v="0"/>
    <n v="629.99099999999999"/>
    <x v="0"/>
    <x v="0"/>
  </r>
  <r>
    <n v="7522"/>
    <s v="CA-2018-162383"/>
    <x v="64"/>
    <d v="2018-09-11T00:00:00"/>
    <s v="Standard Class"/>
    <s v="MD-17350"/>
    <s v="Maribeth Dona"/>
    <x v="0"/>
    <x v="0"/>
    <s v="Lancaster"/>
    <x v="24"/>
    <n v="43130"/>
    <x v="3"/>
    <s v="OFF-BI-10002824"/>
    <x v="1"/>
    <x v="8"/>
    <s v="Recycled Easel Ring Binders"/>
    <n v="8.9520000000000017"/>
    <n v="2"/>
    <n v="0.7"/>
    <n v="-7.4600000000000009"/>
    <x v="3"/>
    <x v="0"/>
  </r>
  <r>
    <n v="7523"/>
    <s v="CA-2018-162383"/>
    <x v="64"/>
    <d v="2018-09-11T00:00:00"/>
    <s v="Standard Class"/>
    <s v="MD-17350"/>
    <s v="Maribeth Dona"/>
    <x v="0"/>
    <x v="0"/>
    <s v="Lancaster"/>
    <x v="24"/>
    <n v="43130"/>
    <x v="3"/>
    <s v="OFF-BI-10001757"/>
    <x v="1"/>
    <x v="8"/>
    <s v="Pressboard Hanging Data Binders for Unburst Sheets"/>
    <n v="8.8560000000000016"/>
    <n v="6"/>
    <n v="0.7"/>
    <n v="-6.4944000000000024"/>
    <x v="3"/>
    <x v="0"/>
  </r>
  <r>
    <n v="7524"/>
    <s v="CA-2018-162383"/>
    <x v="64"/>
    <d v="2018-09-11T00:00:00"/>
    <s v="Standard Class"/>
    <s v="MD-17350"/>
    <s v="Maribeth Dona"/>
    <x v="0"/>
    <x v="0"/>
    <s v="Lancaster"/>
    <x v="24"/>
    <n v="43130"/>
    <x v="3"/>
    <s v="FUR-CH-10004477"/>
    <x v="0"/>
    <x v="1"/>
    <s v="Global Push Button Manager's Chair, Indigo"/>
    <n v="85.245999999999995"/>
    <n v="2"/>
    <n v="0.3"/>
    <n v="-1.217800000000004"/>
    <x v="3"/>
    <x v="0"/>
  </r>
  <r>
    <n v="7525"/>
    <s v="CA-2016-125731"/>
    <x v="1076"/>
    <d v="2016-09-16T00:00:00"/>
    <s v="Standard Class"/>
    <s v="CL-12565"/>
    <s v="Clay Ludtke"/>
    <x v="0"/>
    <x v="0"/>
    <s v="Gresham"/>
    <x v="21"/>
    <n v="97030"/>
    <x v="1"/>
    <s v="OFF-EN-10003072"/>
    <x v="1"/>
    <x v="12"/>
    <s v="Peel &amp; Seel Envelopes"/>
    <n v="21.728000000000002"/>
    <n v="7"/>
    <n v="0.2"/>
    <n v="7.6047999999999991"/>
    <x v="1"/>
    <x v="0"/>
  </r>
  <r>
    <n v="7526"/>
    <s v="CA-2016-125731"/>
    <x v="1076"/>
    <d v="2016-09-16T00:00:00"/>
    <s v="Standard Class"/>
    <s v="CL-12565"/>
    <s v="Clay Ludtke"/>
    <x v="0"/>
    <x v="0"/>
    <s v="Gresham"/>
    <x v="21"/>
    <n v="97030"/>
    <x v="1"/>
    <s v="FUR-CH-10003973"/>
    <x v="0"/>
    <x v="1"/>
    <s v="GuestStacker Chair with Chrome Finish Legs"/>
    <n v="1487.04"/>
    <n v="5"/>
    <n v="0.2"/>
    <n v="148.70400000000006"/>
    <x v="1"/>
    <x v="0"/>
  </r>
  <r>
    <n v="7527"/>
    <s v="US-2019-106145"/>
    <x v="986"/>
    <d v="2019-09-26T00:00:00"/>
    <s v="Same Day"/>
    <s v="RA-19885"/>
    <s v="Ruben Ausman"/>
    <x v="1"/>
    <x v="0"/>
    <s v="San Francisco"/>
    <x v="1"/>
    <n v="94109"/>
    <x v="1"/>
    <s v="OFF-EN-10001028"/>
    <x v="1"/>
    <x v="12"/>
    <s v="Staple envelope"/>
    <n v="71.88"/>
    <n v="6"/>
    <n v="0"/>
    <n v="33.064799999999998"/>
    <x v="1"/>
    <x v="0"/>
  </r>
  <r>
    <n v="7528"/>
    <s v="US-2019-106145"/>
    <x v="986"/>
    <d v="2019-09-26T00:00:00"/>
    <s v="Same Day"/>
    <s v="RA-19885"/>
    <s v="Ruben Ausman"/>
    <x v="1"/>
    <x v="0"/>
    <s v="San Francisco"/>
    <x v="1"/>
    <n v="94109"/>
    <x v="1"/>
    <s v="FUR-FU-10003829"/>
    <x v="0"/>
    <x v="5"/>
    <s v="Stackable Trays"/>
    <n v="9.24"/>
    <n v="3"/>
    <n v="0"/>
    <n v="2.9567999999999994"/>
    <x v="1"/>
    <x v="0"/>
  </r>
  <r>
    <n v="7529"/>
    <s v="US-2019-106145"/>
    <x v="986"/>
    <d v="2019-09-26T00:00:00"/>
    <s v="Same Day"/>
    <s v="RA-19885"/>
    <s v="Ruben Ausman"/>
    <x v="1"/>
    <x v="0"/>
    <s v="San Francisco"/>
    <x v="1"/>
    <n v="94109"/>
    <x v="1"/>
    <s v="OFF-PA-10002245"/>
    <x v="1"/>
    <x v="10"/>
    <s v="Xerox 1895"/>
    <n v="35.880000000000003"/>
    <n v="6"/>
    <n v="0"/>
    <n v="16.146000000000001"/>
    <x v="1"/>
    <x v="0"/>
  </r>
  <r>
    <n v="7530"/>
    <s v="US-2019-106145"/>
    <x v="986"/>
    <d v="2019-09-26T00:00:00"/>
    <s v="Same Day"/>
    <s v="RA-19885"/>
    <s v="Ruben Ausman"/>
    <x v="1"/>
    <x v="0"/>
    <s v="San Francisco"/>
    <x v="1"/>
    <n v="94109"/>
    <x v="1"/>
    <s v="OFF-BI-10002215"/>
    <x v="1"/>
    <x v="8"/>
    <s v="Wilson Jones Hanging View Binder, White, 1&quot;"/>
    <n v="17.04"/>
    <n v="3"/>
    <n v="0.2"/>
    <n v="5.5379999999999985"/>
    <x v="1"/>
    <x v="0"/>
  </r>
  <r>
    <n v="7531"/>
    <s v="US-2019-106145"/>
    <x v="986"/>
    <d v="2019-09-26T00:00:00"/>
    <s v="Same Day"/>
    <s v="RA-19885"/>
    <s v="Ruben Ausman"/>
    <x v="1"/>
    <x v="0"/>
    <s v="San Francisco"/>
    <x v="1"/>
    <n v="94109"/>
    <x v="1"/>
    <s v="OFF-BI-10003925"/>
    <x v="1"/>
    <x v="8"/>
    <s v="Fellowes PB300 Plastic Comb Binding Machine"/>
    <n v="931.17600000000016"/>
    <n v="3"/>
    <n v="0.2"/>
    <n v="314.27190000000002"/>
    <x v="1"/>
    <x v="0"/>
  </r>
  <r>
    <n v="7532"/>
    <s v="CA-2018-107146"/>
    <x v="26"/>
    <d v="2018-06-19T00:00:00"/>
    <s v="First Class"/>
    <s v="LC-16885"/>
    <s v="Lena Creighton"/>
    <x v="0"/>
    <x v="0"/>
    <s v="Longmont"/>
    <x v="22"/>
    <n v="80501"/>
    <x v="1"/>
    <s v="FUR-FU-10002298"/>
    <x v="0"/>
    <x v="5"/>
    <s v="Rubbermaid ClusterMat Chairmats, Mat Size- 66&quot; x 60&quot;, Lip 20&quot; x 11&quot; -90 Degree Angle"/>
    <n v="266.35200000000003"/>
    <n v="3"/>
    <n v="0.2"/>
    <n v="-13.317600000000013"/>
    <x v="1"/>
    <x v="0"/>
  </r>
  <r>
    <n v="7533"/>
    <s v="CA-2018-107146"/>
    <x v="26"/>
    <d v="2018-06-19T00:00:00"/>
    <s v="First Class"/>
    <s v="LC-16885"/>
    <s v="Lena Creighton"/>
    <x v="0"/>
    <x v="0"/>
    <s v="Longmont"/>
    <x v="22"/>
    <n v="80501"/>
    <x v="1"/>
    <s v="FUR-CH-10004853"/>
    <x v="0"/>
    <x v="1"/>
    <s v="Global Manager's Adjustable Task Chair, Storm"/>
    <n v="483.13599999999997"/>
    <n v="4"/>
    <n v="0.2"/>
    <n v="54.352799999999945"/>
    <x v="1"/>
    <x v="0"/>
  </r>
  <r>
    <n v="7534"/>
    <s v="US-2019-134642"/>
    <x v="906"/>
    <d v="2019-03-01T00:00:00"/>
    <s v="Standard Class"/>
    <s v="SW-20245"/>
    <s v="Scot Wooten"/>
    <x v="0"/>
    <x v="0"/>
    <s v="Greenville"/>
    <x v="3"/>
    <n v="27834"/>
    <x v="0"/>
    <s v="FUR-CH-10002880"/>
    <x v="0"/>
    <x v="1"/>
    <s v="Global High-Back Leather Tilter, Burgundy"/>
    <n v="196.78399999999999"/>
    <n v="2"/>
    <n v="0.2"/>
    <n v="-22.138200000000012"/>
    <x v="0"/>
    <x v="0"/>
  </r>
  <r>
    <n v="7535"/>
    <s v="US-2019-134642"/>
    <x v="906"/>
    <d v="2019-03-01T00:00:00"/>
    <s v="Standard Class"/>
    <s v="SW-20245"/>
    <s v="Scot Wooten"/>
    <x v="0"/>
    <x v="0"/>
    <s v="Greenville"/>
    <x v="3"/>
    <n v="27834"/>
    <x v="0"/>
    <s v="FUR-BO-10004709"/>
    <x v="0"/>
    <x v="0"/>
    <s v="Bush Westfield Collection Bookcases, Medium Cherry Finish"/>
    <n v="231.92000000000002"/>
    <n v="5"/>
    <n v="0.2"/>
    <n v="5.7980000000000018"/>
    <x v="0"/>
    <x v="0"/>
  </r>
  <r>
    <n v="7536"/>
    <s v="US-2019-160143"/>
    <x v="185"/>
    <d v="2019-04-07T00:00:00"/>
    <s v="Standard Class"/>
    <s v="HG-14965"/>
    <s v="Henry Goldwyn"/>
    <x v="1"/>
    <x v="0"/>
    <s v="Los Angeles"/>
    <x v="1"/>
    <n v="90004"/>
    <x v="1"/>
    <s v="OFF-SU-10004231"/>
    <x v="1"/>
    <x v="14"/>
    <s v="Acme Tagit Stainless Steel Antibacterial Scissors"/>
    <n v="29.700000000000003"/>
    <n v="3"/>
    <n v="0"/>
    <n v="8.0190000000000001"/>
    <x v="1"/>
    <x v="0"/>
  </r>
  <r>
    <n v="7537"/>
    <s v="CA-2019-103415"/>
    <x v="734"/>
    <d v="2019-12-08T00:00:00"/>
    <s v="Standard Class"/>
    <s v="MV-17485"/>
    <s v="Mark Van Huff"/>
    <x v="0"/>
    <x v="0"/>
    <s v="Houston"/>
    <x v="5"/>
    <n v="77041"/>
    <x v="2"/>
    <s v="FUR-FU-10000820"/>
    <x v="0"/>
    <x v="5"/>
    <s v="Tensor Brushed Steel Torchiere Floor Lamp"/>
    <n v="13.591999999999999"/>
    <n v="2"/>
    <n v="0.6"/>
    <n v="-14.271599999999999"/>
    <x v="2"/>
    <x v="0"/>
  </r>
  <r>
    <n v="7538"/>
    <s v="CA-2018-106460"/>
    <x v="317"/>
    <d v="2018-02-22T00:00:00"/>
    <s v="Second Class"/>
    <s v="GT-14710"/>
    <s v="Greg Tran"/>
    <x v="0"/>
    <x v="0"/>
    <s v="San Francisco"/>
    <x v="1"/>
    <n v="94109"/>
    <x v="1"/>
    <s v="OFF-PA-10001736"/>
    <x v="1"/>
    <x v="10"/>
    <s v="Xerox 1880"/>
    <n v="70.88"/>
    <n v="2"/>
    <n v="0"/>
    <n v="33.313599999999994"/>
    <x v="1"/>
    <x v="0"/>
  </r>
  <r>
    <n v="7539"/>
    <s v="US-2019-112347"/>
    <x v="574"/>
    <d v="2019-12-06T00:00:00"/>
    <s v="Standard Class"/>
    <s v="BS-11380"/>
    <s v="Bill Stewart"/>
    <x v="1"/>
    <x v="0"/>
    <s v="Denver"/>
    <x v="22"/>
    <n v="80219"/>
    <x v="1"/>
    <s v="OFF-ST-10003306"/>
    <x v="1"/>
    <x v="4"/>
    <s v="Letter Size Cart"/>
    <n v="114.28800000000001"/>
    <n v="1"/>
    <n v="0.2"/>
    <n v="12.857399999999984"/>
    <x v="1"/>
    <x v="0"/>
  </r>
  <r>
    <n v="7540"/>
    <s v="US-2019-112347"/>
    <x v="574"/>
    <d v="2019-12-06T00:00:00"/>
    <s v="Standard Class"/>
    <s v="BS-11380"/>
    <s v="Bill Stewart"/>
    <x v="1"/>
    <x v="0"/>
    <s v="Denver"/>
    <x v="22"/>
    <n v="80219"/>
    <x v="1"/>
    <s v="OFF-BI-10003707"/>
    <x v="1"/>
    <x v="8"/>
    <s v="Aluminum Screw Posts"/>
    <n v="36.624000000000002"/>
    <n v="8"/>
    <n v="0.7"/>
    <n v="-24.41599999999999"/>
    <x v="1"/>
    <x v="0"/>
  </r>
  <r>
    <n v="7541"/>
    <s v="US-2019-112347"/>
    <x v="574"/>
    <d v="2019-12-06T00:00:00"/>
    <s v="Standard Class"/>
    <s v="BS-11380"/>
    <s v="Bill Stewart"/>
    <x v="1"/>
    <x v="0"/>
    <s v="Denver"/>
    <x v="22"/>
    <n v="80219"/>
    <x v="1"/>
    <s v="FUR-BO-10003546"/>
    <x v="0"/>
    <x v="0"/>
    <s v="Hon 4-Shelf Metal Bookcases"/>
    <n v="242.35200000000003"/>
    <n v="8"/>
    <n v="0.7"/>
    <n v="-363.52799999999991"/>
    <x v="1"/>
    <x v="0"/>
  </r>
  <r>
    <n v="7542"/>
    <s v="US-2019-112347"/>
    <x v="574"/>
    <d v="2019-12-06T00:00:00"/>
    <s v="Standard Class"/>
    <s v="BS-11380"/>
    <s v="Bill Stewart"/>
    <x v="1"/>
    <x v="0"/>
    <s v="Denver"/>
    <x v="22"/>
    <n v="80219"/>
    <x v="1"/>
    <s v="TEC-PH-10000213"/>
    <x v="2"/>
    <x v="7"/>
    <s v="Seidio BD2-HK3IPH5-BK DILEX Case and Holster Combo for Apple iPhone 5/5s - Black"/>
    <n v="49.616000000000007"/>
    <n v="2"/>
    <n v="0.2"/>
    <n v="4.9615999999999989"/>
    <x v="1"/>
    <x v="0"/>
  </r>
  <r>
    <n v="7543"/>
    <s v="US-2019-112347"/>
    <x v="574"/>
    <d v="2019-12-06T00:00:00"/>
    <s v="Standard Class"/>
    <s v="BS-11380"/>
    <s v="Bill Stewart"/>
    <x v="1"/>
    <x v="0"/>
    <s v="Denver"/>
    <x v="22"/>
    <n v="80219"/>
    <x v="1"/>
    <s v="FUR-FU-10001488"/>
    <x v="0"/>
    <x v="5"/>
    <s v="Tenex 46&quot; x 60&quot; Computer Anti-Static Chairmat, Rectangular Shaped"/>
    <n v="508.70400000000006"/>
    <n v="6"/>
    <n v="0.2"/>
    <n v="0"/>
    <x v="1"/>
    <x v="0"/>
  </r>
  <r>
    <n v="7544"/>
    <s v="US-2019-112347"/>
    <x v="574"/>
    <d v="2019-12-06T00:00:00"/>
    <s v="Standard Class"/>
    <s v="BS-11380"/>
    <s v="Bill Stewart"/>
    <x v="1"/>
    <x v="0"/>
    <s v="Denver"/>
    <x v="22"/>
    <n v="80219"/>
    <x v="1"/>
    <s v="TEC-PH-10004833"/>
    <x v="2"/>
    <x v="7"/>
    <s v="Macally Suction Cup Mount"/>
    <n v="57.36"/>
    <n v="6"/>
    <n v="0.2"/>
    <n v="-14.34"/>
    <x v="1"/>
    <x v="0"/>
  </r>
  <r>
    <n v="7545"/>
    <s v="US-2019-112347"/>
    <x v="574"/>
    <d v="2019-12-06T00:00:00"/>
    <s v="Standard Class"/>
    <s v="BS-11380"/>
    <s v="Bill Stewart"/>
    <x v="1"/>
    <x v="0"/>
    <s v="Denver"/>
    <x v="22"/>
    <n v="80219"/>
    <x v="1"/>
    <s v="FUR-CH-10002335"/>
    <x v="0"/>
    <x v="1"/>
    <s v="Hon GuestStacker Chair"/>
    <n v="906.68000000000006"/>
    <n v="5"/>
    <n v="0.2"/>
    <n v="68.001000000000033"/>
    <x v="1"/>
    <x v="0"/>
  </r>
  <r>
    <n v="7546"/>
    <s v="CA-2016-103492"/>
    <x v="982"/>
    <d v="2016-10-15T00:00:00"/>
    <s v="Standard Class"/>
    <s v="CM-12715"/>
    <s v="Craig Molinari"/>
    <x v="1"/>
    <x v="0"/>
    <s v="Huntsville"/>
    <x v="5"/>
    <n v="77340"/>
    <x v="2"/>
    <s v="TEC-PH-10001128"/>
    <x v="2"/>
    <x v="7"/>
    <s v="Motorola Droid Maxx"/>
    <n v="719.95200000000011"/>
    <n v="6"/>
    <n v="0.2"/>
    <n v="71.995200000000011"/>
    <x v="2"/>
    <x v="0"/>
  </r>
  <r>
    <n v="7547"/>
    <s v="CA-2016-103492"/>
    <x v="982"/>
    <d v="2016-10-15T00:00:00"/>
    <s v="Standard Class"/>
    <s v="CM-12715"/>
    <s v="Craig Molinari"/>
    <x v="1"/>
    <x v="0"/>
    <s v="Huntsville"/>
    <x v="5"/>
    <n v="77340"/>
    <x v="2"/>
    <s v="TEC-PH-10004667"/>
    <x v="2"/>
    <x v="7"/>
    <s v="Cisco 8x8 Inc. 6753i IP Business Phone System"/>
    <n v="755.94400000000019"/>
    <n v="7"/>
    <n v="0.2"/>
    <n v="66.145099999999957"/>
    <x v="2"/>
    <x v="0"/>
  </r>
  <r>
    <n v="7548"/>
    <s v="CA-2016-103492"/>
    <x v="982"/>
    <d v="2016-10-15T00:00:00"/>
    <s v="Standard Class"/>
    <s v="CM-12715"/>
    <s v="Craig Molinari"/>
    <x v="1"/>
    <x v="0"/>
    <s v="Huntsville"/>
    <x v="5"/>
    <n v="77340"/>
    <x v="2"/>
    <s v="OFF-BI-10004817"/>
    <x v="1"/>
    <x v="8"/>
    <s v="GBC Personal VeloBind Strips"/>
    <n v="11.979999999999997"/>
    <n v="5"/>
    <n v="0.8"/>
    <n v="-19.16800000000001"/>
    <x v="2"/>
    <x v="0"/>
  </r>
  <r>
    <n v="7549"/>
    <s v="CA-2016-103492"/>
    <x v="982"/>
    <d v="2016-10-15T00:00:00"/>
    <s v="Standard Class"/>
    <s v="CM-12715"/>
    <s v="Craig Molinari"/>
    <x v="1"/>
    <x v="0"/>
    <s v="Huntsville"/>
    <x v="5"/>
    <n v="77340"/>
    <x v="2"/>
    <s v="OFF-BI-10004140"/>
    <x v="1"/>
    <x v="8"/>
    <s v="Avery Non-Stick Binders"/>
    <n v="0.8979999999999998"/>
    <n v="1"/>
    <n v="0.8"/>
    <n v="-1.5715000000000008"/>
    <x v="2"/>
    <x v="0"/>
  </r>
  <r>
    <n v="7550"/>
    <s v="CA-2018-136595"/>
    <x v="64"/>
    <d v="2018-09-07T00:00:00"/>
    <s v="First Class"/>
    <s v="EM-13825"/>
    <s v="Elizabeth Moffitt"/>
    <x v="1"/>
    <x v="0"/>
    <s v="Houston"/>
    <x v="5"/>
    <n v="77036"/>
    <x v="2"/>
    <s v="FUR-FU-10004671"/>
    <x v="0"/>
    <x v="5"/>
    <s v="Executive Impressions 12&quot; Wall Clock"/>
    <n v="21.204000000000004"/>
    <n v="3"/>
    <n v="0.6"/>
    <n v="-11.662199999999999"/>
    <x v="2"/>
    <x v="0"/>
  </r>
  <r>
    <n v="7551"/>
    <s v="CA-2016-140396"/>
    <x v="1164"/>
    <d v="2016-11-25T00:00:00"/>
    <s v="Standard Class"/>
    <s v="KH-16330"/>
    <s v="Katharine Harms"/>
    <x v="1"/>
    <x v="0"/>
    <s v="New York City"/>
    <x v="15"/>
    <n v="10024"/>
    <x v="3"/>
    <s v="OFF-EN-10002592"/>
    <x v="1"/>
    <x v="12"/>
    <s v="Peel &amp; Seel Recycled Catalog Envelopes, Brown"/>
    <n v="34.74"/>
    <n v="3"/>
    <n v="0"/>
    <n v="17.37"/>
    <x v="3"/>
    <x v="0"/>
  </r>
  <r>
    <n v="7552"/>
    <s v="CA-2016-140396"/>
    <x v="1164"/>
    <d v="2016-11-25T00:00:00"/>
    <s v="Standard Class"/>
    <s v="KH-16330"/>
    <s v="Katharine Harms"/>
    <x v="1"/>
    <x v="0"/>
    <s v="New York City"/>
    <x v="15"/>
    <n v="10024"/>
    <x v="3"/>
    <s v="TEC-PH-10004447"/>
    <x v="2"/>
    <x v="7"/>
    <s v="Toshiba IPT2010-SD IP Telephone"/>
    <n v="833.94"/>
    <n v="6"/>
    <n v="0"/>
    <n v="216.8244"/>
    <x v="3"/>
    <x v="0"/>
  </r>
  <r>
    <n v="7553"/>
    <s v="CA-2016-140396"/>
    <x v="1164"/>
    <d v="2016-11-25T00:00:00"/>
    <s v="Standard Class"/>
    <s v="KH-16330"/>
    <s v="Katharine Harms"/>
    <x v="1"/>
    <x v="0"/>
    <s v="New York City"/>
    <x v="15"/>
    <n v="10024"/>
    <x v="3"/>
    <s v="OFF-BI-10003669"/>
    <x v="1"/>
    <x v="8"/>
    <s v="3M Organizer Strips"/>
    <n v="12.96"/>
    <n v="3"/>
    <n v="0.2"/>
    <n v="4.5359999999999996"/>
    <x v="3"/>
    <x v="0"/>
  </r>
  <r>
    <n v="7554"/>
    <s v="CA-2016-140396"/>
    <x v="1164"/>
    <d v="2016-11-25T00:00:00"/>
    <s v="Standard Class"/>
    <s v="KH-16330"/>
    <s v="Katharine Harms"/>
    <x v="1"/>
    <x v="0"/>
    <s v="New York City"/>
    <x v="15"/>
    <n v="10024"/>
    <x v="3"/>
    <s v="OFF-PA-10000223"/>
    <x v="1"/>
    <x v="10"/>
    <s v="Xerox 2000"/>
    <n v="25.92"/>
    <n v="4"/>
    <n v="0"/>
    <n v="12.441600000000001"/>
    <x v="3"/>
    <x v="0"/>
  </r>
  <r>
    <n v="7555"/>
    <s v="CA-2016-114181"/>
    <x v="1025"/>
    <d v="2016-05-14T00:00:00"/>
    <s v="Second Class"/>
    <s v="AF-10885"/>
    <s v="Art Foster"/>
    <x v="0"/>
    <x v="0"/>
    <s v="Philadelphia"/>
    <x v="9"/>
    <n v="19134"/>
    <x v="3"/>
    <s v="FUR-BO-10004467"/>
    <x v="0"/>
    <x v="0"/>
    <s v="Bestar Classic Bookcase"/>
    <n v="349.96499999999997"/>
    <n v="7"/>
    <n v="0.5"/>
    <n v="-216.97830000000002"/>
    <x v="3"/>
    <x v="0"/>
  </r>
  <r>
    <n v="7556"/>
    <s v="CA-2016-114181"/>
    <x v="1025"/>
    <d v="2016-05-14T00:00:00"/>
    <s v="Second Class"/>
    <s v="AF-10885"/>
    <s v="Art Foster"/>
    <x v="0"/>
    <x v="0"/>
    <s v="Philadelphia"/>
    <x v="9"/>
    <n v="19134"/>
    <x v="3"/>
    <s v="OFF-AR-10000716"/>
    <x v="1"/>
    <x v="6"/>
    <s v="DIXON Ticonderoga Erasable Checking Pencils"/>
    <n v="22.32"/>
    <n v="5"/>
    <n v="0.2"/>
    <n v="5.3010000000000002"/>
    <x v="3"/>
    <x v="0"/>
  </r>
  <r>
    <n v="7557"/>
    <s v="CA-2019-159506"/>
    <x v="344"/>
    <d v="2019-12-02T00:00:00"/>
    <s v="Standard Class"/>
    <s v="JR-16210"/>
    <s v="Justin Ritter"/>
    <x v="1"/>
    <x v="0"/>
    <s v="Columbus"/>
    <x v="14"/>
    <n v="47201"/>
    <x v="2"/>
    <s v="OFF-PA-10003641"/>
    <x v="1"/>
    <x v="10"/>
    <s v="Xerox 1909"/>
    <n v="158.28"/>
    <n v="6"/>
    <n v="0"/>
    <n v="72.808799999999991"/>
    <x v="2"/>
    <x v="0"/>
  </r>
  <r>
    <n v="7558"/>
    <s v="CA-2019-159506"/>
    <x v="344"/>
    <d v="2019-12-02T00:00:00"/>
    <s v="Standard Class"/>
    <s v="JR-16210"/>
    <s v="Justin Ritter"/>
    <x v="1"/>
    <x v="0"/>
    <s v="Columbus"/>
    <x v="14"/>
    <n v="47201"/>
    <x v="2"/>
    <s v="OFF-BI-10004519"/>
    <x v="1"/>
    <x v="8"/>
    <s v="GBC DocuBind P100 Manual Binding Machine"/>
    <n v="497.93999999999994"/>
    <n v="3"/>
    <n v="0"/>
    <n v="224.07299999999998"/>
    <x v="2"/>
    <x v="0"/>
  </r>
  <r>
    <n v="7559"/>
    <s v="US-2016-137155"/>
    <x v="301"/>
    <d v="2016-11-05T00:00:00"/>
    <s v="Standard Class"/>
    <s v="DL-12925"/>
    <s v="Daniel Lacy"/>
    <x v="0"/>
    <x v="0"/>
    <s v="Long Beach"/>
    <x v="15"/>
    <n v="11561"/>
    <x v="3"/>
    <s v="OFF-AP-10002518"/>
    <x v="1"/>
    <x v="9"/>
    <s v="Kensington 7 Outlet MasterPiece Power Center"/>
    <n v="533.93999999999994"/>
    <n v="3"/>
    <n v="0"/>
    <n v="154.84259999999995"/>
    <x v="3"/>
    <x v="0"/>
  </r>
  <r>
    <n v="7560"/>
    <s v="US-2016-137155"/>
    <x v="301"/>
    <d v="2016-11-05T00:00:00"/>
    <s v="Standard Class"/>
    <s v="DL-12925"/>
    <s v="Daniel Lacy"/>
    <x v="0"/>
    <x v="0"/>
    <s v="Long Beach"/>
    <x v="15"/>
    <n v="11561"/>
    <x v="3"/>
    <s v="OFF-PA-10000806"/>
    <x v="1"/>
    <x v="10"/>
    <s v="Xerox 1934"/>
    <n v="167.94"/>
    <n v="3"/>
    <n v="0"/>
    <n v="82.290599999999998"/>
    <x v="3"/>
    <x v="0"/>
  </r>
  <r>
    <n v="7561"/>
    <s v="US-2016-137155"/>
    <x v="301"/>
    <d v="2016-11-05T00:00:00"/>
    <s v="Standard Class"/>
    <s v="DL-12925"/>
    <s v="Daniel Lacy"/>
    <x v="0"/>
    <x v="0"/>
    <s v="Long Beach"/>
    <x v="15"/>
    <n v="11561"/>
    <x v="3"/>
    <s v="FUR-FU-10003142"/>
    <x v="0"/>
    <x v="5"/>
    <s v="Master Big Foot Doorstop, Beige"/>
    <n v="31.68"/>
    <n v="6"/>
    <n v="0"/>
    <n v="9.8207999999999984"/>
    <x v="3"/>
    <x v="0"/>
  </r>
  <r>
    <n v="7562"/>
    <s v="CA-2018-105746"/>
    <x v="945"/>
    <d v="2019-01-01T00:00:00"/>
    <s v="First Class"/>
    <s v="BD-11605"/>
    <s v="Brian Dahlen"/>
    <x v="0"/>
    <x v="0"/>
    <s v="Lancaster"/>
    <x v="9"/>
    <n v="17602"/>
    <x v="3"/>
    <s v="FUR-CH-10000454"/>
    <x v="0"/>
    <x v="1"/>
    <s v="Hon Deluxe Fabric Upholstered Stacking Chairs, Rounded Back"/>
    <n v="170.78599999999997"/>
    <n v="1"/>
    <n v="0.3"/>
    <n v="0"/>
    <x v="3"/>
    <x v="0"/>
  </r>
  <r>
    <n v="7563"/>
    <s v="US-2018-104815"/>
    <x v="323"/>
    <d v="2018-09-07T00:00:00"/>
    <s v="Standard Class"/>
    <s v="RB-19570"/>
    <s v="Rob Beeghly"/>
    <x v="0"/>
    <x v="0"/>
    <s v="Chicago"/>
    <x v="10"/>
    <n v="60610"/>
    <x v="2"/>
    <s v="FUR-BO-10003894"/>
    <x v="0"/>
    <x v="0"/>
    <s v="Safco Value Mate Steel Bookcase, Baked Enamel Finish on Steel, Black"/>
    <n v="198.744"/>
    <n v="4"/>
    <n v="0.3"/>
    <n v="0"/>
    <x v="2"/>
    <x v="0"/>
  </r>
  <r>
    <n v="7564"/>
    <s v="CA-2019-157672"/>
    <x v="361"/>
    <d v="2019-10-07T00:00:00"/>
    <s v="First Class"/>
    <s v="RB-19795"/>
    <s v="Ross Baird"/>
    <x v="2"/>
    <x v="0"/>
    <s v="Denver"/>
    <x v="22"/>
    <n v="80219"/>
    <x v="1"/>
    <s v="TEC-AC-10001714"/>
    <x v="2"/>
    <x v="11"/>
    <s v="Logitech MX Performance Wireless Mouse"/>
    <n v="63.824000000000005"/>
    <n v="2"/>
    <n v="0.2"/>
    <n v="13.562599999999998"/>
    <x v="1"/>
    <x v="0"/>
  </r>
  <r>
    <n v="7565"/>
    <s v="US-2018-166660"/>
    <x v="806"/>
    <d v="2018-02-01T00:00:00"/>
    <s v="Second Class"/>
    <s v="TB-21250"/>
    <s v="Tim Brockman"/>
    <x v="0"/>
    <x v="0"/>
    <s v="Seattle"/>
    <x v="4"/>
    <n v="98103"/>
    <x v="1"/>
    <s v="FUR-CH-10001190"/>
    <x v="0"/>
    <x v="1"/>
    <s v="Global Deluxe High-Back Office Chair in Storm"/>
    <n v="435.16800000000006"/>
    <n v="4"/>
    <n v="0.2"/>
    <n v="-59.835600000000042"/>
    <x v="1"/>
    <x v="0"/>
  </r>
  <r>
    <n v="7566"/>
    <s v="US-2018-166660"/>
    <x v="806"/>
    <d v="2018-02-01T00:00:00"/>
    <s v="Second Class"/>
    <s v="TB-21250"/>
    <s v="Tim Brockman"/>
    <x v="0"/>
    <x v="0"/>
    <s v="Seattle"/>
    <x v="4"/>
    <n v="98103"/>
    <x v="1"/>
    <s v="FUR-BO-10000468"/>
    <x v="0"/>
    <x v="0"/>
    <s v="O'Sullivan 2-Shelf Heavy-Duty Bookcases"/>
    <n v="48.58"/>
    <n v="1"/>
    <n v="0"/>
    <n v="7.7728000000000037"/>
    <x v="1"/>
    <x v="0"/>
  </r>
  <r>
    <n v="7567"/>
    <s v="CA-2019-140802"/>
    <x v="81"/>
    <d v="2019-04-23T00:00:00"/>
    <s v="First Class"/>
    <s v="KN-16390"/>
    <s v="Katherine Nockton"/>
    <x v="1"/>
    <x v="0"/>
    <s v="Houston"/>
    <x v="5"/>
    <n v="77070"/>
    <x v="2"/>
    <s v="TEC-AC-10001998"/>
    <x v="2"/>
    <x v="11"/>
    <s v="Logitech LS21 Speaker System - PC Multimedia - 2.1-CH - Wired"/>
    <n v="47.975999999999999"/>
    <n v="3"/>
    <n v="0.2"/>
    <n v="8.3957999999999942"/>
    <x v="2"/>
    <x v="0"/>
  </r>
  <r>
    <n v="7568"/>
    <s v="CA-2019-140802"/>
    <x v="81"/>
    <d v="2019-04-23T00:00:00"/>
    <s v="First Class"/>
    <s v="KN-16390"/>
    <s v="Katherine Nockton"/>
    <x v="1"/>
    <x v="0"/>
    <s v="Houston"/>
    <x v="5"/>
    <n v="77070"/>
    <x v="2"/>
    <s v="OFF-PA-10001534"/>
    <x v="1"/>
    <x v="10"/>
    <s v="Xerox 230"/>
    <n v="20.736000000000004"/>
    <n v="4"/>
    <n v="0.2"/>
    <n v="7.2576000000000001"/>
    <x v="2"/>
    <x v="0"/>
  </r>
  <r>
    <n v="7569"/>
    <s v="CA-2016-133830"/>
    <x v="29"/>
    <d v="2016-12-10T00:00:00"/>
    <s v="Standard Class"/>
    <s v="RL-19615"/>
    <s v="Rob Lucas"/>
    <x v="0"/>
    <x v="0"/>
    <s v="Los Angeles"/>
    <x v="1"/>
    <n v="90045"/>
    <x v="1"/>
    <s v="OFF-AR-10003045"/>
    <x v="1"/>
    <x v="6"/>
    <s v="Prang Colored Pencils"/>
    <n v="26.46"/>
    <n v="9"/>
    <n v="0"/>
    <n v="11.907"/>
    <x v="1"/>
    <x v="0"/>
  </r>
  <r>
    <n v="7570"/>
    <s v="CA-2016-133830"/>
    <x v="29"/>
    <d v="2016-12-10T00:00:00"/>
    <s v="Standard Class"/>
    <s v="RL-19615"/>
    <s v="Rob Lucas"/>
    <x v="0"/>
    <x v="0"/>
    <s v="Los Angeles"/>
    <x v="1"/>
    <n v="90045"/>
    <x v="1"/>
    <s v="OFF-PA-10001363"/>
    <x v="1"/>
    <x v="10"/>
    <s v="Xerox 1933"/>
    <n v="49.12"/>
    <n v="4"/>
    <n v="0"/>
    <n v="23.086399999999998"/>
    <x v="1"/>
    <x v="0"/>
  </r>
  <r>
    <n v="7571"/>
    <s v="CA-2016-133830"/>
    <x v="29"/>
    <d v="2016-12-10T00:00:00"/>
    <s v="Standard Class"/>
    <s v="RL-19615"/>
    <s v="Rob Lucas"/>
    <x v="0"/>
    <x v="0"/>
    <s v="Los Angeles"/>
    <x v="1"/>
    <n v="90045"/>
    <x v="1"/>
    <s v="OFF-FA-10002280"/>
    <x v="1"/>
    <x v="13"/>
    <s v="Advantus Plastic Paper Clips"/>
    <n v="15"/>
    <n v="3"/>
    <n v="0"/>
    <n v="7.1999999999999993"/>
    <x v="1"/>
    <x v="0"/>
  </r>
  <r>
    <n v="7572"/>
    <s v="CA-2016-100916"/>
    <x v="618"/>
    <d v="2016-10-26T00:00:00"/>
    <s v="Standard Class"/>
    <s v="FH-14275"/>
    <s v="Frank Hawley"/>
    <x v="1"/>
    <x v="0"/>
    <s v="Newport News"/>
    <x v="17"/>
    <n v="23602"/>
    <x v="0"/>
    <s v="OFF-ST-10003479"/>
    <x v="1"/>
    <x v="4"/>
    <s v="Eldon Base for stackable storage shelf, platinum"/>
    <n v="194.7"/>
    <n v="5"/>
    <n v="0"/>
    <n v="9.7349999999999781"/>
    <x v="0"/>
    <x v="0"/>
  </r>
  <r>
    <n v="7573"/>
    <s v="CA-2016-100916"/>
    <x v="618"/>
    <d v="2016-10-26T00:00:00"/>
    <s v="Standard Class"/>
    <s v="FH-14275"/>
    <s v="Frank Hawley"/>
    <x v="1"/>
    <x v="0"/>
    <s v="Newport News"/>
    <x v="17"/>
    <n v="23602"/>
    <x v="0"/>
    <s v="FUR-TA-10004607"/>
    <x v="0"/>
    <x v="3"/>
    <s v="Hon 2111 Invitation Series Straight Table"/>
    <n v="591.32000000000005"/>
    <n v="4"/>
    <n v="0"/>
    <n v="112.35079999999999"/>
    <x v="0"/>
    <x v="0"/>
  </r>
  <r>
    <n v="7574"/>
    <s v="CA-2016-100916"/>
    <x v="618"/>
    <d v="2016-10-26T00:00:00"/>
    <s v="Standard Class"/>
    <s v="FH-14275"/>
    <s v="Frank Hawley"/>
    <x v="1"/>
    <x v="0"/>
    <s v="Newport News"/>
    <x v="17"/>
    <n v="23602"/>
    <x v="0"/>
    <s v="OFF-AR-10001022"/>
    <x v="1"/>
    <x v="6"/>
    <s v="SANFORD Liquid Accent Tank-Style Highlighters"/>
    <n v="2.84"/>
    <n v="1"/>
    <n v="0"/>
    <n v="0.88039999999999985"/>
    <x v="0"/>
    <x v="0"/>
  </r>
  <r>
    <n v="7575"/>
    <s v="CA-2017-129532"/>
    <x v="575"/>
    <d v="2017-12-12T00:00:00"/>
    <s v="Standard Class"/>
    <s v="YS-21880"/>
    <s v="Yana Sorensen"/>
    <x v="1"/>
    <x v="0"/>
    <s v="Los Angeles"/>
    <x v="1"/>
    <n v="90036"/>
    <x v="1"/>
    <s v="OFF-ST-10004186"/>
    <x v="1"/>
    <x v="4"/>
    <s v="Stur-D-Stor Shelving, Vertical 5-Shelf: 72&quot;H x 36&quot;W x 18 1/2&quot;D"/>
    <n v="221.96"/>
    <n v="2"/>
    <n v="0"/>
    <n v="4.4391999999999996"/>
    <x v="1"/>
    <x v="0"/>
  </r>
  <r>
    <n v="7576"/>
    <s v="CA-2017-129532"/>
    <x v="575"/>
    <d v="2017-12-12T00:00:00"/>
    <s v="Standard Class"/>
    <s v="YS-21880"/>
    <s v="Yana Sorensen"/>
    <x v="1"/>
    <x v="0"/>
    <s v="Los Angeles"/>
    <x v="1"/>
    <n v="90036"/>
    <x v="1"/>
    <s v="TEC-AC-10000865"/>
    <x v="2"/>
    <x v="11"/>
    <s v="WD My Passport Ultra 500GB Portable External Hard Drive"/>
    <n v="236"/>
    <n v="4"/>
    <n v="0"/>
    <n v="40.119999999999976"/>
    <x v="1"/>
    <x v="0"/>
  </r>
  <r>
    <n v="7577"/>
    <s v="CA-2016-134726"/>
    <x v="981"/>
    <d v="2016-11-07T00:00:00"/>
    <s v="Second Class"/>
    <s v="SW-20755"/>
    <s v="Steven Ward"/>
    <x v="1"/>
    <x v="0"/>
    <s v="Seattle"/>
    <x v="4"/>
    <n v="98115"/>
    <x v="1"/>
    <s v="TEC-AC-10000023"/>
    <x v="2"/>
    <x v="11"/>
    <s v="Maxell 74 Minute CD-R Spindle, 50/Pack"/>
    <n v="41.94"/>
    <n v="2"/>
    <n v="0"/>
    <n v="15.098399999999998"/>
    <x v="1"/>
    <x v="1"/>
  </r>
  <r>
    <n v="7578"/>
    <s v="CA-2016-134726"/>
    <x v="981"/>
    <d v="2016-11-07T00:00:00"/>
    <s v="Second Class"/>
    <s v="SW-20755"/>
    <s v="Steven Ward"/>
    <x v="1"/>
    <x v="0"/>
    <s v="Seattle"/>
    <x v="4"/>
    <n v="98115"/>
    <x v="1"/>
    <s v="TEC-PH-10001750"/>
    <x v="2"/>
    <x v="7"/>
    <s v="Samsung Rugby III"/>
    <n v="52.792000000000002"/>
    <n v="1"/>
    <n v="0.2"/>
    <n v="4.6193000000000026"/>
    <x v="1"/>
    <x v="1"/>
  </r>
  <r>
    <n v="7579"/>
    <s v="CA-2018-138597"/>
    <x v="122"/>
    <d v="2018-12-21T00:00:00"/>
    <s v="First Class"/>
    <s v="PN-18775"/>
    <s v="Parhena Norris"/>
    <x v="2"/>
    <x v="0"/>
    <s v="Omaha"/>
    <x v="8"/>
    <n v="68104"/>
    <x v="2"/>
    <s v="FUR-CH-10004997"/>
    <x v="0"/>
    <x v="1"/>
    <s v="Hon Every-Day Series Multi-Task Chairs"/>
    <n v="563.93999999999994"/>
    <n v="3"/>
    <n v="0"/>
    <n v="112.78800000000001"/>
    <x v="2"/>
    <x v="0"/>
  </r>
  <r>
    <n v="7580"/>
    <s v="CA-2017-123113"/>
    <x v="521"/>
    <d v="2017-11-27T00:00:00"/>
    <s v="Second Class"/>
    <s v="AT-10735"/>
    <s v="Annie Thurman"/>
    <x v="0"/>
    <x v="0"/>
    <s v="Morristown"/>
    <x v="30"/>
    <n v="7960"/>
    <x v="3"/>
    <s v="OFF-AP-10000275"/>
    <x v="1"/>
    <x v="9"/>
    <s v="Sanyo Counter Height Refrigerator with Crisper, 3.6 Cubic Foot, Stainless Steel/Black"/>
    <n v="2625.12"/>
    <n v="8"/>
    <n v="0"/>
    <n v="735.03359999999998"/>
    <x v="3"/>
    <x v="0"/>
  </r>
  <r>
    <n v="7581"/>
    <s v="CA-2017-123113"/>
    <x v="521"/>
    <d v="2017-11-27T00:00:00"/>
    <s v="Second Class"/>
    <s v="AT-10735"/>
    <s v="Annie Thurman"/>
    <x v="0"/>
    <x v="0"/>
    <s v="Morristown"/>
    <x v="30"/>
    <n v="7960"/>
    <x v="3"/>
    <s v="OFF-AR-10004999"/>
    <x v="1"/>
    <x v="6"/>
    <s v="Newell 315"/>
    <n v="17.940000000000001"/>
    <n v="3"/>
    <n v="0"/>
    <n v="4.4850000000000003"/>
    <x v="3"/>
    <x v="0"/>
  </r>
  <r>
    <n v="7582"/>
    <s v="CA-2017-169656"/>
    <x v="863"/>
    <d v="2017-08-16T00:00:00"/>
    <s v="First Class"/>
    <s v="EJ-13720"/>
    <s v="Ed Jacobs"/>
    <x v="0"/>
    <x v="0"/>
    <s v="Philadelphia"/>
    <x v="9"/>
    <n v="19143"/>
    <x v="3"/>
    <s v="OFF-ST-10003816"/>
    <x v="1"/>
    <x v="4"/>
    <s v="Fellowes High-Stak Drawer Files"/>
    <n v="422.85599999999999"/>
    <n v="3"/>
    <n v="0.2"/>
    <n v="15.857099999999974"/>
    <x v="3"/>
    <x v="0"/>
  </r>
  <r>
    <n v="7583"/>
    <s v="CA-2017-142734"/>
    <x v="392"/>
    <d v="2017-04-21T00:00:00"/>
    <s v="Standard Class"/>
    <s v="DM-13345"/>
    <s v="Denise Monton"/>
    <x v="1"/>
    <x v="0"/>
    <s v="New York City"/>
    <x v="15"/>
    <n v="10024"/>
    <x v="3"/>
    <s v="FUR-CH-10003968"/>
    <x v="0"/>
    <x v="1"/>
    <s v="Novimex Turbo Task Chair"/>
    <n v="127.76400000000001"/>
    <n v="2"/>
    <n v="0.1"/>
    <n v="2.8392000000000017"/>
    <x v="3"/>
    <x v="0"/>
  </r>
  <r>
    <n v="7584"/>
    <s v="CA-2016-163223"/>
    <x v="90"/>
    <d v="2016-03-25T00:00:00"/>
    <s v="Standard Class"/>
    <s v="KH-16690"/>
    <s v="Kristen Hastings"/>
    <x v="1"/>
    <x v="0"/>
    <s v="Springfield"/>
    <x v="17"/>
    <n v="22153"/>
    <x v="0"/>
    <s v="TEC-PH-10000730"/>
    <x v="2"/>
    <x v="7"/>
    <s v="Samsung Galaxy S4 Active"/>
    <n v="3499.9300000000003"/>
    <n v="7"/>
    <n v="0"/>
    <n v="909.98180000000025"/>
    <x v="0"/>
    <x v="0"/>
  </r>
  <r>
    <n v="7585"/>
    <s v="CA-2016-163223"/>
    <x v="90"/>
    <d v="2016-03-25T00:00:00"/>
    <s v="Standard Class"/>
    <s v="KH-16690"/>
    <s v="Kristen Hastings"/>
    <x v="1"/>
    <x v="0"/>
    <s v="Springfield"/>
    <x v="17"/>
    <n v="22153"/>
    <x v="0"/>
    <s v="OFF-LA-10004409"/>
    <x v="1"/>
    <x v="2"/>
    <s v="Avery 492"/>
    <n v="14.399999999999999"/>
    <n v="5"/>
    <n v="0"/>
    <n v="6.6239999999999988"/>
    <x v="0"/>
    <x v="0"/>
  </r>
  <r>
    <n v="7586"/>
    <s v="CA-2016-163223"/>
    <x v="90"/>
    <d v="2016-03-25T00:00:00"/>
    <s v="Standard Class"/>
    <s v="KH-16690"/>
    <s v="Kristen Hastings"/>
    <x v="1"/>
    <x v="0"/>
    <s v="Springfield"/>
    <x v="17"/>
    <n v="22153"/>
    <x v="0"/>
    <s v="OFF-PA-10000675"/>
    <x v="1"/>
    <x v="10"/>
    <s v="Xerox 1919"/>
    <n v="122.97"/>
    <n v="3"/>
    <n v="0"/>
    <n v="60.255300000000005"/>
    <x v="0"/>
    <x v="0"/>
  </r>
  <r>
    <n v="7587"/>
    <s v="CA-2016-163223"/>
    <x v="90"/>
    <d v="2016-03-25T00:00:00"/>
    <s v="Standard Class"/>
    <s v="KH-16690"/>
    <s v="Kristen Hastings"/>
    <x v="1"/>
    <x v="0"/>
    <s v="Springfield"/>
    <x v="17"/>
    <n v="22153"/>
    <x v="0"/>
    <s v="OFF-AR-10001573"/>
    <x v="1"/>
    <x v="6"/>
    <s v="American Pencil"/>
    <n v="9.32"/>
    <n v="4"/>
    <n v="0"/>
    <n v="2.702799999999999"/>
    <x v="0"/>
    <x v="0"/>
  </r>
  <r>
    <n v="7588"/>
    <s v="CA-2016-163223"/>
    <x v="90"/>
    <d v="2016-03-25T00:00:00"/>
    <s v="Standard Class"/>
    <s v="KH-16690"/>
    <s v="Kristen Hastings"/>
    <x v="1"/>
    <x v="0"/>
    <s v="Springfield"/>
    <x v="17"/>
    <n v="22153"/>
    <x v="0"/>
    <s v="OFF-BI-10001597"/>
    <x v="1"/>
    <x v="8"/>
    <s v="Wilson Jones Ledger-Size, Piano-Hinge Binder, 2&quot;, Blue"/>
    <n v="122.94"/>
    <n v="3"/>
    <n v="0"/>
    <n v="59.011199999999988"/>
    <x v="0"/>
    <x v="0"/>
  </r>
  <r>
    <n v="7589"/>
    <s v="CA-2019-122945"/>
    <x v="673"/>
    <d v="2019-11-22T00:00:00"/>
    <s v="Standard Class"/>
    <s v="MB-18085"/>
    <s v="Mick Brown"/>
    <x v="0"/>
    <x v="0"/>
    <s v="Roseville"/>
    <x v="1"/>
    <n v="95661"/>
    <x v="1"/>
    <s v="FUR-FU-10001196"/>
    <x v="0"/>
    <x v="5"/>
    <s v="DAX Cubicle Frames - 8x10"/>
    <n v="17.309999999999999"/>
    <n v="3"/>
    <n v="0"/>
    <n v="5.1929999999999996"/>
    <x v="1"/>
    <x v="0"/>
  </r>
  <r>
    <n v="7590"/>
    <s v="CA-2017-139738"/>
    <x v="12"/>
    <d v="2017-09-29T00:00:00"/>
    <s v="Standard Class"/>
    <s v="DK-12895"/>
    <s v="Dana Kaydos"/>
    <x v="0"/>
    <x v="0"/>
    <s v="Rockford"/>
    <x v="10"/>
    <n v="61107"/>
    <x v="2"/>
    <s v="OFF-AR-10004602"/>
    <x v="1"/>
    <x v="6"/>
    <s v="Boston KS Multi-Size Manual Pencil Sharpener"/>
    <n v="128.744"/>
    <n v="7"/>
    <n v="0.2"/>
    <n v="12.874400000000001"/>
    <x v="2"/>
    <x v="0"/>
  </r>
  <r>
    <n v="7591"/>
    <s v="CA-2018-158778"/>
    <x v="64"/>
    <d v="2018-09-09T00:00:00"/>
    <s v="Standard Class"/>
    <s v="DB-13210"/>
    <s v="Dean Braden"/>
    <x v="0"/>
    <x v="0"/>
    <s v="Philadelphia"/>
    <x v="9"/>
    <n v="19134"/>
    <x v="3"/>
    <s v="FUR-FU-10000260"/>
    <x v="0"/>
    <x v="5"/>
    <s v="6&quot; Cubicle Wall Clock, Black"/>
    <n v="58.248000000000005"/>
    <n v="9"/>
    <n v="0.2"/>
    <n v="11.649599999999996"/>
    <x v="3"/>
    <x v="0"/>
  </r>
  <r>
    <n v="7592"/>
    <s v="CA-2018-158778"/>
    <x v="64"/>
    <d v="2018-09-09T00:00:00"/>
    <s v="Standard Class"/>
    <s v="DB-13210"/>
    <s v="Dean Braden"/>
    <x v="0"/>
    <x v="0"/>
    <s v="Philadelphia"/>
    <x v="9"/>
    <n v="19134"/>
    <x v="3"/>
    <s v="FUR-CH-10001146"/>
    <x v="0"/>
    <x v="1"/>
    <s v="Global Task Chair, Black"/>
    <n v="71.245999999999995"/>
    <n v="2"/>
    <n v="0.3"/>
    <n v="-19.338199999999993"/>
    <x v="3"/>
    <x v="0"/>
  </r>
  <r>
    <n v="7593"/>
    <s v="CA-2018-158778"/>
    <x v="64"/>
    <d v="2018-09-09T00:00:00"/>
    <s v="Standard Class"/>
    <s v="DB-13210"/>
    <s v="Dean Braden"/>
    <x v="0"/>
    <x v="0"/>
    <s v="Philadelphia"/>
    <x v="9"/>
    <n v="19134"/>
    <x v="3"/>
    <s v="OFF-AR-10000896"/>
    <x v="1"/>
    <x v="6"/>
    <s v="Newell 329"/>
    <n v="7.8719999999999999"/>
    <n v="3"/>
    <n v="0.2"/>
    <n v="0.59039999999999937"/>
    <x v="3"/>
    <x v="0"/>
  </r>
  <r>
    <n v="7594"/>
    <s v="CA-2018-158778"/>
    <x v="64"/>
    <d v="2018-09-09T00:00:00"/>
    <s v="Standard Class"/>
    <s v="DB-13210"/>
    <s v="Dean Braden"/>
    <x v="0"/>
    <x v="0"/>
    <s v="Philadelphia"/>
    <x v="9"/>
    <n v="19134"/>
    <x v="3"/>
    <s v="FUR-CH-10000309"/>
    <x v="0"/>
    <x v="1"/>
    <s v="Global Comet Stacking Arm Chair"/>
    <n v="887.27099999999984"/>
    <n v="3"/>
    <n v="0.3"/>
    <n v="-63.376499999999965"/>
    <x v="3"/>
    <x v="0"/>
  </r>
  <r>
    <n v="7595"/>
    <s v="CA-2019-119655"/>
    <x v="693"/>
    <d v="2019-04-24T00:00:00"/>
    <s v="Standard Class"/>
    <s v="CV-12295"/>
    <s v="Christina VanderZanden"/>
    <x v="0"/>
    <x v="0"/>
    <s v="Detroit"/>
    <x v="12"/>
    <n v="48234"/>
    <x v="2"/>
    <s v="OFF-BI-10001989"/>
    <x v="1"/>
    <x v="8"/>
    <s v="Premium Transparent Presentation Covers by GBC"/>
    <n v="146.86000000000001"/>
    <n v="7"/>
    <n v="0"/>
    <n v="70.492799999999988"/>
    <x v="2"/>
    <x v="0"/>
  </r>
  <r>
    <n v="7596"/>
    <s v="CA-2019-119655"/>
    <x v="693"/>
    <d v="2019-04-24T00:00:00"/>
    <s v="Standard Class"/>
    <s v="CV-12295"/>
    <s v="Christina VanderZanden"/>
    <x v="0"/>
    <x v="0"/>
    <s v="Detroit"/>
    <x v="12"/>
    <n v="48234"/>
    <x v="2"/>
    <s v="OFF-BI-10001036"/>
    <x v="1"/>
    <x v="8"/>
    <s v="Cardinal EasyOpen D-Ring Binders"/>
    <n v="36.56"/>
    <n v="4"/>
    <n v="0"/>
    <n v="18.28"/>
    <x v="2"/>
    <x v="0"/>
  </r>
  <r>
    <n v="7597"/>
    <s v="CA-2017-164567"/>
    <x v="925"/>
    <d v="2017-06-19T00:00:00"/>
    <s v="Standard Class"/>
    <s v="GK-14620"/>
    <s v="Grace Kelly"/>
    <x v="1"/>
    <x v="0"/>
    <s v="Los Angeles"/>
    <x v="1"/>
    <n v="90004"/>
    <x v="1"/>
    <s v="TEC-PH-10002103"/>
    <x v="2"/>
    <x v="7"/>
    <s v="Jabra SPEAK 410"/>
    <n v="225.57599999999996"/>
    <n v="3"/>
    <n v="0.2"/>
    <n v="22.557600000000008"/>
    <x v="1"/>
    <x v="0"/>
  </r>
  <r>
    <n v="7598"/>
    <s v="CA-2016-131947"/>
    <x v="328"/>
    <d v="2016-09-22T00:00:00"/>
    <s v="Standard Class"/>
    <s v="JA-15970"/>
    <s v="Joseph Airdo"/>
    <x v="0"/>
    <x v="0"/>
    <s v="Springfield"/>
    <x v="21"/>
    <n v="97477"/>
    <x v="1"/>
    <s v="OFF-AR-10001473"/>
    <x v="1"/>
    <x v="6"/>
    <s v="Newell 313"/>
    <n v="5.2480000000000002"/>
    <n v="2"/>
    <n v="0.2"/>
    <n v="0.45920000000000027"/>
    <x v="1"/>
    <x v="0"/>
  </r>
  <r>
    <n v="7599"/>
    <s v="CA-2016-131947"/>
    <x v="328"/>
    <d v="2016-09-22T00:00:00"/>
    <s v="Standard Class"/>
    <s v="JA-15970"/>
    <s v="Joseph Airdo"/>
    <x v="0"/>
    <x v="0"/>
    <s v="Springfield"/>
    <x v="21"/>
    <n v="97477"/>
    <x v="1"/>
    <s v="OFF-AR-10000411"/>
    <x v="1"/>
    <x v="6"/>
    <s v="Boston 16701 Slimline Battery Pencil Sharpener"/>
    <n v="38.256"/>
    <n v="3"/>
    <n v="0.2"/>
    <n v="4.7819999999999947"/>
    <x v="1"/>
    <x v="0"/>
  </r>
  <r>
    <n v="7600"/>
    <s v="CA-2016-131947"/>
    <x v="328"/>
    <d v="2016-09-22T00:00:00"/>
    <s v="Standard Class"/>
    <s v="JA-15970"/>
    <s v="Joseph Airdo"/>
    <x v="0"/>
    <x v="0"/>
    <s v="Springfield"/>
    <x v="21"/>
    <n v="97477"/>
    <x v="1"/>
    <s v="OFF-PA-10000246"/>
    <x v="1"/>
    <x v="10"/>
    <s v="Riverleaf Stik-Withit Designer Note Cubes"/>
    <n v="40.24"/>
    <n v="5"/>
    <n v="0.2"/>
    <n v="13.078000000000001"/>
    <x v="1"/>
    <x v="0"/>
  </r>
  <r>
    <n v="7601"/>
    <s v="CA-2016-131947"/>
    <x v="328"/>
    <d v="2016-09-22T00:00:00"/>
    <s v="Standard Class"/>
    <s v="JA-15970"/>
    <s v="Joseph Airdo"/>
    <x v="0"/>
    <x v="0"/>
    <s v="Springfield"/>
    <x v="21"/>
    <n v="97477"/>
    <x v="1"/>
    <s v="TEC-MA-10004086"/>
    <x v="2"/>
    <x v="15"/>
    <s v="Plantronics Single Ear Headset"/>
    <n v="29.925000000000001"/>
    <n v="5"/>
    <n v="0.7"/>
    <n v="-21.944999999999993"/>
    <x v="1"/>
    <x v="0"/>
  </r>
  <r>
    <n v="7602"/>
    <s v="CA-2016-131947"/>
    <x v="328"/>
    <d v="2016-09-22T00:00:00"/>
    <s v="Standard Class"/>
    <s v="JA-15970"/>
    <s v="Joseph Airdo"/>
    <x v="0"/>
    <x v="0"/>
    <s v="Springfield"/>
    <x v="21"/>
    <n v="97477"/>
    <x v="1"/>
    <s v="OFF-PA-10003039"/>
    <x v="1"/>
    <x v="10"/>
    <s v="Xerox 1960"/>
    <n v="148.70400000000001"/>
    <n v="6"/>
    <n v="0.2"/>
    <n v="46.469999999999985"/>
    <x v="1"/>
    <x v="0"/>
  </r>
  <r>
    <n v="7603"/>
    <s v="CA-2016-131947"/>
    <x v="328"/>
    <d v="2016-09-22T00:00:00"/>
    <s v="Standard Class"/>
    <s v="JA-15970"/>
    <s v="Joseph Airdo"/>
    <x v="0"/>
    <x v="0"/>
    <s v="Springfield"/>
    <x v="21"/>
    <n v="97477"/>
    <x v="1"/>
    <s v="TEC-AC-10004633"/>
    <x v="2"/>
    <x v="11"/>
    <s v="Verbatim 25 GB 6x Blu-ray Single Layer Recordable Disc, 3/Pack"/>
    <n v="55.92"/>
    <n v="10"/>
    <n v="0.2"/>
    <n v="16.776000000000007"/>
    <x v="1"/>
    <x v="0"/>
  </r>
  <r>
    <n v="7604"/>
    <s v="CA-2018-152520"/>
    <x v="630"/>
    <d v="2018-07-12T00:00:00"/>
    <s v="Standard Class"/>
    <s v="TH-21115"/>
    <s v="Thea Hudgings"/>
    <x v="1"/>
    <x v="0"/>
    <s v="Providence"/>
    <x v="34"/>
    <n v="2908"/>
    <x v="3"/>
    <s v="OFF-PA-10000289"/>
    <x v="1"/>
    <x v="10"/>
    <s v="Xerox 213"/>
    <n v="12.96"/>
    <n v="2"/>
    <n v="0"/>
    <n v="6.2208000000000006"/>
    <x v="3"/>
    <x v="0"/>
  </r>
  <r>
    <n v="7605"/>
    <s v="CA-2018-101791"/>
    <x v="1022"/>
    <d v="2018-05-31T00:00:00"/>
    <s v="Standard Class"/>
    <s v="BS-11665"/>
    <s v="Brian Stugart"/>
    <x v="0"/>
    <x v="0"/>
    <s v="Chicago"/>
    <x v="10"/>
    <n v="60623"/>
    <x v="2"/>
    <s v="FUR-FU-10003247"/>
    <x v="0"/>
    <x v="5"/>
    <s v="36X48 HARDFLOOR CHAIRMAT"/>
    <n v="25.176000000000002"/>
    <n v="3"/>
    <n v="0.6"/>
    <n v="-33.358199999999997"/>
    <x v="2"/>
    <x v="0"/>
  </r>
  <r>
    <n v="7606"/>
    <s v="CA-2018-101791"/>
    <x v="1022"/>
    <d v="2018-05-31T00:00:00"/>
    <s v="Standard Class"/>
    <s v="BS-11665"/>
    <s v="Brian Stugart"/>
    <x v="0"/>
    <x v="0"/>
    <s v="Chicago"/>
    <x v="10"/>
    <n v="60623"/>
    <x v="2"/>
    <s v="FUR-FU-10002191"/>
    <x v="0"/>
    <x v="5"/>
    <s v="G.E. Halogen Desk Lamp Bulbs"/>
    <n v="5.5840000000000005"/>
    <n v="2"/>
    <n v="0.6"/>
    <n v="-1.6751999999999994"/>
    <x v="2"/>
    <x v="0"/>
  </r>
  <r>
    <n v="7607"/>
    <s v="CA-2018-101791"/>
    <x v="1022"/>
    <d v="2018-05-31T00:00:00"/>
    <s v="Standard Class"/>
    <s v="BS-11665"/>
    <s v="Brian Stugart"/>
    <x v="0"/>
    <x v="0"/>
    <s v="Chicago"/>
    <x v="10"/>
    <n v="60623"/>
    <x v="2"/>
    <s v="OFF-ST-10001496"/>
    <x v="1"/>
    <x v="4"/>
    <s v="Standard Rollaway File with Lock"/>
    <n v="1297.3680000000002"/>
    <n v="9"/>
    <n v="0.2"/>
    <n v="97.302599999999984"/>
    <x v="2"/>
    <x v="0"/>
  </r>
  <r>
    <n v="7608"/>
    <s v="CA-2019-121195"/>
    <x v="165"/>
    <d v="2019-12-27T00:00:00"/>
    <s v="First Class"/>
    <s v="NS-18505"/>
    <s v="Neola Schneider"/>
    <x v="0"/>
    <x v="0"/>
    <s v="Dallas"/>
    <x v="5"/>
    <n v="75220"/>
    <x v="2"/>
    <s v="OFF-ST-10000585"/>
    <x v="1"/>
    <x v="4"/>
    <s v="Economy Rollaway Files"/>
    <n v="264.32"/>
    <n v="2"/>
    <n v="0.2"/>
    <n v="19.823999999999998"/>
    <x v="2"/>
    <x v="0"/>
  </r>
  <r>
    <n v="7609"/>
    <s v="CA-2019-163209"/>
    <x v="898"/>
    <d v="2019-05-07T00:00:00"/>
    <s v="Standard Class"/>
    <s v="MK-18160"/>
    <s v="Mike Kennedy"/>
    <x v="0"/>
    <x v="0"/>
    <s v="San Francisco"/>
    <x v="1"/>
    <n v="94122"/>
    <x v="1"/>
    <s v="OFF-PA-10001166"/>
    <x v="1"/>
    <x v="10"/>
    <s v="Xerox 2"/>
    <n v="25.92"/>
    <n v="4"/>
    <n v="0"/>
    <n v="12.441600000000001"/>
    <x v="1"/>
    <x v="0"/>
  </r>
  <r>
    <n v="7610"/>
    <s v="CA-2019-163209"/>
    <x v="898"/>
    <d v="2019-05-07T00:00:00"/>
    <s v="Standard Class"/>
    <s v="MK-18160"/>
    <s v="Mike Kennedy"/>
    <x v="0"/>
    <x v="0"/>
    <s v="San Francisco"/>
    <x v="1"/>
    <n v="94122"/>
    <x v="1"/>
    <s v="OFF-AR-10003651"/>
    <x v="1"/>
    <x v="6"/>
    <s v="Newell 350"/>
    <n v="22.959999999999997"/>
    <n v="7"/>
    <n v="0"/>
    <n v="6.6583999999999968"/>
    <x v="1"/>
    <x v="0"/>
  </r>
  <r>
    <n v="7611"/>
    <s v="CA-2016-133354"/>
    <x v="1165"/>
    <d v="2016-02-24T00:00:00"/>
    <s v="First Class"/>
    <s v="SA-20830"/>
    <s v="Sue Ann Reed"/>
    <x v="0"/>
    <x v="0"/>
    <s v="Moreno Valley"/>
    <x v="1"/>
    <n v="92553"/>
    <x v="1"/>
    <s v="OFF-PA-10001800"/>
    <x v="1"/>
    <x v="10"/>
    <s v="Xerox 220"/>
    <n v="19.440000000000001"/>
    <n v="3"/>
    <n v="0"/>
    <n v="9.3312000000000008"/>
    <x v="1"/>
    <x v="0"/>
  </r>
  <r>
    <n v="7612"/>
    <s v="US-2017-130491"/>
    <x v="285"/>
    <d v="2017-02-11T00:00:00"/>
    <s v="First Class"/>
    <s v="BH-11710"/>
    <s v="Brosina Hoffman"/>
    <x v="0"/>
    <x v="0"/>
    <s v="Garden City"/>
    <x v="41"/>
    <n v="67846"/>
    <x v="2"/>
    <s v="OFF-PA-10000791"/>
    <x v="1"/>
    <x v="10"/>
    <s v="Wirebound Message Books, Four 2 3/4 x 5 Forms per Page, 200 Sets per Book"/>
    <n v="9.5399999999999991"/>
    <n v="2"/>
    <n v="0"/>
    <n v="4.2929999999999993"/>
    <x v="2"/>
    <x v="0"/>
  </r>
  <r>
    <n v="7613"/>
    <s v="US-2017-130491"/>
    <x v="285"/>
    <d v="2017-02-11T00:00:00"/>
    <s v="First Class"/>
    <s v="BH-11710"/>
    <s v="Brosina Hoffman"/>
    <x v="0"/>
    <x v="0"/>
    <s v="Garden City"/>
    <x v="41"/>
    <n v="67846"/>
    <x v="2"/>
    <s v="OFF-FA-10000134"/>
    <x v="1"/>
    <x v="13"/>
    <s v="Advantus Push Pins, Aluminum Head"/>
    <n v="5.81"/>
    <n v="1"/>
    <n v="0"/>
    <n v="1.8010999999999999"/>
    <x v="2"/>
    <x v="0"/>
  </r>
  <r>
    <n v="7614"/>
    <s v="US-2017-130491"/>
    <x v="285"/>
    <d v="2017-02-11T00:00:00"/>
    <s v="First Class"/>
    <s v="BH-11710"/>
    <s v="Brosina Hoffman"/>
    <x v="0"/>
    <x v="0"/>
    <s v="Garden City"/>
    <x v="41"/>
    <n v="67846"/>
    <x v="2"/>
    <s v="OFF-AR-10001149"/>
    <x v="1"/>
    <x v="6"/>
    <s v="Sanford Colorific Colored Pencils, 12/Box"/>
    <n v="5.76"/>
    <n v="2"/>
    <n v="0"/>
    <n v="1.7279999999999998"/>
    <x v="2"/>
    <x v="0"/>
  </r>
  <r>
    <n v="7615"/>
    <s v="CA-2017-113740"/>
    <x v="252"/>
    <d v="2017-08-28T00:00:00"/>
    <s v="Second Class"/>
    <s v="SC-20380"/>
    <s v="Shahid Collister"/>
    <x v="0"/>
    <x v="0"/>
    <s v="New York City"/>
    <x v="15"/>
    <n v="10035"/>
    <x v="3"/>
    <s v="FUR-FU-10000010"/>
    <x v="0"/>
    <x v="5"/>
    <s v="DAX Value U-Channel Document Frames, Easel Back"/>
    <n v="14.91"/>
    <n v="3"/>
    <n v="0"/>
    <n v="4.6220999999999997"/>
    <x v="3"/>
    <x v="0"/>
  </r>
  <r>
    <n v="7616"/>
    <s v="CA-2016-148425"/>
    <x v="953"/>
    <d v="2016-12-04T00:00:00"/>
    <s v="Standard Class"/>
    <s v="RF-19345"/>
    <s v="Randy Ferguson"/>
    <x v="1"/>
    <x v="0"/>
    <s v="Orlando"/>
    <x v="2"/>
    <n v="32839"/>
    <x v="0"/>
    <s v="OFF-BI-10000201"/>
    <x v="1"/>
    <x v="8"/>
    <s v="Avery Triangle Shaped Sheet Lifters, Black, 2/Pack"/>
    <n v="6.6420000000000012"/>
    <n v="9"/>
    <n v="0.7"/>
    <n v="-4.427999999999999"/>
    <x v="0"/>
    <x v="0"/>
  </r>
  <r>
    <n v="7617"/>
    <s v="CA-2018-144309"/>
    <x v="107"/>
    <d v="2018-12-16T00:00:00"/>
    <s v="Standard Class"/>
    <s v="CM-12235"/>
    <s v="Chris McAfee"/>
    <x v="0"/>
    <x v="0"/>
    <s v="Watertown"/>
    <x v="15"/>
    <n v="13601"/>
    <x v="3"/>
    <s v="OFF-PA-10001776"/>
    <x v="1"/>
    <x v="10"/>
    <s v="Wirebound Message Books, Four 2 3/4&quot; x 5&quot; Forms per Page, 600 Sets per Book"/>
    <n v="18.54"/>
    <n v="2"/>
    <n v="0"/>
    <n v="8.7137999999999991"/>
    <x v="3"/>
    <x v="0"/>
  </r>
  <r>
    <n v="7618"/>
    <s v="CA-2018-144309"/>
    <x v="107"/>
    <d v="2018-12-16T00:00:00"/>
    <s v="Standard Class"/>
    <s v="CM-12235"/>
    <s v="Chris McAfee"/>
    <x v="0"/>
    <x v="0"/>
    <s v="Watertown"/>
    <x v="15"/>
    <n v="13601"/>
    <x v="3"/>
    <s v="OFF-BI-10003656"/>
    <x v="1"/>
    <x v="8"/>
    <s v="Fellowes PB200 Plastic Comb Binding Machine"/>
    <n v="679.96"/>
    <n v="5"/>
    <n v="0.2"/>
    <n v="220.98699999999997"/>
    <x v="3"/>
    <x v="0"/>
  </r>
  <r>
    <n v="7619"/>
    <s v="CA-2019-151225"/>
    <x v="855"/>
    <d v="2019-10-29T00:00:00"/>
    <s v="First Class"/>
    <s v="JM-15655"/>
    <s v="Jim Mitchum"/>
    <x v="1"/>
    <x v="0"/>
    <s v="Los Angeles"/>
    <x v="1"/>
    <n v="90032"/>
    <x v="1"/>
    <s v="FUR-TA-10001539"/>
    <x v="0"/>
    <x v="3"/>
    <s v="Chromcraft Rectangular Conference Tables"/>
    <n v="189.57600000000002"/>
    <n v="1"/>
    <n v="0.2"/>
    <n v="9.4787999999999784"/>
    <x v="1"/>
    <x v="0"/>
  </r>
  <r>
    <n v="7620"/>
    <s v="CA-2019-151225"/>
    <x v="855"/>
    <d v="2019-10-29T00:00:00"/>
    <s v="First Class"/>
    <s v="JM-15655"/>
    <s v="Jim Mitchum"/>
    <x v="1"/>
    <x v="0"/>
    <s v="Los Angeles"/>
    <x v="1"/>
    <n v="90032"/>
    <x v="1"/>
    <s v="TEC-PH-10004100"/>
    <x v="2"/>
    <x v="7"/>
    <s v="Griffin GC17055 Auxiliary Audio Cable"/>
    <n v="71.959999999999994"/>
    <n v="5"/>
    <n v="0.2"/>
    <n v="7.1960000000000015"/>
    <x v="1"/>
    <x v="0"/>
  </r>
  <r>
    <n v="7621"/>
    <s v="US-2016-144078"/>
    <x v="641"/>
    <d v="2016-11-29T00:00:00"/>
    <s v="Standard Class"/>
    <s v="RB-19435"/>
    <s v="Richard Bierner"/>
    <x v="0"/>
    <x v="0"/>
    <s v="Los Angeles"/>
    <x v="1"/>
    <n v="90004"/>
    <x v="1"/>
    <s v="TEC-PH-10001580"/>
    <x v="2"/>
    <x v="7"/>
    <s v="Logitech Mobile Speakerphone P710e - speaker phone"/>
    <n v="539.91999999999996"/>
    <n v="5"/>
    <n v="0.2"/>
    <n v="47.242999999999967"/>
    <x v="1"/>
    <x v="0"/>
  </r>
  <r>
    <n v="7622"/>
    <s v="US-2016-144078"/>
    <x v="641"/>
    <d v="2016-11-29T00:00:00"/>
    <s v="Standard Class"/>
    <s v="RB-19435"/>
    <s v="Richard Bierner"/>
    <x v="0"/>
    <x v="0"/>
    <s v="Los Angeles"/>
    <x v="1"/>
    <n v="90004"/>
    <x v="1"/>
    <s v="FUR-CH-10002335"/>
    <x v="0"/>
    <x v="1"/>
    <s v="Hon GuestStacker Chair"/>
    <n v="725.34400000000005"/>
    <n v="4"/>
    <n v="0.2"/>
    <n v="54.400800000000004"/>
    <x v="1"/>
    <x v="0"/>
  </r>
  <r>
    <n v="7623"/>
    <s v="US-2016-144078"/>
    <x v="641"/>
    <d v="2016-11-29T00:00:00"/>
    <s v="Standard Class"/>
    <s v="RB-19435"/>
    <s v="Richard Bierner"/>
    <x v="0"/>
    <x v="0"/>
    <s v="Los Angeles"/>
    <x v="1"/>
    <n v="90004"/>
    <x v="1"/>
    <s v="OFF-AR-10004707"/>
    <x v="1"/>
    <x v="6"/>
    <s v="Staples in misc. colors"/>
    <n v="7.4399999999999995"/>
    <n v="3"/>
    <n v="0"/>
    <n v="2.6039999999999996"/>
    <x v="1"/>
    <x v="0"/>
  </r>
  <r>
    <n v="7624"/>
    <s v="CA-2016-124464"/>
    <x v="686"/>
    <d v="2016-07-20T00:00:00"/>
    <s v="Standard Class"/>
    <s v="SS-20515"/>
    <s v="Shirley Schmidt"/>
    <x v="2"/>
    <x v="0"/>
    <s v="Newark"/>
    <x v="13"/>
    <n v="19711"/>
    <x v="3"/>
    <s v="OFF-AP-10000576"/>
    <x v="1"/>
    <x v="9"/>
    <s v="Belkin 7 Outlet SurgeMaster II"/>
    <n v="39.479999999999997"/>
    <n v="1"/>
    <n v="0"/>
    <n v="11.054400000000001"/>
    <x v="3"/>
    <x v="0"/>
  </r>
  <r>
    <n v="7625"/>
    <s v="CA-2017-136805"/>
    <x v="293"/>
    <d v="2017-05-27T00:00:00"/>
    <s v="Second Class"/>
    <s v="NM-18445"/>
    <s v="Nathan Mautz"/>
    <x v="2"/>
    <x v="0"/>
    <s v="Detroit"/>
    <x v="12"/>
    <n v="48234"/>
    <x v="2"/>
    <s v="OFF-AP-10001394"/>
    <x v="1"/>
    <x v="9"/>
    <s v="Harmony Air Purifier"/>
    <n v="850.5"/>
    <n v="5"/>
    <n v="0.1"/>
    <n v="245.69999999999993"/>
    <x v="2"/>
    <x v="0"/>
  </r>
  <r>
    <n v="7626"/>
    <s v="CA-2017-136805"/>
    <x v="293"/>
    <d v="2017-05-27T00:00:00"/>
    <s v="Second Class"/>
    <s v="NM-18445"/>
    <s v="Nathan Mautz"/>
    <x v="2"/>
    <x v="0"/>
    <s v="Detroit"/>
    <x v="12"/>
    <n v="48234"/>
    <x v="2"/>
    <s v="FUR-FU-10003724"/>
    <x v="0"/>
    <x v="5"/>
    <s v="Westinghouse Clip-On Gooseneck Lamps"/>
    <n v="75.33"/>
    <n v="9"/>
    <n v="0"/>
    <n v="19.585799999999999"/>
    <x v="2"/>
    <x v="0"/>
  </r>
  <r>
    <n v="7627"/>
    <s v="US-2017-159499"/>
    <x v="82"/>
    <d v="2017-11-23T00:00:00"/>
    <s v="Second Class"/>
    <s v="EM-14095"/>
    <s v="Eudokia Martin"/>
    <x v="1"/>
    <x v="0"/>
    <s v="Phoenix"/>
    <x v="16"/>
    <n v="85023"/>
    <x v="1"/>
    <s v="OFF-AP-10002867"/>
    <x v="1"/>
    <x v="9"/>
    <s v="Fellowes Command Center 5-outlet power strip"/>
    <n v="325.63200000000006"/>
    <n v="6"/>
    <n v="0.2"/>
    <n v="28.492799999999988"/>
    <x v="1"/>
    <x v="0"/>
  </r>
  <r>
    <n v="7628"/>
    <s v="US-2017-159499"/>
    <x v="82"/>
    <d v="2017-11-23T00:00:00"/>
    <s v="Second Class"/>
    <s v="EM-14095"/>
    <s v="Eudokia Martin"/>
    <x v="1"/>
    <x v="0"/>
    <s v="Phoenix"/>
    <x v="16"/>
    <n v="85023"/>
    <x v="1"/>
    <s v="TEC-AC-10002718"/>
    <x v="2"/>
    <x v="11"/>
    <s v="Belkin Standard 104 key USB Keyboard"/>
    <n v="23.344000000000001"/>
    <n v="2"/>
    <n v="0.2"/>
    <n v="-1.4590000000000014"/>
    <x v="1"/>
    <x v="0"/>
  </r>
  <r>
    <n v="7629"/>
    <s v="US-2017-159499"/>
    <x v="82"/>
    <d v="2017-11-23T00:00:00"/>
    <s v="Second Class"/>
    <s v="EM-14095"/>
    <s v="Eudokia Martin"/>
    <x v="1"/>
    <x v="0"/>
    <s v="Phoenix"/>
    <x v="16"/>
    <n v="85023"/>
    <x v="1"/>
    <s v="OFF-LA-10003121"/>
    <x v="1"/>
    <x v="2"/>
    <s v="Avery 506"/>
    <n v="16.520000000000003"/>
    <n v="5"/>
    <n v="0.2"/>
    <n v="5.368999999999998"/>
    <x v="1"/>
    <x v="0"/>
  </r>
  <r>
    <n v="7630"/>
    <s v="CA-2016-162089"/>
    <x v="809"/>
    <d v="2016-04-01T00:00:00"/>
    <s v="First Class"/>
    <s v="MP-17470"/>
    <s v="Mark Packer"/>
    <x v="2"/>
    <x v="0"/>
    <s v="Brownsville"/>
    <x v="5"/>
    <n v="78521"/>
    <x v="2"/>
    <s v="OFF-EN-10002230"/>
    <x v="1"/>
    <x v="12"/>
    <s v="Airmail Envelopes"/>
    <n v="335.72"/>
    <n v="5"/>
    <n v="0.2"/>
    <n v="113.30549999999999"/>
    <x v="2"/>
    <x v="0"/>
  </r>
  <r>
    <n v="7631"/>
    <s v="CA-2016-162089"/>
    <x v="809"/>
    <d v="2016-04-01T00:00:00"/>
    <s v="First Class"/>
    <s v="MP-17470"/>
    <s v="Mark Packer"/>
    <x v="2"/>
    <x v="0"/>
    <s v="Brownsville"/>
    <x v="5"/>
    <n v="78521"/>
    <x v="2"/>
    <s v="TEC-PH-10001819"/>
    <x v="2"/>
    <x v="7"/>
    <s v="Innergie mMini Combo Duo USB Travel Charging Kit"/>
    <n v="251.94400000000002"/>
    <n v="7"/>
    <n v="0.2"/>
    <n v="88.180399999999977"/>
    <x v="2"/>
    <x v="0"/>
  </r>
  <r>
    <n v="7632"/>
    <s v="CA-2016-162089"/>
    <x v="809"/>
    <d v="2016-04-01T00:00:00"/>
    <s v="First Class"/>
    <s v="MP-17470"/>
    <s v="Mark Packer"/>
    <x v="2"/>
    <x v="0"/>
    <s v="Brownsville"/>
    <x v="5"/>
    <n v="78521"/>
    <x v="2"/>
    <s v="FUR-CH-10002304"/>
    <x v="0"/>
    <x v="1"/>
    <s v="Global Stack Chair without Arms, Black"/>
    <n v="127.30199999999999"/>
    <n v="7"/>
    <n v="0.3"/>
    <n v="-9.0929999999999964"/>
    <x v="2"/>
    <x v="0"/>
  </r>
  <r>
    <n v="7633"/>
    <s v="US-2019-158526"/>
    <x v="614"/>
    <d v="2020-01-01T00:00:00"/>
    <s v="Second Class"/>
    <s v="KH-16360"/>
    <s v="Katherine Hughes"/>
    <x v="0"/>
    <x v="0"/>
    <s v="Louisville"/>
    <x v="0"/>
    <n v="40214"/>
    <x v="0"/>
    <s v="FUR-CH-10002602"/>
    <x v="0"/>
    <x v="1"/>
    <s v="DMI Arturo Collection Mission-style Design Wood Chair"/>
    <n v="1207.8399999999999"/>
    <n v="8"/>
    <n v="0"/>
    <n v="314.03840000000002"/>
    <x v="0"/>
    <x v="0"/>
  </r>
  <r>
    <n v="7634"/>
    <s v="US-2019-158526"/>
    <x v="614"/>
    <d v="2020-01-01T00:00:00"/>
    <s v="Second Class"/>
    <s v="KH-16360"/>
    <s v="Katherine Hughes"/>
    <x v="0"/>
    <x v="0"/>
    <s v="Louisville"/>
    <x v="0"/>
    <n v="40214"/>
    <x v="0"/>
    <s v="OFF-BI-10002414"/>
    <x v="1"/>
    <x v="8"/>
    <s v="GBC ProClick Spines for 32-Hole Punch"/>
    <n v="12.53"/>
    <n v="1"/>
    <n v="0"/>
    <n v="5.8890999999999991"/>
    <x v="0"/>
    <x v="0"/>
  </r>
  <r>
    <n v="7635"/>
    <s v="US-2019-158526"/>
    <x v="614"/>
    <d v="2020-01-01T00:00:00"/>
    <s v="Second Class"/>
    <s v="KH-16360"/>
    <s v="Katherine Hughes"/>
    <x v="0"/>
    <x v="0"/>
    <s v="Louisville"/>
    <x v="0"/>
    <n v="40214"/>
    <x v="0"/>
    <s v="OFF-AR-10003696"/>
    <x v="1"/>
    <x v="6"/>
    <s v="Panasonic KP-350BK Electric Pencil Sharpener with Auto Stop"/>
    <n v="34.58"/>
    <n v="1"/>
    <n v="0"/>
    <n v="10.028199999999998"/>
    <x v="0"/>
    <x v="0"/>
  </r>
  <r>
    <n v="7636"/>
    <s v="US-2019-158526"/>
    <x v="614"/>
    <d v="2020-01-01T00:00:00"/>
    <s v="Second Class"/>
    <s v="KH-16360"/>
    <s v="Katherine Hughes"/>
    <x v="0"/>
    <x v="0"/>
    <s v="Louisville"/>
    <x v="0"/>
    <n v="40214"/>
    <x v="0"/>
    <s v="FUR-CH-10004495"/>
    <x v="0"/>
    <x v="1"/>
    <s v="Global Leather and Oak Executive Chair, Black"/>
    <n v="300.98"/>
    <n v="1"/>
    <n v="0"/>
    <n v="87.28419999999997"/>
    <x v="0"/>
    <x v="0"/>
  </r>
  <r>
    <n v="7637"/>
    <s v="US-2019-158526"/>
    <x v="614"/>
    <d v="2020-01-01T00:00:00"/>
    <s v="Second Class"/>
    <s v="KH-16360"/>
    <s v="Katherine Hughes"/>
    <x v="0"/>
    <x v="0"/>
    <s v="Louisville"/>
    <x v="0"/>
    <n v="40214"/>
    <x v="0"/>
    <s v="FUR-CH-10001270"/>
    <x v="0"/>
    <x v="1"/>
    <s v="Harbour Creations Steel Folding Chair"/>
    <n v="258.75"/>
    <n v="3"/>
    <n v="0"/>
    <n v="77.624999999999972"/>
    <x v="0"/>
    <x v="0"/>
  </r>
  <r>
    <n v="7638"/>
    <s v="CA-2019-104885"/>
    <x v="580"/>
    <d v="2019-03-08T00:00:00"/>
    <s v="Standard Class"/>
    <s v="DB-13555"/>
    <s v="Dorothy Badders"/>
    <x v="1"/>
    <x v="0"/>
    <s v="Newark"/>
    <x v="13"/>
    <n v="19711"/>
    <x v="3"/>
    <s v="OFF-AR-10001615"/>
    <x v="1"/>
    <x v="6"/>
    <s v="Newell 34"/>
    <n v="59.519999999999996"/>
    <n v="3"/>
    <n v="0"/>
    <n v="15.475200000000001"/>
    <x v="3"/>
    <x v="0"/>
  </r>
  <r>
    <n v="7639"/>
    <s v="CA-2019-104885"/>
    <x v="580"/>
    <d v="2019-03-08T00:00:00"/>
    <s v="Standard Class"/>
    <s v="DB-13555"/>
    <s v="Dorothy Badders"/>
    <x v="1"/>
    <x v="0"/>
    <s v="Newark"/>
    <x v="13"/>
    <n v="19711"/>
    <x v="3"/>
    <s v="OFF-EN-10003286"/>
    <x v="1"/>
    <x v="12"/>
    <s v="Staple envelope"/>
    <n v="57.959999999999994"/>
    <n v="7"/>
    <n v="0"/>
    <n v="27.241199999999996"/>
    <x v="3"/>
    <x v="0"/>
  </r>
  <r>
    <n v="7640"/>
    <s v="CA-2019-104885"/>
    <x v="580"/>
    <d v="2019-03-08T00:00:00"/>
    <s v="Standard Class"/>
    <s v="DB-13555"/>
    <s v="Dorothy Badders"/>
    <x v="1"/>
    <x v="0"/>
    <s v="Newark"/>
    <x v="13"/>
    <n v="19711"/>
    <x v="3"/>
    <s v="FUR-BO-10003660"/>
    <x v="0"/>
    <x v="0"/>
    <s v="Bush Cubix Collection Bookcases, Fully Assembled"/>
    <n v="441.96"/>
    <n v="2"/>
    <n v="0"/>
    <n v="101.6508"/>
    <x v="3"/>
    <x v="0"/>
  </r>
  <r>
    <n v="7641"/>
    <s v="CA-2019-104885"/>
    <x v="580"/>
    <d v="2019-03-08T00:00:00"/>
    <s v="Standard Class"/>
    <s v="DB-13555"/>
    <s v="Dorothy Badders"/>
    <x v="1"/>
    <x v="0"/>
    <s v="Newark"/>
    <x v="13"/>
    <n v="19711"/>
    <x v="3"/>
    <s v="OFF-PA-10002764"/>
    <x v="1"/>
    <x v="10"/>
    <s v="Easy-staple paper"/>
    <n v="68.039999999999992"/>
    <n v="6"/>
    <n v="0"/>
    <n v="33.339599999999997"/>
    <x v="3"/>
    <x v="0"/>
  </r>
  <r>
    <n v="7642"/>
    <s v="US-2018-157490"/>
    <x v="1099"/>
    <d v="2018-10-07T00:00:00"/>
    <s v="First Class"/>
    <s v="LB-16795"/>
    <s v="Laurel Beltran"/>
    <x v="2"/>
    <x v="0"/>
    <s v="Pueblo"/>
    <x v="22"/>
    <n v="81001"/>
    <x v="1"/>
    <s v="TEC-MA-10001695"/>
    <x v="2"/>
    <x v="15"/>
    <s v="Zebra GK420t Direct Thermal/Thermal Transfer Printer"/>
    <n v="703.71"/>
    <n v="6"/>
    <n v="0.7"/>
    <n v="-938.28"/>
    <x v="1"/>
    <x v="1"/>
  </r>
  <r>
    <n v="7643"/>
    <s v="US-2018-157490"/>
    <x v="1099"/>
    <d v="2018-10-07T00:00:00"/>
    <s v="First Class"/>
    <s v="LB-16795"/>
    <s v="Laurel Beltran"/>
    <x v="2"/>
    <x v="0"/>
    <s v="Pueblo"/>
    <x v="22"/>
    <n v="81001"/>
    <x v="1"/>
    <s v="OFF-BI-10002824"/>
    <x v="1"/>
    <x v="8"/>
    <s v="Recycled Easel Ring Binders"/>
    <n v="17.904000000000003"/>
    <n v="4"/>
    <n v="0.7"/>
    <n v="-14.920000000000002"/>
    <x v="1"/>
    <x v="1"/>
  </r>
  <r>
    <n v="7644"/>
    <s v="US-2018-157490"/>
    <x v="1099"/>
    <d v="2018-10-07T00:00:00"/>
    <s v="First Class"/>
    <s v="LB-16795"/>
    <s v="Laurel Beltran"/>
    <x v="2"/>
    <x v="0"/>
    <s v="Pueblo"/>
    <x v="22"/>
    <n v="81001"/>
    <x v="1"/>
    <s v="OFF-BI-10002571"/>
    <x v="1"/>
    <x v="8"/>
    <s v="Avery Framed View Binder, EZD Ring (Locking), Navy, 1 1/2&quot;"/>
    <n v="11.976000000000003"/>
    <n v="4"/>
    <n v="0.7"/>
    <n v="-9.1815999999999995"/>
    <x v="1"/>
    <x v="1"/>
  </r>
  <r>
    <n v="7645"/>
    <s v="US-2018-157490"/>
    <x v="1099"/>
    <d v="2018-10-07T00:00:00"/>
    <s v="First Class"/>
    <s v="LB-16795"/>
    <s v="Laurel Beltran"/>
    <x v="2"/>
    <x v="0"/>
    <s v="Pueblo"/>
    <x v="22"/>
    <n v="81001"/>
    <x v="1"/>
    <s v="TEC-AC-10001553"/>
    <x v="2"/>
    <x v="11"/>
    <s v="Memorex 25GB 6X Branded Blu-Ray Recordable Disc, 15/Pack"/>
    <n v="67.959999999999994"/>
    <n v="5"/>
    <n v="0.2"/>
    <n v="0.84950000000000259"/>
    <x v="1"/>
    <x v="1"/>
  </r>
  <r>
    <n v="7646"/>
    <s v="CA-2017-161452"/>
    <x v="57"/>
    <d v="2017-04-11T00:00:00"/>
    <s v="Standard Class"/>
    <s v="CA-11965"/>
    <s v="Carol Adams"/>
    <x v="1"/>
    <x v="0"/>
    <s v="Los Angeles"/>
    <x v="1"/>
    <n v="90036"/>
    <x v="1"/>
    <s v="FUR-CH-10003973"/>
    <x v="0"/>
    <x v="1"/>
    <s v="GuestStacker Chair with Chrome Finish Legs"/>
    <n v="892.22400000000005"/>
    <n v="3"/>
    <n v="0.2"/>
    <n v="89.222400000000022"/>
    <x v="1"/>
    <x v="0"/>
  </r>
  <r>
    <n v="7647"/>
    <s v="US-2016-115196"/>
    <x v="340"/>
    <d v="2016-09-13T00:00:00"/>
    <s v="Standard Class"/>
    <s v="DL-12925"/>
    <s v="Daniel Lacy"/>
    <x v="0"/>
    <x v="0"/>
    <s v="Greenville"/>
    <x v="3"/>
    <n v="27834"/>
    <x v="0"/>
    <s v="TEC-MA-10002073"/>
    <x v="2"/>
    <x v="15"/>
    <s v="3D Systems Cube Printer, 2nd Generation, White"/>
    <n v="1299.99"/>
    <n v="2"/>
    <n v="0.5"/>
    <n v="-571.99559999999997"/>
    <x v="0"/>
    <x v="0"/>
  </r>
  <r>
    <n v="7648"/>
    <s v="CA-2018-138968"/>
    <x v="543"/>
    <d v="2018-03-16T00:00:00"/>
    <s v="First Class"/>
    <s v="FC-14335"/>
    <s v="Fred Chung"/>
    <x v="1"/>
    <x v="0"/>
    <s v="San Francisco"/>
    <x v="1"/>
    <n v="94110"/>
    <x v="1"/>
    <s v="OFF-BI-10003529"/>
    <x v="1"/>
    <x v="8"/>
    <s v="Avery Round Ring Poly Binders"/>
    <n v="4.5439999999999996"/>
    <n v="2"/>
    <n v="0.2"/>
    <n v="1.6472"/>
    <x v="1"/>
    <x v="0"/>
  </r>
  <r>
    <n v="7649"/>
    <s v="CA-2018-138968"/>
    <x v="543"/>
    <d v="2018-03-16T00:00:00"/>
    <s v="First Class"/>
    <s v="FC-14335"/>
    <s v="Fred Chung"/>
    <x v="1"/>
    <x v="0"/>
    <s v="San Francisco"/>
    <x v="1"/>
    <n v="94110"/>
    <x v="1"/>
    <s v="FUR-CH-10000309"/>
    <x v="0"/>
    <x v="1"/>
    <s v="Global Comet Stacking Arm Chair"/>
    <n v="1352.0320000000002"/>
    <n v="4"/>
    <n v="0.2"/>
    <n v="84.501999999999953"/>
    <x v="1"/>
    <x v="0"/>
  </r>
  <r>
    <n v="7650"/>
    <s v="CA-2017-101889"/>
    <x v="17"/>
    <d v="2017-12-31T00:00:00"/>
    <s v="Standard Class"/>
    <s v="DB-13120"/>
    <s v="David Bremer"/>
    <x v="1"/>
    <x v="0"/>
    <s v="Marion"/>
    <x v="24"/>
    <n v="43302"/>
    <x v="3"/>
    <s v="FUR-TA-10004154"/>
    <x v="0"/>
    <x v="3"/>
    <s v="Riverside Furniture Oval Coffee Table, Oval End Table, End Table with Drawer"/>
    <n v="1548.9900000000002"/>
    <n v="9"/>
    <n v="0.4"/>
    <n v="-464.69700000000012"/>
    <x v="3"/>
    <x v="0"/>
  </r>
  <r>
    <n v="7651"/>
    <s v="CA-2017-101889"/>
    <x v="17"/>
    <d v="2017-12-31T00:00:00"/>
    <s v="Standard Class"/>
    <s v="DB-13120"/>
    <s v="David Bremer"/>
    <x v="1"/>
    <x v="0"/>
    <s v="Marion"/>
    <x v="24"/>
    <n v="43302"/>
    <x v="3"/>
    <s v="OFF-EN-10003286"/>
    <x v="1"/>
    <x v="12"/>
    <s v="Staple envelope"/>
    <n v="19.872"/>
    <n v="3"/>
    <n v="0.2"/>
    <n v="6.7067999999999977"/>
    <x v="3"/>
    <x v="0"/>
  </r>
  <r>
    <n v="7652"/>
    <s v="CA-2019-110821"/>
    <x v="783"/>
    <d v="2019-08-08T00:00:00"/>
    <s v="First Class"/>
    <s v="CK-12205"/>
    <s v="Chloris Kastensmidt"/>
    <x v="0"/>
    <x v="0"/>
    <s v="Dallas"/>
    <x v="5"/>
    <n v="75081"/>
    <x v="2"/>
    <s v="TEC-AC-10001552"/>
    <x v="2"/>
    <x v="11"/>
    <s v="Logitech K350 2.4Ghz Wireless Keyboard"/>
    <n v="119.44800000000001"/>
    <n v="3"/>
    <n v="0.2"/>
    <n v="-13.437900000000006"/>
    <x v="2"/>
    <x v="0"/>
  </r>
  <r>
    <n v="7653"/>
    <s v="CA-2019-110821"/>
    <x v="783"/>
    <d v="2019-08-08T00:00:00"/>
    <s v="First Class"/>
    <s v="CK-12205"/>
    <s v="Chloris Kastensmidt"/>
    <x v="0"/>
    <x v="0"/>
    <s v="Dallas"/>
    <x v="5"/>
    <n v="75081"/>
    <x v="2"/>
    <s v="OFF-ST-10002790"/>
    <x v="1"/>
    <x v="4"/>
    <s v="Safco Industrial Shelving"/>
    <n v="118.16"/>
    <n v="2"/>
    <n v="0.2"/>
    <n v="-25.108999999999988"/>
    <x v="2"/>
    <x v="0"/>
  </r>
  <r>
    <n v="7654"/>
    <s v="CA-2017-121552"/>
    <x v="204"/>
    <d v="2017-03-27T00:00:00"/>
    <s v="Standard Class"/>
    <s v="FW-14395"/>
    <s v="Fred Wasserman"/>
    <x v="1"/>
    <x v="0"/>
    <s v="Huntsville"/>
    <x v="19"/>
    <n v="35810"/>
    <x v="0"/>
    <s v="OFF-AR-10003217"/>
    <x v="1"/>
    <x v="6"/>
    <s v="Newell 316"/>
    <n v="19.559999999999999"/>
    <n v="4"/>
    <n v="0"/>
    <n v="5.4768000000000008"/>
    <x v="0"/>
    <x v="0"/>
  </r>
  <r>
    <n v="7655"/>
    <s v="CA-2017-107685"/>
    <x v="672"/>
    <d v="2017-12-02T00:00:00"/>
    <s v="Second Class"/>
    <s v="JM-15865"/>
    <s v="John Murray"/>
    <x v="0"/>
    <x v="0"/>
    <s v="Las Vegas"/>
    <x v="33"/>
    <n v="89115"/>
    <x v="1"/>
    <s v="FUR-FU-10002813"/>
    <x v="0"/>
    <x v="5"/>
    <s v="DAX Contemporary Wood Frame with Silver Metal Mat, Desktop, 11 x 14 Size"/>
    <n v="80.959999999999994"/>
    <n v="4"/>
    <n v="0"/>
    <n v="29.145599999999995"/>
    <x v="1"/>
    <x v="0"/>
  </r>
  <r>
    <n v="7656"/>
    <s v="CA-2017-107685"/>
    <x v="672"/>
    <d v="2017-12-02T00:00:00"/>
    <s v="Second Class"/>
    <s v="JM-15865"/>
    <s v="John Murray"/>
    <x v="0"/>
    <x v="0"/>
    <s v="Las Vegas"/>
    <x v="33"/>
    <n v="89115"/>
    <x v="1"/>
    <s v="OFF-PA-10003848"/>
    <x v="1"/>
    <x v="10"/>
    <s v="Xerox 1997"/>
    <n v="25.92"/>
    <n v="4"/>
    <n v="0"/>
    <n v="12.441600000000001"/>
    <x v="1"/>
    <x v="0"/>
  </r>
  <r>
    <n v="7657"/>
    <s v="US-2016-120740"/>
    <x v="1166"/>
    <d v="2016-04-15T00:00:00"/>
    <s v="Same Day"/>
    <s v="PS-18970"/>
    <s v="Paul Stevenson"/>
    <x v="2"/>
    <x v="0"/>
    <s v="Los Angeles"/>
    <x v="1"/>
    <n v="90049"/>
    <x v="1"/>
    <s v="OFF-AP-10000240"/>
    <x v="1"/>
    <x v="9"/>
    <s v="Belkin F9G930V10-GRY 9 Outlet Surge"/>
    <n v="106.96"/>
    <n v="2"/>
    <n v="0"/>
    <n v="31.018399999999986"/>
    <x v="1"/>
    <x v="0"/>
  </r>
  <r>
    <n v="7658"/>
    <s v="US-2016-120740"/>
    <x v="1166"/>
    <d v="2016-04-15T00:00:00"/>
    <s v="Same Day"/>
    <s v="PS-18970"/>
    <s v="Paul Stevenson"/>
    <x v="2"/>
    <x v="0"/>
    <s v="Los Angeles"/>
    <x v="1"/>
    <n v="90049"/>
    <x v="1"/>
    <s v="FUR-FU-10004091"/>
    <x v="0"/>
    <x v="5"/>
    <s v="Howard Miller 13&quot; Diameter Goldtone Round Wall Clock"/>
    <n v="187.76"/>
    <n v="4"/>
    <n v="0"/>
    <n v="76.9816"/>
    <x v="1"/>
    <x v="0"/>
  </r>
  <r>
    <n v="7659"/>
    <s v="CA-2019-155740"/>
    <x v="245"/>
    <d v="2019-08-02T00:00:00"/>
    <s v="First Class"/>
    <s v="TC-21475"/>
    <s v="Tony Chapman"/>
    <x v="2"/>
    <x v="0"/>
    <s v="Lakewood"/>
    <x v="24"/>
    <n v="44107"/>
    <x v="3"/>
    <s v="OFF-BI-10001071"/>
    <x v="1"/>
    <x v="8"/>
    <s v="GBC ProClick Punch Binding System"/>
    <n v="76.77600000000001"/>
    <n v="4"/>
    <n v="0.7"/>
    <n v="-53.743199999999973"/>
    <x v="3"/>
    <x v="0"/>
  </r>
  <r>
    <n v="7660"/>
    <s v="CA-2019-146493"/>
    <x v="702"/>
    <d v="2019-06-05T00:00:00"/>
    <s v="Standard Class"/>
    <s v="CV-12805"/>
    <s v="Cynthia Voltz"/>
    <x v="1"/>
    <x v="0"/>
    <s v="Fremont"/>
    <x v="8"/>
    <n v="68025"/>
    <x v="2"/>
    <s v="OFF-BI-10003676"/>
    <x v="1"/>
    <x v="8"/>
    <s v="GBC Standard Recycled Report Covers, Clear Plastic Sheets"/>
    <n v="53.9"/>
    <n v="5"/>
    <n v="0"/>
    <n v="25.871999999999996"/>
    <x v="2"/>
    <x v="0"/>
  </r>
  <r>
    <n v="7661"/>
    <s v="CA-2016-105417"/>
    <x v="1167"/>
    <d v="2016-01-12T00:00:00"/>
    <s v="Standard Class"/>
    <s v="VS-21820"/>
    <s v="Vivek Sundaresam"/>
    <x v="0"/>
    <x v="0"/>
    <s v="Huntsville"/>
    <x v="5"/>
    <n v="77340"/>
    <x v="2"/>
    <s v="FUR-FU-10004864"/>
    <x v="0"/>
    <x v="5"/>
    <s v="Howard Miller 14-1/2&quot; Diameter Chrome Round Wall Clock"/>
    <n v="76.728000000000009"/>
    <n v="3"/>
    <n v="0.6"/>
    <n v="-53.709599999999988"/>
    <x v="2"/>
    <x v="0"/>
  </r>
  <r>
    <n v="7662"/>
    <s v="CA-2016-105417"/>
    <x v="1167"/>
    <d v="2016-01-12T00:00:00"/>
    <s v="Standard Class"/>
    <s v="VS-21820"/>
    <s v="Vivek Sundaresam"/>
    <x v="0"/>
    <x v="0"/>
    <s v="Huntsville"/>
    <x v="5"/>
    <n v="77340"/>
    <x v="2"/>
    <s v="OFF-BI-10003708"/>
    <x v="1"/>
    <x v="8"/>
    <s v="Acco Four Pocket Poly Ring Binder with Label Holder, Smoke, 1&quot;"/>
    <n v="10.429999999999998"/>
    <n v="7"/>
    <n v="0.8"/>
    <n v="-18.252500000000005"/>
    <x v="2"/>
    <x v="0"/>
  </r>
  <r>
    <n v="7663"/>
    <s v="US-2019-141509"/>
    <x v="365"/>
    <d v="2019-10-01T00:00:00"/>
    <s v="First Class"/>
    <s v="SC-20575"/>
    <s v="Sonia Cooley"/>
    <x v="0"/>
    <x v="0"/>
    <s v="Los Angeles"/>
    <x v="1"/>
    <n v="90036"/>
    <x v="1"/>
    <s v="OFF-AR-10002067"/>
    <x v="1"/>
    <x v="6"/>
    <s v="Newell 334"/>
    <n v="99.2"/>
    <n v="5"/>
    <n v="0"/>
    <n v="25.792000000000002"/>
    <x v="1"/>
    <x v="0"/>
  </r>
  <r>
    <n v="7664"/>
    <s v="CA-2019-139493"/>
    <x v="1168"/>
    <d v="2019-09-19T00:00:00"/>
    <s v="Standard Class"/>
    <s v="SG-20605"/>
    <s v="Speros Goranitis"/>
    <x v="0"/>
    <x v="0"/>
    <s v="Asheville"/>
    <x v="3"/>
    <n v="28806"/>
    <x v="0"/>
    <s v="OFF-AR-10003158"/>
    <x v="1"/>
    <x v="6"/>
    <s v="Fluorescent Highlighters by Dixon"/>
    <n v="15.920000000000002"/>
    <n v="5"/>
    <n v="0.2"/>
    <n v="2.7859999999999978"/>
    <x v="0"/>
    <x v="0"/>
  </r>
  <r>
    <n v="7665"/>
    <s v="CA-2016-151967"/>
    <x v="68"/>
    <d v="2016-10-26T00:00:00"/>
    <s v="Standard Class"/>
    <s v="NB-18580"/>
    <s v="Nicole Brennan"/>
    <x v="1"/>
    <x v="0"/>
    <s v="Bossier City"/>
    <x v="28"/>
    <n v="71111"/>
    <x v="0"/>
    <s v="FUR-FU-10000193"/>
    <x v="0"/>
    <x v="5"/>
    <s v="Tenex Chairmats For Use with Hard Floors"/>
    <n v="129.91999999999999"/>
    <n v="4"/>
    <n v="0"/>
    <n v="10.393599999999992"/>
    <x v="0"/>
    <x v="0"/>
  </r>
  <r>
    <n v="7666"/>
    <s v="US-2018-140158"/>
    <x v="964"/>
    <d v="2018-10-08T00:00:00"/>
    <s v="Standard Class"/>
    <s v="DR-12940"/>
    <s v="Daniel Raglin"/>
    <x v="2"/>
    <x v="0"/>
    <s v="Providence"/>
    <x v="34"/>
    <n v="2908"/>
    <x v="3"/>
    <s v="OFF-BI-10000977"/>
    <x v="1"/>
    <x v="8"/>
    <s v="Ibico Plastic Spiral Binding Combs"/>
    <n v="30.4"/>
    <n v="1"/>
    <n v="0"/>
    <n v="13.983999999999998"/>
    <x v="3"/>
    <x v="0"/>
  </r>
  <r>
    <n v="7667"/>
    <s v="US-2018-140158"/>
    <x v="964"/>
    <d v="2018-10-08T00:00:00"/>
    <s v="Standard Class"/>
    <s v="DR-12940"/>
    <s v="Daniel Raglin"/>
    <x v="2"/>
    <x v="0"/>
    <s v="Providence"/>
    <x v="34"/>
    <n v="2908"/>
    <x v="3"/>
    <s v="TEC-CO-10001449"/>
    <x v="2"/>
    <x v="16"/>
    <s v="Hewlett Packard LaserJet 3310 Copier"/>
    <n v="5399.91"/>
    <n v="9"/>
    <n v="0"/>
    <n v="2591.9567999999999"/>
    <x v="3"/>
    <x v="0"/>
  </r>
  <r>
    <n v="7668"/>
    <s v="US-2018-140158"/>
    <x v="964"/>
    <d v="2018-10-08T00:00:00"/>
    <s v="Standard Class"/>
    <s v="DR-12940"/>
    <s v="Daniel Raglin"/>
    <x v="2"/>
    <x v="0"/>
    <s v="Providence"/>
    <x v="34"/>
    <n v="2908"/>
    <x v="3"/>
    <s v="OFF-ST-10000136"/>
    <x v="1"/>
    <x v="4"/>
    <s v="Letter Size File"/>
    <n v="119.10000000000001"/>
    <n v="3"/>
    <n v="0"/>
    <n v="34.538999999999994"/>
    <x v="3"/>
    <x v="0"/>
  </r>
  <r>
    <n v="7669"/>
    <s v="CA-2017-130974"/>
    <x v="154"/>
    <d v="2017-11-29T00:00:00"/>
    <s v="Second Class"/>
    <s v="MA-17560"/>
    <s v="Matt Abelman"/>
    <x v="2"/>
    <x v="0"/>
    <s v="Everett"/>
    <x v="31"/>
    <n v="2149"/>
    <x v="3"/>
    <s v="OFF-PA-10000743"/>
    <x v="1"/>
    <x v="10"/>
    <s v="Xerox 1977"/>
    <n v="40.08"/>
    <n v="6"/>
    <n v="0"/>
    <n v="19.238399999999999"/>
    <x v="3"/>
    <x v="0"/>
  </r>
  <r>
    <n v="7670"/>
    <s v="CA-2017-130974"/>
    <x v="154"/>
    <d v="2017-11-29T00:00:00"/>
    <s v="Second Class"/>
    <s v="MA-17560"/>
    <s v="Matt Abelman"/>
    <x v="2"/>
    <x v="0"/>
    <s v="Everett"/>
    <x v="31"/>
    <n v="2149"/>
    <x v="3"/>
    <s v="OFF-PA-10001019"/>
    <x v="1"/>
    <x v="10"/>
    <s v="Xerox 1884"/>
    <n v="59.94"/>
    <n v="3"/>
    <n v="0"/>
    <n v="28.171799999999998"/>
    <x v="3"/>
    <x v="0"/>
  </r>
  <r>
    <n v="7671"/>
    <s v="CA-2017-130974"/>
    <x v="154"/>
    <d v="2017-11-29T00:00:00"/>
    <s v="Second Class"/>
    <s v="MA-17560"/>
    <s v="Matt Abelman"/>
    <x v="2"/>
    <x v="0"/>
    <s v="Everett"/>
    <x v="31"/>
    <n v="2149"/>
    <x v="3"/>
    <s v="TEC-AC-10003095"/>
    <x v="2"/>
    <x v="11"/>
    <s v="Logitech G35 7.1-Channel Surround Sound Headset"/>
    <n v="259.98"/>
    <n v="2"/>
    <n v="0"/>
    <n v="88.393200000000007"/>
    <x v="3"/>
    <x v="0"/>
  </r>
  <r>
    <n v="7672"/>
    <s v="CA-2017-130974"/>
    <x v="154"/>
    <d v="2017-11-29T00:00:00"/>
    <s v="Second Class"/>
    <s v="MA-17560"/>
    <s v="Matt Abelman"/>
    <x v="2"/>
    <x v="0"/>
    <s v="Everett"/>
    <x v="31"/>
    <n v="2149"/>
    <x v="3"/>
    <s v="FUR-BO-10002916"/>
    <x v="0"/>
    <x v="0"/>
    <s v="Rush Hierlooms Collection 1&quot; Thick Stackable Bookcases"/>
    <n v="170.98"/>
    <n v="1"/>
    <n v="0"/>
    <n v="32.486199999999997"/>
    <x v="3"/>
    <x v="0"/>
  </r>
  <r>
    <n v="7673"/>
    <s v="CA-2017-130974"/>
    <x v="154"/>
    <d v="2017-11-29T00:00:00"/>
    <s v="Second Class"/>
    <s v="MA-17560"/>
    <s v="Matt Abelman"/>
    <x v="2"/>
    <x v="0"/>
    <s v="Everett"/>
    <x v="31"/>
    <n v="2149"/>
    <x v="3"/>
    <s v="FUR-FU-10002506"/>
    <x v="0"/>
    <x v="5"/>
    <s v="Tensor &quot;Hersey Kiss&quot; Styled Floor Lamp"/>
    <n v="38.97"/>
    <n v="3"/>
    <n v="0"/>
    <n v="4.6763999999999992"/>
    <x v="3"/>
    <x v="0"/>
  </r>
  <r>
    <n v="7674"/>
    <s v="CA-2017-130974"/>
    <x v="154"/>
    <d v="2017-11-29T00:00:00"/>
    <s v="Second Class"/>
    <s v="MA-17560"/>
    <s v="Matt Abelman"/>
    <x v="2"/>
    <x v="0"/>
    <s v="Everett"/>
    <x v="31"/>
    <n v="2149"/>
    <x v="3"/>
    <s v="OFF-PA-10003823"/>
    <x v="1"/>
    <x v="10"/>
    <s v="Xerox 197"/>
    <n v="154.9"/>
    <n v="5"/>
    <n v="0"/>
    <n v="69.704999999999998"/>
    <x v="3"/>
    <x v="0"/>
  </r>
  <r>
    <n v="7675"/>
    <s v="CA-2017-130974"/>
    <x v="154"/>
    <d v="2017-11-29T00:00:00"/>
    <s v="Second Class"/>
    <s v="MA-17560"/>
    <s v="Matt Abelman"/>
    <x v="2"/>
    <x v="0"/>
    <s v="Everett"/>
    <x v="31"/>
    <n v="2149"/>
    <x v="3"/>
    <s v="FUR-TA-10004619"/>
    <x v="0"/>
    <x v="3"/>
    <s v="Hon Non-Folding Utility Tables"/>
    <n v="446.06799999999998"/>
    <n v="4"/>
    <n v="0.3"/>
    <n v="0"/>
    <x v="3"/>
    <x v="0"/>
  </r>
  <r>
    <n v="7676"/>
    <s v="CA-2019-133487"/>
    <x v="636"/>
    <d v="2019-05-09T00:00:00"/>
    <s v="Second Class"/>
    <s v="TS-21655"/>
    <s v="Trudy Schmidt"/>
    <x v="0"/>
    <x v="0"/>
    <s v="Rancho Cucamonga"/>
    <x v="1"/>
    <n v="91730"/>
    <x v="1"/>
    <s v="OFF-AP-10001271"/>
    <x v="1"/>
    <x v="9"/>
    <s v="Eureka The Boss Cordless Rechargeable Stick Vac"/>
    <n v="152.94"/>
    <n v="3"/>
    <n v="0"/>
    <n v="41.293800000000005"/>
    <x v="1"/>
    <x v="0"/>
  </r>
  <r>
    <n v="7677"/>
    <s v="CA-2016-142951"/>
    <x v="1169"/>
    <d v="2016-10-08T00:00:00"/>
    <s v="Same Day"/>
    <s v="JG-15115"/>
    <s v="Jack Garza"/>
    <x v="0"/>
    <x v="0"/>
    <s v="Charlotte"/>
    <x v="3"/>
    <n v="28205"/>
    <x v="0"/>
    <s v="TEC-AC-10002331"/>
    <x v="2"/>
    <x v="11"/>
    <s v="Maxell 74 Minute CDR, 10/Pack"/>
    <n v="23.472000000000001"/>
    <n v="3"/>
    <n v="0.2"/>
    <n v="4.9877999999999982"/>
    <x v="0"/>
    <x v="0"/>
  </r>
  <r>
    <n v="7678"/>
    <s v="CA-2016-133592"/>
    <x v="520"/>
    <d v="2017-01-07T00:00:00"/>
    <s v="Standard Class"/>
    <s v="KM-16375"/>
    <s v="Katherine Murray"/>
    <x v="2"/>
    <x v="0"/>
    <s v="Providence"/>
    <x v="34"/>
    <n v="2908"/>
    <x v="3"/>
    <s v="OFF-PA-10003228"/>
    <x v="1"/>
    <x v="10"/>
    <s v="Xerox 1917"/>
    <n v="195.64"/>
    <n v="4"/>
    <n v="0"/>
    <n v="91.950799999999987"/>
    <x v="3"/>
    <x v="0"/>
  </r>
  <r>
    <n v="7679"/>
    <s v="CA-2016-133592"/>
    <x v="520"/>
    <d v="2017-01-07T00:00:00"/>
    <s v="Standard Class"/>
    <s v="KM-16375"/>
    <s v="Katherine Murray"/>
    <x v="2"/>
    <x v="0"/>
    <s v="Providence"/>
    <x v="34"/>
    <n v="2908"/>
    <x v="3"/>
    <s v="OFF-PA-10002586"/>
    <x v="1"/>
    <x v="10"/>
    <s v="Xerox 1970"/>
    <n v="14.940000000000001"/>
    <n v="3"/>
    <n v="0"/>
    <n v="7.0218000000000007"/>
    <x v="3"/>
    <x v="0"/>
  </r>
  <r>
    <n v="7680"/>
    <s v="CA-2016-133592"/>
    <x v="520"/>
    <d v="2017-01-07T00:00:00"/>
    <s v="Standard Class"/>
    <s v="KM-16375"/>
    <s v="Katherine Murray"/>
    <x v="2"/>
    <x v="0"/>
    <s v="Providence"/>
    <x v="34"/>
    <n v="2908"/>
    <x v="3"/>
    <s v="TEC-AC-10002049"/>
    <x v="2"/>
    <x v="11"/>
    <s v="Plantronics Savi W720 Multi-Device Wireless Headset System"/>
    <n v="1687.8"/>
    <n v="4"/>
    <n v="0"/>
    <n v="742.63200000000006"/>
    <x v="3"/>
    <x v="0"/>
  </r>
  <r>
    <n v="7681"/>
    <s v="CA-2016-133592"/>
    <x v="520"/>
    <d v="2017-01-07T00:00:00"/>
    <s v="Standard Class"/>
    <s v="KM-16375"/>
    <s v="Katherine Murray"/>
    <x v="2"/>
    <x v="0"/>
    <s v="Providence"/>
    <x v="34"/>
    <n v="2908"/>
    <x v="3"/>
    <s v="FUR-BO-10000362"/>
    <x v="0"/>
    <x v="0"/>
    <s v="Sauder Inglewood Library Bookcases"/>
    <n v="341.96"/>
    <n v="2"/>
    <n v="0"/>
    <n v="78.650800000000004"/>
    <x v="3"/>
    <x v="0"/>
  </r>
  <r>
    <n v="7682"/>
    <s v="CA-2016-133592"/>
    <x v="520"/>
    <d v="2017-01-07T00:00:00"/>
    <s v="Standard Class"/>
    <s v="KM-16375"/>
    <s v="Katherine Murray"/>
    <x v="2"/>
    <x v="0"/>
    <s v="Providence"/>
    <x v="34"/>
    <n v="2908"/>
    <x v="3"/>
    <s v="FUR-CH-10004218"/>
    <x v="0"/>
    <x v="1"/>
    <s v="Global Fabric Manager's Chair, Dark Gray"/>
    <n v="605.88"/>
    <n v="6"/>
    <n v="0"/>
    <n v="151.47000000000003"/>
    <x v="3"/>
    <x v="0"/>
  </r>
  <r>
    <n v="7683"/>
    <s v="CA-2017-120782"/>
    <x v="152"/>
    <d v="2017-05-01T00:00:00"/>
    <s v="First Class"/>
    <s v="SD-20485"/>
    <s v="Shirley Daniels"/>
    <x v="2"/>
    <x v="0"/>
    <s v="Midland"/>
    <x v="12"/>
    <n v="48640"/>
    <x v="2"/>
    <s v="OFF-AP-10003779"/>
    <x v="1"/>
    <x v="9"/>
    <s v="Kensington 7 Outlet MasterPiece Power Center with Fax/Phone Line Protection"/>
    <n v="186.732"/>
    <n v="1"/>
    <n v="0.1"/>
    <n v="41.495999999999967"/>
    <x v="2"/>
    <x v="0"/>
  </r>
  <r>
    <n v="7684"/>
    <s v="CA-2017-120782"/>
    <x v="152"/>
    <d v="2017-05-01T00:00:00"/>
    <s v="First Class"/>
    <s v="SD-20485"/>
    <s v="Shirley Daniels"/>
    <x v="2"/>
    <x v="0"/>
    <s v="Midland"/>
    <x v="12"/>
    <n v="48640"/>
    <x v="2"/>
    <s v="OFF-BI-10003527"/>
    <x v="1"/>
    <x v="8"/>
    <s v="Fellowes PB500 Electric Punch Plastic Comb Binding Machine with Manual Bind"/>
    <n v="3812.9700000000003"/>
    <n v="3"/>
    <n v="0"/>
    <n v="1906.4850000000001"/>
    <x v="2"/>
    <x v="0"/>
  </r>
  <r>
    <n v="7685"/>
    <s v="CA-2017-116876"/>
    <x v="966"/>
    <d v="2017-02-21T00:00:00"/>
    <s v="Standard Class"/>
    <s v="TT-21070"/>
    <s v="Ted Trevino"/>
    <x v="0"/>
    <x v="0"/>
    <s v="Rochester"/>
    <x v="15"/>
    <n v="14609"/>
    <x v="3"/>
    <s v="OFF-BI-10002897"/>
    <x v="1"/>
    <x v="8"/>
    <s v="Black Avery Memo-Size 3-Ring Binder, 5 1/2&quot; x 8 1/2&quot;"/>
    <n v="26.423999999999999"/>
    <n v="9"/>
    <n v="0.2"/>
    <n v="9.5786999999999995"/>
    <x v="3"/>
    <x v="0"/>
  </r>
  <r>
    <n v="7686"/>
    <s v="CA-2017-116876"/>
    <x v="966"/>
    <d v="2017-02-21T00:00:00"/>
    <s v="Standard Class"/>
    <s v="TT-21070"/>
    <s v="Ted Trevino"/>
    <x v="0"/>
    <x v="0"/>
    <s v="Rochester"/>
    <x v="15"/>
    <n v="14609"/>
    <x v="3"/>
    <s v="TEC-PH-10002584"/>
    <x v="2"/>
    <x v="7"/>
    <s v="Samsung Galaxy S4"/>
    <n v="625.99"/>
    <n v="1"/>
    <n v="0"/>
    <n v="187.79699999999997"/>
    <x v="3"/>
    <x v="0"/>
  </r>
  <r>
    <n v="7687"/>
    <s v="CA-2018-169838"/>
    <x v="881"/>
    <d v="2018-11-29T00:00:00"/>
    <s v="Standard Class"/>
    <s v="BB-11545"/>
    <s v="Brenda Bowman"/>
    <x v="1"/>
    <x v="0"/>
    <s v="Jackson"/>
    <x v="12"/>
    <n v="49201"/>
    <x v="2"/>
    <s v="FUR-TA-10001095"/>
    <x v="0"/>
    <x v="3"/>
    <s v="Chromcraft Round Conference Tables"/>
    <n v="1568.61"/>
    <n v="9"/>
    <n v="0"/>
    <n v="329.40809999999999"/>
    <x v="2"/>
    <x v="0"/>
  </r>
  <r>
    <n v="7688"/>
    <s v="CA-2018-169838"/>
    <x v="881"/>
    <d v="2018-11-29T00:00:00"/>
    <s v="Standard Class"/>
    <s v="BB-11545"/>
    <s v="Brenda Bowman"/>
    <x v="1"/>
    <x v="0"/>
    <s v="Jackson"/>
    <x v="12"/>
    <n v="49201"/>
    <x v="2"/>
    <s v="OFF-BI-10004002"/>
    <x v="1"/>
    <x v="8"/>
    <s v="Wilson Jones International Size A4 Ring Binders"/>
    <n v="17.3"/>
    <n v="1"/>
    <n v="0"/>
    <n v="8.3040000000000003"/>
    <x v="2"/>
    <x v="0"/>
  </r>
  <r>
    <n v="7689"/>
    <s v="CA-2018-169838"/>
    <x v="881"/>
    <d v="2018-11-29T00:00:00"/>
    <s v="Standard Class"/>
    <s v="BB-11545"/>
    <s v="Brenda Bowman"/>
    <x v="1"/>
    <x v="0"/>
    <s v="Jackson"/>
    <x v="12"/>
    <n v="49201"/>
    <x v="2"/>
    <s v="TEC-AC-10004518"/>
    <x v="2"/>
    <x v="11"/>
    <s v="Memorex Mini Travel Drive 32 GB USB 2.0 Flash Drive"/>
    <n v="160"/>
    <n v="8"/>
    <n v="0"/>
    <n v="62.400000000000006"/>
    <x v="2"/>
    <x v="0"/>
  </r>
  <r>
    <n v="7690"/>
    <s v="US-2019-128951"/>
    <x v="663"/>
    <d v="2019-07-17T00:00:00"/>
    <s v="First Class"/>
    <s v="RS-19420"/>
    <s v="Ricardo Sperren"/>
    <x v="1"/>
    <x v="0"/>
    <s v="Suffolk"/>
    <x v="17"/>
    <n v="23434"/>
    <x v="0"/>
    <s v="OFF-AP-10002191"/>
    <x v="1"/>
    <x v="9"/>
    <s v="Belkin 8 Outlet SurgeMaster II Gold Surge Protector"/>
    <n v="179.94"/>
    <n v="3"/>
    <n v="0"/>
    <n v="50.383200000000009"/>
    <x v="0"/>
    <x v="0"/>
  </r>
  <r>
    <n v="7691"/>
    <s v="US-2019-128951"/>
    <x v="663"/>
    <d v="2019-07-17T00:00:00"/>
    <s v="First Class"/>
    <s v="RS-19420"/>
    <s v="Ricardo Sperren"/>
    <x v="1"/>
    <x v="0"/>
    <s v="Suffolk"/>
    <x v="17"/>
    <n v="23434"/>
    <x v="0"/>
    <s v="FUR-TA-10004575"/>
    <x v="0"/>
    <x v="3"/>
    <s v="Hon 5100 Series Wood Tables"/>
    <n v="872.94"/>
    <n v="3"/>
    <n v="0"/>
    <n v="157.12919999999997"/>
    <x v="0"/>
    <x v="0"/>
  </r>
  <r>
    <n v="7692"/>
    <s v="US-2019-128951"/>
    <x v="663"/>
    <d v="2019-07-17T00:00:00"/>
    <s v="First Class"/>
    <s v="RS-19420"/>
    <s v="Ricardo Sperren"/>
    <x v="1"/>
    <x v="0"/>
    <s v="Suffolk"/>
    <x v="17"/>
    <n v="23434"/>
    <x v="0"/>
    <s v="OFF-PA-10003177"/>
    <x v="1"/>
    <x v="10"/>
    <s v="Xerox 1999"/>
    <n v="12.96"/>
    <n v="2"/>
    <n v="0"/>
    <n v="6.2208000000000006"/>
    <x v="0"/>
    <x v="0"/>
  </r>
  <r>
    <n v="7693"/>
    <s v="CA-2016-102330"/>
    <x v="282"/>
    <d v="2017-01-03T00:00:00"/>
    <s v="Standard Class"/>
    <s v="AI-10855"/>
    <s v="Arianne Irving"/>
    <x v="0"/>
    <x v="0"/>
    <s v="Brentwood"/>
    <x v="1"/>
    <n v="94513"/>
    <x v="1"/>
    <s v="OFF-LA-10003923"/>
    <x v="1"/>
    <x v="2"/>
    <s v="Alphabetical Labels for Top Tab Filing"/>
    <n v="88.800000000000011"/>
    <n v="6"/>
    <n v="0"/>
    <n v="44.400000000000006"/>
    <x v="1"/>
    <x v="0"/>
  </r>
  <r>
    <n v="7694"/>
    <s v="CA-2016-102330"/>
    <x v="282"/>
    <d v="2017-01-03T00:00:00"/>
    <s v="Standard Class"/>
    <s v="AI-10855"/>
    <s v="Arianne Irving"/>
    <x v="0"/>
    <x v="0"/>
    <s v="Brentwood"/>
    <x v="1"/>
    <n v="94513"/>
    <x v="1"/>
    <s v="TEC-PH-10001051"/>
    <x v="2"/>
    <x v="7"/>
    <s v="HTC One"/>
    <n v="319.96800000000002"/>
    <n v="4"/>
    <n v="0.2"/>
    <n v="35.996399999999952"/>
    <x v="1"/>
    <x v="0"/>
  </r>
  <r>
    <n v="7695"/>
    <s v="CA-2018-118899"/>
    <x v="554"/>
    <d v="2018-03-22T00:00:00"/>
    <s v="Same Day"/>
    <s v="MC-17275"/>
    <s v="Marc Crier"/>
    <x v="0"/>
    <x v="0"/>
    <s v="Seattle"/>
    <x v="4"/>
    <n v="98103"/>
    <x v="1"/>
    <s v="FUR-CH-10004754"/>
    <x v="0"/>
    <x v="1"/>
    <s v="Global Stack Chair with Arms, Black"/>
    <n v="167.88800000000001"/>
    <n v="7"/>
    <n v="0.2"/>
    <n v="14.690199999999997"/>
    <x v="1"/>
    <x v="1"/>
  </r>
  <r>
    <n v="7696"/>
    <s v="CA-2019-107958"/>
    <x v="1170"/>
    <d v="2019-07-05T00:00:00"/>
    <s v="First Class"/>
    <s v="AH-10120"/>
    <s v="Adrian Hane"/>
    <x v="2"/>
    <x v="0"/>
    <s v="Houston"/>
    <x v="5"/>
    <n v="77036"/>
    <x v="2"/>
    <s v="OFF-PA-10000357"/>
    <x v="1"/>
    <x v="10"/>
    <s v="White Dual Perf Computer Printout Paper, 2700 Sheets, 1 Part, Heavyweight, 20 lbs., 14 7/8 x 11"/>
    <n v="163.96"/>
    <n v="5"/>
    <n v="0.2"/>
    <n v="59.435499999999998"/>
    <x v="2"/>
    <x v="0"/>
  </r>
  <r>
    <n v="7697"/>
    <s v="CA-2019-107958"/>
    <x v="1170"/>
    <d v="2019-07-05T00:00:00"/>
    <s v="First Class"/>
    <s v="AH-10120"/>
    <s v="Adrian Hane"/>
    <x v="2"/>
    <x v="0"/>
    <s v="Houston"/>
    <x v="5"/>
    <n v="77036"/>
    <x v="2"/>
    <s v="OFF-BI-10001787"/>
    <x v="1"/>
    <x v="8"/>
    <s v="Wilson Jones Four-Pocket Poly Binders"/>
    <n v="5.2319999999999984"/>
    <n v="4"/>
    <n v="0.8"/>
    <n v="-8.1096000000000004"/>
    <x v="2"/>
    <x v="0"/>
  </r>
  <r>
    <n v="7698"/>
    <s v="CA-2019-151799"/>
    <x v="817"/>
    <d v="2019-12-18T00:00:00"/>
    <s v="Standard Class"/>
    <s v="BF-11170"/>
    <s v="Ben Ferrer"/>
    <x v="2"/>
    <x v="0"/>
    <s v="Lawrence"/>
    <x v="31"/>
    <n v="1841"/>
    <x v="3"/>
    <s v="TEC-CO-10002313"/>
    <x v="2"/>
    <x v="16"/>
    <s v="Canon PC1080F Personal Copier"/>
    <n v="1199.98"/>
    <n v="2"/>
    <n v="0"/>
    <n v="467.99220000000003"/>
    <x v="3"/>
    <x v="0"/>
  </r>
  <r>
    <n v="7699"/>
    <s v="CA-2019-151799"/>
    <x v="817"/>
    <d v="2019-12-18T00:00:00"/>
    <s v="Standard Class"/>
    <s v="BF-11170"/>
    <s v="Ben Ferrer"/>
    <x v="2"/>
    <x v="0"/>
    <s v="Lawrence"/>
    <x v="31"/>
    <n v="1841"/>
    <x v="3"/>
    <s v="OFF-ST-10002790"/>
    <x v="1"/>
    <x v="4"/>
    <s v="Safco Industrial Shelving"/>
    <n v="73.849999999999994"/>
    <n v="1"/>
    <n v="0"/>
    <n v="2.2155000000000058"/>
    <x v="3"/>
    <x v="0"/>
  </r>
  <r>
    <n v="7700"/>
    <s v="CA-2019-151799"/>
    <x v="817"/>
    <d v="2019-12-18T00:00:00"/>
    <s v="Standard Class"/>
    <s v="BF-11170"/>
    <s v="Ben Ferrer"/>
    <x v="2"/>
    <x v="0"/>
    <s v="Lawrence"/>
    <x v="31"/>
    <n v="1841"/>
    <x v="3"/>
    <s v="OFF-SU-10001664"/>
    <x v="1"/>
    <x v="14"/>
    <s v="Acme Office Executive Series Stainless Steel Trimmers"/>
    <n v="25.71"/>
    <n v="3"/>
    <n v="0"/>
    <n v="6.6846000000000005"/>
    <x v="3"/>
    <x v="0"/>
  </r>
  <r>
    <n v="7701"/>
    <s v="CA-2019-151799"/>
    <x v="817"/>
    <d v="2019-12-18T00:00:00"/>
    <s v="Standard Class"/>
    <s v="BF-11170"/>
    <s v="Ben Ferrer"/>
    <x v="2"/>
    <x v="0"/>
    <s v="Lawrence"/>
    <x v="31"/>
    <n v="1841"/>
    <x v="3"/>
    <s v="OFF-FA-10001332"/>
    <x v="1"/>
    <x v="13"/>
    <s v="Acco Banker's Clasps, 5 3/4&quot;-Long"/>
    <n v="17.28"/>
    <n v="6"/>
    <n v="0"/>
    <n v="8.121599999999999"/>
    <x v="3"/>
    <x v="0"/>
  </r>
  <r>
    <n v="7702"/>
    <s v="CA-2019-151799"/>
    <x v="817"/>
    <d v="2019-12-18T00:00:00"/>
    <s v="Standard Class"/>
    <s v="BF-11170"/>
    <s v="Ben Ferrer"/>
    <x v="2"/>
    <x v="0"/>
    <s v="Lawrence"/>
    <x v="31"/>
    <n v="1841"/>
    <x v="3"/>
    <s v="FUR-TA-10003473"/>
    <x v="0"/>
    <x v="3"/>
    <s v="Bretford Rectangular Conference Table Tops"/>
    <n v="526.58199999999999"/>
    <n v="2"/>
    <n v="0.3"/>
    <n v="-52.658199999999965"/>
    <x v="3"/>
    <x v="0"/>
  </r>
  <r>
    <n v="7703"/>
    <s v="CA-2018-114601"/>
    <x v="370"/>
    <d v="2018-09-02T00:00:00"/>
    <s v="Standard Class"/>
    <s v="AA-10480"/>
    <s v="Andrew Allen"/>
    <x v="0"/>
    <x v="0"/>
    <s v="Detroit"/>
    <x v="12"/>
    <n v="48234"/>
    <x v="2"/>
    <s v="OFF-PA-10000605"/>
    <x v="1"/>
    <x v="10"/>
    <s v="Xerox 1950"/>
    <n v="11.56"/>
    <n v="2"/>
    <n v="0"/>
    <n v="5.6644000000000005"/>
    <x v="2"/>
    <x v="0"/>
  </r>
  <r>
    <n v="7704"/>
    <s v="CA-2018-114601"/>
    <x v="370"/>
    <d v="2018-09-02T00:00:00"/>
    <s v="Standard Class"/>
    <s v="AA-10480"/>
    <s v="Andrew Allen"/>
    <x v="0"/>
    <x v="0"/>
    <s v="Detroit"/>
    <x v="12"/>
    <n v="48234"/>
    <x v="2"/>
    <s v="TEC-PH-10002170"/>
    <x v="2"/>
    <x v="7"/>
    <s v="ClearSounds CSC500 Amplified Spirit Phone Corded phone"/>
    <n v="209.96999999999997"/>
    <n v="3"/>
    <n v="0"/>
    <n v="58.791600000000003"/>
    <x v="2"/>
    <x v="0"/>
  </r>
  <r>
    <n v="7705"/>
    <s v="CA-2018-114601"/>
    <x v="370"/>
    <d v="2018-09-02T00:00:00"/>
    <s v="Standard Class"/>
    <s v="AA-10480"/>
    <s v="Andrew Allen"/>
    <x v="0"/>
    <x v="0"/>
    <s v="Detroit"/>
    <x v="12"/>
    <n v="48234"/>
    <x v="2"/>
    <s v="FUR-TA-10004147"/>
    <x v="0"/>
    <x v="3"/>
    <s v="Hon 4060 Series Tables"/>
    <n v="447.84"/>
    <n v="4"/>
    <n v="0"/>
    <n v="98.524799999999971"/>
    <x v="2"/>
    <x v="0"/>
  </r>
  <r>
    <n v="7706"/>
    <s v="CA-2018-114601"/>
    <x v="370"/>
    <d v="2018-09-02T00:00:00"/>
    <s v="Standard Class"/>
    <s v="AA-10480"/>
    <s v="Andrew Allen"/>
    <x v="0"/>
    <x v="0"/>
    <s v="Detroit"/>
    <x v="12"/>
    <n v="48234"/>
    <x v="2"/>
    <s v="TEC-AC-10003911"/>
    <x v="2"/>
    <x v="11"/>
    <s v="NETGEAR AC1750 Dual Band Gigabit Smart WiFi Router"/>
    <n v="479.97"/>
    <n v="3"/>
    <n v="0"/>
    <n v="163.18979999999999"/>
    <x v="2"/>
    <x v="0"/>
  </r>
  <r>
    <n v="7707"/>
    <s v="CA-2018-114601"/>
    <x v="370"/>
    <d v="2018-09-02T00:00:00"/>
    <s v="Standard Class"/>
    <s v="AA-10480"/>
    <s v="Andrew Allen"/>
    <x v="0"/>
    <x v="0"/>
    <s v="Detroit"/>
    <x v="12"/>
    <n v="48234"/>
    <x v="2"/>
    <s v="OFF-AR-10002578"/>
    <x v="1"/>
    <x v="6"/>
    <s v="Newell 335"/>
    <n v="8.64"/>
    <n v="3"/>
    <n v="0"/>
    <n v="2.5055999999999998"/>
    <x v="2"/>
    <x v="0"/>
  </r>
  <r>
    <n v="7708"/>
    <s v="CA-2019-100237"/>
    <x v="453"/>
    <d v="2019-10-19T00:00:00"/>
    <s v="Standard Class"/>
    <s v="SV-20815"/>
    <s v="Stuart Van"/>
    <x v="1"/>
    <x v="0"/>
    <s v="Orem"/>
    <x v="7"/>
    <n v="84057"/>
    <x v="1"/>
    <s v="OFF-AR-10001761"/>
    <x v="1"/>
    <x v="6"/>
    <s v="Avery Hi-Liter Smear-Safe Highlighters"/>
    <n v="11.68"/>
    <n v="2"/>
    <n v="0"/>
    <n v="4.2047999999999996"/>
    <x v="1"/>
    <x v="0"/>
  </r>
  <r>
    <n v="7709"/>
    <s v="CA-2016-139542"/>
    <x v="1089"/>
    <d v="2016-10-29T00:00:00"/>
    <s v="Standard Class"/>
    <s v="EH-14185"/>
    <s v="Evan Henry"/>
    <x v="0"/>
    <x v="0"/>
    <s v="Philadelphia"/>
    <x v="9"/>
    <n v="19120"/>
    <x v="3"/>
    <s v="TEC-AC-10001553"/>
    <x v="2"/>
    <x v="11"/>
    <s v="Memorex 25GB 6X Branded Blu-Ray Recordable Disc, 15/Pack"/>
    <n v="40.775999999999996"/>
    <n v="3"/>
    <n v="0.2"/>
    <n v="0.50970000000000049"/>
    <x v="3"/>
    <x v="0"/>
  </r>
  <r>
    <n v="7710"/>
    <s v="CA-2016-139542"/>
    <x v="1089"/>
    <d v="2016-10-29T00:00:00"/>
    <s v="Standard Class"/>
    <s v="EH-14185"/>
    <s v="Evan Henry"/>
    <x v="0"/>
    <x v="0"/>
    <s v="Philadelphia"/>
    <x v="9"/>
    <n v="19120"/>
    <x v="3"/>
    <s v="OFF-BI-10000309"/>
    <x v="1"/>
    <x v="8"/>
    <s v="GBC Twin Loop Wire Binding Elements, 9/16&quot; Spine, Black"/>
    <n v="13.698000000000002"/>
    <n v="3"/>
    <n v="0.7"/>
    <n v="-9.5885999999999996"/>
    <x v="3"/>
    <x v="0"/>
  </r>
  <r>
    <n v="7711"/>
    <s v="US-2017-142811"/>
    <x v="788"/>
    <d v="2017-04-07T00:00:00"/>
    <s v="Standard Class"/>
    <s v="JL-15850"/>
    <s v="John Lucas"/>
    <x v="0"/>
    <x v="0"/>
    <s v="Mesa"/>
    <x v="16"/>
    <n v="85204"/>
    <x v="1"/>
    <s v="TEC-PH-10003095"/>
    <x v="2"/>
    <x v="7"/>
    <s v="Samsung HM1900 Bluetooth Headset"/>
    <n v="87.8"/>
    <n v="5"/>
    <n v="0.2"/>
    <n v="32.924999999999997"/>
    <x v="1"/>
    <x v="0"/>
  </r>
  <r>
    <n v="7712"/>
    <s v="CA-2019-139353"/>
    <x v="960"/>
    <d v="2019-10-30T00:00:00"/>
    <s v="Second Class"/>
    <s v="JM-15250"/>
    <s v="Janet Martin"/>
    <x v="0"/>
    <x v="0"/>
    <s v="Fayetteville"/>
    <x v="3"/>
    <n v="28314"/>
    <x v="0"/>
    <s v="FUR-FU-10001876"/>
    <x v="0"/>
    <x v="5"/>
    <s v="Computer Room Manger, 14&quot;"/>
    <n v="77.951999999999998"/>
    <n v="3"/>
    <n v="0.2"/>
    <n v="15.590399999999995"/>
    <x v="0"/>
    <x v="0"/>
  </r>
  <r>
    <n v="7713"/>
    <s v="CA-2019-139353"/>
    <x v="960"/>
    <d v="2019-10-30T00:00:00"/>
    <s v="Second Class"/>
    <s v="JM-15250"/>
    <s v="Janet Martin"/>
    <x v="0"/>
    <x v="0"/>
    <s v="Fayetteville"/>
    <x v="3"/>
    <n v="28314"/>
    <x v="0"/>
    <s v="OFF-ST-10001522"/>
    <x v="1"/>
    <x v="4"/>
    <s v="Gould Plastics 18-Pocket Panel Bin, 34w x 5-1/4d x 20-1/2h"/>
    <n v="147.184"/>
    <n v="2"/>
    <n v="0.2"/>
    <n v="-29.436800000000012"/>
    <x v="0"/>
    <x v="0"/>
  </r>
  <r>
    <n v="7714"/>
    <s v="CA-2019-139353"/>
    <x v="960"/>
    <d v="2019-10-30T00:00:00"/>
    <s v="Second Class"/>
    <s v="JM-15250"/>
    <s v="Janet Martin"/>
    <x v="0"/>
    <x v="0"/>
    <s v="Fayetteville"/>
    <x v="3"/>
    <n v="28314"/>
    <x v="0"/>
    <s v="OFF-PA-10000300"/>
    <x v="1"/>
    <x v="10"/>
    <s v="Xerox 1936"/>
    <n v="47.952000000000005"/>
    <n v="3"/>
    <n v="0.2"/>
    <n v="16.183799999999998"/>
    <x v="0"/>
    <x v="0"/>
  </r>
  <r>
    <n v="7715"/>
    <s v="CA-2016-150203"/>
    <x v="29"/>
    <d v="2016-12-07T00:00:00"/>
    <s v="First Class"/>
    <s v="JB-15925"/>
    <s v="Joni Blumstein"/>
    <x v="0"/>
    <x v="0"/>
    <s v="Los Angeles"/>
    <x v="1"/>
    <n v="90032"/>
    <x v="1"/>
    <s v="OFF-AP-10001469"/>
    <x v="1"/>
    <x v="9"/>
    <s v="Fellowes 8 Outlet Superior Workstation Surge Protector"/>
    <n v="250.26"/>
    <n v="6"/>
    <n v="0"/>
    <n v="72.575399999999973"/>
    <x v="1"/>
    <x v="0"/>
  </r>
  <r>
    <n v="7716"/>
    <s v="US-2019-101518"/>
    <x v="132"/>
    <d v="2019-11-08T00:00:00"/>
    <s v="Standard Class"/>
    <s v="PB-19105"/>
    <s v="Peter Bühler"/>
    <x v="0"/>
    <x v="0"/>
    <s v="Philadelphia"/>
    <x v="9"/>
    <n v="19140"/>
    <x v="3"/>
    <s v="TEC-AC-10001553"/>
    <x v="2"/>
    <x v="11"/>
    <s v="Memorex 25GB 6X Branded Blu-Ray Recordable Disc, 15/Pack"/>
    <n v="40.775999999999996"/>
    <n v="3"/>
    <n v="0.2"/>
    <n v="0.50970000000000049"/>
    <x v="3"/>
    <x v="0"/>
  </r>
  <r>
    <n v="7717"/>
    <s v="CA-2017-149636"/>
    <x v="1171"/>
    <d v="2017-01-12T00:00:00"/>
    <s v="Standard Class"/>
    <s v="SP-20620"/>
    <s v="Stefania Perrino"/>
    <x v="1"/>
    <x v="0"/>
    <s v="Colorado Springs"/>
    <x v="22"/>
    <n v="80906"/>
    <x v="1"/>
    <s v="OFF-PA-10004041"/>
    <x v="1"/>
    <x v="10"/>
    <s v="It's Hot Message Books with Stickers, 2 3/4&quot; x 5&quot;"/>
    <n v="29.600000000000005"/>
    <n v="5"/>
    <n v="0.2"/>
    <n v="9.2499999999999964"/>
    <x v="1"/>
    <x v="1"/>
  </r>
  <r>
    <n v="7718"/>
    <s v="CA-2017-149636"/>
    <x v="1171"/>
    <d v="2017-01-12T00:00:00"/>
    <s v="Standard Class"/>
    <s v="SP-20620"/>
    <s v="Stefania Perrino"/>
    <x v="1"/>
    <x v="0"/>
    <s v="Colorado Springs"/>
    <x v="22"/>
    <n v="80906"/>
    <x v="1"/>
    <s v="OFF-BI-10002764"/>
    <x v="1"/>
    <x v="8"/>
    <s v="Recycled Pressboard Report Cover with Reinforced Top Hinge"/>
    <n v="1.9380000000000002"/>
    <n v="2"/>
    <n v="0.7"/>
    <n v="-1.3565999999999994"/>
    <x v="1"/>
    <x v="1"/>
  </r>
  <r>
    <n v="7719"/>
    <s v="US-2019-146213"/>
    <x v="428"/>
    <d v="2019-09-14T00:00:00"/>
    <s v="Standard Class"/>
    <s v="MC-17605"/>
    <s v="Matt Connell"/>
    <x v="1"/>
    <x v="0"/>
    <s v="Los Angeles"/>
    <x v="1"/>
    <n v="90032"/>
    <x v="1"/>
    <s v="TEC-AC-10001114"/>
    <x v="2"/>
    <x v="11"/>
    <s v="Microsoft Wireless Mobile Mouse 4000"/>
    <n v="159.96"/>
    <n v="4"/>
    <n v="0"/>
    <n v="51.18719999999999"/>
    <x v="1"/>
    <x v="0"/>
  </r>
  <r>
    <n v="7720"/>
    <s v="CA-2017-108588"/>
    <x v="956"/>
    <d v="2017-01-10T00:00:00"/>
    <s v="Standard Class"/>
    <s v="BG-11695"/>
    <s v="Brooke Gillingham"/>
    <x v="1"/>
    <x v="0"/>
    <s v="New York City"/>
    <x v="15"/>
    <n v="10009"/>
    <x v="3"/>
    <s v="OFF-AR-10001615"/>
    <x v="1"/>
    <x v="6"/>
    <s v="Newell 34"/>
    <n v="59.519999999999996"/>
    <n v="3"/>
    <n v="0"/>
    <n v="15.475200000000001"/>
    <x v="3"/>
    <x v="0"/>
  </r>
  <r>
    <n v="7721"/>
    <s v="CA-2017-108588"/>
    <x v="956"/>
    <d v="2017-01-10T00:00:00"/>
    <s v="Standard Class"/>
    <s v="BG-11695"/>
    <s v="Brooke Gillingham"/>
    <x v="1"/>
    <x v="0"/>
    <s v="New York City"/>
    <x v="15"/>
    <n v="10009"/>
    <x v="3"/>
    <s v="OFF-EN-10000461"/>
    <x v="1"/>
    <x v="12"/>
    <s v="#10- 4 1/8&quot; x 9 1/2&quot; Recycled Envelopes"/>
    <n v="17.48"/>
    <n v="2"/>
    <n v="0"/>
    <n v="8.2156000000000002"/>
    <x v="3"/>
    <x v="0"/>
  </r>
  <r>
    <n v="7722"/>
    <s v="CA-2017-108588"/>
    <x v="956"/>
    <d v="2017-01-10T00:00:00"/>
    <s v="Standard Class"/>
    <s v="BG-11695"/>
    <s v="Brooke Gillingham"/>
    <x v="1"/>
    <x v="0"/>
    <s v="New York City"/>
    <x v="15"/>
    <n v="10009"/>
    <x v="3"/>
    <s v="OFF-BI-10004506"/>
    <x v="1"/>
    <x v="8"/>
    <s v="Wilson Jones data.warehouse D-Ring Binders with DublLock"/>
    <n v="13.168000000000001"/>
    <n v="2"/>
    <n v="0.2"/>
    <n v="4.6088000000000005"/>
    <x v="3"/>
    <x v="0"/>
  </r>
  <r>
    <n v="7723"/>
    <s v="US-2019-138086"/>
    <x v="513"/>
    <d v="2019-04-20T00:00:00"/>
    <s v="Standard Class"/>
    <s v="JO-15550"/>
    <s v="Jesus Ocampo"/>
    <x v="2"/>
    <x v="0"/>
    <s v="San Francisco"/>
    <x v="1"/>
    <n v="94109"/>
    <x v="1"/>
    <s v="OFF-AP-10000027"/>
    <x v="1"/>
    <x v="9"/>
    <s v="Hoover Commercial SteamVac"/>
    <n v="40.74"/>
    <n v="3"/>
    <n v="0"/>
    <n v="12.222"/>
    <x v="1"/>
    <x v="0"/>
  </r>
  <r>
    <n v="7724"/>
    <s v="CA-2017-139374"/>
    <x v="229"/>
    <d v="2017-09-14T00:00:00"/>
    <s v="Standard Class"/>
    <s v="AR-10345"/>
    <s v="Alex Russell"/>
    <x v="1"/>
    <x v="0"/>
    <s v="Austin"/>
    <x v="5"/>
    <n v="78745"/>
    <x v="2"/>
    <s v="FUR-CH-10003981"/>
    <x v="0"/>
    <x v="1"/>
    <s v="Global Commerce Series Low-Back Swivel/Tilt Chairs"/>
    <n v="179.886"/>
    <n v="1"/>
    <n v="0.3"/>
    <n v="-2.5698000000000292"/>
    <x v="2"/>
    <x v="0"/>
  </r>
  <r>
    <n v="7725"/>
    <s v="CA-2018-113978"/>
    <x v="477"/>
    <d v="2018-09-29T00:00:00"/>
    <s v="Standard Class"/>
    <s v="TS-21505"/>
    <s v="Tony Sayre"/>
    <x v="0"/>
    <x v="0"/>
    <s v="Cleveland"/>
    <x v="24"/>
    <n v="44105"/>
    <x v="3"/>
    <s v="OFF-AP-10003849"/>
    <x v="1"/>
    <x v="9"/>
    <s v="Hoover Shoulder Vac Commercial Portable Vacuum"/>
    <n v="286.25600000000003"/>
    <n v="1"/>
    <n v="0.2"/>
    <n v="17.890999999999977"/>
    <x v="3"/>
    <x v="0"/>
  </r>
  <r>
    <n v="7726"/>
    <s v="CA-2018-113978"/>
    <x v="477"/>
    <d v="2018-09-29T00:00:00"/>
    <s v="Standard Class"/>
    <s v="TS-21505"/>
    <s v="Tony Sayre"/>
    <x v="0"/>
    <x v="0"/>
    <s v="Cleveland"/>
    <x v="24"/>
    <n v="44105"/>
    <x v="3"/>
    <s v="OFF-ST-10004963"/>
    <x v="1"/>
    <x v="4"/>
    <s v="Eldon Gobal File Keepers"/>
    <n v="24.224000000000004"/>
    <n v="2"/>
    <n v="0.2"/>
    <n v="-4.8448000000000029"/>
    <x v="3"/>
    <x v="0"/>
  </r>
  <r>
    <n v="7727"/>
    <s v="CA-2018-113978"/>
    <x v="477"/>
    <d v="2018-09-29T00:00:00"/>
    <s v="Standard Class"/>
    <s v="TS-21505"/>
    <s v="Tony Sayre"/>
    <x v="0"/>
    <x v="0"/>
    <s v="Cleveland"/>
    <x v="24"/>
    <n v="44105"/>
    <x v="3"/>
    <s v="OFF-ST-10002574"/>
    <x v="1"/>
    <x v="4"/>
    <s v="SAFCO Commercial Wire Shelving, Black"/>
    <n v="331.536"/>
    <n v="3"/>
    <n v="0.2"/>
    <n v="-82.884"/>
    <x v="3"/>
    <x v="0"/>
  </r>
  <r>
    <n v="7728"/>
    <s v="US-2017-150231"/>
    <x v="199"/>
    <d v="2017-03-20T00:00:00"/>
    <s v="Second Class"/>
    <s v="JK-15640"/>
    <s v="Jim Kriz"/>
    <x v="2"/>
    <x v="0"/>
    <s v="New York City"/>
    <x v="15"/>
    <n v="10009"/>
    <x v="3"/>
    <s v="OFF-AR-10001761"/>
    <x v="1"/>
    <x v="6"/>
    <s v="Avery Hi-Liter Smear-Safe Highlighters"/>
    <n v="17.52"/>
    <n v="3"/>
    <n v="0"/>
    <n v="6.3071999999999999"/>
    <x v="3"/>
    <x v="0"/>
  </r>
  <r>
    <n v="7729"/>
    <s v="CA-2018-106915"/>
    <x v="491"/>
    <d v="2018-12-02T00:00:00"/>
    <s v="Standard Class"/>
    <s v="GA-14515"/>
    <s v="George Ashbrook"/>
    <x v="0"/>
    <x v="0"/>
    <s v="El Paso"/>
    <x v="5"/>
    <n v="79907"/>
    <x v="2"/>
    <s v="OFF-AR-10000716"/>
    <x v="1"/>
    <x v="6"/>
    <s v="DIXON Ticonderoga Erasable Checking Pencils"/>
    <n v="17.856000000000002"/>
    <n v="4"/>
    <n v="0.2"/>
    <n v="4.2408000000000001"/>
    <x v="2"/>
    <x v="0"/>
  </r>
  <r>
    <n v="7730"/>
    <s v="US-2018-109260"/>
    <x v="182"/>
    <d v="2018-10-01T00:00:00"/>
    <s v="Standard Class"/>
    <s v="TN-21040"/>
    <s v="Tanja Norvell"/>
    <x v="2"/>
    <x v="0"/>
    <s v="Tallahassee"/>
    <x v="2"/>
    <n v="32303"/>
    <x v="0"/>
    <s v="TEC-AC-10002637"/>
    <x v="2"/>
    <x v="11"/>
    <s v="Logitech VX Revolution Cordless Laser Mouse for Notebooks (Black)"/>
    <n v="431.97600000000006"/>
    <n v="3"/>
    <n v="0.2"/>
    <n v="-75.59580000000004"/>
    <x v="0"/>
    <x v="0"/>
  </r>
  <r>
    <n v="7731"/>
    <s v="CA-2019-104850"/>
    <x v="487"/>
    <d v="2019-06-19T00:00:00"/>
    <s v="Standard Class"/>
    <s v="TW-21025"/>
    <s v="Tamara Willingham"/>
    <x v="2"/>
    <x v="0"/>
    <s v="Seattle"/>
    <x v="4"/>
    <n v="98103"/>
    <x v="1"/>
    <s v="FUR-CH-10003774"/>
    <x v="0"/>
    <x v="1"/>
    <s v="Global Wood Trimmed Manager's Task Chair, Khaki"/>
    <n v="291.13600000000002"/>
    <n v="4"/>
    <n v="0.2"/>
    <n v="-25.474400000000017"/>
    <x v="1"/>
    <x v="0"/>
  </r>
  <r>
    <n v="7732"/>
    <s v="CA-2019-140508"/>
    <x v="65"/>
    <d v="2019-09-21T00:00:00"/>
    <s v="First Class"/>
    <s v="PA-19060"/>
    <s v="Pete Armstrong"/>
    <x v="2"/>
    <x v="0"/>
    <s v="Dallas"/>
    <x v="5"/>
    <n v="75220"/>
    <x v="2"/>
    <s v="OFF-EN-10000927"/>
    <x v="1"/>
    <x v="12"/>
    <s v="Jet-Pak Recycled Peel 'N' Seal Padded Mailers"/>
    <n v="114.84800000000001"/>
    <n v="4"/>
    <n v="0.2"/>
    <n v="35.889999999999986"/>
    <x v="2"/>
    <x v="0"/>
  </r>
  <r>
    <n v="7733"/>
    <s v="CA-2019-143294"/>
    <x v="455"/>
    <d v="2019-06-08T00:00:00"/>
    <s v="Standard Class"/>
    <s v="JD-15790"/>
    <s v="John Dryer"/>
    <x v="0"/>
    <x v="0"/>
    <s v="Houston"/>
    <x v="5"/>
    <n v="77070"/>
    <x v="2"/>
    <s v="OFF-PA-10000743"/>
    <x v="1"/>
    <x v="10"/>
    <s v="Xerox 1977"/>
    <n v="10.688000000000001"/>
    <n v="2"/>
    <n v="0.2"/>
    <n v="3.7407999999999997"/>
    <x v="2"/>
    <x v="0"/>
  </r>
  <r>
    <n v="7734"/>
    <s v="CA-2018-165673"/>
    <x v="666"/>
    <d v="2018-05-19T00:00:00"/>
    <s v="Second Class"/>
    <s v="MN-17935"/>
    <s v="Michael Nguyen"/>
    <x v="0"/>
    <x v="0"/>
    <s v="Springfield"/>
    <x v="24"/>
    <n v="45503"/>
    <x v="3"/>
    <s v="OFF-PA-10000697"/>
    <x v="1"/>
    <x v="10"/>
    <s v="TOPS Voice Message Log Book, Flash Format"/>
    <n v="15.231999999999999"/>
    <n v="4"/>
    <n v="0.2"/>
    <n v="5.5215999999999994"/>
    <x v="3"/>
    <x v="0"/>
  </r>
  <r>
    <n v="7735"/>
    <s v="CA-2019-134418"/>
    <x v="175"/>
    <d v="2019-09-20T00:00:00"/>
    <s v="Standard Class"/>
    <s v="GM-14500"/>
    <s v="Gene McClure"/>
    <x v="0"/>
    <x v="0"/>
    <s v="Seattle"/>
    <x v="4"/>
    <n v="98103"/>
    <x v="1"/>
    <s v="OFF-AR-10004441"/>
    <x v="1"/>
    <x v="6"/>
    <s v="BIC Brite Liner Highlighters"/>
    <n v="12.419999999999998"/>
    <n v="3"/>
    <n v="0"/>
    <n v="5.2164000000000001"/>
    <x v="1"/>
    <x v="0"/>
  </r>
  <r>
    <n v="7736"/>
    <s v="US-2018-106313"/>
    <x v="250"/>
    <d v="2018-08-26T00:00:00"/>
    <s v="Standard Class"/>
    <s v="DG-13300"/>
    <s v="Deirdre Greer"/>
    <x v="1"/>
    <x v="0"/>
    <s v="Seattle"/>
    <x v="4"/>
    <n v="98105"/>
    <x v="1"/>
    <s v="OFF-PA-10001870"/>
    <x v="1"/>
    <x v="10"/>
    <s v="Xerox 202"/>
    <n v="19.440000000000001"/>
    <n v="3"/>
    <n v="0"/>
    <n v="9.3312000000000008"/>
    <x v="1"/>
    <x v="0"/>
  </r>
  <r>
    <n v="7737"/>
    <s v="CA-2016-105872"/>
    <x v="992"/>
    <d v="2016-06-06T00:00:00"/>
    <s v="Standard Class"/>
    <s v="JG-15160"/>
    <s v="James Galang"/>
    <x v="0"/>
    <x v="0"/>
    <s v="New York City"/>
    <x v="15"/>
    <n v="10024"/>
    <x v="3"/>
    <s v="OFF-BI-10003684"/>
    <x v="1"/>
    <x v="8"/>
    <s v="Wilson Jones Legal Size Ring Binders"/>
    <n v="70.367999999999995"/>
    <n v="4"/>
    <n v="0.2"/>
    <n v="26.387999999999998"/>
    <x v="3"/>
    <x v="0"/>
  </r>
  <r>
    <n v="7738"/>
    <s v="CA-2019-108287"/>
    <x v="404"/>
    <d v="2019-12-20T00:00:00"/>
    <s v="First Class"/>
    <s v="AG-10330"/>
    <s v="Alex Grayson"/>
    <x v="0"/>
    <x v="0"/>
    <s v="Charlotte"/>
    <x v="3"/>
    <n v="28205"/>
    <x v="0"/>
    <s v="OFF-AR-10001315"/>
    <x v="1"/>
    <x v="6"/>
    <s v="Newell 310"/>
    <n v="12.672000000000001"/>
    <n v="9"/>
    <n v="0.2"/>
    <n v="1.4255999999999993"/>
    <x v="0"/>
    <x v="0"/>
  </r>
  <r>
    <n v="7739"/>
    <s v="CA-2019-141103"/>
    <x v="245"/>
    <d v="2019-08-06T00:00:00"/>
    <s v="Standard Class"/>
    <s v="JF-15355"/>
    <s v="Jay Fein"/>
    <x v="0"/>
    <x v="0"/>
    <s v="Baltimore"/>
    <x v="39"/>
    <n v="21215"/>
    <x v="3"/>
    <s v="TEC-PH-10003589"/>
    <x v="2"/>
    <x v="7"/>
    <s v="invisibleSHIELD by ZAGG Smudge-Free Screen Protector"/>
    <n v="89.949999999999989"/>
    <n v="5"/>
    <n v="0"/>
    <n v="43.175999999999995"/>
    <x v="3"/>
    <x v="0"/>
  </r>
  <r>
    <n v="7740"/>
    <s v="CA-2016-154781"/>
    <x v="871"/>
    <d v="2016-11-26T00:00:00"/>
    <s v="Standard Class"/>
    <s v="SC-20680"/>
    <s v="Steve Carroll"/>
    <x v="2"/>
    <x v="0"/>
    <s v="San Francisco"/>
    <x v="1"/>
    <n v="94110"/>
    <x v="1"/>
    <s v="OFF-PA-10001609"/>
    <x v="1"/>
    <x v="10"/>
    <s v="Tops Wirebound Message Log Books"/>
    <n v="6.58"/>
    <n v="2"/>
    <n v="0"/>
    <n v="3.0267999999999997"/>
    <x v="1"/>
    <x v="0"/>
  </r>
  <r>
    <n v="7741"/>
    <s v="CA-2016-154781"/>
    <x v="871"/>
    <d v="2016-11-26T00:00:00"/>
    <s v="Standard Class"/>
    <s v="SC-20680"/>
    <s v="Steve Carroll"/>
    <x v="2"/>
    <x v="0"/>
    <s v="San Francisco"/>
    <x v="1"/>
    <n v="94110"/>
    <x v="1"/>
    <s v="TEC-AC-10000474"/>
    <x v="2"/>
    <x v="11"/>
    <s v="Kensington Expert Mouse Optical USB Trackball for PC or Mac"/>
    <n v="94.99"/>
    <n v="1"/>
    <n v="0"/>
    <n v="28.496999999999986"/>
    <x v="1"/>
    <x v="0"/>
  </r>
  <r>
    <n v="7742"/>
    <s v="CA-2017-147816"/>
    <x v="496"/>
    <d v="2017-09-26T00:00:00"/>
    <s v="Second Class"/>
    <s v="CM-11935"/>
    <s v="Carlos Meador"/>
    <x v="0"/>
    <x v="0"/>
    <s v="Tucson"/>
    <x v="16"/>
    <n v="85705"/>
    <x v="1"/>
    <s v="TEC-PH-10003095"/>
    <x v="2"/>
    <x v="7"/>
    <s v="Samsung HM1900 Bluetooth Headset"/>
    <n v="35.119999999999997"/>
    <n v="2"/>
    <n v="0.2"/>
    <n v="13.17"/>
    <x v="1"/>
    <x v="0"/>
  </r>
  <r>
    <n v="7743"/>
    <s v="CA-2019-105326"/>
    <x v="648"/>
    <d v="2019-08-27T00:00:00"/>
    <s v="Standard Class"/>
    <s v="KT-16480"/>
    <s v="Kean Thornton"/>
    <x v="0"/>
    <x v="0"/>
    <s v="Los Angeles"/>
    <x v="1"/>
    <n v="90036"/>
    <x v="1"/>
    <s v="OFF-PA-10001639"/>
    <x v="1"/>
    <x v="10"/>
    <s v="Xerox 203"/>
    <n v="25.92"/>
    <n v="4"/>
    <n v="0"/>
    <n v="12.441600000000001"/>
    <x v="1"/>
    <x v="0"/>
  </r>
  <r>
    <n v="7744"/>
    <s v="CA-2018-133613"/>
    <x v="26"/>
    <d v="2018-06-22T00:00:00"/>
    <s v="Standard Class"/>
    <s v="CP-12340"/>
    <s v="Christine Phan"/>
    <x v="1"/>
    <x v="0"/>
    <s v="Waterbury"/>
    <x v="29"/>
    <n v="6708"/>
    <x v="3"/>
    <s v="OFF-BI-10002003"/>
    <x v="1"/>
    <x v="8"/>
    <s v="Ibico Presentation Index for Binding Systems"/>
    <n v="7.96"/>
    <n v="2"/>
    <n v="0"/>
    <n v="3.7412000000000001"/>
    <x v="3"/>
    <x v="0"/>
  </r>
  <r>
    <n v="7745"/>
    <s v="CA-2018-133613"/>
    <x v="26"/>
    <d v="2018-06-22T00:00:00"/>
    <s v="Standard Class"/>
    <s v="CP-12340"/>
    <s v="Christine Phan"/>
    <x v="1"/>
    <x v="0"/>
    <s v="Waterbury"/>
    <x v="29"/>
    <n v="6708"/>
    <x v="3"/>
    <s v="TEC-PH-10004539"/>
    <x v="2"/>
    <x v="7"/>
    <s v="Wireless Extenders zBoost YX545 SOHO Signal Booster"/>
    <n v="566.97"/>
    <n v="3"/>
    <n v="0"/>
    <n v="153.08189999999999"/>
    <x v="3"/>
    <x v="0"/>
  </r>
  <r>
    <n v="7746"/>
    <s v="CA-2018-133613"/>
    <x v="26"/>
    <d v="2018-06-22T00:00:00"/>
    <s v="Standard Class"/>
    <s v="CP-12340"/>
    <s v="Christine Phan"/>
    <x v="1"/>
    <x v="0"/>
    <s v="Waterbury"/>
    <x v="29"/>
    <n v="6708"/>
    <x v="3"/>
    <s v="OFF-AR-10003829"/>
    <x v="1"/>
    <x v="6"/>
    <s v="Newell 35"/>
    <n v="9.84"/>
    <n v="3"/>
    <n v="0"/>
    <n v="2.8535999999999988"/>
    <x v="3"/>
    <x v="0"/>
  </r>
  <r>
    <n v="7747"/>
    <s v="CA-2017-109113"/>
    <x v="546"/>
    <d v="2017-12-23T00:00:00"/>
    <s v="Standard Class"/>
    <s v="EK-13795"/>
    <s v="Eileen Kiefer"/>
    <x v="2"/>
    <x v="0"/>
    <s v="Chicago"/>
    <x v="10"/>
    <n v="60610"/>
    <x v="2"/>
    <s v="TEC-AC-10004761"/>
    <x v="2"/>
    <x v="11"/>
    <s v="Maxell 4.7GB DVD+RW 3/Pack"/>
    <n v="25.488"/>
    <n v="2"/>
    <n v="0.2"/>
    <n v="4.7789999999999999"/>
    <x v="2"/>
    <x v="0"/>
  </r>
  <r>
    <n v="7748"/>
    <s v="CA-2017-156153"/>
    <x v="70"/>
    <d v="2017-06-02T00:00:00"/>
    <s v="Second Class"/>
    <s v="CW-11905"/>
    <s v="Carl Weiss"/>
    <x v="2"/>
    <x v="0"/>
    <s v="Long Beach"/>
    <x v="15"/>
    <n v="11561"/>
    <x v="3"/>
    <s v="OFF-FA-10003472"/>
    <x v="1"/>
    <x v="13"/>
    <s v="Bagged Rubber Bands"/>
    <n v="7.5600000000000005"/>
    <n v="6"/>
    <n v="0"/>
    <n v="0.3024"/>
    <x v="3"/>
    <x v="0"/>
  </r>
  <r>
    <n v="7749"/>
    <s v="CA-2017-133242"/>
    <x v="652"/>
    <d v="2017-06-24T00:00:00"/>
    <s v="Standard Class"/>
    <s v="KH-16510"/>
    <s v="Keith Herrera"/>
    <x v="0"/>
    <x v="0"/>
    <s v="Arlington"/>
    <x v="17"/>
    <n v="22204"/>
    <x v="0"/>
    <s v="FUR-FU-10003464"/>
    <x v="0"/>
    <x v="5"/>
    <s v="Seth Thomas 8 1/2&quot; Cubicle Clock"/>
    <n v="60.84"/>
    <n v="3"/>
    <n v="0"/>
    <n v="19.468799999999998"/>
    <x v="0"/>
    <x v="0"/>
  </r>
  <r>
    <n v="7750"/>
    <s v="CA-2017-133242"/>
    <x v="652"/>
    <d v="2017-06-24T00:00:00"/>
    <s v="Standard Class"/>
    <s v="KH-16510"/>
    <s v="Keith Herrera"/>
    <x v="0"/>
    <x v="0"/>
    <s v="Arlington"/>
    <x v="17"/>
    <n v="22204"/>
    <x v="0"/>
    <s v="OFF-ST-10003716"/>
    <x v="1"/>
    <x v="4"/>
    <s v="Tennsco Double-Tier Lockers"/>
    <n v="450.04"/>
    <n v="2"/>
    <n v="0"/>
    <n v="58.505200000000002"/>
    <x v="0"/>
    <x v="0"/>
  </r>
  <r>
    <n v="7751"/>
    <s v="CA-2017-133242"/>
    <x v="652"/>
    <d v="2017-06-24T00:00:00"/>
    <s v="Standard Class"/>
    <s v="KH-16510"/>
    <s v="Keith Herrera"/>
    <x v="0"/>
    <x v="0"/>
    <s v="Arlington"/>
    <x v="17"/>
    <n v="22204"/>
    <x v="0"/>
    <s v="OFF-BI-10004002"/>
    <x v="1"/>
    <x v="8"/>
    <s v="Wilson Jones International Size A4 Ring Binders"/>
    <n v="34.6"/>
    <n v="2"/>
    <n v="0"/>
    <n v="16.608000000000001"/>
    <x v="0"/>
    <x v="0"/>
  </r>
  <r>
    <n v="7752"/>
    <s v="CA-2017-133242"/>
    <x v="652"/>
    <d v="2017-06-24T00:00:00"/>
    <s v="Standard Class"/>
    <s v="KH-16510"/>
    <s v="Keith Herrera"/>
    <x v="0"/>
    <x v="0"/>
    <s v="Arlington"/>
    <x v="17"/>
    <n v="22204"/>
    <x v="0"/>
    <s v="TEC-PH-10002496"/>
    <x v="2"/>
    <x v="7"/>
    <s v="Cisco SPA301"/>
    <n v="467.97"/>
    <n v="3"/>
    <n v="0"/>
    <n v="140.39099999999999"/>
    <x v="0"/>
    <x v="0"/>
  </r>
  <r>
    <n v="7753"/>
    <s v="CA-2017-133242"/>
    <x v="652"/>
    <d v="2017-06-24T00:00:00"/>
    <s v="Standard Class"/>
    <s v="KH-16510"/>
    <s v="Keith Herrera"/>
    <x v="0"/>
    <x v="0"/>
    <s v="Arlington"/>
    <x v="17"/>
    <n v="22204"/>
    <x v="0"/>
    <s v="OFF-BI-10004826"/>
    <x v="1"/>
    <x v="8"/>
    <s v="JM Magazine Binder"/>
    <n v="33.020000000000003"/>
    <n v="2"/>
    <n v="0"/>
    <n v="15.849600000000002"/>
    <x v="0"/>
    <x v="0"/>
  </r>
  <r>
    <n v="7754"/>
    <s v="CA-2017-158323"/>
    <x v="672"/>
    <d v="2017-12-03T00:00:00"/>
    <s v="First Class"/>
    <s v="AB-10600"/>
    <s v="Ann Blume"/>
    <x v="1"/>
    <x v="0"/>
    <s v="Jacksonville"/>
    <x v="3"/>
    <n v="28540"/>
    <x v="0"/>
    <s v="FUR-FU-10001546"/>
    <x v="0"/>
    <x v="5"/>
    <s v="Dana Swing-Arm Lamps"/>
    <n v="17.088000000000001"/>
    <n v="2"/>
    <n v="0.2"/>
    <n v="1.0679999999999996"/>
    <x v="0"/>
    <x v="0"/>
  </r>
  <r>
    <n v="7755"/>
    <s v="CA-2017-161795"/>
    <x v="379"/>
    <d v="2017-12-23T00:00:00"/>
    <s v="Second Class"/>
    <s v="AH-10075"/>
    <s v="Adam Hart"/>
    <x v="1"/>
    <x v="0"/>
    <s v="Columbus"/>
    <x v="24"/>
    <n v="43229"/>
    <x v="3"/>
    <s v="OFF-AR-10001919"/>
    <x v="1"/>
    <x v="6"/>
    <s v="OIC #2 Pencils, Medium Soft"/>
    <n v="3.008"/>
    <n v="2"/>
    <n v="0.2"/>
    <n v="0.33839999999999981"/>
    <x v="3"/>
    <x v="0"/>
  </r>
  <r>
    <n v="7756"/>
    <s v="CA-2019-100902"/>
    <x v="701"/>
    <d v="2019-11-21T00:00:00"/>
    <s v="Standard Class"/>
    <s v="CK-12595"/>
    <s v="Clytie Kelty"/>
    <x v="0"/>
    <x v="0"/>
    <s v="Charlotte"/>
    <x v="3"/>
    <n v="28205"/>
    <x v="0"/>
    <s v="OFF-PA-10002558"/>
    <x v="1"/>
    <x v="10"/>
    <s v="Xerox 1938"/>
    <n v="268.24"/>
    <n v="7"/>
    <n v="0.2"/>
    <n v="93.883999999999986"/>
    <x v="0"/>
    <x v="0"/>
  </r>
  <r>
    <n v="7757"/>
    <s v="CA-2019-100902"/>
    <x v="701"/>
    <d v="2019-11-21T00:00:00"/>
    <s v="Standard Class"/>
    <s v="CK-12595"/>
    <s v="Clytie Kelty"/>
    <x v="0"/>
    <x v="0"/>
    <s v="Charlotte"/>
    <x v="3"/>
    <n v="28205"/>
    <x v="0"/>
    <s v="TEC-AC-10003174"/>
    <x v="2"/>
    <x v="11"/>
    <s v="Plantronics S12 Corded Telephone Headset System"/>
    <n v="431.16000000000008"/>
    <n v="5"/>
    <n v="0.2"/>
    <n v="107.78999999999996"/>
    <x v="0"/>
    <x v="0"/>
  </r>
  <r>
    <n v="7758"/>
    <s v="CA-2019-112844"/>
    <x v="38"/>
    <d v="2019-11-16T00:00:00"/>
    <s v="Second Class"/>
    <s v="SP-20620"/>
    <s v="Stefania Perrino"/>
    <x v="1"/>
    <x v="0"/>
    <s v="Buffalo"/>
    <x v="15"/>
    <n v="14215"/>
    <x v="3"/>
    <s v="TEC-PH-10003988"/>
    <x v="2"/>
    <x v="7"/>
    <s v="LF Elite 3D Dazzle Designer Hard Case Cover, Lf Stylus Pen and Wiper For Apple Iphone 5c Mini Lite"/>
    <n v="43.6"/>
    <n v="4"/>
    <n v="0"/>
    <n v="12.208000000000002"/>
    <x v="3"/>
    <x v="0"/>
  </r>
  <r>
    <n v="7759"/>
    <s v="CA-2019-112844"/>
    <x v="38"/>
    <d v="2019-11-16T00:00:00"/>
    <s v="Second Class"/>
    <s v="SP-20620"/>
    <s v="Stefania Perrino"/>
    <x v="1"/>
    <x v="0"/>
    <s v="Buffalo"/>
    <x v="15"/>
    <n v="14215"/>
    <x v="3"/>
    <s v="FUR-FU-10004845"/>
    <x v="0"/>
    <x v="5"/>
    <s v="Deflect-o EconoMat Nonstudded, No Bevel Mat"/>
    <n v="154.94999999999999"/>
    <n v="3"/>
    <n v="0"/>
    <n v="30.989999999999995"/>
    <x v="3"/>
    <x v="0"/>
  </r>
  <r>
    <n v="7760"/>
    <s v="CA-2018-158925"/>
    <x v="1057"/>
    <d v="2018-10-28T00:00:00"/>
    <s v="Standard Class"/>
    <s v="JP-15460"/>
    <s v="Jennifer Patt"/>
    <x v="1"/>
    <x v="0"/>
    <s v="Houston"/>
    <x v="5"/>
    <n v="77041"/>
    <x v="2"/>
    <s v="OFF-PA-10003072"/>
    <x v="1"/>
    <x v="10"/>
    <s v="Eureka Recycled Copy Paper 8 1/2&quot; x 11&quot;, Ream"/>
    <n v="15.552000000000003"/>
    <n v="3"/>
    <n v="0.2"/>
    <n v="5.4432"/>
    <x v="2"/>
    <x v="0"/>
  </r>
  <r>
    <n v="7761"/>
    <s v="CA-2016-155390"/>
    <x v="776"/>
    <d v="2016-12-11T00:00:00"/>
    <s v="Standard Class"/>
    <s v="BG-11035"/>
    <s v="Barry Gonzalez"/>
    <x v="0"/>
    <x v="0"/>
    <s v="Memphis"/>
    <x v="18"/>
    <n v="38109"/>
    <x v="0"/>
    <s v="OFF-PA-10003641"/>
    <x v="1"/>
    <x v="10"/>
    <s v="Xerox 1909"/>
    <n v="42.207999999999998"/>
    <n v="2"/>
    <n v="0.2"/>
    <n v="13.717599999999997"/>
    <x v="0"/>
    <x v="0"/>
  </r>
  <r>
    <n v="7762"/>
    <s v="CA-2019-123071"/>
    <x v="734"/>
    <d v="2019-12-06T00:00:00"/>
    <s v="First Class"/>
    <s v="CC-12550"/>
    <s v="Clay Cheatham"/>
    <x v="0"/>
    <x v="0"/>
    <s v="Plano"/>
    <x v="5"/>
    <n v="75023"/>
    <x v="2"/>
    <s v="OFF-PA-10003729"/>
    <x v="1"/>
    <x v="10"/>
    <s v="Xerox 1998"/>
    <n v="10.368000000000002"/>
    <n v="2"/>
    <n v="0.2"/>
    <n v="3.6288"/>
    <x v="2"/>
    <x v="0"/>
  </r>
  <r>
    <n v="7763"/>
    <s v="CA-2019-156391"/>
    <x v="986"/>
    <d v="2019-09-28T00:00:00"/>
    <s v="First Class"/>
    <s v="SL-20155"/>
    <s v="Sara Luxemburg"/>
    <x v="2"/>
    <x v="0"/>
    <s v="Salem"/>
    <x v="21"/>
    <n v="97301"/>
    <x v="1"/>
    <s v="OFF-AR-10003251"/>
    <x v="1"/>
    <x v="6"/>
    <s v="Prang Drawing Pencil Set"/>
    <n v="2.2239999999999998"/>
    <n v="1"/>
    <n v="0.2"/>
    <n v="0.55599999999999994"/>
    <x v="1"/>
    <x v="1"/>
  </r>
  <r>
    <n v="7764"/>
    <s v="CA-2017-103093"/>
    <x v="302"/>
    <d v="2017-02-07T00:00:00"/>
    <s v="Standard Class"/>
    <s v="FO-14305"/>
    <s v="Frank Olsen"/>
    <x v="0"/>
    <x v="0"/>
    <s v="Columbus"/>
    <x v="32"/>
    <n v="31907"/>
    <x v="0"/>
    <s v="OFF-EN-10003286"/>
    <x v="1"/>
    <x v="12"/>
    <s v="Staple envelope"/>
    <n v="74.52"/>
    <n v="9"/>
    <n v="0"/>
    <n v="35.024399999999993"/>
    <x v="0"/>
    <x v="0"/>
  </r>
  <r>
    <n v="7765"/>
    <s v="US-2019-118941"/>
    <x v="801"/>
    <d v="2019-08-12T00:00:00"/>
    <s v="Same Day"/>
    <s v="BB-11545"/>
    <s v="Brenda Bowman"/>
    <x v="1"/>
    <x v="0"/>
    <s v="Columbia"/>
    <x v="39"/>
    <n v="21044"/>
    <x v="3"/>
    <s v="OFF-AR-10004078"/>
    <x v="1"/>
    <x v="6"/>
    <s v="Newell 312"/>
    <n v="17.52"/>
    <n v="3"/>
    <n v="0"/>
    <n v="5.2559999999999993"/>
    <x v="3"/>
    <x v="0"/>
  </r>
  <r>
    <n v="7766"/>
    <s v="US-2019-118941"/>
    <x v="801"/>
    <d v="2019-08-12T00:00:00"/>
    <s v="Same Day"/>
    <s v="BB-11545"/>
    <s v="Brenda Bowman"/>
    <x v="1"/>
    <x v="0"/>
    <s v="Columbia"/>
    <x v="39"/>
    <n v="21044"/>
    <x v="3"/>
    <s v="FUR-CH-10002331"/>
    <x v="0"/>
    <x v="1"/>
    <s v="Hon 4700 Series Mobuis Mid-Back Task Chairs with Adjustable Arms"/>
    <n v="1779.9"/>
    <n v="5"/>
    <n v="0"/>
    <n v="373.77899999999983"/>
    <x v="3"/>
    <x v="0"/>
  </r>
  <r>
    <n v="7767"/>
    <s v="US-2019-118941"/>
    <x v="801"/>
    <d v="2019-08-12T00:00:00"/>
    <s v="Same Day"/>
    <s v="BB-11545"/>
    <s v="Brenda Bowman"/>
    <x v="1"/>
    <x v="0"/>
    <s v="Columbia"/>
    <x v="39"/>
    <n v="21044"/>
    <x v="3"/>
    <s v="OFF-AR-10001953"/>
    <x v="1"/>
    <x v="6"/>
    <s v="Boston 1645 Deluxe Heavier-Duty Electric Pencil Sharpener"/>
    <n v="219.89999999999998"/>
    <n v="5"/>
    <n v="0"/>
    <n v="59.373000000000005"/>
    <x v="3"/>
    <x v="0"/>
  </r>
  <r>
    <n v="7768"/>
    <s v="CA-2017-169299"/>
    <x v="252"/>
    <d v="2017-08-26T00:00:00"/>
    <s v="First Class"/>
    <s v="DO-13435"/>
    <s v="Denny Ordway"/>
    <x v="0"/>
    <x v="0"/>
    <s v="Portland"/>
    <x v="21"/>
    <n v="97206"/>
    <x v="1"/>
    <s v="OFF-AR-10002053"/>
    <x v="1"/>
    <x v="6"/>
    <s v="Premium Writing Pencils, Soft, #2 by Central Association for the Blind"/>
    <n v="7.1519999999999992"/>
    <n v="3"/>
    <n v="0.2"/>
    <n v="0.71520000000000028"/>
    <x v="1"/>
    <x v="0"/>
  </r>
  <r>
    <n v="7769"/>
    <s v="CA-2019-154088"/>
    <x v="105"/>
    <d v="2019-11-17T00:00:00"/>
    <s v="Standard Class"/>
    <s v="LB-16735"/>
    <s v="Larry Blacks"/>
    <x v="0"/>
    <x v="0"/>
    <s v="Tallahassee"/>
    <x v="2"/>
    <n v="32303"/>
    <x v="0"/>
    <s v="OFF-PA-10003651"/>
    <x v="1"/>
    <x v="10"/>
    <s v="Xerox 1968"/>
    <n v="26.720000000000002"/>
    <n v="5"/>
    <n v="0.2"/>
    <n v="9.3520000000000003"/>
    <x v="0"/>
    <x v="0"/>
  </r>
  <r>
    <n v="7770"/>
    <s v="CA-2018-155978"/>
    <x v="1147"/>
    <d v="2018-08-01T00:00:00"/>
    <s v="Same Day"/>
    <s v="TS-21205"/>
    <s v="Thomas Seio"/>
    <x v="1"/>
    <x v="0"/>
    <s v="Riverside"/>
    <x v="1"/>
    <n v="92503"/>
    <x v="1"/>
    <s v="TEC-PH-10002885"/>
    <x v="2"/>
    <x v="7"/>
    <s v="Apple iPhone 5"/>
    <n v="1039.7280000000001"/>
    <n v="2"/>
    <n v="0.2"/>
    <n v="90.976200000000063"/>
    <x v="1"/>
    <x v="0"/>
  </r>
  <r>
    <n v="7771"/>
    <s v="CA-2018-155978"/>
    <x v="1147"/>
    <d v="2018-08-01T00:00:00"/>
    <s v="Same Day"/>
    <s v="TS-21205"/>
    <s v="Thomas Seio"/>
    <x v="1"/>
    <x v="0"/>
    <s v="Riverside"/>
    <x v="1"/>
    <n v="92503"/>
    <x v="1"/>
    <s v="OFF-AP-10002892"/>
    <x v="1"/>
    <x v="9"/>
    <s v="Belkin F5C206VTEL 6 Outlet Surge"/>
    <n v="45.96"/>
    <n v="2"/>
    <n v="0"/>
    <n v="13.787999999999997"/>
    <x v="1"/>
    <x v="0"/>
  </r>
  <r>
    <n v="7772"/>
    <s v="CA-2018-108196"/>
    <x v="881"/>
    <d v="2018-12-02T00:00:00"/>
    <s v="Standard Class"/>
    <s v="CS-12505"/>
    <s v="Cindy Stewart"/>
    <x v="0"/>
    <x v="0"/>
    <s v="Lancaster"/>
    <x v="24"/>
    <n v="43130"/>
    <x v="3"/>
    <s v="OFF-BI-10000545"/>
    <x v="1"/>
    <x v="8"/>
    <s v="GBC Ibimaster 500 Manual ProClick Binding System"/>
    <n v="456.58800000000008"/>
    <n v="2"/>
    <n v="0.7"/>
    <n v="-304.39200000000005"/>
    <x v="3"/>
    <x v="0"/>
  </r>
  <r>
    <n v="7773"/>
    <s v="CA-2018-108196"/>
    <x v="881"/>
    <d v="2018-12-02T00:00:00"/>
    <s v="Standard Class"/>
    <s v="CS-12505"/>
    <s v="Cindy Stewart"/>
    <x v="0"/>
    <x v="0"/>
    <s v="Lancaster"/>
    <x v="24"/>
    <n v="43130"/>
    <x v="3"/>
    <s v="TEC-MA-10000418"/>
    <x v="2"/>
    <x v="15"/>
    <s v="Cubify CubeX 3D Printer Double Head Print"/>
    <n v="4499.9850000000006"/>
    <n v="5"/>
    <n v="0.7"/>
    <n v="-6599.978000000001"/>
    <x v="3"/>
    <x v="0"/>
  </r>
  <r>
    <n v="7774"/>
    <s v="CA-2018-108196"/>
    <x v="881"/>
    <d v="2018-12-02T00:00:00"/>
    <s v="Standard Class"/>
    <s v="CS-12505"/>
    <s v="Cindy Stewart"/>
    <x v="0"/>
    <x v="0"/>
    <s v="Lancaster"/>
    <x v="24"/>
    <n v="43130"/>
    <x v="3"/>
    <s v="TEC-AC-10000926"/>
    <x v="2"/>
    <x v="11"/>
    <s v="NETGEAR RangeMax WNR1000 Wireless Router"/>
    <n v="59.975999999999999"/>
    <n v="3"/>
    <n v="0.2"/>
    <n v="11.995199999999997"/>
    <x v="3"/>
    <x v="0"/>
  </r>
  <r>
    <n v="7775"/>
    <s v="CA-2018-152800"/>
    <x v="1172"/>
    <d v="2018-04-15T00:00:00"/>
    <s v="First Class"/>
    <s v="SP-20920"/>
    <s v="Susan Pistek"/>
    <x v="0"/>
    <x v="0"/>
    <s v="San Francisco"/>
    <x v="1"/>
    <n v="94109"/>
    <x v="1"/>
    <s v="OFF-EN-10001509"/>
    <x v="1"/>
    <x v="12"/>
    <s v="Poly String Tie Envelopes"/>
    <n v="6.12"/>
    <n v="3"/>
    <n v="0"/>
    <n v="2.8763999999999994"/>
    <x v="1"/>
    <x v="0"/>
  </r>
  <r>
    <n v="7776"/>
    <s v="CA-2016-166961"/>
    <x v="422"/>
    <d v="2016-12-31T00:00:00"/>
    <s v="Standard Class"/>
    <s v="CD-12790"/>
    <s v="Cynthia Delaney"/>
    <x v="2"/>
    <x v="0"/>
    <s v="Moreno Valley"/>
    <x v="1"/>
    <n v="92553"/>
    <x v="1"/>
    <s v="OFF-AP-10001366"/>
    <x v="1"/>
    <x v="9"/>
    <s v="Staple holder"/>
    <n v="10.98"/>
    <n v="1"/>
    <n v="0"/>
    <n v="2.9646000000000008"/>
    <x v="1"/>
    <x v="0"/>
  </r>
  <r>
    <n v="7777"/>
    <s v="CA-2016-166961"/>
    <x v="422"/>
    <d v="2016-12-31T00:00:00"/>
    <s v="Standard Class"/>
    <s v="CD-12790"/>
    <s v="Cynthia Delaney"/>
    <x v="2"/>
    <x v="0"/>
    <s v="Moreno Valley"/>
    <x v="1"/>
    <n v="92553"/>
    <x v="1"/>
    <s v="OFF-FA-10003485"/>
    <x v="1"/>
    <x v="13"/>
    <s v="Staples"/>
    <n v="7.86"/>
    <n v="3"/>
    <n v="0"/>
    <n v="3.6156000000000001"/>
    <x v="1"/>
    <x v="0"/>
  </r>
  <r>
    <n v="7778"/>
    <s v="CA-2016-166961"/>
    <x v="422"/>
    <d v="2016-12-31T00:00:00"/>
    <s v="Standard Class"/>
    <s v="CD-12790"/>
    <s v="Cynthia Delaney"/>
    <x v="2"/>
    <x v="0"/>
    <s v="Moreno Valley"/>
    <x v="1"/>
    <n v="92553"/>
    <x v="1"/>
    <s v="OFF-ST-10004507"/>
    <x v="1"/>
    <x v="4"/>
    <s v="Advantus Rolling Storage Box"/>
    <n v="51.449999999999996"/>
    <n v="3"/>
    <n v="0"/>
    <n v="13.891499999999999"/>
    <x v="1"/>
    <x v="0"/>
  </r>
  <r>
    <n v="7779"/>
    <s v="CA-2016-166961"/>
    <x v="422"/>
    <d v="2016-12-31T00:00:00"/>
    <s v="Standard Class"/>
    <s v="CD-12790"/>
    <s v="Cynthia Delaney"/>
    <x v="2"/>
    <x v="0"/>
    <s v="Moreno Valley"/>
    <x v="1"/>
    <n v="92553"/>
    <x v="1"/>
    <s v="OFF-BI-10002353"/>
    <x v="1"/>
    <x v="8"/>
    <s v="GBC VeloBind Cover Sets"/>
    <n v="37.055999999999997"/>
    <n v="3"/>
    <n v="0.2"/>
    <n v="13.896000000000001"/>
    <x v="1"/>
    <x v="0"/>
  </r>
  <r>
    <n v="7780"/>
    <s v="CA-2018-139381"/>
    <x v="724"/>
    <d v="2018-04-22T00:00:00"/>
    <s v="Standard Class"/>
    <s v="RF-19840"/>
    <s v="Roy Französisch"/>
    <x v="0"/>
    <x v="0"/>
    <s v="Chesapeake"/>
    <x v="17"/>
    <n v="23320"/>
    <x v="0"/>
    <s v="OFF-AP-10001271"/>
    <x v="1"/>
    <x v="9"/>
    <s v="Eureka The Boss Cordless Rechargeable Stick Vac"/>
    <n v="203.92"/>
    <n v="4"/>
    <n v="0"/>
    <n v="55.058400000000006"/>
    <x v="0"/>
    <x v="0"/>
  </r>
  <r>
    <n v="7781"/>
    <s v="CA-2018-139381"/>
    <x v="724"/>
    <d v="2018-04-22T00:00:00"/>
    <s v="Standard Class"/>
    <s v="RF-19840"/>
    <s v="Roy Französisch"/>
    <x v="0"/>
    <x v="0"/>
    <s v="Chesapeake"/>
    <x v="17"/>
    <n v="23320"/>
    <x v="0"/>
    <s v="TEC-PH-10004924"/>
    <x v="2"/>
    <x v="7"/>
    <s v="SKILCRAFT Telephone Shoulder Rest, 2&quot; x 6.5&quot; x 2.5&quot;, Black"/>
    <n v="29.56"/>
    <n v="4"/>
    <n v="0"/>
    <n v="7.9812000000000012"/>
    <x v="0"/>
    <x v="0"/>
  </r>
  <r>
    <n v="7782"/>
    <s v="CA-2017-132136"/>
    <x v="936"/>
    <d v="2017-03-12T00:00:00"/>
    <s v="Standard Class"/>
    <s v="FO-14305"/>
    <s v="Frank Olsen"/>
    <x v="0"/>
    <x v="0"/>
    <s v="Chicago"/>
    <x v="10"/>
    <n v="60623"/>
    <x v="2"/>
    <s v="OFF-BI-10002706"/>
    <x v="1"/>
    <x v="8"/>
    <s v="Avery Premier Heavy-Duty Binder with Round Locking Rings"/>
    <n v="8.5679999999999978"/>
    <n v="3"/>
    <n v="0.8"/>
    <n v="-14.5656"/>
    <x v="2"/>
    <x v="0"/>
  </r>
  <r>
    <n v="7783"/>
    <s v="CA-2018-162236"/>
    <x v="254"/>
    <d v="2018-11-06T00:00:00"/>
    <s v="Second Class"/>
    <s v="ER-13855"/>
    <s v="Elpida Rittenbach"/>
    <x v="1"/>
    <x v="0"/>
    <s v="Charlotte"/>
    <x v="3"/>
    <n v="28205"/>
    <x v="0"/>
    <s v="OFF-ST-10003442"/>
    <x v="1"/>
    <x v="4"/>
    <s v="Eldon Portable Mobile Manager"/>
    <n v="45.248000000000005"/>
    <n v="2"/>
    <n v="0.2"/>
    <n v="3.9591999999999992"/>
    <x v="0"/>
    <x v="0"/>
  </r>
  <r>
    <n v="7784"/>
    <s v="CA-2018-162236"/>
    <x v="254"/>
    <d v="2018-11-06T00:00:00"/>
    <s v="Second Class"/>
    <s v="ER-13855"/>
    <s v="Elpida Rittenbach"/>
    <x v="1"/>
    <x v="0"/>
    <s v="Charlotte"/>
    <x v="3"/>
    <n v="28205"/>
    <x v="0"/>
    <s v="FUR-TA-10002533"/>
    <x v="0"/>
    <x v="3"/>
    <s v="BPI Conference Tables"/>
    <n v="876.30000000000007"/>
    <n v="10"/>
    <n v="0.4"/>
    <n v="-292.10000000000014"/>
    <x v="0"/>
    <x v="0"/>
  </r>
  <r>
    <n v="7785"/>
    <s v="CA-2018-162236"/>
    <x v="254"/>
    <d v="2018-11-06T00:00:00"/>
    <s v="Second Class"/>
    <s v="ER-13855"/>
    <s v="Elpida Rittenbach"/>
    <x v="1"/>
    <x v="0"/>
    <s v="Charlotte"/>
    <x v="3"/>
    <n v="28205"/>
    <x v="0"/>
    <s v="OFF-SU-10003505"/>
    <x v="1"/>
    <x v="14"/>
    <s v="Premier Electric Letter Opener"/>
    <n v="185.376"/>
    <n v="2"/>
    <n v="0.2"/>
    <n v="-34.758000000000017"/>
    <x v="0"/>
    <x v="0"/>
  </r>
  <r>
    <n v="7786"/>
    <s v="US-2016-111353"/>
    <x v="503"/>
    <d v="2016-12-06T00:00:00"/>
    <s v="Standard Class"/>
    <s v="PB-19150"/>
    <s v="Philip Brown"/>
    <x v="0"/>
    <x v="0"/>
    <s v="New York City"/>
    <x v="15"/>
    <n v="10009"/>
    <x v="3"/>
    <s v="OFF-LA-10002762"/>
    <x v="1"/>
    <x v="2"/>
    <s v="Avery 485"/>
    <n v="25.06"/>
    <n v="2"/>
    <n v="0"/>
    <n v="11.778199999999998"/>
    <x v="3"/>
    <x v="0"/>
  </r>
  <r>
    <n v="7787"/>
    <s v="US-2018-117037"/>
    <x v="624"/>
    <d v="2018-05-20T00:00:00"/>
    <s v="First Class"/>
    <s v="LW-17215"/>
    <s v="Luke Weiss"/>
    <x v="0"/>
    <x v="0"/>
    <s v="Chicago"/>
    <x v="10"/>
    <n v="60653"/>
    <x v="2"/>
    <s v="OFF-BI-10000279"/>
    <x v="1"/>
    <x v="8"/>
    <s v="Acco Recycled 2&quot; Capacity Laser Printer Hanging Data Binders"/>
    <n v="2.8899999999999992"/>
    <n v="1"/>
    <n v="0.8"/>
    <n v="-4.7685000000000013"/>
    <x v="2"/>
    <x v="0"/>
  </r>
  <r>
    <n v="7788"/>
    <s v="US-2018-117037"/>
    <x v="624"/>
    <d v="2018-05-20T00:00:00"/>
    <s v="First Class"/>
    <s v="LW-17215"/>
    <s v="Luke Weiss"/>
    <x v="0"/>
    <x v="0"/>
    <s v="Chicago"/>
    <x v="10"/>
    <n v="60653"/>
    <x v="2"/>
    <s v="OFF-FA-10000936"/>
    <x v="1"/>
    <x v="13"/>
    <s v="Acco Hot Clips Clips to Go"/>
    <n v="7.8960000000000008"/>
    <n v="3"/>
    <n v="0.2"/>
    <n v="2.4674999999999994"/>
    <x v="2"/>
    <x v="0"/>
  </r>
  <r>
    <n v="7789"/>
    <s v="US-2018-117037"/>
    <x v="624"/>
    <d v="2018-05-20T00:00:00"/>
    <s v="First Class"/>
    <s v="LW-17215"/>
    <s v="Luke Weiss"/>
    <x v="0"/>
    <x v="0"/>
    <s v="Chicago"/>
    <x v="10"/>
    <n v="60653"/>
    <x v="2"/>
    <s v="FUR-FU-10004973"/>
    <x v="0"/>
    <x v="5"/>
    <s v="Flat Face Poster Frame"/>
    <n v="22.608000000000001"/>
    <n v="3"/>
    <n v="0.6"/>
    <n v="-10.173599999999997"/>
    <x v="2"/>
    <x v="0"/>
  </r>
  <r>
    <n v="7790"/>
    <s v="US-2018-117037"/>
    <x v="624"/>
    <d v="2018-05-20T00:00:00"/>
    <s v="First Class"/>
    <s v="LW-17215"/>
    <s v="Luke Weiss"/>
    <x v="0"/>
    <x v="0"/>
    <s v="Chicago"/>
    <x v="10"/>
    <n v="60653"/>
    <x v="2"/>
    <s v="OFF-PA-10000791"/>
    <x v="1"/>
    <x v="10"/>
    <s v="Wirebound Message Books, Four 2 3/4 x 5 Forms per Page, 200 Sets per Book"/>
    <n v="30.527999999999999"/>
    <n v="8"/>
    <n v="0.2"/>
    <n v="9.5399999999999974"/>
    <x v="2"/>
    <x v="0"/>
  </r>
  <r>
    <n v="7791"/>
    <s v="CA-2019-160801"/>
    <x v="20"/>
    <d v="2019-09-19T00:00:00"/>
    <s v="Same Day"/>
    <s v="FG-14260"/>
    <s v="Frank Gastineau"/>
    <x v="2"/>
    <x v="0"/>
    <s v="Philadelphia"/>
    <x v="9"/>
    <n v="19120"/>
    <x v="3"/>
    <s v="OFF-BI-10001132"/>
    <x v="1"/>
    <x v="8"/>
    <s v="Acco PRESSTEX Data Binder with Storage Hooks, Dark Blue, 9 1/2&quot; X 11&quot;"/>
    <n v="4.8420000000000005"/>
    <n v="3"/>
    <n v="0.7"/>
    <n v="-3.3893999999999984"/>
    <x v="3"/>
    <x v="0"/>
  </r>
  <r>
    <n v="7792"/>
    <s v="CA-2018-108364"/>
    <x v="1054"/>
    <d v="2018-12-24T00:00:00"/>
    <s v="Standard Class"/>
    <s v="BP-11050"/>
    <s v="Barry Pond"/>
    <x v="1"/>
    <x v="0"/>
    <s v="Chicago"/>
    <x v="10"/>
    <n v="60623"/>
    <x v="2"/>
    <s v="OFF-BI-10002012"/>
    <x v="1"/>
    <x v="8"/>
    <s v="Wilson Jones Easy Flow II Sheet Lifters"/>
    <n v="1.7999999999999996"/>
    <n v="5"/>
    <n v="0.8"/>
    <n v="-2.8800000000000008"/>
    <x v="2"/>
    <x v="0"/>
  </r>
  <r>
    <n v="7793"/>
    <s v="CA-2019-169362"/>
    <x v="386"/>
    <d v="2019-10-15T00:00:00"/>
    <s v="First Class"/>
    <s v="SP-20860"/>
    <s v="Sung Pak"/>
    <x v="1"/>
    <x v="0"/>
    <s v="Dallas"/>
    <x v="5"/>
    <n v="75217"/>
    <x v="2"/>
    <s v="TEC-AC-10001383"/>
    <x v="2"/>
    <x v="11"/>
    <s v="Logitech Wireless Touch Keyboard K400"/>
    <n v="39.984000000000002"/>
    <n v="2"/>
    <n v="0.2"/>
    <n v="-1.4994000000000067"/>
    <x v="2"/>
    <x v="0"/>
  </r>
  <r>
    <n v="7794"/>
    <s v="CA-2017-127481"/>
    <x v="295"/>
    <d v="2017-12-15T00:00:00"/>
    <s v="Second Class"/>
    <s v="JD-15895"/>
    <s v="Jonathan Doherty"/>
    <x v="1"/>
    <x v="0"/>
    <s v="Las Vegas"/>
    <x v="33"/>
    <n v="89115"/>
    <x v="1"/>
    <s v="OFF-PA-10002036"/>
    <x v="1"/>
    <x v="10"/>
    <s v="Xerox 1930"/>
    <n v="32.400000000000006"/>
    <n v="5"/>
    <n v="0"/>
    <n v="15.876000000000001"/>
    <x v="1"/>
    <x v="0"/>
  </r>
  <r>
    <n v="7795"/>
    <s v="CA-2017-127481"/>
    <x v="295"/>
    <d v="2017-12-15T00:00:00"/>
    <s v="Second Class"/>
    <s v="JD-15895"/>
    <s v="Jonathan Doherty"/>
    <x v="1"/>
    <x v="0"/>
    <s v="Las Vegas"/>
    <x v="33"/>
    <n v="89115"/>
    <x v="1"/>
    <s v="OFF-PA-10002377"/>
    <x v="1"/>
    <x v="10"/>
    <s v="Xerox 1916"/>
    <n v="97.88"/>
    <n v="2"/>
    <n v="0"/>
    <n v="48.94"/>
    <x v="1"/>
    <x v="0"/>
  </r>
  <r>
    <n v="7796"/>
    <s v="CA-2017-112711"/>
    <x v="984"/>
    <d v="2017-07-18T00:00:00"/>
    <s v="Standard Class"/>
    <s v="FM-14380"/>
    <s v="Fred McMath"/>
    <x v="0"/>
    <x v="0"/>
    <s v="Amarillo"/>
    <x v="5"/>
    <n v="79109"/>
    <x v="2"/>
    <s v="TEC-PH-10000526"/>
    <x v="2"/>
    <x v="7"/>
    <s v="Vtech CS6719"/>
    <n v="307.16800000000001"/>
    <n v="4"/>
    <n v="0.2"/>
    <n v="30.716800000000006"/>
    <x v="2"/>
    <x v="0"/>
  </r>
  <r>
    <n v="7797"/>
    <s v="US-2017-145121"/>
    <x v="653"/>
    <d v="2017-10-06T00:00:00"/>
    <s v="Standard Class"/>
    <s v="MP-17965"/>
    <s v="Michael Paige"/>
    <x v="1"/>
    <x v="0"/>
    <s v="Middletown"/>
    <x v="29"/>
    <n v="6457"/>
    <x v="3"/>
    <s v="OFF-BI-10001078"/>
    <x v="1"/>
    <x v="8"/>
    <s v="Acco PRESSTEX Data Binder with Storage Hooks, Dark Blue, 14 7/8&quot; X 11&quot;"/>
    <n v="26.9"/>
    <n v="5"/>
    <n v="0"/>
    <n v="13.181000000000001"/>
    <x v="3"/>
    <x v="0"/>
  </r>
  <r>
    <n v="7798"/>
    <s v="CA-2019-166184"/>
    <x v="668"/>
    <d v="2019-03-27T00:00:00"/>
    <s v="First Class"/>
    <s v="HR-14830"/>
    <s v="Harold Ryan"/>
    <x v="1"/>
    <x v="0"/>
    <s v="New York City"/>
    <x v="15"/>
    <n v="10035"/>
    <x v="3"/>
    <s v="OFF-EN-10004483"/>
    <x v="1"/>
    <x v="12"/>
    <s v="#10 White Business Envelopes,4 1/8 x 9 1/2"/>
    <n v="47.01"/>
    <n v="3"/>
    <n v="0"/>
    <n v="22.094699999999996"/>
    <x v="3"/>
    <x v="0"/>
  </r>
  <r>
    <n v="7799"/>
    <s v="CA-2019-166184"/>
    <x v="668"/>
    <d v="2019-03-27T00:00:00"/>
    <s v="First Class"/>
    <s v="HR-14830"/>
    <s v="Harold Ryan"/>
    <x v="1"/>
    <x v="0"/>
    <s v="New York City"/>
    <x v="15"/>
    <n v="10035"/>
    <x v="3"/>
    <s v="TEC-PH-10002624"/>
    <x v="2"/>
    <x v="7"/>
    <s v="Samsung Galaxy S4 Mini"/>
    <n v="469.99"/>
    <n v="1"/>
    <n v="0"/>
    <n v="136.29709999999994"/>
    <x v="3"/>
    <x v="0"/>
  </r>
  <r>
    <n v="7800"/>
    <s v="CA-2019-166184"/>
    <x v="668"/>
    <d v="2019-03-27T00:00:00"/>
    <s v="First Class"/>
    <s v="HR-14830"/>
    <s v="Harold Ryan"/>
    <x v="1"/>
    <x v="0"/>
    <s v="New York City"/>
    <x v="15"/>
    <n v="10035"/>
    <x v="3"/>
    <s v="FUR-CH-10003396"/>
    <x v="0"/>
    <x v="1"/>
    <s v="Global Deluxe Steno Chair"/>
    <n v="207.84600000000003"/>
    <n v="3"/>
    <n v="0.1"/>
    <n v="2.3093999999999895"/>
    <x v="3"/>
    <x v="0"/>
  </r>
  <r>
    <n v="7801"/>
    <s v="CA-2019-157413"/>
    <x v="702"/>
    <d v="2019-06-06T00:00:00"/>
    <s v="Standard Class"/>
    <s v="BW-11065"/>
    <s v="Barry Weirich"/>
    <x v="0"/>
    <x v="0"/>
    <s v="Philadelphia"/>
    <x v="9"/>
    <n v="19120"/>
    <x v="3"/>
    <s v="OFF-ST-10002756"/>
    <x v="1"/>
    <x v="4"/>
    <s v="Tennsco Stur-D-Stor Boltless Shelving, 5 Shelves, 24&quot; Deep, Sand"/>
    <n v="324.74400000000003"/>
    <n v="3"/>
    <n v="0.2"/>
    <n v="-77.126699999999971"/>
    <x v="3"/>
    <x v="0"/>
  </r>
  <r>
    <n v="7802"/>
    <s v="CA-2016-143637"/>
    <x v="977"/>
    <d v="2016-03-29T00:00:00"/>
    <s v="Second Class"/>
    <s v="MS-17710"/>
    <s v="Maurice Satty"/>
    <x v="0"/>
    <x v="0"/>
    <s v="Fresno"/>
    <x v="1"/>
    <n v="93727"/>
    <x v="1"/>
    <s v="FUR-FU-10002813"/>
    <x v="0"/>
    <x v="5"/>
    <s v="DAX Contemporary Wood Frame with Silver Metal Mat, Desktop, 11 x 14 Size"/>
    <n v="40.479999999999997"/>
    <n v="2"/>
    <n v="0"/>
    <n v="14.572799999999997"/>
    <x v="1"/>
    <x v="0"/>
  </r>
  <r>
    <n v="7803"/>
    <s v="CA-2017-102260"/>
    <x v="357"/>
    <d v="2017-09-26T00:00:00"/>
    <s v="Standard Class"/>
    <s v="SJ-20125"/>
    <s v="Sanjit Jacobs"/>
    <x v="2"/>
    <x v="0"/>
    <s v="Franklin"/>
    <x v="18"/>
    <n v="37064"/>
    <x v="0"/>
    <s v="OFF-LA-10003714"/>
    <x v="1"/>
    <x v="2"/>
    <s v="Avery 510"/>
    <n v="12"/>
    <n v="4"/>
    <n v="0.2"/>
    <n v="4.1999999999999993"/>
    <x v="0"/>
    <x v="0"/>
  </r>
  <r>
    <n v="7804"/>
    <s v="CA-2017-102260"/>
    <x v="357"/>
    <d v="2017-09-26T00:00:00"/>
    <s v="Standard Class"/>
    <s v="SJ-20125"/>
    <s v="Sanjit Jacobs"/>
    <x v="2"/>
    <x v="0"/>
    <s v="Franklin"/>
    <x v="18"/>
    <n v="37064"/>
    <x v="0"/>
    <s v="OFF-ST-10003716"/>
    <x v="1"/>
    <x v="4"/>
    <s v="Tennsco Double-Tier Lockers"/>
    <n v="720.06400000000008"/>
    <n v="4"/>
    <n v="0.2"/>
    <n v="-63.005600000000015"/>
    <x v="0"/>
    <x v="0"/>
  </r>
  <r>
    <n v="7805"/>
    <s v="CA-2017-102260"/>
    <x v="357"/>
    <d v="2017-09-26T00:00:00"/>
    <s v="Standard Class"/>
    <s v="SJ-20125"/>
    <s v="Sanjit Jacobs"/>
    <x v="2"/>
    <x v="0"/>
    <s v="Franklin"/>
    <x v="18"/>
    <n v="37064"/>
    <x v="0"/>
    <s v="OFF-ST-10002289"/>
    <x v="1"/>
    <x v="4"/>
    <s v="Safco Wire Cube Shelving System, For Use as 4 or 5 14&quot; Cubes, Black"/>
    <n v="25.424000000000003"/>
    <n v="1"/>
    <n v="0.2"/>
    <n v="-4.7670000000000021"/>
    <x v="0"/>
    <x v="0"/>
  </r>
  <r>
    <n v="7806"/>
    <s v="CA-2017-102260"/>
    <x v="357"/>
    <d v="2017-09-26T00:00:00"/>
    <s v="Standard Class"/>
    <s v="SJ-20125"/>
    <s v="Sanjit Jacobs"/>
    <x v="2"/>
    <x v="0"/>
    <s v="Franklin"/>
    <x v="18"/>
    <n v="37064"/>
    <x v="0"/>
    <s v="OFF-AR-10001315"/>
    <x v="1"/>
    <x v="6"/>
    <s v="Newell 310"/>
    <n v="2.8160000000000003"/>
    <n v="2"/>
    <n v="0.2"/>
    <n v="0.31679999999999986"/>
    <x v="0"/>
    <x v="0"/>
  </r>
  <r>
    <n v="7807"/>
    <s v="CA-2017-102260"/>
    <x v="357"/>
    <d v="2017-09-26T00:00:00"/>
    <s v="Standard Class"/>
    <s v="SJ-20125"/>
    <s v="Sanjit Jacobs"/>
    <x v="2"/>
    <x v="0"/>
    <s v="Franklin"/>
    <x v="18"/>
    <n v="37064"/>
    <x v="0"/>
    <s v="OFF-BI-10000042"/>
    <x v="1"/>
    <x v="8"/>
    <s v="Pressboard Data Binder, Crimson, 12&quot; X 8 1/2&quot;"/>
    <n v="3.2040000000000002"/>
    <n v="2"/>
    <n v="0.7"/>
    <n v="-2.5631999999999993"/>
    <x v="0"/>
    <x v="0"/>
  </r>
  <r>
    <n v="7808"/>
    <s v="US-2018-137295"/>
    <x v="1134"/>
    <d v="2018-01-13T00:00:00"/>
    <s v="Standard Class"/>
    <s v="VS-21820"/>
    <s v="Vivek Sundaresam"/>
    <x v="0"/>
    <x v="0"/>
    <s v="Raleigh"/>
    <x v="3"/>
    <n v="27604"/>
    <x v="0"/>
    <s v="OFF-BI-10004236"/>
    <x v="1"/>
    <x v="8"/>
    <s v="XtraLife ClearVue Slant-D Ring Binder, White, 3&quot;"/>
    <n v="30.828000000000007"/>
    <n v="7"/>
    <n v="0.7"/>
    <n v="-24.662400000000005"/>
    <x v="0"/>
    <x v="0"/>
  </r>
  <r>
    <n v="7809"/>
    <s v="US-2018-137295"/>
    <x v="1134"/>
    <d v="2018-01-13T00:00:00"/>
    <s v="Standard Class"/>
    <s v="VS-21820"/>
    <s v="Vivek Sundaresam"/>
    <x v="0"/>
    <x v="0"/>
    <s v="Raleigh"/>
    <x v="3"/>
    <n v="27604"/>
    <x v="0"/>
    <s v="OFF-AR-10001955"/>
    <x v="1"/>
    <x v="6"/>
    <s v="Newell 319"/>
    <n v="47.616"/>
    <n v="3"/>
    <n v="0.2"/>
    <n v="5.9519999999999946"/>
    <x v="0"/>
    <x v="0"/>
  </r>
  <r>
    <n v="7810"/>
    <s v="US-2018-137295"/>
    <x v="1134"/>
    <d v="2018-01-13T00:00:00"/>
    <s v="Standard Class"/>
    <s v="VS-21820"/>
    <s v="Vivek Sundaresam"/>
    <x v="0"/>
    <x v="0"/>
    <s v="Raleigh"/>
    <x v="3"/>
    <n v="27604"/>
    <x v="0"/>
    <s v="TEC-PH-10004080"/>
    <x v="2"/>
    <x v="7"/>
    <s v="Avaya 5410 Digital phone"/>
    <n v="108.78399999999999"/>
    <n v="2"/>
    <n v="0.2"/>
    <n v="10.878399999999999"/>
    <x v="0"/>
    <x v="0"/>
  </r>
  <r>
    <n v="7811"/>
    <s v="CA-2018-134334"/>
    <x v="1173"/>
    <d v="2018-02-15T00:00:00"/>
    <s v="First Class"/>
    <s v="DK-13090"/>
    <s v="Dave Kipp"/>
    <x v="0"/>
    <x v="0"/>
    <s v="Clinton"/>
    <x v="39"/>
    <n v="20735"/>
    <x v="3"/>
    <s v="OFF-PA-10000791"/>
    <x v="1"/>
    <x v="10"/>
    <s v="Wirebound Message Books, Four 2 3/4 x 5 Forms per Page, 200 Sets per Book"/>
    <n v="4.7699999999999996"/>
    <n v="1"/>
    <n v="0"/>
    <n v="2.1464999999999996"/>
    <x v="3"/>
    <x v="0"/>
  </r>
  <r>
    <n v="7812"/>
    <s v="CA-2018-134334"/>
    <x v="1173"/>
    <d v="2018-02-15T00:00:00"/>
    <s v="First Class"/>
    <s v="DK-13090"/>
    <s v="Dave Kipp"/>
    <x v="0"/>
    <x v="0"/>
    <s v="Clinton"/>
    <x v="39"/>
    <n v="20735"/>
    <x v="3"/>
    <s v="OFF-AR-10001770"/>
    <x v="1"/>
    <x v="6"/>
    <s v="Economy #2 Pencils"/>
    <n v="7.98"/>
    <n v="3"/>
    <n v="0"/>
    <n v="2.0747999999999998"/>
    <x v="3"/>
    <x v="0"/>
  </r>
  <r>
    <n v="7813"/>
    <s v="CA-2018-134334"/>
    <x v="1173"/>
    <d v="2018-02-15T00:00:00"/>
    <s v="First Class"/>
    <s v="DK-13090"/>
    <s v="Dave Kipp"/>
    <x v="0"/>
    <x v="0"/>
    <s v="Clinton"/>
    <x v="39"/>
    <n v="20735"/>
    <x v="3"/>
    <s v="FUR-TA-10002356"/>
    <x v="0"/>
    <x v="3"/>
    <s v="Bevis Boat-Shaped Conference Table"/>
    <n v="550.43100000000004"/>
    <n v="3"/>
    <n v="0.3"/>
    <n v="-47.179800000000029"/>
    <x v="3"/>
    <x v="0"/>
  </r>
  <r>
    <n v="7814"/>
    <s v="CA-2018-134334"/>
    <x v="1173"/>
    <d v="2018-02-15T00:00:00"/>
    <s v="First Class"/>
    <s v="DK-13090"/>
    <s v="Dave Kipp"/>
    <x v="0"/>
    <x v="0"/>
    <s v="Clinton"/>
    <x v="39"/>
    <n v="20735"/>
    <x v="3"/>
    <s v="FUR-FU-10003274"/>
    <x v="0"/>
    <x v="5"/>
    <s v="Regeneration Desk Collection"/>
    <n v="10.56"/>
    <n v="6"/>
    <n v="0"/>
    <n v="4.6464000000000008"/>
    <x v="3"/>
    <x v="0"/>
  </r>
  <r>
    <n v="7815"/>
    <s v="US-2019-109316"/>
    <x v="110"/>
    <d v="2019-06-10T00:00:00"/>
    <s v="First Class"/>
    <s v="MG-17680"/>
    <s v="Maureen Gastineau"/>
    <x v="2"/>
    <x v="0"/>
    <s v="Los Angeles"/>
    <x v="1"/>
    <n v="90049"/>
    <x v="1"/>
    <s v="FUR-BO-10004834"/>
    <x v="0"/>
    <x v="0"/>
    <s v="Riverside Palais Royal Lawyers Bookcase, Royale Cherry Finish"/>
    <n v="1497.6659999999999"/>
    <n v="2"/>
    <n v="0.15"/>
    <n v="140.95680000000004"/>
    <x v="1"/>
    <x v="0"/>
  </r>
  <r>
    <n v="7816"/>
    <s v="US-2019-109316"/>
    <x v="110"/>
    <d v="2019-06-10T00:00:00"/>
    <s v="First Class"/>
    <s v="MG-17680"/>
    <s v="Maureen Gastineau"/>
    <x v="2"/>
    <x v="0"/>
    <s v="Los Angeles"/>
    <x v="1"/>
    <n v="90049"/>
    <x v="1"/>
    <s v="TEC-PH-10000307"/>
    <x v="2"/>
    <x v="7"/>
    <s v="Shocksock Galaxy S4 Armband"/>
    <n v="17.52"/>
    <n v="2"/>
    <n v="0.2"/>
    <n v="-3.5040000000000022"/>
    <x v="1"/>
    <x v="0"/>
  </r>
  <r>
    <n v="7817"/>
    <s v="CA-2018-138478"/>
    <x v="147"/>
    <d v="2018-10-26T00:00:00"/>
    <s v="Second Class"/>
    <s v="DP-13390"/>
    <s v="Dennis Pardue"/>
    <x v="2"/>
    <x v="0"/>
    <s v="North Las Vegas"/>
    <x v="33"/>
    <n v="89031"/>
    <x v="1"/>
    <s v="OFF-AR-10002240"/>
    <x v="1"/>
    <x v="6"/>
    <s v="Panasonic KP-150 Electric Pencil Sharpener"/>
    <n v="113.22"/>
    <n v="3"/>
    <n v="0"/>
    <n v="29.437200000000001"/>
    <x v="1"/>
    <x v="0"/>
  </r>
  <r>
    <n v="7818"/>
    <s v="CA-2018-138478"/>
    <x v="147"/>
    <d v="2018-10-26T00:00:00"/>
    <s v="Second Class"/>
    <s v="DP-13390"/>
    <s v="Dennis Pardue"/>
    <x v="2"/>
    <x v="0"/>
    <s v="North Las Vegas"/>
    <x v="33"/>
    <n v="89031"/>
    <x v="1"/>
    <s v="OFF-PA-10001801"/>
    <x v="1"/>
    <x v="10"/>
    <s v="Xerox 193"/>
    <n v="35.880000000000003"/>
    <n v="6"/>
    <n v="0"/>
    <n v="17.581200000000003"/>
    <x v="1"/>
    <x v="0"/>
  </r>
  <r>
    <n v="7819"/>
    <s v="CA-2018-138478"/>
    <x v="147"/>
    <d v="2018-10-26T00:00:00"/>
    <s v="Second Class"/>
    <s v="DP-13390"/>
    <s v="Dennis Pardue"/>
    <x v="2"/>
    <x v="0"/>
    <s v="North Las Vegas"/>
    <x v="33"/>
    <n v="89031"/>
    <x v="1"/>
    <s v="OFF-BI-10001120"/>
    <x v="1"/>
    <x v="8"/>
    <s v="Ibico EPK-21 Electric Binding System"/>
    <n v="4535.9760000000006"/>
    <n v="3"/>
    <n v="0.2"/>
    <n v="1644.2912999999999"/>
    <x v="1"/>
    <x v="0"/>
  </r>
  <r>
    <n v="7820"/>
    <s v="CA-2019-150469"/>
    <x v="795"/>
    <d v="2019-01-30T00:00:00"/>
    <s v="Standard Class"/>
    <s v="CJ-12010"/>
    <s v="Caroline Jumper"/>
    <x v="0"/>
    <x v="0"/>
    <s v="San Francisco"/>
    <x v="1"/>
    <n v="94109"/>
    <x v="1"/>
    <s v="OFF-FA-10000611"/>
    <x v="1"/>
    <x v="13"/>
    <s v="Binder Clips by OIC"/>
    <n v="11.84"/>
    <n v="8"/>
    <n v="0"/>
    <n v="5.6831999999999994"/>
    <x v="1"/>
    <x v="0"/>
  </r>
  <r>
    <n v="7821"/>
    <s v="CA-2019-152436"/>
    <x v="166"/>
    <d v="2019-12-10T00:00:00"/>
    <s v="Second Class"/>
    <s v="CW-11905"/>
    <s v="Carl Weiss"/>
    <x v="2"/>
    <x v="0"/>
    <s v="Cranston"/>
    <x v="34"/>
    <n v="2920"/>
    <x v="3"/>
    <s v="OFF-ST-10000036"/>
    <x v="1"/>
    <x v="4"/>
    <s v="Recycled Data-Pak for Archival Bound Computer Printouts, 12-1/2 x 12-1/2 x 16"/>
    <n v="592.74"/>
    <n v="6"/>
    <n v="0"/>
    <n v="160.03979999999999"/>
    <x v="3"/>
    <x v="0"/>
  </r>
  <r>
    <n v="7822"/>
    <s v="CA-2018-169334"/>
    <x v="147"/>
    <d v="2018-10-24T00:00:00"/>
    <s v="Second Class"/>
    <s v="GW-14605"/>
    <s v="Giulietta Weimer"/>
    <x v="0"/>
    <x v="0"/>
    <s v="Jackson"/>
    <x v="18"/>
    <n v="38301"/>
    <x v="0"/>
    <s v="OFF-ST-10004950"/>
    <x v="1"/>
    <x v="4"/>
    <s v="Tenex Personal Filing Tote With Secure Closure Lid, Black/Frost"/>
    <n v="111.67200000000001"/>
    <n v="9"/>
    <n v="0.2"/>
    <n v="6.9794999999999909"/>
    <x v="0"/>
    <x v="0"/>
  </r>
  <r>
    <n v="7823"/>
    <s v="US-2016-115413"/>
    <x v="86"/>
    <d v="2016-09-01T00:00:00"/>
    <s v="Standard Class"/>
    <s v="PP-18955"/>
    <s v="Paul Prost"/>
    <x v="2"/>
    <x v="0"/>
    <s v="Newark"/>
    <x v="13"/>
    <n v="19711"/>
    <x v="3"/>
    <s v="OFF-AR-10003770"/>
    <x v="1"/>
    <x v="6"/>
    <s v="Newell 340"/>
    <n v="8.64"/>
    <n v="3"/>
    <n v="0"/>
    <n v="2.5055999999999998"/>
    <x v="3"/>
    <x v="0"/>
  </r>
  <r>
    <n v="7824"/>
    <s v="US-2016-115413"/>
    <x v="86"/>
    <d v="2016-09-01T00:00:00"/>
    <s v="Standard Class"/>
    <s v="PP-18955"/>
    <s v="Paul Prost"/>
    <x v="2"/>
    <x v="0"/>
    <s v="Newark"/>
    <x v="13"/>
    <n v="19711"/>
    <x v="3"/>
    <s v="TEC-AC-10002800"/>
    <x v="2"/>
    <x v="11"/>
    <s v="Plantronics Audio 478 Stereo USB Headset"/>
    <n v="149.97"/>
    <n v="3"/>
    <n v="0"/>
    <n v="52.489499999999992"/>
    <x v="3"/>
    <x v="0"/>
  </r>
  <r>
    <n v="7825"/>
    <s v="CA-2016-125150"/>
    <x v="1174"/>
    <d v="2016-05-23T00:00:00"/>
    <s v="Standard Class"/>
    <s v="PW-19030"/>
    <s v="Pauline Webber"/>
    <x v="1"/>
    <x v="0"/>
    <s v="Los Angeles"/>
    <x v="1"/>
    <n v="90036"/>
    <x v="1"/>
    <s v="FUR-CH-10002439"/>
    <x v="0"/>
    <x v="1"/>
    <s v="Iceberg Nesting Folding Chair, 19w x 6d x 43h"/>
    <n v="232.88"/>
    <n v="5"/>
    <n v="0.2"/>
    <n v="17.466000000000008"/>
    <x v="1"/>
    <x v="0"/>
  </r>
  <r>
    <n v="7826"/>
    <s v="CA-2017-127327"/>
    <x v="302"/>
    <d v="2017-02-07T00:00:00"/>
    <s v="Standard Class"/>
    <s v="PW-19030"/>
    <s v="Pauline Webber"/>
    <x v="1"/>
    <x v="0"/>
    <s v="Rome"/>
    <x v="15"/>
    <n v="13440"/>
    <x v="3"/>
    <s v="FUR-CH-10004218"/>
    <x v="0"/>
    <x v="1"/>
    <s v="Global Fabric Manager's Chair, Dark Gray"/>
    <n v="90.882000000000005"/>
    <n v="1"/>
    <n v="0.1"/>
    <n v="15.147000000000004"/>
    <x v="3"/>
    <x v="0"/>
  </r>
  <r>
    <n v="7827"/>
    <s v="CA-2019-117114"/>
    <x v="1108"/>
    <d v="2019-11-05T00:00:00"/>
    <s v="Standard Class"/>
    <s v="CY-12745"/>
    <s v="Craig Yedwab"/>
    <x v="1"/>
    <x v="0"/>
    <s v="Chicago"/>
    <x v="10"/>
    <n v="60610"/>
    <x v="2"/>
    <s v="TEC-PH-10004042"/>
    <x v="2"/>
    <x v="7"/>
    <s v="ClearOne Communications CHAT 70 OC Speaker Phone"/>
    <n v="508.76800000000003"/>
    <n v="4"/>
    <n v="0.2"/>
    <n v="38.157600000000002"/>
    <x v="2"/>
    <x v="0"/>
  </r>
  <r>
    <n v="7828"/>
    <s v="CA-2019-117114"/>
    <x v="1108"/>
    <d v="2019-11-05T00:00:00"/>
    <s v="Standard Class"/>
    <s v="CY-12745"/>
    <s v="Craig Yedwab"/>
    <x v="1"/>
    <x v="0"/>
    <s v="Chicago"/>
    <x v="10"/>
    <n v="60610"/>
    <x v="2"/>
    <s v="OFF-EN-10001137"/>
    <x v="1"/>
    <x v="12"/>
    <s v="#10 Gummed Flap White Envelopes, 100/Box"/>
    <n v="9.9120000000000008"/>
    <n v="3"/>
    <n v="0.2"/>
    <n v="3.2213999999999996"/>
    <x v="2"/>
    <x v="0"/>
  </r>
  <r>
    <n v="7829"/>
    <s v="CA-2017-137302"/>
    <x v="33"/>
    <d v="2017-05-01T00:00:00"/>
    <s v="Standard Class"/>
    <s v="BW-11110"/>
    <s v="Bart Watters"/>
    <x v="1"/>
    <x v="0"/>
    <s v="San Diego"/>
    <x v="1"/>
    <n v="92105"/>
    <x v="1"/>
    <s v="FUR-CH-10002017"/>
    <x v="0"/>
    <x v="1"/>
    <s v="SAFCO Optional Arm Kit for Workspace Cribbage Stacking Chair"/>
    <n v="63.936000000000007"/>
    <n v="3"/>
    <n v="0.2"/>
    <n v="6.3935999999999957"/>
    <x v="1"/>
    <x v="0"/>
  </r>
  <r>
    <n v="7830"/>
    <s v="CA-2017-137302"/>
    <x v="33"/>
    <d v="2017-05-01T00:00:00"/>
    <s v="Standard Class"/>
    <s v="BW-11110"/>
    <s v="Bart Watters"/>
    <x v="1"/>
    <x v="0"/>
    <s v="San Diego"/>
    <x v="1"/>
    <n v="92105"/>
    <x v="1"/>
    <s v="OFF-AR-10000588"/>
    <x v="1"/>
    <x v="6"/>
    <s v="Newell 345"/>
    <n v="59.519999999999996"/>
    <n v="3"/>
    <n v="0"/>
    <n v="15.475200000000001"/>
    <x v="1"/>
    <x v="0"/>
  </r>
  <r>
    <n v="7831"/>
    <s v="CA-2017-137302"/>
    <x v="33"/>
    <d v="2017-05-01T00:00:00"/>
    <s v="Standard Class"/>
    <s v="BW-11110"/>
    <s v="Bart Watters"/>
    <x v="1"/>
    <x v="0"/>
    <s v="San Diego"/>
    <x v="1"/>
    <n v="92105"/>
    <x v="1"/>
    <s v="TEC-PH-10003174"/>
    <x v="2"/>
    <x v="7"/>
    <s v="RCA ViSYS 25825 Wireless digital phone"/>
    <n v="311.97600000000006"/>
    <n v="3"/>
    <n v="0.2"/>
    <n v="38.996999999999986"/>
    <x v="1"/>
    <x v="0"/>
  </r>
  <r>
    <n v="7832"/>
    <s v="CA-2017-137302"/>
    <x v="33"/>
    <d v="2017-05-01T00:00:00"/>
    <s v="Standard Class"/>
    <s v="BW-11110"/>
    <s v="Bart Watters"/>
    <x v="1"/>
    <x v="0"/>
    <s v="San Diego"/>
    <x v="1"/>
    <n v="92105"/>
    <x v="1"/>
    <s v="OFF-BI-10001524"/>
    <x v="1"/>
    <x v="8"/>
    <s v="GBC Premium Transparent Covers with Diagonal Lined Pattern"/>
    <n v="50.352000000000004"/>
    <n v="3"/>
    <n v="0.2"/>
    <n v="17.623199999999997"/>
    <x v="1"/>
    <x v="0"/>
  </r>
  <r>
    <n v="7833"/>
    <s v="CA-2018-112382"/>
    <x v="195"/>
    <d v="2018-05-13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x v="2"/>
    <x v="0"/>
  </r>
  <r>
    <n v="7834"/>
    <s v="CA-2017-128958"/>
    <x v="1175"/>
    <d v="2017-01-28T00:00:00"/>
    <s v="Standard Class"/>
    <s v="CR-12820"/>
    <s v="Cyra Reiten"/>
    <x v="2"/>
    <x v="0"/>
    <s v="West Palm Beach"/>
    <x v="2"/>
    <n v="33407"/>
    <x v="0"/>
    <s v="OFF-AR-10004757"/>
    <x v="1"/>
    <x v="6"/>
    <s v="Crayola Colored Pencils"/>
    <n v="13.120000000000001"/>
    <n v="5"/>
    <n v="0.2"/>
    <n v="2.1319999999999988"/>
    <x v="0"/>
    <x v="0"/>
  </r>
  <r>
    <n v="7835"/>
    <s v="CA-2017-106257"/>
    <x v="657"/>
    <d v="2017-04-17T00:00:00"/>
    <s v="Second Class"/>
    <s v="EB-14110"/>
    <s v="Eugene Barchas"/>
    <x v="0"/>
    <x v="0"/>
    <s v="Los Angeles"/>
    <x v="1"/>
    <n v="90045"/>
    <x v="1"/>
    <s v="FUR-TA-10002530"/>
    <x v="0"/>
    <x v="3"/>
    <s v="Iceberg OfficeWorks 42&quot; Round Tables"/>
    <n v="241.56799999999998"/>
    <n v="2"/>
    <n v="0.2"/>
    <n v="-15.098000000000013"/>
    <x v="1"/>
    <x v="0"/>
  </r>
  <r>
    <n v="7836"/>
    <s v="CA-2017-106257"/>
    <x v="657"/>
    <d v="2017-04-17T00:00:00"/>
    <s v="Second Class"/>
    <s v="EB-14110"/>
    <s v="Eugene Barchas"/>
    <x v="0"/>
    <x v="0"/>
    <s v="Los Angeles"/>
    <x v="1"/>
    <n v="90045"/>
    <x v="1"/>
    <s v="TEC-PH-10001494"/>
    <x v="2"/>
    <x v="7"/>
    <s v="Polycom CX600 IP Phone VoIP phone"/>
    <n v="479.92"/>
    <n v="2"/>
    <n v="0.2"/>
    <n v="41.993000000000009"/>
    <x v="1"/>
    <x v="0"/>
  </r>
  <r>
    <n v="7837"/>
    <s v="CA-2017-149083"/>
    <x v="12"/>
    <d v="2017-09-30T00:00:00"/>
    <s v="Standard Class"/>
    <s v="SH-19975"/>
    <s v="Sally Hughsby"/>
    <x v="1"/>
    <x v="0"/>
    <s v="Seattle"/>
    <x v="4"/>
    <n v="98103"/>
    <x v="1"/>
    <s v="FUR-CH-10004289"/>
    <x v="0"/>
    <x v="1"/>
    <s v="Global Super Steno Chair"/>
    <n v="307.13600000000002"/>
    <n v="4"/>
    <n v="0.2"/>
    <n v="-11.51760000000003"/>
    <x v="1"/>
    <x v="0"/>
  </r>
  <r>
    <n v="7838"/>
    <s v="CA-2017-149083"/>
    <x v="12"/>
    <d v="2017-09-30T00:00:00"/>
    <s v="Standard Class"/>
    <s v="SH-19975"/>
    <s v="Sally Hughsby"/>
    <x v="1"/>
    <x v="0"/>
    <s v="Seattle"/>
    <x v="4"/>
    <n v="98103"/>
    <x v="1"/>
    <s v="OFF-LA-10002945"/>
    <x v="1"/>
    <x v="2"/>
    <s v="Permanent Self-Adhesive File Folder Labels for Typewriters, 1 1/8 x 3 1/2, White"/>
    <n v="12.6"/>
    <n v="2"/>
    <n v="0"/>
    <n v="5.7959999999999994"/>
    <x v="1"/>
    <x v="0"/>
  </r>
  <r>
    <n v="7839"/>
    <s v="CA-2017-149083"/>
    <x v="12"/>
    <d v="2017-09-30T00:00:00"/>
    <s v="Standard Class"/>
    <s v="SH-19975"/>
    <s v="Sally Hughsby"/>
    <x v="1"/>
    <x v="0"/>
    <s v="Seattle"/>
    <x v="4"/>
    <n v="98103"/>
    <x v="1"/>
    <s v="TEC-AC-10002567"/>
    <x v="2"/>
    <x v="11"/>
    <s v="Logitech G602 Wireless Gaming Mouse"/>
    <n v="159.97999999999999"/>
    <n v="2"/>
    <n v="0"/>
    <n v="57.592799999999997"/>
    <x v="1"/>
    <x v="0"/>
  </r>
  <r>
    <n v="7840"/>
    <s v="US-2016-137869"/>
    <x v="1176"/>
    <d v="2016-04-02T00:00:00"/>
    <s v="Standard Class"/>
    <s v="CV-12295"/>
    <s v="Christina VanderZanden"/>
    <x v="0"/>
    <x v="0"/>
    <s v="Des Moines"/>
    <x v="23"/>
    <n v="50315"/>
    <x v="2"/>
    <s v="OFF-EN-10001509"/>
    <x v="1"/>
    <x v="12"/>
    <s v="Poly String Tie Envelopes"/>
    <n v="6.12"/>
    <n v="3"/>
    <n v="0"/>
    <n v="2.8763999999999994"/>
    <x v="2"/>
    <x v="0"/>
  </r>
  <r>
    <n v="7841"/>
    <s v="US-2016-137869"/>
    <x v="1176"/>
    <d v="2016-04-02T00:00:00"/>
    <s v="Standard Class"/>
    <s v="CV-12295"/>
    <s v="Christina VanderZanden"/>
    <x v="0"/>
    <x v="0"/>
    <s v="Des Moines"/>
    <x v="23"/>
    <n v="50315"/>
    <x v="2"/>
    <s v="FUR-TA-10003954"/>
    <x v="0"/>
    <x v="3"/>
    <s v="Hon 94000 Series Round Tables"/>
    <n v="1184.72"/>
    <n v="4"/>
    <n v="0"/>
    <n v="106.62480000000005"/>
    <x v="2"/>
    <x v="0"/>
  </r>
  <r>
    <n v="7842"/>
    <s v="CA-2018-116603"/>
    <x v="19"/>
    <d v="2018-07-22T00:00:00"/>
    <s v="Standard Class"/>
    <s v="AT-10735"/>
    <s v="Annie Thurman"/>
    <x v="0"/>
    <x v="0"/>
    <s v="New York City"/>
    <x v="15"/>
    <n v="10024"/>
    <x v="3"/>
    <s v="OFF-AP-10002892"/>
    <x v="1"/>
    <x v="9"/>
    <s v="Belkin F5C206VTEL 6 Outlet Surge"/>
    <n v="45.96"/>
    <n v="2"/>
    <n v="0"/>
    <n v="13.787999999999997"/>
    <x v="3"/>
    <x v="0"/>
  </r>
  <r>
    <n v="7843"/>
    <s v="CA-2016-158470"/>
    <x v="987"/>
    <d v="2016-04-23T00:00:00"/>
    <s v="Second Class"/>
    <s v="AG-10390"/>
    <s v="Allen Goldenen"/>
    <x v="0"/>
    <x v="0"/>
    <s v="Arlington"/>
    <x v="17"/>
    <n v="22204"/>
    <x v="0"/>
    <s v="OFF-BI-10003638"/>
    <x v="1"/>
    <x v="8"/>
    <s v="GBC Durable Plastic Covers"/>
    <n v="58.050000000000004"/>
    <n v="3"/>
    <n v="0"/>
    <n v="26.702999999999999"/>
    <x v="0"/>
    <x v="0"/>
  </r>
  <r>
    <n v="7844"/>
    <s v="CA-2016-158470"/>
    <x v="987"/>
    <d v="2016-04-23T00:00:00"/>
    <s v="Second Class"/>
    <s v="AG-10390"/>
    <s v="Allen Goldenen"/>
    <x v="0"/>
    <x v="0"/>
    <s v="Arlington"/>
    <x v="17"/>
    <n v="22204"/>
    <x v="0"/>
    <s v="OFF-PA-10001569"/>
    <x v="1"/>
    <x v="10"/>
    <s v="Xerox 232"/>
    <n v="71.28"/>
    <n v="11"/>
    <n v="0"/>
    <n v="34.214400000000005"/>
    <x v="0"/>
    <x v="0"/>
  </r>
  <r>
    <n v="7845"/>
    <s v="US-2019-123834"/>
    <x v="246"/>
    <d v="2019-07-25T00:00:00"/>
    <s v="Standard Class"/>
    <s v="GM-14500"/>
    <s v="Gene McClure"/>
    <x v="0"/>
    <x v="0"/>
    <s v="Pharr"/>
    <x v="5"/>
    <n v="78577"/>
    <x v="2"/>
    <s v="FUR-TA-10001676"/>
    <x v="0"/>
    <x v="3"/>
    <s v="Hon 61000 Series Interactive Training Tables"/>
    <n v="124.404"/>
    <n v="4"/>
    <n v="0.3"/>
    <n v="-21.3264"/>
    <x v="2"/>
    <x v="1"/>
  </r>
  <r>
    <n v="7846"/>
    <s v="CA-2017-125976"/>
    <x v="874"/>
    <d v="2017-10-02T00:00:00"/>
    <s v="Standard Class"/>
    <s v="JK-15205"/>
    <s v="Jamie Kunitz"/>
    <x v="0"/>
    <x v="0"/>
    <s v="Arlington"/>
    <x v="17"/>
    <n v="22204"/>
    <x v="0"/>
    <s v="OFF-PA-10001125"/>
    <x v="1"/>
    <x v="10"/>
    <s v="Xerox 1988"/>
    <n v="154.9"/>
    <n v="5"/>
    <n v="0"/>
    <n v="69.704999999999998"/>
    <x v="0"/>
    <x v="0"/>
  </r>
  <r>
    <n v="7847"/>
    <s v="CA-2017-125976"/>
    <x v="874"/>
    <d v="2017-10-02T00:00:00"/>
    <s v="Standard Class"/>
    <s v="JK-15205"/>
    <s v="Jamie Kunitz"/>
    <x v="0"/>
    <x v="0"/>
    <s v="Arlington"/>
    <x v="17"/>
    <n v="22204"/>
    <x v="0"/>
    <s v="TEC-PH-10002496"/>
    <x v="2"/>
    <x v="7"/>
    <s v="Cisco SPA301"/>
    <n v="1871.88"/>
    <n v="12"/>
    <n v="0"/>
    <n v="561.56399999999996"/>
    <x v="0"/>
    <x v="0"/>
  </r>
  <r>
    <n v="7848"/>
    <s v="CA-2018-128706"/>
    <x v="535"/>
    <d v="2018-03-02T00:00:00"/>
    <s v="Standard Class"/>
    <s v="DW-13540"/>
    <s v="Don Weiss"/>
    <x v="0"/>
    <x v="0"/>
    <s v="Houston"/>
    <x v="5"/>
    <n v="77070"/>
    <x v="2"/>
    <s v="FUR-FU-10004053"/>
    <x v="0"/>
    <x v="5"/>
    <s v="DAX Two-Tone Silver Metal Document Frame"/>
    <n v="16.192"/>
    <n v="2"/>
    <n v="0.6"/>
    <n v="-6.8815999999999953"/>
    <x v="2"/>
    <x v="0"/>
  </r>
  <r>
    <n v="7849"/>
    <s v="CA-2018-104311"/>
    <x v="440"/>
    <d v="2018-05-06T00:00:00"/>
    <s v="Standard Class"/>
    <s v="AS-10090"/>
    <s v="Adam Shillingsburg"/>
    <x v="0"/>
    <x v="0"/>
    <s v="Irving"/>
    <x v="5"/>
    <n v="75061"/>
    <x v="2"/>
    <s v="OFF-ST-10000321"/>
    <x v="1"/>
    <x v="4"/>
    <s v="Akro Stacking Bins"/>
    <n v="18.936"/>
    <n v="3"/>
    <n v="0.2"/>
    <n v="-3.787200000000003"/>
    <x v="2"/>
    <x v="0"/>
  </r>
  <r>
    <n v="7850"/>
    <s v="CA-2018-104311"/>
    <x v="440"/>
    <d v="2018-05-06T00:00:00"/>
    <s v="Standard Class"/>
    <s v="AS-10090"/>
    <s v="Adam Shillingsburg"/>
    <x v="0"/>
    <x v="0"/>
    <s v="Irving"/>
    <x v="5"/>
    <n v="75061"/>
    <x v="2"/>
    <s v="OFF-ST-10002957"/>
    <x v="1"/>
    <x v="4"/>
    <s v="Sterilite Show Offs Storage Containers"/>
    <n v="12.672000000000001"/>
    <n v="3"/>
    <n v="0.2"/>
    <n v="-3.1680000000000001"/>
    <x v="2"/>
    <x v="0"/>
  </r>
  <r>
    <n v="7851"/>
    <s v="CA-2018-104311"/>
    <x v="440"/>
    <d v="2018-05-06T00:00:00"/>
    <s v="Standard Class"/>
    <s v="AS-10090"/>
    <s v="Adam Shillingsburg"/>
    <x v="0"/>
    <x v="0"/>
    <s v="Irving"/>
    <x v="5"/>
    <n v="75061"/>
    <x v="2"/>
    <s v="OFF-LA-10000973"/>
    <x v="1"/>
    <x v="2"/>
    <s v="Avery 502"/>
    <n v="5.04"/>
    <n v="2"/>
    <n v="0.2"/>
    <n v="1.764"/>
    <x v="2"/>
    <x v="0"/>
  </r>
  <r>
    <n v="7852"/>
    <s v="CA-2016-169649"/>
    <x v="337"/>
    <d v="2016-12-15T00:00:00"/>
    <s v="Standard Class"/>
    <s v="TS-21205"/>
    <s v="Thomas Seio"/>
    <x v="1"/>
    <x v="0"/>
    <s v="Chicago"/>
    <x v="10"/>
    <n v="60653"/>
    <x v="2"/>
    <s v="OFF-PA-10000143"/>
    <x v="1"/>
    <x v="10"/>
    <s v="Astroparche Fine Business Paper"/>
    <n v="8.4480000000000004"/>
    <n v="2"/>
    <n v="0.2"/>
    <n v="2.9568000000000003"/>
    <x v="2"/>
    <x v="0"/>
  </r>
  <r>
    <n v="7853"/>
    <s v="CA-2016-169649"/>
    <x v="337"/>
    <d v="2016-12-15T00:00:00"/>
    <s v="Standard Class"/>
    <s v="TS-21205"/>
    <s v="Thomas Seio"/>
    <x v="1"/>
    <x v="0"/>
    <s v="Chicago"/>
    <x v="10"/>
    <n v="60653"/>
    <x v="2"/>
    <s v="OFF-AP-10003287"/>
    <x v="1"/>
    <x v="9"/>
    <s v="Tripp Lite TLP810NET Broadband Surge for Modem/Fax"/>
    <n v="20.387999999999995"/>
    <n v="2"/>
    <n v="0.8"/>
    <n v="-53.008800000000008"/>
    <x v="2"/>
    <x v="0"/>
  </r>
  <r>
    <n v="7854"/>
    <s v="CA-2017-144890"/>
    <x v="707"/>
    <d v="2017-12-29T00:00:00"/>
    <s v="Standard Class"/>
    <s v="SM-20320"/>
    <s v="Sean Miller"/>
    <x v="2"/>
    <x v="0"/>
    <s v="Los Angeles"/>
    <x v="1"/>
    <n v="90049"/>
    <x v="1"/>
    <s v="OFF-PA-10001526"/>
    <x v="1"/>
    <x v="10"/>
    <s v="Xerox 1949"/>
    <n v="9.9600000000000009"/>
    <n v="2"/>
    <n v="0"/>
    <n v="4.8804000000000007"/>
    <x v="1"/>
    <x v="0"/>
  </r>
  <r>
    <n v="7855"/>
    <s v="CA-2019-135587"/>
    <x v="226"/>
    <d v="2019-12-12T00:00:00"/>
    <s v="Standard Class"/>
    <s v="BH-11710"/>
    <s v="Brosina Hoffman"/>
    <x v="0"/>
    <x v="0"/>
    <s v="Hattiesburg"/>
    <x v="35"/>
    <n v="39401"/>
    <x v="0"/>
    <s v="OFF-AP-10004540"/>
    <x v="1"/>
    <x v="9"/>
    <s v="Eureka The Boss Lite 10-Amp Upright Vacuum, Blue"/>
    <n v="320.64"/>
    <n v="4"/>
    <n v="0"/>
    <n v="89.779200000000003"/>
    <x v="0"/>
    <x v="0"/>
  </r>
  <r>
    <n v="7856"/>
    <s v="CA-2019-135587"/>
    <x v="226"/>
    <d v="2019-12-12T00:00:00"/>
    <s v="Standard Class"/>
    <s v="BH-11710"/>
    <s v="Brosina Hoffman"/>
    <x v="0"/>
    <x v="0"/>
    <s v="Hattiesburg"/>
    <x v="35"/>
    <n v="39401"/>
    <x v="0"/>
    <s v="TEC-AC-10001266"/>
    <x v="2"/>
    <x v="11"/>
    <s v="Memorex Micro Travel Drive 8 GB"/>
    <n v="52"/>
    <n v="4"/>
    <n v="0"/>
    <n v="23.4"/>
    <x v="0"/>
    <x v="0"/>
  </r>
  <r>
    <n v="7857"/>
    <s v="CA-2016-103429"/>
    <x v="992"/>
    <d v="2016-06-01T00:00:00"/>
    <s v="First Class"/>
    <s v="LW-16825"/>
    <s v="Laurel Workman"/>
    <x v="1"/>
    <x v="0"/>
    <s v="New York City"/>
    <x v="15"/>
    <n v="10024"/>
    <x v="3"/>
    <s v="OFF-BI-10004233"/>
    <x v="1"/>
    <x v="8"/>
    <s v="GBC Pre-Punched Binding Paper, Plastic, White, 8-1/2&quot; x 11&quot;"/>
    <n v="25.584000000000003"/>
    <n v="2"/>
    <n v="0.2"/>
    <n v="8.9543999999999997"/>
    <x v="3"/>
    <x v="0"/>
  </r>
  <r>
    <n v="7858"/>
    <s v="CA-2016-103429"/>
    <x v="992"/>
    <d v="2016-06-01T00:00:00"/>
    <s v="First Class"/>
    <s v="LW-16825"/>
    <s v="Laurel Workman"/>
    <x v="1"/>
    <x v="0"/>
    <s v="New York City"/>
    <x v="15"/>
    <n v="10024"/>
    <x v="3"/>
    <s v="TEC-PH-10003505"/>
    <x v="2"/>
    <x v="7"/>
    <s v="Geemarc AmpliPOWER60"/>
    <n v="464"/>
    <n v="5"/>
    <n v="0"/>
    <n v="134.55999999999995"/>
    <x v="3"/>
    <x v="0"/>
  </r>
  <r>
    <n v="7859"/>
    <s v="CA-2016-103429"/>
    <x v="992"/>
    <d v="2016-06-01T00:00:00"/>
    <s v="First Class"/>
    <s v="LW-16825"/>
    <s v="Laurel Workman"/>
    <x v="1"/>
    <x v="0"/>
    <s v="New York City"/>
    <x v="15"/>
    <n v="10024"/>
    <x v="3"/>
    <s v="OFF-AP-10001005"/>
    <x v="1"/>
    <x v="9"/>
    <s v="Honeywell Quietcare HEPA Air Cleaner"/>
    <n v="235.95000000000002"/>
    <n v="3"/>
    <n v="0"/>
    <n v="77.863499999999988"/>
    <x v="3"/>
    <x v="0"/>
  </r>
  <r>
    <n v="7860"/>
    <s v="CA-2016-103429"/>
    <x v="992"/>
    <d v="2016-06-01T00:00:00"/>
    <s v="First Class"/>
    <s v="LW-16825"/>
    <s v="Laurel Workman"/>
    <x v="1"/>
    <x v="0"/>
    <s v="New York City"/>
    <x v="15"/>
    <n v="10024"/>
    <x v="3"/>
    <s v="OFF-PA-10001712"/>
    <x v="1"/>
    <x v="10"/>
    <s v="Xerox 1948"/>
    <n v="39.96"/>
    <n v="4"/>
    <n v="0"/>
    <n v="17.981999999999999"/>
    <x v="3"/>
    <x v="0"/>
  </r>
  <r>
    <n v="7861"/>
    <s v="CA-2019-152261"/>
    <x v="580"/>
    <d v="2019-03-06T00:00:00"/>
    <s v="Standard Class"/>
    <s v="JA-15970"/>
    <s v="Joseph Airdo"/>
    <x v="0"/>
    <x v="0"/>
    <s v="Cuyahoga Falls"/>
    <x v="24"/>
    <n v="44221"/>
    <x v="3"/>
    <s v="OFF-BI-10002353"/>
    <x v="1"/>
    <x v="8"/>
    <s v="GBC VeloBind Cover Sets"/>
    <n v="18.528000000000002"/>
    <n v="4"/>
    <n v="0.7"/>
    <n v="-12.352"/>
    <x v="3"/>
    <x v="0"/>
  </r>
  <r>
    <n v="7862"/>
    <s v="CA-2017-142993"/>
    <x v="88"/>
    <d v="2017-10-17T00:00:00"/>
    <s v="Standard Class"/>
    <s v="KA-16525"/>
    <s v="Kelly Andreada"/>
    <x v="0"/>
    <x v="0"/>
    <s v="Seattle"/>
    <x v="4"/>
    <n v="98103"/>
    <x v="1"/>
    <s v="TEC-AC-10003038"/>
    <x v="2"/>
    <x v="11"/>
    <s v="Kingston Digital DataTraveler 16GB USB 2.0"/>
    <n v="17.899999999999999"/>
    <n v="2"/>
    <n v="0"/>
    <n v="3.400999999999998"/>
    <x v="1"/>
    <x v="0"/>
  </r>
  <r>
    <n v="7863"/>
    <s v="CA-2017-142993"/>
    <x v="88"/>
    <d v="2017-10-17T00:00:00"/>
    <s v="Standard Class"/>
    <s v="KA-16525"/>
    <s v="Kelly Andreada"/>
    <x v="0"/>
    <x v="0"/>
    <s v="Seattle"/>
    <x v="4"/>
    <n v="98103"/>
    <x v="1"/>
    <s v="OFF-ST-10000934"/>
    <x v="1"/>
    <x v="4"/>
    <s v="Contico 72&quot;H Heavy-Duty Storage System"/>
    <n v="81.96"/>
    <n v="2"/>
    <n v="0"/>
    <n v="0"/>
    <x v="1"/>
    <x v="0"/>
  </r>
  <r>
    <n v="7864"/>
    <s v="CA-2017-143364"/>
    <x v="1177"/>
    <d v="2017-07-19T00:00:00"/>
    <s v="Second Class"/>
    <s v="TG-21310"/>
    <s v="Toby Gnade"/>
    <x v="0"/>
    <x v="0"/>
    <s v="Mesa"/>
    <x v="16"/>
    <n v="85204"/>
    <x v="1"/>
    <s v="OFF-ST-10002743"/>
    <x v="1"/>
    <x v="4"/>
    <s v="SAFCO Boltless Steel Shelving"/>
    <n v="272.73599999999999"/>
    <n v="3"/>
    <n v="0.2"/>
    <n v="-64.774800000000013"/>
    <x v="1"/>
    <x v="0"/>
  </r>
  <r>
    <n v="7865"/>
    <s v="CA-2017-143364"/>
    <x v="1177"/>
    <d v="2017-07-19T00:00:00"/>
    <s v="Second Class"/>
    <s v="TG-21310"/>
    <s v="Toby Gnade"/>
    <x v="0"/>
    <x v="0"/>
    <s v="Mesa"/>
    <x v="16"/>
    <n v="85204"/>
    <x v="1"/>
    <s v="OFF-PA-10001846"/>
    <x v="1"/>
    <x v="10"/>
    <s v="Xerox 1899"/>
    <n v="18.496000000000002"/>
    <n v="4"/>
    <n v="0.2"/>
    <n v="6.7048000000000005"/>
    <x v="1"/>
    <x v="0"/>
  </r>
  <r>
    <n v="7866"/>
    <s v="CA-2017-143364"/>
    <x v="1177"/>
    <d v="2017-07-19T00:00:00"/>
    <s v="Second Class"/>
    <s v="TG-21310"/>
    <s v="Toby Gnade"/>
    <x v="0"/>
    <x v="0"/>
    <s v="Mesa"/>
    <x v="16"/>
    <n v="85204"/>
    <x v="1"/>
    <s v="FUR-CH-10004287"/>
    <x v="0"/>
    <x v="1"/>
    <s v="SAFCO Arco Folding Chair"/>
    <n v="441.92"/>
    <n v="2"/>
    <n v="0.2"/>
    <n v="49.715999999999966"/>
    <x v="1"/>
    <x v="0"/>
  </r>
  <r>
    <n v="7867"/>
    <s v="CA-2017-143364"/>
    <x v="1177"/>
    <d v="2017-07-19T00:00:00"/>
    <s v="Second Class"/>
    <s v="TG-21310"/>
    <s v="Toby Gnade"/>
    <x v="0"/>
    <x v="0"/>
    <s v="Mesa"/>
    <x v="16"/>
    <n v="85204"/>
    <x v="1"/>
    <s v="FUR-BO-10001608"/>
    <x v="0"/>
    <x v="0"/>
    <s v="Hon Metal Bookcases, Black"/>
    <n v="127.76400000000002"/>
    <n v="6"/>
    <n v="0.7"/>
    <n v="-191.64599999999996"/>
    <x v="1"/>
    <x v="0"/>
  </r>
  <r>
    <n v="7868"/>
    <s v="CA-2016-100972"/>
    <x v="84"/>
    <d v="2016-11-24T00:00:00"/>
    <s v="Second Class"/>
    <s v="DB-13360"/>
    <s v="Dennis Bolton"/>
    <x v="2"/>
    <x v="0"/>
    <s v="Salt Lake City"/>
    <x v="7"/>
    <n v="84106"/>
    <x v="1"/>
    <s v="OFF-PA-10000357"/>
    <x v="1"/>
    <x v="10"/>
    <s v="Xerox 1888"/>
    <n v="166.44"/>
    <n v="3"/>
    <n v="0"/>
    <n v="79.891199999999998"/>
    <x v="1"/>
    <x v="0"/>
  </r>
  <r>
    <n v="7869"/>
    <s v="CA-2018-136994"/>
    <x v="1022"/>
    <d v="2018-06-02T00:00:00"/>
    <s v="Standard Class"/>
    <s v="LS-17245"/>
    <s v="Lynn Smith"/>
    <x v="0"/>
    <x v="0"/>
    <s v="Los Angeles"/>
    <x v="1"/>
    <n v="90045"/>
    <x v="1"/>
    <s v="OFF-PA-10000575"/>
    <x v="1"/>
    <x v="10"/>
    <s v="Wirebound Message Books, Four 2 3/4 x 5 White Forms per Page"/>
    <n v="13.38"/>
    <n v="2"/>
    <n v="0"/>
    <n v="6.1547999999999998"/>
    <x v="1"/>
    <x v="0"/>
  </r>
  <r>
    <n v="7870"/>
    <s v="US-2019-166233"/>
    <x v="445"/>
    <d v="2019-07-09T00:00:00"/>
    <s v="Standard Class"/>
    <s v="MO-17950"/>
    <s v="Michael Oakman"/>
    <x v="0"/>
    <x v="0"/>
    <s v="Jacksonville"/>
    <x v="3"/>
    <n v="28540"/>
    <x v="0"/>
    <s v="TEC-AC-10002167"/>
    <x v="2"/>
    <x v="11"/>
    <s v="Imation 8gb Micro Traveldrive Usb 2.0 Flash Drive"/>
    <n v="24"/>
    <n v="2"/>
    <n v="0.2"/>
    <n v="-2.6999999999999993"/>
    <x v="0"/>
    <x v="0"/>
  </r>
  <r>
    <n v="7871"/>
    <s v="CA-2019-122112"/>
    <x v="145"/>
    <d v="2019-09-29T00:00:00"/>
    <s v="Standard Class"/>
    <s v="CA-11965"/>
    <s v="Carol Adams"/>
    <x v="1"/>
    <x v="0"/>
    <s v="Lakewood"/>
    <x v="24"/>
    <n v="44107"/>
    <x v="3"/>
    <s v="OFF-EN-10004459"/>
    <x v="1"/>
    <x v="12"/>
    <s v="Security-Tint Envelopes"/>
    <n v="24.448"/>
    <n v="4"/>
    <n v="0.2"/>
    <n v="8.8623999999999992"/>
    <x v="3"/>
    <x v="0"/>
  </r>
  <r>
    <n v="7872"/>
    <s v="CA-2018-101672"/>
    <x v="339"/>
    <d v="2018-10-07T00:00:00"/>
    <s v="Standard Class"/>
    <s v="DB-12910"/>
    <s v="Daniel Byrd"/>
    <x v="2"/>
    <x v="0"/>
    <s v="Lake Forest"/>
    <x v="1"/>
    <n v="92630"/>
    <x v="1"/>
    <s v="OFF-LA-10002271"/>
    <x v="1"/>
    <x v="2"/>
    <s v="Smead Alpha-Z Color-Coded Second Alphabetical Labels and Starter Set"/>
    <n v="6.16"/>
    <n v="2"/>
    <n v="0"/>
    <n v="2.9567999999999999"/>
    <x v="1"/>
    <x v="0"/>
  </r>
  <r>
    <n v="7873"/>
    <s v="CA-2018-101672"/>
    <x v="339"/>
    <d v="2018-10-07T00:00:00"/>
    <s v="Standard Class"/>
    <s v="DB-12910"/>
    <s v="Daniel Byrd"/>
    <x v="2"/>
    <x v="0"/>
    <s v="Lake Forest"/>
    <x v="1"/>
    <n v="92630"/>
    <x v="1"/>
    <s v="FUR-CH-10004063"/>
    <x v="0"/>
    <x v="1"/>
    <s v="Global Deluxe High-Back Manager's Chair"/>
    <n v="915.13600000000008"/>
    <n v="4"/>
    <n v="0.2"/>
    <n v="102.95279999999988"/>
    <x v="1"/>
    <x v="0"/>
  </r>
  <r>
    <n v="7874"/>
    <s v="CA-2018-101672"/>
    <x v="339"/>
    <d v="2018-10-07T00:00:00"/>
    <s v="Standard Class"/>
    <s v="DB-12910"/>
    <s v="Daniel Byrd"/>
    <x v="2"/>
    <x v="0"/>
    <s v="Lake Forest"/>
    <x v="1"/>
    <n v="92630"/>
    <x v="1"/>
    <s v="OFF-PA-10004610"/>
    <x v="1"/>
    <x v="10"/>
    <s v="Xerox 1900"/>
    <n v="8.56"/>
    <n v="2"/>
    <n v="0"/>
    <n v="3.8519999999999994"/>
    <x v="1"/>
    <x v="0"/>
  </r>
  <r>
    <n v="7875"/>
    <s v="CA-2018-101672"/>
    <x v="339"/>
    <d v="2018-10-07T00:00:00"/>
    <s v="Standard Class"/>
    <s v="DB-12910"/>
    <s v="Daniel Byrd"/>
    <x v="2"/>
    <x v="0"/>
    <s v="Lake Forest"/>
    <x v="1"/>
    <n v="92630"/>
    <x v="1"/>
    <s v="OFF-PA-10001878"/>
    <x v="1"/>
    <x v="10"/>
    <s v="Xerox 1891"/>
    <n v="97.82"/>
    <n v="2"/>
    <n v="0"/>
    <n v="45.975399999999993"/>
    <x v="1"/>
    <x v="0"/>
  </r>
  <r>
    <n v="7876"/>
    <s v="CA-2019-168403"/>
    <x v="428"/>
    <d v="2019-09-15T00:00:00"/>
    <s v="Standard Class"/>
    <s v="DK-12835"/>
    <s v="Damala Kotsonis"/>
    <x v="1"/>
    <x v="0"/>
    <s v="Portland"/>
    <x v="21"/>
    <n v="97206"/>
    <x v="1"/>
    <s v="OFF-PA-10002036"/>
    <x v="1"/>
    <x v="10"/>
    <s v="Xerox 1930"/>
    <n v="31.104000000000006"/>
    <n v="6"/>
    <n v="0.2"/>
    <n v="11.2752"/>
    <x v="1"/>
    <x v="0"/>
  </r>
  <r>
    <n v="7877"/>
    <s v="CA-2019-168403"/>
    <x v="428"/>
    <d v="2019-09-15T00:00:00"/>
    <s v="Standard Class"/>
    <s v="DK-12835"/>
    <s v="Damala Kotsonis"/>
    <x v="1"/>
    <x v="0"/>
    <s v="Portland"/>
    <x v="21"/>
    <n v="97206"/>
    <x v="1"/>
    <s v="OFF-AP-10003278"/>
    <x v="1"/>
    <x v="9"/>
    <s v="Belkin 7-Outlet SurgeMaster Home Series"/>
    <n v="11.176000000000002"/>
    <n v="1"/>
    <n v="0.2"/>
    <n v="0.8382000000000005"/>
    <x v="1"/>
    <x v="0"/>
  </r>
  <r>
    <n v="7878"/>
    <s v="CA-2017-148705"/>
    <x v="899"/>
    <d v="2017-03-18T00:00:00"/>
    <s v="Standard Class"/>
    <s v="EB-14170"/>
    <s v="Evan Bailliet"/>
    <x v="0"/>
    <x v="0"/>
    <s v="Charlotte"/>
    <x v="3"/>
    <n v="28205"/>
    <x v="0"/>
    <s v="OFF-LA-10001641"/>
    <x v="1"/>
    <x v="2"/>
    <s v="Avery 518"/>
    <n v="5.04"/>
    <n v="2"/>
    <n v="0.2"/>
    <n v="1.764"/>
    <x v="0"/>
    <x v="0"/>
  </r>
  <r>
    <n v="7879"/>
    <s v="CA-2018-160241"/>
    <x v="896"/>
    <d v="2018-12-04T00:00:00"/>
    <s v="Second Class"/>
    <s v="DR-12940"/>
    <s v="Daniel Raglin"/>
    <x v="2"/>
    <x v="0"/>
    <s v="Aurora"/>
    <x v="10"/>
    <n v="60505"/>
    <x v="2"/>
    <s v="FUR-FU-10003806"/>
    <x v="0"/>
    <x v="5"/>
    <s v="Tenex Chairmat w/ Average Lip, 45&quot; x 53&quot;"/>
    <n v="242.17600000000004"/>
    <n v="4"/>
    <n v="0.6"/>
    <n v="-302.72000000000003"/>
    <x v="2"/>
    <x v="0"/>
  </r>
  <r>
    <n v="7880"/>
    <s v="CA-2018-155747"/>
    <x v="403"/>
    <d v="2018-06-21T00:00:00"/>
    <s v="Standard Class"/>
    <s v="JS-15685"/>
    <s v="Jim Sink"/>
    <x v="1"/>
    <x v="0"/>
    <s v="Philadelphia"/>
    <x v="9"/>
    <n v="19140"/>
    <x v="3"/>
    <s v="FUR-TA-10003392"/>
    <x v="0"/>
    <x v="3"/>
    <s v="Global Adaptabilities Conference Tables"/>
    <n v="337.17599999999999"/>
    <n v="2"/>
    <n v="0.4"/>
    <n v="-118.01160000000002"/>
    <x v="3"/>
    <x v="0"/>
  </r>
  <r>
    <n v="7881"/>
    <s v="CA-2019-118017"/>
    <x v="734"/>
    <d v="2019-12-06T00:00:00"/>
    <s v="Second Class"/>
    <s v="LC-16870"/>
    <s v="Lena Cacioppo"/>
    <x v="0"/>
    <x v="0"/>
    <s v="Thornton"/>
    <x v="22"/>
    <n v="80229"/>
    <x v="1"/>
    <s v="OFF-AR-10003856"/>
    <x v="1"/>
    <x v="6"/>
    <s v="Newell 344"/>
    <n v="13.343999999999998"/>
    <n v="6"/>
    <n v="0.2"/>
    <n v="1.0007999999999999"/>
    <x v="1"/>
    <x v="0"/>
  </r>
  <r>
    <n v="7882"/>
    <s v="CA-2019-118017"/>
    <x v="734"/>
    <d v="2019-12-06T00:00:00"/>
    <s v="Second Class"/>
    <s v="LC-16870"/>
    <s v="Lena Cacioppo"/>
    <x v="0"/>
    <x v="0"/>
    <s v="Thornton"/>
    <x v="22"/>
    <n v="80229"/>
    <x v="1"/>
    <s v="TEC-AC-10002006"/>
    <x v="2"/>
    <x v="11"/>
    <s v="Memorex Micro Travel Drive 16 GB"/>
    <n v="76.75200000000001"/>
    <n v="6"/>
    <n v="0.2"/>
    <n v="10.553399999999993"/>
    <x v="1"/>
    <x v="0"/>
  </r>
  <r>
    <n v="7883"/>
    <s v="CA-2019-118017"/>
    <x v="734"/>
    <d v="2019-12-06T00:00:00"/>
    <s v="Second Class"/>
    <s v="LC-16870"/>
    <s v="Lena Cacioppo"/>
    <x v="0"/>
    <x v="0"/>
    <s v="Thornton"/>
    <x v="22"/>
    <n v="80229"/>
    <x v="1"/>
    <s v="TEC-AC-10002006"/>
    <x v="2"/>
    <x v="11"/>
    <s v="Memorex Micro Travel Drive 16 GB"/>
    <n v="102.33600000000001"/>
    <n v="8"/>
    <n v="0.2"/>
    <n v="14.07119999999999"/>
    <x v="1"/>
    <x v="0"/>
  </r>
  <r>
    <n v="7884"/>
    <s v="CA-2019-118017"/>
    <x v="734"/>
    <d v="2019-12-06T00:00:00"/>
    <s v="Second Class"/>
    <s v="LC-16870"/>
    <s v="Lena Cacioppo"/>
    <x v="0"/>
    <x v="0"/>
    <s v="Thornton"/>
    <x v="22"/>
    <n v="80229"/>
    <x v="1"/>
    <s v="OFF-PA-10002246"/>
    <x v="1"/>
    <x v="10"/>
    <s v="Wirebound Four 2-3/4 x 5 Forms per Page, 400 Sets per Book"/>
    <n v="10.32"/>
    <n v="2"/>
    <n v="0.2"/>
    <n v="3.7409999999999997"/>
    <x v="1"/>
    <x v="0"/>
  </r>
  <r>
    <n v="7885"/>
    <s v="CA-2019-118017"/>
    <x v="734"/>
    <d v="2019-12-06T00:00:00"/>
    <s v="Second Class"/>
    <s v="LC-16870"/>
    <s v="Lena Cacioppo"/>
    <x v="0"/>
    <x v="0"/>
    <s v="Thornton"/>
    <x v="22"/>
    <n v="80229"/>
    <x v="1"/>
    <s v="OFF-SU-10004782"/>
    <x v="1"/>
    <x v="14"/>
    <s v="Elite 5&quot; Scissors"/>
    <n v="47.32"/>
    <n v="7"/>
    <n v="0.2"/>
    <n v="5.9149999999999938"/>
    <x v="1"/>
    <x v="0"/>
  </r>
  <r>
    <n v="7886"/>
    <s v="CA-2019-118017"/>
    <x v="734"/>
    <d v="2019-12-06T00:00:00"/>
    <s v="Second Class"/>
    <s v="LC-16870"/>
    <s v="Lena Cacioppo"/>
    <x v="0"/>
    <x v="0"/>
    <s v="Thornton"/>
    <x v="22"/>
    <n v="80229"/>
    <x v="1"/>
    <s v="FUR-FU-10004351"/>
    <x v="0"/>
    <x v="5"/>
    <s v="Staple-based wall hangings"/>
    <n v="23.376000000000001"/>
    <n v="3"/>
    <n v="0.2"/>
    <n v="7.0128000000000013"/>
    <x v="1"/>
    <x v="0"/>
  </r>
  <r>
    <n v="7887"/>
    <s v="CA-2019-118017"/>
    <x v="734"/>
    <d v="2019-12-06T00:00:00"/>
    <s v="Second Class"/>
    <s v="LC-16870"/>
    <s v="Lena Cacioppo"/>
    <x v="0"/>
    <x v="0"/>
    <s v="Thornton"/>
    <x v="22"/>
    <n v="80229"/>
    <x v="1"/>
    <s v="FUR-FU-10004270"/>
    <x v="0"/>
    <x v="5"/>
    <s v="Eldon Image Series Desk Accessories, Burgundy"/>
    <n v="16.72"/>
    <n v="5"/>
    <n v="0.2"/>
    <n v="3.3439999999999994"/>
    <x v="1"/>
    <x v="0"/>
  </r>
  <r>
    <n v="7888"/>
    <s v="CA-2019-118017"/>
    <x v="734"/>
    <d v="2019-12-06T00:00:00"/>
    <s v="Second Class"/>
    <s v="LC-16870"/>
    <s v="Lena Cacioppo"/>
    <x v="0"/>
    <x v="0"/>
    <s v="Thornton"/>
    <x v="22"/>
    <n v="80229"/>
    <x v="1"/>
    <s v="FUR-FU-10004053"/>
    <x v="0"/>
    <x v="5"/>
    <s v="DAX Two-Tone Silver Metal Document Frame"/>
    <n v="16.192"/>
    <n v="1"/>
    <n v="0.2"/>
    <n v="4.6552000000000007"/>
    <x v="1"/>
    <x v="0"/>
  </r>
  <r>
    <n v="7889"/>
    <s v="CA-2018-113117"/>
    <x v="765"/>
    <d v="2018-08-22T00:00:00"/>
    <s v="Standard Class"/>
    <s v="JP-15520"/>
    <s v="Jeremy Pistek"/>
    <x v="0"/>
    <x v="0"/>
    <s v="Davis"/>
    <x v="1"/>
    <n v="95616"/>
    <x v="1"/>
    <s v="OFF-PA-10000019"/>
    <x v="1"/>
    <x v="10"/>
    <s v="Xerox 1931"/>
    <n v="32.400000000000006"/>
    <n v="5"/>
    <n v="0"/>
    <n v="15.552000000000001"/>
    <x v="1"/>
    <x v="0"/>
  </r>
  <r>
    <n v="7890"/>
    <s v="CA-2018-148684"/>
    <x v="591"/>
    <d v="2018-12-29T00:00:00"/>
    <s v="Standard Class"/>
    <s v="TS-21655"/>
    <s v="Trudy Schmidt"/>
    <x v="0"/>
    <x v="0"/>
    <s v="Fayetteville"/>
    <x v="36"/>
    <n v="72701"/>
    <x v="0"/>
    <s v="OFF-AR-10003811"/>
    <x v="1"/>
    <x v="6"/>
    <s v="Newell 327"/>
    <n v="19.89"/>
    <n v="9"/>
    <n v="0"/>
    <n v="5.3703000000000003"/>
    <x v="0"/>
    <x v="0"/>
  </r>
  <r>
    <n v="7891"/>
    <s v="CA-2018-148684"/>
    <x v="591"/>
    <d v="2018-12-29T00:00:00"/>
    <s v="Standard Class"/>
    <s v="TS-21655"/>
    <s v="Trudy Schmidt"/>
    <x v="0"/>
    <x v="0"/>
    <s v="Fayetteville"/>
    <x v="36"/>
    <n v="72701"/>
    <x v="0"/>
    <s v="TEC-AC-10001838"/>
    <x v="2"/>
    <x v="11"/>
    <s v="Razer Tiamat Over Ear 7.1 Surround Sound PC Gaming Headset"/>
    <n v="399.98"/>
    <n v="2"/>
    <n v="0"/>
    <n v="171.99140000000003"/>
    <x v="0"/>
    <x v="0"/>
  </r>
  <r>
    <n v="7892"/>
    <s v="CA-2018-148684"/>
    <x v="591"/>
    <d v="2018-12-29T00:00:00"/>
    <s v="Standard Class"/>
    <s v="TS-21655"/>
    <s v="Trudy Schmidt"/>
    <x v="0"/>
    <x v="0"/>
    <s v="Fayetteville"/>
    <x v="36"/>
    <n v="72701"/>
    <x v="0"/>
    <s v="FUR-FU-10003553"/>
    <x v="0"/>
    <x v="5"/>
    <s v="Howard Miller 13-1/2&quot; Diameter Rosebrook Wall Clock"/>
    <n v="343.84999999999997"/>
    <n v="5"/>
    <n v="0"/>
    <n v="137.54000000000002"/>
    <x v="0"/>
    <x v="0"/>
  </r>
  <r>
    <n v="7893"/>
    <s v="CA-2018-148684"/>
    <x v="591"/>
    <d v="2018-12-29T00:00:00"/>
    <s v="Standard Class"/>
    <s v="TS-21655"/>
    <s v="Trudy Schmidt"/>
    <x v="0"/>
    <x v="0"/>
    <s v="Fayetteville"/>
    <x v="36"/>
    <n v="72701"/>
    <x v="0"/>
    <s v="OFF-PA-10003302"/>
    <x v="1"/>
    <x v="10"/>
    <s v="Xerox 1906"/>
    <n v="106.32"/>
    <n v="3"/>
    <n v="0"/>
    <n v="49.970399999999991"/>
    <x v="0"/>
    <x v="0"/>
  </r>
  <r>
    <n v="7894"/>
    <s v="CA-2019-125367"/>
    <x v="283"/>
    <d v="2019-07-30T00:00:00"/>
    <s v="Standard Class"/>
    <s v="NM-18445"/>
    <s v="Nathan Mautz"/>
    <x v="2"/>
    <x v="0"/>
    <s v="New York City"/>
    <x v="15"/>
    <n v="10011"/>
    <x v="3"/>
    <s v="OFF-BI-10002412"/>
    <x v="1"/>
    <x v="8"/>
    <s v="Wilson Jones “Snap” Scratch Pad Binder Tool for Ring Binders"/>
    <n v="13.919999999999998"/>
    <n v="3"/>
    <n v="0.2"/>
    <n v="4.3500000000000005"/>
    <x v="3"/>
    <x v="0"/>
  </r>
  <r>
    <n v="7895"/>
    <s v="CA-2019-124744"/>
    <x v="548"/>
    <d v="2019-06-25T00:00:00"/>
    <s v="Standard Class"/>
    <s v="EH-14125"/>
    <s v="Eugene Hildebrand"/>
    <x v="2"/>
    <x v="0"/>
    <s v="Wheeling"/>
    <x v="48"/>
    <n v="26003"/>
    <x v="3"/>
    <s v="OFF-BI-10002852"/>
    <x v="1"/>
    <x v="8"/>
    <s v="Ibico Standard Transparent Covers"/>
    <n v="82.4"/>
    <n v="5"/>
    <n v="0"/>
    <n v="40.376000000000005"/>
    <x v="3"/>
    <x v="0"/>
  </r>
  <r>
    <n v="7896"/>
    <s v="CA-2019-124744"/>
    <x v="548"/>
    <d v="2019-06-25T00:00:00"/>
    <s v="Standard Class"/>
    <s v="EH-14125"/>
    <s v="Eugene Hildebrand"/>
    <x v="2"/>
    <x v="0"/>
    <s v="Wheeling"/>
    <x v="48"/>
    <n v="26003"/>
    <x v="3"/>
    <s v="OFF-BI-10000145"/>
    <x v="1"/>
    <x v="8"/>
    <s v="Zipper Ring Binder Pockets"/>
    <n v="6.24"/>
    <n v="2"/>
    <n v="0"/>
    <n v="3.0575999999999999"/>
    <x v="3"/>
    <x v="0"/>
  </r>
  <r>
    <n v="7897"/>
    <s v="CA-2019-124744"/>
    <x v="548"/>
    <d v="2019-06-25T00:00:00"/>
    <s v="Standard Class"/>
    <s v="EH-14125"/>
    <s v="Eugene Hildebrand"/>
    <x v="2"/>
    <x v="0"/>
    <s v="Wheeling"/>
    <x v="48"/>
    <n v="26003"/>
    <x v="3"/>
    <s v="OFF-PA-10001970"/>
    <x v="1"/>
    <x v="10"/>
    <s v="Xerox 1908"/>
    <n v="447.84"/>
    <n v="8"/>
    <n v="0"/>
    <n v="219.44159999999999"/>
    <x v="3"/>
    <x v="0"/>
  </r>
  <r>
    <n v="7898"/>
    <s v="CA-2019-128363"/>
    <x v="802"/>
    <d v="2019-08-18T00:00:00"/>
    <s v="Standard Class"/>
    <s v="DC-12850"/>
    <s v="Dan Campbell"/>
    <x v="0"/>
    <x v="0"/>
    <s v="Memphis"/>
    <x v="18"/>
    <n v="38109"/>
    <x v="0"/>
    <s v="OFF-AP-10001563"/>
    <x v="1"/>
    <x v="9"/>
    <s v="Belkin Premiere Surge Master II 8-outlet surge protector"/>
    <n v="272.048"/>
    <n v="7"/>
    <n v="0.2"/>
    <n v="30.605399999999946"/>
    <x v="0"/>
    <x v="0"/>
  </r>
  <r>
    <n v="7899"/>
    <s v="CA-2019-128363"/>
    <x v="802"/>
    <d v="2019-08-18T00:00:00"/>
    <s v="Standard Class"/>
    <s v="DC-12850"/>
    <s v="Dan Campbell"/>
    <x v="0"/>
    <x v="0"/>
    <s v="Memphis"/>
    <x v="18"/>
    <n v="38109"/>
    <x v="0"/>
    <s v="OFF-BI-10001359"/>
    <x v="1"/>
    <x v="8"/>
    <s v="GBC DocuBind TL300 Electric Binding System"/>
    <n v="1614.5820000000003"/>
    <n v="6"/>
    <n v="0.7"/>
    <n v="-1237.8461999999995"/>
    <x v="0"/>
    <x v="0"/>
  </r>
  <r>
    <n v="7900"/>
    <s v="CA-2019-128363"/>
    <x v="802"/>
    <d v="2019-08-18T00:00:00"/>
    <s v="Standard Class"/>
    <s v="DC-12850"/>
    <s v="Dan Campbell"/>
    <x v="0"/>
    <x v="0"/>
    <s v="Memphis"/>
    <x v="18"/>
    <n v="38109"/>
    <x v="0"/>
    <s v="OFF-FA-10003495"/>
    <x v="1"/>
    <x v="13"/>
    <s v="Staples"/>
    <n v="24.320000000000004"/>
    <n v="5"/>
    <n v="0.2"/>
    <n v="9.1199999999999974"/>
    <x v="0"/>
    <x v="0"/>
  </r>
  <r>
    <n v="7901"/>
    <s v="CA-2019-128363"/>
    <x v="802"/>
    <d v="2019-08-18T00:00:00"/>
    <s v="Standard Class"/>
    <s v="DC-12850"/>
    <s v="Dan Campbell"/>
    <x v="0"/>
    <x v="0"/>
    <s v="Memphis"/>
    <x v="18"/>
    <n v="38109"/>
    <x v="0"/>
    <s v="TEC-AC-10003709"/>
    <x v="2"/>
    <x v="11"/>
    <s v="Maxell 4.7GB DVD-R 5/Pack"/>
    <n v="1.5840000000000001"/>
    <n v="2"/>
    <n v="0.2"/>
    <n v="0.47520000000000018"/>
    <x v="0"/>
    <x v="0"/>
  </r>
  <r>
    <n v="7902"/>
    <s v="CA-2019-128363"/>
    <x v="802"/>
    <d v="2019-08-18T00:00:00"/>
    <s v="Standard Class"/>
    <s v="DC-12850"/>
    <s v="Dan Campbell"/>
    <x v="0"/>
    <x v="0"/>
    <s v="Memphis"/>
    <x v="18"/>
    <n v="38109"/>
    <x v="0"/>
    <s v="FUR-FU-10003268"/>
    <x v="0"/>
    <x v="5"/>
    <s v="Eldon Radial Chair Mat for Low to Medium Pile Carpets"/>
    <n v="31.983999999999998"/>
    <n v="1"/>
    <n v="0.2"/>
    <n v="0"/>
    <x v="0"/>
    <x v="0"/>
  </r>
  <r>
    <n v="7903"/>
    <s v="CA-2019-128363"/>
    <x v="802"/>
    <d v="2019-08-18T00:00:00"/>
    <s v="Standard Class"/>
    <s v="DC-12850"/>
    <s v="Dan Campbell"/>
    <x v="0"/>
    <x v="0"/>
    <s v="Memphis"/>
    <x v="18"/>
    <n v="38109"/>
    <x v="0"/>
    <s v="OFF-EN-10003845"/>
    <x v="1"/>
    <x v="12"/>
    <s v="Colored Envelopes"/>
    <n v="14.76"/>
    <n v="5"/>
    <n v="0.2"/>
    <n v="4.7969999999999988"/>
    <x v="0"/>
    <x v="0"/>
  </r>
  <r>
    <n v="7904"/>
    <s v="CA-2019-128363"/>
    <x v="802"/>
    <d v="2019-08-18T00:00:00"/>
    <s v="Standard Class"/>
    <s v="DC-12850"/>
    <s v="Dan Campbell"/>
    <x v="0"/>
    <x v="0"/>
    <s v="Memphis"/>
    <x v="18"/>
    <n v="38109"/>
    <x v="0"/>
    <s v="FUR-CH-10002073"/>
    <x v="0"/>
    <x v="1"/>
    <s v="Hon Olson Stacker Chairs"/>
    <n v="423.64799999999997"/>
    <n v="2"/>
    <n v="0.2"/>
    <n v="47.660399999999967"/>
    <x v="0"/>
    <x v="0"/>
  </r>
  <r>
    <n v="7905"/>
    <s v="CA-2017-126669"/>
    <x v="209"/>
    <d v="2017-11-13T00:00:00"/>
    <s v="Standard Class"/>
    <s v="DO-13645"/>
    <s v="Doug O'Connell"/>
    <x v="0"/>
    <x v="0"/>
    <s v="Houston"/>
    <x v="5"/>
    <n v="77036"/>
    <x v="2"/>
    <s v="OFF-PA-10001357"/>
    <x v="1"/>
    <x v="10"/>
    <s v="Xerox 1886"/>
    <n v="76.64"/>
    <n v="2"/>
    <n v="0.2"/>
    <n v="26.823999999999995"/>
    <x v="2"/>
    <x v="0"/>
  </r>
  <r>
    <n v="7906"/>
    <s v="US-2017-118766"/>
    <x v="52"/>
    <d v="2017-10-22T00:00:00"/>
    <s v="Standard Class"/>
    <s v="LS-16975"/>
    <s v="Lindsay Shagiari"/>
    <x v="2"/>
    <x v="0"/>
    <s v="Dallas"/>
    <x v="5"/>
    <n v="75217"/>
    <x v="2"/>
    <s v="OFF-EN-10001415"/>
    <x v="1"/>
    <x v="12"/>
    <s v="Staple envelope"/>
    <n v="4.4640000000000004"/>
    <n v="1"/>
    <n v="0.2"/>
    <n v="1.6739999999999999"/>
    <x v="2"/>
    <x v="0"/>
  </r>
  <r>
    <n v="7907"/>
    <s v="US-2017-118766"/>
    <x v="52"/>
    <d v="2017-10-22T00:00:00"/>
    <s v="Standard Class"/>
    <s v="LS-16975"/>
    <s v="Lindsay Shagiari"/>
    <x v="2"/>
    <x v="0"/>
    <s v="Dallas"/>
    <x v="5"/>
    <n v="75217"/>
    <x v="2"/>
    <s v="OFF-BI-10002813"/>
    <x v="1"/>
    <x v="8"/>
    <s v="Avery Reinforcements for Hole-Punch Pages"/>
    <n v="3.9599999999999991"/>
    <n v="10"/>
    <n v="0.8"/>
    <n v="-6.93"/>
    <x v="2"/>
    <x v="0"/>
  </r>
  <r>
    <n v="7908"/>
    <s v="CA-2018-112585"/>
    <x v="679"/>
    <d v="2018-08-02T00:00:00"/>
    <s v="First Class"/>
    <s v="RW-19630"/>
    <s v="Rob Williams"/>
    <x v="1"/>
    <x v="0"/>
    <s v="San Francisco"/>
    <x v="1"/>
    <n v="94122"/>
    <x v="1"/>
    <s v="OFF-AP-10003849"/>
    <x v="1"/>
    <x v="9"/>
    <s v="Hoover Shoulder Vac Commercial Portable Vacuum"/>
    <n v="715.64"/>
    <n v="2"/>
    <n v="0"/>
    <n v="178.90999999999997"/>
    <x v="1"/>
    <x v="0"/>
  </r>
  <r>
    <n v="7909"/>
    <s v="CA-2018-149762"/>
    <x v="275"/>
    <d v="2018-12-07T00:00:00"/>
    <s v="Standard Class"/>
    <s v="RD-19720"/>
    <s v="Roger Demir"/>
    <x v="0"/>
    <x v="0"/>
    <s v="Morgan Hill"/>
    <x v="1"/>
    <n v="95037"/>
    <x v="1"/>
    <s v="FUR-TA-10004147"/>
    <x v="0"/>
    <x v="3"/>
    <s v="Hon 4060 Series Tables"/>
    <n v="268.70400000000001"/>
    <n v="3"/>
    <n v="0.2"/>
    <n v="6.717599999999976"/>
    <x v="1"/>
    <x v="0"/>
  </r>
  <r>
    <n v="7910"/>
    <s v="CA-2018-149762"/>
    <x v="275"/>
    <d v="2018-12-07T00:00:00"/>
    <s v="Standard Class"/>
    <s v="RD-19720"/>
    <s v="Roger Demir"/>
    <x v="0"/>
    <x v="0"/>
    <s v="Morgan Hill"/>
    <x v="1"/>
    <n v="95037"/>
    <x v="1"/>
    <s v="OFF-AR-10001662"/>
    <x v="1"/>
    <x v="6"/>
    <s v="Rogers Handheld Barrel Pencil Sharpener"/>
    <n v="21.92"/>
    <n v="8"/>
    <n v="0"/>
    <n v="5.9184000000000019"/>
    <x v="1"/>
    <x v="0"/>
  </r>
  <r>
    <n v="7911"/>
    <s v="CA-2018-149762"/>
    <x v="275"/>
    <d v="2018-12-07T00:00:00"/>
    <s v="Standard Class"/>
    <s v="RD-19720"/>
    <s v="Roger Demir"/>
    <x v="0"/>
    <x v="0"/>
    <s v="Morgan Hill"/>
    <x v="1"/>
    <n v="95037"/>
    <x v="1"/>
    <s v="OFF-ST-10001558"/>
    <x v="1"/>
    <x v="4"/>
    <s v="Acco Perma 4000 Stacking Storage Drawers"/>
    <n v="48.72"/>
    <n v="3"/>
    <n v="0"/>
    <n v="7.3079999999999998"/>
    <x v="1"/>
    <x v="0"/>
  </r>
  <r>
    <n v="7912"/>
    <s v="CA-2018-149762"/>
    <x v="275"/>
    <d v="2018-12-07T00:00:00"/>
    <s v="Standard Class"/>
    <s v="RD-19720"/>
    <s v="Roger Demir"/>
    <x v="0"/>
    <x v="0"/>
    <s v="Morgan Hill"/>
    <x v="1"/>
    <n v="95037"/>
    <x v="1"/>
    <s v="FUR-BO-10001337"/>
    <x v="0"/>
    <x v="0"/>
    <s v="O'Sullivan Living Dimensions 2-Shelf Bookcases"/>
    <n v="205.666"/>
    <n v="2"/>
    <n v="0.15"/>
    <n v="-12.097999999999999"/>
    <x v="1"/>
    <x v="0"/>
  </r>
  <r>
    <n v="7913"/>
    <s v="CA-2018-167605"/>
    <x v="236"/>
    <d v="2018-04-30T00:00:00"/>
    <s v="Second Class"/>
    <s v="RB-19570"/>
    <s v="Rob Beeghly"/>
    <x v="0"/>
    <x v="0"/>
    <s v="Saint Charles"/>
    <x v="10"/>
    <n v="60174"/>
    <x v="2"/>
    <s v="FUR-FU-10001602"/>
    <x v="0"/>
    <x v="5"/>
    <s v="Eldon Delta Triangular Chair Mat, 52&quot; x 58&quot;, Clear"/>
    <n v="30.344000000000001"/>
    <n v="2"/>
    <n v="0.6"/>
    <n v="-31.861200000000004"/>
    <x v="2"/>
    <x v="0"/>
  </r>
  <r>
    <n v="7914"/>
    <s v="US-2019-105697"/>
    <x v="326"/>
    <d v="2019-08-27T00:00:00"/>
    <s v="First Class"/>
    <s v="JE-15715"/>
    <s v="Joe Elijah"/>
    <x v="0"/>
    <x v="0"/>
    <s v="Cleveland"/>
    <x v="24"/>
    <n v="44105"/>
    <x v="3"/>
    <s v="OFF-ST-10003996"/>
    <x v="1"/>
    <x v="4"/>
    <s v="Letter/Legal File Tote with Clear Snap-On Lid, Black Granite"/>
    <n v="25.695999999999998"/>
    <n v="2"/>
    <n v="0.2"/>
    <n v="1.9271999999999991"/>
    <x v="3"/>
    <x v="0"/>
  </r>
  <r>
    <n v="7915"/>
    <s v="CA-2019-165323"/>
    <x v="46"/>
    <d v="2019-06-21T00:00:00"/>
    <s v="Standard Class"/>
    <s v="SR-20740"/>
    <s v="Steven Roelle"/>
    <x v="2"/>
    <x v="0"/>
    <s v="New York City"/>
    <x v="15"/>
    <n v="10024"/>
    <x v="3"/>
    <s v="TEC-MA-10003673"/>
    <x v="2"/>
    <x v="15"/>
    <s v="Hewlett-Packard Desktjet 6988DT Refurbished Printer"/>
    <n v="3404.5"/>
    <n v="5"/>
    <n v="0"/>
    <n v="1668.2049999999999"/>
    <x v="3"/>
    <x v="0"/>
  </r>
  <r>
    <n v="7916"/>
    <s v="CA-2019-165323"/>
    <x v="46"/>
    <d v="2019-06-21T00:00:00"/>
    <s v="Standard Class"/>
    <s v="SR-20740"/>
    <s v="Steven Roelle"/>
    <x v="2"/>
    <x v="0"/>
    <s v="New York City"/>
    <x v="15"/>
    <n v="10024"/>
    <x v="3"/>
    <s v="TEC-AC-10004992"/>
    <x v="2"/>
    <x v="11"/>
    <s v="Kingston Digital DataTraveler 64GB USB 2.0"/>
    <n v="101.34"/>
    <n v="3"/>
    <n v="0"/>
    <n v="8.1071999999999917"/>
    <x v="3"/>
    <x v="0"/>
  </r>
  <r>
    <n v="7917"/>
    <s v="CA-2017-110891"/>
    <x v="312"/>
    <d v="2017-11-24T00:00:00"/>
    <s v="Standard Class"/>
    <s v="PO-19195"/>
    <s v="Phillina Ober"/>
    <x v="2"/>
    <x v="0"/>
    <s v="Philadelphia"/>
    <x v="9"/>
    <n v="19140"/>
    <x v="3"/>
    <s v="FUR-CH-10002880"/>
    <x v="0"/>
    <x v="1"/>
    <s v="Global High-Back Leather Tilter, Burgundy"/>
    <n v="344.37199999999996"/>
    <n v="4"/>
    <n v="0.3"/>
    <n v="-93.472400000000022"/>
    <x v="3"/>
    <x v="0"/>
  </r>
  <r>
    <n v="7918"/>
    <s v="CA-2019-100783"/>
    <x v="507"/>
    <d v="2019-09-08T00:00:00"/>
    <s v="Second Class"/>
    <s v="JK-16120"/>
    <s v="Julie Kriz"/>
    <x v="2"/>
    <x v="0"/>
    <s v="Garland"/>
    <x v="5"/>
    <n v="75043"/>
    <x v="2"/>
    <s v="OFF-AR-10000380"/>
    <x v="1"/>
    <x v="6"/>
    <s v="Hunt PowerHouse Electric Pencil Sharpener, Blue"/>
    <n v="30.384"/>
    <n v="1"/>
    <n v="0.2"/>
    <n v="3.7979999999999947"/>
    <x v="2"/>
    <x v="0"/>
  </r>
  <r>
    <n v="7919"/>
    <s v="CA-2017-152513"/>
    <x v="433"/>
    <d v="2017-07-08T00:00:00"/>
    <s v="Second Class"/>
    <s v="JP-16135"/>
    <s v="Julie Prescott"/>
    <x v="2"/>
    <x v="0"/>
    <s v="San Diego"/>
    <x v="1"/>
    <n v="92024"/>
    <x v="1"/>
    <s v="OFF-BI-10002706"/>
    <x v="1"/>
    <x v="8"/>
    <s v="Avery Premier Heavy-Duty Binder with Round Locking Rings"/>
    <n v="22.847999999999999"/>
    <n v="2"/>
    <n v="0.2"/>
    <n v="7.4255999999999993"/>
    <x v="1"/>
    <x v="0"/>
  </r>
  <r>
    <n v="7920"/>
    <s v="CA-2019-139822"/>
    <x v="175"/>
    <d v="2019-09-21T00:00:00"/>
    <s v="Standard Class"/>
    <s v="Dp-13240"/>
    <s v="Dean percer"/>
    <x v="2"/>
    <x v="0"/>
    <s v="Waterbury"/>
    <x v="29"/>
    <n v="6708"/>
    <x v="3"/>
    <s v="OFF-ST-10000943"/>
    <x v="1"/>
    <x v="4"/>
    <s v="Eldon ProFile File 'N Store Portable File Tub Letter/Legal Size Black"/>
    <n v="38.619999999999997"/>
    <n v="2"/>
    <n v="0"/>
    <n v="10.813600000000001"/>
    <x v="3"/>
    <x v="0"/>
  </r>
  <r>
    <n v="7921"/>
    <s v="CA-2019-139822"/>
    <x v="175"/>
    <d v="2019-09-21T00:00:00"/>
    <s v="Standard Class"/>
    <s v="Dp-13240"/>
    <s v="Dean percer"/>
    <x v="2"/>
    <x v="0"/>
    <s v="Waterbury"/>
    <x v="29"/>
    <n v="6708"/>
    <x v="3"/>
    <s v="TEC-AC-10001090"/>
    <x v="2"/>
    <x v="11"/>
    <s v="Micro Innovations Wireless Classic Keyboard with Mouse"/>
    <n v="59.98"/>
    <n v="2"/>
    <n v="0"/>
    <n v="10.796399999999998"/>
    <x v="3"/>
    <x v="0"/>
  </r>
  <r>
    <n v="7922"/>
    <s v="CA-2019-107713"/>
    <x v="677"/>
    <d v="2019-03-17T00:00:00"/>
    <s v="Standard Class"/>
    <s v="JB-16000"/>
    <s v="Joy Bell-"/>
    <x v="0"/>
    <x v="0"/>
    <s v="Columbia"/>
    <x v="39"/>
    <n v="21044"/>
    <x v="3"/>
    <s v="OFF-BI-10002026"/>
    <x v="1"/>
    <x v="8"/>
    <s v="Avery Arch Ring Binders"/>
    <n v="174.3"/>
    <n v="3"/>
    <n v="0"/>
    <n v="81.920999999999992"/>
    <x v="3"/>
    <x v="0"/>
  </r>
  <r>
    <n v="7923"/>
    <s v="CA-2019-134096"/>
    <x v="241"/>
    <d v="2019-09-29T00:00:00"/>
    <s v="Standard Class"/>
    <s v="PP-18955"/>
    <s v="Paul Prost"/>
    <x v="2"/>
    <x v="0"/>
    <s v="Hollywood"/>
    <x v="2"/>
    <n v="33021"/>
    <x v="0"/>
    <s v="TEC-PH-10000526"/>
    <x v="2"/>
    <x v="7"/>
    <s v="Vtech CS6719"/>
    <n v="383.96000000000004"/>
    <n v="5"/>
    <n v="0.2"/>
    <n v="38.396000000000015"/>
    <x v="0"/>
    <x v="0"/>
  </r>
  <r>
    <n v="7924"/>
    <s v="CA-2019-134096"/>
    <x v="241"/>
    <d v="2019-09-29T00:00:00"/>
    <s v="Standard Class"/>
    <s v="PP-18955"/>
    <s v="Paul Prost"/>
    <x v="2"/>
    <x v="0"/>
    <s v="Hollywood"/>
    <x v="2"/>
    <n v="33021"/>
    <x v="0"/>
    <s v="OFF-BI-10004002"/>
    <x v="1"/>
    <x v="8"/>
    <s v="Wilson Jones International Size A4 Ring Binders"/>
    <n v="15.570000000000004"/>
    <n v="3"/>
    <n v="0.7"/>
    <n v="-11.417999999999999"/>
    <x v="0"/>
    <x v="0"/>
  </r>
  <r>
    <n v="7925"/>
    <s v="CA-2018-125843"/>
    <x v="572"/>
    <d v="2018-08-16T00:00:00"/>
    <s v="First Class"/>
    <s v="RF-19840"/>
    <s v="Roy Französisch"/>
    <x v="0"/>
    <x v="0"/>
    <s v="Springfield"/>
    <x v="17"/>
    <n v="22153"/>
    <x v="0"/>
    <s v="OFF-BI-10002309"/>
    <x v="1"/>
    <x v="8"/>
    <s v="Avery Heavy-Duty EZD  Binder With Locking Rings"/>
    <n v="22.32"/>
    <n v="4"/>
    <n v="0"/>
    <n v="10.7136"/>
    <x v="0"/>
    <x v="0"/>
  </r>
  <r>
    <n v="7926"/>
    <s v="CA-2018-125843"/>
    <x v="572"/>
    <d v="2018-08-16T00:00:00"/>
    <s v="First Class"/>
    <s v="RF-19840"/>
    <s v="Roy Französisch"/>
    <x v="0"/>
    <x v="0"/>
    <s v="Springfield"/>
    <x v="17"/>
    <n v="22153"/>
    <x v="0"/>
    <s v="OFF-LA-10003923"/>
    <x v="1"/>
    <x v="2"/>
    <s v="Alphabetical Labels for Top Tab Filing"/>
    <n v="103.60000000000001"/>
    <n v="7"/>
    <n v="0"/>
    <n v="51.800000000000004"/>
    <x v="0"/>
    <x v="0"/>
  </r>
  <r>
    <n v="7927"/>
    <s v="CA-2019-120404"/>
    <x v="225"/>
    <d v="2019-11-24T00:00:00"/>
    <s v="Second Class"/>
    <s v="KH-16330"/>
    <s v="Katharine Harms"/>
    <x v="1"/>
    <x v="0"/>
    <s v="New York City"/>
    <x v="15"/>
    <n v="10035"/>
    <x v="3"/>
    <s v="TEC-AC-10003433"/>
    <x v="2"/>
    <x v="11"/>
    <s v="Maxell 4.7GB DVD+R 5/Pack"/>
    <n v="2.9699999999999998"/>
    <n v="3"/>
    <n v="0"/>
    <n v="1.3365"/>
    <x v="3"/>
    <x v="0"/>
  </r>
  <r>
    <n v="7928"/>
    <s v="CA-2019-120404"/>
    <x v="225"/>
    <d v="2019-11-24T00:00:00"/>
    <s v="Second Class"/>
    <s v="KH-16330"/>
    <s v="Katharine Harms"/>
    <x v="1"/>
    <x v="0"/>
    <s v="New York City"/>
    <x v="15"/>
    <n v="10035"/>
    <x v="3"/>
    <s v="TEC-PH-10001363"/>
    <x v="2"/>
    <x v="7"/>
    <s v="Apple iPhone 5S"/>
    <n v="569.99"/>
    <n v="1"/>
    <n v="0"/>
    <n v="170.99699999999996"/>
    <x v="3"/>
    <x v="0"/>
  </r>
  <r>
    <n v="7929"/>
    <s v="CA-2019-120404"/>
    <x v="225"/>
    <d v="2019-11-24T00:00:00"/>
    <s v="Second Class"/>
    <s v="KH-16330"/>
    <s v="Katharine Harms"/>
    <x v="1"/>
    <x v="0"/>
    <s v="New York City"/>
    <x v="15"/>
    <n v="10035"/>
    <x v="3"/>
    <s v="FUR-FU-10000820"/>
    <x v="0"/>
    <x v="5"/>
    <s v="Tensor Brushed Steel Torchiere Floor Lamp"/>
    <n v="50.97"/>
    <n v="3"/>
    <n v="0"/>
    <n v="9.1745999999999981"/>
    <x v="3"/>
    <x v="0"/>
  </r>
  <r>
    <n v="7930"/>
    <s v="CA-2019-167549"/>
    <x v="800"/>
    <d v="2019-07-27T00:00:00"/>
    <s v="First Class"/>
    <s v="EM-14200"/>
    <s v="Evan Minnotte"/>
    <x v="2"/>
    <x v="0"/>
    <s v="Dallas"/>
    <x v="5"/>
    <n v="75217"/>
    <x v="2"/>
    <s v="FUR-TA-10004767"/>
    <x v="0"/>
    <x v="3"/>
    <s v="Safco Drafting Table"/>
    <n v="298.11599999999999"/>
    <n v="6"/>
    <n v="0.3"/>
    <n v="-4.2588000000000363"/>
    <x v="2"/>
    <x v="0"/>
  </r>
  <r>
    <n v="7931"/>
    <s v="CA-2018-120082"/>
    <x v="869"/>
    <d v="2018-03-27T00:00:00"/>
    <s v="Second Class"/>
    <s v="DK-12835"/>
    <s v="Damala Kotsonis"/>
    <x v="1"/>
    <x v="0"/>
    <s v="New York City"/>
    <x v="15"/>
    <n v="10024"/>
    <x v="3"/>
    <s v="OFF-AR-10001955"/>
    <x v="1"/>
    <x v="6"/>
    <s v="Newell 319"/>
    <n v="59.519999999999996"/>
    <n v="3"/>
    <n v="0"/>
    <n v="17.855999999999995"/>
    <x v="3"/>
    <x v="0"/>
  </r>
  <r>
    <n v="7932"/>
    <s v="US-2018-168095"/>
    <x v="692"/>
    <d v="2018-07-20T00:00:00"/>
    <s v="Standard Class"/>
    <s v="MC-17425"/>
    <s v="Mark Cousins"/>
    <x v="1"/>
    <x v="0"/>
    <s v="Portland"/>
    <x v="21"/>
    <n v="97206"/>
    <x v="1"/>
    <s v="FUR-CH-10004886"/>
    <x v="0"/>
    <x v="1"/>
    <s v="Bevis Steel Folding Chairs"/>
    <n v="230.28000000000003"/>
    <n v="3"/>
    <n v="0.2"/>
    <n v="23.027999999999992"/>
    <x v="1"/>
    <x v="0"/>
  </r>
  <r>
    <n v="7933"/>
    <s v="US-2018-168095"/>
    <x v="692"/>
    <d v="2018-07-20T00:00:00"/>
    <s v="Standard Class"/>
    <s v="MC-17425"/>
    <s v="Mark Cousins"/>
    <x v="1"/>
    <x v="0"/>
    <s v="Portland"/>
    <x v="21"/>
    <n v="97206"/>
    <x v="1"/>
    <s v="OFF-PA-10003641"/>
    <x v="1"/>
    <x v="10"/>
    <s v="Xerox 1909"/>
    <n v="105.52"/>
    <n v="5"/>
    <n v="0.2"/>
    <n v="34.293999999999997"/>
    <x v="1"/>
    <x v="0"/>
  </r>
  <r>
    <n v="7934"/>
    <s v="CA-2019-166093"/>
    <x v="629"/>
    <d v="2019-08-24T00:00:00"/>
    <s v="Standard Class"/>
    <s v="RW-19540"/>
    <s v="Rick Wilson"/>
    <x v="1"/>
    <x v="0"/>
    <s v="Brentwood"/>
    <x v="1"/>
    <n v="94513"/>
    <x v="1"/>
    <s v="OFF-EN-10003134"/>
    <x v="1"/>
    <x v="12"/>
    <s v="Staple envelope"/>
    <n v="23.36"/>
    <n v="2"/>
    <n v="0"/>
    <n v="11.68"/>
    <x v="1"/>
    <x v="1"/>
  </r>
  <r>
    <n v="7935"/>
    <s v="CA-2019-166093"/>
    <x v="629"/>
    <d v="2019-08-24T00:00:00"/>
    <s v="Standard Class"/>
    <s v="RW-19540"/>
    <s v="Rick Wilson"/>
    <x v="1"/>
    <x v="0"/>
    <s v="Brentwood"/>
    <x v="1"/>
    <n v="94513"/>
    <x v="1"/>
    <s v="TEC-PH-10002564"/>
    <x v="2"/>
    <x v="7"/>
    <s v="OtterBox Defender Series Case - Samsung Galaxy S4"/>
    <n v="71.975999999999999"/>
    <n v="3"/>
    <n v="0.2"/>
    <n v="8.9969999999999892"/>
    <x v="1"/>
    <x v="1"/>
  </r>
  <r>
    <n v="7936"/>
    <s v="CA-2019-166093"/>
    <x v="629"/>
    <d v="2019-08-24T00:00:00"/>
    <s v="Standard Class"/>
    <s v="RW-19540"/>
    <s v="Rick Wilson"/>
    <x v="1"/>
    <x v="0"/>
    <s v="Brentwood"/>
    <x v="1"/>
    <n v="94513"/>
    <x v="1"/>
    <s v="OFF-PA-10003893"/>
    <x v="1"/>
    <x v="10"/>
    <s v="Xerox 1962"/>
    <n v="8.56"/>
    <n v="2"/>
    <n v="0"/>
    <n v="3.8519999999999994"/>
    <x v="1"/>
    <x v="1"/>
  </r>
  <r>
    <n v="7937"/>
    <s v="CA-2019-166093"/>
    <x v="629"/>
    <d v="2019-08-24T00:00:00"/>
    <s v="Standard Class"/>
    <s v="RW-19540"/>
    <s v="Rick Wilson"/>
    <x v="1"/>
    <x v="0"/>
    <s v="Brentwood"/>
    <x v="1"/>
    <n v="94513"/>
    <x v="1"/>
    <s v="OFF-BI-10000174"/>
    <x v="1"/>
    <x v="8"/>
    <s v="Wilson Jones Clip &amp; Carry Folder Binder Tool for Ring Binders, Clear"/>
    <n v="13.919999999999998"/>
    <n v="3"/>
    <n v="0.2"/>
    <n v="4.8720000000000008"/>
    <x v="1"/>
    <x v="1"/>
  </r>
  <r>
    <n v="7938"/>
    <s v="CA-2019-166093"/>
    <x v="629"/>
    <d v="2019-08-24T00:00:00"/>
    <s v="Standard Class"/>
    <s v="RW-19540"/>
    <s v="Rick Wilson"/>
    <x v="1"/>
    <x v="0"/>
    <s v="Brentwood"/>
    <x v="1"/>
    <n v="94513"/>
    <x v="1"/>
    <s v="OFF-AP-10001058"/>
    <x v="1"/>
    <x v="9"/>
    <s v="Sanyo 2.5 Cubic Foot Mid-Size Office Refrigerators"/>
    <n v="2518.29"/>
    <n v="9"/>
    <n v="0"/>
    <n v="654.7553999999999"/>
    <x v="1"/>
    <x v="1"/>
  </r>
  <r>
    <n v="7939"/>
    <s v="CA-2019-166093"/>
    <x v="629"/>
    <d v="2019-08-24T00:00:00"/>
    <s v="Standard Class"/>
    <s v="RW-19540"/>
    <s v="Rick Wilson"/>
    <x v="1"/>
    <x v="0"/>
    <s v="Brentwood"/>
    <x v="1"/>
    <n v="94513"/>
    <x v="1"/>
    <s v="OFF-ST-10001496"/>
    <x v="1"/>
    <x v="4"/>
    <s v="Standard Rollaway File with Lock"/>
    <n v="540.56999999999994"/>
    <n v="3"/>
    <n v="0"/>
    <n v="140.54820000000001"/>
    <x v="1"/>
    <x v="1"/>
  </r>
  <r>
    <n v="7940"/>
    <s v="CA-2019-166093"/>
    <x v="629"/>
    <d v="2019-08-24T00:00:00"/>
    <s v="Standard Class"/>
    <s v="RW-19540"/>
    <s v="Rick Wilson"/>
    <x v="1"/>
    <x v="0"/>
    <s v="Brentwood"/>
    <x v="1"/>
    <n v="94513"/>
    <x v="1"/>
    <s v="OFF-BI-10004230"/>
    <x v="1"/>
    <x v="8"/>
    <s v="GBC Recycled Grain Textured Covers"/>
    <n v="221.05600000000001"/>
    <n v="8"/>
    <n v="0.2"/>
    <n v="77.369599999999991"/>
    <x v="1"/>
    <x v="1"/>
  </r>
  <r>
    <n v="7941"/>
    <s v="CA-2018-146325"/>
    <x v="882"/>
    <d v="2018-12-17T00:00:00"/>
    <s v="First Class"/>
    <s v="DS-13180"/>
    <s v="David Smith"/>
    <x v="1"/>
    <x v="0"/>
    <s v="San Diego"/>
    <x v="1"/>
    <n v="92037"/>
    <x v="1"/>
    <s v="FUR-CH-10001146"/>
    <x v="0"/>
    <x v="1"/>
    <s v="Global Task Chair, Black"/>
    <n v="81.424000000000007"/>
    <n v="2"/>
    <n v="0.2"/>
    <n v="-9.1601999999999961"/>
    <x v="1"/>
    <x v="0"/>
  </r>
  <r>
    <n v="7942"/>
    <s v="CA-2018-146325"/>
    <x v="882"/>
    <d v="2018-12-17T00:00:00"/>
    <s v="First Class"/>
    <s v="DS-13180"/>
    <s v="David Smith"/>
    <x v="1"/>
    <x v="0"/>
    <s v="San Diego"/>
    <x v="1"/>
    <n v="92037"/>
    <x v="1"/>
    <s v="OFF-ST-10001590"/>
    <x v="1"/>
    <x v="4"/>
    <s v="Tenex Personal Project File with Scoop Front Design, Black"/>
    <n v="134.80000000000001"/>
    <n v="10"/>
    <n v="0"/>
    <n v="35.047999999999995"/>
    <x v="1"/>
    <x v="0"/>
  </r>
  <r>
    <n v="7943"/>
    <s v="CA-2019-134194"/>
    <x v="53"/>
    <d v="2020-01-01T00:00:00"/>
    <s v="Standard Class"/>
    <s v="GA-14725"/>
    <s v="Guy Armstrong"/>
    <x v="0"/>
    <x v="0"/>
    <s v="Dallas"/>
    <x v="5"/>
    <n v="75081"/>
    <x v="2"/>
    <s v="OFF-BI-10003684"/>
    <x v="1"/>
    <x v="8"/>
    <s v="Wilson Jones Legal Size Ring Binders"/>
    <n v="39.581999999999987"/>
    <n v="9"/>
    <n v="0.8"/>
    <n v="-59.372999999999976"/>
    <x v="2"/>
    <x v="1"/>
  </r>
  <r>
    <n v="7944"/>
    <s v="CA-2019-134194"/>
    <x v="53"/>
    <d v="2020-01-01T00:00:00"/>
    <s v="Standard Class"/>
    <s v="GA-14725"/>
    <s v="Guy Armstrong"/>
    <x v="0"/>
    <x v="0"/>
    <s v="Dallas"/>
    <x v="5"/>
    <n v="75081"/>
    <x v="2"/>
    <s v="OFF-SU-10000946"/>
    <x v="1"/>
    <x v="14"/>
    <s v="Staple remover"/>
    <n v="44.688000000000002"/>
    <n v="7"/>
    <n v="0.2"/>
    <n v="5.0273999999999965"/>
    <x v="2"/>
    <x v="1"/>
  </r>
  <r>
    <n v="7945"/>
    <s v="CA-2019-134194"/>
    <x v="53"/>
    <d v="2020-01-01T00:00:00"/>
    <s v="Standard Class"/>
    <s v="GA-14725"/>
    <s v="Guy Armstrong"/>
    <x v="0"/>
    <x v="0"/>
    <s v="Dallas"/>
    <x v="5"/>
    <n v="75081"/>
    <x v="2"/>
    <s v="OFF-AR-10001615"/>
    <x v="1"/>
    <x v="6"/>
    <s v="Newell 34"/>
    <n v="31.744"/>
    <n v="2"/>
    <n v="0.2"/>
    <n v="2.3808000000000007"/>
    <x v="2"/>
    <x v="1"/>
  </r>
  <r>
    <n v="7946"/>
    <s v="CA-2019-134194"/>
    <x v="53"/>
    <d v="2020-01-01T00:00:00"/>
    <s v="Standard Class"/>
    <s v="GA-14725"/>
    <s v="Guy Armstrong"/>
    <x v="0"/>
    <x v="0"/>
    <s v="Dallas"/>
    <x v="5"/>
    <n v="75081"/>
    <x v="2"/>
    <s v="OFF-BI-10001597"/>
    <x v="1"/>
    <x v="8"/>
    <s v="Wilson Jones Ledger-Size, Piano-Hinge Binder, 2&quot;, Blue"/>
    <n v="40.97999999999999"/>
    <n v="5"/>
    <n v="0.8"/>
    <n v="-65.567999999999998"/>
    <x v="2"/>
    <x v="1"/>
  </r>
  <r>
    <n v="7947"/>
    <s v="CA-2019-134194"/>
    <x v="53"/>
    <d v="2020-01-01T00:00:00"/>
    <s v="Standard Class"/>
    <s v="GA-14725"/>
    <s v="Guy Armstrong"/>
    <x v="0"/>
    <x v="0"/>
    <s v="Dallas"/>
    <x v="5"/>
    <n v="75081"/>
    <x v="2"/>
    <s v="OFF-BI-10001116"/>
    <x v="1"/>
    <x v="8"/>
    <s v="Wilson Jones 1&quot; Hanging DublLock Ring Binders"/>
    <n v="3.1679999999999993"/>
    <n v="3"/>
    <n v="0.8"/>
    <n v="-5.0687999999999995"/>
    <x v="2"/>
    <x v="1"/>
  </r>
  <r>
    <n v="7948"/>
    <s v="CA-2016-131009"/>
    <x v="72"/>
    <d v="2016-03-05T00:00:00"/>
    <s v="Standard Class"/>
    <s v="SC-20380"/>
    <s v="Shahid Collister"/>
    <x v="0"/>
    <x v="0"/>
    <s v="El Paso"/>
    <x v="5"/>
    <n v="79907"/>
    <x v="2"/>
    <s v="OFF-FA-10004395"/>
    <x v="1"/>
    <x v="13"/>
    <s v="Plymouth Boxed Rubber Bands by Plymouth"/>
    <n v="18.84"/>
    <n v="5"/>
    <n v="0.2"/>
    <n v="-3.5324999999999998"/>
    <x v="2"/>
    <x v="0"/>
  </r>
  <r>
    <n v="7949"/>
    <s v="CA-2016-131009"/>
    <x v="72"/>
    <d v="2016-03-05T00:00:00"/>
    <s v="Standard Class"/>
    <s v="SC-20380"/>
    <s v="Shahid Collister"/>
    <x v="0"/>
    <x v="0"/>
    <s v="El Paso"/>
    <x v="5"/>
    <n v="79907"/>
    <x v="2"/>
    <s v="FUR-CH-10001270"/>
    <x v="0"/>
    <x v="1"/>
    <s v="Harbour Creations Steel Folding Chair"/>
    <n v="362.24999999999994"/>
    <n v="6"/>
    <n v="0.3"/>
    <n v="0"/>
    <x v="2"/>
    <x v="0"/>
  </r>
  <r>
    <n v="7950"/>
    <s v="CA-2016-131009"/>
    <x v="72"/>
    <d v="2016-03-05T00:00:00"/>
    <s v="Standard Class"/>
    <s v="SC-20380"/>
    <s v="Shahid Collister"/>
    <x v="0"/>
    <x v="0"/>
    <s v="El Paso"/>
    <x v="5"/>
    <n v="79907"/>
    <x v="2"/>
    <s v="FUR-FU-10001095"/>
    <x v="0"/>
    <x v="5"/>
    <s v="DAX Black Cherry Wood-Tone Poster Frame"/>
    <n v="63.552000000000007"/>
    <n v="6"/>
    <n v="0.6"/>
    <n v="-34.953600000000002"/>
    <x v="2"/>
    <x v="0"/>
  </r>
  <r>
    <n v="7951"/>
    <s v="CA-2016-131009"/>
    <x v="72"/>
    <d v="2016-03-05T00:00:00"/>
    <s v="Standard Class"/>
    <s v="SC-20380"/>
    <s v="Shahid Collister"/>
    <x v="0"/>
    <x v="0"/>
    <s v="El Paso"/>
    <x v="5"/>
    <n v="79907"/>
    <x v="2"/>
    <s v="OFF-ST-10001469"/>
    <x v="1"/>
    <x v="4"/>
    <s v="Fellowes Bankers Box Recycled Super Stor/Drawer"/>
    <n v="129.55199999999999"/>
    <n v="3"/>
    <n v="0.2"/>
    <n v="-22.671600000000005"/>
    <x v="2"/>
    <x v="0"/>
  </r>
  <r>
    <n v="7952"/>
    <s v="CA-2017-145814"/>
    <x v="902"/>
    <d v="2017-11-24T00:00:00"/>
    <s v="Standard Class"/>
    <s v="KD-16345"/>
    <s v="Katherine Ducich"/>
    <x v="0"/>
    <x v="0"/>
    <s v="New York City"/>
    <x v="15"/>
    <n v="10035"/>
    <x v="3"/>
    <s v="OFF-BI-10003196"/>
    <x v="1"/>
    <x v="8"/>
    <s v="Accohide Poly Flexible Ring Binders"/>
    <n v="5.9840000000000009"/>
    <n v="2"/>
    <n v="0.2"/>
    <n v="2.2439999999999998"/>
    <x v="3"/>
    <x v="0"/>
  </r>
  <r>
    <n v="7953"/>
    <s v="CA-2017-145814"/>
    <x v="902"/>
    <d v="2017-11-24T00:00:00"/>
    <s v="Standard Class"/>
    <s v="KD-16345"/>
    <s v="Katherine Ducich"/>
    <x v="0"/>
    <x v="0"/>
    <s v="New York City"/>
    <x v="15"/>
    <n v="10035"/>
    <x v="3"/>
    <s v="TEC-PH-10002200"/>
    <x v="2"/>
    <x v="7"/>
    <s v="Aastra 6757i CT Wireless VoIP phone"/>
    <n v="861.76"/>
    <n v="4"/>
    <n v="0"/>
    <n v="249.91039999999998"/>
    <x v="3"/>
    <x v="0"/>
  </r>
  <r>
    <n v="7954"/>
    <s v="CA-2016-138359"/>
    <x v="470"/>
    <d v="2016-04-06T00:00:00"/>
    <s v="Standard Class"/>
    <s v="KH-16330"/>
    <s v="Katharine Harms"/>
    <x v="1"/>
    <x v="0"/>
    <s v="Revere"/>
    <x v="31"/>
    <n v="2151"/>
    <x v="3"/>
    <s v="OFF-ST-10000636"/>
    <x v="1"/>
    <x v="4"/>
    <s v="Rogers Profile Extra Capacity Storage Tub"/>
    <n v="66.959999999999994"/>
    <n v="4"/>
    <n v="0"/>
    <n v="2.6783999999999963"/>
    <x v="3"/>
    <x v="0"/>
  </r>
  <r>
    <n v="7955"/>
    <s v="CA-2016-138359"/>
    <x v="470"/>
    <d v="2016-04-06T00:00:00"/>
    <s v="Standard Class"/>
    <s v="KH-16330"/>
    <s v="Katharine Harms"/>
    <x v="1"/>
    <x v="0"/>
    <s v="Revere"/>
    <x v="31"/>
    <n v="2151"/>
    <x v="3"/>
    <s v="OFF-BI-10000145"/>
    <x v="1"/>
    <x v="8"/>
    <s v="Zipper Ring Binder Pockets"/>
    <n v="6.24"/>
    <n v="2"/>
    <n v="0"/>
    <n v="3.0575999999999999"/>
    <x v="3"/>
    <x v="0"/>
  </r>
  <r>
    <n v="7956"/>
    <s v="CA-2019-131807"/>
    <x v="361"/>
    <d v="2019-10-10T00:00:00"/>
    <s v="Standard Class"/>
    <s v="GG-14650"/>
    <s v="Greg Guthrie"/>
    <x v="1"/>
    <x v="0"/>
    <s v="Chico"/>
    <x v="1"/>
    <n v="95928"/>
    <x v="1"/>
    <s v="FUR-CH-10001190"/>
    <x v="0"/>
    <x v="1"/>
    <s v="Global Deluxe High-Back Office Chair in Storm"/>
    <n v="435.16800000000006"/>
    <n v="4"/>
    <n v="0.2"/>
    <n v="-59.835600000000042"/>
    <x v="1"/>
    <x v="1"/>
  </r>
  <r>
    <n v="7957"/>
    <s v="CA-2019-131807"/>
    <x v="361"/>
    <d v="2019-10-10T00:00:00"/>
    <s v="Standard Class"/>
    <s v="GG-14650"/>
    <s v="Greg Guthrie"/>
    <x v="1"/>
    <x v="0"/>
    <s v="Chico"/>
    <x v="1"/>
    <n v="95928"/>
    <x v="1"/>
    <s v="OFF-FA-10002780"/>
    <x v="1"/>
    <x v="13"/>
    <s v="Staples"/>
    <n v="14.9"/>
    <n v="5"/>
    <n v="0"/>
    <n v="6.8539999999999992"/>
    <x v="1"/>
    <x v="1"/>
  </r>
  <r>
    <n v="7958"/>
    <s v="CA-2019-131807"/>
    <x v="361"/>
    <d v="2019-10-10T00:00:00"/>
    <s v="Standard Class"/>
    <s v="GG-14650"/>
    <s v="Greg Guthrie"/>
    <x v="1"/>
    <x v="0"/>
    <s v="Chico"/>
    <x v="1"/>
    <n v="95928"/>
    <x v="1"/>
    <s v="OFF-AP-10004052"/>
    <x v="1"/>
    <x v="9"/>
    <s v="Hoover Replacement Belts For Soft Guard &amp; Commercial Ltweight Upright Vacs, 2/Pk"/>
    <n v="15.8"/>
    <n v="4"/>
    <n v="0"/>
    <n v="4.1080000000000005"/>
    <x v="1"/>
    <x v="1"/>
  </r>
  <r>
    <n v="7959"/>
    <s v="CA-2019-131807"/>
    <x v="361"/>
    <d v="2019-10-10T00:00:00"/>
    <s v="Standard Class"/>
    <s v="GG-14650"/>
    <s v="Greg Guthrie"/>
    <x v="1"/>
    <x v="0"/>
    <s v="Chico"/>
    <x v="1"/>
    <n v="95928"/>
    <x v="1"/>
    <s v="FUR-FU-10004666"/>
    <x v="0"/>
    <x v="5"/>
    <s v="DAX Clear Channel Poster Frame"/>
    <n v="72.900000000000006"/>
    <n v="5"/>
    <n v="0"/>
    <n v="26.973000000000003"/>
    <x v="1"/>
    <x v="1"/>
  </r>
  <r>
    <n v="7960"/>
    <s v="CA-2019-131807"/>
    <x v="361"/>
    <d v="2019-10-10T00:00:00"/>
    <s v="Standard Class"/>
    <s v="GG-14650"/>
    <s v="Greg Guthrie"/>
    <x v="1"/>
    <x v="0"/>
    <s v="Chico"/>
    <x v="1"/>
    <n v="95928"/>
    <x v="1"/>
    <s v="FUR-TA-10004086"/>
    <x v="0"/>
    <x v="3"/>
    <s v="KI Adjustable-Height Table"/>
    <n v="206.35200000000003"/>
    <n v="3"/>
    <n v="0.2"/>
    <n v="5.1587999999999852"/>
    <x v="1"/>
    <x v="1"/>
  </r>
  <r>
    <n v="7961"/>
    <s v="CA-2019-131807"/>
    <x v="361"/>
    <d v="2019-10-10T00:00:00"/>
    <s v="Standard Class"/>
    <s v="GG-14650"/>
    <s v="Greg Guthrie"/>
    <x v="1"/>
    <x v="0"/>
    <s v="Chico"/>
    <x v="1"/>
    <n v="95928"/>
    <x v="1"/>
    <s v="TEC-PH-10000702"/>
    <x v="2"/>
    <x v="7"/>
    <s v="Square Credit Card Reader, 4 1/2&quot; x 4 1/2&quot; x 1&quot;, White"/>
    <n v="7.9920000000000009"/>
    <n v="1"/>
    <n v="0.2"/>
    <n v="2.6972999999999994"/>
    <x v="1"/>
    <x v="1"/>
  </r>
  <r>
    <n v="7962"/>
    <s v="CA-2019-104864"/>
    <x v="551"/>
    <d v="2019-11-23T00:00:00"/>
    <s v="Second Class"/>
    <s v="JS-15685"/>
    <s v="Jim Sink"/>
    <x v="1"/>
    <x v="0"/>
    <s v="Miramar"/>
    <x v="2"/>
    <n v="33023"/>
    <x v="0"/>
    <s v="OFF-ST-10002301"/>
    <x v="1"/>
    <x v="4"/>
    <s v="Tennsco Commercial Shelving"/>
    <n v="81.360000000000014"/>
    <n v="5"/>
    <n v="0.2"/>
    <n v="-19.323000000000011"/>
    <x v="0"/>
    <x v="0"/>
  </r>
  <r>
    <n v="7963"/>
    <s v="CA-2019-104864"/>
    <x v="551"/>
    <d v="2019-11-23T00:00:00"/>
    <s v="Second Class"/>
    <s v="JS-15685"/>
    <s v="Jim Sink"/>
    <x v="1"/>
    <x v="0"/>
    <s v="Miramar"/>
    <x v="2"/>
    <n v="33023"/>
    <x v="0"/>
    <s v="OFF-BI-10001636"/>
    <x v="1"/>
    <x v="8"/>
    <s v="Ibico Plastic and Wire Spiral Binding Combs"/>
    <n v="20.232000000000003"/>
    <n v="8"/>
    <n v="0.7"/>
    <n v="-16.185600000000001"/>
    <x v="0"/>
    <x v="0"/>
  </r>
  <r>
    <n v="7964"/>
    <s v="CA-2019-104864"/>
    <x v="551"/>
    <d v="2019-11-23T00:00:00"/>
    <s v="Second Class"/>
    <s v="JS-15685"/>
    <s v="Jim Sink"/>
    <x v="1"/>
    <x v="0"/>
    <s v="Miramar"/>
    <x v="2"/>
    <n v="33023"/>
    <x v="0"/>
    <s v="OFF-AP-10002684"/>
    <x v="1"/>
    <x v="9"/>
    <s v="Acco 7-Outlet Masterpiece Power Center, Wihtout Fax/Phone Line Protection"/>
    <n v="389.05600000000004"/>
    <n v="4"/>
    <n v="0.2"/>
    <n v="48.631999999999948"/>
    <x v="0"/>
    <x v="0"/>
  </r>
  <r>
    <n v="7965"/>
    <s v="CA-2019-104864"/>
    <x v="551"/>
    <d v="2019-11-23T00:00:00"/>
    <s v="Second Class"/>
    <s v="JS-15685"/>
    <s v="Jim Sink"/>
    <x v="1"/>
    <x v="0"/>
    <s v="Miramar"/>
    <x v="2"/>
    <n v="33023"/>
    <x v="0"/>
    <s v="OFF-PA-10004609"/>
    <x v="1"/>
    <x v="10"/>
    <s v="Xerox 221"/>
    <n v="20.736000000000004"/>
    <n v="4"/>
    <n v="0.2"/>
    <n v="7.2576000000000001"/>
    <x v="0"/>
    <x v="0"/>
  </r>
  <r>
    <n v="7966"/>
    <s v="CA-2019-104864"/>
    <x v="551"/>
    <d v="2019-11-23T00:00:00"/>
    <s v="Second Class"/>
    <s v="JS-15685"/>
    <s v="Jim Sink"/>
    <x v="1"/>
    <x v="0"/>
    <s v="Miramar"/>
    <x v="2"/>
    <n v="33023"/>
    <x v="0"/>
    <s v="OFF-PA-10003309"/>
    <x v="1"/>
    <x v="10"/>
    <s v="Xerox 211"/>
    <n v="41.472000000000008"/>
    <n v="8"/>
    <n v="0.2"/>
    <n v="14.5152"/>
    <x v="0"/>
    <x v="0"/>
  </r>
  <r>
    <n v="7967"/>
    <s v="CA-2017-138219"/>
    <x v="391"/>
    <d v="2017-03-30T00:00:00"/>
    <s v="Standard Class"/>
    <s v="BP-11095"/>
    <s v="Bart Pistole"/>
    <x v="1"/>
    <x v="0"/>
    <s v="Los Angeles"/>
    <x v="1"/>
    <n v="90049"/>
    <x v="1"/>
    <s v="OFF-PA-10000380"/>
    <x v="1"/>
    <x v="10"/>
    <s v="REDIFORM Incoming/Outgoing Call Register, 11&quot; X 8 1/2&quot;, 100 Messages"/>
    <n v="33.36"/>
    <n v="4"/>
    <n v="0"/>
    <n v="16.68"/>
    <x v="1"/>
    <x v="0"/>
  </r>
  <r>
    <n v="7968"/>
    <s v="CA-2018-157707"/>
    <x v="1155"/>
    <d v="2018-10-12T00:00:00"/>
    <s v="First Class"/>
    <s v="CC-12610"/>
    <s v="Corey Catlett"/>
    <x v="1"/>
    <x v="0"/>
    <s v="Denver"/>
    <x v="22"/>
    <n v="80219"/>
    <x v="1"/>
    <s v="FUR-BO-10001567"/>
    <x v="0"/>
    <x v="0"/>
    <s v="Bush Westfield Collection Bookcases, Dark Cherry Finish, Fully Assembled"/>
    <n v="90.882000000000005"/>
    <n v="3"/>
    <n v="0.7"/>
    <n v="-190.85220000000004"/>
    <x v="1"/>
    <x v="0"/>
  </r>
  <r>
    <n v="7969"/>
    <s v="CA-2018-157707"/>
    <x v="1155"/>
    <d v="2018-10-12T00:00:00"/>
    <s v="First Class"/>
    <s v="CC-12610"/>
    <s v="Corey Catlett"/>
    <x v="1"/>
    <x v="0"/>
    <s v="Denver"/>
    <x v="22"/>
    <n v="80219"/>
    <x v="1"/>
    <s v="TEC-PH-10002583"/>
    <x v="2"/>
    <x v="7"/>
    <s v="iOttie HLCRIO102 Car Mount"/>
    <n v="15.991999999999999"/>
    <n v="1"/>
    <n v="0.2"/>
    <n v="-2.9985000000000022"/>
    <x v="1"/>
    <x v="0"/>
  </r>
  <r>
    <n v="7970"/>
    <s v="CA-2018-157707"/>
    <x v="1155"/>
    <d v="2018-10-12T00:00:00"/>
    <s v="First Class"/>
    <s v="CC-12610"/>
    <s v="Corey Catlett"/>
    <x v="1"/>
    <x v="0"/>
    <s v="Denver"/>
    <x v="22"/>
    <n v="80219"/>
    <x v="1"/>
    <s v="FUR-CH-10004853"/>
    <x v="0"/>
    <x v="1"/>
    <s v="Global Manager's Adjustable Task Chair, Storm"/>
    <n v="120.78399999999999"/>
    <n v="1"/>
    <n v="0.2"/>
    <n v="13.588199999999986"/>
    <x v="1"/>
    <x v="0"/>
  </r>
  <r>
    <n v="7971"/>
    <s v="US-2017-126753"/>
    <x v="748"/>
    <d v="2017-08-20T00:00:00"/>
    <s v="Standard Class"/>
    <s v="SP-20860"/>
    <s v="Sung Pak"/>
    <x v="1"/>
    <x v="0"/>
    <s v="Philadelphia"/>
    <x v="9"/>
    <n v="19134"/>
    <x v="3"/>
    <s v="TEC-PH-10003580"/>
    <x v="2"/>
    <x v="7"/>
    <s v="Cisco IP Phone 7961G-GE VoIP phone"/>
    <n v="519.79200000000003"/>
    <n v="4"/>
    <n v="0.4"/>
    <n v="-112.62159999999994"/>
    <x v="3"/>
    <x v="0"/>
  </r>
  <r>
    <n v="7972"/>
    <s v="US-2017-126753"/>
    <x v="748"/>
    <d v="2017-08-20T00:00:00"/>
    <s v="Standard Class"/>
    <s v="SP-20860"/>
    <s v="Sung Pak"/>
    <x v="1"/>
    <x v="0"/>
    <s v="Philadelphia"/>
    <x v="9"/>
    <n v="19134"/>
    <x v="3"/>
    <s v="TEC-AC-10004227"/>
    <x v="2"/>
    <x v="11"/>
    <s v="SanDisk Ultra 16 GB MicroSDHC Class 10 Memory Card"/>
    <n v="31.176000000000002"/>
    <n v="3"/>
    <n v="0.2"/>
    <n v="-5.4558000000000035"/>
    <x v="3"/>
    <x v="0"/>
  </r>
  <r>
    <n v="7973"/>
    <s v="US-2017-126753"/>
    <x v="748"/>
    <d v="2017-08-20T00:00:00"/>
    <s v="Standard Class"/>
    <s v="SP-20860"/>
    <s v="Sung Pak"/>
    <x v="1"/>
    <x v="0"/>
    <s v="Philadelphia"/>
    <x v="9"/>
    <n v="19134"/>
    <x v="3"/>
    <s v="OFF-PA-10002787"/>
    <x v="1"/>
    <x v="10"/>
    <s v="Xerox 227"/>
    <n v="10.368000000000002"/>
    <n v="2"/>
    <n v="0.2"/>
    <n v="3.6288"/>
    <x v="3"/>
    <x v="0"/>
  </r>
  <r>
    <n v="7974"/>
    <s v="US-2017-126753"/>
    <x v="748"/>
    <d v="2017-08-20T00:00:00"/>
    <s v="Standard Class"/>
    <s v="SP-20860"/>
    <s v="Sung Pak"/>
    <x v="1"/>
    <x v="0"/>
    <s v="Philadelphia"/>
    <x v="9"/>
    <n v="19134"/>
    <x v="3"/>
    <s v="OFF-BI-10003981"/>
    <x v="1"/>
    <x v="8"/>
    <s v="Avery Durable Plastic 1&quot; Binders"/>
    <n v="2.7240000000000006"/>
    <n v="2"/>
    <n v="0.7"/>
    <n v="-1.9067999999999996"/>
    <x v="3"/>
    <x v="0"/>
  </r>
  <r>
    <n v="7975"/>
    <s v="US-2017-126753"/>
    <x v="748"/>
    <d v="2017-08-20T00:00:00"/>
    <s v="Standard Class"/>
    <s v="SP-20860"/>
    <s v="Sung Pak"/>
    <x v="1"/>
    <x v="0"/>
    <s v="Philadelphia"/>
    <x v="9"/>
    <n v="19134"/>
    <x v="3"/>
    <s v="FUR-FU-10001488"/>
    <x v="0"/>
    <x v="5"/>
    <s v="Tenex 46&quot; x 60&quot; Computer Anti-Static Chairmat, Rectangular Shaped"/>
    <n v="254.35200000000003"/>
    <n v="3"/>
    <n v="0.2"/>
    <n v="0"/>
    <x v="3"/>
    <x v="0"/>
  </r>
  <r>
    <n v="7976"/>
    <s v="US-2017-126753"/>
    <x v="748"/>
    <d v="2017-08-20T00:00:00"/>
    <s v="Standard Class"/>
    <s v="SP-20860"/>
    <s v="Sung Pak"/>
    <x v="1"/>
    <x v="0"/>
    <s v="Philadelphia"/>
    <x v="9"/>
    <n v="19134"/>
    <x v="3"/>
    <s v="OFF-BI-10003727"/>
    <x v="1"/>
    <x v="8"/>
    <s v="Avery Durable Slant Ring Binders With Label Holder"/>
    <n v="3.762"/>
    <n v="3"/>
    <n v="0.7"/>
    <n v="-2.758799999999999"/>
    <x v="3"/>
    <x v="0"/>
  </r>
  <r>
    <n v="7977"/>
    <s v="US-2017-126753"/>
    <x v="748"/>
    <d v="2017-08-20T00:00:00"/>
    <s v="Standard Class"/>
    <s v="SP-20860"/>
    <s v="Sung Pak"/>
    <x v="1"/>
    <x v="0"/>
    <s v="Philadelphia"/>
    <x v="9"/>
    <n v="19134"/>
    <x v="3"/>
    <s v="OFF-PA-10000130"/>
    <x v="1"/>
    <x v="10"/>
    <s v="Xerox 199"/>
    <n v="10.272000000000002"/>
    <n v="3"/>
    <n v="0.2"/>
    <n v="3.2099999999999982"/>
    <x v="3"/>
    <x v="0"/>
  </r>
  <r>
    <n v="7978"/>
    <s v="CA-2016-166051"/>
    <x v="1178"/>
    <d v="2016-06-05T00:00:00"/>
    <s v="Standard Class"/>
    <s v="JK-15625"/>
    <s v="Jim Karlsson"/>
    <x v="0"/>
    <x v="0"/>
    <s v="Jackson"/>
    <x v="35"/>
    <n v="39212"/>
    <x v="0"/>
    <s v="TEC-PH-10002680"/>
    <x v="2"/>
    <x v="7"/>
    <s v="Samsung Galaxy Note 3"/>
    <n v="659.97"/>
    <n v="3"/>
    <n v="0"/>
    <n v="197.99099999999996"/>
    <x v="0"/>
    <x v="0"/>
  </r>
  <r>
    <n v="7979"/>
    <s v="CA-2016-166051"/>
    <x v="1178"/>
    <d v="2016-06-05T00:00:00"/>
    <s v="Standard Class"/>
    <s v="JK-15625"/>
    <s v="Jim Karlsson"/>
    <x v="0"/>
    <x v="0"/>
    <s v="Jackson"/>
    <x v="35"/>
    <n v="39212"/>
    <x v="0"/>
    <s v="TEC-PH-10002538"/>
    <x v="2"/>
    <x v="7"/>
    <s v="Grandstream GXP1160 VoIP phone"/>
    <n v="113.72999999999999"/>
    <n v="3"/>
    <n v="0"/>
    <n v="32.981699999999989"/>
    <x v="0"/>
    <x v="0"/>
  </r>
  <r>
    <n v="7980"/>
    <s v="CA-2017-113040"/>
    <x v="375"/>
    <d v="2017-08-31T00:00:00"/>
    <s v="Standard Class"/>
    <s v="CC-12100"/>
    <s v="Chad Cunningham"/>
    <x v="2"/>
    <x v="0"/>
    <s v="Los Angeles"/>
    <x v="1"/>
    <n v="90045"/>
    <x v="1"/>
    <s v="OFF-BI-10001249"/>
    <x v="1"/>
    <x v="8"/>
    <s v="Avery Heavy-Duty EZD View Binder with Locking Rings"/>
    <n v="5.1040000000000001"/>
    <n v="1"/>
    <n v="0.2"/>
    <n v="1.6587999999999996"/>
    <x v="1"/>
    <x v="0"/>
  </r>
  <r>
    <n v="7981"/>
    <s v="CA-2016-103800"/>
    <x v="1179"/>
    <d v="2016-01-07T00:00:00"/>
    <s v="Standard Class"/>
    <s v="DP-13000"/>
    <s v="Darren Powers"/>
    <x v="0"/>
    <x v="0"/>
    <s v="Houston"/>
    <x v="5"/>
    <n v="77095"/>
    <x v="2"/>
    <s v="OFF-PA-10000174"/>
    <x v="1"/>
    <x v="10"/>
    <s v="Message Book, Wirebound, Four 5 1/2&quot; X 4&quot; Forms/Pg., 200 Dupl. Sets/Book"/>
    <n v="16.448"/>
    <n v="2"/>
    <n v="0.2"/>
    <n v="5.5511999999999979"/>
    <x v="2"/>
    <x v="0"/>
  </r>
  <r>
    <n v="7982"/>
    <s v="CA-2016-113383"/>
    <x v="1076"/>
    <d v="2016-09-13T00:00:00"/>
    <s v="First Class"/>
    <s v="SF-20065"/>
    <s v="Sandra Flanagan"/>
    <x v="0"/>
    <x v="0"/>
    <s v="Clifton"/>
    <x v="30"/>
    <n v="7011"/>
    <x v="3"/>
    <s v="OFF-AP-10004532"/>
    <x v="1"/>
    <x v="9"/>
    <s v="Kensington 6 Outlet Guardian Standard Surge Protector"/>
    <n v="81.92"/>
    <n v="4"/>
    <n v="0"/>
    <n v="22.118400000000001"/>
    <x v="3"/>
    <x v="0"/>
  </r>
  <r>
    <n v="7983"/>
    <s v="CA-2016-113383"/>
    <x v="1076"/>
    <d v="2016-09-13T00:00:00"/>
    <s v="First Class"/>
    <s v="SF-20065"/>
    <s v="Sandra Flanagan"/>
    <x v="0"/>
    <x v="0"/>
    <s v="Clifton"/>
    <x v="30"/>
    <n v="7011"/>
    <x v="3"/>
    <s v="FUR-FU-10001986"/>
    <x v="0"/>
    <x v="5"/>
    <s v="Dana Fluorescent Magnifying Lamp, White, 36&quot;"/>
    <n v="254.89999999999998"/>
    <n v="5"/>
    <n v="0"/>
    <n v="76.469999999999985"/>
    <x v="3"/>
    <x v="0"/>
  </r>
  <r>
    <n v="7984"/>
    <s v="CA-2019-152499"/>
    <x v="203"/>
    <d v="2019-01-25T00:00:00"/>
    <s v="Second Class"/>
    <s v="EH-13765"/>
    <s v="Edward Hooks"/>
    <x v="1"/>
    <x v="0"/>
    <s v="Chicago"/>
    <x v="10"/>
    <n v="60623"/>
    <x v="2"/>
    <s v="OFF-FA-10002975"/>
    <x v="1"/>
    <x v="13"/>
    <s v="Staples"/>
    <n v="15.120000000000001"/>
    <n v="5"/>
    <n v="0.2"/>
    <n v="4.9139999999999988"/>
    <x v="2"/>
    <x v="0"/>
  </r>
  <r>
    <n v="7985"/>
    <s v="CA-2019-152499"/>
    <x v="203"/>
    <d v="2019-01-25T00:00:00"/>
    <s v="Second Class"/>
    <s v="EH-13765"/>
    <s v="Edward Hooks"/>
    <x v="1"/>
    <x v="0"/>
    <s v="Chicago"/>
    <x v="10"/>
    <n v="60623"/>
    <x v="2"/>
    <s v="OFF-AR-10003481"/>
    <x v="1"/>
    <x v="6"/>
    <s v="Newell 348"/>
    <n v="7.8719999999999999"/>
    <n v="3"/>
    <n v="0.2"/>
    <n v="0.88559999999999883"/>
    <x v="2"/>
    <x v="0"/>
  </r>
  <r>
    <n v="7986"/>
    <s v="CA-2018-151498"/>
    <x v="438"/>
    <d v="2018-04-24T00:00:00"/>
    <s v="First Class"/>
    <s v="DN-13690"/>
    <s v="Duane Noonan"/>
    <x v="0"/>
    <x v="0"/>
    <s v="Seattle"/>
    <x v="4"/>
    <n v="98115"/>
    <x v="1"/>
    <s v="OFF-BI-10004967"/>
    <x v="1"/>
    <x v="8"/>
    <s v="Round Ring Binders"/>
    <n v="8.32"/>
    <n v="5"/>
    <n v="0.2"/>
    <n v="2.8079999999999998"/>
    <x v="1"/>
    <x v="0"/>
  </r>
  <r>
    <n v="7987"/>
    <s v="CA-2018-137939"/>
    <x v="1180"/>
    <d v="2018-07-23T00:00:00"/>
    <s v="Second Class"/>
    <s v="PJ-19015"/>
    <s v="Pauline Johnson"/>
    <x v="0"/>
    <x v="0"/>
    <s v="Long Beach"/>
    <x v="15"/>
    <n v="11561"/>
    <x v="3"/>
    <s v="TEC-PH-10003589"/>
    <x v="2"/>
    <x v="7"/>
    <s v="invisibleSHIELD by ZAGG Smudge-Free Screen Protector"/>
    <n v="89.949999999999989"/>
    <n v="5"/>
    <n v="0"/>
    <n v="43.175999999999995"/>
    <x v="3"/>
    <x v="0"/>
  </r>
  <r>
    <n v="7988"/>
    <s v="US-2018-117793"/>
    <x v="828"/>
    <d v="2018-08-29T00:00:00"/>
    <s v="Standard Class"/>
    <s v="MA-17560"/>
    <s v="Matt Abelman"/>
    <x v="2"/>
    <x v="0"/>
    <s v="Sheboygan"/>
    <x v="6"/>
    <n v="53081"/>
    <x v="2"/>
    <s v="OFF-LA-10002945"/>
    <x v="1"/>
    <x v="2"/>
    <s v="Permanent Self-Adhesive File Folder Labels for Typewriters, 1 1/8 x 3 1/2, White"/>
    <n v="25.2"/>
    <n v="4"/>
    <n v="0"/>
    <n v="11.591999999999999"/>
    <x v="2"/>
    <x v="0"/>
  </r>
  <r>
    <n v="7989"/>
    <s v="US-2018-117793"/>
    <x v="828"/>
    <d v="2018-08-29T00:00:00"/>
    <s v="Standard Class"/>
    <s v="MA-17560"/>
    <s v="Matt Abelman"/>
    <x v="2"/>
    <x v="0"/>
    <s v="Sheboygan"/>
    <x v="6"/>
    <n v="53081"/>
    <x v="2"/>
    <s v="OFF-LA-10003537"/>
    <x v="1"/>
    <x v="2"/>
    <s v="Avery 515"/>
    <n v="37.589999999999996"/>
    <n v="3"/>
    <n v="0"/>
    <n v="17.667299999999997"/>
    <x v="2"/>
    <x v="0"/>
  </r>
  <r>
    <n v="7990"/>
    <s v="US-2018-117793"/>
    <x v="828"/>
    <d v="2018-08-29T00:00:00"/>
    <s v="Standard Class"/>
    <s v="MA-17560"/>
    <s v="Matt Abelman"/>
    <x v="2"/>
    <x v="0"/>
    <s v="Sheboygan"/>
    <x v="6"/>
    <n v="53081"/>
    <x v="2"/>
    <s v="OFF-ST-10002406"/>
    <x v="1"/>
    <x v="4"/>
    <s v="Pizazz Global Quick File"/>
    <n v="14.97"/>
    <n v="1"/>
    <n v="0"/>
    <n v="4.1916000000000011"/>
    <x v="2"/>
    <x v="0"/>
  </r>
  <r>
    <n v="7991"/>
    <s v="US-2018-117793"/>
    <x v="828"/>
    <d v="2018-08-29T00:00:00"/>
    <s v="Standard Class"/>
    <s v="MA-17560"/>
    <s v="Matt Abelman"/>
    <x v="2"/>
    <x v="0"/>
    <s v="Sheboygan"/>
    <x v="6"/>
    <n v="53081"/>
    <x v="2"/>
    <s v="TEC-AC-10003433"/>
    <x v="2"/>
    <x v="11"/>
    <s v="Maxell 4.7GB DVD+R 5/Pack"/>
    <n v="1.98"/>
    <n v="2"/>
    <n v="0"/>
    <n v="0.89100000000000001"/>
    <x v="2"/>
    <x v="0"/>
  </r>
  <r>
    <n v="7992"/>
    <s v="CA-2018-133872"/>
    <x v="403"/>
    <d v="2018-06-17T00:00:00"/>
    <s v="First Class"/>
    <s v="VM-21835"/>
    <s v="Vivian Mathis"/>
    <x v="0"/>
    <x v="0"/>
    <s v="Boca Raton"/>
    <x v="2"/>
    <n v="33433"/>
    <x v="0"/>
    <s v="OFF-BI-10002082"/>
    <x v="1"/>
    <x v="8"/>
    <s v="GBC Twin Loop Wire Binding Elements"/>
    <n v="39.936000000000007"/>
    <n v="4"/>
    <n v="0.7"/>
    <n v="-26.623999999999995"/>
    <x v="0"/>
    <x v="0"/>
  </r>
  <r>
    <n v="7993"/>
    <s v="CA-2018-133872"/>
    <x v="403"/>
    <d v="2018-06-17T00:00:00"/>
    <s v="First Class"/>
    <s v="VM-21835"/>
    <s v="Vivian Mathis"/>
    <x v="0"/>
    <x v="0"/>
    <s v="Boca Raton"/>
    <x v="2"/>
    <n v="33433"/>
    <x v="0"/>
    <s v="TEC-AC-10000521"/>
    <x v="2"/>
    <x v="11"/>
    <s v="Verbatim Slim CD and DVD Storage Cases, 50/Pack"/>
    <n v="18.463999999999999"/>
    <n v="2"/>
    <n v="0.2"/>
    <n v="2.3079999999999998"/>
    <x v="0"/>
    <x v="0"/>
  </r>
  <r>
    <n v="7994"/>
    <s v="US-2017-165743"/>
    <x v="312"/>
    <d v="2017-11-23T00:00:00"/>
    <s v="Second Class"/>
    <s v="MM-18055"/>
    <s v="Michelle Moray"/>
    <x v="0"/>
    <x v="0"/>
    <s v="Aurora"/>
    <x v="22"/>
    <n v="80013"/>
    <x v="1"/>
    <s v="OFF-BI-10001982"/>
    <x v="1"/>
    <x v="8"/>
    <s v="Wilson Jones Custom Binder Spines &amp; Labels"/>
    <n v="4.8960000000000008"/>
    <n v="3"/>
    <n v="0.7"/>
    <n v="-3.4271999999999991"/>
    <x v="1"/>
    <x v="0"/>
  </r>
  <r>
    <n v="7995"/>
    <s v="US-2017-165743"/>
    <x v="312"/>
    <d v="2017-11-23T00:00:00"/>
    <s v="Second Class"/>
    <s v="MM-18055"/>
    <s v="Michelle Moray"/>
    <x v="0"/>
    <x v="0"/>
    <s v="Aurora"/>
    <x v="22"/>
    <n v="80013"/>
    <x v="1"/>
    <s v="FUR-BO-10002268"/>
    <x v="0"/>
    <x v="0"/>
    <s v="Sauder Barrister Bookcases"/>
    <n v="145.76400000000001"/>
    <n v="6"/>
    <n v="0.7"/>
    <n v="-247.79879999999997"/>
    <x v="1"/>
    <x v="0"/>
  </r>
  <r>
    <n v="7996"/>
    <s v="US-2017-165743"/>
    <x v="312"/>
    <d v="2017-11-23T00:00:00"/>
    <s v="Second Class"/>
    <s v="MM-18055"/>
    <s v="Michelle Moray"/>
    <x v="0"/>
    <x v="0"/>
    <s v="Aurora"/>
    <x v="22"/>
    <n v="80013"/>
    <x v="1"/>
    <s v="OFF-BI-10001758"/>
    <x v="1"/>
    <x v="8"/>
    <s v="Wilson Jones 14 Line Acrylic Coated Pressboard Data Binders"/>
    <n v="9.6120000000000001"/>
    <n v="6"/>
    <n v="0.7"/>
    <n v="-7.3691999999999993"/>
    <x v="1"/>
    <x v="0"/>
  </r>
  <r>
    <n v="7997"/>
    <s v="US-2019-105998"/>
    <x v="132"/>
    <d v="2019-11-05T00:00:00"/>
    <s v="First Class"/>
    <s v="CR-12580"/>
    <s v="Clay Rozendal"/>
    <x v="2"/>
    <x v="0"/>
    <s v="San Diego"/>
    <x v="1"/>
    <n v="92037"/>
    <x v="1"/>
    <s v="TEC-AC-10004469"/>
    <x v="2"/>
    <x v="11"/>
    <s v="Microsoft Sculpt Comfort Mouse"/>
    <n v="199.75"/>
    <n v="5"/>
    <n v="0"/>
    <n v="87.890000000000015"/>
    <x v="1"/>
    <x v="0"/>
  </r>
  <r>
    <n v="7998"/>
    <s v="US-2019-105998"/>
    <x v="132"/>
    <d v="2019-11-05T00:00:00"/>
    <s v="First Class"/>
    <s v="CR-12580"/>
    <s v="Clay Rozendal"/>
    <x v="2"/>
    <x v="0"/>
    <s v="San Diego"/>
    <x v="1"/>
    <n v="92037"/>
    <x v="1"/>
    <s v="FUR-TA-10001095"/>
    <x v="0"/>
    <x v="3"/>
    <s v="Chromcraft Round Conference Tables"/>
    <n v="1673.1839999999997"/>
    <n v="12"/>
    <n v="0.2"/>
    <n v="20.914800000000014"/>
    <x v="1"/>
    <x v="0"/>
  </r>
  <r>
    <n v="7999"/>
    <s v="US-2016-148194"/>
    <x v="417"/>
    <d v="2016-05-07T00:00:00"/>
    <s v="First Class"/>
    <s v="BS-11365"/>
    <s v="Bill Shonely"/>
    <x v="1"/>
    <x v="0"/>
    <s v="Seattle"/>
    <x v="4"/>
    <n v="98105"/>
    <x v="1"/>
    <s v="FUR-FU-10001852"/>
    <x v="0"/>
    <x v="5"/>
    <s v="Eldon Regeneration Recycled Desk Accessories, Smoke"/>
    <n v="12.18"/>
    <n v="7"/>
    <n v="0"/>
    <n v="3.8975999999999997"/>
    <x v="1"/>
    <x v="0"/>
  </r>
  <r>
    <n v="8000"/>
    <s v="US-2016-148194"/>
    <x v="417"/>
    <d v="2016-05-07T00:00:00"/>
    <s v="First Class"/>
    <s v="BS-11365"/>
    <s v="Bill Shonely"/>
    <x v="1"/>
    <x v="0"/>
    <s v="Seattle"/>
    <x v="4"/>
    <n v="98105"/>
    <x v="1"/>
    <s v="OFF-AP-10000696"/>
    <x v="1"/>
    <x v="9"/>
    <s v="Holmes Odor Grabber"/>
    <n v="57.68"/>
    <n v="4"/>
    <n v="0"/>
    <n v="19.034399999999998"/>
    <x v="1"/>
    <x v="0"/>
  </r>
  <r>
    <n v="8001"/>
    <s v="US-2017-151407"/>
    <x v="627"/>
    <d v="2017-11-12T00:00:00"/>
    <s v="Standard Class"/>
    <s v="RD-19585"/>
    <s v="Rob Dowd"/>
    <x v="0"/>
    <x v="0"/>
    <s v="Dubuque"/>
    <x v="23"/>
    <n v="52001"/>
    <x v="2"/>
    <s v="TEC-PH-10003885"/>
    <x v="2"/>
    <x v="7"/>
    <s v="Cisco SPA508G"/>
    <n v="263.95999999999998"/>
    <n v="4"/>
    <n v="0"/>
    <n v="76.548399999999987"/>
    <x v="2"/>
    <x v="0"/>
  </r>
  <r>
    <n v="8002"/>
    <s v="CA-2017-110870"/>
    <x v="295"/>
    <d v="2017-12-15T00:00:00"/>
    <s v="First Class"/>
    <s v="KD-16270"/>
    <s v="Karen Daniels"/>
    <x v="0"/>
    <x v="0"/>
    <s v="Los Angeles"/>
    <x v="1"/>
    <n v="90032"/>
    <x v="1"/>
    <s v="TEC-AC-10002926"/>
    <x v="2"/>
    <x v="11"/>
    <s v="Logitech Wireless Marathon Mouse M705"/>
    <n v="299.94"/>
    <n v="6"/>
    <n v="0"/>
    <n v="128.97420000000002"/>
    <x v="1"/>
    <x v="0"/>
  </r>
  <r>
    <n v="8003"/>
    <s v="CA-2017-110870"/>
    <x v="295"/>
    <d v="2017-12-15T00:00:00"/>
    <s v="First Class"/>
    <s v="KD-16270"/>
    <s v="Karen Daniels"/>
    <x v="0"/>
    <x v="0"/>
    <s v="Los Angeles"/>
    <x v="1"/>
    <n v="90032"/>
    <x v="1"/>
    <s v="OFF-SU-10001225"/>
    <x v="1"/>
    <x v="14"/>
    <s v="Staple remover"/>
    <n v="25.76"/>
    <n v="7"/>
    <n v="0"/>
    <n v="0.51519999999999921"/>
    <x v="1"/>
    <x v="0"/>
  </r>
  <r>
    <n v="8004"/>
    <s v="CA-2016-143210"/>
    <x v="588"/>
    <d v="2016-12-03T00:00:00"/>
    <s v="First Class"/>
    <s v="AA-10645"/>
    <s v="Anna Andreadi"/>
    <x v="0"/>
    <x v="0"/>
    <s v="Lowell"/>
    <x v="31"/>
    <n v="1852"/>
    <x v="3"/>
    <s v="TEC-PH-10004434"/>
    <x v="2"/>
    <x v="7"/>
    <s v="Cisco IP Phone 7961G VoIP phone - Dark gray"/>
    <n v="271.89999999999998"/>
    <n v="2"/>
    <n v="0"/>
    <n v="78.850999999999971"/>
    <x v="3"/>
    <x v="0"/>
  </r>
  <r>
    <n v="8005"/>
    <s v="CA-2016-143210"/>
    <x v="588"/>
    <d v="2016-12-03T00:00:00"/>
    <s v="First Class"/>
    <s v="AA-10645"/>
    <s v="Anna Andreadi"/>
    <x v="0"/>
    <x v="0"/>
    <s v="Lowell"/>
    <x v="31"/>
    <n v="1852"/>
    <x v="3"/>
    <s v="FUR-FU-10003878"/>
    <x v="0"/>
    <x v="5"/>
    <s v="Linden 10&quot; Round Wall Clock, Black"/>
    <n v="45.839999999999996"/>
    <n v="3"/>
    <n v="0"/>
    <n v="15.585599999999999"/>
    <x v="3"/>
    <x v="0"/>
  </r>
  <r>
    <n v="8006"/>
    <s v="CA-2016-143210"/>
    <x v="588"/>
    <d v="2016-12-03T00:00:00"/>
    <s v="First Class"/>
    <s v="AA-10645"/>
    <s v="Anna Andreadi"/>
    <x v="0"/>
    <x v="0"/>
    <s v="Lowell"/>
    <x v="31"/>
    <n v="1852"/>
    <x v="3"/>
    <s v="FUR-FU-10002268"/>
    <x v="0"/>
    <x v="5"/>
    <s v="Ultra Door Push Plate"/>
    <n v="9.82"/>
    <n v="2"/>
    <n v="0"/>
    <n v="3.2405999999999997"/>
    <x v="3"/>
    <x v="0"/>
  </r>
  <r>
    <n v="8007"/>
    <s v="CA-2018-139808"/>
    <x v="877"/>
    <d v="2018-10-11T00:00:00"/>
    <s v="Standard Class"/>
    <s v="MC-18100"/>
    <s v="Mick Crebagga"/>
    <x v="0"/>
    <x v="0"/>
    <s v="Marysville"/>
    <x v="4"/>
    <n v="98270"/>
    <x v="1"/>
    <s v="OFF-FA-10001883"/>
    <x v="1"/>
    <x v="13"/>
    <s v="Alliance Super-Size Bands, Assorted Sizes"/>
    <n v="93.36"/>
    <n v="12"/>
    <n v="0"/>
    <n v="0.93359999999999843"/>
    <x v="1"/>
    <x v="0"/>
  </r>
  <r>
    <n v="8008"/>
    <s v="CA-2017-110863"/>
    <x v="972"/>
    <d v="2017-11-24T00:00:00"/>
    <s v="Standard Class"/>
    <s v="AA-10645"/>
    <s v="Anna Andreadi"/>
    <x v="0"/>
    <x v="0"/>
    <s v="Oklahoma City"/>
    <x v="26"/>
    <n v="73120"/>
    <x v="2"/>
    <s v="OFF-ST-10002756"/>
    <x v="1"/>
    <x v="4"/>
    <s v="Tennsco Stur-D-Stor Boltless Shelving, 5 Shelves, 24&quot; Deep, Sand"/>
    <n v="541.24"/>
    <n v="4"/>
    <n v="0"/>
    <n v="5.4124000000000478"/>
    <x v="2"/>
    <x v="0"/>
  </r>
  <r>
    <n v="8009"/>
    <s v="CA-2017-110863"/>
    <x v="972"/>
    <d v="2017-11-24T00:00:00"/>
    <s v="Standard Class"/>
    <s v="AA-10645"/>
    <s v="Anna Andreadi"/>
    <x v="0"/>
    <x v="0"/>
    <s v="Oklahoma City"/>
    <x v="26"/>
    <n v="73120"/>
    <x v="2"/>
    <s v="OFF-PA-10000474"/>
    <x v="1"/>
    <x v="10"/>
    <s v="Easy-staple paper"/>
    <n v="106.32"/>
    <n v="3"/>
    <n v="0"/>
    <n v="49.970399999999991"/>
    <x v="2"/>
    <x v="0"/>
  </r>
  <r>
    <n v="8010"/>
    <s v="CA-2017-110863"/>
    <x v="972"/>
    <d v="2017-11-24T00:00:00"/>
    <s v="Standard Class"/>
    <s v="AA-10645"/>
    <s v="Anna Andreadi"/>
    <x v="0"/>
    <x v="0"/>
    <s v="Oklahoma City"/>
    <x v="26"/>
    <n v="73120"/>
    <x v="2"/>
    <s v="FUR-CH-10002073"/>
    <x v="0"/>
    <x v="1"/>
    <s v="Hon Olson Stacker Chairs"/>
    <n v="1323.8999999999999"/>
    <n v="5"/>
    <n v="0"/>
    <n v="383.93099999999993"/>
    <x v="2"/>
    <x v="0"/>
  </r>
  <r>
    <n v="8011"/>
    <s v="CA-2016-127859"/>
    <x v="461"/>
    <d v="2016-03-20T00:00:00"/>
    <s v="Second Class"/>
    <s v="QJ-19255"/>
    <s v="Quincy Jones"/>
    <x v="1"/>
    <x v="0"/>
    <s v="Philadelphia"/>
    <x v="9"/>
    <n v="19134"/>
    <x v="3"/>
    <s v="OFF-PA-10003641"/>
    <x v="1"/>
    <x v="10"/>
    <s v="Xerox 1909"/>
    <n v="126.624"/>
    <n v="6"/>
    <n v="0.2"/>
    <n v="41.152799999999992"/>
    <x v="3"/>
    <x v="0"/>
  </r>
  <r>
    <n v="8012"/>
    <s v="US-2017-136427"/>
    <x v="782"/>
    <d v="2017-06-23T00:00:00"/>
    <s v="First Class"/>
    <s v="JM-16195"/>
    <s v="Justin MacKendrick"/>
    <x v="0"/>
    <x v="0"/>
    <s v="Aurora"/>
    <x v="22"/>
    <n v="80013"/>
    <x v="1"/>
    <s v="TEC-PH-10002070"/>
    <x v="2"/>
    <x v="7"/>
    <s v="Griffin GC36547 PowerJolt SE Lightning Charger"/>
    <n v="125.944"/>
    <n v="7"/>
    <n v="0.2"/>
    <n v="15.742999999999984"/>
    <x v="1"/>
    <x v="0"/>
  </r>
  <r>
    <n v="8013"/>
    <s v="CA-2019-120168"/>
    <x v="1126"/>
    <d v="2019-05-25T00:00:00"/>
    <s v="Same Day"/>
    <s v="TB-21625"/>
    <s v="Trudy Brown"/>
    <x v="0"/>
    <x v="0"/>
    <s v="New York City"/>
    <x v="15"/>
    <n v="10009"/>
    <x v="3"/>
    <s v="OFF-BI-10004519"/>
    <x v="1"/>
    <x v="8"/>
    <s v="GBC DocuBind P100 Manual Binding Machine"/>
    <n v="663.92"/>
    <n v="5"/>
    <n v="0.2"/>
    <n v="207.47499999999994"/>
    <x v="3"/>
    <x v="0"/>
  </r>
  <r>
    <n v="8014"/>
    <s v="CA-2019-120168"/>
    <x v="1126"/>
    <d v="2019-05-25T00:00:00"/>
    <s v="Same Day"/>
    <s v="TB-21625"/>
    <s v="Trudy Brown"/>
    <x v="0"/>
    <x v="0"/>
    <s v="New York City"/>
    <x v="15"/>
    <n v="10009"/>
    <x v="3"/>
    <s v="TEC-AC-10002167"/>
    <x v="2"/>
    <x v="11"/>
    <s v="Imation 8gb Micro Traveldrive Usb 2.0 Flash Drive"/>
    <n v="120"/>
    <n v="8"/>
    <n v="0"/>
    <n v="13.200000000000003"/>
    <x v="3"/>
    <x v="0"/>
  </r>
  <r>
    <n v="8015"/>
    <s v="CA-2019-120168"/>
    <x v="1126"/>
    <d v="2019-05-25T00:00:00"/>
    <s v="Same Day"/>
    <s v="TB-21625"/>
    <s v="Trudy Brown"/>
    <x v="0"/>
    <x v="0"/>
    <s v="New York City"/>
    <x v="15"/>
    <n v="10009"/>
    <x v="3"/>
    <s v="OFF-FA-10000936"/>
    <x v="1"/>
    <x v="13"/>
    <s v="Acco Hot Clips Clips to Go"/>
    <n v="3.29"/>
    <n v="1"/>
    <n v="0"/>
    <n v="1.4804999999999999"/>
    <x v="3"/>
    <x v="0"/>
  </r>
  <r>
    <n v="8016"/>
    <s v="CA-2019-120168"/>
    <x v="1126"/>
    <d v="2019-05-25T00:00:00"/>
    <s v="Same Day"/>
    <s v="TB-21625"/>
    <s v="Trudy Brown"/>
    <x v="0"/>
    <x v="0"/>
    <s v="New York City"/>
    <x v="15"/>
    <n v="10009"/>
    <x v="3"/>
    <s v="FUR-FU-10000732"/>
    <x v="0"/>
    <x v="5"/>
    <s v="Eldon 200 Class Desk Accessories"/>
    <n v="18.84"/>
    <n v="3"/>
    <n v="0"/>
    <n v="6.0287999999999995"/>
    <x v="3"/>
    <x v="0"/>
  </r>
  <r>
    <n v="8017"/>
    <s v="US-2016-131870"/>
    <x v="340"/>
    <d v="2016-09-11T00:00:00"/>
    <s v="First Class"/>
    <s v="NF-18595"/>
    <s v="Nicole Fjeld"/>
    <x v="2"/>
    <x v="0"/>
    <s v="Lancaster"/>
    <x v="24"/>
    <n v="43130"/>
    <x v="3"/>
    <s v="FUR-FU-10002501"/>
    <x v="0"/>
    <x v="5"/>
    <s v="Nu-Dell Executive Frame"/>
    <n v="60.672000000000011"/>
    <n v="6"/>
    <n v="0.2"/>
    <n v="12.892799999999998"/>
    <x v="3"/>
    <x v="0"/>
  </r>
  <r>
    <n v="8018"/>
    <s v="US-2016-131870"/>
    <x v="340"/>
    <d v="2016-09-11T00:00:00"/>
    <s v="First Class"/>
    <s v="NF-18595"/>
    <s v="Nicole Fjeld"/>
    <x v="2"/>
    <x v="0"/>
    <s v="Lancaster"/>
    <x v="24"/>
    <n v="43130"/>
    <x v="3"/>
    <s v="OFF-AR-10000634"/>
    <x v="1"/>
    <x v="6"/>
    <s v="Newell 320"/>
    <n v="30.816000000000003"/>
    <n v="9"/>
    <n v="0.2"/>
    <n v="2.6964000000000006"/>
    <x v="3"/>
    <x v="0"/>
  </r>
  <r>
    <n v="8019"/>
    <s v="CA-2019-114804"/>
    <x v="161"/>
    <d v="2019-10-19T00:00:00"/>
    <s v="Second Class"/>
    <s v="BF-11020"/>
    <s v="Barry Französisch"/>
    <x v="1"/>
    <x v="0"/>
    <s v="Modesto"/>
    <x v="1"/>
    <n v="95351"/>
    <x v="1"/>
    <s v="TEC-PH-10001700"/>
    <x v="2"/>
    <x v="7"/>
    <s v="Panasonic KX-TG6844B Expandable Digital Cordless Telephone"/>
    <n v="52.792000000000002"/>
    <n v="1"/>
    <n v="0.2"/>
    <n v="4.6193000000000026"/>
    <x v="1"/>
    <x v="0"/>
  </r>
  <r>
    <n v="8020"/>
    <s v="CA-2019-167227"/>
    <x v="808"/>
    <d v="2019-11-05T00:00:00"/>
    <s v="First Class"/>
    <s v="NP-18670"/>
    <s v="Nora Paige"/>
    <x v="0"/>
    <x v="0"/>
    <s v="Saint Louis"/>
    <x v="25"/>
    <n v="63116"/>
    <x v="2"/>
    <s v="OFF-AP-10001962"/>
    <x v="1"/>
    <x v="9"/>
    <s v="Black &amp; Decker Filter for Double Action Dustbuster Cordless Vac BLDV7210"/>
    <n v="83.9"/>
    <n v="10"/>
    <n v="0"/>
    <n v="20.975000000000001"/>
    <x v="2"/>
    <x v="0"/>
  </r>
  <r>
    <n v="8021"/>
    <s v="CA-2019-167227"/>
    <x v="808"/>
    <d v="2019-11-05T00:00:00"/>
    <s v="First Class"/>
    <s v="NP-18670"/>
    <s v="Nora Paige"/>
    <x v="0"/>
    <x v="0"/>
    <s v="Saint Louis"/>
    <x v="25"/>
    <n v="63116"/>
    <x v="2"/>
    <s v="OFF-PA-10001838"/>
    <x v="1"/>
    <x v="10"/>
    <s v="Adams Telephone Message Book W/Dividers/Space For Phone Numbers, 5 1/4&quot;X8 1/2&quot;, 300/Messages"/>
    <n v="11.76"/>
    <n v="2"/>
    <n v="0"/>
    <n v="5.7623999999999995"/>
    <x v="2"/>
    <x v="0"/>
  </r>
  <r>
    <n v="8022"/>
    <s v="CA-2016-129189"/>
    <x v="609"/>
    <d v="2016-07-25T00:00:00"/>
    <s v="Standard Class"/>
    <s v="HM-14860"/>
    <s v="Harry Marie"/>
    <x v="1"/>
    <x v="0"/>
    <s v="Dallas"/>
    <x v="5"/>
    <n v="75217"/>
    <x v="2"/>
    <s v="OFF-AP-10000124"/>
    <x v="1"/>
    <x v="9"/>
    <s v="Acco 6 Outlet Guardian Basic Surge Suppressor"/>
    <n v="4.9919999999999991"/>
    <n v="3"/>
    <n v="0.8"/>
    <n v="-12.979200000000002"/>
    <x v="2"/>
    <x v="0"/>
  </r>
  <r>
    <n v="8023"/>
    <s v="CA-2016-129189"/>
    <x v="609"/>
    <d v="2016-07-25T00:00:00"/>
    <s v="Standard Class"/>
    <s v="HM-14860"/>
    <s v="Harry Marie"/>
    <x v="1"/>
    <x v="0"/>
    <s v="Dallas"/>
    <x v="5"/>
    <n v="75217"/>
    <x v="2"/>
    <s v="OFF-EN-10003567"/>
    <x v="1"/>
    <x v="12"/>
    <s v="Inter-Office Recycled Envelopes, Brown Kraft, Button-String,10&quot; x 13&quot; , 100/Box"/>
    <n v="87.92"/>
    <n v="5"/>
    <n v="0.2"/>
    <n v="29.673000000000005"/>
    <x v="2"/>
    <x v="0"/>
  </r>
  <r>
    <n v="8024"/>
    <s v="CA-2016-129189"/>
    <x v="609"/>
    <d v="2016-07-25T00:00:00"/>
    <s v="Standard Class"/>
    <s v="HM-14860"/>
    <s v="Harry Marie"/>
    <x v="1"/>
    <x v="0"/>
    <s v="Dallas"/>
    <x v="5"/>
    <n v="75217"/>
    <x v="2"/>
    <s v="FUR-CH-10004997"/>
    <x v="0"/>
    <x v="1"/>
    <s v="Hon Every-Day Series Multi-Task Chairs"/>
    <n v="657.93"/>
    <n v="5"/>
    <n v="0.3"/>
    <n v="-93.989999999999952"/>
    <x v="2"/>
    <x v="0"/>
  </r>
  <r>
    <n v="8025"/>
    <s v="CA-2016-129189"/>
    <x v="609"/>
    <d v="2016-07-25T00:00:00"/>
    <s v="Standard Class"/>
    <s v="HM-14860"/>
    <s v="Harry Marie"/>
    <x v="1"/>
    <x v="0"/>
    <s v="Dallas"/>
    <x v="5"/>
    <n v="75217"/>
    <x v="2"/>
    <s v="OFF-BI-10000494"/>
    <x v="1"/>
    <x v="8"/>
    <s v="Acco Economy Flexible Poly Round Ring Binder"/>
    <n v="1.0439999999999998"/>
    <n v="1"/>
    <n v="0.8"/>
    <n v="-1.8270000000000004"/>
    <x v="2"/>
    <x v="0"/>
  </r>
  <r>
    <n v="8026"/>
    <s v="CA-2017-132465"/>
    <x v="861"/>
    <d v="2017-09-15T00:00:00"/>
    <s v="Second Class"/>
    <s v="DM-13525"/>
    <s v="Don Miller"/>
    <x v="1"/>
    <x v="0"/>
    <s v="New York City"/>
    <x v="15"/>
    <n v="10035"/>
    <x v="3"/>
    <s v="FUR-FU-10000277"/>
    <x v="0"/>
    <x v="5"/>
    <s v="Deflect-o DuraMat Antistatic Studded Beveled Mat for Medium Pile Carpeting"/>
    <n v="210.68"/>
    <n v="2"/>
    <n v="0"/>
    <n v="50.563199999999995"/>
    <x v="3"/>
    <x v="0"/>
  </r>
  <r>
    <n v="8027"/>
    <s v="CA-2017-132465"/>
    <x v="861"/>
    <d v="2017-09-15T00:00:00"/>
    <s v="Second Class"/>
    <s v="DM-13525"/>
    <s v="Don Miller"/>
    <x v="1"/>
    <x v="0"/>
    <s v="New York City"/>
    <x v="15"/>
    <n v="10035"/>
    <x v="3"/>
    <s v="OFF-ST-10003641"/>
    <x v="1"/>
    <x v="4"/>
    <s v="Space Solutions Industrial Galvanized Steel Shelving."/>
    <n v="78.8"/>
    <n v="1"/>
    <n v="0"/>
    <n v="1.5760000000000076"/>
    <x v="3"/>
    <x v="0"/>
  </r>
  <r>
    <n v="8028"/>
    <s v="CA-2017-132465"/>
    <x v="861"/>
    <d v="2017-09-15T00:00:00"/>
    <s v="Second Class"/>
    <s v="DM-13525"/>
    <s v="Don Miller"/>
    <x v="1"/>
    <x v="0"/>
    <s v="New York City"/>
    <x v="15"/>
    <n v="10035"/>
    <x v="3"/>
    <s v="TEC-AC-10001998"/>
    <x v="2"/>
    <x v="11"/>
    <s v="Logitech LS21 Speaker System - PC Multimedia - 2.1-CH - Wired"/>
    <n v="19.989999999999998"/>
    <n v="1"/>
    <n v="0"/>
    <n v="6.796599999999998"/>
    <x v="3"/>
    <x v="0"/>
  </r>
  <r>
    <n v="8029"/>
    <s v="CA-2017-132465"/>
    <x v="861"/>
    <d v="2017-09-15T00:00:00"/>
    <s v="Second Class"/>
    <s v="DM-13525"/>
    <s v="Don Miller"/>
    <x v="1"/>
    <x v="0"/>
    <s v="New York City"/>
    <x v="15"/>
    <n v="10035"/>
    <x v="3"/>
    <s v="OFF-ST-10001932"/>
    <x v="1"/>
    <x v="4"/>
    <s v="Fellowes Staxonsteel Drawer Files"/>
    <n v="772.68"/>
    <n v="4"/>
    <n v="0"/>
    <n v="108.17520000000002"/>
    <x v="3"/>
    <x v="0"/>
  </r>
  <r>
    <n v="8030"/>
    <s v="CA-2018-166373"/>
    <x v="147"/>
    <d v="2018-10-25T00:00:00"/>
    <s v="Standard Class"/>
    <s v="JF-15565"/>
    <s v="Jill Fjeld"/>
    <x v="0"/>
    <x v="0"/>
    <s v="San Antonio"/>
    <x v="5"/>
    <n v="78207"/>
    <x v="2"/>
    <s v="TEC-AC-10002323"/>
    <x v="2"/>
    <x v="11"/>
    <s v="SanDisk Ultra 32 GB MicroSDHC Class 10 Memory Card"/>
    <n v="106.08000000000001"/>
    <n v="6"/>
    <n v="0.2"/>
    <n v="-9.2819999999999965"/>
    <x v="2"/>
    <x v="0"/>
  </r>
  <r>
    <n v="8031"/>
    <s v="CA-2018-158806"/>
    <x v="676"/>
    <d v="2018-01-11T00:00:00"/>
    <s v="Standard Class"/>
    <s v="NM-18520"/>
    <s v="Neoma Murray"/>
    <x v="0"/>
    <x v="0"/>
    <s v="Amarillo"/>
    <x v="5"/>
    <n v="79109"/>
    <x v="2"/>
    <s v="FUR-FU-10004270"/>
    <x v="0"/>
    <x v="5"/>
    <s v="Executive Impressions 13&quot; Clairmont Wall Clock"/>
    <n v="23.076000000000001"/>
    <n v="3"/>
    <n v="0.6"/>
    <n v="-10.961100000000002"/>
    <x v="2"/>
    <x v="0"/>
  </r>
  <r>
    <n v="8032"/>
    <s v="CA-2018-158806"/>
    <x v="676"/>
    <d v="2018-01-11T00:00:00"/>
    <s v="Standard Class"/>
    <s v="NM-18520"/>
    <s v="Neoma Murray"/>
    <x v="0"/>
    <x v="0"/>
    <s v="Amarillo"/>
    <x v="5"/>
    <n v="79109"/>
    <x v="2"/>
    <s v="OFF-PA-10004621"/>
    <x v="1"/>
    <x v="10"/>
    <s v="Xerox 212"/>
    <n v="25.920000000000005"/>
    <n v="5"/>
    <n v="0.2"/>
    <n v="9.0719999999999992"/>
    <x v="2"/>
    <x v="0"/>
  </r>
  <r>
    <n v="8033"/>
    <s v="CA-2017-119690"/>
    <x v="608"/>
    <d v="2017-06-28T00:00:00"/>
    <s v="First Class"/>
    <s v="MV-17485"/>
    <s v="Mark Van Huff"/>
    <x v="0"/>
    <x v="0"/>
    <s v="Houston"/>
    <x v="5"/>
    <n v="77041"/>
    <x v="2"/>
    <s v="OFF-PA-10001019"/>
    <x v="1"/>
    <x v="10"/>
    <s v="Xerox 1884"/>
    <n v="47.952000000000005"/>
    <n v="3"/>
    <n v="0.2"/>
    <n v="16.183799999999998"/>
    <x v="2"/>
    <x v="0"/>
  </r>
  <r>
    <n v="8034"/>
    <s v="CA-2017-119690"/>
    <x v="608"/>
    <d v="2017-06-28T00:00:00"/>
    <s v="First Class"/>
    <s v="MV-17485"/>
    <s v="Mark Van Huff"/>
    <x v="0"/>
    <x v="0"/>
    <s v="Houston"/>
    <x v="5"/>
    <n v="77041"/>
    <x v="2"/>
    <s v="OFF-BI-10000201"/>
    <x v="1"/>
    <x v="8"/>
    <s v="Avery Triangle Shaped Sheet Lifters, Black, 2/Pack"/>
    <n v="0.98399999999999976"/>
    <n v="2"/>
    <n v="0.8"/>
    <n v="-1.476"/>
    <x v="2"/>
    <x v="0"/>
  </r>
  <r>
    <n v="8035"/>
    <s v="CA-2017-119690"/>
    <x v="608"/>
    <d v="2017-06-28T00:00:00"/>
    <s v="First Class"/>
    <s v="MV-17485"/>
    <s v="Mark Van Huff"/>
    <x v="0"/>
    <x v="0"/>
    <s v="Houston"/>
    <x v="5"/>
    <n v="77041"/>
    <x v="2"/>
    <s v="FUR-FU-10004587"/>
    <x v="0"/>
    <x v="5"/>
    <s v="GE General Use Halogen Bulbs, 100 Watts, 1 Bulb per Pack"/>
    <n v="75.384000000000015"/>
    <n v="9"/>
    <n v="0.6"/>
    <n v="-20.730599999999995"/>
    <x v="2"/>
    <x v="0"/>
  </r>
  <r>
    <n v="8036"/>
    <s v="CA-2017-119690"/>
    <x v="608"/>
    <d v="2017-06-28T00:00:00"/>
    <s v="First Class"/>
    <s v="MV-17485"/>
    <s v="Mark Van Huff"/>
    <x v="0"/>
    <x v="0"/>
    <s v="Houston"/>
    <x v="5"/>
    <n v="77041"/>
    <x v="2"/>
    <s v="OFF-LA-10001613"/>
    <x v="1"/>
    <x v="2"/>
    <s v="Avery File Folder Labels"/>
    <n v="4.6079999999999997"/>
    <n v="2"/>
    <n v="0.2"/>
    <n v="1.6704000000000001"/>
    <x v="2"/>
    <x v="0"/>
  </r>
  <r>
    <n v="8037"/>
    <s v="CA-2017-153738"/>
    <x v="1181"/>
    <d v="2017-09-22T00:00:00"/>
    <s v="First Class"/>
    <s v="AG-10270"/>
    <s v="Alejandro Grove"/>
    <x v="0"/>
    <x v="0"/>
    <s v="Lawrence"/>
    <x v="31"/>
    <n v="1841"/>
    <x v="3"/>
    <s v="OFF-BI-10001308"/>
    <x v="1"/>
    <x v="8"/>
    <s v="GBC Standard Plastic Binding Systems' Combs"/>
    <n v="37.68"/>
    <n v="6"/>
    <n v="0"/>
    <n v="16.955999999999996"/>
    <x v="3"/>
    <x v="0"/>
  </r>
  <r>
    <n v="8038"/>
    <s v="CA-2019-169012"/>
    <x v="815"/>
    <d v="2019-07-14T00:00:00"/>
    <s v="Standard Class"/>
    <s v="BF-11275"/>
    <s v="Beth Fritzler"/>
    <x v="1"/>
    <x v="0"/>
    <s v="Columbus"/>
    <x v="32"/>
    <n v="31907"/>
    <x v="0"/>
    <s v="OFF-AP-10003278"/>
    <x v="1"/>
    <x v="9"/>
    <s v="Belkin 7-Outlet SurgeMaster Home Series"/>
    <n v="41.910000000000004"/>
    <n v="3"/>
    <n v="0"/>
    <n v="10.896600000000003"/>
    <x v="0"/>
    <x v="0"/>
  </r>
  <r>
    <n v="8039"/>
    <s v="CA-2019-109393"/>
    <x v="160"/>
    <d v="2019-07-02T00:00:00"/>
    <s v="Second Class"/>
    <s v="JC-15775"/>
    <s v="John Castell"/>
    <x v="0"/>
    <x v="0"/>
    <s v="Los Angeles"/>
    <x v="1"/>
    <n v="90032"/>
    <x v="1"/>
    <s v="FUR-BO-10003966"/>
    <x v="0"/>
    <x v="0"/>
    <s v="Sauder Facets Collection Library, Sky Alder Finish"/>
    <n v="435.99900000000002"/>
    <n v="3"/>
    <n v="0.15"/>
    <n v="5.1293999999999755"/>
    <x v="1"/>
    <x v="0"/>
  </r>
  <r>
    <n v="8040"/>
    <s v="CA-2019-121489"/>
    <x v="170"/>
    <d v="2019-08-25T00:00:00"/>
    <s v="Second Class"/>
    <s v="CM-11815"/>
    <s v="Candace McMahon"/>
    <x v="1"/>
    <x v="0"/>
    <s v="Seattle"/>
    <x v="4"/>
    <n v="98115"/>
    <x v="1"/>
    <s v="FUR-CH-10004698"/>
    <x v="0"/>
    <x v="1"/>
    <s v="Padded Folding Chairs, Black, 4/Carton"/>
    <n v="388.70400000000006"/>
    <n v="6"/>
    <n v="0.2"/>
    <n v="38.870400000000018"/>
    <x v="1"/>
    <x v="0"/>
  </r>
  <r>
    <n v="8041"/>
    <s v="CA-2019-121489"/>
    <x v="170"/>
    <d v="2019-08-25T00:00:00"/>
    <s v="Second Class"/>
    <s v="CM-11815"/>
    <s v="Candace McMahon"/>
    <x v="1"/>
    <x v="0"/>
    <s v="Seattle"/>
    <x v="4"/>
    <n v="98115"/>
    <x v="1"/>
    <s v="OFF-ST-10000025"/>
    <x v="1"/>
    <x v="4"/>
    <s v="Fellowes Stor/Drawer Steel Plus Storage Drawers"/>
    <n v="572.58000000000004"/>
    <n v="6"/>
    <n v="0"/>
    <n v="34.354799999999955"/>
    <x v="1"/>
    <x v="0"/>
  </r>
  <r>
    <n v="8042"/>
    <s v="CA-2019-121489"/>
    <x v="170"/>
    <d v="2019-08-25T00:00:00"/>
    <s v="Second Class"/>
    <s v="CM-11815"/>
    <s v="Candace McMahon"/>
    <x v="1"/>
    <x v="0"/>
    <s v="Seattle"/>
    <x v="4"/>
    <n v="98115"/>
    <x v="1"/>
    <s v="TEC-AC-10000682"/>
    <x v="2"/>
    <x v="11"/>
    <s v="Kensington K72356US Mouse-in-a-Box USB Desktop Mouse"/>
    <n v="33.18"/>
    <n v="2"/>
    <n v="0"/>
    <n v="11.613"/>
    <x v="1"/>
    <x v="0"/>
  </r>
  <r>
    <n v="8043"/>
    <s v="US-2019-133081"/>
    <x v="825"/>
    <d v="2019-03-15T00:00:00"/>
    <s v="Standard Class"/>
    <s v="PV-18985"/>
    <s v="Paul Van Hugh"/>
    <x v="2"/>
    <x v="0"/>
    <s v="Cambridge"/>
    <x v="31"/>
    <n v="2138"/>
    <x v="3"/>
    <s v="TEC-AC-10001772"/>
    <x v="2"/>
    <x v="11"/>
    <s v="Memorex Mini Travel Drive 16 GB USB 2.0 Flash Drive"/>
    <n v="63.88"/>
    <n v="4"/>
    <n v="0"/>
    <n v="24.913200000000003"/>
    <x v="3"/>
    <x v="0"/>
  </r>
  <r>
    <n v="8044"/>
    <s v="US-2019-133081"/>
    <x v="825"/>
    <d v="2019-03-15T00:00:00"/>
    <s v="Standard Class"/>
    <s v="PV-18985"/>
    <s v="Paul Van Hugh"/>
    <x v="2"/>
    <x v="0"/>
    <s v="Cambridge"/>
    <x v="31"/>
    <n v="2138"/>
    <x v="3"/>
    <s v="FUR-FU-10001379"/>
    <x v="0"/>
    <x v="5"/>
    <s v="Executive Impressions 16-1/2&quot; Circular Wall Clock"/>
    <n v="26.72"/>
    <n v="1"/>
    <n v="0"/>
    <n v="11.756800000000002"/>
    <x v="3"/>
    <x v="0"/>
  </r>
  <r>
    <n v="8045"/>
    <s v="CA-2019-165008"/>
    <x v="175"/>
    <d v="2019-09-17T00:00:00"/>
    <s v="Second Class"/>
    <s v="DO-13645"/>
    <s v="Doug O'Connell"/>
    <x v="0"/>
    <x v="0"/>
    <s v="Salt Lake City"/>
    <x v="7"/>
    <n v="84106"/>
    <x v="1"/>
    <s v="OFF-BI-10002794"/>
    <x v="1"/>
    <x v="8"/>
    <s v="Avery Trapezoid Ring Binder, 3&quot; Capacity, Black, 1040 sheets"/>
    <n v="295.05599999999998"/>
    <n v="9"/>
    <n v="0.2"/>
    <n v="106.95779999999998"/>
    <x v="1"/>
    <x v="1"/>
  </r>
  <r>
    <n v="8046"/>
    <s v="CA-2018-145611"/>
    <x v="873"/>
    <d v="2018-09-24T00:00:00"/>
    <s v="Standard Class"/>
    <s v="HA-14905"/>
    <s v="Helen Abelman"/>
    <x v="0"/>
    <x v="0"/>
    <s v="New York City"/>
    <x v="15"/>
    <n v="10035"/>
    <x v="3"/>
    <s v="OFF-AP-10001005"/>
    <x v="1"/>
    <x v="9"/>
    <s v="Honeywell Quietcare HEPA Air Cleaner"/>
    <n v="393.25"/>
    <n v="5"/>
    <n v="0"/>
    <n v="129.77249999999998"/>
    <x v="3"/>
    <x v="0"/>
  </r>
  <r>
    <n v="8047"/>
    <s v="CA-2018-113600"/>
    <x v="272"/>
    <d v="2018-12-17T00:00:00"/>
    <s v="Second Class"/>
    <s v="SH-20395"/>
    <s v="Shahid Hopkins"/>
    <x v="0"/>
    <x v="0"/>
    <s v="Cuyahoga Falls"/>
    <x v="24"/>
    <n v="44221"/>
    <x v="3"/>
    <s v="OFF-BI-10000201"/>
    <x v="1"/>
    <x v="8"/>
    <s v="Avery Triangle Shaped Sheet Lifters, Black, 2/Pack"/>
    <n v="2.2140000000000004"/>
    <n v="3"/>
    <n v="0.7"/>
    <n v="-1.4760000000000004"/>
    <x v="3"/>
    <x v="0"/>
  </r>
  <r>
    <n v="8048"/>
    <s v="CA-2019-130834"/>
    <x v="132"/>
    <d v="2019-11-06T00:00:00"/>
    <s v="Second Class"/>
    <s v="JM-16195"/>
    <s v="Justin MacKendrick"/>
    <x v="0"/>
    <x v="0"/>
    <s v="Wilmington"/>
    <x v="3"/>
    <n v="28403"/>
    <x v="0"/>
    <s v="OFF-PA-10003673"/>
    <x v="1"/>
    <x v="10"/>
    <s v="Strathmore Photo Mount Cards"/>
    <n v="16.272000000000002"/>
    <n v="3"/>
    <n v="0.2"/>
    <n v="5.2883999999999984"/>
    <x v="0"/>
    <x v="0"/>
  </r>
  <r>
    <n v="8049"/>
    <s v="CA-2018-168543"/>
    <x v="894"/>
    <d v="2018-07-07T00:00:00"/>
    <s v="Standard Class"/>
    <s v="DK-13225"/>
    <s v="Dean Katz"/>
    <x v="1"/>
    <x v="0"/>
    <s v="New York City"/>
    <x v="15"/>
    <n v="10035"/>
    <x v="3"/>
    <s v="OFF-AP-10000938"/>
    <x v="1"/>
    <x v="9"/>
    <s v="Avanti 1.7 Cu. Ft. Refrigerator"/>
    <n v="706.86"/>
    <n v="7"/>
    <n v="0"/>
    <n v="197.92079999999999"/>
    <x v="3"/>
    <x v="0"/>
  </r>
  <r>
    <n v="8050"/>
    <s v="CA-2016-144974"/>
    <x v="467"/>
    <d v="2016-09-30T00:00:00"/>
    <s v="Standard Class"/>
    <s v="CM-12715"/>
    <s v="Craig Molinari"/>
    <x v="1"/>
    <x v="0"/>
    <s v="Philadelphia"/>
    <x v="9"/>
    <n v="19140"/>
    <x v="3"/>
    <s v="OFF-BI-10003274"/>
    <x v="1"/>
    <x v="8"/>
    <s v="Avery Durable Slant Ring Binders, No Labels"/>
    <n v="5.9700000000000006"/>
    <n v="5"/>
    <n v="0.7"/>
    <n v="-4.577"/>
    <x v="3"/>
    <x v="0"/>
  </r>
  <r>
    <n v="8051"/>
    <s v="CA-2016-144974"/>
    <x v="467"/>
    <d v="2016-09-30T00:00:00"/>
    <s v="Standard Class"/>
    <s v="CM-12715"/>
    <s v="Craig Molinari"/>
    <x v="1"/>
    <x v="0"/>
    <s v="Philadelphia"/>
    <x v="9"/>
    <n v="19140"/>
    <x v="3"/>
    <s v="FUR-FU-10001095"/>
    <x v="0"/>
    <x v="5"/>
    <s v="DAX Black Cherry Wood-Tone Poster Frame"/>
    <n v="21.184000000000001"/>
    <n v="1"/>
    <n v="0.2"/>
    <n v="4.7664"/>
    <x v="3"/>
    <x v="0"/>
  </r>
  <r>
    <n v="8052"/>
    <s v="CA-2016-144974"/>
    <x v="467"/>
    <d v="2016-09-30T00:00:00"/>
    <s v="Standard Class"/>
    <s v="CM-12715"/>
    <s v="Craig Molinari"/>
    <x v="1"/>
    <x v="0"/>
    <s v="Philadelphia"/>
    <x v="9"/>
    <n v="19140"/>
    <x v="3"/>
    <s v="OFF-AP-10001492"/>
    <x v="1"/>
    <x v="9"/>
    <s v="Acco Six-Outlet Power Strip, 4' Cord Length"/>
    <n v="41.375999999999998"/>
    <n v="6"/>
    <n v="0.2"/>
    <n v="3.1032000000000011"/>
    <x v="3"/>
    <x v="0"/>
  </r>
  <r>
    <n v="8053"/>
    <s v="CA-2016-109904"/>
    <x v="686"/>
    <d v="2016-07-17T00:00:00"/>
    <s v="Second Class"/>
    <s v="BF-10975"/>
    <s v="Barbara Fisher"/>
    <x v="1"/>
    <x v="0"/>
    <s v="New York City"/>
    <x v="15"/>
    <n v="10009"/>
    <x v="3"/>
    <s v="OFF-AR-10004999"/>
    <x v="1"/>
    <x v="6"/>
    <s v="Newell 315"/>
    <n v="17.940000000000001"/>
    <n v="3"/>
    <n v="0"/>
    <n v="4.4850000000000003"/>
    <x v="3"/>
    <x v="0"/>
  </r>
  <r>
    <n v="8054"/>
    <s v="CA-2019-152205"/>
    <x v="394"/>
    <d v="2019-10-05T00:00:00"/>
    <s v="Standard Class"/>
    <s v="SF-20965"/>
    <s v="Sylvia Foulston"/>
    <x v="1"/>
    <x v="0"/>
    <s v="Philadelphia"/>
    <x v="9"/>
    <n v="19134"/>
    <x v="3"/>
    <s v="OFF-BI-10004094"/>
    <x v="1"/>
    <x v="8"/>
    <s v="GBC Standard Plastic Binding Systems Combs"/>
    <n v="2.6550000000000002"/>
    <n v="1"/>
    <n v="0.7"/>
    <n v="-1.8584999999999994"/>
    <x v="3"/>
    <x v="0"/>
  </r>
  <r>
    <n v="8055"/>
    <s v="CA-2017-121188"/>
    <x v="834"/>
    <d v="2017-09-04T00:00:00"/>
    <s v="Standard Class"/>
    <s v="CB-12025"/>
    <s v="Cassandra Brandow"/>
    <x v="0"/>
    <x v="0"/>
    <s v="Los Angeles"/>
    <x v="1"/>
    <n v="90049"/>
    <x v="1"/>
    <s v="OFF-ST-10001490"/>
    <x v="1"/>
    <x v="4"/>
    <s v="Hot File 7-Pocket, Floor Stand"/>
    <n v="892.35"/>
    <n v="5"/>
    <n v="0"/>
    <n v="267.70499999999993"/>
    <x v="1"/>
    <x v="0"/>
  </r>
  <r>
    <n v="8056"/>
    <s v="CA-2017-121188"/>
    <x v="834"/>
    <d v="2017-09-04T00:00:00"/>
    <s v="Standard Class"/>
    <s v="CB-12025"/>
    <s v="Cassandra Brandow"/>
    <x v="0"/>
    <x v="0"/>
    <s v="Los Angeles"/>
    <x v="1"/>
    <n v="90049"/>
    <x v="1"/>
    <s v="FUR-BO-10004695"/>
    <x v="0"/>
    <x v="0"/>
    <s v="O'Sullivan 2-Door Barrister Bookcase in Odessa Pine"/>
    <n v="307.666"/>
    <n v="2"/>
    <n v="0.15"/>
    <n v="28.956799999999973"/>
    <x v="1"/>
    <x v="0"/>
  </r>
  <r>
    <n v="8057"/>
    <s v="CA-2017-121188"/>
    <x v="834"/>
    <d v="2017-09-04T00:00:00"/>
    <s v="Standard Class"/>
    <s v="CB-12025"/>
    <s v="Cassandra Brandow"/>
    <x v="0"/>
    <x v="0"/>
    <s v="Los Angeles"/>
    <x v="1"/>
    <n v="90049"/>
    <x v="1"/>
    <s v="OFF-ST-10000736"/>
    <x v="1"/>
    <x v="4"/>
    <s v="Carina Double Wide Media Storage Towers in Natural &amp; Black"/>
    <n v="728.82"/>
    <n v="9"/>
    <n v="0"/>
    <n v="29.152799999999971"/>
    <x v="1"/>
    <x v="0"/>
  </r>
  <r>
    <n v="8058"/>
    <s v="CA-2017-121188"/>
    <x v="834"/>
    <d v="2017-09-04T00:00:00"/>
    <s v="Standard Class"/>
    <s v="CB-12025"/>
    <s v="Cassandra Brandow"/>
    <x v="0"/>
    <x v="0"/>
    <s v="Los Angeles"/>
    <x v="1"/>
    <n v="90049"/>
    <x v="1"/>
    <s v="OFF-BI-10001617"/>
    <x v="1"/>
    <x v="8"/>
    <s v="GBC Wire Binding Combs"/>
    <n v="41.36"/>
    <n v="5"/>
    <n v="0.2"/>
    <n v="13.959"/>
    <x v="1"/>
    <x v="0"/>
  </r>
  <r>
    <n v="8059"/>
    <s v="CA-2017-121188"/>
    <x v="834"/>
    <d v="2017-09-04T00:00:00"/>
    <s v="Standard Class"/>
    <s v="CB-12025"/>
    <s v="Cassandra Brandow"/>
    <x v="0"/>
    <x v="0"/>
    <s v="Los Angeles"/>
    <x v="1"/>
    <n v="90049"/>
    <x v="1"/>
    <s v="TEC-PH-10003589"/>
    <x v="2"/>
    <x v="7"/>
    <s v="invisibleSHIELD by ZAGG Smudge-Free Screen Protector"/>
    <n v="43.176000000000002"/>
    <n v="3"/>
    <n v="0.2"/>
    <n v="15.111599999999999"/>
    <x v="1"/>
    <x v="0"/>
  </r>
  <r>
    <n v="8060"/>
    <s v="CA-2017-121188"/>
    <x v="834"/>
    <d v="2017-09-04T00:00:00"/>
    <s v="Standard Class"/>
    <s v="CB-12025"/>
    <s v="Cassandra Brandow"/>
    <x v="0"/>
    <x v="0"/>
    <s v="Los Angeles"/>
    <x v="1"/>
    <n v="90049"/>
    <x v="1"/>
    <s v="FUR-FU-10003981"/>
    <x v="0"/>
    <x v="5"/>
    <s v="Eldon Wave Desk Accessories"/>
    <n v="4.16"/>
    <n v="2"/>
    <n v="0"/>
    <n v="1.7472000000000003"/>
    <x v="1"/>
    <x v="0"/>
  </r>
  <r>
    <n v="8061"/>
    <s v="CA-2017-156013"/>
    <x v="1181"/>
    <d v="2017-09-26T00:00:00"/>
    <s v="Standard Class"/>
    <s v="TC-20980"/>
    <s v="Tamara Chand"/>
    <x v="1"/>
    <x v="0"/>
    <s v="Long Beach"/>
    <x v="15"/>
    <n v="11561"/>
    <x v="3"/>
    <s v="OFF-PA-10001970"/>
    <x v="1"/>
    <x v="10"/>
    <s v="Xerox 1881"/>
    <n v="61.4"/>
    <n v="5"/>
    <n v="0"/>
    <n v="28.857999999999997"/>
    <x v="3"/>
    <x v="0"/>
  </r>
  <r>
    <n v="8062"/>
    <s v="CA-2017-156013"/>
    <x v="1181"/>
    <d v="2017-09-26T00:00:00"/>
    <s v="Standard Class"/>
    <s v="TC-20980"/>
    <s v="Tamara Chand"/>
    <x v="1"/>
    <x v="0"/>
    <s v="Long Beach"/>
    <x v="15"/>
    <n v="11561"/>
    <x v="3"/>
    <s v="OFF-BI-10002437"/>
    <x v="1"/>
    <x v="8"/>
    <s v="Recycled Premium Regency Composition Covers"/>
    <n v="24.448"/>
    <n v="2"/>
    <n v="0.2"/>
    <n v="8.8623999999999992"/>
    <x v="3"/>
    <x v="0"/>
  </r>
  <r>
    <n v="8063"/>
    <s v="CA-2018-132997"/>
    <x v="77"/>
    <d v="2018-11-09T00:00:00"/>
    <s v="First Class"/>
    <s v="LW-17215"/>
    <s v="Luke Weiss"/>
    <x v="0"/>
    <x v="0"/>
    <s v="Rochester"/>
    <x v="15"/>
    <n v="14609"/>
    <x v="3"/>
    <s v="TEC-PH-10000586"/>
    <x v="2"/>
    <x v="7"/>
    <s v="AT&amp;T SB67148 SynJ"/>
    <n v="263.95999999999998"/>
    <n v="4"/>
    <n v="0"/>
    <n v="71.269200000000012"/>
    <x v="3"/>
    <x v="0"/>
  </r>
  <r>
    <n v="8064"/>
    <s v="CA-2018-132997"/>
    <x v="77"/>
    <d v="2018-11-09T00:00:00"/>
    <s v="First Class"/>
    <s v="LW-17215"/>
    <s v="Luke Weiss"/>
    <x v="0"/>
    <x v="0"/>
    <s v="Rochester"/>
    <x v="15"/>
    <n v="14609"/>
    <x v="3"/>
    <s v="TEC-PH-10003811"/>
    <x v="2"/>
    <x v="7"/>
    <s v="Jabra Supreme Plus Driver Edition Headset"/>
    <n v="359.96999999999997"/>
    <n v="3"/>
    <n v="0"/>
    <n v="100.7916"/>
    <x v="3"/>
    <x v="0"/>
  </r>
  <r>
    <n v="8065"/>
    <s v="CA-2018-132997"/>
    <x v="77"/>
    <d v="2018-11-09T00:00:00"/>
    <s v="First Class"/>
    <s v="LW-17215"/>
    <s v="Luke Weiss"/>
    <x v="0"/>
    <x v="0"/>
    <s v="Rochester"/>
    <x v="15"/>
    <n v="14609"/>
    <x v="3"/>
    <s v="OFF-PA-10004983"/>
    <x v="1"/>
    <x v="10"/>
    <s v="Xerox 23"/>
    <n v="12.96"/>
    <n v="2"/>
    <n v="0"/>
    <n v="6.2208000000000006"/>
    <x v="3"/>
    <x v="0"/>
  </r>
  <r>
    <n v="8066"/>
    <s v="CA-2018-132997"/>
    <x v="77"/>
    <d v="2018-11-09T00:00:00"/>
    <s v="First Class"/>
    <s v="LW-17215"/>
    <s v="Luke Weiss"/>
    <x v="0"/>
    <x v="0"/>
    <s v="Rochester"/>
    <x v="15"/>
    <n v="14609"/>
    <x v="3"/>
    <s v="OFF-ST-10003479"/>
    <x v="1"/>
    <x v="4"/>
    <s v="Eldon Base for stackable storage shelf, platinum"/>
    <n v="116.82"/>
    <n v="3"/>
    <n v="0"/>
    <n v="5.8409999999999869"/>
    <x v="3"/>
    <x v="0"/>
  </r>
  <r>
    <n v="8067"/>
    <s v="CA-2018-132997"/>
    <x v="77"/>
    <d v="2018-11-09T00:00:00"/>
    <s v="First Class"/>
    <s v="LW-17215"/>
    <s v="Luke Weiss"/>
    <x v="0"/>
    <x v="0"/>
    <s v="Rochester"/>
    <x v="15"/>
    <n v="14609"/>
    <x v="3"/>
    <s v="OFF-BI-10004318"/>
    <x v="1"/>
    <x v="8"/>
    <s v="Ibico EB-19 Dual Function Manual Binding System"/>
    <n v="276.78400000000005"/>
    <n v="2"/>
    <n v="0.2"/>
    <n v="89.954799999999992"/>
    <x v="3"/>
    <x v="0"/>
  </r>
  <r>
    <n v="8068"/>
    <s v="US-2017-160563"/>
    <x v="1182"/>
    <d v="2017-10-24T00:00:00"/>
    <s v="Standard Class"/>
    <s v="NS-18640"/>
    <s v="Noel Staavos"/>
    <x v="1"/>
    <x v="0"/>
    <s v="San Francisco"/>
    <x v="1"/>
    <n v="94109"/>
    <x v="1"/>
    <s v="TEC-AC-10002567"/>
    <x v="2"/>
    <x v="11"/>
    <s v="Logitech G602 Wireless Gaming Mouse"/>
    <n v="239.96999999999997"/>
    <n v="3"/>
    <n v="0"/>
    <n v="86.389199999999988"/>
    <x v="1"/>
    <x v="0"/>
  </r>
  <r>
    <n v="8069"/>
    <s v="US-2017-160563"/>
    <x v="1182"/>
    <d v="2017-10-24T00:00:00"/>
    <s v="Standard Class"/>
    <s v="NS-18640"/>
    <s v="Noel Staavos"/>
    <x v="1"/>
    <x v="0"/>
    <s v="San Francisco"/>
    <x v="1"/>
    <n v="94109"/>
    <x v="1"/>
    <s v="FUR-FU-10001731"/>
    <x v="0"/>
    <x v="5"/>
    <s v="Acrylic Self-Standing Desk Frames"/>
    <n v="16.02"/>
    <n v="6"/>
    <n v="0"/>
    <n v="6.0876000000000001"/>
    <x v="1"/>
    <x v="0"/>
  </r>
  <r>
    <n v="8070"/>
    <s v="CA-2019-151750"/>
    <x v="314"/>
    <d v="2019-01-05T00:00:00"/>
    <s v="Standard Class"/>
    <s v="JM-15250"/>
    <s v="Janet Martin"/>
    <x v="0"/>
    <x v="0"/>
    <s v="Huntsville"/>
    <x v="5"/>
    <n v="77340"/>
    <x v="2"/>
    <s v="OFF-ST-10002743"/>
    <x v="1"/>
    <x v="4"/>
    <s v="SAFCO Boltless Steel Shelving"/>
    <n v="454.56000000000006"/>
    <n v="5"/>
    <n v="0.2"/>
    <n v="-107.95800000000004"/>
    <x v="2"/>
    <x v="0"/>
  </r>
  <r>
    <n v="8071"/>
    <s v="CA-2019-151750"/>
    <x v="314"/>
    <d v="2019-01-05T00:00:00"/>
    <s v="Standard Class"/>
    <s v="JM-15250"/>
    <s v="Janet Martin"/>
    <x v="0"/>
    <x v="0"/>
    <s v="Huntsville"/>
    <x v="5"/>
    <n v="77340"/>
    <x v="2"/>
    <s v="FUR-FU-10002116"/>
    <x v="0"/>
    <x v="5"/>
    <s v="Tenex Carpeted, Granite-Look or Clear Contemporary Contour Shape Chair Mats"/>
    <n v="141.41999999999999"/>
    <n v="5"/>
    <n v="0.6"/>
    <n v="-187.38150000000002"/>
    <x v="2"/>
    <x v="0"/>
  </r>
  <r>
    <n v="8072"/>
    <s v="CA-2019-151750"/>
    <x v="314"/>
    <d v="2019-01-05T00:00:00"/>
    <s v="Standard Class"/>
    <s v="JM-15250"/>
    <s v="Janet Martin"/>
    <x v="0"/>
    <x v="0"/>
    <s v="Huntsville"/>
    <x v="5"/>
    <n v="77340"/>
    <x v="2"/>
    <s v="FUR-CH-10003199"/>
    <x v="0"/>
    <x v="1"/>
    <s v="Office Star - Contemporary Task Swivel Chair"/>
    <n v="310.74399999999997"/>
    <n v="4"/>
    <n v="0.3"/>
    <n v="-26.635199999999998"/>
    <x v="2"/>
    <x v="0"/>
  </r>
  <r>
    <n v="8073"/>
    <s v="CA-2019-151750"/>
    <x v="314"/>
    <d v="2019-01-05T00:00:00"/>
    <s v="Standard Class"/>
    <s v="JM-15250"/>
    <s v="Janet Martin"/>
    <x v="0"/>
    <x v="0"/>
    <s v="Huntsville"/>
    <x v="5"/>
    <n v="77340"/>
    <x v="2"/>
    <s v="OFF-AR-10003158"/>
    <x v="1"/>
    <x v="6"/>
    <s v="Fluorescent Highlighters by Dixon"/>
    <n v="12.736000000000001"/>
    <n v="4"/>
    <n v="0.2"/>
    <n v="2.2287999999999988"/>
    <x v="2"/>
    <x v="0"/>
  </r>
  <r>
    <n v="8074"/>
    <s v="CA-2019-151750"/>
    <x v="314"/>
    <d v="2019-01-05T00:00:00"/>
    <s v="Standard Class"/>
    <s v="JM-15250"/>
    <s v="Janet Martin"/>
    <x v="0"/>
    <x v="0"/>
    <s v="Huntsville"/>
    <x v="5"/>
    <n v="77340"/>
    <x v="2"/>
    <s v="OFF-BI-10000301"/>
    <x v="1"/>
    <x v="8"/>
    <s v="GBC Instant Report Kit"/>
    <n v="6.469999999999998"/>
    <n v="5"/>
    <n v="0.8"/>
    <n v="-9.7050000000000018"/>
    <x v="2"/>
    <x v="0"/>
  </r>
  <r>
    <n v="8075"/>
    <s v="CA-2019-151750"/>
    <x v="314"/>
    <d v="2019-01-05T00:00:00"/>
    <s v="Standard Class"/>
    <s v="JM-15250"/>
    <s v="Janet Martin"/>
    <x v="0"/>
    <x v="0"/>
    <s v="Huntsville"/>
    <x v="5"/>
    <n v="77340"/>
    <x v="2"/>
    <s v="OFF-BI-10000343"/>
    <x v="1"/>
    <x v="8"/>
    <s v="Pressboard Covers with Storage Hooks, 9 1/2&quot; x 11&quot;, Light Blue"/>
    <n v="13.747999999999998"/>
    <n v="14"/>
    <n v="0.8"/>
    <n v="-22.684200000000004"/>
    <x v="2"/>
    <x v="0"/>
  </r>
  <r>
    <n v="8076"/>
    <s v="CA-2019-151750"/>
    <x v="314"/>
    <d v="2019-01-05T00:00:00"/>
    <s v="Standard Class"/>
    <s v="JM-15250"/>
    <s v="Janet Martin"/>
    <x v="0"/>
    <x v="0"/>
    <s v="Huntsville"/>
    <x v="5"/>
    <n v="77340"/>
    <x v="2"/>
    <s v="OFF-AP-10004708"/>
    <x v="1"/>
    <x v="9"/>
    <s v="Fellowes Superior 10 Outlet Split Surge Protector"/>
    <n v="15.223999999999997"/>
    <n v="2"/>
    <n v="0.8"/>
    <n v="-38.821200000000012"/>
    <x v="2"/>
    <x v="0"/>
  </r>
  <r>
    <n v="8077"/>
    <s v="CA-2017-106187"/>
    <x v="537"/>
    <d v="2017-06-29T00:00:00"/>
    <s v="Standard Class"/>
    <s v="RF-19345"/>
    <s v="Randy Ferguson"/>
    <x v="1"/>
    <x v="0"/>
    <s v="East Point"/>
    <x v="32"/>
    <n v="30344"/>
    <x v="0"/>
    <s v="FUR-FU-10000794"/>
    <x v="0"/>
    <x v="5"/>
    <s v="Eldon Stackable Tray, Side-Load, Legal, Smoke"/>
    <n v="27.42"/>
    <n v="3"/>
    <n v="0"/>
    <n v="9.3227999999999991"/>
    <x v="0"/>
    <x v="0"/>
  </r>
  <r>
    <n v="8078"/>
    <s v="CA-2017-106187"/>
    <x v="537"/>
    <d v="2017-06-29T00:00:00"/>
    <s v="Standard Class"/>
    <s v="RF-19345"/>
    <s v="Randy Ferguson"/>
    <x v="1"/>
    <x v="0"/>
    <s v="East Point"/>
    <x v="32"/>
    <n v="30344"/>
    <x v="0"/>
    <s v="OFF-BI-10004519"/>
    <x v="1"/>
    <x v="8"/>
    <s v="GBC DocuBind P100 Manual Binding Machine"/>
    <n v="165.98"/>
    <n v="1"/>
    <n v="0"/>
    <n v="74.690999999999988"/>
    <x v="0"/>
    <x v="0"/>
  </r>
  <r>
    <n v="8079"/>
    <s v="CA-2017-106187"/>
    <x v="537"/>
    <d v="2017-06-29T00:00:00"/>
    <s v="Standard Class"/>
    <s v="RF-19345"/>
    <s v="Randy Ferguson"/>
    <x v="1"/>
    <x v="0"/>
    <s v="East Point"/>
    <x v="32"/>
    <n v="30344"/>
    <x v="0"/>
    <s v="TEC-AC-10001590"/>
    <x v="2"/>
    <x v="11"/>
    <s v="Dell Slim USB Multimedia Keyboard"/>
    <n v="75"/>
    <n v="3"/>
    <n v="0"/>
    <n v="18"/>
    <x v="0"/>
    <x v="0"/>
  </r>
  <r>
    <n v="8080"/>
    <s v="US-2018-164945"/>
    <x v="441"/>
    <d v="2018-11-27T00:00:00"/>
    <s v="Standard Class"/>
    <s v="CA-12055"/>
    <s v="Cathy Armstrong"/>
    <x v="2"/>
    <x v="0"/>
    <s v="New York City"/>
    <x v="15"/>
    <n v="10009"/>
    <x v="3"/>
    <s v="OFF-BI-10001524"/>
    <x v="1"/>
    <x v="8"/>
    <s v="GBC Premium Transparent Covers with Diagonal Lined Pattern"/>
    <n v="134.27200000000002"/>
    <n v="8"/>
    <n v="0.2"/>
    <n v="46.99519999999999"/>
    <x v="3"/>
    <x v="0"/>
  </r>
  <r>
    <n v="8081"/>
    <s v="CA-2017-150714"/>
    <x v="662"/>
    <d v="2017-11-01T00:00:00"/>
    <s v="Standard Class"/>
    <s v="KH-16690"/>
    <s v="Kristen Hastings"/>
    <x v="1"/>
    <x v="0"/>
    <s v="Springfield"/>
    <x v="21"/>
    <n v="97477"/>
    <x v="1"/>
    <s v="OFF-LA-10001474"/>
    <x v="1"/>
    <x v="2"/>
    <s v="Avery 477"/>
    <n v="146.54400000000001"/>
    <n v="6"/>
    <n v="0.2"/>
    <n v="47.626799999999996"/>
    <x v="1"/>
    <x v="0"/>
  </r>
  <r>
    <n v="8082"/>
    <s v="CA-2017-150714"/>
    <x v="662"/>
    <d v="2017-11-01T00:00:00"/>
    <s v="Standard Class"/>
    <s v="KH-16690"/>
    <s v="Kristen Hastings"/>
    <x v="1"/>
    <x v="0"/>
    <s v="Springfield"/>
    <x v="21"/>
    <n v="97477"/>
    <x v="1"/>
    <s v="OFF-PA-10001497"/>
    <x v="1"/>
    <x v="10"/>
    <s v="Xerox 1914"/>
    <n v="131.904"/>
    <n v="3"/>
    <n v="0.2"/>
    <n v="47.815200000000004"/>
    <x v="1"/>
    <x v="0"/>
  </r>
  <r>
    <n v="8083"/>
    <s v="CA-2017-150714"/>
    <x v="662"/>
    <d v="2017-11-01T00:00:00"/>
    <s v="Standard Class"/>
    <s v="KH-16690"/>
    <s v="Kristen Hastings"/>
    <x v="1"/>
    <x v="0"/>
    <s v="Springfield"/>
    <x v="21"/>
    <n v="97477"/>
    <x v="1"/>
    <s v="OFF-AP-10003287"/>
    <x v="1"/>
    <x v="9"/>
    <s v="Tripp Lite TLP810NET Broadband Surge for Modem/Fax"/>
    <n v="203.88000000000002"/>
    <n v="5"/>
    <n v="0.2"/>
    <n v="20.387999999999998"/>
    <x v="1"/>
    <x v="0"/>
  </r>
  <r>
    <n v="8084"/>
    <s v="CA-2017-150714"/>
    <x v="662"/>
    <d v="2017-11-01T00:00:00"/>
    <s v="Standard Class"/>
    <s v="KH-16690"/>
    <s v="Kristen Hastings"/>
    <x v="1"/>
    <x v="0"/>
    <s v="Springfield"/>
    <x v="21"/>
    <n v="97477"/>
    <x v="1"/>
    <s v="OFF-BI-10002982"/>
    <x v="1"/>
    <x v="8"/>
    <s v="Avery Self-Adhesive Photo Pockets for Polaroid Photos"/>
    <n v="14.301000000000002"/>
    <n v="7"/>
    <n v="0.7"/>
    <n v="-10.487400000000001"/>
    <x v="1"/>
    <x v="0"/>
  </r>
  <r>
    <n v="8085"/>
    <s v="CA-2017-150714"/>
    <x v="662"/>
    <d v="2017-11-01T00:00:00"/>
    <s v="Standard Class"/>
    <s v="KH-16690"/>
    <s v="Kristen Hastings"/>
    <x v="1"/>
    <x v="0"/>
    <s v="Springfield"/>
    <x v="21"/>
    <n v="97477"/>
    <x v="1"/>
    <s v="OFF-ST-10001809"/>
    <x v="1"/>
    <x v="4"/>
    <s v="Fellowes Officeware Wire Shelving"/>
    <n v="718.6400000000001"/>
    <n v="10"/>
    <n v="0.2"/>
    <n v="-161.69400000000005"/>
    <x v="1"/>
    <x v="0"/>
  </r>
  <r>
    <n v="8086"/>
    <s v="CA-2018-105753"/>
    <x v="201"/>
    <d v="2018-10-26T00:00:00"/>
    <s v="Standard Class"/>
    <s v="LC-16960"/>
    <s v="Lindsay Castell"/>
    <x v="2"/>
    <x v="0"/>
    <s v="Arlington"/>
    <x v="17"/>
    <n v="22204"/>
    <x v="0"/>
    <s v="FUR-FU-10000246"/>
    <x v="0"/>
    <x v="5"/>
    <s v="Aluminum Document Frame"/>
    <n v="61.1"/>
    <n v="5"/>
    <n v="0"/>
    <n v="18.329999999999991"/>
    <x v="0"/>
    <x v="0"/>
  </r>
  <r>
    <n v="8087"/>
    <s v="CA-2019-120894"/>
    <x v="1045"/>
    <d v="2019-05-02T00:00:00"/>
    <s v="Standard Class"/>
    <s v="JL-15130"/>
    <s v="Jack Lebron"/>
    <x v="0"/>
    <x v="0"/>
    <s v="Wilmington"/>
    <x v="3"/>
    <n v="28403"/>
    <x v="0"/>
    <s v="OFF-AP-10000252"/>
    <x v="1"/>
    <x v="9"/>
    <s v="Harmony HEPA Quiet Air Purifiers"/>
    <n v="28.08"/>
    <n v="3"/>
    <n v="0.2"/>
    <n v="5.2650000000000006"/>
    <x v="0"/>
    <x v="0"/>
  </r>
  <r>
    <n v="8088"/>
    <s v="CA-2018-106621"/>
    <x v="321"/>
    <d v="2018-10-01T00:00:00"/>
    <s v="Second Class"/>
    <s v="DM-12955"/>
    <s v="Dario Medina"/>
    <x v="1"/>
    <x v="0"/>
    <s v="Yuma"/>
    <x v="16"/>
    <n v="85364"/>
    <x v="1"/>
    <s v="OFF-AR-10002375"/>
    <x v="1"/>
    <x v="6"/>
    <s v="Newell 351"/>
    <n v="10.496"/>
    <n v="4"/>
    <n v="0.2"/>
    <n v="1.1807999999999983"/>
    <x v="1"/>
    <x v="0"/>
  </r>
  <r>
    <n v="8089"/>
    <s v="CA-2017-107020"/>
    <x v="848"/>
    <d v="2017-07-14T00:00:00"/>
    <s v="Standard Class"/>
    <s v="MV-18190"/>
    <s v="Mike Vittorini"/>
    <x v="0"/>
    <x v="0"/>
    <s v="San Bernardino"/>
    <x v="1"/>
    <n v="92404"/>
    <x v="1"/>
    <s v="OFF-BI-10003719"/>
    <x v="1"/>
    <x v="8"/>
    <s v="Large Capacity Hanging Post Binders"/>
    <n v="39.92"/>
    <n v="2"/>
    <n v="0.2"/>
    <n v="12.973999999999997"/>
    <x v="1"/>
    <x v="0"/>
  </r>
  <r>
    <n v="8090"/>
    <s v="US-2017-117492"/>
    <x v="976"/>
    <d v="2017-08-09T00:00:00"/>
    <s v="First Class"/>
    <s v="NS-18640"/>
    <s v="Noel Staavos"/>
    <x v="1"/>
    <x v="0"/>
    <s v="Baltimore"/>
    <x v="39"/>
    <n v="21215"/>
    <x v="3"/>
    <s v="OFF-AP-10001492"/>
    <x v="1"/>
    <x v="9"/>
    <s v="Acco Six-Outlet Power Strip, 4' Cord Length"/>
    <n v="77.58"/>
    <n v="9"/>
    <n v="0"/>
    <n v="20.1708"/>
    <x v="3"/>
    <x v="0"/>
  </r>
  <r>
    <n v="8091"/>
    <s v="CA-2016-101392"/>
    <x v="1035"/>
    <d v="2016-12-13T00:00:00"/>
    <s v="Standard Class"/>
    <s v="AS-10630"/>
    <s v="Ann Steele"/>
    <x v="2"/>
    <x v="0"/>
    <s v="Seattle"/>
    <x v="4"/>
    <n v="98103"/>
    <x v="1"/>
    <s v="OFF-ST-10000532"/>
    <x v="1"/>
    <x v="4"/>
    <s v="Advantus Rolling Drawer Organizers"/>
    <n v="269.35999999999996"/>
    <n v="7"/>
    <n v="0"/>
    <n v="70.033599999999993"/>
    <x v="1"/>
    <x v="0"/>
  </r>
  <r>
    <n v="8092"/>
    <s v="CA-2017-127502"/>
    <x v="895"/>
    <d v="2017-12-14T00:00:00"/>
    <s v="Standard Class"/>
    <s v="MT-17815"/>
    <s v="Meg Tillman"/>
    <x v="0"/>
    <x v="0"/>
    <s v="San Francisco"/>
    <x v="1"/>
    <n v="94110"/>
    <x v="1"/>
    <s v="OFF-LA-10001613"/>
    <x v="1"/>
    <x v="2"/>
    <s v="Avery File Folder Labels"/>
    <n v="5.76"/>
    <n v="2"/>
    <n v="0"/>
    <n v="2.8224"/>
    <x v="1"/>
    <x v="0"/>
  </r>
  <r>
    <n v="8093"/>
    <s v="CA-2019-143658"/>
    <x v="1183"/>
    <d v="2019-11-13T00:00:00"/>
    <s v="Second Class"/>
    <s v="SR-20425"/>
    <s v="Sharelle Roach"/>
    <x v="2"/>
    <x v="0"/>
    <s v="New York City"/>
    <x v="15"/>
    <n v="10035"/>
    <x v="3"/>
    <s v="OFF-AR-10002818"/>
    <x v="1"/>
    <x v="6"/>
    <s v="Panasonic KP-310 Heavy-Duty Electric Pencil Sharpener"/>
    <n v="109.9"/>
    <n v="5"/>
    <n v="0"/>
    <n v="32.97"/>
    <x v="3"/>
    <x v="0"/>
  </r>
  <r>
    <n v="8094"/>
    <s v="CA-2019-133046"/>
    <x v="944"/>
    <d v="2019-08-01T00:00:00"/>
    <s v="Second Class"/>
    <s v="DK-13375"/>
    <s v="Dennis Kane"/>
    <x v="0"/>
    <x v="0"/>
    <s v="Seattle"/>
    <x v="4"/>
    <n v="98115"/>
    <x v="1"/>
    <s v="FUR-FU-10001940"/>
    <x v="0"/>
    <x v="5"/>
    <s v="Staple-based wall hangings"/>
    <n v="23.88"/>
    <n v="3"/>
    <n v="0"/>
    <n v="10.507200000000001"/>
    <x v="1"/>
    <x v="0"/>
  </r>
  <r>
    <n v="8095"/>
    <s v="CA-2019-133046"/>
    <x v="944"/>
    <d v="2019-08-01T00:00:00"/>
    <s v="Second Class"/>
    <s v="DK-13375"/>
    <s v="Dennis Kane"/>
    <x v="0"/>
    <x v="0"/>
    <s v="Seattle"/>
    <x v="4"/>
    <n v="98115"/>
    <x v="1"/>
    <s v="OFF-PA-10003883"/>
    <x v="1"/>
    <x v="10"/>
    <s v="Message Book, Phone, Wirebound Standard Line Memo, 2 3/4&quot; X 5&quot;"/>
    <n v="26.2"/>
    <n v="4"/>
    <n v="0"/>
    <n v="12.052"/>
    <x v="1"/>
    <x v="0"/>
  </r>
  <r>
    <n v="8096"/>
    <s v="CA-2019-133046"/>
    <x v="944"/>
    <d v="2019-08-01T00:00:00"/>
    <s v="Second Class"/>
    <s v="DK-13375"/>
    <s v="Dennis Kane"/>
    <x v="0"/>
    <x v="0"/>
    <s v="Seattle"/>
    <x v="4"/>
    <n v="98115"/>
    <x v="1"/>
    <s v="OFF-PA-10002787"/>
    <x v="1"/>
    <x v="10"/>
    <s v="Xerox 227"/>
    <n v="12.96"/>
    <n v="2"/>
    <n v="0"/>
    <n v="6.2208000000000006"/>
    <x v="1"/>
    <x v="0"/>
  </r>
  <r>
    <n v="8097"/>
    <s v="CA-2019-133046"/>
    <x v="944"/>
    <d v="2019-08-01T00:00:00"/>
    <s v="Second Class"/>
    <s v="DK-13375"/>
    <s v="Dennis Kane"/>
    <x v="0"/>
    <x v="0"/>
    <s v="Seattle"/>
    <x v="4"/>
    <n v="98115"/>
    <x v="1"/>
    <s v="TEC-AC-10000991"/>
    <x v="2"/>
    <x v="11"/>
    <s v="Sony Micro Vault Click 8 GB USB 2.0 Flash Drive"/>
    <n v="234.95000000000002"/>
    <n v="5"/>
    <n v="0"/>
    <n v="32.893000000000008"/>
    <x v="1"/>
    <x v="0"/>
  </r>
  <r>
    <n v="8098"/>
    <s v="CA-2019-122798"/>
    <x v="116"/>
    <d v="2020-01-01T00:00:00"/>
    <s v="Standard Class"/>
    <s v="SV-20935"/>
    <s v="Susan Vittorini"/>
    <x v="0"/>
    <x v="0"/>
    <s v="Albuquerque"/>
    <x v="27"/>
    <n v="87105"/>
    <x v="1"/>
    <s v="OFF-ST-10003058"/>
    <x v="1"/>
    <x v="4"/>
    <s v="Eldon Mobile Mega Data Cart  Mega Stackable  Add-On Trays"/>
    <n v="118.25"/>
    <n v="5"/>
    <n v="0"/>
    <n v="34.292499999999997"/>
    <x v="1"/>
    <x v="0"/>
  </r>
  <r>
    <n v="8099"/>
    <s v="CA-2019-122798"/>
    <x v="116"/>
    <d v="2020-01-01T00:00:00"/>
    <s v="Standard Class"/>
    <s v="SV-20935"/>
    <s v="Susan Vittorini"/>
    <x v="0"/>
    <x v="0"/>
    <s v="Albuquerque"/>
    <x v="27"/>
    <n v="87105"/>
    <x v="1"/>
    <s v="OFF-PA-10004239"/>
    <x v="1"/>
    <x v="10"/>
    <s v="Xerox 1953"/>
    <n v="4.28"/>
    <n v="1"/>
    <n v="0"/>
    <n v="1.9259999999999997"/>
    <x v="1"/>
    <x v="0"/>
  </r>
  <r>
    <n v="8100"/>
    <s v="CA-2018-169663"/>
    <x v="612"/>
    <d v="2018-03-13T00:00:00"/>
    <s v="First Class"/>
    <s v="RH-19510"/>
    <s v="Rick Huthwaite"/>
    <x v="2"/>
    <x v="0"/>
    <s v="Los Angeles"/>
    <x v="1"/>
    <n v="90045"/>
    <x v="1"/>
    <s v="TEC-AC-10003038"/>
    <x v="2"/>
    <x v="11"/>
    <s v="Kingston Digital DataTraveler 16GB USB 2.0"/>
    <n v="26.849999999999998"/>
    <n v="3"/>
    <n v="0"/>
    <n v="5.101499999999997"/>
    <x v="1"/>
    <x v="0"/>
  </r>
  <r>
    <n v="8101"/>
    <s v="CA-2018-169663"/>
    <x v="612"/>
    <d v="2018-03-13T00:00:00"/>
    <s v="First Class"/>
    <s v="RH-19510"/>
    <s v="Rick Huthwaite"/>
    <x v="2"/>
    <x v="0"/>
    <s v="Los Angeles"/>
    <x v="1"/>
    <n v="90045"/>
    <x v="1"/>
    <s v="TEC-MA-10000984"/>
    <x v="2"/>
    <x v="15"/>
    <s v="Okidata MB760 Printer"/>
    <n v="3357.6000000000004"/>
    <n v="3"/>
    <n v="0.2"/>
    <n v="377.72999999999956"/>
    <x v="1"/>
    <x v="0"/>
  </r>
  <r>
    <n v="8102"/>
    <s v="CA-2017-149846"/>
    <x v="1184"/>
    <d v="2017-05-26T00:00:00"/>
    <s v="Standard Class"/>
    <s v="SB-20185"/>
    <s v="Sarah Brown"/>
    <x v="0"/>
    <x v="0"/>
    <s v="Los Angeles"/>
    <x v="1"/>
    <n v="90045"/>
    <x v="1"/>
    <s v="OFF-LA-10004484"/>
    <x v="1"/>
    <x v="2"/>
    <s v="Avery 476"/>
    <n v="8.26"/>
    <n v="2"/>
    <n v="0"/>
    <n v="3.7995999999999999"/>
    <x v="1"/>
    <x v="0"/>
  </r>
  <r>
    <n v="8103"/>
    <s v="CA-2017-149846"/>
    <x v="1184"/>
    <d v="2017-05-26T00:00:00"/>
    <s v="Standard Class"/>
    <s v="SB-20185"/>
    <s v="Sarah Brown"/>
    <x v="0"/>
    <x v="0"/>
    <s v="Los Angeles"/>
    <x v="1"/>
    <n v="90045"/>
    <x v="1"/>
    <s v="TEC-MA-10004002"/>
    <x v="2"/>
    <x v="15"/>
    <s v="Zebra GX420t Direct Thermal/Thermal Transfer Printer"/>
    <n v="2973.32"/>
    <n v="7"/>
    <n v="0.2"/>
    <n v="334.49849999999958"/>
    <x v="1"/>
    <x v="0"/>
  </r>
  <r>
    <n v="8104"/>
    <s v="CA-2017-149846"/>
    <x v="1184"/>
    <d v="2017-05-26T00:00:00"/>
    <s v="Standard Class"/>
    <s v="SB-20185"/>
    <s v="Sarah Brown"/>
    <x v="0"/>
    <x v="0"/>
    <s v="Los Angeles"/>
    <x v="1"/>
    <n v="90045"/>
    <x v="1"/>
    <s v="OFF-ST-10002406"/>
    <x v="1"/>
    <x v="4"/>
    <s v="Pizazz Global Quick File"/>
    <n v="104.79"/>
    <n v="7"/>
    <n v="0"/>
    <n v="29.341200000000008"/>
    <x v="1"/>
    <x v="0"/>
  </r>
  <r>
    <n v="8105"/>
    <s v="CA-2017-149846"/>
    <x v="1184"/>
    <d v="2017-05-26T00:00:00"/>
    <s v="Standard Class"/>
    <s v="SB-20185"/>
    <s v="Sarah Brown"/>
    <x v="0"/>
    <x v="0"/>
    <s v="Los Angeles"/>
    <x v="1"/>
    <n v="90045"/>
    <x v="1"/>
    <s v="TEC-PH-10003645"/>
    <x v="2"/>
    <x v="7"/>
    <s v="Aastra 57i VoIP phone"/>
    <n v="775.72800000000007"/>
    <n v="6"/>
    <n v="0.2"/>
    <n v="58.179600000000022"/>
    <x v="1"/>
    <x v="0"/>
  </r>
  <r>
    <n v="8106"/>
    <s v="CA-2019-159149"/>
    <x v="922"/>
    <d v="2019-02-19T00:00:00"/>
    <s v="First Class"/>
    <s v="CR-12820"/>
    <s v="Cyra Reiten"/>
    <x v="2"/>
    <x v="0"/>
    <s v="Houston"/>
    <x v="5"/>
    <n v="77041"/>
    <x v="2"/>
    <s v="FUR-BO-10001601"/>
    <x v="0"/>
    <x v="0"/>
    <s v="Sauder Mission Library with Doors, Fruitwood Finish"/>
    <n v="89.066399999999987"/>
    <n v="1"/>
    <n v="0.32"/>
    <n v="-17.027400000000007"/>
    <x v="2"/>
    <x v="0"/>
  </r>
  <r>
    <n v="8107"/>
    <s v="CA-2019-159149"/>
    <x v="922"/>
    <d v="2019-02-19T00:00:00"/>
    <s v="First Class"/>
    <s v="CR-12820"/>
    <s v="Cyra Reiten"/>
    <x v="2"/>
    <x v="0"/>
    <s v="Houston"/>
    <x v="5"/>
    <n v="77041"/>
    <x v="2"/>
    <s v="OFF-AR-10000937"/>
    <x v="1"/>
    <x v="6"/>
    <s v="Dixon Ticonderoga Core-Lock Colored Pencils, 48-Color Set"/>
    <n v="175.44"/>
    <n v="6"/>
    <n v="0.2"/>
    <n v="52.632000000000005"/>
    <x v="2"/>
    <x v="0"/>
  </r>
  <r>
    <n v="8108"/>
    <s v="CA-2019-159149"/>
    <x v="922"/>
    <d v="2019-02-19T00:00:00"/>
    <s v="First Class"/>
    <s v="CR-12820"/>
    <s v="Cyra Reiten"/>
    <x v="2"/>
    <x v="0"/>
    <s v="Houston"/>
    <x v="5"/>
    <n v="77041"/>
    <x v="2"/>
    <s v="TEC-PH-10000038"/>
    <x v="2"/>
    <x v="7"/>
    <s v="Jawbone MINI JAMBOX Wireless Bluetooth Speaker"/>
    <n v="438.33600000000001"/>
    <n v="4"/>
    <n v="0.2"/>
    <n v="-87.667200000000037"/>
    <x v="2"/>
    <x v="0"/>
  </r>
  <r>
    <n v="8109"/>
    <s v="US-2019-167570"/>
    <x v="166"/>
    <d v="2019-12-15T00:00:00"/>
    <s v="Standard Class"/>
    <s v="EG-13900"/>
    <s v="Emily Grady"/>
    <x v="0"/>
    <x v="0"/>
    <s v="Philadelphia"/>
    <x v="9"/>
    <n v="19140"/>
    <x v="3"/>
    <s v="FUR-CH-10003396"/>
    <x v="0"/>
    <x v="1"/>
    <s v="Global Deluxe Steno Chair"/>
    <n v="215.54400000000001"/>
    <n v="4"/>
    <n v="0.3"/>
    <n v="-58.504800000000017"/>
    <x v="3"/>
    <x v="0"/>
  </r>
  <r>
    <n v="8110"/>
    <s v="CA-2019-160122"/>
    <x v="551"/>
    <d v="2019-11-23T00:00:00"/>
    <s v="Standard Class"/>
    <s v="RD-19930"/>
    <s v="Russell D'Ascenzo"/>
    <x v="0"/>
    <x v="0"/>
    <s v="Chicago"/>
    <x v="10"/>
    <n v="60623"/>
    <x v="2"/>
    <s v="OFF-EN-10002592"/>
    <x v="1"/>
    <x v="12"/>
    <s v="Peel &amp; Seel Recycled Catalog Envelopes, Brown"/>
    <n v="55.584000000000003"/>
    <n v="6"/>
    <n v="0.2"/>
    <n v="20.844000000000001"/>
    <x v="2"/>
    <x v="0"/>
  </r>
  <r>
    <n v="8111"/>
    <s v="CA-2019-160122"/>
    <x v="551"/>
    <d v="2019-11-23T00:00:00"/>
    <s v="Standard Class"/>
    <s v="RD-19930"/>
    <s v="Russell D'Ascenzo"/>
    <x v="0"/>
    <x v="0"/>
    <s v="Chicago"/>
    <x v="10"/>
    <n v="60623"/>
    <x v="2"/>
    <s v="FUR-CH-10000422"/>
    <x v="0"/>
    <x v="1"/>
    <s v="Global Highback Leather Tilter in Burgundy"/>
    <n v="127.38599999999998"/>
    <n v="2"/>
    <n v="0.3"/>
    <n v="-25.477199999999982"/>
    <x v="2"/>
    <x v="0"/>
  </r>
  <r>
    <n v="8112"/>
    <s v="CA-2018-130393"/>
    <x v="49"/>
    <d v="2018-12-03T00:00:00"/>
    <s v="Second Class"/>
    <s v="JM-15865"/>
    <s v="John Murray"/>
    <x v="0"/>
    <x v="0"/>
    <s v="San Angelo"/>
    <x v="5"/>
    <n v="76903"/>
    <x v="2"/>
    <s v="FUR-CH-10002647"/>
    <x v="0"/>
    <x v="1"/>
    <s v="Situations Contoured Folding Chairs, 4/Set"/>
    <n v="248.43"/>
    <n v="5"/>
    <n v="0.3"/>
    <n v="-17.744999999999976"/>
    <x v="2"/>
    <x v="0"/>
  </r>
  <r>
    <n v="8113"/>
    <s v="CA-2018-130393"/>
    <x v="49"/>
    <d v="2018-12-03T00:00:00"/>
    <s v="Second Class"/>
    <s v="JM-15865"/>
    <s v="John Murray"/>
    <x v="0"/>
    <x v="0"/>
    <s v="San Angelo"/>
    <x v="5"/>
    <n v="76903"/>
    <x v="2"/>
    <s v="OFF-AP-10004859"/>
    <x v="1"/>
    <x v="9"/>
    <s v="Acco 6 Outlet Guardian Premium Surge Suppressor"/>
    <n v="11.647999999999998"/>
    <n v="4"/>
    <n v="0.8"/>
    <n v="-30.867200000000004"/>
    <x v="2"/>
    <x v="0"/>
  </r>
  <r>
    <n v="8114"/>
    <s v="CA-2018-130393"/>
    <x v="49"/>
    <d v="2018-12-03T00:00:00"/>
    <s v="Second Class"/>
    <s v="JM-15865"/>
    <s v="John Murray"/>
    <x v="0"/>
    <x v="0"/>
    <s v="San Angelo"/>
    <x v="5"/>
    <n v="76903"/>
    <x v="2"/>
    <s v="FUR-CH-10004477"/>
    <x v="0"/>
    <x v="1"/>
    <s v="Global Push Button Manager's Chair, Indigo"/>
    <n v="85.245999999999995"/>
    <n v="2"/>
    <n v="0.3"/>
    <n v="-1.217800000000004"/>
    <x v="2"/>
    <x v="0"/>
  </r>
  <r>
    <n v="8115"/>
    <s v="CA-2019-144820"/>
    <x v="621"/>
    <d v="2019-10-07T00:00:00"/>
    <s v="Second Class"/>
    <s v="LW-16825"/>
    <s v="Laurel Workman"/>
    <x v="1"/>
    <x v="0"/>
    <s v="Pasadena"/>
    <x v="5"/>
    <n v="77506"/>
    <x v="2"/>
    <s v="OFF-AR-10004817"/>
    <x v="1"/>
    <x v="6"/>
    <s v="Colorific Watercolor Pencils"/>
    <n v="20.64"/>
    <n v="5"/>
    <n v="0.2"/>
    <n v="2.3219999999999974"/>
    <x v="2"/>
    <x v="0"/>
  </r>
  <r>
    <n v="8116"/>
    <s v="CA-2019-101014"/>
    <x v="635"/>
    <d v="2019-09-04T00:00:00"/>
    <s v="Standard Class"/>
    <s v="RW-19540"/>
    <s v="Rick Wilson"/>
    <x v="1"/>
    <x v="0"/>
    <s v="Los Angeles"/>
    <x v="1"/>
    <n v="90049"/>
    <x v="1"/>
    <s v="FUR-FU-10003374"/>
    <x v="0"/>
    <x v="5"/>
    <s v="Electrix Fluorescent Magnifier Lamps &amp; Weighted Base"/>
    <n v="148.02000000000001"/>
    <n v="3"/>
    <n v="0"/>
    <n v="41.445600000000013"/>
    <x v="1"/>
    <x v="0"/>
  </r>
  <r>
    <n v="8117"/>
    <s v="CA-2019-105543"/>
    <x v="221"/>
    <d v="2019-11-24T00:00:00"/>
    <s v="Same Day"/>
    <s v="BG-11695"/>
    <s v="Brooke Gillingham"/>
    <x v="1"/>
    <x v="0"/>
    <s v="Garden City"/>
    <x v="41"/>
    <n v="67846"/>
    <x v="2"/>
    <s v="OFF-ST-10003123"/>
    <x v="1"/>
    <x v="4"/>
    <s v="Fellowes Bases and Tops For Staxonsteel/High-Stak Systems"/>
    <n v="33.29"/>
    <n v="1"/>
    <n v="0"/>
    <n v="7.9895999999999994"/>
    <x v="2"/>
    <x v="0"/>
  </r>
  <r>
    <n v="8118"/>
    <s v="US-2019-113201"/>
    <x v="160"/>
    <d v="2019-07-05T00:00:00"/>
    <s v="Standard Class"/>
    <s v="TT-21220"/>
    <s v="Thomas Thornton"/>
    <x v="0"/>
    <x v="0"/>
    <s v="Los Angeles"/>
    <x v="1"/>
    <n v="90045"/>
    <x v="1"/>
    <s v="OFF-PA-10000675"/>
    <x v="1"/>
    <x v="10"/>
    <s v="Xerox 1919"/>
    <n v="204.95000000000002"/>
    <n v="5"/>
    <n v="0"/>
    <n v="100.4255"/>
    <x v="1"/>
    <x v="0"/>
  </r>
  <r>
    <n v="8119"/>
    <s v="US-2019-106551"/>
    <x v="847"/>
    <d v="2019-07-27T00:00:00"/>
    <s v="Standard Class"/>
    <s v="EB-13930"/>
    <s v="Eric Barreto"/>
    <x v="0"/>
    <x v="0"/>
    <s v="Chicago"/>
    <x v="10"/>
    <n v="60653"/>
    <x v="2"/>
    <s v="FUR-CH-10004997"/>
    <x v="0"/>
    <x v="1"/>
    <s v="Hon Every-Day Series Multi-Task Chairs"/>
    <n v="526.34399999999994"/>
    <n v="4"/>
    <n v="0.3"/>
    <n v="-75.191999999999979"/>
    <x v="2"/>
    <x v="0"/>
  </r>
  <r>
    <n v="8120"/>
    <s v="CA-2018-116722"/>
    <x v="583"/>
    <d v="2018-11-16T00:00:00"/>
    <s v="Standard Class"/>
    <s v="LP-17080"/>
    <s v="Liz Pelletier"/>
    <x v="0"/>
    <x v="0"/>
    <s v="San Francisco"/>
    <x v="1"/>
    <n v="94110"/>
    <x v="1"/>
    <s v="FUR-FU-10001934"/>
    <x v="0"/>
    <x v="5"/>
    <s v="Magnifier Swing Arm Lamp"/>
    <n v="41.96"/>
    <n v="2"/>
    <n v="0"/>
    <n v="10.909600000000001"/>
    <x v="1"/>
    <x v="0"/>
  </r>
  <r>
    <n v="8121"/>
    <s v="CA-2018-116722"/>
    <x v="583"/>
    <d v="2018-11-16T00:00:00"/>
    <s v="Standard Class"/>
    <s v="LP-17080"/>
    <s v="Liz Pelletier"/>
    <x v="0"/>
    <x v="0"/>
    <s v="San Francisco"/>
    <x v="1"/>
    <n v="94110"/>
    <x v="1"/>
    <s v="FUR-CH-10004997"/>
    <x v="0"/>
    <x v="1"/>
    <s v="Hon Every-Day Series Multi-Task Chairs"/>
    <n v="451.15199999999993"/>
    <n v="3"/>
    <n v="0.2"/>
    <n v="0"/>
    <x v="1"/>
    <x v="0"/>
  </r>
  <r>
    <n v="8122"/>
    <s v="CA-2018-116722"/>
    <x v="583"/>
    <d v="2018-11-16T00:00:00"/>
    <s v="Standard Class"/>
    <s v="LP-17080"/>
    <s v="Liz Pelletier"/>
    <x v="0"/>
    <x v="0"/>
    <s v="San Francisco"/>
    <x v="1"/>
    <n v="94110"/>
    <x v="1"/>
    <s v="OFF-BI-10001890"/>
    <x v="1"/>
    <x v="8"/>
    <s v="Avery Poly Binder Pockets"/>
    <n v="31.504000000000005"/>
    <n v="11"/>
    <n v="0.2"/>
    <n v="11.026399999999999"/>
    <x v="1"/>
    <x v="0"/>
  </r>
  <r>
    <n v="8123"/>
    <s v="CA-2016-138128"/>
    <x v="337"/>
    <d v="2016-12-15T00:00:00"/>
    <s v="Standard Class"/>
    <s v="FP-14320"/>
    <s v="Frank Preis"/>
    <x v="0"/>
    <x v="0"/>
    <s v="Philadelphia"/>
    <x v="9"/>
    <n v="19134"/>
    <x v="3"/>
    <s v="OFF-EN-10002500"/>
    <x v="1"/>
    <x v="12"/>
    <s v="Globe Weis Peel &amp; Seel First Class Envelopes"/>
    <n v="30.672000000000001"/>
    <n v="3"/>
    <n v="0.2"/>
    <n v="9.5850000000000009"/>
    <x v="3"/>
    <x v="0"/>
  </r>
  <r>
    <n v="8124"/>
    <s v="CA-2016-138128"/>
    <x v="337"/>
    <d v="2016-12-15T00:00:00"/>
    <s v="Standard Class"/>
    <s v="FP-14320"/>
    <s v="Frank Preis"/>
    <x v="0"/>
    <x v="0"/>
    <s v="Philadelphia"/>
    <x v="9"/>
    <n v="19134"/>
    <x v="3"/>
    <s v="TEC-CO-10001766"/>
    <x v="2"/>
    <x v="16"/>
    <s v="Canon PC940 Copier"/>
    <n v="1079.9759999999999"/>
    <n v="4"/>
    <n v="0.4"/>
    <n v="125.99719999999991"/>
    <x v="3"/>
    <x v="0"/>
  </r>
  <r>
    <n v="8125"/>
    <s v="US-2019-150070"/>
    <x v="210"/>
    <d v="2019-09-12T00:00:00"/>
    <s v="Standard Class"/>
    <s v="JA-15970"/>
    <s v="Joseph Airdo"/>
    <x v="0"/>
    <x v="0"/>
    <s v="Modesto"/>
    <x v="1"/>
    <n v="95351"/>
    <x v="1"/>
    <s v="FUR-CH-10004860"/>
    <x v="0"/>
    <x v="1"/>
    <s v="Global Low Back Tilter Chair"/>
    <n v="161.56800000000001"/>
    <n v="2"/>
    <n v="0.2"/>
    <n v="-28.274400000000021"/>
    <x v="1"/>
    <x v="0"/>
  </r>
  <r>
    <n v="8126"/>
    <s v="CA-2017-137064"/>
    <x v="525"/>
    <d v="2017-02-13T00:00:00"/>
    <s v="Standard Class"/>
    <s v="TS-21655"/>
    <s v="Trudy Schmidt"/>
    <x v="0"/>
    <x v="0"/>
    <s v="Houston"/>
    <x v="5"/>
    <n v="77070"/>
    <x v="2"/>
    <s v="OFF-BI-10002049"/>
    <x v="1"/>
    <x v="8"/>
    <s v="UniKeep View Case Binders"/>
    <n v="2.9339999999999993"/>
    <n v="3"/>
    <n v="0.8"/>
    <n v="-4.9878000000000018"/>
    <x v="2"/>
    <x v="0"/>
  </r>
  <r>
    <n v="8127"/>
    <s v="CA-2017-137064"/>
    <x v="525"/>
    <d v="2017-02-13T00:00:00"/>
    <s v="Standard Class"/>
    <s v="TS-21655"/>
    <s v="Trudy Schmidt"/>
    <x v="0"/>
    <x v="0"/>
    <s v="Houston"/>
    <x v="5"/>
    <n v="77070"/>
    <x v="2"/>
    <s v="TEC-AC-10003499"/>
    <x v="2"/>
    <x v="11"/>
    <s v="Memorex Mini Travel Drive 8 GB USB 2.0 Flash Drive"/>
    <n v="18.528000000000002"/>
    <n v="2"/>
    <n v="0.2"/>
    <n v="4.4004000000000003"/>
    <x v="2"/>
    <x v="0"/>
  </r>
  <r>
    <n v="8128"/>
    <s v="CA-2017-137064"/>
    <x v="525"/>
    <d v="2017-02-13T00:00:00"/>
    <s v="Standard Class"/>
    <s v="TS-21655"/>
    <s v="Trudy Schmidt"/>
    <x v="0"/>
    <x v="0"/>
    <s v="Houston"/>
    <x v="5"/>
    <n v="77070"/>
    <x v="2"/>
    <s v="OFF-ST-10003470"/>
    <x v="1"/>
    <x v="4"/>
    <s v="Tennsco Snap-Together Open Shelving Units, Starter Sets and Add-On Units"/>
    <n v="670.75200000000007"/>
    <n v="3"/>
    <n v="0.2"/>
    <n v="-125.76600000000005"/>
    <x v="2"/>
    <x v="0"/>
  </r>
  <r>
    <n v="8129"/>
    <s v="CA-2019-157350"/>
    <x v="775"/>
    <d v="2019-09-01T00:00:00"/>
    <s v="Standard Class"/>
    <s v="DP-13000"/>
    <s v="Darren Powers"/>
    <x v="0"/>
    <x v="0"/>
    <s v="Chicago"/>
    <x v="10"/>
    <n v="60610"/>
    <x v="2"/>
    <s v="FUR-FU-10000222"/>
    <x v="0"/>
    <x v="5"/>
    <s v="Seth Thomas 16&quot; Steel Case Clock"/>
    <n v="64.959999999999994"/>
    <n v="5"/>
    <n v="0.6"/>
    <n v="-43.847999999999985"/>
    <x v="2"/>
    <x v="0"/>
  </r>
  <r>
    <n v="8130"/>
    <s v="CA-2016-127866"/>
    <x v="836"/>
    <d v="2016-07-23T00:00:00"/>
    <s v="First Class"/>
    <s v="JD-15895"/>
    <s v="Jonathan Doherty"/>
    <x v="1"/>
    <x v="0"/>
    <s v="Riverside"/>
    <x v="1"/>
    <n v="92503"/>
    <x v="1"/>
    <s v="TEC-AC-10000023"/>
    <x v="2"/>
    <x v="11"/>
    <s v="Maxell 74 Minute CD-R Spindle, 50/Pack"/>
    <n v="41.94"/>
    <n v="2"/>
    <n v="0"/>
    <n v="15.098399999999998"/>
    <x v="1"/>
    <x v="0"/>
  </r>
  <r>
    <n v="8131"/>
    <s v="CA-2016-127866"/>
    <x v="836"/>
    <d v="2016-07-23T00:00:00"/>
    <s v="First Class"/>
    <s v="JD-15895"/>
    <s v="Jonathan Doherty"/>
    <x v="1"/>
    <x v="0"/>
    <s v="Riverside"/>
    <x v="1"/>
    <n v="92503"/>
    <x v="1"/>
    <s v="OFF-PA-10003971"/>
    <x v="1"/>
    <x v="10"/>
    <s v="Xerox 1965"/>
    <n v="11.96"/>
    <n v="2"/>
    <n v="0"/>
    <n v="5.8604000000000003"/>
    <x v="1"/>
    <x v="0"/>
  </r>
  <r>
    <n v="8132"/>
    <s v="CA-2016-127866"/>
    <x v="836"/>
    <d v="2016-07-23T00:00:00"/>
    <s v="First Class"/>
    <s v="JD-15895"/>
    <s v="Jonathan Doherty"/>
    <x v="1"/>
    <x v="0"/>
    <s v="Riverside"/>
    <x v="1"/>
    <n v="92503"/>
    <x v="1"/>
    <s v="OFF-AR-10003481"/>
    <x v="1"/>
    <x v="6"/>
    <s v="Newell 348"/>
    <n v="13.12"/>
    <n v="4"/>
    <n v="0"/>
    <n v="3.8047999999999984"/>
    <x v="1"/>
    <x v="0"/>
  </r>
  <r>
    <n v="8133"/>
    <s v="CA-2016-127866"/>
    <x v="836"/>
    <d v="2016-07-23T00:00:00"/>
    <s v="First Class"/>
    <s v="JD-15895"/>
    <s v="Jonathan Doherty"/>
    <x v="1"/>
    <x v="0"/>
    <s v="Riverside"/>
    <x v="1"/>
    <n v="92503"/>
    <x v="1"/>
    <s v="OFF-ST-10001490"/>
    <x v="1"/>
    <x v="4"/>
    <s v="Hot File 7-Pocket, Floor Stand"/>
    <n v="535.41"/>
    <n v="3"/>
    <n v="0"/>
    <n v="160.62299999999993"/>
    <x v="1"/>
    <x v="0"/>
  </r>
  <r>
    <n v="8134"/>
    <s v="CA-2017-131352"/>
    <x v="1049"/>
    <d v="2017-10-13T00:00:00"/>
    <s v="Standard Class"/>
    <s v="GH-14485"/>
    <s v="Gene Hale"/>
    <x v="1"/>
    <x v="0"/>
    <s v="Dallas"/>
    <x v="5"/>
    <n v="75081"/>
    <x v="2"/>
    <s v="FUR-FU-10003708"/>
    <x v="0"/>
    <x v="5"/>
    <s v="Tenex Traditional Chairmats for Medium Pile Carpet, Standard Lip, 36&quot; x 48&quot;"/>
    <n v="72.78"/>
    <n v="3"/>
    <n v="0.6"/>
    <n v="-70.960499999999996"/>
    <x v="2"/>
    <x v="0"/>
  </r>
  <r>
    <n v="8135"/>
    <s v="CA-2017-121776"/>
    <x v="1130"/>
    <d v="2017-02-21T00:00:00"/>
    <s v="Standard Class"/>
    <s v="RD-19585"/>
    <s v="Rob Dowd"/>
    <x v="0"/>
    <x v="0"/>
    <s v="Los Angeles"/>
    <x v="1"/>
    <n v="90008"/>
    <x v="1"/>
    <s v="OFF-PA-10001970"/>
    <x v="1"/>
    <x v="10"/>
    <s v="Xerox 1881"/>
    <n v="36.839999999999996"/>
    <n v="3"/>
    <n v="0"/>
    <n v="17.314799999999998"/>
    <x v="1"/>
    <x v="0"/>
  </r>
  <r>
    <n v="8136"/>
    <s v="CA-2017-121776"/>
    <x v="1130"/>
    <d v="2017-02-21T00:00:00"/>
    <s v="Standard Class"/>
    <s v="RD-19585"/>
    <s v="Rob Dowd"/>
    <x v="0"/>
    <x v="0"/>
    <s v="Los Angeles"/>
    <x v="1"/>
    <n v="90008"/>
    <x v="1"/>
    <s v="OFF-LA-10002762"/>
    <x v="1"/>
    <x v="2"/>
    <s v="Avery 485"/>
    <n v="87.71"/>
    <n v="7"/>
    <n v="0"/>
    <n v="41.223699999999994"/>
    <x v="1"/>
    <x v="0"/>
  </r>
  <r>
    <n v="8137"/>
    <s v="CA-2018-118073"/>
    <x v="399"/>
    <d v="2018-08-16T00:00:00"/>
    <s v="Standard Class"/>
    <s v="CS-12490"/>
    <s v="Cindy Schnelling"/>
    <x v="1"/>
    <x v="0"/>
    <s v="Lakeland"/>
    <x v="2"/>
    <n v="33801"/>
    <x v="0"/>
    <s v="FUR-TA-10002533"/>
    <x v="0"/>
    <x v="3"/>
    <s v="BPI Conference Tables"/>
    <n v="562.29250000000013"/>
    <n v="7"/>
    <n v="0.45"/>
    <n v="-255.58750000000009"/>
    <x v="0"/>
    <x v="0"/>
  </r>
  <r>
    <n v="8138"/>
    <s v="CA-2016-103219"/>
    <x v="187"/>
    <d v="2016-11-13T00:00:00"/>
    <s v="Standard Class"/>
    <s v="BF-11215"/>
    <s v="Benjamin Farhat"/>
    <x v="2"/>
    <x v="0"/>
    <s v="New York City"/>
    <x v="15"/>
    <n v="10035"/>
    <x v="3"/>
    <s v="FUR-FU-10004091"/>
    <x v="0"/>
    <x v="5"/>
    <s v="Eldon 200 Class Desk Accessories, Black"/>
    <n v="56.52"/>
    <n v="9"/>
    <n v="0"/>
    <n v="21.477600000000002"/>
    <x v="3"/>
    <x v="0"/>
  </r>
  <r>
    <n v="8139"/>
    <s v="CA-2018-102561"/>
    <x v="427"/>
    <d v="2018-07-22T00:00:00"/>
    <s v="Standard Class"/>
    <s v="NK-18490"/>
    <s v="Neil Knudson"/>
    <x v="2"/>
    <x v="0"/>
    <s v="Philadelphia"/>
    <x v="9"/>
    <n v="19140"/>
    <x v="3"/>
    <s v="OFF-AR-10001545"/>
    <x v="1"/>
    <x v="6"/>
    <s v="Newell 326"/>
    <n v="11.264000000000001"/>
    <n v="8"/>
    <n v="0.2"/>
    <n v="1.2671999999999994"/>
    <x v="3"/>
    <x v="0"/>
  </r>
  <r>
    <n v="8140"/>
    <s v="CA-2018-102561"/>
    <x v="427"/>
    <d v="2018-07-22T00:00:00"/>
    <s v="Standard Class"/>
    <s v="NK-18490"/>
    <s v="Neil Knudson"/>
    <x v="2"/>
    <x v="0"/>
    <s v="Philadelphia"/>
    <x v="9"/>
    <n v="19140"/>
    <x v="3"/>
    <s v="OFF-ST-10001476"/>
    <x v="1"/>
    <x v="4"/>
    <s v="Steel Personal Filing/Posting Tote"/>
    <n v="284.08000000000004"/>
    <n v="10"/>
    <n v="0.2"/>
    <n v="24.856999999999999"/>
    <x v="3"/>
    <x v="0"/>
  </r>
  <r>
    <n v="8141"/>
    <s v="CA-2018-102561"/>
    <x v="427"/>
    <d v="2018-07-22T00:00:00"/>
    <s v="Standard Class"/>
    <s v="NK-18490"/>
    <s v="Neil Knudson"/>
    <x v="2"/>
    <x v="0"/>
    <s v="Philadelphia"/>
    <x v="9"/>
    <n v="19140"/>
    <x v="3"/>
    <s v="OFF-PA-10004971"/>
    <x v="1"/>
    <x v="10"/>
    <s v="Xerox 196"/>
    <n v="18.496000000000002"/>
    <n v="4"/>
    <n v="0.2"/>
    <n v="6.7048000000000005"/>
    <x v="3"/>
    <x v="0"/>
  </r>
  <r>
    <n v="8142"/>
    <s v="CA-2018-100993"/>
    <x v="473"/>
    <d v="2018-02-10T00:00:00"/>
    <s v="Standard Class"/>
    <s v="AZ-10750"/>
    <s v="Annie Zypern"/>
    <x v="0"/>
    <x v="0"/>
    <s v="San Diego"/>
    <x v="1"/>
    <n v="92037"/>
    <x v="1"/>
    <s v="OFF-LA-10003223"/>
    <x v="1"/>
    <x v="2"/>
    <s v="Avery 508"/>
    <n v="14.73"/>
    <n v="3"/>
    <n v="0"/>
    <n v="7.2176999999999998"/>
    <x v="1"/>
    <x v="0"/>
  </r>
  <r>
    <n v="8143"/>
    <s v="CA-2018-100993"/>
    <x v="473"/>
    <d v="2018-02-10T00:00:00"/>
    <s v="Standard Class"/>
    <s v="AZ-10750"/>
    <s v="Annie Zypern"/>
    <x v="0"/>
    <x v="0"/>
    <s v="San Diego"/>
    <x v="1"/>
    <n v="92037"/>
    <x v="1"/>
    <s v="OFF-ST-10004340"/>
    <x v="1"/>
    <x v="4"/>
    <s v="Fellowes Mobile File Cart, Black"/>
    <n v="186.54"/>
    <n v="3"/>
    <n v="0"/>
    <n v="50.365800000000007"/>
    <x v="1"/>
    <x v="0"/>
  </r>
  <r>
    <n v="8144"/>
    <s v="CA-2018-100993"/>
    <x v="473"/>
    <d v="2018-02-10T00:00:00"/>
    <s v="Standard Class"/>
    <s v="AZ-10750"/>
    <s v="Annie Zypern"/>
    <x v="0"/>
    <x v="0"/>
    <s v="San Diego"/>
    <x v="1"/>
    <n v="92037"/>
    <x v="1"/>
    <s v="FUR-TA-10001095"/>
    <x v="0"/>
    <x v="3"/>
    <s v="Chromcraft Round Conference Tables"/>
    <n v="557.72799999999995"/>
    <n v="4"/>
    <n v="0.2"/>
    <n v="6.9715999999999951"/>
    <x v="1"/>
    <x v="0"/>
  </r>
  <r>
    <n v="8145"/>
    <s v="CA-2018-100993"/>
    <x v="473"/>
    <d v="2018-02-10T00:00:00"/>
    <s v="Standard Class"/>
    <s v="AZ-10750"/>
    <s v="Annie Zypern"/>
    <x v="0"/>
    <x v="0"/>
    <s v="San Diego"/>
    <x v="1"/>
    <n v="92037"/>
    <x v="1"/>
    <s v="TEC-PH-10001448"/>
    <x v="2"/>
    <x v="7"/>
    <s v="Anker Astro 15000mAh USB Portable Charger"/>
    <n v="159.96800000000002"/>
    <n v="4"/>
    <n v="0.2"/>
    <n v="-31.993600000000029"/>
    <x v="1"/>
    <x v="0"/>
  </r>
  <r>
    <n v="8146"/>
    <s v="US-2016-112949"/>
    <x v="886"/>
    <d v="2016-06-27T00:00:00"/>
    <s v="Standard Class"/>
    <s v="Co-12640"/>
    <s v="Corey-Lock"/>
    <x v="0"/>
    <x v="0"/>
    <s v="Lawton"/>
    <x v="26"/>
    <n v="73505"/>
    <x v="2"/>
    <s v="OFF-AP-10001005"/>
    <x v="1"/>
    <x v="9"/>
    <s v="Honeywell Quietcare HEPA Air Cleaner"/>
    <n v="471.90000000000003"/>
    <n v="6"/>
    <n v="0"/>
    <n v="155.72699999999998"/>
    <x v="2"/>
    <x v="0"/>
  </r>
  <r>
    <n v="8147"/>
    <s v="US-2016-112949"/>
    <x v="886"/>
    <d v="2016-06-27T00:00:00"/>
    <s v="Standard Class"/>
    <s v="Co-12640"/>
    <s v="Corey-Lock"/>
    <x v="0"/>
    <x v="0"/>
    <s v="Lawton"/>
    <x v="26"/>
    <n v="73505"/>
    <x v="2"/>
    <s v="OFF-AR-10003469"/>
    <x v="1"/>
    <x v="6"/>
    <s v="Nontoxic Chalk"/>
    <n v="3.52"/>
    <n v="2"/>
    <n v="0"/>
    <n v="1.6896"/>
    <x v="2"/>
    <x v="0"/>
  </r>
  <r>
    <n v="8148"/>
    <s v="US-2019-146822"/>
    <x v="255"/>
    <d v="2019-06-14T00:00:00"/>
    <s v="Standard Class"/>
    <s v="AG-10675"/>
    <s v="Anna Gayman"/>
    <x v="0"/>
    <x v="0"/>
    <s v="Salem"/>
    <x v="17"/>
    <n v="24153"/>
    <x v="0"/>
    <s v="OFF-PA-10000249"/>
    <x v="1"/>
    <x v="10"/>
    <s v="Easy-staple paper"/>
    <n v="49.12"/>
    <n v="4"/>
    <n v="0"/>
    <n v="23.086399999999998"/>
    <x v="0"/>
    <x v="0"/>
  </r>
  <r>
    <n v="8149"/>
    <s v="US-2018-131058"/>
    <x v="797"/>
    <d v="2018-12-31T00:00:00"/>
    <s v="Standard Class"/>
    <s v="EM-14140"/>
    <s v="Eugene Moren"/>
    <x v="2"/>
    <x v="0"/>
    <s v="Santa Ana"/>
    <x v="1"/>
    <n v="92704"/>
    <x v="1"/>
    <s v="OFF-LA-10001613"/>
    <x v="1"/>
    <x v="2"/>
    <s v="Avery File Folder Labels"/>
    <n v="20.16"/>
    <n v="7"/>
    <n v="0"/>
    <n v="9.8783999999999992"/>
    <x v="1"/>
    <x v="0"/>
  </r>
  <r>
    <n v="8150"/>
    <s v="CA-2016-167997"/>
    <x v="755"/>
    <d v="2016-01-29T00:00:00"/>
    <s v="First Class"/>
    <s v="CA-11965"/>
    <s v="Carol Adams"/>
    <x v="1"/>
    <x v="0"/>
    <s v="Rapid City"/>
    <x v="44"/>
    <n v="57701"/>
    <x v="2"/>
    <s v="OFF-BI-10001758"/>
    <x v="1"/>
    <x v="8"/>
    <s v="Wilson Jones 14 Line Acrylic Coated Pressboard Data Binders"/>
    <n v="10.68"/>
    <n v="2"/>
    <n v="0"/>
    <n v="5.0195999999999996"/>
    <x v="2"/>
    <x v="0"/>
  </r>
  <r>
    <n v="8151"/>
    <s v="CA-2016-167997"/>
    <x v="755"/>
    <d v="2016-01-29T00:00:00"/>
    <s v="First Class"/>
    <s v="CA-11965"/>
    <s v="Carol Adams"/>
    <x v="1"/>
    <x v="0"/>
    <s v="Rapid City"/>
    <x v="44"/>
    <n v="57701"/>
    <x v="2"/>
    <s v="FUR-BO-10004409"/>
    <x v="0"/>
    <x v="0"/>
    <s v="Safco Value Mate Series Steel Bookcases, Baked Enamel Finish on Steel, Gray"/>
    <n v="141.96"/>
    <n v="2"/>
    <n v="0"/>
    <n v="39.748800000000003"/>
    <x v="2"/>
    <x v="0"/>
  </r>
  <r>
    <n v="8152"/>
    <s v="CA-2019-140151"/>
    <x v="721"/>
    <d v="2019-03-25T00:00:00"/>
    <s v="First Class"/>
    <s v="RB-19360"/>
    <s v="Raymond Buch"/>
    <x v="0"/>
    <x v="0"/>
    <s v="Seattle"/>
    <x v="4"/>
    <n v="98115"/>
    <x v="1"/>
    <s v="OFF-ST-10001558"/>
    <x v="1"/>
    <x v="4"/>
    <s v="Acco Perma 4000 Stacking Storage Drawers"/>
    <n v="32.479999999999997"/>
    <n v="2"/>
    <n v="0"/>
    <n v="4.8719999999999999"/>
    <x v="1"/>
    <x v="1"/>
  </r>
  <r>
    <n v="8153"/>
    <s v="CA-2019-140151"/>
    <x v="721"/>
    <d v="2019-03-25T00:00:00"/>
    <s v="First Class"/>
    <s v="RB-19360"/>
    <s v="Raymond Buch"/>
    <x v="0"/>
    <x v="0"/>
    <s v="Seattle"/>
    <x v="4"/>
    <n v="98115"/>
    <x v="1"/>
    <s v="OFF-PA-10002986"/>
    <x v="1"/>
    <x v="10"/>
    <s v="Xerox 1898"/>
    <n v="20.04"/>
    <n v="3"/>
    <n v="0"/>
    <n v="9.6191999999999993"/>
    <x v="1"/>
    <x v="1"/>
  </r>
  <r>
    <n v="8154"/>
    <s v="CA-2019-140151"/>
    <x v="721"/>
    <d v="2019-03-25T00:00:00"/>
    <s v="First Class"/>
    <s v="RB-19360"/>
    <s v="Raymond Buch"/>
    <x v="0"/>
    <x v="0"/>
    <s v="Seattle"/>
    <x v="4"/>
    <n v="98115"/>
    <x v="1"/>
    <s v="TEC-CO-10004722"/>
    <x v="2"/>
    <x v="16"/>
    <s v="Canon imageCLASS 2200 Advanced Copier"/>
    <n v="13999.96"/>
    <n v="4"/>
    <n v="0"/>
    <n v="6719.9807999999994"/>
    <x v="1"/>
    <x v="1"/>
  </r>
  <r>
    <n v="8155"/>
    <s v="US-2019-143770"/>
    <x v="177"/>
    <d v="2019-03-24T00:00:00"/>
    <s v="Standard Class"/>
    <s v="RD-19720"/>
    <s v="Roger Demir"/>
    <x v="0"/>
    <x v="0"/>
    <s v="Middletown"/>
    <x v="29"/>
    <n v="6457"/>
    <x v="3"/>
    <s v="TEC-AC-10002842"/>
    <x v="2"/>
    <x v="11"/>
    <s v="WD My Passport Ultra 2TB Portable External Hard Drive"/>
    <n v="238"/>
    <n v="2"/>
    <n v="0"/>
    <n v="38.080000000000013"/>
    <x v="3"/>
    <x v="0"/>
  </r>
  <r>
    <n v="8156"/>
    <s v="US-2019-143770"/>
    <x v="177"/>
    <d v="2019-03-24T00:00:00"/>
    <s v="Standard Class"/>
    <s v="RD-19720"/>
    <s v="Roger Demir"/>
    <x v="0"/>
    <x v="0"/>
    <s v="Middletown"/>
    <x v="29"/>
    <n v="6457"/>
    <x v="3"/>
    <s v="OFF-PA-10001125"/>
    <x v="1"/>
    <x v="10"/>
    <s v="Xerox 1988"/>
    <n v="61.96"/>
    <n v="2"/>
    <n v="0"/>
    <n v="27.881999999999998"/>
    <x v="3"/>
    <x v="0"/>
  </r>
  <r>
    <n v="8157"/>
    <s v="CA-2018-131296"/>
    <x v="964"/>
    <d v="2018-10-09T00:00:00"/>
    <s v="Standard Class"/>
    <s v="MS-17830"/>
    <s v="Melanie Seite"/>
    <x v="0"/>
    <x v="0"/>
    <s v="Baltimore"/>
    <x v="39"/>
    <n v="21215"/>
    <x v="3"/>
    <s v="FUR-TA-10002622"/>
    <x v="0"/>
    <x v="3"/>
    <s v="Bush Andora Conference Table, Maple/Graphite Gray Finish"/>
    <n v="239.37199999999996"/>
    <n v="2"/>
    <n v="0.3"/>
    <n v="-23.93719999999999"/>
    <x v="3"/>
    <x v="0"/>
  </r>
  <r>
    <n v="8158"/>
    <s v="CA-2018-103464"/>
    <x v="741"/>
    <d v="2018-11-22T00:00:00"/>
    <s v="Standard Class"/>
    <s v="PG-18820"/>
    <s v="Patrick Gardner"/>
    <x v="0"/>
    <x v="0"/>
    <s v="San Diego"/>
    <x v="1"/>
    <n v="92105"/>
    <x v="1"/>
    <s v="TEC-AC-10002842"/>
    <x v="2"/>
    <x v="11"/>
    <s v="WD My Passport Ultra 2TB Portable External Hard Drive"/>
    <n v="595"/>
    <n v="5"/>
    <n v="0"/>
    <n v="95.200000000000031"/>
    <x v="1"/>
    <x v="0"/>
  </r>
  <r>
    <n v="8159"/>
    <s v="CA-2019-136238"/>
    <x v="377"/>
    <d v="2020-01-01T00:00:00"/>
    <s v="Standard Class"/>
    <s v="KB-16240"/>
    <s v="Karen Bern"/>
    <x v="1"/>
    <x v="0"/>
    <s v="Odessa"/>
    <x v="5"/>
    <n v="79762"/>
    <x v="2"/>
    <s v="OFF-PA-10004285"/>
    <x v="1"/>
    <x v="10"/>
    <s v="Xerox 1959"/>
    <n v="16.032"/>
    <n v="3"/>
    <n v="0.2"/>
    <n v="5.6111999999999993"/>
    <x v="2"/>
    <x v="0"/>
  </r>
  <r>
    <n v="8160"/>
    <s v="CA-2018-120803"/>
    <x v="1185"/>
    <d v="2018-03-13T00:00:00"/>
    <s v="Standard Class"/>
    <s v="RB-19465"/>
    <s v="Rick Bensley"/>
    <x v="2"/>
    <x v="0"/>
    <s v="Milford"/>
    <x v="29"/>
    <n v="6460"/>
    <x v="3"/>
    <s v="TEC-AC-10004469"/>
    <x v="2"/>
    <x v="11"/>
    <s v="Microsoft Sculpt Comfort Mouse"/>
    <n v="199.75"/>
    <n v="5"/>
    <n v="0"/>
    <n v="87.890000000000015"/>
    <x v="3"/>
    <x v="0"/>
  </r>
  <r>
    <n v="8161"/>
    <s v="CA-2018-134138"/>
    <x v="595"/>
    <d v="2018-02-20T00:00:00"/>
    <s v="Standard Class"/>
    <s v="JD-15790"/>
    <s v="John Dryer"/>
    <x v="0"/>
    <x v="0"/>
    <s v="Belleville"/>
    <x v="30"/>
    <n v="7109"/>
    <x v="3"/>
    <s v="FUR-CH-10001545"/>
    <x v="0"/>
    <x v="1"/>
    <s v="Hon Comfortask Task/Swivel Chairs"/>
    <n v="227.96"/>
    <n v="2"/>
    <n v="0"/>
    <n v="36.473600000000005"/>
    <x v="3"/>
    <x v="0"/>
  </r>
  <r>
    <n v="8162"/>
    <s v="CA-2017-120915"/>
    <x v="694"/>
    <d v="2017-10-03T00:00:00"/>
    <s v="Second Class"/>
    <s v="JJ-15445"/>
    <s v="Jennifer Jackson"/>
    <x v="0"/>
    <x v="0"/>
    <s v="New York City"/>
    <x v="15"/>
    <n v="10035"/>
    <x v="3"/>
    <s v="OFF-AP-10002578"/>
    <x v="1"/>
    <x v="9"/>
    <s v="Fellowes Premier Superior Surge Suppressor, 10-Outlet, With Phone and Remote"/>
    <n v="293.52"/>
    <n v="6"/>
    <n v="0"/>
    <n v="76.315200000000004"/>
    <x v="3"/>
    <x v="0"/>
  </r>
  <r>
    <n v="8163"/>
    <s v="CA-2017-120915"/>
    <x v="694"/>
    <d v="2017-10-03T00:00:00"/>
    <s v="Second Class"/>
    <s v="JJ-15445"/>
    <s v="Jennifer Jackson"/>
    <x v="0"/>
    <x v="0"/>
    <s v="New York City"/>
    <x v="15"/>
    <n v="10035"/>
    <x v="3"/>
    <s v="TEC-PH-10003012"/>
    <x v="2"/>
    <x v="7"/>
    <s v="Nortel Meridian M3904 Professional Digital phone"/>
    <n v="307.98"/>
    <n v="2"/>
    <n v="0"/>
    <n v="89.314199999999971"/>
    <x v="3"/>
    <x v="0"/>
  </r>
  <r>
    <n v="8164"/>
    <s v="CA-2017-168207"/>
    <x v="121"/>
    <d v="2017-11-06T00:00:00"/>
    <s v="Standard Class"/>
    <s v="LT-17110"/>
    <s v="Liz Thompson"/>
    <x v="0"/>
    <x v="0"/>
    <s v="San Diego"/>
    <x v="1"/>
    <n v="92105"/>
    <x v="1"/>
    <s v="FUR-FU-10004909"/>
    <x v="0"/>
    <x v="5"/>
    <s v="Contemporary Wood/Metal Frame"/>
    <n v="96.960000000000008"/>
    <n v="6"/>
    <n v="0"/>
    <n v="33.935999999999993"/>
    <x v="1"/>
    <x v="0"/>
  </r>
  <r>
    <n v="8165"/>
    <s v="CA-2017-168207"/>
    <x v="121"/>
    <d v="2017-11-06T00:00:00"/>
    <s v="Standard Class"/>
    <s v="LT-17110"/>
    <s v="Liz Thompson"/>
    <x v="0"/>
    <x v="0"/>
    <s v="San Diego"/>
    <x v="1"/>
    <n v="92105"/>
    <x v="1"/>
    <s v="OFF-BI-10001524"/>
    <x v="1"/>
    <x v="8"/>
    <s v="GBC Premium Transparent Covers with Diagonal Lined Pattern"/>
    <n v="117.48800000000001"/>
    <n v="7"/>
    <n v="0.2"/>
    <n v="41.120799999999988"/>
    <x v="1"/>
    <x v="0"/>
  </r>
  <r>
    <n v="8166"/>
    <s v="CA-2017-168207"/>
    <x v="121"/>
    <d v="2017-11-06T00:00:00"/>
    <s v="Standard Class"/>
    <s v="LT-17110"/>
    <s v="Liz Thompson"/>
    <x v="0"/>
    <x v="0"/>
    <s v="San Diego"/>
    <x v="1"/>
    <n v="92105"/>
    <x v="1"/>
    <s v="OFF-BI-10003355"/>
    <x v="1"/>
    <x v="8"/>
    <s v="Cardinal Holdit Business Card Pockets"/>
    <n v="11.952000000000002"/>
    <n v="3"/>
    <n v="0.2"/>
    <n v="4.1832000000000003"/>
    <x v="1"/>
    <x v="0"/>
  </r>
  <r>
    <n v="8167"/>
    <s v="CA-2017-168207"/>
    <x v="121"/>
    <d v="2017-11-06T00:00:00"/>
    <s v="Standard Class"/>
    <s v="LT-17110"/>
    <s v="Liz Thompson"/>
    <x v="0"/>
    <x v="0"/>
    <s v="San Diego"/>
    <x v="1"/>
    <n v="92105"/>
    <x v="1"/>
    <s v="FUR-BO-10004357"/>
    <x v="0"/>
    <x v="0"/>
    <s v="O'Sullivan Living Dimensions 3-Shelf Bookcases"/>
    <n v="512.49900000000002"/>
    <n v="3"/>
    <n v="0.15"/>
    <n v="-30.147000000000048"/>
    <x v="1"/>
    <x v="0"/>
  </r>
  <r>
    <n v="8168"/>
    <s v="CA-2018-144148"/>
    <x v="995"/>
    <d v="2018-08-05T00:00:00"/>
    <s v="Standard Class"/>
    <s v="AH-10690"/>
    <s v="Anna Häberlin"/>
    <x v="1"/>
    <x v="0"/>
    <s v="San Francisco"/>
    <x v="1"/>
    <n v="94122"/>
    <x v="1"/>
    <s v="FUR-TA-10002774"/>
    <x v="0"/>
    <x v="3"/>
    <s v="Laminate Occasional Tables"/>
    <n v="863.12800000000004"/>
    <n v="7"/>
    <n v="0.2"/>
    <n v="-32.367300000000085"/>
    <x v="1"/>
    <x v="0"/>
  </r>
  <r>
    <n v="8169"/>
    <s v="CA-2019-107174"/>
    <x v="44"/>
    <d v="2019-11-13T00:00:00"/>
    <s v="Standard Class"/>
    <s v="AB-10060"/>
    <s v="Adam Bellavance"/>
    <x v="2"/>
    <x v="0"/>
    <s v="Seattle"/>
    <x v="4"/>
    <n v="98105"/>
    <x v="1"/>
    <s v="FUR-TA-10004575"/>
    <x v="0"/>
    <x v="3"/>
    <s v="Hon 5100 Series Wood Tables"/>
    <n v="2036.8600000000001"/>
    <n v="7"/>
    <n v="0"/>
    <n v="366.63479999999993"/>
    <x v="1"/>
    <x v="0"/>
  </r>
  <r>
    <n v="8170"/>
    <s v="CA-2019-107174"/>
    <x v="44"/>
    <d v="2019-11-13T00:00:00"/>
    <s v="Standard Class"/>
    <s v="AB-10060"/>
    <s v="Adam Bellavance"/>
    <x v="2"/>
    <x v="0"/>
    <s v="Seattle"/>
    <x v="4"/>
    <n v="98105"/>
    <x v="1"/>
    <s v="FUR-CH-10003312"/>
    <x v="0"/>
    <x v="1"/>
    <s v="Hon 2090 “Pillow Soft” Series Mid Back Swivel/Tilt Chairs"/>
    <n v="449.56800000000004"/>
    <n v="2"/>
    <n v="0.2"/>
    <n v="-73.054800000000071"/>
    <x v="1"/>
    <x v="0"/>
  </r>
  <r>
    <n v="8171"/>
    <s v="CA-2019-107174"/>
    <x v="44"/>
    <d v="2019-11-13T00:00:00"/>
    <s v="Standard Class"/>
    <s v="AB-10060"/>
    <s v="Adam Bellavance"/>
    <x v="2"/>
    <x v="0"/>
    <s v="Seattle"/>
    <x v="4"/>
    <n v="98105"/>
    <x v="1"/>
    <s v="TEC-AC-10001465"/>
    <x v="2"/>
    <x v="11"/>
    <s v="SanDisk Cruzer 64 GB USB Flash Drive"/>
    <n v="108.96000000000001"/>
    <n v="3"/>
    <n v="0"/>
    <n v="32.687999999999988"/>
    <x v="1"/>
    <x v="0"/>
  </r>
  <r>
    <n v="8172"/>
    <s v="CA-2018-146150"/>
    <x v="1173"/>
    <d v="2018-02-19T00:00:00"/>
    <s v="Standard Class"/>
    <s v="FM-14380"/>
    <s v="Fred McMath"/>
    <x v="0"/>
    <x v="0"/>
    <s v="Jackson"/>
    <x v="35"/>
    <n v="39212"/>
    <x v="0"/>
    <s v="OFF-AR-10002240"/>
    <x v="1"/>
    <x v="6"/>
    <s v="Panasonic KP-150 Electric Pencil Sharpener"/>
    <n v="264.18"/>
    <n v="7"/>
    <n v="0"/>
    <n v="68.686800000000005"/>
    <x v="0"/>
    <x v="0"/>
  </r>
  <r>
    <n v="8173"/>
    <s v="CA-2016-114125"/>
    <x v="868"/>
    <d v="2016-07-13T00:00:00"/>
    <s v="Standard Class"/>
    <s v="GH-14410"/>
    <s v="Gary Hansen"/>
    <x v="2"/>
    <x v="0"/>
    <s v="Los Angeles"/>
    <x v="1"/>
    <n v="90049"/>
    <x v="1"/>
    <s v="OFF-LA-10004559"/>
    <x v="1"/>
    <x v="2"/>
    <s v="Avery 49"/>
    <n v="2.88"/>
    <n v="1"/>
    <n v="0"/>
    <n v="1.4112"/>
    <x v="1"/>
    <x v="0"/>
  </r>
  <r>
    <n v="8174"/>
    <s v="CA-2016-114125"/>
    <x v="868"/>
    <d v="2016-07-13T00:00:00"/>
    <s v="Standard Class"/>
    <s v="GH-14410"/>
    <s v="Gary Hansen"/>
    <x v="2"/>
    <x v="0"/>
    <s v="Los Angeles"/>
    <x v="1"/>
    <n v="90049"/>
    <x v="1"/>
    <s v="OFF-BI-10003291"/>
    <x v="1"/>
    <x v="8"/>
    <s v="Wilson Jones Leather-Like Binders with DublLock Round Rings"/>
    <n v="41.904000000000003"/>
    <n v="6"/>
    <n v="0.2"/>
    <n v="14.142599999999996"/>
    <x v="1"/>
    <x v="0"/>
  </r>
  <r>
    <n v="8175"/>
    <s v="CA-2016-114125"/>
    <x v="868"/>
    <d v="2016-07-13T00:00:00"/>
    <s v="Standard Class"/>
    <s v="GH-14410"/>
    <s v="Gary Hansen"/>
    <x v="2"/>
    <x v="0"/>
    <s v="Los Angeles"/>
    <x v="1"/>
    <n v="90049"/>
    <x v="1"/>
    <s v="OFF-ST-10001505"/>
    <x v="1"/>
    <x v="4"/>
    <s v="Perma STOR-ALL Hanging File Box, 13 1/8&quot;W x 12 1/4&quot;D x 10 1/2&quot;H"/>
    <n v="23.92"/>
    <n v="4"/>
    <n v="0"/>
    <n v="4.066399999999998"/>
    <x v="1"/>
    <x v="0"/>
  </r>
  <r>
    <n v="8176"/>
    <s v="CA-2018-114944"/>
    <x v="806"/>
    <d v="2018-02-04T00:00:00"/>
    <s v="Standard Class"/>
    <s v="HE-14800"/>
    <s v="Harold Engle"/>
    <x v="1"/>
    <x v="0"/>
    <s v="Chicago"/>
    <x v="10"/>
    <n v="60623"/>
    <x v="2"/>
    <s v="OFF-PA-10003892"/>
    <x v="1"/>
    <x v="10"/>
    <s v="Xerox 1943"/>
    <n v="156.512"/>
    <n v="4"/>
    <n v="0.2"/>
    <n v="52.822799999999987"/>
    <x v="2"/>
    <x v="0"/>
  </r>
  <r>
    <n v="8177"/>
    <s v="CA-2018-135965"/>
    <x v="897"/>
    <d v="2018-09-25T00:00:00"/>
    <s v="First Class"/>
    <s v="SZ-20035"/>
    <s v="Sam Zeldin"/>
    <x v="2"/>
    <x v="0"/>
    <s v="New York City"/>
    <x v="15"/>
    <n v="10035"/>
    <x v="3"/>
    <s v="OFF-ST-10002370"/>
    <x v="1"/>
    <x v="4"/>
    <s v="Sortfiler Multipurpose Personal File Organizer, Black"/>
    <n v="128.34"/>
    <n v="6"/>
    <n v="0"/>
    <n v="37.218599999999995"/>
    <x v="3"/>
    <x v="0"/>
  </r>
  <r>
    <n v="8178"/>
    <s v="CA-2019-149699"/>
    <x v="66"/>
    <d v="2019-12-24T00:00:00"/>
    <s v="First Class"/>
    <s v="CM-12115"/>
    <s v="Chad McGuire"/>
    <x v="0"/>
    <x v="0"/>
    <s v="Los Angeles"/>
    <x v="1"/>
    <n v="90008"/>
    <x v="1"/>
    <s v="TEC-AC-10000474"/>
    <x v="2"/>
    <x v="11"/>
    <s v="Kensington Expert Mouse Optical USB Trackball for PC or Mac"/>
    <n v="474.95"/>
    <n v="5"/>
    <n v="0"/>
    <n v="142.48499999999993"/>
    <x v="1"/>
    <x v="0"/>
  </r>
  <r>
    <n v="8179"/>
    <s v="CA-2018-166429"/>
    <x v="476"/>
    <d v="2018-09-08T00:00:00"/>
    <s v="Standard Class"/>
    <s v="TG-21310"/>
    <s v="Toby Gnade"/>
    <x v="0"/>
    <x v="0"/>
    <s v="Des Moines"/>
    <x v="4"/>
    <n v="98198"/>
    <x v="1"/>
    <s v="TEC-CO-10002095"/>
    <x v="2"/>
    <x v="16"/>
    <s v="Hewlett Packard 610 Color Digital Copier / Printer"/>
    <n v="999.98"/>
    <n v="2"/>
    <n v="0"/>
    <n v="449.99099999999999"/>
    <x v="1"/>
    <x v="0"/>
  </r>
  <r>
    <n v="8180"/>
    <s v="CA-2017-112767"/>
    <x v="991"/>
    <d v="2017-08-06T00:00:00"/>
    <s v="Standard Class"/>
    <s v="DK-12985"/>
    <s v="Darren Koutras"/>
    <x v="0"/>
    <x v="0"/>
    <s v="Springfield"/>
    <x v="21"/>
    <n v="97477"/>
    <x v="1"/>
    <s v="FUR-TA-10003469"/>
    <x v="0"/>
    <x v="3"/>
    <s v="Balt Split Level Computer Training Table"/>
    <n v="277.5"/>
    <n v="4"/>
    <n v="0.5"/>
    <n v="-188.7"/>
    <x v="1"/>
    <x v="0"/>
  </r>
  <r>
    <n v="8181"/>
    <s v="CA-2017-119879"/>
    <x v="82"/>
    <d v="2017-11-25T00:00:00"/>
    <s v="Standard Class"/>
    <s v="SS-20410"/>
    <s v="Shahid Shariari"/>
    <x v="0"/>
    <x v="0"/>
    <s v="Philadelphia"/>
    <x v="9"/>
    <n v="19120"/>
    <x v="3"/>
    <s v="FUR-TA-10002958"/>
    <x v="0"/>
    <x v="3"/>
    <s v="Bevis Oval Conference Table, Walnut"/>
    <n v="1252.704"/>
    <n v="8"/>
    <n v="0.4"/>
    <n v="-480.20320000000027"/>
    <x v="3"/>
    <x v="0"/>
  </r>
  <r>
    <n v="8182"/>
    <s v="CA-2017-119879"/>
    <x v="82"/>
    <d v="2017-11-25T00:00:00"/>
    <s v="Standard Class"/>
    <s v="SS-20410"/>
    <s v="Shahid Shariari"/>
    <x v="0"/>
    <x v="0"/>
    <s v="Philadelphia"/>
    <x v="9"/>
    <n v="19120"/>
    <x v="3"/>
    <s v="TEC-PH-10002923"/>
    <x v="2"/>
    <x v="7"/>
    <s v="Logitech B530 USB Headset - headset - Full size, Binaural"/>
    <n v="110.97"/>
    <n v="5"/>
    <n v="0.4"/>
    <n v="-24.043499999999995"/>
    <x v="3"/>
    <x v="0"/>
  </r>
  <r>
    <n v="8183"/>
    <s v="CA-2019-155642"/>
    <x v="796"/>
    <d v="2019-05-22T00:00:00"/>
    <s v="Standard Class"/>
    <s v="BM-11575"/>
    <s v="Brendan Murry"/>
    <x v="1"/>
    <x v="0"/>
    <s v="Chicago"/>
    <x v="10"/>
    <n v="60653"/>
    <x v="2"/>
    <s v="FUR-FU-10004973"/>
    <x v="0"/>
    <x v="5"/>
    <s v="Flat Face Poster Frame"/>
    <n v="22.608000000000001"/>
    <n v="3"/>
    <n v="0.6"/>
    <n v="-10.173599999999997"/>
    <x v="2"/>
    <x v="0"/>
  </r>
  <r>
    <n v="8184"/>
    <s v="CA-2019-155642"/>
    <x v="796"/>
    <d v="2019-05-22T00:00:00"/>
    <s v="Standard Class"/>
    <s v="BM-11575"/>
    <s v="Brendan Murry"/>
    <x v="1"/>
    <x v="0"/>
    <s v="Chicago"/>
    <x v="10"/>
    <n v="60653"/>
    <x v="2"/>
    <s v="FUR-FU-10001918"/>
    <x v="0"/>
    <x v="5"/>
    <s v="C-Line Cubicle Keepers Polyproplyene Holder With Velcro Backings"/>
    <n v="1.8920000000000003"/>
    <n v="1"/>
    <n v="0.6"/>
    <n v="-0.99329999999999963"/>
    <x v="2"/>
    <x v="0"/>
  </r>
  <r>
    <n v="8185"/>
    <s v="US-2019-101721"/>
    <x v="283"/>
    <d v="2019-07-27T00:00:00"/>
    <s v="Standard Class"/>
    <s v="MY-17380"/>
    <s v="Maribeth Yedwab"/>
    <x v="1"/>
    <x v="0"/>
    <s v="Chicago"/>
    <x v="10"/>
    <n v="60623"/>
    <x v="2"/>
    <s v="OFF-PA-10003641"/>
    <x v="1"/>
    <x v="10"/>
    <s v="Xerox 1909"/>
    <n v="63.311999999999998"/>
    <n v="3"/>
    <n v="0.2"/>
    <n v="20.576399999999996"/>
    <x v="2"/>
    <x v="0"/>
  </r>
  <r>
    <n v="8186"/>
    <s v="CA-2017-136728"/>
    <x v="1023"/>
    <d v="2017-09-17T00:00:00"/>
    <s v="Second Class"/>
    <s v="AG-10900"/>
    <s v="Arthur Gainer"/>
    <x v="0"/>
    <x v="0"/>
    <s v="Chicago"/>
    <x v="10"/>
    <n v="60623"/>
    <x v="2"/>
    <s v="OFF-EN-10002621"/>
    <x v="1"/>
    <x v="12"/>
    <s v="Staple envelope"/>
    <n v="7.8239999999999998"/>
    <n v="1"/>
    <n v="0.2"/>
    <n v="2.9339999999999997"/>
    <x v="2"/>
    <x v="0"/>
  </r>
  <r>
    <n v="8187"/>
    <s v="CA-2017-136728"/>
    <x v="1023"/>
    <d v="2017-09-17T00:00:00"/>
    <s v="Second Class"/>
    <s v="AG-10900"/>
    <s v="Arthur Gainer"/>
    <x v="0"/>
    <x v="0"/>
    <s v="Chicago"/>
    <x v="10"/>
    <n v="60623"/>
    <x v="2"/>
    <s v="FUR-CH-10003817"/>
    <x v="0"/>
    <x v="1"/>
    <s v="Global Value Steno Chair, Gray"/>
    <n v="170.072"/>
    <n v="4"/>
    <n v="0.3"/>
    <n v="-12.147999999999996"/>
    <x v="2"/>
    <x v="0"/>
  </r>
  <r>
    <n v="8188"/>
    <s v="CA-2018-127194"/>
    <x v="107"/>
    <d v="2018-12-16T00:00:00"/>
    <s v="Standard Class"/>
    <s v="BW-11110"/>
    <s v="Bart Watters"/>
    <x v="1"/>
    <x v="0"/>
    <s v="New York City"/>
    <x v="15"/>
    <n v="10024"/>
    <x v="3"/>
    <s v="OFF-PA-10000659"/>
    <x v="1"/>
    <x v="10"/>
    <s v="Adams Phone Message Book, Professional, 400 Message Capacity, 5 3/6” x 11”"/>
    <n v="62.820000000000007"/>
    <n v="9"/>
    <n v="0"/>
    <n v="29.525400000000001"/>
    <x v="3"/>
    <x v="0"/>
  </r>
  <r>
    <n v="8189"/>
    <s v="CA-2017-140375"/>
    <x v="653"/>
    <d v="2017-10-05T00:00:00"/>
    <s v="Second Class"/>
    <s v="SG-20470"/>
    <s v="Sheri Gordon"/>
    <x v="0"/>
    <x v="0"/>
    <s v="Rockville"/>
    <x v="39"/>
    <n v="20852"/>
    <x v="3"/>
    <s v="OFF-PA-10001870"/>
    <x v="1"/>
    <x v="10"/>
    <s v="Xerox 202"/>
    <n v="19.440000000000001"/>
    <n v="3"/>
    <n v="0"/>
    <n v="9.3312000000000008"/>
    <x v="3"/>
    <x v="0"/>
  </r>
  <r>
    <n v="8190"/>
    <s v="CA-2017-140375"/>
    <x v="653"/>
    <d v="2017-10-05T00:00:00"/>
    <s v="Second Class"/>
    <s v="SG-20470"/>
    <s v="Sheri Gordon"/>
    <x v="0"/>
    <x v="0"/>
    <s v="Rockville"/>
    <x v="39"/>
    <n v="20852"/>
    <x v="3"/>
    <s v="OFF-BI-10000320"/>
    <x v="1"/>
    <x v="8"/>
    <s v="GBC Plastic Binding Combs"/>
    <n v="7.38"/>
    <n v="1"/>
    <n v="0"/>
    <n v="3.6162000000000001"/>
    <x v="3"/>
    <x v="0"/>
  </r>
  <r>
    <n v="8191"/>
    <s v="US-2019-155866"/>
    <x v="701"/>
    <d v="2019-11-21T00:00:00"/>
    <s v="Standard Class"/>
    <s v="CC-12370"/>
    <s v="Christopher Conant"/>
    <x v="0"/>
    <x v="0"/>
    <s v="New York City"/>
    <x v="15"/>
    <n v="10011"/>
    <x v="3"/>
    <s v="OFF-PA-10004735"/>
    <x v="1"/>
    <x v="10"/>
    <s v="Xerox 1905"/>
    <n v="38.880000000000003"/>
    <n v="6"/>
    <n v="0"/>
    <n v="18.662400000000002"/>
    <x v="3"/>
    <x v="0"/>
  </r>
  <r>
    <n v="8192"/>
    <s v="US-2019-155866"/>
    <x v="701"/>
    <d v="2019-11-21T00:00:00"/>
    <s v="Standard Class"/>
    <s v="CC-12370"/>
    <s v="Christopher Conant"/>
    <x v="0"/>
    <x v="0"/>
    <s v="New York City"/>
    <x v="15"/>
    <n v="10011"/>
    <x v="3"/>
    <s v="FUR-FU-10004091"/>
    <x v="0"/>
    <x v="5"/>
    <s v="Howard Miller 13&quot; Diameter Goldtone Round Wall Clock"/>
    <n v="187.76"/>
    <n v="4"/>
    <n v="0"/>
    <n v="76.9816"/>
    <x v="3"/>
    <x v="0"/>
  </r>
  <r>
    <n v="8193"/>
    <s v="CA-2017-141327"/>
    <x v="672"/>
    <d v="2017-12-03T00:00:00"/>
    <s v="First Class"/>
    <s v="LR-16915"/>
    <s v="Lena Radford"/>
    <x v="0"/>
    <x v="0"/>
    <s v="Durham"/>
    <x v="3"/>
    <n v="27707"/>
    <x v="0"/>
    <s v="OFF-BI-10000546"/>
    <x v="1"/>
    <x v="8"/>
    <s v="Avery Durable Binders"/>
    <n v="6.0480000000000009"/>
    <n v="7"/>
    <n v="0.7"/>
    <n v="-4.2336000000000009"/>
    <x v="0"/>
    <x v="0"/>
  </r>
  <r>
    <n v="8194"/>
    <s v="CA-2017-141327"/>
    <x v="672"/>
    <d v="2017-12-03T00:00:00"/>
    <s v="First Class"/>
    <s v="LR-16915"/>
    <s v="Lena Radford"/>
    <x v="0"/>
    <x v="0"/>
    <s v="Durham"/>
    <x v="3"/>
    <n v="27707"/>
    <x v="0"/>
    <s v="OFF-AP-10001293"/>
    <x v="1"/>
    <x v="9"/>
    <s v="Belkin 8 Outlet Surge Protector"/>
    <n v="98.352000000000004"/>
    <n v="3"/>
    <n v="0.2"/>
    <n v="9.8351999999999933"/>
    <x v="0"/>
    <x v="0"/>
  </r>
  <r>
    <n v="8195"/>
    <s v="CA-2017-141327"/>
    <x v="672"/>
    <d v="2017-12-03T00:00:00"/>
    <s v="First Class"/>
    <s v="LR-16915"/>
    <s v="Lena Radford"/>
    <x v="0"/>
    <x v="0"/>
    <s v="Durham"/>
    <x v="3"/>
    <n v="27707"/>
    <x v="0"/>
    <s v="FUR-FU-10000576"/>
    <x v="0"/>
    <x v="5"/>
    <s v="Luxo Professional Fluorescent Magnifier Lamp with Clamp-Mount Base"/>
    <n v="335.74400000000003"/>
    <n v="2"/>
    <n v="0.2"/>
    <n v="25.180800000000005"/>
    <x v="0"/>
    <x v="0"/>
  </r>
  <r>
    <n v="8196"/>
    <s v="CA-2017-136700"/>
    <x v="401"/>
    <d v="2017-12-11T00:00:00"/>
    <s v="Second Class"/>
    <s v="DB-13120"/>
    <s v="David Bremer"/>
    <x v="1"/>
    <x v="0"/>
    <s v="Santa Barbara"/>
    <x v="1"/>
    <n v="93101"/>
    <x v="1"/>
    <s v="OFF-PA-10004519"/>
    <x v="1"/>
    <x v="10"/>
    <s v="Spiral Phone Message Books with Labels by Adams"/>
    <n v="8.9600000000000009"/>
    <n v="2"/>
    <n v="0"/>
    <n v="4.3904000000000005"/>
    <x v="1"/>
    <x v="0"/>
  </r>
  <r>
    <n v="8197"/>
    <s v="CA-2019-102736"/>
    <x v="528"/>
    <d v="2019-09-09T00:00:00"/>
    <s v="Standard Class"/>
    <s v="LP-17095"/>
    <s v="Liz Preis"/>
    <x v="0"/>
    <x v="0"/>
    <s v="Knoxville"/>
    <x v="18"/>
    <n v="37918"/>
    <x v="0"/>
    <s v="TEC-AC-10004568"/>
    <x v="2"/>
    <x v="11"/>
    <s v="Maxell LTO Ultrium - 800 GB"/>
    <n v="89.567999999999998"/>
    <n v="4"/>
    <n v="0.2"/>
    <n v="-1.119600000000009"/>
    <x v="0"/>
    <x v="0"/>
  </r>
  <r>
    <n v="8198"/>
    <s v="CA-2019-102736"/>
    <x v="528"/>
    <d v="2019-09-09T00:00:00"/>
    <s v="Standard Class"/>
    <s v="LP-17095"/>
    <s v="Liz Preis"/>
    <x v="0"/>
    <x v="0"/>
    <s v="Knoxville"/>
    <x v="18"/>
    <n v="37918"/>
    <x v="0"/>
    <s v="OFF-AR-10001897"/>
    <x v="1"/>
    <x v="6"/>
    <s v="Model L Table or Wall-Mount Pencil Sharpener"/>
    <n v="71.959999999999994"/>
    <n v="5"/>
    <n v="0.2"/>
    <n v="7.1960000000000015"/>
    <x v="0"/>
    <x v="0"/>
  </r>
  <r>
    <n v="8199"/>
    <s v="CA-2019-102736"/>
    <x v="528"/>
    <d v="2019-09-09T00:00:00"/>
    <s v="Standard Class"/>
    <s v="LP-17095"/>
    <s v="Liz Preis"/>
    <x v="0"/>
    <x v="0"/>
    <s v="Knoxville"/>
    <x v="18"/>
    <n v="37918"/>
    <x v="0"/>
    <s v="OFF-PA-10001800"/>
    <x v="1"/>
    <x v="10"/>
    <s v="Xerox 220"/>
    <n v="15.552000000000003"/>
    <n v="3"/>
    <n v="0.2"/>
    <n v="5.4432"/>
    <x v="0"/>
    <x v="0"/>
  </r>
  <r>
    <n v="8200"/>
    <s v="CA-2019-125269"/>
    <x v="558"/>
    <d v="2019-04-30T00:00:00"/>
    <s v="Standard Class"/>
    <s v="AF-10870"/>
    <s v="Art Ferguson"/>
    <x v="0"/>
    <x v="0"/>
    <s v="Chicago"/>
    <x v="10"/>
    <n v="60610"/>
    <x v="2"/>
    <s v="OFF-BI-10001628"/>
    <x v="1"/>
    <x v="8"/>
    <s v="Acco Data Flex Cable Posts For Top &amp; Bottom Load Binders, 6&quot; Capacity"/>
    <n v="10.429999999999996"/>
    <n v="5"/>
    <n v="0.8"/>
    <n v="-18.252500000000001"/>
    <x v="2"/>
    <x v="0"/>
  </r>
  <r>
    <n v="8201"/>
    <s v="CA-2019-125269"/>
    <x v="558"/>
    <d v="2019-04-30T00:00:00"/>
    <s v="Standard Class"/>
    <s v="AF-10870"/>
    <s v="Art Ferguson"/>
    <x v="0"/>
    <x v="0"/>
    <s v="Chicago"/>
    <x v="10"/>
    <n v="60610"/>
    <x v="2"/>
    <s v="OFF-ST-10004123"/>
    <x v="1"/>
    <x v="4"/>
    <s v="Safco Industrial Wire Shelving System"/>
    <n v="72.784000000000006"/>
    <n v="1"/>
    <n v="0.2"/>
    <n v="-18.196000000000002"/>
    <x v="2"/>
    <x v="0"/>
  </r>
  <r>
    <n v="8202"/>
    <s v="CA-2017-114811"/>
    <x v="627"/>
    <d v="2017-11-08T00:00:00"/>
    <s v="Same Day"/>
    <s v="KD-16495"/>
    <s v="Keith Dawkins"/>
    <x v="1"/>
    <x v="0"/>
    <s v="New York City"/>
    <x v="15"/>
    <n v="10024"/>
    <x v="3"/>
    <s v="OFF-ST-10000885"/>
    <x v="1"/>
    <x v="4"/>
    <s v="Fellowes Desktop Hanging File Manager"/>
    <n v="67.150000000000006"/>
    <n v="5"/>
    <n v="0"/>
    <n v="16.787500000000001"/>
    <x v="3"/>
    <x v="0"/>
  </r>
  <r>
    <n v="8203"/>
    <s v="CA-2017-114811"/>
    <x v="627"/>
    <d v="2017-11-08T00:00:00"/>
    <s v="Same Day"/>
    <s v="KD-16495"/>
    <s v="Keith Dawkins"/>
    <x v="1"/>
    <x v="0"/>
    <s v="New York City"/>
    <x v="15"/>
    <n v="10024"/>
    <x v="3"/>
    <s v="TEC-PH-10004165"/>
    <x v="2"/>
    <x v="7"/>
    <s v="Mitel MiVoice 5330e IP Phone"/>
    <n v="549.98"/>
    <n v="2"/>
    <n v="0"/>
    <n v="142.9948"/>
    <x v="3"/>
    <x v="0"/>
  </r>
  <r>
    <n v="8204"/>
    <s v="CA-2017-114811"/>
    <x v="627"/>
    <d v="2017-11-08T00:00:00"/>
    <s v="Same Day"/>
    <s v="KD-16495"/>
    <s v="Keith Dawkins"/>
    <x v="1"/>
    <x v="0"/>
    <s v="New York City"/>
    <x v="15"/>
    <n v="10024"/>
    <x v="3"/>
    <s v="FUR-FU-10002240"/>
    <x v="0"/>
    <x v="5"/>
    <s v="Nu-Dell EZ-Mount Plastic Wall Frames"/>
    <n v="11.82"/>
    <n v="3"/>
    <n v="0"/>
    <n v="4.7279999999999998"/>
    <x v="3"/>
    <x v="0"/>
  </r>
  <r>
    <n v="8205"/>
    <s v="CA-2017-114811"/>
    <x v="627"/>
    <d v="2017-11-08T00:00:00"/>
    <s v="Same Day"/>
    <s v="KD-16495"/>
    <s v="Keith Dawkins"/>
    <x v="1"/>
    <x v="0"/>
    <s v="New York City"/>
    <x v="15"/>
    <n v="10024"/>
    <x v="3"/>
    <s v="TEC-MA-10000045"/>
    <x v="2"/>
    <x v="15"/>
    <s v="Zebra ZM400 Thermal Label Printer"/>
    <n v="4643.8"/>
    <n v="4"/>
    <n v="0"/>
    <n v="2229.0239999999999"/>
    <x v="3"/>
    <x v="0"/>
  </r>
  <r>
    <n v="8206"/>
    <s v="CA-2017-114811"/>
    <x v="627"/>
    <d v="2017-11-08T00:00:00"/>
    <s v="Same Day"/>
    <s v="KD-16495"/>
    <s v="Keith Dawkins"/>
    <x v="1"/>
    <x v="0"/>
    <s v="New York City"/>
    <x v="15"/>
    <n v="10024"/>
    <x v="3"/>
    <s v="FUR-CH-10003746"/>
    <x v="0"/>
    <x v="1"/>
    <s v="Hon 4070 Series Pagoda Round Back Stacking Chairs"/>
    <n v="577.76400000000001"/>
    <n v="2"/>
    <n v="0.1"/>
    <n v="115.5528"/>
    <x v="3"/>
    <x v="0"/>
  </r>
  <r>
    <n v="8207"/>
    <s v="CA-2017-122266"/>
    <x v="33"/>
    <d v="2017-04-30T00:00:00"/>
    <s v="Standard Class"/>
    <s v="SA-20830"/>
    <s v="Sue Ann Reed"/>
    <x v="0"/>
    <x v="0"/>
    <s v="Daytona Beach"/>
    <x v="2"/>
    <n v="32114"/>
    <x v="0"/>
    <s v="FUR-TA-10000577"/>
    <x v="0"/>
    <x v="3"/>
    <s v="Bretford CR4500 Series Slim Rectangular Table"/>
    <n v="191.5155"/>
    <n v="1"/>
    <n v="0.45"/>
    <n v="-76.606200000000001"/>
    <x v="0"/>
    <x v="0"/>
  </r>
  <r>
    <n v="8208"/>
    <s v="CA-2017-122266"/>
    <x v="33"/>
    <d v="2017-04-30T00:00:00"/>
    <s v="Standard Class"/>
    <s v="SA-20830"/>
    <s v="Sue Ann Reed"/>
    <x v="0"/>
    <x v="0"/>
    <s v="Daytona Beach"/>
    <x v="2"/>
    <n v="32114"/>
    <x v="0"/>
    <s v="OFF-AR-10004757"/>
    <x v="1"/>
    <x v="6"/>
    <s v="Crayola Colored Pencils"/>
    <n v="2.6240000000000001"/>
    <n v="1"/>
    <n v="0.2"/>
    <n v="0.42639999999999978"/>
    <x v="0"/>
    <x v="0"/>
  </r>
  <r>
    <n v="8209"/>
    <s v="CA-2017-141565"/>
    <x v="1181"/>
    <d v="2017-09-24T00:00:00"/>
    <s v="Standard Class"/>
    <s v="BG-11035"/>
    <s v="Barry Gonzalez"/>
    <x v="0"/>
    <x v="0"/>
    <s v="Nashville"/>
    <x v="18"/>
    <n v="37211"/>
    <x v="0"/>
    <s v="OFF-BI-10000545"/>
    <x v="1"/>
    <x v="8"/>
    <s v="GBC Ibimaster 500 Manual ProClick Binding System"/>
    <n v="1369.7640000000001"/>
    <n v="6"/>
    <n v="0.7"/>
    <n v="-913.17599999999993"/>
    <x v="0"/>
    <x v="0"/>
  </r>
  <r>
    <n v="8210"/>
    <s v="CA-2017-141565"/>
    <x v="1181"/>
    <d v="2017-09-24T00:00:00"/>
    <s v="Standard Class"/>
    <s v="BG-11035"/>
    <s v="Barry Gonzalez"/>
    <x v="0"/>
    <x v="0"/>
    <s v="Nashville"/>
    <x v="18"/>
    <n v="37211"/>
    <x v="0"/>
    <s v="OFF-ST-10001522"/>
    <x v="1"/>
    <x v="4"/>
    <s v="Gould Plastics 18-Pocket Panel Bin, 34w x 5-1/4d x 20-1/2h"/>
    <n v="294.36799999999999"/>
    <n v="4"/>
    <n v="0.2"/>
    <n v="-58.873600000000025"/>
    <x v="0"/>
    <x v="0"/>
  </r>
  <r>
    <n v="8211"/>
    <s v="CA-2019-128769"/>
    <x v="210"/>
    <d v="2019-09-12T00:00:00"/>
    <s v="Standard Class"/>
    <s v="DM-12955"/>
    <s v="Dario Medina"/>
    <x v="1"/>
    <x v="0"/>
    <s v="Nashville"/>
    <x v="18"/>
    <n v="37211"/>
    <x v="0"/>
    <s v="OFF-AP-10001271"/>
    <x v="1"/>
    <x v="9"/>
    <s v="Eureka The Boss Cordless Rechargeable Stick Vac"/>
    <n v="81.567999999999998"/>
    <n v="2"/>
    <n v="0.2"/>
    <n v="7.1372000000000035"/>
    <x v="0"/>
    <x v="0"/>
  </r>
  <r>
    <n v="8212"/>
    <s v="CA-2018-116337"/>
    <x v="77"/>
    <d v="2018-11-12T00:00:00"/>
    <s v="Standard Class"/>
    <s v="MC-17845"/>
    <s v="Michael Chen"/>
    <x v="0"/>
    <x v="0"/>
    <s v="Dallas"/>
    <x v="5"/>
    <n v="75220"/>
    <x v="2"/>
    <s v="FUR-FU-10002030"/>
    <x v="0"/>
    <x v="5"/>
    <s v="Executive Impressions 14&quot; Contract Wall Clock with Quartz Movement"/>
    <n v="44.460000000000008"/>
    <n v="5"/>
    <n v="0.6"/>
    <n v="-17.783999999999992"/>
    <x v="2"/>
    <x v="0"/>
  </r>
  <r>
    <n v="8213"/>
    <s v="CA-2018-116337"/>
    <x v="77"/>
    <d v="2018-11-12T00:00:00"/>
    <s v="Standard Class"/>
    <s v="MC-17845"/>
    <s v="Michael Chen"/>
    <x v="0"/>
    <x v="0"/>
    <s v="Dallas"/>
    <x v="5"/>
    <n v="75220"/>
    <x v="2"/>
    <s v="OFF-ST-10001272"/>
    <x v="1"/>
    <x v="4"/>
    <s v="Mini 13-1/2 Capacity Data Binder Rack, Pearl"/>
    <n v="314.08800000000002"/>
    <n v="3"/>
    <n v="0.2"/>
    <n v="19.630499999999998"/>
    <x v="2"/>
    <x v="0"/>
  </r>
  <r>
    <n v="8214"/>
    <s v="CA-2017-120845"/>
    <x v="12"/>
    <d v="2017-10-02T00:00:00"/>
    <s v="Standard Class"/>
    <s v="ML-17395"/>
    <s v="Marina Lichtenstein"/>
    <x v="1"/>
    <x v="0"/>
    <s v="Murfreesboro"/>
    <x v="18"/>
    <n v="37130"/>
    <x v="0"/>
    <s v="OFF-BI-10001116"/>
    <x v="1"/>
    <x v="8"/>
    <s v="Wilson Jones 1&quot; Hanging DublLock Ring Binders"/>
    <n v="6.3360000000000012"/>
    <n v="4"/>
    <n v="0.7"/>
    <n v="-4.6463999999999981"/>
    <x v="0"/>
    <x v="0"/>
  </r>
  <r>
    <n v="8215"/>
    <s v="CA-2017-120845"/>
    <x v="12"/>
    <d v="2017-10-02T00:00:00"/>
    <s v="Standard Class"/>
    <s v="ML-17395"/>
    <s v="Marina Lichtenstein"/>
    <x v="1"/>
    <x v="0"/>
    <s v="Murfreesboro"/>
    <x v="18"/>
    <n v="37130"/>
    <x v="0"/>
    <s v="OFF-PA-10004665"/>
    <x v="1"/>
    <x v="10"/>
    <s v="Advantus Motivational Note Cards"/>
    <n v="10.48"/>
    <n v="1"/>
    <n v="0.2"/>
    <n v="3.7989999999999995"/>
    <x v="0"/>
    <x v="0"/>
  </r>
  <r>
    <n v="8216"/>
    <s v="CA-2017-120845"/>
    <x v="12"/>
    <d v="2017-10-02T00:00:00"/>
    <s v="Standard Class"/>
    <s v="ML-17395"/>
    <s v="Marina Lichtenstein"/>
    <x v="1"/>
    <x v="0"/>
    <s v="Murfreesboro"/>
    <x v="18"/>
    <n v="37130"/>
    <x v="0"/>
    <s v="OFF-BI-10004506"/>
    <x v="1"/>
    <x v="8"/>
    <s v="Wilson Jones data.warehouse D-Ring Binders with DublLock"/>
    <n v="2.4690000000000003"/>
    <n v="1"/>
    <n v="0.7"/>
    <n v="-1.8106"/>
    <x v="0"/>
    <x v="0"/>
  </r>
  <r>
    <n v="8217"/>
    <s v="CA-2017-120845"/>
    <x v="12"/>
    <d v="2017-10-02T00:00:00"/>
    <s v="Standard Class"/>
    <s v="ML-17395"/>
    <s v="Marina Lichtenstein"/>
    <x v="1"/>
    <x v="0"/>
    <s v="Murfreesboro"/>
    <x v="18"/>
    <n v="37130"/>
    <x v="0"/>
    <s v="OFF-BI-10001982"/>
    <x v="1"/>
    <x v="8"/>
    <s v="Wilson Jones Custom Binder Spines &amp; Labels"/>
    <n v="3.2640000000000007"/>
    <n v="2"/>
    <n v="0.7"/>
    <n v="-2.2847999999999997"/>
    <x v="0"/>
    <x v="0"/>
  </r>
  <r>
    <n v="8218"/>
    <s v="CA-2016-120775"/>
    <x v="462"/>
    <d v="2016-10-07T00:00:00"/>
    <s v="Standard Class"/>
    <s v="RD-19930"/>
    <s v="Russell D'Ascenzo"/>
    <x v="0"/>
    <x v="0"/>
    <s v="Dallas"/>
    <x v="5"/>
    <n v="75217"/>
    <x v="2"/>
    <s v="OFF-FA-10002676"/>
    <x v="1"/>
    <x v="13"/>
    <s v="Colored Push Pins"/>
    <n v="4.3440000000000003"/>
    <n v="3"/>
    <n v="0.2"/>
    <n v="0.86879999999999979"/>
    <x v="2"/>
    <x v="0"/>
  </r>
  <r>
    <n v="8219"/>
    <s v="CA-2016-120775"/>
    <x v="462"/>
    <d v="2016-10-07T00:00:00"/>
    <s v="Standard Class"/>
    <s v="RD-19930"/>
    <s v="Russell D'Ascenzo"/>
    <x v="0"/>
    <x v="0"/>
    <s v="Dallas"/>
    <x v="5"/>
    <n v="75217"/>
    <x v="2"/>
    <s v="FUR-FU-10000758"/>
    <x v="0"/>
    <x v="5"/>
    <s v="DAX Natural Wood-Tone Poster Frame"/>
    <n v="31.776000000000003"/>
    <n v="3"/>
    <n v="0.6"/>
    <n v="-19.065600000000007"/>
    <x v="2"/>
    <x v="0"/>
  </r>
  <r>
    <n v="8220"/>
    <s v="CA-2016-120775"/>
    <x v="462"/>
    <d v="2016-10-07T00:00:00"/>
    <s v="Standard Class"/>
    <s v="RD-19930"/>
    <s v="Russell D'Ascenzo"/>
    <x v="0"/>
    <x v="0"/>
    <s v="Dallas"/>
    <x v="5"/>
    <n v="75217"/>
    <x v="2"/>
    <s v="OFF-LA-10002271"/>
    <x v="1"/>
    <x v="2"/>
    <s v="Smead Alpha-Z Color-Coded Second Alphabetical Labels and Starter Set"/>
    <n v="4.9280000000000008"/>
    <n v="2"/>
    <n v="0.2"/>
    <n v="1.7247999999999997"/>
    <x v="2"/>
    <x v="0"/>
  </r>
  <r>
    <n v="8221"/>
    <s v="CA-2016-120775"/>
    <x v="462"/>
    <d v="2016-10-07T00:00:00"/>
    <s v="Standard Class"/>
    <s v="RD-19930"/>
    <s v="Russell D'Ascenzo"/>
    <x v="0"/>
    <x v="0"/>
    <s v="Dallas"/>
    <x v="5"/>
    <n v="75217"/>
    <x v="2"/>
    <s v="OFF-BI-10002609"/>
    <x v="1"/>
    <x v="8"/>
    <s v="Avery Hidden Tab Dividers for Binding Systems"/>
    <n v="1.7879999999999996"/>
    <n v="3"/>
    <n v="0.8"/>
    <n v="-3.0396000000000001"/>
    <x v="2"/>
    <x v="0"/>
  </r>
  <r>
    <n v="8222"/>
    <s v="CA-2016-120775"/>
    <x v="462"/>
    <d v="2016-10-07T00:00:00"/>
    <s v="Standard Class"/>
    <s v="RD-19930"/>
    <s v="Russell D'Ascenzo"/>
    <x v="0"/>
    <x v="0"/>
    <s v="Dallas"/>
    <x v="5"/>
    <n v="75217"/>
    <x v="2"/>
    <s v="OFF-FA-10000254"/>
    <x v="1"/>
    <x v="13"/>
    <s v="Sterling Rubber Bands by Alliance"/>
    <n v="15.072000000000001"/>
    <n v="4"/>
    <n v="0.2"/>
    <n v="-3.7680000000000002"/>
    <x v="2"/>
    <x v="0"/>
  </r>
  <r>
    <n v="8223"/>
    <s v="CA-2016-152905"/>
    <x v="1087"/>
    <d v="2016-02-24T00:00:00"/>
    <s v="Standard Class"/>
    <s v="AB-10015"/>
    <s v="Aaron Bergman"/>
    <x v="0"/>
    <x v="0"/>
    <s v="Arlington"/>
    <x v="5"/>
    <n v="76017"/>
    <x v="2"/>
    <s v="OFF-ST-10000321"/>
    <x v="1"/>
    <x v="4"/>
    <s v="Akro Stacking Bins"/>
    <n v="12.624000000000001"/>
    <n v="2"/>
    <n v="0.2"/>
    <n v="-2.5248000000000022"/>
    <x v="2"/>
    <x v="0"/>
  </r>
  <r>
    <n v="8224"/>
    <s v="CA-2018-104633"/>
    <x v="1"/>
    <d v="2018-06-16T00:00:00"/>
    <s v="Standard Class"/>
    <s v="EA-14035"/>
    <s v="Erin Ashbrook"/>
    <x v="1"/>
    <x v="0"/>
    <s v="Pasadena"/>
    <x v="1"/>
    <n v="91104"/>
    <x v="1"/>
    <s v="OFF-PA-10000241"/>
    <x v="1"/>
    <x v="10"/>
    <s v="IBM Multi-Purpose Copy Paper, 8 1/2 x 11&quot;, Case"/>
    <n v="185.88"/>
    <n v="6"/>
    <n v="0"/>
    <n v="83.645999999999987"/>
    <x v="1"/>
    <x v="0"/>
  </r>
  <r>
    <n v="8225"/>
    <s v="CA-2018-104633"/>
    <x v="1"/>
    <d v="2018-06-16T00:00:00"/>
    <s v="Standard Class"/>
    <s v="EA-14035"/>
    <s v="Erin Ashbrook"/>
    <x v="1"/>
    <x v="0"/>
    <s v="Pasadena"/>
    <x v="1"/>
    <n v="91104"/>
    <x v="1"/>
    <s v="OFF-PA-10004782"/>
    <x v="1"/>
    <x v="10"/>
    <s v="Xerox 228"/>
    <n v="12.96"/>
    <n v="2"/>
    <n v="0"/>
    <n v="6.2208000000000006"/>
    <x v="1"/>
    <x v="0"/>
  </r>
  <r>
    <n v="8226"/>
    <s v="CA-2019-104136"/>
    <x v="752"/>
    <d v="2019-11-04T00:00:00"/>
    <s v="Second Class"/>
    <s v="SF-20065"/>
    <s v="Sandra Flanagan"/>
    <x v="0"/>
    <x v="0"/>
    <s v="Everett"/>
    <x v="31"/>
    <n v="2149"/>
    <x v="3"/>
    <s v="OFF-PA-10004243"/>
    <x v="1"/>
    <x v="10"/>
    <s v="Xerox 1939"/>
    <n v="189.7"/>
    <n v="10"/>
    <n v="0"/>
    <n v="91.055999999999983"/>
    <x v="3"/>
    <x v="0"/>
  </r>
  <r>
    <n v="8227"/>
    <s v="CA-2019-104136"/>
    <x v="752"/>
    <d v="2019-11-04T00:00:00"/>
    <s v="Second Class"/>
    <s v="SF-20065"/>
    <s v="Sandra Flanagan"/>
    <x v="0"/>
    <x v="0"/>
    <s v="Everett"/>
    <x v="31"/>
    <n v="2149"/>
    <x v="3"/>
    <s v="OFF-PA-10001033"/>
    <x v="1"/>
    <x v="10"/>
    <s v="Xerox 1893"/>
    <n v="40.99"/>
    <n v="1"/>
    <n v="0"/>
    <n v="20.085100000000001"/>
    <x v="3"/>
    <x v="0"/>
  </r>
  <r>
    <n v="8228"/>
    <s v="CA-2018-123050"/>
    <x v="958"/>
    <d v="2018-04-08T00:00:00"/>
    <s v="Second Class"/>
    <s v="BC-11125"/>
    <s v="Becky Castell"/>
    <x v="2"/>
    <x v="0"/>
    <s v="Troy"/>
    <x v="15"/>
    <n v="12180"/>
    <x v="3"/>
    <s v="FUR-FU-10000723"/>
    <x v="0"/>
    <x v="5"/>
    <s v="Deflect-o EconoMat Studded, No Bevel Mat for Low Pile Carpeting"/>
    <n v="82.64"/>
    <n v="2"/>
    <n v="0"/>
    <n v="7.4376000000000033"/>
    <x v="3"/>
    <x v="0"/>
  </r>
  <r>
    <n v="8229"/>
    <s v="CA-2018-123050"/>
    <x v="958"/>
    <d v="2018-04-08T00:00:00"/>
    <s v="Second Class"/>
    <s v="BC-11125"/>
    <s v="Becky Castell"/>
    <x v="2"/>
    <x v="0"/>
    <s v="Troy"/>
    <x v="15"/>
    <n v="12180"/>
    <x v="3"/>
    <s v="OFF-ST-10003455"/>
    <x v="1"/>
    <x v="4"/>
    <s v="Tenex File Box, Personal Filing Tote with Lid, Black"/>
    <n v="31.02"/>
    <n v="2"/>
    <n v="0"/>
    <n v="8.0652000000000008"/>
    <x v="3"/>
    <x v="0"/>
  </r>
  <r>
    <n v="8230"/>
    <s v="CA-2018-123050"/>
    <x v="958"/>
    <d v="2018-04-08T00:00:00"/>
    <s v="Second Class"/>
    <s v="BC-11125"/>
    <s v="Becky Castell"/>
    <x v="2"/>
    <x v="0"/>
    <s v="Troy"/>
    <x v="15"/>
    <n v="12180"/>
    <x v="3"/>
    <s v="TEC-AC-10001109"/>
    <x v="2"/>
    <x v="11"/>
    <s v="Logitech Trackman Marble Mouse"/>
    <n v="89.97"/>
    <n v="3"/>
    <n v="0"/>
    <n v="37.787400000000005"/>
    <x v="3"/>
    <x v="0"/>
  </r>
  <r>
    <n v="8231"/>
    <s v="CA-2018-162355"/>
    <x v="1186"/>
    <d v="2018-07-02T00:00:00"/>
    <s v="Second Class"/>
    <s v="PF-19165"/>
    <s v="Philip Fox"/>
    <x v="0"/>
    <x v="0"/>
    <s v="Sandy Springs"/>
    <x v="32"/>
    <n v="30328"/>
    <x v="0"/>
    <s v="OFF-AR-10004344"/>
    <x v="1"/>
    <x v="6"/>
    <s v="Bulldog Vacuum Base Pencil Sharpener"/>
    <n v="35.97"/>
    <n v="3"/>
    <n v="0"/>
    <n v="9.7118999999999982"/>
    <x v="0"/>
    <x v="0"/>
  </r>
  <r>
    <n v="8232"/>
    <s v="CA-2018-162355"/>
    <x v="1186"/>
    <d v="2018-07-02T00:00:00"/>
    <s v="Second Class"/>
    <s v="PF-19165"/>
    <s v="Philip Fox"/>
    <x v="0"/>
    <x v="0"/>
    <s v="Sandy Springs"/>
    <x v="32"/>
    <n v="30328"/>
    <x v="0"/>
    <s v="FUR-BO-10004695"/>
    <x v="0"/>
    <x v="0"/>
    <s v="O'Sullivan 2-Door Barrister Bookcase in Odessa Pine"/>
    <n v="1266.8599999999999"/>
    <n v="7"/>
    <n v="0"/>
    <n v="291.37779999999987"/>
    <x v="0"/>
    <x v="0"/>
  </r>
  <r>
    <n v="8233"/>
    <s v="CA-2016-158225"/>
    <x v="358"/>
    <d v="2016-09-28T00:00:00"/>
    <s v="Standard Class"/>
    <s v="SE-20110"/>
    <s v="Sanjit Engle"/>
    <x v="0"/>
    <x v="0"/>
    <s v="San Jose"/>
    <x v="1"/>
    <n v="95123"/>
    <x v="1"/>
    <s v="OFF-ST-10000675"/>
    <x v="1"/>
    <x v="4"/>
    <s v="File Shuttle II and Handi-File, Black"/>
    <n v="169.45"/>
    <n v="5"/>
    <n v="0"/>
    <n v="42.362499999999997"/>
    <x v="1"/>
    <x v="0"/>
  </r>
  <r>
    <n v="8234"/>
    <s v="CA-2016-158225"/>
    <x v="358"/>
    <d v="2016-09-28T00:00:00"/>
    <s v="Standard Class"/>
    <s v="SE-20110"/>
    <s v="Sanjit Engle"/>
    <x v="0"/>
    <x v="0"/>
    <s v="San Jose"/>
    <x v="1"/>
    <n v="95123"/>
    <x v="1"/>
    <s v="OFF-ST-10002301"/>
    <x v="1"/>
    <x v="4"/>
    <s v="Tennsco Commercial Shelving"/>
    <n v="40.68"/>
    <n v="2"/>
    <n v="0"/>
    <n v="0.40679999999999694"/>
    <x v="1"/>
    <x v="0"/>
  </r>
  <r>
    <n v="8235"/>
    <s v="CA-2019-102204"/>
    <x v="927"/>
    <d v="2019-05-06T00:00:00"/>
    <s v="Standard Class"/>
    <s v="CJ-12010"/>
    <s v="Caroline Jumper"/>
    <x v="0"/>
    <x v="0"/>
    <s v="Jacksonville"/>
    <x v="2"/>
    <n v="32216"/>
    <x v="0"/>
    <s v="OFF-SU-10001212"/>
    <x v="1"/>
    <x v="14"/>
    <s v="Kleencut Forged Office Shears by Acme United Corporation"/>
    <n v="3.3280000000000003"/>
    <n v="2"/>
    <n v="0.2"/>
    <n v="0.4159999999999997"/>
    <x v="0"/>
    <x v="0"/>
  </r>
  <r>
    <n v="8236"/>
    <s v="CA-2019-102204"/>
    <x v="927"/>
    <d v="2019-05-06T00:00:00"/>
    <s v="Standard Class"/>
    <s v="CJ-12010"/>
    <s v="Caroline Jumper"/>
    <x v="0"/>
    <x v="0"/>
    <s v="Jacksonville"/>
    <x v="2"/>
    <n v="32216"/>
    <x v="0"/>
    <s v="FUR-TA-10001889"/>
    <x v="0"/>
    <x v="3"/>
    <s v="Bush Advantage Collection Racetrack Conference Table"/>
    <n v="933.26200000000006"/>
    <n v="4"/>
    <n v="0.45"/>
    <n v="-458.14679999999998"/>
    <x v="0"/>
    <x v="0"/>
  </r>
  <r>
    <n v="8237"/>
    <s v="CA-2019-102204"/>
    <x v="927"/>
    <d v="2019-05-06T00:00:00"/>
    <s v="Standard Class"/>
    <s v="CJ-12010"/>
    <s v="Caroline Jumper"/>
    <x v="0"/>
    <x v="0"/>
    <s v="Jacksonville"/>
    <x v="2"/>
    <n v="32216"/>
    <x v="0"/>
    <s v="FUR-CH-10002024"/>
    <x v="0"/>
    <x v="1"/>
    <s v="HON 5400 Series Task Chairs for Big and Tall"/>
    <n v="2803.92"/>
    <n v="5"/>
    <n v="0.2"/>
    <n v="0"/>
    <x v="0"/>
    <x v="0"/>
  </r>
  <r>
    <n v="8238"/>
    <s v="CA-2019-103065"/>
    <x v="179"/>
    <d v="2019-10-20T00:00:00"/>
    <s v="Same Day"/>
    <s v="PT-19090"/>
    <s v="Pete Takahito"/>
    <x v="0"/>
    <x v="0"/>
    <s v="Jacksonville"/>
    <x v="2"/>
    <n v="32216"/>
    <x v="0"/>
    <s v="OFF-ST-10000617"/>
    <x v="1"/>
    <x v="4"/>
    <s v="Woodgrain Magazine Files by Perma"/>
    <n v="4.7679999999999998"/>
    <n v="2"/>
    <n v="0.2"/>
    <n v="-0.7748000000000006"/>
    <x v="0"/>
    <x v="0"/>
  </r>
  <r>
    <n v="8239"/>
    <s v="CA-2019-103065"/>
    <x v="179"/>
    <d v="2019-10-20T00:00:00"/>
    <s v="Same Day"/>
    <s v="PT-19090"/>
    <s v="Pete Takahito"/>
    <x v="0"/>
    <x v="0"/>
    <s v="Jacksonville"/>
    <x v="2"/>
    <n v="32216"/>
    <x v="0"/>
    <s v="OFF-PA-10000380"/>
    <x v="1"/>
    <x v="10"/>
    <s v="REDIFORM Incoming/Outgoing Call Register, 11&quot; X 8 1/2&quot;, 100 Messages"/>
    <n v="6.6720000000000006"/>
    <n v="1"/>
    <n v="0.2"/>
    <n v="2.5019999999999998"/>
    <x v="0"/>
    <x v="0"/>
  </r>
  <r>
    <n v="8240"/>
    <s v="CA-2019-103065"/>
    <x v="179"/>
    <d v="2019-10-20T00:00:00"/>
    <s v="Same Day"/>
    <s v="PT-19090"/>
    <s v="Pete Takahito"/>
    <x v="0"/>
    <x v="0"/>
    <s v="Jacksonville"/>
    <x v="2"/>
    <n v="32216"/>
    <x v="0"/>
    <s v="OFF-AR-10003251"/>
    <x v="1"/>
    <x v="6"/>
    <s v="Prang Drawing Pencil Set"/>
    <n v="4.4479999999999995"/>
    <n v="2"/>
    <n v="0.2"/>
    <n v="1.1119999999999999"/>
    <x v="0"/>
    <x v="0"/>
  </r>
  <r>
    <n v="8241"/>
    <s v="CA-2019-103065"/>
    <x v="179"/>
    <d v="2019-10-20T00:00:00"/>
    <s v="Same Day"/>
    <s v="PT-19090"/>
    <s v="Pete Takahito"/>
    <x v="0"/>
    <x v="0"/>
    <s v="Jacksonville"/>
    <x v="2"/>
    <n v="32216"/>
    <x v="0"/>
    <s v="FUR-FU-10000175"/>
    <x v="0"/>
    <x v="5"/>
    <s v="DAX Wood Document Frame."/>
    <n v="43.936000000000007"/>
    <n v="4"/>
    <n v="0.2"/>
    <n v="6.0411999999999964"/>
    <x v="0"/>
    <x v="0"/>
  </r>
  <r>
    <n v="8242"/>
    <s v="CA-2016-109855"/>
    <x v="416"/>
    <d v="2016-09-05T00:00:00"/>
    <s v="Standard Class"/>
    <s v="LH-16900"/>
    <s v="Lena Hernandez"/>
    <x v="0"/>
    <x v="0"/>
    <s v="New York City"/>
    <x v="15"/>
    <n v="10009"/>
    <x v="3"/>
    <s v="OFF-BI-10004716"/>
    <x v="1"/>
    <x v="8"/>
    <s v="Wilson Jones Hanging Recycled Pressboard Data Binders"/>
    <n v="23.744"/>
    <n v="2"/>
    <n v="0.2"/>
    <n v="8.3103999999999996"/>
    <x v="3"/>
    <x v="0"/>
  </r>
  <r>
    <n v="8243"/>
    <s v="CA-2016-109855"/>
    <x v="416"/>
    <d v="2016-09-05T00:00:00"/>
    <s v="Standard Class"/>
    <s v="LH-16900"/>
    <s v="Lena Hernandez"/>
    <x v="0"/>
    <x v="0"/>
    <s v="New York City"/>
    <x v="15"/>
    <n v="10009"/>
    <x v="3"/>
    <s v="TEC-AC-10002842"/>
    <x v="2"/>
    <x v="11"/>
    <s v="WD My Passport Ultra 2TB Portable External Hard Drive"/>
    <n v="357"/>
    <n v="3"/>
    <n v="0"/>
    <n v="57.120000000000019"/>
    <x v="3"/>
    <x v="0"/>
  </r>
  <r>
    <n v="8244"/>
    <s v="CA-2016-109897"/>
    <x v="1132"/>
    <d v="2016-08-16T00:00:00"/>
    <s v="Standard Class"/>
    <s v="BW-11200"/>
    <s v="Ben Wallace"/>
    <x v="0"/>
    <x v="0"/>
    <s v="San Francisco"/>
    <x v="1"/>
    <n v="94122"/>
    <x v="1"/>
    <s v="TEC-PH-10003691"/>
    <x v="2"/>
    <x v="7"/>
    <s v="BlackBerry Q10"/>
    <n v="806.33600000000001"/>
    <n v="8"/>
    <n v="0.2"/>
    <n v="50.396000000000015"/>
    <x v="1"/>
    <x v="0"/>
  </r>
  <r>
    <n v="8245"/>
    <s v="CA-2016-109897"/>
    <x v="1132"/>
    <d v="2016-08-16T00:00:00"/>
    <s v="Standard Class"/>
    <s v="BW-11200"/>
    <s v="Ben Wallace"/>
    <x v="0"/>
    <x v="0"/>
    <s v="San Francisco"/>
    <x v="1"/>
    <n v="94122"/>
    <x v="1"/>
    <s v="FUR-FU-10002878"/>
    <x v="0"/>
    <x v="5"/>
    <s v="Seth Thomas 14&quot; Day/Date Wall Clock"/>
    <n v="85.44"/>
    <n v="3"/>
    <n v="0"/>
    <n v="31.612800000000004"/>
    <x v="1"/>
    <x v="0"/>
  </r>
  <r>
    <n v="8246"/>
    <s v="US-2016-143581"/>
    <x v="710"/>
    <d v="2016-08-23T00:00:00"/>
    <s v="Standard Class"/>
    <s v="BS-11365"/>
    <s v="Bill Shonely"/>
    <x v="1"/>
    <x v="0"/>
    <s v="Columbus"/>
    <x v="32"/>
    <n v="31907"/>
    <x v="0"/>
    <s v="OFF-ST-10000991"/>
    <x v="1"/>
    <x v="4"/>
    <s v="Space Solutions HD Industrial Steel Shelving."/>
    <n v="344.90999999999997"/>
    <n v="3"/>
    <n v="0"/>
    <n v="10.347300000000004"/>
    <x v="0"/>
    <x v="0"/>
  </r>
  <r>
    <n v="8247"/>
    <s v="CA-2017-129217"/>
    <x v="1187"/>
    <d v="2017-05-10T00:00:00"/>
    <s v="Same Day"/>
    <s v="DP-13390"/>
    <s v="Dennis Pardue"/>
    <x v="2"/>
    <x v="0"/>
    <s v="Aurora"/>
    <x v="10"/>
    <n v="60505"/>
    <x v="2"/>
    <s v="OFF-AP-10002439"/>
    <x v="1"/>
    <x v="9"/>
    <s v="Tripp Lite Isotel 8 Ultra 8 Outlet Metal Surge"/>
    <n v="70.969999999999985"/>
    <n v="5"/>
    <n v="0.8"/>
    <n v="-191.619"/>
    <x v="2"/>
    <x v="0"/>
  </r>
  <r>
    <n v="8248"/>
    <s v="CA-2017-129217"/>
    <x v="1187"/>
    <d v="2017-05-10T00:00:00"/>
    <s v="Same Day"/>
    <s v="DP-13390"/>
    <s v="Dennis Pardue"/>
    <x v="2"/>
    <x v="0"/>
    <s v="Aurora"/>
    <x v="10"/>
    <n v="60505"/>
    <x v="2"/>
    <s v="OFF-AR-10004602"/>
    <x v="1"/>
    <x v="6"/>
    <s v="Boston KS Multi-Size Manual Pencil Sharpener"/>
    <n v="36.783999999999999"/>
    <n v="2"/>
    <n v="0.2"/>
    <n v="3.6784000000000017"/>
    <x v="2"/>
    <x v="0"/>
  </r>
  <r>
    <n v="8249"/>
    <s v="CA-2018-133816"/>
    <x v="1120"/>
    <d v="2018-05-13T00:00:00"/>
    <s v="Second Class"/>
    <s v="CS-12400"/>
    <s v="Christopher Schild"/>
    <x v="2"/>
    <x v="0"/>
    <s v="Philadelphia"/>
    <x v="9"/>
    <n v="19134"/>
    <x v="3"/>
    <s v="TEC-PH-10001795"/>
    <x v="2"/>
    <x v="7"/>
    <s v="ClearOne CHATAttach 160 - speaker phone"/>
    <n v="743.98799999999994"/>
    <n v="2"/>
    <n v="0.4"/>
    <n v="-123.9980000000001"/>
    <x v="3"/>
    <x v="0"/>
  </r>
  <r>
    <n v="8250"/>
    <s v="CA-2017-140221"/>
    <x v="616"/>
    <d v="2017-03-09T00:00:00"/>
    <s v="Second Class"/>
    <s v="MS-17365"/>
    <s v="Maribeth Schnelling"/>
    <x v="0"/>
    <x v="0"/>
    <s v="Chicago"/>
    <x v="10"/>
    <n v="60653"/>
    <x v="2"/>
    <s v="OFF-BI-10002854"/>
    <x v="1"/>
    <x v="8"/>
    <s v="Performers Binder/Pad Holder, Black"/>
    <n v="11.211999999999998"/>
    <n v="2"/>
    <n v="0.8"/>
    <n v="-16.818000000000005"/>
    <x v="2"/>
    <x v="0"/>
  </r>
  <r>
    <n v="8251"/>
    <s v="CA-2017-140221"/>
    <x v="616"/>
    <d v="2017-03-09T00:00:00"/>
    <s v="Second Class"/>
    <s v="MS-17365"/>
    <s v="Maribeth Schnelling"/>
    <x v="0"/>
    <x v="0"/>
    <s v="Chicago"/>
    <x v="10"/>
    <n v="60653"/>
    <x v="2"/>
    <s v="FUR-FU-10000023"/>
    <x v="0"/>
    <x v="5"/>
    <s v="Eldon Wave Desk Accessories"/>
    <n v="4.7119999999999997"/>
    <n v="2"/>
    <n v="0.6"/>
    <n v="-1.8847999999999994"/>
    <x v="2"/>
    <x v="0"/>
  </r>
  <r>
    <n v="8252"/>
    <s v="CA-2017-140221"/>
    <x v="616"/>
    <d v="2017-03-09T00:00:00"/>
    <s v="Second Class"/>
    <s v="MS-17365"/>
    <s v="Maribeth Schnelling"/>
    <x v="0"/>
    <x v="0"/>
    <s v="Chicago"/>
    <x v="10"/>
    <n v="60653"/>
    <x v="2"/>
    <s v="OFF-AP-10000828"/>
    <x v="1"/>
    <x v="9"/>
    <s v="Avanti 4.4 Cu. Ft. Refrigerator"/>
    <n v="180.97999999999996"/>
    <n v="5"/>
    <n v="0.8"/>
    <n v="-470.548"/>
    <x v="2"/>
    <x v="0"/>
  </r>
  <r>
    <n v="8253"/>
    <s v="CA-2017-140221"/>
    <x v="616"/>
    <d v="2017-03-09T00:00:00"/>
    <s v="Second Class"/>
    <s v="MS-17365"/>
    <s v="Maribeth Schnelling"/>
    <x v="0"/>
    <x v="0"/>
    <s v="Chicago"/>
    <x v="10"/>
    <n v="60653"/>
    <x v="2"/>
    <s v="OFF-ST-10000777"/>
    <x v="1"/>
    <x v="4"/>
    <s v="Companion Letter/Legal File, Black"/>
    <n v="60.415999999999997"/>
    <n v="2"/>
    <n v="0.2"/>
    <n v="6.0416000000000025"/>
    <x v="2"/>
    <x v="0"/>
  </r>
  <r>
    <n v="8254"/>
    <s v="CA-2019-152310"/>
    <x v="801"/>
    <d v="2019-08-19T00:00:00"/>
    <s v="Standard Class"/>
    <s v="DK-12895"/>
    <s v="Dana Kaydos"/>
    <x v="0"/>
    <x v="0"/>
    <s v="Seattle"/>
    <x v="4"/>
    <n v="98103"/>
    <x v="1"/>
    <s v="TEC-CO-10000971"/>
    <x v="2"/>
    <x v="16"/>
    <s v="Hewlett Packard 310 Color Digital Copier"/>
    <n v="299.99"/>
    <n v="1"/>
    <n v="0"/>
    <n v="89.996999999999986"/>
    <x v="1"/>
    <x v="0"/>
  </r>
  <r>
    <n v="8255"/>
    <s v="CA-2019-152310"/>
    <x v="801"/>
    <d v="2019-08-19T00:00:00"/>
    <s v="Standard Class"/>
    <s v="DK-12895"/>
    <s v="Dana Kaydos"/>
    <x v="0"/>
    <x v="0"/>
    <s v="Seattle"/>
    <x v="4"/>
    <n v="98103"/>
    <x v="1"/>
    <s v="OFF-PA-10003134"/>
    <x v="1"/>
    <x v="10"/>
    <s v="Xerox 1937"/>
    <n v="192.16"/>
    <n v="4"/>
    <n v="0"/>
    <n v="92.236799999999988"/>
    <x v="1"/>
    <x v="0"/>
  </r>
  <r>
    <n v="8256"/>
    <s v="CA-2019-152310"/>
    <x v="801"/>
    <d v="2019-08-19T00:00:00"/>
    <s v="Standard Class"/>
    <s v="DK-12895"/>
    <s v="Dana Kaydos"/>
    <x v="0"/>
    <x v="0"/>
    <s v="Seattle"/>
    <x v="4"/>
    <n v="98103"/>
    <x v="1"/>
    <s v="TEC-PH-10002538"/>
    <x v="2"/>
    <x v="7"/>
    <s v="Grandstream GXP1160 VoIP phone"/>
    <n v="242.624"/>
    <n v="8"/>
    <n v="0.2"/>
    <n v="27.295199999999973"/>
    <x v="1"/>
    <x v="0"/>
  </r>
  <r>
    <n v="8257"/>
    <s v="CA-2019-152310"/>
    <x v="801"/>
    <d v="2019-08-19T00:00:00"/>
    <s v="Standard Class"/>
    <s v="DK-12895"/>
    <s v="Dana Kaydos"/>
    <x v="0"/>
    <x v="0"/>
    <s v="Seattle"/>
    <x v="4"/>
    <n v="98103"/>
    <x v="1"/>
    <s v="OFF-ST-10001228"/>
    <x v="1"/>
    <x v="4"/>
    <s v="Personal File Boxes with Fold-Down Carry Handle"/>
    <n v="46.74"/>
    <n v="3"/>
    <n v="0"/>
    <n v="11.684999999999999"/>
    <x v="1"/>
    <x v="0"/>
  </r>
  <r>
    <n v="8258"/>
    <s v="CA-2019-152310"/>
    <x v="801"/>
    <d v="2019-08-19T00:00:00"/>
    <s v="Standard Class"/>
    <s v="DK-12895"/>
    <s v="Dana Kaydos"/>
    <x v="0"/>
    <x v="0"/>
    <s v="Seattle"/>
    <x v="4"/>
    <n v="98103"/>
    <x v="1"/>
    <s v="TEC-AC-10000397"/>
    <x v="2"/>
    <x v="11"/>
    <s v="Perixx PERIBOARD-512B, Ergonomic Split Keyboard"/>
    <n v="174.95000000000002"/>
    <n v="5"/>
    <n v="0"/>
    <n v="12.246500000000005"/>
    <x v="1"/>
    <x v="0"/>
  </r>
  <r>
    <n v="8259"/>
    <s v="CA-2019-152310"/>
    <x v="801"/>
    <d v="2019-08-19T00:00:00"/>
    <s v="Standard Class"/>
    <s v="DK-12895"/>
    <s v="Dana Kaydos"/>
    <x v="0"/>
    <x v="0"/>
    <s v="Seattle"/>
    <x v="4"/>
    <n v="98103"/>
    <x v="1"/>
    <s v="OFF-BI-10004308"/>
    <x v="1"/>
    <x v="8"/>
    <s v="Avery Legal 4-Ring Binder"/>
    <n v="100.70400000000001"/>
    <n v="6"/>
    <n v="0.2"/>
    <n v="37.763999999999996"/>
    <x v="1"/>
    <x v="0"/>
  </r>
  <r>
    <n v="8260"/>
    <s v="CA-2018-118101"/>
    <x v="190"/>
    <d v="2018-06-26T00:00:00"/>
    <s v="Same Day"/>
    <s v="SN-20560"/>
    <s v="Skye Norling"/>
    <x v="2"/>
    <x v="0"/>
    <s v="Roseville"/>
    <x v="12"/>
    <n v="48066"/>
    <x v="2"/>
    <s v="OFF-PA-10000357"/>
    <x v="1"/>
    <x v="10"/>
    <s v="White Dual Perf Computer Printout Paper, 2700 Sheets, 1 Part, Heavyweight, 20 lbs., 14 7/8 x 11"/>
    <n v="368.91"/>
    <n v="9"/>
    <n v="0"/>
    <n v="180.76590000000002"/>
    <x v="2"/>
    <x v="0"/>
  </r>
  <r>
    <n v="8261"/>
    <s v="CA-2018-118101"/>
    <x v="190"/>
    <d v="2018-06-26T00:00:00"/>
    <s v="Same Day"/>
    <s v="SN-20560"/>
    <s v="Skye Norling"/>
    <x v="2"/>
    <x v="0"/>
    <s v="Roseville"/>
    <x v="12"/>
    <n v="48066"/>
    <x v="2"/>
    <s v="OFF-BI-10000773"/>
    <x v="1"/>
    <x v="8"/>
    <s v="Insertable Tab Post Binder Dividers"/>
    <n v="8.02"/>
    <n v="1"/>
    <n v="0"/>
    <n v="3.7693999999999992"/>
    <x v="2"/>
    <x v="0"/>
  </r>
  <r>
    <n v="8262"/>
    <s v="CA-2018-118101"/>
    <x v="190"/>
    <d v="2018-06-26T00:00:00"/>
    <s v="Same Day"/>
    <s v="SN-20560"/>
    <s v="Skye Norling"/>
    <x v="2"/>
    <x v="0"/>
    <s v="Roseville"/>
    <x v="12"/>
    <n v="48066"/>
    <x v="2"/>
    <s v="OFF-ST-10001837"/>
    <x v="1"/>
    <x v="4"/>
    <s v="SAFCO Mobile Desk Side File, Wire Frame"/>
    <n v="171.04"/>
    <n v="4"/>
    <n v="0"/>
    <n v="44.470399999999998"/>
    <x v="2"/>
    <x v="0"/>
  </r>
  <r>
    <n v="8263"/>
    <s v="CA-2018-100307"/>
    <x v="272"/>
    <d v="2018-12-19T00:00:00"/>
    <s v="Standard Class"/>
    <s v="TC-21475"/>
    <s v="Tony Chapman"/>
    <x v="2"/>
    <x v="0"/>
    <s v="Fayetteville"/>
    <x v="36"/>
    <n v="72701"/>
    <x v="0"/>
    <s v="OFF-PA-10002552"/>
    <x v="1"/>
    <x v="10"/>
    <s v="Xerox 1958"/>
    <n v="19.440000000000001"/>
    <n v="3"/>
    <n v="0"/>
    <n v="9.3312000000000008"/>
    <x v="0"/>
    <x v="0"/>
  </r>
  <r>
    <n v="8264"/>
    <s v="CA-2017-138457"/>
    <x v="1023"/>
    <d v="2017-09-17T00:00:00"/>
    <s v="Standard Class"/>
    <s v="AM-10705"/>
    <s v="Anne McFarland"/>
    <x v="0"/>
    <x v="0"/>
    <s v="Jacksonville"/>
    <x v="3"/>
    <n v="28540"/>
    <x v="0"/>
    <s v="OFF-BI-10000014"/>
    <x v="1"/>
    <x v="8"/>
    <s v="Heavy-Duty E-Z-D Binders"/>
    <n v="13.092000000000002"/>
    <n v="4"/>
    <n v="0.7"/>
    <n v="-10.037199999999999"/>
    <x v="0"/>
    <x v="0"/>
  </r>
  <r>
    <n v="8265"/>
    <s v="CA-2016-131800"/>
    <x v="125"/>
    <d v="2017-01-04T00:00:00"/>
    <s v="Standard Class"/>
    <s v="AJ-10960"/>
    <s v="Astrea Jones"/>
    <x v="0"/>
    <x v="0"/>
    <s v="New York City"/>
    <x v="15"/>
    <n v="10035"/>
    <x v="3"/>
    <s v="OFF-AP-10004136"/>
    <x v="1"/>
    <x v="9"/>
    <s v="Kensington 6 Outlet SmartSocket Surge Protector"/>
    <n v="122.94"/>
    <n v="3"/>
    <n v="0"/>
    <n v="30.734999999999992"/>
    <x v="3"/>
    <x v="0"/>
  </r>
  <r>
    <n v="8266"/>
    <s v="CA-2016-131800"/>
    <x v="125"/>
    <d v="2017-01-04T00:00:00"/>
    <s v="Standard Class"/>
    <s v="AJ-10960"/>
    <s v="Astrea Jones"/>
    <x v="0"/>
    <x v="0"/>
    <s v="New York City"/>
    <x v="15"/>
    <n v="10035"/>
    <x v="3"/>
    <s v="OFF-BI-10003429"/>
    <x v="1"/>
    <x v="8"/>
    <s v="Cardinal HOLDit! Binder Insert Strips,Extra Strips"/>
    <n v="35.448"/>
    <n v="7"/>
    <n v="0.2"/>
    <n v="12.8499"/>
    <x v="3"/>
    <x v="0"/>
  </r>
  <r>
    <n v="8267"/>
    <s v="CA-2016-118304"/>
    <x v="333"/>
    <d v="2016-05-04T00:00:00"/>
    <s v="Standard Class"/>
    <s v="KH-16360"/>
    <s v="Katherine Hughes"/>
    <x v="0"/>
    <x v="0"/>
    <s v="Dover"/>
    <x v="13"/>
    <n v="19901"/>
    <x v="3"/>
    <s v="TEC-PH-10000376"/>
    <x v="2"/>
    <x v="7"/>
    <s v="Square Credit Card Reader"/>
    <n v="19.98"/>
    <n v="2"/>
    <n v="0"/>
    <n v="5.1948000000000008"/>
    <x v="3"/>
    <x v="0"/>
  </r>
  <r>
    <n v="8268"/>
    <s v="CA-2019-121790"/>
    <x v="289"/>
    <d v="2019-02-06T00:00:00"/>
    <s v="Standard Class"/>
    <s v="LP-17095"/>
    <s v="Liz Preis"/>
    <x v="0"/>
    <x v="0"/>
    <s v="Aurora"/>
    <x v="10"/>
    <n v="60505"/>
    <x v="2"/>
    <s v="FUR-TA-10003469"/>
    <x v="0"/>
    <x v="3"/>
    <s v="Balt Split Level Computer Training Table"/>
    <n v="69.375"/>
    <n v="1"/>
    <n v="0.5"/>
    <n v="-47.174999999999997"/>
    <x v="2"/>
    <x v="0"/>
  </r>
  <r>
    <n v="8269"/>
    <s v="CA-2019-121790"/>
    <x v="289"/>
    <d v="2019-02-06T00:00:00"/>
    <s v="Standard Class"/>
    <s v="LP-17095"/>
    <s v="Liz Preis"/>
    <x v="0"/>
    <x v="0"/>
    <s v="Aurora"/>
    <x v="10"/>
    <n v="60505"/>
    <x v="2"/>
    <s v="OFF-SU-10004231"/>
    <x v="1"/>
    <x v="14"/>
    <s v="Acme Tagit Stainless Steel Antibacterial Scissors"/>
    <n v="31.680000000000003"/>
    <n v="4"/>
    <n v="0.2"/>
    <n v="2.7719999999999994"/>
    <x v="2"/>
    <x v="0"/>
  </r>
  <r>
    <n v="8270"/>
    <s v="CA-2019-121790"/>
    <x v="289"/>
    <d v="2019-02-06T00:00:00"/>
    <s v="Standard Class"/>
    <s v="LP-17095"/>
    <s v="Liz Preis"/>
    <x v="0"/>
    <x v="0"/>
    <s v="Aurora"/>
    <x v="10"/>
    <n v="60505"/>
    <x v="2"/>
    <s v="TEC-PH-10002584"/>
    <x v="2"/>
    <x v="7"/>
    <s v="Samsung Galaxy S4"/>
    <n v="2003.1680000000001"/>
    <n v="4"/>
    <n v="0.2"/>
    <n v="250.39599999999984"/>
    <x v="2"/>
    <x v="0"/>
  </r>
  <r>
    <n v="8271"/>
    <s v="CA-2019-121790"/>
    <x v="289"/>
    <d v="2019-02-06T00:00:00"/>
    <s v="Standard Class"/>
    <s v="LP-17095"/>
    <s v="Liz Preis"/>
    <x v="0"/>
    <x v="0"/>
    <s v="Aurora"/>
    <x v="10"/>
    <n v="60505"/>
    <x v="2"/>
    <s v="OFF-AR-10003602"/>
    <x v="1"/>
    <x v="6"/>
    <s v="Quartet Omega Colored Chalk, 12/Pack"/>
    <n v="9.3439999999999994"/>
    <n v="2"/>
    <n v="0.2"/>
    <n v="3.1535999999999995"/>
    <x v="2"/>
    <x v="0"/>
  </r>
  <r>
    <n v="8272"/>
    <s v="CA-2018-169670"/>
    <x v="591"/>
    <d v="2018-12-31T00:00:00"/>
    <s v="Standard Class"/>
    <s v="JE-15715"/>
    <s v="Joe Elijah"/>
    <x v="0"/>
    <x v="0"/>
    <s v="New York City"/>
    <x v="15"/>
    <n v="10009"/>
    <x v="3"/>
    <s v="FUR-CH-10002331"/>
    <x v="0"/>
    <x v="1"/>
    <s v="Hon 4700 Series Mobuis Mid-Back Task Chairs with Adjustable Arms"/>
    <n v="2563.056"/>
    <n v="8"/>
    <n v="0.1"/>
    <n v="313.26239999999967"/>
    <x v="3"/>
    <x v="0"/>
  </r>
  <r>
    <n v="8273"/>
    <s v="CA-2018-139549"/>
    <x v="201"/>
    <d v="2018-10-25T00:00:00"/>
    <s v="Standard Class"/>
    <s v="MY-18295"/>
    <s v="Muhammed Yedwab"/>
    <x v="1"/>
    <x v="0"/>
    <s v="El Cajon"/>
    <x v="1"/>
    <n v="92020"/>
    <x v="1"/>
    <s v="FUR-CH-10001802"/>
    <x v="0"/>
    <x v="1"/>
    <s v="Hon Every-Day Chair Series Swivel Task Chairs"/>
    <n v="387.13600000000002"/>
    <n v="4"/>
    <n v="0.2"/>
    <n v="4.8391999999999911"/>
    <x v="1"/>
    <x v="0"/>
  </r>
  <r>
    <n v="8274"/>
    <s v="CA-2017-104059"/>
    <x v="385"/>
    <d v="2017-06-15T00:00:00"/>
    <s v="Second Class"/>
    <s v="FC-14245"/>
    <s v="Frank Carlisle"/>
    <x v="2"/>
    <x v="0"/>
    <s v="Springfield"/>
    <x v="24"/>
    <n v="45503"/>
    <x v="3"/>
    <s v="OFF-AR-10000634"/>
    <x v="1"/>
    <x v="6"/>
    <s v="Newell 320"/>
    <n v="3.4240000000000004"/>
    <n v="1"/>
    <n v="0.2"/>
    <n v="0.29960000000000009"/>
    <x v="3"/>
    <x v="0"/>
  </r>
  <r>
    <n v="8275"/>
    <s v="CA-2019-164112"/>
    <x v="160"/>
    <d v="2019-07-04T00:00:00"/>
    <s v="Standard Class"/>
    <s v="ND-18460"/>
    <s v="Neil Ducich"/>
    <x v="1"/>
    <x v="0"/>
    <s v="Mount Vernon"/>
    <x v="15"/>
    <n v="10550"/>
    <x v="3"/>
    <s v="OFF-ST-10002615"/>
    <x v="1"/>
    <x v="4"/>
    <s v="Dual Level, Single-Width Filing Carts"/>
    <n v="1085.42"/>
    <n v="7"/>
    <n v="0"/>
    <n v="282.20920000000001"/>
    <x v="3"/>
    <x v="0"/>
  </r>
  <r>
    <n v="8276"/>
    <s v="CA-2017-143882"/>
    <x v="153"/>
    <d v="2017-06-30T00:00:00"/>
    <s v="Standard Class"/>
    <s v="DB-13360"/>
    <s v="Dennis Bolton"/>
    <x v="2"/>
    <x v="0"/>
    <s v="Lakewood"/>
    <x v="24"/>
    <n v="44107"/>
    <x v="3"/>
    <s v="OFF-PA-10004040"/>
    <x v="1"/>
    <x v="10"/>
    <s v="Universal Premium White Copier/Laser Paper (20Lb. and 87 Bright)"/>
    <n v="43.056000000000004"/>
    <n v="9"/>
    <n v="0.2"/>
    <n v="15.607799999999999"/>
    <x v="3"/>
    <x v="0"/>
  </r>
  <r>
    <n v="8277"/>
    <s v="US-2018-139262"/>
    <x v="823"/>
    <d v="2018-02-25T00:00:00"/>
    <s v="Standard Class"/>
    <s v="LC-16960"/>
    <s v="Lindsay Castell"/>
    <x v="2"/>
    <x v="0"/>
    <s v="Tampa"/>
    <x v="2"/>
    <n v="33614"/>
    <x v="0"/>
    <s v="OFF-BI-10003727"/>
    <x v="1"/>
    <x v="8"/>
    <s v="Avery Durable Slant Ring Binders With Label Holder"/>
    <n v="3.762"/>
    <n v="3"/>
    <n v="0.7"/>
    <n v="-2.758799999999999"/>
    <x v="0"/>
    <x v="0"/>
  </r>
  <r>
    <n v="8278"/>
    <s v="US-2018-139262"/>
    <x v="823"/>
    <d v="2018-02-25T00:00:00"/>
    <s v="Standard Class"/>
    <s v="LC-16960"/>
    <s v="Lindsay Castell"/>
    <x v="2"/>
    <x v="0"/>
    <s v="Tampa"/>
    <x v="2"/>
    <n v="33614"/>
    <x v="0"/>
    <s v="OFF-BI-10002026"/>
    <x v="1"/>
    <x v="8"/>
    <s v="Avery Arch Ring Binders"/>
    <n v="34.860000000000007"/>
    <n v="2"/>
    <n v="0.7"/>
    <n v="-26.726000000000006"/>
    <x v="0"/>
    <x v="0"/>
  </r>
  <r>
    <n v="8279"/>
    <s v="US-2018-139262"/>
    <x v="823"/>
    <d v="2018-02-25T00:00:00"/>
    <s v="Standard Class"/>
    <s v="LC-16960"/>
    <s v="Lindsay Castell"/>
    <x v="2"/>
    <x v="0"/>
    <s v="Tampa"/>
    <x v="2"/>
    <n v="33614"/>
    <x v="0"/>
    <s v="OFF-ST-10001496"/>
    <x v="1"/>
    <x v="4"/>
    <s v="Standard Rollaway File with Lock"/>
    <n v="432.45600000000002"/>
    <n v="3"/>
    <n v="0.2"/>
    <n v="32.434200000000004"/>
    <x v="0"/>
    <x v="0"/>
  </r>
  <r>
    <n v="8280"/>
    <s v="CA-2019-146192"/>
    <x v="300"/>
    <d v="2019-04-26T00:00:00"/>
    <s v="Standard Class"/>
    <s v="BD-11725"/>
    <s v="Bruce Degenhardt"/>
    <x v="0"/>
    <x v="0"/>
    <s v="Columbus"/>
    <x v="32"/>
    <n v="31907"/>
    <x v="0"/>
    <s v="OFF-ST-10003716"/>
    <x v="1"/>
    <x v="4"/>
    <s v="Tennsco Double-Tier Lockers"/>
    <n v="675.06000000000006"/>
    <n v="3"/>
    <n v="0"/>
    <n v="87.757800000000003"/>
    <x v="0"/>
    <x v="0"/>
  </r>
  <r>
    <n v="8281"/>
    <s v="CA-2019-134810"/>
    <x v="1188"/>
    <d v="2019-05-10T00:00:00"/>
    <s v="First Class"/>
    <s v="MC-17605"/>
    <s v="Matt Connell"/>
    <x v="1"/>
    <x v="0"/>
    <s v="Jacksonville"/>
    <x v="3"/>
    <n v="28540"/>
    <x v="0"/>
    <s v="OFF-EN-10002504"/>
    <x v="1"/>
    <x v="12"/>
    <s v="Tyvek  Top-Opening Peel &amp; Seel Envelopes, Plain White"/>
    <n v="65.231999999999999"/>
    <n v="3"/>
    <n v="0.2"/>
    <n v="22.015799999999999"/>
    <x v="0"/>
    <x v="0"/>
  </r>
  <r>
    <n v="8282"/>
    <s v="CA-2019-134810"/>
    <x v="1188"/>
    <d v="2019-05-10T00:00:00"/>
    <s v="First Class"/>
    <s v="MC-17605"/>
    <s v="Matt Connell"/>
    <x v="1"/>
    <x v="0"/>
    <s v="Jacksonville"/>
    <x v="3"/>
    <n v="28540"/>
    <x v="0"/>
    <s v="FUR-CH-10001270"/>
    <x v="0"/>
    <x v="1"/>
    <s v="Harbour Creations Steel Folding Chair"/>
    <n v="207"/>
    <n v="3"/>
    <n v="0.2"/>
    <n v="25.874999999999972"/>
    <x v="0"/>
    <x v="0"/>
  </r>
  <r>
    <n v="8283"/>
    <s v="CA-2017-154284"/>
    <x v="379"/>
    <d v="2017-12-26T00:00:00"/>
    <s v="Second Class"/>
    <s v="SZ-20035"/>
    <s v="Sam Zeldin"/>
    <x v="2"/>
    <x v="0"/>
    <s v="Saint Charles"/>
    <x v="10"/>
    <n v="60174"/>
    <x v="2"/>
    <s v="TEC-MA-10004241"/>
    <x v="2"/>
    <x v="15"/>
    <s v="Star Micronics TSP800 TSP847IIU Receipt Printer"/>
    <n v="600.53"/>
    <n v="2"/>
    <n v="0.3"/>
    <n v="137.26399999999995"/>
    <x v="2"/>
    <x v="0"/>
  </r>
  <r>
    <n v="8284"/>
    <s v="CA-2017-154284"/>
    <x v="379"/>
    <d v="2017-12-26T00:00:00"/>
    <s v="Second Class"/>
    <s v="SZ-20035"/>
    <s v="Sam Zeldin"/>
    <x v="2"/>
    <x v="0"/>
    <s v="Saint Charles"/>
    <x v="10"/>
    <n v="60174"/>
    <x v="2"/>
    <s v="OFF-AR-10001468"/>
    <x v="1"/>
    <x v="6"/>
    <s v="Sanford Prismacolor Professional Thick Lead Art Pencils, 36-Color Set"/>
    <n v="59.903999999999996"/>
    <n v="2"/>
    <n v="0.2"/>
    <n v="14.227200000000003"/>
    <x v="2"/>
    <x v="0"/>
  </r>
  <r>
    <n v="8285"/>
    <s v="CA-2017-154284"/>
    <x v="379"/>
    <d v="2017-12-26T00:00:00"/>
    <s v="Second Class"/>
    <s v="SZ-20035"/>
    <s v="Sam Zeldin"/>
    <x v="2"/>
    <x v="0"/>
    <s v="Saint Charles"/>
    <x v="10"/>
    <n v="60174"/>
    <x v="2"/>
    <s v="TEC-AC-10003198"/>
    <x v="2"/>
    <x v="11"/>
    <s v="Enermax Acrylux Wireless Keyboard"/>
    <n v="637.44000000000005"/>
    <n v="8"/>
    <n v="0.2"/>
    <n v="135.45599999999996"/>
    <x v="2"/>
    <x v="0"/>
  </r>
  <r>
    <n v="8286"/>
    <s v="CA-2017-154284"/>
    <x v="379"/>
    <d v="2017-12-26T00:00:00"/>
    <s v="Second Class"/>
    <s v="SZ-20035"/>
    <s v="Sam Zeldin"/>
    <x v="2"/>
    <x v="0"/>
    <s v="Saint Charles"/>
    <x v="10"/>
    <n v="60174"/>
    <x v="2"/>
    <s v="FUR-FU-10003039"/>
    <x v="0"/>
    <x v="5"/>
    <s v="Howard Miller 11-1/2&quot; Diameter Grantwood Wall Clock"/>
    <n v="51.756000000000007"/>
    <n v="3"/>
    <n v="0.6"/>
    <n v="-33.641399999999997"/>
    <x v="2"/>
    <x v="0"/>
  </r>
  <r>
    <n v="8287"/>
    <s v="CA-2016-156244"/>
    <x v="1132"/>
    <d v="2016-08-16T00:00:00"/>
    <s v="Standard Class"/>
    <s v="DH-13675"/>
    <s v="Duane Huffman"/>
    <x v="2"/>
    <x v="0"/>
    <s v="Miami"/>
    <x v="2"/>
    <n v="33180"/>
    <x v="0"/>
    <s v="OFF-PA-10000295"/>
    <x v="1"/>
    <x v="10"/>
    <s v="Xerox 229"/>
    <n v="31.104000000000006"/>
    <n v="6"/>
    <n v="0.2"/>
    <n v="10.8864"/>
    <x v="0"/>
    <x v="0"/>
  </r>
  <r>
    <n v="8288"/>
    <s v="CA-2016-156244"/>
    <x v="1132"/>
    <d v="2016-08-16T00:00:00"/>
    <s v="Standard Class"/>
    <s v="DH-13675"/>
    <s v="Duane Huffman"/>
    <x v="2"/>
    <x v="0"/>
    <s v="Miami"/>
    <x v="2"/>
    <n v="33180"/>
    <x v="0"/>
    <s v="OFF-AR-10004344"/>
    <x v="1"/>
    <x v="6"/>
    <s v="Bulldog Vacuum Base Pencil Sharpener"/>
    <n v="47.96"/>
    <n v="5"/>
    <n v="0.2"/>
    <n v="4.196499999999995"/>
    <x v="0"/>
    <x v="0"/>
  </r>
  <r>
    <n v="8289"/>
    <s v="CA-2016-156244"/>
    <x v="1132"/>
    <d v="2016-08-16T00:00:00"/>
    <s v="Standard Class"/>
    <s v="DH-13675"/>
    <s v="Duane Huffman"/>
    <x v="2"/>
    <x v="0"/>
    <s v="Miami"/>
    <x v="2"/>
    <n v="33180"/>
    <x v="0"/>
    <s v="TEC-AC-10002473"/>
    <x v="2"/>
    <x v="11"/>
    <s v="Maxell 4.7GB DVD-R"/>
    <n v="158.928"/>
    <n v="7"/>
    <n v="0.2"/>
    <n v="41.718599999999995"/>
    <x v="0"/>
    <x v="0"/>
  </r>
  <r>
    <n v="8290"/>
    <s v="CA-2016-156244"/>
    <x v="1132"/>
    <d v="2016-08-16T00:00:00"/>
    <s v="Standard Class"/>
    <s v="DH-13675"/>
    <s v="Duane Huffman"/>
    <x v="2"/>
    <x v="0"/>
    <s v="Miami"/>
    <x v="2"/>
    <n v="33180"/>
    <x v="0"/>
    <s v="OFF-AP-10002403"/>
    <x v="1"/>
    <x v="9"/>
    <s v="Acco Smartsocket Color-Coded Six-Outlet AC Adapter Model Surge Protectors"/>
    <n v="211.24799999999999"/>
    <n v="6"/>
    <n v="0.2"/>
    <n v="15.843599999999995"/>
    <x v="0"/>
    <x v="0"/>
  </r>
  <r>
    <n v="8291"/>
    <s v="CA-2016-156244"/>
    <x v="1132"/>
    <d v="2016-08-16T00:00:00"/>
    <s v="Standard Class"/>
    <s v="DH-13675"/>
    <s v="Duane Huffman"/>
    <x v="2"/>
    <x v="0"/>
    <s v="Miami"/>
    <x v="2"/>
    <n v="33180"/>
    <x v="0"/>
    <s v="OFF-SU-10000432"/>
    <x v="1"/>
    <x v="14"/>
    <s v="Acco Side-Punched Conventional Columnar Pads"/>
    <n v="5.5520000000000005"/>
    <n v="2"/>
    <n v="0.2"/>
    <n v="-1.0410000000000006"/>
    <x v="0"/>
    <x v="0"/>
  </r>
  <r>
    <n v="8292"/>
    <s v="CA-2016-156244"/>
    <x v="1132"/>
    <d v="2016-08-16T00:00:00"/>
    <s v="Standard Class"/>
    <s v="DH-13675"/>
    <s v="Duane Huffman"/>
    <x v="2"/>
    <x v="0"/>
    <s v="Miami"/>
    <x v="2"/>
    <n v="33180"/>
    <x v="0"/>
    <s v="OFF-LA-10000443"/>
    <x v="1"/>
    <x v="2"/>
    <s v="Avery 501"/>
    <n v="2.952"/>
    <n v="1"/>
    <n v="0.2"/>
    <n v="0.99629999999999996"/>
    <x v="0"/>
    <x v="0"/>
  </r>
  <r>
    <n v="8293"/>
    <s v="CA-2017-106362"/>
    <x v="555"/>
    <d v="2017-12-15T00:00:00"/>
    <s v="Standard Class"/>
    <s v="LC-16885"/>
    <s v="Lena Creighton"/>
    <x v="0"/>
    <x v="0"/>
    <s v="Troy"/>
    <x v="24"/>
    <n v="45373"/>
    <x v="3"/>
    <s v="OFF-BI-10003166"/>
    <x v="1"/>
    <x v="8"/>
    <s v="GBC Plasticlear Binding Covers"/>
    <n v="10.332000000000003"/>
    <n v="3"/>
    <n v="0.7"/>
    <n v="-7.5767999999999986"/>
    <x v="3"/>
    <x v="0"/>
  </r>
  <r>
    <n v="8294"/>
    <s v="US-2019-168802"/>
    <x v="132"/>
    <d v="2019-11-07T00:00:00"/>
    <s v="Standard Class"/>
    <s v="JO-15145"/>
    <s v="Jack O'Briant"/>
    <x v="1"/>
    <x v="0"/>
    <s v="Seattle"/>
    <x v="4"/>
    <n v="98103"/>
    <x v="1"/>
    <s v="OFF-BI-10002393"/>
    <x v="1"/>
    <x v="8"/>
    <s v="Binder Posts"/>
    <n v="18.368000000000002"/>
    <n v="4"/>
    <n v="0.2"/>
    <n v="5.9695999999999998"/>
    <x v="1"/>
    <x v="0"/>
  </r>
  <r>
    <n v="8295"/>
    <s v="US-2019-146906"/>
    <x v="677"/>
    <d v="2019-03-17T00:00:00"/>
    <s v="Standard Class"/>
    <s v="MT-17815"/>
    <s v="Meg Tillman"/>
    <x v="0"/>
    <x v="0"/>
    <s v="New York City"/>
    <x v="15"/>
    <n v="10011"/>
    <x v="3"/>
    <s v="TEC-PH-10001809"/>
    <x v="2"/>
    <x v="7"/>
    <s v="Panasonic KX T7736-B Digital phone"/>
    <n v="299.89999999999998"/>
    <n v="2"/>
    <n v="0"/>
    <n v="74.974999999999994"/>
    <x v="3"/>
    <x v="0"/>
  </r>
  <r>
    <n v="8296"/>
    <s v="CA-2018-166380"/>
    <x v="198"/>
    <d v="2018-06-03T00:00:00"/>
    <s v="Standard Class"/>
    <s v="EB-13750"/>
    <s v="Edward Becker"/>
    <x v="1"/>
    <x v="0"/>
    <s v="Arlington"/>
    <x v="17"/>
    <n v="22204"/>
    <x v="0"/>
    <s v="OFF-EN-10002600"/>
    <x v="1"/>
    <x v="12"/>
    <s v="Redi-Strip #10 Envelopes, 4 1/8 x 9 1/2"/>
    <n v="26.55"/>
    <n v="9"/>
    <n v="0"/>
    <n v="12.744"/>
    <x v="0"/>
    <x v="0"/>
  </r>
  <r>
    <n v="8297"/>
    <s v="CA-2018-166380"/>
    <x v="198"/>
    <d v="2018-06-03T00:00:00"/>
    <s v="Standard Class"/>
    <s v="EB-13750"/>
    <s v="Edward Becker"/>
    <x v="1"/>
    <x v="0"/>
    <s v="Arlington"/>
    <x v="17"/>
    <n v="22204"/>
    <x v="0"/>
    <s v="TEC-AC-10000109"/>
    <x v="2"/>
    <x v="11"/>
    <s v="Sony Micro Vault Click 16 GB USB 2.0 Flash Drive"/>
    <n v="111.98"/>
    <n v="2"/>
    <n v="0"/>
    <n v="26.875200000000007"/>
    <x v="0"/>
    <x v="0"/>
  </r>
  <r>
    <n v="8298"/>
    <s v="US-2017-158911"/>
    <x v="761"/>
    <d v="2017-07-11T00:00:00"/>
    <s v="Standard Class"/>
    <s v="RS-19765"/>
    <s v="Roland Schwarz"/>
    <x v="1"/>
    <x v="0"/>
    <s v="Charlotte"/>
    <x v="3"/>
    <n v="28205"/>
    <x v="0"/>
    <s v="FUR-FU-10003829"/>
    <x v="0"/>
    <x v="5"/>
    <s v="Stackable Trays"/>
    <n v="4.9280000000000008"/>
    <n v="2"/>
    <n v="0.2"/>
    <n v="0.73919999999999941"/>
    <x v="0"/>
    <x v="0"/>
  </r>
  <r>
    <n v="8299"/>
    <s v="US-2017-158911"/>
    <x v="761"/>
    <d v="2017-07-11T00:00:00"/>
    <s v="Standard Class"/>
    <s v="RS-19765"/>
    <s v="Roland Schwarz"/>
    <x v="1"/>
    <x v="0"/>
    <s v="Charlotte"/>
    <x v="3"/>
    <n v="28205"/>
    <x v="0"/>
    <s v="OFF-LA-10003223"/>
    <x v="1"/>
    <x v="2"/>
    <s v="Avery 508"/>
    <n v="11.784000000000001"/>
    <n v="3"/>
    <n v="0.2"/>
    <n v="4.2716999999999992"/>
    <x v="0"/>
    <x v="0"/>
  </r>
  <r>
    <n v="8300"/>
    <s v="US-2016-103338"/>
    <x v="518"/>
    <d v="2016-03-15T00:00:00"/>
    <s v="Standard Class"/>
    <s v="RB-19435"/>
    <s v="Richard Bierner"/>
    <x v="0"/>
    <x v="0"/>
    <s v="Roseville"/>
    <x v="1"/>
    <n v="95661"/>
    <x v="1"/>
    <s v="OFF-AR-10001770"/>
    <x v="1"/>
    <x v="6"/>
    <s v="Economy #2 Pencils"/>
    <n v="7.98"/>
    <n v="3"/>
    <n v="0"/>
    <n v="2.0747999999999998"/>
    <x v="1"/>
    <x v="0"/>
  </r>
  <r>
    <n v="8301"/>
    <s v="CA-2017-109169"/>
    <x v="704"/>
    <d v="2017-04-24T00:00:00"/>
    <s v="Standard Class"/>
    <s v="OT-18730"/>
    <s v="Olvera Toch"/>
    <x v="0"/>
    <x v="0"/>
    <s v="Detroit"/>
    <x v="12"/>
    <n v="48234"/>
    <x v="2"/>
    <s v="OFF-EN-10003296"/>
    <x v="1"/>
    <x v="12"/>
    <s v="Tyvek Side-Opening Peel &amp; Seel Expanding Envelopes"/>
    <n v="180.96"/>
    <n v="2"/>
    <n v="0"/>
    <n v="81.432000000000002"/>
    <x v="2"/>
    <x v="0"/>
  </r>
  <r>
    <n v="8302"/>
    <s v="US-2019-167318"/>
    <x v="1189"/>
    <d v="2019-08-01T00:00:00"/>
    <s v="Standard Class"/>
    <s v="GZ-14545"/>
    <s v="George Zrebassa"/>
    <x v="1"/>
    <x v="0"/>
    <s v="Los Angeles"/>
    <x v="1"/>
    <n v="90036"/>
    <x v="1"/>
    <s v="TEC-AC-10003870"/>
    <x v="2"/>
    <x v="11"/>
    <s v="Logitech Z-906 Speaker sys - home theater - 5.1-CH"/>
    <n v="1649.95"/>
    <n v="5"/>
    <n v="0"/>
    <n v="659.98"/>
    <x v="1"/>
    <x v="0"/>
  </r>
  <r>
    <n v="8303"/>
    <s v="US-2019-167318"/>
    <x v="1189"/>
    <d v="2019-08-01T00:00:00"/>
    <s v="Standard Class"/>
    <s v="GZ-14545"/>
    <s v="George Zrebassa"/>
    <x v="1"/>
    <x v="0"/>
    <s v="Los Angeles"/>
    <x v="1"/>
    <n v="90036"/>
    <x v="1"/>
    <s v="FUR-CH-10000665"/>
    <x v="0"/>
    <x v="1"/>
    <s v="Global Airflow Leather Mesh Back Chair, Black"/>
    <n v="362.35199999999998"/>
    <n v="3"/>
    <n v="0.2"/>
    <n v="45.293999999999954"/>
    <x v="1"/>
    <x v="0"/>
  </r>
  <r>
    <n v="8304"/>
    <s v="US-2016-120313"/>
    <x v="656"/>
    <d v="2016-11-02T00:00:00"/>
    <s v="Second Class"/>
    <s v="NL-18310"/>
    <s v="Nancy Lomonaco"/>
    <x v="2"/>
    <x v="0"/>
    <s v="San Francisco"/>
    <x v="1"/>
    <n v="94110"/>
    <x v="1"/>
    <s v="TEC-PH-10003092"/>
    <x v="2"/>
    <x v="7"/>
    <s v="Motorola L804"/>
    <n v="73.584000000000003"/>
    <n v="2"/>
    <n v="0.2"/>
    <n v="8.2781999999999982"/>
    <x v="1"/>
    <x v="0"/>
  </r>
  <r>
    <n v="8305"/>
    <s v="CA-2019-135419"/>
    <x v="132"/>
    <d v="2019-11-09T00:00:00"/>
    <s v="Standard Class"/>
    <s v="BG-11740"/>
    <s v="Bruce Geld"/>
    <x v="0"/>
    <x v="0"/>
    <s v="Bakersfield"/>
    <x v="1"/>
    <n v="93309"/>
    <x v="1"/>
    <s v="FUR-TA-10001086"/>
    <x v="0"/>
    <x v="3"/>
    <s v="SAFCO PlanMaster Boards, 60w x 37-1/2d, White Melamine"/>
    <n v="486.36800000000005"/>
    <n v="4"/>
    <n v="0.2"/>
    <n v="36.477600000000024"/>
    <x v="1"/>
    <x v="0"/>
  </r>
  <r>
    <n v="8306"/>
    <s v="CA-2018-128671"/>
    <x v="1190"/>
    <d v="2018-08-16T00:00:00"/>
    <s v="Standard Class"/>
    <s v="MT-18070"/>
    <s v="Michelle Tran"/>
    <x v="2"/>
    <x v="0"/>
    <s v="Tulsa"/>
    <x v="26"/>
    <n v="74133"/>
    <x v="2"/>
    <s v="OFF-PA-10001870"/>
    <x v="1"/>
    <x v="10"/>
    <s v="Xerox 202"/>
    <n v="32.400000000000006"/>
    <n v="5"/>
    <n v="0"/>
    <n v="15.552000000000001"/>
    <x v="2"/>
    <x v="1"/>
  </r>
  <r>
    <n v="8307"/>
    <s v="CA-2018-128671"/>
    <x v="1190"/>
    <d v="2018-08-16T00:00:00"/>
    <s v="Standard Class"/>
    <s v="MT-18070"/>
    <s v="Michelle Tran"/>
    <x v="2"/>
    <x v="0"/>
    <s v="Tulsa"/>
    <x v="26"/>
    <n v="74133"/>
    <x v="2"/>
    <s v="OFF-BI-10003305"/>
    <x v="1"/>
    <x v="8"/>
    <s v="Avery Hanging File Binders"/>
    <n v="41.86"/>
    <n v="7"/>
    <n v="0"/>
    <n v="19.255600000000001"/>
    <x v="2"/>
    <x v="1"/>
  </r>
  <r>
    <n v="8308"/>
    <s v="CA-2018-128671"/>
    <x v="1190"/>
    <d v="2018-08-16T00:00:00"/>
    <s v="Standard Class"/>
    <s v="MT-18070"/>
    <s v="Michelle Tran"/>
    <x v="2"/>
    <x v="0"/>
    <s v="Tulsa"/>
    <x v="26"/>
    <n v="74133"/>
    <x v="2"/>
    <s v="OFF-BI-10003007"/>
    <x v="1"/>
    <x v="8"/>
    <s v="Premium Transparent Presentation Covers, No Pattern/Clear, 8 1/2&quot; x 11&quot;"/>
    <n v="77.56"/>
    <n v="2"/>
    <n v="0"/>
    <n v="35.677599999999998"/>
    <x v="2"/>
    <x v="1"/>
  </r>
  <r>
    <n v="8309"/>
    <s v="CA-2018-149335"/>
    <x v="197"/>
    <d v="2018-07-25T00:00:00"/>
    <s v="Same Day"/>
    <s v="BC-11125"/>
    <s v="Becky Castell"/>
    <x v="2"/>
    <x v="0"/>
    <s v="San Francisco"/>
    <x v="1"/>
    <n v="94122"/>
    <x v="1"/>
    <s v="OFF-AR-10001419"/>
    <x v="1"/>
    <x v="6"/>
    <s v="Newell 325"/>
    <n v="37.17"/>
    <n v="9"/>
    <n v="0"/>
    <n v="11.151"/>
    <x v="1"/>
    <x v="0"/>
  </r>
  <r>
    <n v="8310"/>
    <s v="CA-2016-168312"/>
    <x v="72"/>
    <d v="2016-03-07T00:00:00"/>
    <s v="Standard Class"/>
    <s v="GW-14605"/>
    <s v="Giulietta Weimer"/>
    <x v="0"/>
    <x v="0"/>
    <s v="Houston"/>
    <x v="5"/>
    <n v="77036"/>
    <x v="2"/>
    <s v="OFF-ST-10003692"/>
    <x v="1"/>
    <x v="4"/>
    <s v="Recycled Steel Personal File for Hanging File Folders"/>
    <n v="137.352"/>
    <n v="3"/>
    <n v="0.2"/>
    <n v="8.5844999999999914"/>
    <x v="2"/>
    <x v="0"/>
  </r>
  <r>
    <n v="8311"/>
    <s v="CA-2016-168312"/>
    <x v="72"/>
    <d v="2016-03-07T00:00:00"/>
    <s v="Standard Class"/>
    <s v="GW-14605"/>
    <s v="Giulietta Weimer"/>
    <x v="0"/>
    <x v="0"/>
    <s v="Houston"/>
    <x v="5"/>
    <n v="77036"/>
    <x v="2"/>
    <s v="FUR-TA-10001866"/>
    <x v="0"/>
    <x v="3"/>
    <s v="Bevis Round Conference Room Tables and Bases"/>
    <n v="376.50899999999996"/>
    <n v="3"/>
    <n v="0.3"/>
    <n v="-43.029600000000045"/>
    <x v="2"/>
    <x v="0"/>
  </r>
  <r>
    <n v="8312"/>
    <s v="US-2019-105935"/>
    <x v="795"/>
    <d v="2019-01-31T00:00:00"/>
    <s v="Standard Class"/>
    <s v="BD-11500"/>
    <s v="Bradley Drucker"/>
    <x v="0"/>
    <x v="0"/>
    <s v="Columbus"/>
    <x v="32"/>
    <n v="31907"/>
    <x v="0"/>
    <s v="FUR-FU-10002157"/>
    <x v="0"/>
    <x v="5"/>
    <s v="Artistic Insta-Plaque"/>
    <n v="62.72"/>
    <n v="4"/>
    <n v="0"/>
    <n v="24.460799999999999"/>
    <x v="0"/>
    <x v="0"/>
  </r>
  <r>
    <n v="8313"/>
    <s v="US-2019-105935"/>
    <x v="795"/>
    <d v="2019-01-31T00:00:00"/>
    <s v="Standard Class"/>
    <s v="BD-11500"/>
    <s v="Bradley Drucker"/>
    <x v="0"/>
    <x v="0"/>
    <s v="Columbus"/>
    <x v="32"/>
    <n v="31907"/>
    <x v="0"/>
    <s v="TEC-PH-10001459"/>
    <x v="2"/>
    <x v="7"/>
    <s v="Samsung Galaxy Mega 6.3"/>
    <n v="2939.9300000000003"/>
    <n v="7"/>
    <n v="0"/>
    <n v="764.38180000000011"/>
    <x v="0"/>
    <x v="0"/>
  </r>
  <r>
    <n v="8314"/>
    <s v="CA-2016-161508"/>
    <x v="136"/>
    <d v="2016-07-16T00:00:00"/>
    <s v="Standard Class"/>
    <s v="PV-18985"/>
    <s v="Paul Van Hugh"/>
    <x v="2"/>
    <x v="0"/>
    <s v="League City"/>
    <x v="5"/>
    <n v="77573"/>
    <x v="2"/>
    <s v="FUR-CH-10002126"/>
    <x v="0"/>
    <x v="1"/>
    <s v="Hon Deluxe Fabric Upholstered Stacking Chairs"/>
    <n v="512.35799999999995"/>
    <n v="3"/>
    <n v="0.3"/>
    <n v="-14.638799999999947"/>
    <x v="2"/>
    <x v="0"/>
  </r>
  <r>
    <n v="8315"/>
    <s v="CA-2016-161508"/>
    <x v="136"/>
    <d v="2016-07-16T00:00:00"/>
    <s v="Standard Class"/>
    <s v="PV-18985"/>
    <s v="Paul Van Hugh"/>
    <x v="2"/>
    <x v="0"/>
    <s v="League City"/>
    <x v="5"/>
    <n v="77573"/>
    <x v="2"/>
    <s v="OFF-FA-10001561"/>
    <x v="1"/>
    <x v="13"/>
    <s v="Stockwell Push Pins"/>
    <n v="3.4880000000000004"/>
    <n v="2"/>
    <n v="0.2"/>
    <n v="0.56679999999999997"/>
    <x v="2"/>
    <x v="0"/>
  </r>
  <r>
    <n v="8316"/>
    <s v="CA-2016-161508"/>
    <x v="136"/>
    <d v="2016-07-16T00:00:00"/>
    <s v="Standard Class"/>
    <s v="PV-18985"/>
    <s v="Paul Van Hugh"/>
    <x v="2"/>
    <x v="0"/>
    <s v="League City"/>
    <x v="5"/>
    <n v="77573"/>
    <x v="2"/>
    <s v="OFF-AR-10003158"/>
    <x v="1"/>
    <x v="6"/>
    <s v="Fluorescent Highlighters by Dixon"/>
    <n v="22.288"/>
    <n v="7"/>
    <n v="0.2"/>
    <n v="3.9003999999999985"/>
    <x v="2"/>
    <x v="0"/>
  </r>
  <r>
    <n v="8317"/>
    <s v="CA-2016-161508"/>
    <x v="136"/>
    <d v="2016-07-16T00:00:00"/>
    <s v="Standard Class"/>
    <s v="PV-18985"/>
    <s v="Paul Van Hugh"/>
    <x v="2"/>
    <x v="0"/>
    <s v="League City"/>
    <x v="5"/>
    <n v="77573"/>
    <x v="2"/>
    <s v="OFF-PA-10001804"/>
    <x v="1"/>
    <x v="10"/>
    <s v="Xerox 195"/>
    <n v="16.032"/>
    <n v="3"/>
    <n v="0.2"/>
    <n v="5.6111999999999993"/>
    <x v="2"/>
    <x v="0"/>
  </r>
  <r>
    <n v="8318"/>
    <s v="CA-2019-130904"/>
    <x v="645"/>
    <d v="2019-04-16T00:00:00"/>
    <s v="Standard Class"/>
    <s v="HM-14980"/>
    <s v="Henry MacAllister"/>
    <x v="0"/>
    <x v="0"/>
    <s v="Burlington"/>
    <x v="3"/>
    <n v="27217"/>
    <x v="0"/>
    <s v="OFF-AR-10000422"/>
    <x v="1"/>
    <x v="6"/>
    <s v="Pencil and Crayon Sharpener"/>
    <n v="1.752"/>
    <n v="1"/>
    <n v="0.2"/>
    <n v="0.15329999999999994"/>
    <x v="0"/>
    <x v="0"/>
  </r>
  <r>
    <n v="8319"/>
    <s v="CA-2019-130904"/>
    <x v="645"/>
    <d v="2019-04-16T00:00:00"/>
    <s v="Standard Class"/>
    <s v="HM-14980"/>
    <s v="Henry MacAllister"/>
    <x v="0"/>
    <x v="0"/>
    <s v="Burlington"/>
    <x v="3"/>
    <n v="27217"/>
    <x v="0"/>
    <s v="OFF-AR-10000127"/>
    <x v="1"/>
    <x v="6"/>
    <s v="Newell 321"/>
    <n v="20.992000000000001"/>
    <n v="8"/>
    <n v="0.2"/>
    <n v="2.3615999999999966"/>
    <x v="0"/>
    <x v="0"/>
  </r>
  <r>
    <n v="8320"/>
    <s v="CA-2019-133620"/>
    <x v="38"/>
    <d v="2019-11-18T00:00:00"/>
    <s v="Standard Class"/>
    <s v="EM-14065"/>
    <s v="Erin Mull"/>
    <x v="0"/>
    <x v="0"/>
    <s v="New York City"/>
    <x v="15"/>
    <n v="10009"/>
    <x v="3"/>
    <s v="OFF-ST-10004634"/>
    <x v="1"/>
    <x v="4"/>
    <s v="Personal Folder Holder, Ebony"/>
    <n v="11.21"/>
    <n v="1"/>
    <n v="0"/>
    <n v="3.3629999999999995"/>
    <x v="3"/>
    <x v="0"/>
  </r>
  <r>
    <n v="8321"/>
    <s v="CA-2017-142937"/>
    <x v="901"/>
    <d v="2017-12-06T00:00:00"/>
    <s v="First Class"/>
    <s v="SF-20065"/>
    <s v="Sandra Flanagan"/>
    <x v="0"/>
    <x v="0"/>
    <s v="Dallas"/>
    <x v="5"/>
    <n v="75220"/>
    <x v="2"/>
    <s v="OFF-AR-10003582"/>
    <x v="1"/>
    <x v="6"/>
    <s v="Boston Electric Pencil Sharpener, Model 1818, Charcoal Black"/>
    <n v="45.04"/>
    <n v="2"/>
    <n v="0.2"/>
    <n v="4.5040000000000031"/>
    <x v="2"/>
    <x v="0"/>
  </r>
  <r>
    <n v="8322"/>
    <s v="US-2018-149790"/>
    <x v="182"/>
    <d v="2018-10-01T00:00:00"/>
    <s v="Standard Class"/>
    <s v="SC-20380"/>
    <s v="Shahid Collister"/>
    <x v="0"/>
    <x v="0"/>
    <s v="Houston"/>
    <x v="5"/>
    <n v="77095"/>
    <x v="2"/>
    <s v="OFF-BI-10002026"/>
    <x v="1"/>
    <x v="8"/>
    <s v="Ibico Recycled Linen-Style Covers"/>
    <n v="15.623999999999997"/>
    <n v="2"/>
    <n v="0.8"/>
    <n v="-24.998400000000011"/>
    <x v="2"/>
    <x v="0"/>
  </r>
  <r>
    <n v="8323"/>
    <s v="CA-2018-130778"/>
    <x v="258"/>
    <d v="2018-11-25T00:00:00"/>
    <s v="Standard Class"/>
    <s v="ND-18370"/>
    <s v="Natalie DeCherney"/>
    <x v="0"/>
    <x v="0"/>
    <s v="Long Beach"/>
    <x v="15"/>
    <n v="11561"/>
    <x v="3"/>
    <s v="OFF-AP-10000595"/>
    <x v="1"/>
    <x v="9"/>
    <s v="Disposable Triple-Filter Dust Bags"/>
    <n v="8.74"/>
    <n v="2"/>
    <n v="0"/>
    <n v="2.2724000000000002"/>
    <x v="3"/>
    <x v="0"/>
  </r>
  <r>
    <n v="8324"/>
    <s v="CA-2018-130778"/>
    <x v="258"/>
    <d v="2018-11-25T00:00:00"/>
    <s v="Standard Class"/>
    <s v="ND-18370"/>
    <s v="Natalie DeCherney"/>
    <x v="0"/>
    <x v="0"/>
    <s v="Long Beach"/>
    <x v="15"/>
    <n v="11561"/>
    <x v="3"/>
    <s v="OFF-PA-10001509"/>
    <x v="1"/>
    <x v="10"/>
    <s v="Recycled Desk Saver Line &quot;While You Were Out&quot; Book, 5 1/2&quot; X 4&quot;"/>
    <n v="44.75"/>
    <n v="5"/>
    <n v="0"/>
    <n v="20.584999999999994"/>
    <x v="3"/>
    <x v="0"/>
  </r>
  <r>
    <n v="8325"/>
    <s v="CA-2019-144456"/>
    <x v="565"/>
    <d v="2019-09-09T00:00:00"/>
    <s v="First Class"/>
    <s v="FC-14245"/>
    <s v="Frank Carlisle"/>
    <x v="2"/>
    <x v="0"/>
    <s v="Hialeah"/>
    <x v="2"/>
    <n v="33012"/>
    <x v="0"/>
    <s v="OFF-ST-10001321"/>
    <x v="1"/>
    <x v="4"/>
    <s v="Decoflex Hanging Personal Folder File, Blue"/>
    <n v="61.68"/>
    <n v="5"/>
    <n v="0.2"/>
    <n v="5.3970000000000073"/>
    <x v="0"/>
    <x v="0"/>
  </r>
  <r>
    <n v="8326"/>
    <s v="CA-2019-144456"/>
    <x v="565"/>
    <d v="2019-09-09T00:00:00"/>
    <s v="First Class"/>
    <s v="FC-14245"/>
    <s v="Frank Carlisle"/>
    <x v="2"/>
    <x v="0"/>
    <s v="Hialeah"/>
    <x v="2"/>
    <n v="33012"/>
    <x v="0"/>
    <s v="TEC-PH-10001750"/>
    <x v="2"/>
    <x v="7"/>
    <s v="Samsung Rugby III"/>
    <n v="158.376"/>
    <n v="3"/>
    <n v="0.2"/>
    <n v="13.857900000000008"/>
    <x v="0"/>
    <x v="0"/>
  </r>
  <r>
    <n v="8327"/>
    <s v="CA-2019-103478"/>
    <x v="246"/>
    <d v="2019-07-24T00:00:00"/>
    <s v="Second Class"/>
    <s v="KL-16555"/>
    <s v="Kelly Lampkin"/>
    <x v="1"/>
    <x v="0"/>
    <s v="Aurora"/>
    <x v="10"/>
    <n v="60505"/>
    <x v="2"/>
    <s v="OFF-BI-10001890"/>
    <x v="1"/>
    <x v="8"/>
    <s v="Avery Poly Binder Pockets"/>
    <n v="2.8639999999999994"/>
    <n v="4"/>
    <n v="0.8"/>
    <n v="-4.5824000000000016"/>
    <x v="2"/>
    <x v="0"/>
  </r>
  <r>
    <n v="8328"/>
    <s v="CA-2019-103478"/>
    <x v="246"/>
    <d v="2019-07-24T00:00:00"/>
    <s v="Second Class"/>
    <s v="KL-16555"/>
    <s v="Kelly Lampkin"/>
    <x v="1"/>
    <x v="0"/>
    <s v="Aurora"/>
    <x v="10"/>
    <n v="60505"/>
    <x v="2"/>
    <s v="OFF-BI-10004224"/>
    <x v="1"/>
    <x v="8"/>
    <s v="Catalog Binders with Expanding Posts"/>
    <n v="94.191999999999979"/>
    <n v="7"/>
    <n v="0.8"/>
    <n v="-164.83600000000007"/>
    <x v="2"/>
    <x v="0"/>
  </r>
  <r>
    <n v="8329"/>
    <s v="CA-2019-118577"/>
    <x v="833"/>
    <d v="2019-10-11T00:00:00"/>
    <s v="Standard Class"/>
    <s v="XP-21865"/>
    <s v="Xylona Preis"/>
    <x v="0"/>
    <x v="0"/>
    <s v="Belleville"/>
    <x v="30"/>
    <n v="7109"/>
    <x v="3"/>
    <s v="OFF-PA-10001357"/>
    <x v="1"/>
    <x v="10"/>
    <s v="Xerox 1886"/>
    <n v="143.69999999999999"/>
    <n v="3"/>
    <n v="0"/>
    <n v="68.975999999999999"/>
    <x v="3"/>
    <x v="0"/>
  </r>
  <r>
    <n v="8330"/>
    <s v="CA-2019-118577"/>
    <x v="833"/>
    <d v="2019-10-11T00:00:00"/>
    <s v="Standard Class"/>
    <s v="XP-21865"/>
    <s v="Xylona Preis"/>
    <x v="0"/>
    <x v="0"/>
    <s v="Belleville"/>
    <x v="30"/>
    <n v="7109"/>
    <x v="3"/>
    <s v="OFF-PA-10004888"/>
    <x v="1"/>
    <x v="10"/>
    <s v="Xerox 217"/>
    <n v="6.48"/>
    <n v="1"/>
    <n v="0"/>
    <n v="3.1104000000000003"/>
    <x v="3"/>
    <x v="0"/>
  </r>
  <r>
    <n v="8331"/>
    <s v="CA-2019-113572"/>
    <x v="659"/>
    <d v="2019-11-11T00:00:00"/>
    <s v="Standard Class"/>
    <s v="FP-14320"/>
    <s v="Frank Preis"/>
    <x v="0"/>
    <x v="0"/>
    <s v="New York City"/>
    <x v="15"/>
    <n v="10024"/>
    <x v="3"/>
    <s v="TEC-AC-10002370"/>
    <x v="2"/>
    <x v="11"/>
    <s v="Maxell CD-R Discs"/>
    <n v="7.88"/>
    <n v="4"/>
    <n v="0"/>
    <n v="2.5215999999999994"/>
    <x v="3"/>
    <x v="0"/>
  </r>
  <r>
    <n v="8332"/>
    <s v="CA-2018-153269"/>
    <x v="1185"/>
    <d v="2018-03-12T00:00:00"/>
    <s v="First Class"/>
    <s v="PS-18760"/>
    <s v="Pamela Stobb"/>
    <x v="0"/>
    <x v="0"/>
    <s v="Andover"/>
    <x v="31"/>
    <n v="1810"/>
    <x v="3"/>
    <s v="OFF-ST-10004634"/>
    <x v="1"/>
    <x v="4"/>
    <s v="Personal Folder Holder, Ebony"/>
    <n v="11.21"/>
    <n v="1"/>
    <n v="0"/>
    <n v="3.3629999999999995"/>
    <x v="3"/>
    <x v="0"/>
  </r>
  <r>
    <n v="8333"/>
    <s v="CA-2018-153269"/>
    <x v="1185"/>
    <d v="2018-03-12T00:00:00"/>
    <s v="First Class"/>
    <s v="PS-18760"/>
    <s v="Pamela Stobb"/>
    <x v="0"/>
    <x v="0"/>
    <s v="Andover"/>
    <x v="31"/>
    <n v="1810"/>
    <x v="3"/>
    <s v="FUR-CH-10002647"/>
    <x v="0"/>
    <x v="1"/>
    <s v="Situations Contoured Folding Chairs, 4/Set"/>
    <n v="354.90000000000003"/>
    <n v="5"/>
    <n v="0"/>
    <n v="88.725000000000023"/>
    <x v="3"/>
    <x v="0"/>
  </r>
  <r>
    <n v="8334"/>
    <s v="CA-2018-153269"/>
    <x v="1185"/>
    <d v="2018-03-12T00:00:00"/>
    <s v="First Class"/>
    <s v="PS-18760"/>
    <s v="Pamela Stobb"/>
    <x v="0"/>
    <x v="0"/>
    <s v="Andover"/>
    <x v="31"/>
    <n v="1810"/>
    <x v="3"/>
    <s v="OFF-PA-10001801"/>
    <x v="1"/>
    <x v="10"/>
    <s v="Xerox 193"/>
    <n v="17.940000000000001"/>
    <n v="3"/>
    <n v="0"/>
    <n v="8.7906000000000013"/>
    <x v="3"/>
    <x v="0"/>
  </r>
  <r>
    <n v="8335"/>
    <s v="CA-2018-153269"/>
    <x v="1185"/>
    <d v="2018-03-12T00:00:00"/>
    <s v="First Class"/>
    <s v="PS-18760"/>
    <s v="Pamela Stobb"/>
    <x v="0"/>
    <x v="0"/>
    <s v="Andover"/>
    <x v="31"/>
    <n v="1810"/>
    <x v="3"/>
    <s v="OFF-BI-10004632"/>
    <x v="1"/>
    <x v="8"/>
    <s v="GBC Binding covers"/>
    <n v="51.8"/>
    <n v="4"/>
    <n v="0"/>
    <n v="23.309999999999995"/>
    <x v="3"/>
    <x v="0"/>
  </r>
  <r>
    <n v="8336"/>
    <s v="CA-2019-161655"/>
    <x v="726"/>
    <d v="2019-05-18T00:00:00"/>
    <s v="Second Class"/>
    <s v="CW-11905"/>
    <s v="Carl Weiss"/>
    <x v="2"/>
    <x v="0"/>
    <s v="Newark"/>
    <x v="13"/>
    <n v="19711"/>
    <x v="3"/>
    <s v="OFF-BI-10002082"/>
    <x v="1"/>
    <x v="8"/>
    <s v="GBC Twin Loop Wire Binding Elements"/>
    <n v="299.52"/>
    <n v="9"/>
    <n v="0"/>
    <n v="149.76"/>
    <x v="3"/>
    <x v="0"/>
  </r>
  <r>
    <n v="8337"/>
    <s v="CA-2018-101469"/>
    <x v="415"/>
    <d v="2018-07-08T00:00:00"/>
    <s v="Standard Class"/>
    <s v="KH-16360"/>
    <s v="Katherine Hughes"/>
    <x v="0"/>
    <x v="0"/>
    <s v="Arlington"/>
    <x v="17"/>
    <n v="22204"/>
    <x v="0"/>
    <s v="OFF-AR-10003986"/>
    <x v="1"/>
    <x v="6"/>
    <s v="Avery Hi-Liter Pen Style Six-Color Fluorescent Set"/>
    <n v="7.7"/>
    <n v="2"/>
    <n v="0"/>
    <n v="3.157"/>
    <x v="0"/>
    <x v="0"/>
  </r>
  <r>
    <n v="8338"/>
    <s v="CA-2016-153087"/>
    <x v="422"/>
    <d v="2017-01-03T00:00:00"/>
    <s v="Standard Class"/>
    <s v="TC-20980"/>
    <s v="Tamara Chand"/>
    <x v="1"/>
    <x v="0"/>
    <s v="Decatur"/>
    <x v="19"/>
    <n v="35601"/>
    <x v="0"/>
    <s v="OFF-PA-10001243"/>
    <x v="1"/>
    <x v="10"/>
    <s v="Xerox 1983"/>
    <n v="23.92"/>
    <n v="4"/>
    <n v="0"/>
    <n v="11.720800000000001"/>
    <x v="0"/>
    <x v="0"/>
  </r>
  <r>
    <n v="8339"/>
    <s v="CA-2016-153087"/>
    <x v="422"/>
    <d v="2017-01-03T00:00:00"/>
    <s v="Standard Class"/>
    <s v="TC-20980"/>
    <s v="Tamara Chand"/>
    <x v="1"/>
    <x v="0"/>
    <s v="Decatur"/>
    <x v="19"/>
    <n v="35601"/>
    <x v="0"/>
    <s v="TEC-AC-10003198"/>
    <x v="2"/>
    <x v="11"/>
    <s v="Enermax Acrylux Wireless Keyboard"/>
    <n v="498"/>
    <n v="5"/>
    <n v="0"/>
    <n v="184.26"/>
    <x v="0"/>
    <x v="0"/>
  </r>
  <r>
    <n v="8340"/>
    <s v="CA-2019-135076"/>
    <x v="669"/>
    <d v="2019-04-17T00:00:00"/>
    <s v="Standard Class"/>
    <s v="YS-21880"/>
    <s v="Yana Sorensen"/>
    <x v="1"/>
    <x v="0"/>
    <s v="Hesperia"/>
    <x v="1"/>
    <n v="92345"/>
    <x v="1"/>
    <s v="FUR-CH-10003774"/>
    <x v="0"/>
    <x v="1"/>
    <s v="Global Wood Trimmed Manager's Task Chair, Khaki"/>
    <n v="436.70400000000006"/>
    <n v="6"/>
    <n v="0.2"/>
    <n v="-38.211600000000033"/>
    <x v="1"/>
    <x v="0"/>
  </r>
  <r>
    <n v="8341"/>
    <s v="CA-2016-161634"/>
    <x v="687"/>
    <d v="2016-11-20T00:00:00"/>
    <s v="Standard Class"/>
    <s v="CC-12220"/>
    <s v="Chris Cortes"/>
    <x v="0"/>
    <x v="0"/>
    <s v="Chesapeake"/>
    <x v="17"/>
    <n v="23320"/>
    <x v="0"/>
    <s v="OFF-PA-10002262"/>
    <x v="1"/>
    <x v="10"/>
    <s v="Xerox 192"/>
    <n v="32.400000000000006"/>
    <n v="5"/>
    <n v="0"/>
    <n v="15.552000000000001"/>
    <x v="0"/>
    <x v="0"/>
  </r>
  <r>
    <n v="8342"/>
    <s v="CA-2019-141481"/>
    <x v="532"/>
    <d v="2019-06-14T00:00:00"/>
    <s v="First Class"/>
    <s v="ZD-21925"/>
    <s v="Zuschuss Donatelli"/>
    <x v="0"/>
    <x v="0"/>
    <s v="Los Angeles"/>
    <x v="1"/>
    <n v="90036"/>
    <x v="1"/>
    <s v="OFF-AP-10004532"/>
    <x v="1"/>
    <x v="9"/>
    <s v="Kensington 6 Outlet Guardian Standard Surge Protector"/>
    <n v="61.44"/>
    <n v="3"/>
    <n v="0"/>
    <n v="16.588799999999999"/>
    <x v="1"/>
    <x v="0"/>
  </r>
  <r>
    <n v="8343"/>
    <s v="CA-2018-132549"/>
    <x v="881"/>
    <d v="2018-11-30T00:00:00"/>
    <s v="Standard Class"/>
    <s v="JK-15370"/>
    <s v="Jay Kimmel"/>
    <x v="0"/>
    <x v="0"/>
    <s v="Huntsville"/>
    <x v="19"/>
    <n v="35810"/>
    <x v="0"/>
    <s v="OFF-ST-10001325"/>
    <x v="1"/>
    <x v="4"/>
    <s v="Sterilite Officeware Hinged File Box"/>
    <n v="73.36"/>
    <n v="7"/>
    <n v="0"/>
    <n v="19.807200000000002"/>
    <x v="0"/>
    <x v="0"/>
  </r>
  <r>
    <n v="8344"/>
    <s v="US-2016-155544"/>
    <x v="90"/>
    <d v="2016-03-25T00:00:00"/>
    <s v="Standard Class"/>
    <s v="GM-14440"/>
    <s v="Gary McGarr"/>
    <x v="0"/>
    <x v="0"/>
    <s v="Knoxville"/>
    <x v="18"/>
    <n v="37918"/>
    <x v="0"/>
    <s v="OFF-LA-10004544"/>
    <x v="1"/>
    <x v="2"/>
    <s v="Avery 505"/>
    <n v="59.20000000000001"/>
    <n v="5"/>
    <n v="0.2"/>
    <n v="22.199999999999996"/>
    <x v="0"/>
    <x v="0"/>
  </r>
  <r>
    <n v="8345"/>
    <s v="US-2016-155544"/>
    <x v="90"/>
    <d v="2016-03-25T00:00:00"/>
    <s v="Standard Class"/>
    <s v="GM-14440"/>
    <s v="Gary McGarr"/>
    <x v="0"/>
    <x v="0"/>
    <s v="Knoxville"/>
    <x v="18"/>
    <n v="37918"/>
    <x v="0"/>
    <s v="FUR-FU-10001473"/>
    <x v="0"/>
    <x v="5"/>
    <s v="DAX Wood Document Frame"/>
    <n v="32.952000000000005"/>
    <n v="3"/>
    <n v="0.2"/>
    <n v="6.5903999999999989"/>
    <x v="0"/>
    <x v="0"/>
  </r>
  <r>
    <n v="8346"/>
    <s v="US-2016-155544"/>
    <x v="90"/>
    <d v="2016-03-25T00:00:00"/>
    <s v="Standard Class"/>
    <s v="GM-14440"/>
    <s v="Gary McGarr"/>
    <x v="0"/>
    <x v="0"/>
    <s v="Knoxville"/>
    <x v="18"/>
    <n v="37918"/>
    <x v="0"/>
    <s v="FUR-CH-10000422"/>
    <x v="0"/>
    <x v="1"/>
    <s v="Global Highback Leather Tilter in Burgundy"/>
    <n v="218.376"/>
    <n v="3"/>
    <n v="0.2"/>
    <n v="-10.918799999999983"/>
    <x v="0"/>
    <x v="0"/>
  </r>
  <r>
    <n v="8347"/>
    <s v="US-2017-115238"/>
    <x v="28"/>
    <d v="2017-05-04T00:00:00"/>
    <s v="Standard Class"/>
    <s v="JW-15220"/>
    <s v="Jane Waco"/>
    <x v="1"/>
    <x v="0"/>
    <s v="Lawrence"/>
    <x v="31"/>
    <n v="1841"/>
    <x v="3"/>
    <s v="FUR-FU-10002960"/>
    <x v="0"/>
    <x v="5"/>
    <s v="Eldon 200 Class Desk Accessories, Burgundy"/>
    <n v="31.400000000000002"/>
    <n v="5"/>
    <n v="0"/>
    <n v="13.188000000000002"/>
    <x v="3"/>
    <x v="0"/>
  </r>
  <r>
    <n v="8348"/>
    <s v="US-2017-115238"/>
    <x v="28"/>
    <d v="2017-05-04T00:00:00"/>
    <s v="Standard Class"/>
    <s v="JW-15220"/>
    <s v="Jane Waco"/>
    <x v="1"/>
    <x v="0"/>
    <s v="Lawrence"/>
    <x v="31"/>
    <n v="1841"/>
    <x v="3"/>
    <s v="FUR-FU-10002445"/>
    <x v="0"/>
    <x v="5"/>
    <s v="DAX Two-Tone Rosewood/Black Document Frame, Desktop, 5 x 7"/>
    <n v="9.48"/>
    <n v="1"/>
    <n v="0"/>
    <n v="3.7920000000000007"/>
    <x v="3"/>
    <x v="0"/>
  </r>
  <r>
    <n v="8349"/>
    <s v="US-2017-115238"/>
    <x v="28"/>
    <d v="2017-05-04T00:00:00"/>
    <s v="Standard Class"/>
    <s v="JW-15220"/>
    <s v="Jane Waco"/>
    <x v="1"/>
    <x v="0"/>
    <s v="Lawrence"/>
    <x v="31"/>
    <n v="1841"/>
    <x v="3"/>
    <s v="TEC-PH-10001300"/>
    <x v="2"/>
    <x v="7"/>
    <s v="iKross Bluetooth Portable Keyboard + Cell Phone Stand Holder + Brush for Apple iPhone 5S 5C 5, 4S 4"/>
    <n v="209.5"/>
    <n v="10"/>
    <n v="0"/>
    <n v="58.66"/>
    <x v="3"/>
    <x v="0"/>
  </r>
  <r>
    <n v="8350"/>
    <s v="US-2017-115238"/>
    <x v="28"/>
    <d v="2017-05-04T00:00:00"/>
    <s v="Standard Class"/>
    <s v="JW-15220"/>
    <s v="Jane Waco"/>
    <x v="1"/>
    <x v="0"/>
    <s v="Lawrence"/>
    <x v="31"/>
    <n v="1841"/>
    <x v="3"/>
    <s v="FUR-FU-10001025"/>
    <x v="0"/>
    <x v="5"/>
    <s v="Eldon Imàge Series Desk Accessories, Clear"/>
    <n v="24.3"/>
    <n v="5"/>
    <n v="0"/>
    <n v="10.449000000000002"/>
    <x v="3"/>
    <x v="0"/>
  </r>
  <r>
    <n v="8351"/>
    <s v="US-2017-115238"/>
    <x v="28"/>
    <d v="2017-05-04T00:00:00"/>
    <s v="Standard Class"/>
    <s v="JW-15220"/>
    <s v="Jane Waco"/>
    <x v="1"/>
    <x v="0"/>
    <s v="Lawrence"/>
    <x v="31"/>
    <n v="1841"/>
    <x v="3"/>
    <s v="OFF-PA-10002689"/>
    <x v="1"/>
    <x v="10"/>
    <s v="Weyerhaeuser First Choice Laser/Copy Paper (20Lb. and 88 Bright)"/>
    <n v="6.48"/>
    <n v="1"/>
    <n v="0"/>
    <n v="3.1104000000000003"/>
    <x v="3"/>
    <x v="0"/>
  </r>
  <r>
    <n v="8352"/>
    <s v="CA-2019-132199"/>
    <x v="898"/>
    <d v="2019-05-08T00:00:00"/>
    <s v="Standard Class"/>
    <s v="BO-11350"/>
    <s v="Bill Overfelt"/>
    <x v="1"/>
    <x v="0"/>
    <s v="Philadelphia"/>
    <x v="9"/>
    <n v="19134"/>
    <x v="3"/>
    <s v="FUR-FU-10004245"/>
    <x v="0"/>
    <x v="5"/>
    <s v="Career Cubicle Clock, 8 1/4&quot;, Black"/>
    <n v="32.448"/>
    <n v="2"/>
    <n v="0.2"/>
    <n v="7.3008000000000006"/>
    <x v="3"/>
    <x v="0"/>
  </r>
  <r>
    <n v="8353"/>
    <s v="CA-2019-132199"/>
    <x v="898"/>
    <d v="2019-05-08T00:00:00"/>
    <s v="Standard Class"/>
    <s v="BO-11350"/>
    <s v="Bill Overfelt"/>
    <x v="1"/>
    <x v="0"/>
    <s v="Philadelphia"/>
    <x v="9"/>
    <n v="19134"/>
    <x v="3"/>
    <s v="OFF-BI-10003684"/>
    <x v="1"/>
    <x v="8"/>
    <s v="Wilson Jones Legal Size Ring Binders"/>
    <n v="26.388000000000002"/>
    <n v="4"/>
    <n v="0.7"/>
    <n v="-17.591999999999992"/>
    <x v="3"/>
    <x v="0"/>
  </r>
  <r>
    <n v="8354"/>
    <s v="CA-2019-132199"/>
    <x v="898"/>
    <d v="2019-05-08T00:00:00"/>
    <s v="Standard Class"/>
    <s v="BO-11350"/>
    <s v="Bill Overfelt"/>
    <x v="1"/>
    <x v="0"/>
    <s v="Philadelphia"/>
    <x v="9"/>
    <n v="19134"/>
    <x v="3"/>
    <s v="FUR-TA-10003748"/>
    <x v="0"/>
    <x v="3"/>
    <s v="Bevis 36 x 72 Conference Tables"/>
    <n v="373.46999999999991"/>
    <n v="5"/>
    <n v="0.4"/>
    <n v="-112.041"/>
    <x v="3"/>
    <x v="0"/>
  </r>
  <r>
    <n v="8355"/>
    <s v="CA-2019-132199"/>
    <x v="898"/>
    <d v="2019-05-08T00:00:00"/>
    <s v="Standard Class"/>
    <s v="BO-11350"/>
    <s v="Bill Overfelt"/>
    <x v="1"/>
    <x v="0"/>
    <s v="Philadelphia"/>
    <x v="9"/>
    <n v="19134"/>
    <x v="3"/>
    <s v="OFF-BI-10002133"/>
    <x v="1"/>
    <x v="8"/>
    <s v="Wilson Jones Elliptical Ring 3 1/2&quot; Capacity Binders, 800 sheets"/>
    <n v="64.2"/>
    <n v="5"/>
    <n v="0.7"/>
    <n v="-44.94"/>
    <x v="3"/>
    <x v="0"/>
  </r>
  <r>
    <n v="8356"/>
    <s v="CA-2019-132199"/>
    <x v="898"/>
    <d v="2019-05-08T00:00:00"/>
    <s v="Standard Class"/>
    <s v="BO-11350"/>
    <s v="Bill Overfelt"/>
    <x v="1"/>
    <x v="0"/>
    <s v="Philadelphia"/>
    <x v="9"/>
    <n v="19134"/>
    <x v="3"/>
    <s v="OFF-FA-10002280"/>
    <x v="1"/>
    <x v="13"/>
    <s v="Advantus Plastic Paper Clips"/>
    <n v="8"/>
    <n v="2"/>
    <n v="0.2"/>
    <n v="2.8"/>
    <x v="3"/>
    <x v="0"/>
  </r>
  <r>
    <n v="8357"/>
    <s v="CA-2018-163174"/>
    <x v="370"/>
    <d v="2018-08-30T00:00:00"/>
    <s v="Standard Class"/>
    <s v="XP-21865"/>
    <s v="Xylona Preis"/>
    <x v="0"/>
    <x v="0"/>
    <s v="Athens"/>
    <x v="32"/>
    <n v="30605"/>
    <x v="0"/>
    <s v="FUR-FU-10000308"/>
    <x v="0"/>
    <x v="5"/>
    <s v="Deflect-o Glass Clear Studded Chair Mats"/>
    <n v="186.54"/>
    <n v="3"/>
    <n v="0"/>
    <n v="41.038800000000002"/>
    <x v="0"/>
    <x v="0"/>
  </r>
  <r>
    <n v="8358"/>
    <s v="CA-2016-110555"/>
    <x v="909"/>
    <d v="2016-04-18T00:00:00"/>
    <s v="Standard Class"/>
    <s v="MM-18055"/>
    <s v="Michelle Moray"/>
    <x v="0"/>
    <x v="0"/>
    <s v="Great Falls"/>
    <x v="37"/>
    <n v="59405"/>
    <x v="1"/>
    <s v="OFF-ST-10000876"/>
    <x v="1"/>
    <x v="4"/>
    <s v="Eldon Simplefile Box Office"/>
    <n v="87.08"/>
    <n v="7"/>
    <n v="0"/>
    <n v="24.382400000000001"/>
    <x v="1"/>
    <x v="0"/>
  </r>
  <r>
    <n v="8359"/>
    <s v="CA-2016-110555"/>
    <x v="909"/>
    <d v="2016-04-18T00:00:00"/>
    <s v="Standard Class"/>
    <s v="MM-18055"/>
    <s v="Michelle Moray"/>
    <x v="0"/>
    <x v="0"/>
    <s v="Great Falls"/>
    <x v="37"/>
    <n v="59405"/>
    <x v="1"/>
    <s v="TEC-PH-10000586"/>
    <x v="2"/>
    <x v="7"/>
    <s v="AT&amp;T SB67148 SynJ"/>
    <n v="105.584"/>
    <n v="2"/>
    <n v="0.2"/>
    <n v="9.2386000000000053"/>
    <x v="1"/>
    <x v="0"/>
  </r>
  <r>
    <n v="8360"/>
    <s v="CA-2016-110555"/>
    <x v="909"/>
    <d v="2016-04-18T00:00:00"/>
    <s v="Standard Class"/>
    <s v="MM-18055"/>
    <s v="Michelle Moray"/>
    <x v="0"/>
    <x v="0"/>
    <s v="Great Falls"/>
    <x v="37"/>
    <n v="59405"/>
    <x v="1"/>
    <s v="TEC-AC-10003399"/>
    <x v="2"/>
    <x v="11"/>
    <s v="Memorex Mini Travel Drive 64 GB USB 2.0 Flash Drive"/>
    <n v="217.44"/>
    <n v="6"/>
    <n v="0"/>
    <n v="91.32480000000001"/>
    <x v="1"/>
    <x v="0"/>
  </r>
  <r>
    <n v="8361"/>
    <s v="CA-2019-147207"/>
    <x v="460"/>
    <d v="2019-01-04T00:00:00"/>
    <s v="Second Class"/>
    <s v="TS-21655"/>
    <s v="Trudy Schmidt"/>
    <x v="0"/>
    <x v="0"/>
    <s v="El Paso"/>
    <x v="5"/>
    <n v="79907"/>
    <x v="2"/>
    <s v="OFF-AR-10001955"/>
    <x v="1"/>
    <x v="6"/>
    <s v="Newell 319"/>
    <n v="31.744"/>
    <n v="2"/>
    <n v="0.2"/>
    <n v="3.9679999999999964"/>
    <x v="2"/>
    <x v="0"/>
  </r>
  <r>
    <n v="8362"/>
    <s v="CA-2019-147207"/>
    <x v="460"/>
    <d v="2019-01-04T00:00:00"/>
    <s v="Second Class"/>
    <s v="TS-21655"/>
    <s v="Trudy Schmidt"/>
    <x v="0"/>
    <x v="0"/>
    <s v="El Paso"/>
    <x v="5"/>
    <n v="79907"/>
    <x v="2"/>
    <s v="OFF-AP-10000027"/>
    <x v="1"/>
    <x v="9"/>
    <s v="Hoover Commercial SteamVac"/>
    <n v="5.4319999999999986"/>
    <n v="2"/>
    <n v="0.8"/>
    <n v="-13.580000000000002"/>
    <x v="2"/>
    <x v="0"/>
  </r>
  <r>
    <n v="8363"/>
    <s v="CA-2019-147207"/>
    <x v="460"/>
    <d v="2019-01-04T00:00:00"/>
    <s v="Second Class"/>
    <s v="TS-21655"/>
    <s v="Trudy Schmidt"/>
    <x v="0"/>
    <x v="0"/>
    <s v="El Paso"/>
    <x v="5"/>
    <n v="79907"/>
    <x v="2"/>
    <s v="FUR-TA-10002958"/>
    <x v="0"/>
    <x v="3"/>
    <s v="Bevis Oval Conference Table, Walnut"/>
    <n v="913.43000000000006"/>
    <n v="5"/>
    <n v="0.3"/>
    <n v="-169.63700000000009"/>
    <x v="2"/>
    <x v="0"/>
  </r>
  <r>
    <n v="8364"/>
    <s v="CA-2019-147207"/>
    <x v="460"/>
    <d v="2019-01-04T00:00:00"/>
    <s v="Second Class"/>
    <s v="TS-21655"/>
    <s v="Trudy Schmidt"/>
    <x v="0"/>
    <x v="0"/>
    <s v="El Paso"/>
    <x v="5"/>
    <n v="79907"/>
    <x v="2"/>
    <s v="OFF-ST-10002615"/>
    <x v="1"/>
    <x v="4"/>
    <s v="Dual Level, Single-Width Filing Carts"/>
    <n v="372.14400000000001"/>
    <n v="3"/>
    <n v="0.2"/>
    <n v="27.910800000000009"/>
    <x v="2"/>
    <x v="0"/>
  </r>
  <r>
    <n v="8365"/>
    <s v="CA-2019-137631"/>
    <x v="1045"/>
    <d v="2019-05-02T00:00:00"/>
    <s v="Standard Class"/>
    <s v="JL-15235"/>
    <s v="Janet Lee"/>
    <x v="0"/>
    <x v="0"/>
    <s v="Kissimmee"/>
    <x v="2"/>
    <n v="34741"/>
    <x v="0"/>
    <s v="TEC-PH-10002624"/>
    <x v="2"/>
    <x v="7"/>
    <s v="Samsung Galaxy S4 Mini"/>
    <n v="751.98400000000004"/>
    <n v="2"/>
    <n v="0.2"/>
    <n v="84.598199999999878"/>
    <x v="0"/>
    <x v="0"/>
  </r>
  <r>
    <n v="8366"/>
    <s v="CA-2019-157273"/>
    <x v="289"/>
    <d v="2019-02-02T00:00:00"/>
    <s v="First Class"/>
    <s v="SZ-20035"/>
    <s v="Sam Zeldin"/>
    <x v="2"/>
    <x v="0"/>
    <s v="Seattle"/>
    <x v="4"/>
    <n v="98105"/>
    <x v="1"/>
    <s v="TEC-PH-10002275"/>
    <x v="2"/>
    <x v="7"/>
    <s v="Mitel 5320 IP Phone VoIP phone"/>
    <n v="604.76800000000003"/>
    <n v="4"/>
    <n v="0.2"/>
    <n v="60.476800000000026"/>
    <x v="1"/>
    <x v="0"/>
  </r>
  <r>
    <n v="8367"/>
    <s v="CA-2016-109918"/>
    <x v="557"/>
    <d v="2016-09-12T00:00:00"/>
    <s v="Second Class"/>
    <s v="LR-17035"/>
    <s v="Lisa Ryan"/>
    <x v="1"/>
    <x v="0"/>
    <s v="Santa Clara"/>
    <x v="1"/>
    <n v="95051"/>
    <x v="1"/>
    <s v="OFF-SU-10004290"/>
    <x v="1"/>
    <x v="14"/>
    <s v="Acme Design Line 8&quot; Stainless Steel Bent Scissors w/Champagne Handles, 3-1/8&quot; Cut"/>
    <n v="27.36"/>
    <n v="4"/>
    <n v="0"/>
    <n v="7.3872"/>
    <x v="1"/>
    <x v="1"/>
  </r>
  <r>
    <n v="8368"/>
    <s v="CA-2016-109918"/>
    <x v="557"/>
    <d v="2016-09-12T00:00:00"/>
    <s v="Second Class"/>
    <s v="LR-17035"/>
    <s v="Lisa Ryan"/>
    <x v="1"/>
    <x v="0"/>
    <s v="Santa Clara"/>
    <x v="1"/>
    <n v="95051"/>
    <x v="1"/>
    <s v="OFF-PA-10000174"/>
    <x v="1"/>
    <x v="10"/>
    <s v="Message Book, Wirebound, Four 5 1/2&quot; X 4&quot; Forms/Pg., 200 Dupl. Sets/Book"/>
    <n v="20.56"/>
    <n v="2"/>
    <n v="0"/>
    <n v="9.663199999999998"/>
    <x v="1"/>
    <x v="1"/>
  </r>
  <r>
    <n v="8369"/>
    <s v="CA-2016-109918"/>
    <x v="557"/>
    <d v="2016-09-12T00:00:00"/>
    <s v="Second Class"/>
    <s v="LR-17035"/>
    <s v="Lisa Ryan"/>
    <x v="1"/>
    <x v="0"/>
    <s v="Santa Clara"/>
    <x v="1"/>
    <n v="95051"/>
    <x v="1"/>
    <s v="OFF-BI-10004308"/>
    <x v="1"/>
    <x v="8"/>
    <s v="Avery Legal 4-Ring Binder"/>
    <n v="83.920000000000016"/>
    <n v="5"/>
    <n v="0.2"/>
    <n v="31.47"/>
    <x v="1"/>
    <x v="1"/>
  </r>
  <r>
    <n v="8370"/>
    <s v="CA-2018-118745"/>
    <x v="725"/>
    <d v="2018-06-16T00:00:00"/>
    <s v="Standard Class"/>
    <s v="SV-20365"/>
    <s v="Seth Vernon"/>
    <x v="0"/>
    <x v="0"/>
    <s v="Los Angeles"/>
    <x v="1"/>
    <n v="90049"/>
    <x v="1"/>
    <s v="FUR-TA-10003473"/>
    <x v="0"/>
    <x v="3"/>
    <s v="Bretford Rectangular Conference Table Tops"/>
    <n v="902.71199999999999"/>
    <n v="3"/>
    <n v="0.2"/>
    <n v="33.851700000000051"/>
    <x v="1"/>
    <x v="0"/>
  </r>
  <r>
    <n v="8371"/>
    <s v="CA-2018-163972"/>
    <x v="508"/>
    <d v="2018-10-21T00:00:00"/>
    <s v="Standard Class"/>
    <s v="MG-17890"/>
    <s v="Michael Granlund"/>
    <x v="2"/>
    <x v="0"/>
    <s v="Fresno"/>
    <x v="1"/>
    <n v="93727"/>
    <x v="1"/>
    <s v="FUR-BO-10003894"/>
    <x v="0"/>
    <x v="0"/>
    <s v="Safco Value Mate Steel Bookcase, Baked Enamel Finish on Steel, Black"/>
    <n v="120.666"/>
    <n v="2"/>
    <n v="0.15"/>
    <n v="21.293999999999993"/>
    <x v="1"/>
    <x v="0"/>
  </r>
  <r>
    <n v="8372"/>
    <s v="CA-2016-165393"/>
    <x v="422"/>
    <d v="2016-12-30T00:00:00"/>
    <s v="First Class"/>
    <s v="NC-18415"/>
    <s v="Nathan Cano"/>
    <x v="0"/>
    <x v="0"/>
    <s v="Fort Worth"/>
    <x v="5"/>
    <n v="76106"/>
    <x v="2"/>
    <s v="OFF-BI-10001658"/>
    <x v="1"/>
    <x v="8"/>
    <s v="GBC Standard Therm-A-Bind Covers"/>
    <n v="4.9839999999999991"/>
    <n v="1"/>
    <n v="0.8"/>
    <n v="-8.472800000000003"/>
    <x v="2"/>
    <x v="0"/>
  </r>
  <r>
    <n v="8373"/>
    <s v="CA-2018-113726"/>
    <x v="390"/>
    <d v="2018-12-01T00:00:00"/>
    <s v="Standard Class"/>
    <s v="SC-20680"/>
    <s v="Steve Carroll"/>
    <x v="2"/>
    <x v="0"/>
    <s v="Seattle"/>
    <x v="4"/>
    <n v="98105"/>
    <x v="1"/>
    <s v="FUR-FU-10003535"/>
    <x v="0"/>
    <x v="5"/>
    <s v="Howard Miller Distant Time Traveler Alarm Clock"/>
    <n v="82.26"/>
    <n v="3"/>
    <n v="0"/>
    <n v="33.726600000000005"/>
    <x v="1"/>
    <x v="0"/>
  </r>
  <r>
    <n v="8374"/>
    <s v="CA-2018-152940"/>
    <x v="338"/>
    <d v="2018-11-13T00:00:00"/>
    <s v="First Class"/>
    <s v="RO-19780"/>
    <s v="Rose O'Brian"/>
    <x v="0"/>
    <x v="0"/>
    <s v="San Francisco"/>
    <x v="1"/>
    <n v="94110"/>
    <x v="1"/>
    <s v="OFF-ST-10000352"/>
    <x v="1"/>
    <x v="4"/>
    <s v="Acco Perma 2700 Stacking Storage Drawers"/>
    <n v="29.74"/>
    <n v="1"/>
    <n v="0"/>
    <n v="4.4610000000000021"/>
    <x v="1"/>
    <x v="0"/>
  </r>
  <r>
    <n v="8375"/>
    <s v="CA-2017-158701"/>
    <x v="956"/>
    <d v="2017-01-10T00:00:00"/>
    <s v="Standard Class"/>
    <s v="JL-15175"/>
    <s v="James Lanier"/>
    <x v="2"/>
    <x v="0"/>
    <s v="San Francisco"/>
    <x v="1"/>
    <n v="94110"/>
    <x v="1"/>
    <s v="OFF-AP-10004859"/>
    <x v="1"/>
    <x v="9"/>
    <s v="Acco 6 Outlet Guardian Premium Surge Suppressor"/>
    <n v="87.36"/>
    <n v="6"/>
    <n v="0"/>
    <n v="23.587200000000003"/>
    <x v="1"/>
    <x v="0"/>
  </r>
  <r>
    <n v="8376"/>
    <s v="CA-2017-158701"/>
    <x v="956"/>
    <d v="2017-01-10T00:00:00"/>
    <s v="Standard Class"/>
    <s v="JL-15175"/>
    <s v="James Lanier"/>
    <x v="2"/>
    <x v="0"/>
    <s v="San Francisco"/>
    <x v="1"/>
    <n v="94110"/>
    <x v="1"/>
    <s v="OFF-BI-10001294"/>
    <x v="1"/>
    <x v="8"/>
    <s v="Fellowes Binding Cases"/>
    <n v="56.16"/>
    <n v="6"/>
    <n v="0.2"/>
    <n v="17.549999999999994"/>
    <x v="1"/>
    <x v="0"/>
  </r>
  <r>
    <n v="8377"/>
    <s v="CA-2019-156272"/>
    <x v="708"/>
    <d v="2019-03-27T00:00:00"/>
    <s v="Standard Class"/>
    <s v="PW-19030"/>
    <s v="Pauline Webber"/>
    <x v="1"/>
    <x v="0"/>
    <s v="Pompano Beach"/>
    <x v="2"/>
    <n v="33068"/>
    <x v="0"/>
    <s v="OFF-AP-10001242"/>
    <x v="1"/>
    <x v="9"/>
    <s v="APC 7 Outlet Network SurgeArrest Surge Protector"/>
    <n v="64.384"/>
    <n v="1"/>
    <n v="0.2"/>
    <n v="8.0479999999999983"/>
    <x v="0"/>
    <x v="0"/>
  </r>
  <r>
    <n v="8378"/>
    <s v="CA-2017-162964"/>
    <x v="768"/>
    <d v="2017-11-18T00:00:00"/>
    <s v="Standard Class"/>
    <s v="MF-18250"/>
    <s v="Monica Federle"/>
    <x v="1"/>
    <x v="0"/>
    <s v="Houston"/>
    <x v="5"/>
    <n v="77095"/>
    <x v="2"/>
    <s v="OFF-ST-10002344"/>
    <x v="1"/>
    <x v="4"/>
    <s v="Carina 42&quot;Hx23 3/4&quot;W Media Storage Unit"/>
    <n v="64.784000000000006"/>
    <n v="1"/>
    <n v="0.2"/>
    <n v="-14.576399999999996"/>
    <x v="2"/>
    <x v="0"/>
  </r>
  <r>
    <n v="8379"/>
    <s v="CA-2017-162964"/>
    <x v="768"/>
    <d v="2017-11-18T00:00:00"/>
    <s v="Standard Class"/>
    <s v="MF-18250"/>
    <s v="Monica Federle"/>
    <x v="1"/>
    <x v="0"/>
    <s v="Houston"/>
    <x v="5"/>
    <n v="77095"/>
    <x v="2"/>
    <s v="OFF-PA-10003349"/>
    <x v="1"/>
    <x v="10"/>
    <s v="Xerox 1957"/>
    <n v="15.552000000000003"/>
    <n v="3"/>
    <n v="0.2"/>
    <n v="5.6375999999999999"/>
    <x v="2"/>
    <x v="0"/>
  </r>
  <r>
    <n v="8380"/>
    <s v="CA-2017-162964"/>
    <x v="768"/>
    <d v="2017-11-18T00:00:00"/>
    <s v="Standard Class"/>
    <s v="MF-18250"/>
    <s v="Monica Federle"/>
    <x v="1"/>
    <x v="0"/>
    <s v="Houston"/>
    <x v="5"/>
    <n v="77095"/>
    <x v="2"/>
    <s v="OFF-EN-10003055"/>
    <x v="1"/>
    <x v="12"/>
    <s v="Blue String-Tie &amp; Button Interoffice Envelopes, 10 x 13"/>
    <n v="223.88799999999998"/>
    <n v="7"/>
    <n v="0.2"/>
    <n v="69.964999999999975"/>
    <x v="2"/>
    <x v="0"/>
  </r>
  <r>
    <n v="8381"/>
    <s v="CA-2016-103527"/>
    <x v="340"/>
    <d v="2016-09-14T00:00:00"/>
    <s v="Second Class"/>
    <s v="CC-12220"/>
    <s v="Chris Cortes"/>
    <x v="0"/>
    <x v="0"/>
    <s v="Chicago"/>
    <x v="10"/>
    <n v="60653"/>
    <x v="2"/>
    <s v="OFF-PA-10001622"/>
    <x v="1"/>
    <x v="10"/>
    <s v="Ampad Poly Cover Wirebound Steno Book, 6&quot; x 9&quot; Assorted Colors, Gregg Ruled"/>
    <n v="10.896000000000001"/>
    <n v="3"/>
    <n v="0.2"/>
    <n v="3.4049999999999994"/>
    <x v="2"/>
    <x v="0"/>
  </r>
  <r>
    <n v="8382"/>
    <s v="CA-2018-134544"/>
    <x v="716"/>
    <d v="2018-03-19T00:00:00"/>
    <s v="Second Class"/>
    <s v="AC-10660"/>
    <s v="Anna Chung"/>
    <x v="0"/>
    <x v="0"/>
    <s v="San Francisco"/>
    <x v="1"/>
    <n v="94109"/>
    <x v="1"/>
    <s v="TEC-PH-10003800"/>
    <x v="2"/>
    <x v="7"/>
    <s v="i.Sound Portable Power - 8000 mAh"/>
    <n v="84.784000000000006"/>
    <n v="2"/>
    <n v="0.2"/>
    <n v="-20.136200000000006"/>
    <x v="1"/>
    <x v="0"/>
  </r>
  <r>
    <n v="8383"/>
    <s v="CA-2018-163048"/>
    <x v="597"/>
    <d v="2018-02-15T00:00:00"/>
    <s v="Standard Class"/>
    <s v="MH-17440"/>
    <s v="Mark Haberlin"/>
    <x v="1"/>
    <x v="0"/>
    <s v="Houston"/>
    <x v="5"/>
    <n v="77036"/>
    <x v="2"/>
    <s v="FUR-CH-10001270"/>
    <x v="0"/>
    <x v="1"/>
    <s v="Harbour Creations Steel Folding Chair"/>
    <n v="241.49999999999997"/>
    <n v="4"/>
    <n v="0.3"/>
    <n v="0"/>
    <x v="2"/>
    <x v="0"/>
  </r>
  <r>
    <n v="8384"/>
    <s v="CA-2018-145135"/>
    <x v="491"/>
    <d v="2018-11-28T00:00:00"/>
    <s v="First Class"/>
    <s v="CD-12790"/>
    <s v="Cynthia Delaney"/>
    <x v="2"/>
    <x v="0"/>
    <s v="Shelton"/>
    <x v="29"/>
    <n v="6484"/>
    <x v="3"/>
    <s v="TEC-AC-10003447"/>
    <x v="2"/>
    <x v="11"/>
    <s v="Micropad Numeric Keypads"/>
    <n v="59.97"/>
    <n v="3"/>
    <n v="0"/>
    <n v="14.992499999999996"/>
    <x v="3"/>
    <x v="0"/>
  </r>
  <r>
    <n v="8385"/>
    <s v="CA-2018-145135"/>
    <x v="491"/>
    <d v="2018-11-28T00:00:00"/>
    <s v="First Class"/>
    <s v="CD-12790"/>
    <s v="Cynthia Delaney"/>
    <x v="2"/>
    <x v="0"/>
    <s v="Shelton"/>
    <x v="29"/>
    <n v="6484"/>
    <x v="3"/>
    <s v="OFF-PA-10004285"/>
    <x v="1"/>
    <x v="10"/>
    <s v="Xerox 1959"/>
    <n v="13.36"/>
    <n v="2"/>
    <n v="0"/>
    <n v="6.4127999999999998"/>
    <x v="3"/>
    <x v="0"/>
  </r>
  <r>
    <n v="8386"/>
    <s v="CA-2019-137582"/>
    <x v="507"/>
    <d v="2019-09-08T00:00:00"/>
    <s v="Standard Class"/>
    <s v="CV-12805"/>
    <s v="Cynthia Voltz"/>
    <x v="1"/>
    <x v="0"/>
    <s v="Oakland"/>
    <x v="1"/>
    <n v="94601"/>
    <x v="1"/>
    <s v="OFF-BI-10001757"/>
    <x v="1"/>
    <x v="8"/>
    <s v="Pressboard Hanging Data Binders for Unburst Sheets"/>
    <n v="11.808"/>
    <n v="3"/>
    <n v="0.2"/>
    <n v="4.1327999999999996"/>
    <x v="1"/>
    <x v="0"/>
  </r>
  <r>
    <n v="8387"/>
    <s v="CA-2017-149601"/>
    <x v="71"/>
    <d v="2017-06-03T00:00:00"/>
    <s v="Standard Class"/>
    <s v="TB-21625"/>
    <s v="Trudy Brown"/>
    <x v="0"/>
    <x v="0"/>
    <s v="Manchester"/>
    <x v="29"/>
    <n v="6040"/>
    <x v="3"/>
    <s v="OFF-ST-10001558"/>
    <x v="1"/>
    <x v="4"/>
    <s v="Acco Perma 4000 Stacking Storage Drawers"/>
    <n v="16.239999999999998"/>
    <n v="1"/>
    <n v="0"/>
    <n v="2.4359999999999999"/>
    <x v="3"/>
    <x v="0"/>
  </r>
  <r>
    <n v="8388"/>
    <s v="CA-2017-149601"/>
    <x v="71"/>
    <d v="2017-06-03T00:00:00"/>
    <s v="Standard Class"/>
    <s v="TB-21625"/>
    <s v="Trudy Brown"/>
    <x v="0"/>
    <x v="0"/>
    <s v="Manchester"/>
    <x v="29"/>
    <n v="6040"/>
    <x v="3"/>
    <s v="OFF-ST-10001328"/>
    <x v="1"/>
    <x v="4"/>
    <s v="Personal Filing Tote with Lid, Black/Gray"/>
    <n v="77.55"/>
    <n v="5"/>
    <n v="0"/>
    <n v="21.714000000000002"/>
    <x v="3"/>
    <x v="0"/>
  </r>
  <r>
    <n v="8389"/>
    <s v="CA-2016-139423"/>
    <x v="301"/>
    <d v="2016-11-05T00:00:00"/>
    <s v="Standard Class"/>
    <s v="DG-13300"/>
    <s v="Deirdre Greer"/>
    <x v="1"/>
    <x v="0"/>
    <s v="Orange"/>
    <x v="30"/>
    <n v="7050"/>
    <x v="3"/>
    <s v="OFF-AP-10004708"/>
    <x v="1"/>
    <x v="9"/>
    <s v="Fellowes Superior 10 Outlet Split Surge Protector"/>
    <n v="76.12"/>
    <n v="2"/>
    <n v="0"/>
    <n v="22.074799999999996"/>
    <x v="3"/>
    <x v="0"/>
  </r>
  <r>
    <n v="8390"/>
    <s v="CA-2018-102596"/>
    <x v="797"/>
    <d v="2018-12-30T00:00:00"/>
    <s v="First Class"/>
    <s v="RD-19810"/>
    <s v="Ross DeVincentis"/>
    <x v="2"/>
    <x v="0"/>
    <s v="Akron"/>
    <x v="24"/>
    <n v="44312"/>
    <x v="3"/>
    <s v="OFF-FA-10000621"/>
    <x v="1"/>
    <x v="13"/>
    <s v="OIC Colored Binder Clips, Assorted Sizes"/>
    <n v="17.184000000000001"/>
    <n v="6"/>
    <n v="0.2"/>
    <n v="6.2291999999999996"/>
    <x v="3"/>
    <x v="0"/>
  </r>
  <r>
    <n v="8391"/>
    <s v="CA-2019-153227"/>
    <x v="769"/>
    <d v="2019-12-06T00:00:00"/>
    <s v="First Class"/>
    <s v="CS-12250"/>
    <s v="Chris Selesnick"/>
    <x v="1"/>
    <x v="0"/>
    <s v="Los Angeles"/>
    <x v="1"/>
    <n v="90032"/>
    <x v="1"/>
    <s v="OFF-PA-10001838"/>
    <x v="1"/>
    <x v="10"/>
    <s v="Adams Telephone Message Book W/Dividers/Space For Phone Numbers, 5 1/4&quot;X8 1/2&quot;, 300/Messages"/>
    <n v="11.76"/>
    <n v="2"/>
    <n v="0"/>
    <n v="5.7623999999999995"/>
    <x v="1"/>
    <x v="0"/>
  </r>
  <r>
    <n v="8392"/>
    <s v="CA-2019-110625"/>
    <x v="331"/>
    <d v="2019-12-30T00:00:00"/>
    <s v="Standard Class"/>
    <s v="JB-16045"/>
    <s v="Julia Barnett"/>
    <x v="2"/>
    <x v="0"/>
    <s v="Danbury"/>
    <x v="29"/>
    <n v="6810"/>
    <x v="3"/>
    <s v="FUR-FU-10001473"/>
    <x v="0"/>
    <x v="5"/>
    <s v="DAX Wood Document Frame"/>
    <n v="27.46"/>
    <n v="2"/>
    <n v="0"/>
    <n v="9.8856000000000002"/>
    <x v="3"/>
    <x v="0"/>
  </r>
  <r>
    <n v="8393"/>
    <s v="CA-2018-142594"/>
    <x v="49"/>
    <d v="2018-12-06T00:00:00"/>
    <s v="Second Class"/>
    <s v="EJ-14155"/>
    <s v="Eva Jacobs"/>
    <x v="0"/>
    <x v="0"/>
    <s v="Franklin"/>
    <x v="31"/>
    <n v="2038"/>
    <x v="3"/>
    <s v="TEC-PH-10000193"/>
    <x v="2"/>
    <x v="7"/>
    <s v="Jensen SMPS-640 - speaker phone"/>
    <n v="137.94"/>
    <n v="3"/>
    <n v="0"/>
    <n v="35.864399999999996"/>
    <x v="3"/>
    <x v="0"/>
  </r>
  <r>
    <n v="8394"/>
    <s v="CA-2018-142594"/>
    <x v="49"/>
    <d v="2018-12-06T00:00:00"/>
    <s v="Second Class"/>
    <s v="EJ-14155"/>
    <s v="Eva Jacobs"/>
    <x v="0"/>
    <x v="0"/>
    <s v="Franklin"/>
    <x v="31"/>
    <n v="2038"/>
    <x v="3"/>
    <s v="FUR-FU-10002045"/>
    <x v="0"/>
    <x v="5"/>
    <s v="Executive Impressions 14&quot;"/>
    <n v="111.15"/>
    <n v="5"/>
    <n v="0"/>
    <n v="48.906000000000006"/>
    <x v="3"/>
    <x v="0"/>
  </r>
  <r>
    <n v="8395"/>
    <s v="CA-2018-142594"/>
    <x v="49"/>
    <d v="2018-12-06T00:00:00"/>
    <s v="Second Class"/>
    <s v="EJ-14155"/>
    <s v="Eva Jacobs"/>
    <x v="0"/>
    <x v="0"/>
    <s v="Franklin"/>
    <x v="31"/>
    <n v="2038"/>
    <x v="3"/>
    <s v="OFF-AP-10002945"/>
    <x v="1"/>
    <x v="9"/>
    <s v="Honeywell Enviracaire Portable HEPA Air Cleaner for 17' x 22' Room"/>
    <n v="901.94999999999993"/>
    <n v="3"/>
    <n v="0"/>
    <n v="297.64349999999996"/>
    <x v="3"/>
    <x v="0"/>
  </r>
  <r>
    <n v="8396"/>
    <s v="CA-2018-142594"/>
    <x v="49"/>
    <d v="2018-12-06T00:00:00"/>
    <s v="Second Class"/>
    <s v="EJ-14155"/>
    <s v="Eva Jacobs"/>
    <x v="0"/>
    <x v="0"/>
    <s v="Franklin"/>
    <x v="31"/>
    <n v="2038"/>
    <x v="3"/>
    <s v="FUR-TA-10001095"/>
    <x v="0"/>
    <x v="3"/>
    <s v="Chromcraft Round Conference Tables"/>
    <n v="366.00899999999996"/>
    <n v="3"/>
    <n v="0.3"/>
    <n v="-47.058300000000003"/>
    <x v="3"/>
    <x v="0"/>
  </r>
  <r>
    <n v="8397"/>
    <s v="CA-2016-152254"/>
    <x v="479"/>
    <d v="2016-06-30T00:00:00"/>
    <s v="Same Day"/>
    <s v="BD-11620"/>
    <s v="Brian DeCherney"/>
    <x v="0"/>
    <x v="0"/>
    <s v="Wilmington"/>
    <x v="3"/>
    <n v="28403"/>
    <x v="0"/>
    <s v="OFF-PA-10001144"/>
    <x v="1"/>
    <x v="10"/>
    <s v="Xerox 1913"/>
    <n v="310.68799999999999"/>
    <n v="7"/>
    <n v="0.2"/>
    <n v="108.74079999999998"/>
    <x v="0"/>
    <x v="0"/>
  </r>
  <r>
    <n v="8398"/>
    <s v="US-2016-120236"/>
    <x v="1010"/>
    <d v="2016-09-04T00:00:00"/>
    <s v="First Class"/>
    <s v="MR-17545"/>
    <s v="Mathew Reese"/>
    <x v="2"/>
    <x v="0"/>
    <s v="Houston"/>
    <x v="5"/>
    <n v="77095"/>
    <x v="2"/>
    <s v="OFF-BI-10004099"/>
    <x v="1"/>
    <x v="8"/>
    <s v="GBC VeloBinder Strips"/>
    <n v="7.6799999999999979"/>
    <n v="5"/>
    <n v="0.8"/>
    <n v="-11.52"/>
    <x v="2"/>
    <x v="0"/>
  </r>
  <r>
    <n v="8399"/>
    <s v="CA-2019-120061"/>
    <x v="808"/>
    <d v="2019-11-07T00:00:00"/>
    <s v="Second Class"/>
    <s v="SR-20425"/>
    <s v="Sharelle Roach"/>
    <x v="2"/>
    <x v="0"/>
    <s v="Springfield"/>
    <x v="24"/>
    <n v="45503"/>
    <x v="3"/>
    <s v="FUR-CH-10001973"/>
    <x v="0"/>
    <x v="1"/>
    <s v="Office Star Flex Back Scooter Chair with White Frame"/>
    <n v="155.37199999999999"/>
    <n v="2"/>
    <n v="0.3"/>
    <n v="-35.513599999999997"/>
    <x v="3"/>
    <x v="0"/>
  </r>
  <r>
    <n v="8400"/>
    <s v="CA-2017-133837"/>
    <x v="657"/>
    <d v="2017-04-18T00:00:00"/>
    <s v="Standard Class"/>
    <s v="TH-21100"/>
    <s v="Thea Hendricks"/>
    <x v="0"/>
    <x v="0"/>
    <s v="Glendale"/>
    <x v="16"/>
    <n v="85301"/>
    <x v="1"/>
    <s v="OFF-ST-10000344"/>
    <x v="1"/>
    <x v="4"/>
    <s v="Neat Ideas Personal Hanging Folder Files, Black"/>
    <n v="10.744"/>
    <n v="1"/>
    <n v="0.2"/>
    <n v="0.80579999999999963"/>
    <x v="1"/>
    <x v="0"/>
  </r>
  <r>
    <n v="8401"/>
    <s v="CA-2017-110814"/>
    <x v="901"/>
    <d v="2017-12-09T00:00:00"/>
    <s v="Second Class"/>
    <s v="BD-11635"/>
    <s v="Brian Derr"/>
    <x v="0"/>
    <x v="0"/>
    <s v="New York City"/>
    <x v="15"/>
    <n v="10009"/>
    <x v="3"/>
    <s v="OFF-BI-10002026"/>
    <x v="1"/>
    <x v="8"/>
    <s v="Avery Arch Ring Binders"/>
    <n v="232.40000000000003"/>
    <n v="5"/>
    <n v="0.2"/>
    <n v="78.434999999999988"/>
    <x v="3"/>
    <x v="1"/>
  </r>
  <r>
    <n v="8402"/>
    <s v="CA-2017-110814"/>
    <x v="901"/>
    <d v="2017-12-09T00:00:00"/>
    <s v="Second Class"/>
    <s v="BD-11635"/>
    <s v="Brian Derr"/>
    <x v="0"/>
    <x v="0"/>
    <s v="New York City"/>
    <x v="15"/>
    <n v="10009"/>
    <x v="3"/>
    <s v="FUR-CH-10003535"/>
    <x v="0"/>
    <x v="1"/>
    <s v="Global Armless Task Chair, Royal Blue"/>
    <n v="164.64599999999999"/>
    <n v="3"/>
    <n v="0.1"/>
    <n v="12.805799999999994"/>
    <x v="3"/>
    <x v="1"/>
  </r>
  <r>
    <n v="8403"/>
    <s v="CA-2017-110814"/>
    <x v="901"/>
    <d v="2017-12-09T00:00:00"/>
    <s v="Second Class"/>
    <s v="BD-11635"/>
    <s v="Brian Derr"/>
    <x v="0"/>
    <x v="0"/>
    <s v="New York City"/>
    <x v="15"/>
    <n v="10009"/>
    <x v="3"/>
    <s v="OFF-PA-10004156"/>
    <x v="1"/>
    <x v="10"/>
    <s v="Xerox 188"/>
    <n v="22.68"/>
    <n v="2"/>
    <n v="0"/>
    <n v="11.113199999999999"/>
    <x v="3"/>
    <x v="1"/>
  </r>
  <r>
    <n v="8404"/>
    <s v="CA-2018-154067"/>
    <x v="854"/>
    <d v="2018-02-07T00:00:00"/>
    <s v="Standard Class"/>
    <s v="SM-20950"/>
    <s v="Suzanne McNair"/>
    <x v="1"/>
    <x v="0"/>
    <s v="Los Angeles"/>
    <x v="1"/>
    <n v="90036"/>
    <x v="1"/>
    <s v="OFF-PA-10002254"/>
    <x v="1"/>
    <x v="10"/>
    <s v="Xerox 1883"/>
    <n v="105.52"/>
    <n v="4"/>
    <n v="0"/>
    <n v="48.539199999999994"/>
    <x v="1"/>
    <x v="0"/>
  </r>
  <r>
    <n v="8405"/>
    <s v="CA-2019-140480"/>
    <x v="141"/>
    <d v="2019-07-12T00:00:00"/>
    <s v="Standard Class"/>
    <s v="HE-14800"/>
    <s v="Harold Engle"/>
    <x v="1"/>
    <x v="0"/>
    <s v="Newark"/>
    <x v="13"/>
    <n v="19711"/>
    <x v="3"/>
    <s v="FUR-FU-10003247"/>
    <x v="0"/>
    <x v="5"/>
    <s v="36X48 HARDFLOOR CHAIRMAT"/>
    <n v="83.92"/>
    <n v="4"/>
    <n v="0"/>
    <n v="5.8743999999999943"/>
    <x v="3"/>
    <x v="0"/>
  </r>
  <r>
    <n v="8406"/>
    <s v="CA-2019-140480"/>
    <x v="141"/>
    <d v="2019-07-12T00:00:00"/>
    <s v="Standard Class"/>
    <s v="HE-14800"/>
    <s v="Harold Engle"/>
    <x v="1"/>
    <x v="0"/>
    <s v="Newark"/>
    <x v="13"/>
    <n v="19711"/>
    <x v="3"/>
    <s v="TEC-AC-10002473"/>
    <x v="2"/>
    <x v="11"/>
    <s v="Maxell 4.7GB DVD-R"/>
    <n v="141.9"/>
    <n v="5"/>
    <n v="0"/>
    <n v="58.179000000000002"/>
    <x v="3"/>
    <x v="0"/>
  </r>
  <r>
    <n v="8407"/>
    <s v="CA-2019-140480"/>
    <x v="141"/>
    <d v="2019-07-12T00:00:00"/>
    <s v="Standard Class"/>
    <s v="HE-14800"/>
    <s v="Harold Engle"/>
    <x v="1"/>
    <x v="0"/>
    <s v="Newark"/>
    <x v="13"/>
    <n v="19711"/>
    <x v="3"/>
    <s v="FUR-FU-10001057"/>
    <x v="0"/>
    <x v="5"/>
    <s v="Tensor Track Tree Floor Lamp"/>
    <n v="39.979999999999997"/>
    <n v="2"/>
    <n v="0"/>
    <n v="9.1953999999999994"/>
    <x v="3"/>
    <x v="0"/>
  </r>
  <r>
    <n v="8408"/>
    <s v="CA-2019-140480"/>
    <x v="141"/>
    <d v="2019-07-12T00:00:00"/>
    <s v="Standard Class"/>
    <s v="HE-14800"/>
    <s v="Harold Engle"/>
    <x v="1"/>
    <x v="0"/>
    <s v="Newark"/>
    <x v="13"/>
    <n v="19711"/>
    <x v="3"/>
    <s v="OFF-AR-10001419"/>
    <x v="1"/>
    <x v="6"/>
    <s v="Newell 325"/>
    <n v="28.91"/>
    <n v="7"/>
    <n v="0"/>
    <n v="8.6729999999999983"/>
    <x v="3"/>
    <x v="0"/>
  </r>
  <r>
    <n v="8409"/>
    <s v="CA-2019-140480"/>
    <x v="141"/>
    <d v="2019-07-12T00:00:00"/>
    <s v="Standard Class"/>
    <s v="HE-14800"/>
    <s v="Harold Engle"/>
    <x v="1"/>
    <x v="0"/>
    <s v="Newark"/>
    <x v="13"/>
    <n v="19711"/>
    <x v="3"/>
    <s v="OFF-AR-10004010"/>
    <x v="1"/>
    <x v="6"/>
    <s v="Hunt Boston Vacuum Mount KS Pencil Sharpener"/>
    <n v="174.95000000000002"/>
    <n v="5"/>
    <n v="0"/>
    <n v="45.487000000000002"/>
    <x v="3"/>
    <x v="0"/>
  </r>
  <r>
    <n v="8410"/>
    <s v="CA-2017-134082"/>
    <x v="555"/>
    <d v="2017-12-17T00:00:00"/>
    <s v="Standard Class"/>
    <s v="JK-15640"/>
    <s v="Jim Kriz"/>
    <x v="2"/>
    <x v="0"/>
    <s v="San Bernardino"/>
    <x v="1"/>
    <n v="92404"/>
    <x v="1"/>
    <s v="OFF-BI-10004230"/>
    <x v="1"/>
    <x v="8"/>
    <s v="GBC Recycled Grain Textured Covers"/>
    <n v="110.52800000000001"/>
    <n v="4"/>
    <n v="0.2"/>
    <n v="38.684799999999996"/>
    <x v="1"/>
    <x v="0"/>
  </r>
  <r>
    <n v="8411"/>
    <s v="CA-2018-130820"/>
    <x v="625"/>
    <d v="2018-11-15T00:00:00"/>
    <s v="Same Day"/>
    <s v="ON-18715"/>
    <s v="Odella Nelson"/>
    <x v="1"/>
    <x v="0"/>
    <s v="Burlington"/>
    <x v="3"/>
    <n v="27217"/>
    <x v="0"/>
    <s v="FUR-TA-10001768"/>
    <x v="0"/>
    <x v="3"/>
    <s v="Hon Racetrack Conference Tables"/>
    <n v="630.024"/>
    <n v="4"/>
    <n v="0.4"/>
    <n v="-199.50760000000008"/>
    <x v="0"/>
    <x v="0"/>
  </r>
  <r>
    <n v="8412"/>
    <s v="CA-2018-159765"/>
    <x v="195"/>
    <d v="2018-05-12T00:00:00"/>
    <s v="Second Class"/>
    <s v="TH-21100"/>
    <s v="Thea Hendricks"/>
    <x v="0"/>
    <x v="0"/>
    <s v="Salem"/>
    <x v="17"/>
    <n v="24153"/>
    <x v="0"/>
    <s v="OFF-AR-10003514"/>
    <x v="1"/>
    <x v="6"/>
    <s v="4009 Highlighters by Sanford"/>
    <n v="27.86"/>
    <n v="7"/>
    <n v="0"/>
    <n v="9.1937999999999978"/>
    <x v="0"/>
    <x v="0"/>
  </r>
  <r>
    <n v="8413"/>
    <s v="CA-2019-132290"/>
    <x v="434"/>
    <d v="2019-03-14T00:00:00"/>
    <s v="Standard Class"/>
    <s v="MD-17350"/>
    <s v="Maribeth Dona"/>
    <x v="0"/>
    <x v="0"/>
    <s v="Dallas"/>
    <x v="5"/>
    <n v="75217"/>
    <x v="2"/>
    <s v="FUR-TA-10002228"/>
    <x v="0"/>
    <x v="3"/>
    <s v="Bevis Traditional Conference Table Top, Plinth Base"/>
    <n v="933.40800000000002"/>
    <n v="4"/>
    <n v="0.3"/>
    <n v="-173.34719999999999"/>
    <x v="2"/>
    <x v="0"/>
  </r>
  <r>
    <n v="8414"/>
    <s v="CA-2018-147109"/>
    <x v="907"/>
    <d v="2018-12-21T00:00:00"/>
    <s v="Standard Class"/>
    <s v="AH-10075"/>
    <s v="Adam Hart"/>
    <x v="1"/>
    <x v="0"/>
    <s v="Arlington"/>
    <x v="5"/>
    <n v="76017"/>
    <x v="2"/>
    <s v="OFF-PA-10001972"/>
    <x v="1"/>
    <x v="10"/>
    <s v="Xerox 214"/>
    <n v="51.840000000000011"/>
    <n v="10"/>
    <n v="0.2"/>
    <n v="18.143999999999998"/>
    <x v="2"/>
    <x v="0"/>
  </r>
  <r>
    <n v="8415"/>
    <s v="CA-2018-147109"/>
    <x v="907"/>
    <d v="2018-12-21T00:00:00"/>
    <s v="Standard Class"/>
    <s v="AH-10075"/>
    <s v="Adam Hart"/>
    <x v="1"/>
    <x v="0"/>
    <s v="Arlington"/>
    <x v="5"/>
    <n v="76017"/>
    <x v="2"/>
    <s v="TEC-AC-10002942"/>
    <x v="2"/>
    <x v="11"/>
    <s v="WD My Passport Ultra 1TB Portable External Hard Drive"/>
    <n v="165.60000000000002"/>
    <n v="3"/>
    <n v="0.2"/>
    <n v="-6.2100000000000151"/>
    <x v="2"/>
    <x v="0"/>
  </r>
  <r>
    <n v="8416"/>
    <s v="CA-2019-107265"/>
    <x v="1191"/>
    <d v="2019-04-12T00:00:00"/>
    <s v="Standard Class"/>
    <s v="ML-17755"/>
    <s v="Max Ludwig"/>
    <x v="2"/>
    <x v="0"/>
    <s v="Marion"/>
    <x v="23"/>
    <n v="52302"/>
    <x v="2"/>
    <s v="OFF-PA-10000474"/>
    <x v="1"/>
    <x v="10"/>
    <s v="Easy-staple paper"/>
    <n v="106.32"/>
    <n v="3"/>
    <n v="0"/>
    <n v="49.970399999999991"/>
    <x v="2"/>
    <x v="0"/>
  </r>
  <r>
    <n v="8417"/>
    <s v="CA-2019-118199"/>
    <x v="1188"/>
    <d v="2019-05-11T00:00:00"/>
    <s v="First Class"/>
    <s v="LB-16795"/>
    <s v="Laurel Beltran"/>
    <x v="2"/>
    <x v="0"/>
    <s v="Seattle"/>
    <x v="4"/>
    <n v="98105"/>
    <x v="1"/>
    <s v="OFF-BI-10004330"/>
    <x v="1"/>
    <x v="8"/>
    <s v="GBC Velobind Prepunched Cover Sets, Regency Series"/>
    <n v="147.91999999999999"/>
    <n v="5"/>
    <n v="0.2"/>
    <n v="46.224999999999987"/>
    <x v="1"/>
    <x v="0"/>
  </r>
  <r>
    <n v="8418"/>
    <s v="CA-2019-118199"/>
    <x v="1188"/>
    <d v="2019-05-11T00:00:00"/>
    <s v="First Class"/>
    <s v="LB-16795"/>
    <s v="Laurel Beltran"/>
    <x v="2"/>
    <x v="0"/>
    <s v="Seattle"/>
    <x v="4"/>
    <n v="98105"/>
    <x v="1"/>
    <s v="OFF-ST-10000604"/>
    <x v="1"/>
    <x v="4"/>
    <s v="Home/Office Personal File Carts"/>
    <n v="104.28"/>
    <n v="3"/>
    <n v="0"/>
    <n v="26.069999999999993"/>
    <x v="1"/>
    <x v="0"/>
  </r>
  <r>
    <n v="8419"/>
    <s v="CA-2019-118199"/>
    <x v="1188"/>
    <d v="2019-05-11T00:00:00"/>
    <s v="First Class"/>
    <s v="LB-16795"/>
    <s v="Laurel Beltran"/>
    <x v="2"/>
    <x v="0"/>
    <s v="Seattle"/>
    <x v="4"/>
    <n v="98105"/>
    <x v="1"/>
    <s v="FUR-TA-10004154"/>
    <x v="0"/>
    <x v="3"/>
    <s v="Riverside Furniture Oval Coffee Table, Oval End Table, End Table with Drawer"/>
    <n v="286.85000000000002"/>
    <n v="1"/>
    <n v="0"/>
    <n v="63.106999999999999"/>
    <x v="1"/>
    <x v="0"/>
  </r>
  <r>
    <n v="8420"/>
    <s v="CA-2019-118199"/>
    <x v="1188"/>
    <d v="2019-05-11T00:00:00"/>
    <s v="First Class"/>
    <s v="LB-16795"/>
    <s v="Laurel Beltran"/>
    <x v="2"/>
    <x v="0"/>
    <s v="Seattle"/>
    <x v="4"/>
    <n v="98105"/>
    <x v="1"/>
    <s v="OFF-ST-10000636"/>
    <x v="1"/>
    <x v="4"/>
    <s v="Rogers Profile Extra Capacity Storage Tub"/>
    <n v="66.959999999999994"/>
    <n v="4"/>
    <n v="0"/>
    <n v="2.6783999999999963"/>
    <x v="1"/>
    <x v="0"/>
  </r>
  <r>
    <n v="8421"/>
    <s v="CA-2019-118199"/>
    <x v="1188"/>
    <d v="2019-05-11T00:00:00"/>
    <s v="First Class"/>
    <s v="LB-16795"/>
    <s v="Laurel Beltran"/>
    <x v="2"/>
    <x v="0"/>
    <s v="Seattle"/>
    <x v="4"/>
    <n v="98105"/>
    <x v="1"/>
    <s v="TEC-AC-10004171"/>
    <x v="2"/>
    <x v="11"/>
    <s v="Razer Kraken 7.1 Surround Sound Over Ear USB Gaming Headset"/>
    <n v="199.98"/>
    <n v="2"/>
    <n v="0"/>
    <n v="87.991200000000006"/>
    <x v="1"/>
    <x v="0"/>
  </r>
  <r>
    <n v="8422"/>
    <s v="CA-2019-150091"/>
    <x v="386"/>
    <d v="2019-10-16T00:00:00"/>
    <s v="Standard Class"/>
    <s v="NP-18670"/>
    <s v="Nora Paige"/>
    <x v="0"/>
    <x v="0"/>
    <s v="Lakewood"/>
    <x v="30"/>
    <n v="8701"/>
    <x v="3"/>
    <s v="TEC-AC-10002167"/>
    <x v="2"/>
    <x v="11"/>
    <s v="Imation 8gb Micro Traveldrive Usb 2.0 Flash Drive"/>
    <n v="45"/>
    <n v="3"/>
    <n v="0"/>
    <n v="4.9500000000000011"/>
    <x v="3"/>
    <x v="0"/>
  </r>
  <r>
    <n v="8423"/>
    <s v="CA-2019-150091"/>
    <x v="386"/>
    <d v="2019-10-16T00:00:00"/>
    <s v="Standard Class"/>
    <s v="NP-18670"/>
    <s v="Nora Paige"/>
    <x v="0"/>
    <x v="0"/>
    <s v="Lakewood"/>
    <x v="30"/>
    <n v="8701"/>
    <x v="3"/>
    <s v="OFF-FA-10000621"/>
    <x v="1"/>
    <x v="13"/>
    <s v="OIC Colored Binder Clips, Assorted Sizes"/>
    <n v="17.899999999999999"/>
    <n v="5"/>
    <n v="0"/>
    <n v="8.7710000000000008"/>
    <x v="3"/>
    <x v="0"/>
  </r>
  <r>
    <n v="8424"/>
    <s v="CA-2019-150091"/>
    <x v="386"/>
    <d v="2019-10-16T00:00:00"/>
    <s v="Standard Class"/>
    <s v="NP-18670"/>
    <s v="Nora Paige"/>
    <x v="0"/>
    <x v="0"/>
    <s v="Lakewood"/>
    <x v="30"/>
    <n v="8701"/>
    <x v="3"/>
    <s v="FUR-FU-10004053"/>
    <x v="0"/>
    <x v="5"/>
    <s v="DAX Two-Tone Silver Metal Document Frame"/>
    <n v="40.479999999999997"/>
    <n v="2"/>
    <n v="0"/>
    <n v="17.406400000000001"/>
    <x v="3"/>
    <x v="0"/>
  </r>
  <r>
    <n v="8425"/>
    <s v="CA-2019-150091"/>
    <x v="386"/>
    <d v="2019-10-16T00:00:00"/>
    <s v="Standard Class"/>
    <s v="NP-18670"/>
    <s v="Nora Paige"/>
    <x v="0"/>
    <x v="0"/>
    <s v="Lakewood"/>
    <x v="30"/>
    <n v="8701"/>
    <x v="3"/>
    <s v="FUR-BO-10003404"/>
    <x v="0"/>
    <x v="0"/>
    <s v="Global Adaptabilites Bookcase, Cherry/Storm Gray Finish"/>
    <n v="2154.9"/>
    <n v="5"/>
    <n v="0"/>
    <n v="129.29399999999987"/>
    <x v="3"/>
    <x v="0"/>
  </r>
  <r>
    <n v="8426"/>
    <s v="CA-2018-137652"/>
    <x v="770"/>
    <d v="2018-08-30T00:00:00"/>
    <s v="First Class"/>
    <s v="EB-13750"/>
    <s v="Edward Becker"/>
    <x v="1"/>
    <x v="0"/>
    <s v="Cincinnati"/>
    <x v="24"/>
    <n v="45231"/>
    <x v="3"/>
    <s v="OFF-BI-10004099"/>
    <x v="1"/>
    <x v="8"/>
    <s v="GBC VeloBinder Strips"/>
    <n v="18.432000000000002"/>
    <n v="8"/>
    <n v="0.7"/>
    <n v="-12.287999999999997"/>
    <x v="3"/>
    <x v="0"/>
  </r>
  <r>
    <n v="8427"/>
    <s v="CA-2017-128356"/>
    <x v="653"/>
    <d v="2017-10-07T00:00:00"/>
    <s v="Standard Class"/>
    <s v="RP-19390"/>
    <s v="Resi Pölking"/>
    <x v="0"/>
    <x v="0"/>
    <s v="Thornton"/>
    <x v="22"/>
    <n v="80229"/>
    <x v="1"/>
    <s v="OFF-SU-10004290"/>
    <x v="1"/>
    <x v="14"/>
    <s v="Acme Design Line 8&quot; Stainless Steel Bent Scissors w/Champagne Handles, 3-1/8&quot; Cut"/>
    <n v="10.944000000000001"/>
    <n v="2"/>
    <n v="0.2"/>
    <n v="0.95759999999999978"/>
    <x v="1"/>
    <x v="0"/>
  </r>
  <r>
    <n v="8428"/>
    <s v="CA-2019-167017"/>
    <x v="51"/>
    <d v="2019-11-25T00:00:00"/>
    <s v="First Class"/>
    <s v="DC-12850"/>
    <s v="Dan Campbell"/>
    <x v="0"/>
    <x v="0"/>
    <s v="Roseville"/>
    <x v="12"/>
    <n v="48066"/>
    <x v="2"/>
    <s v="OFF-SU-10001935"/>
    <x v="1"/>
    <x v="14"/>
    <s v="Staple remover"/>
    <n v="4.3600000000000003"/>
    <n v="2"/>
    <n v="0"/>
    <n v="0.17439999999999944"/>
    <x v="2"/>
    <x v="0"/>
  </r>
  <r>
    <n v="8429"/>
    <s v="US-2019-132220"/>
    <x v="105"/>
    <d v="2019-11-16T00:00:00"/>
    <s v="Standard Class"/>
    <s v="DJ-13510"/>
    <s v="Don Jones"/>
    <x v="1"/>
    <x v="0"/>
    <s v="Tempe"/>
    <x v="16"/>
    <n v="85281"/>
    <x v="1"/>
    <s v="TEC-AC-10004227"/>
    <x v="2"/>
    <x v="11"/>
    <s v="SanDisk Ultra 16 GB MicroSDHC Class 10 Memory Card"/>
    <n v="62.352000000000004"/>
    <n v="6"/>
    <n v="0.2"/>
    <n v="-10.911600000000007"/>
    <x v="1"/>
    <x v="0"/>
  </r>
  <r>
    <n v="8430"/>
    <s v="CA-2018-118129"/>
    <x v="1054"/>
    <d v="2018-12-21T00:00:00"/>
    <s v="Second Class"/>
    <s v="CL-12565"/>
    <s v="Clay Ludtke"/>
    <x v="0"/>
    <x v="0"/>
    <s v="Reading"/>
    <x v="9"/>
    <n v="19601"/>
    <x v="3"/>
    <s v="FUR-FU-10004904"/>
    <x v="0"/>
    <x v="5"/>
    <s v="Eldon &quot;L&quot; Workstation Diamond Chairmat"/>
    <n v="303.92"/>
    <n v="5"/>
    <n v="0.2"/>
    <n v="-30.392000000000024"/>
    <x v="3"/>
    <x v="0"/>
  </r>
  <r>
    <n v="8431"/>
    <s v="US-2016-113124"/>
    <x v="809"/>
    <d v="2016-04-05T00:00:00"/>
    <s v="Standard Class"/>
    <s v="NC-18340"/>
    <s v="Nat Carroll"/>
    <x v="0"/>
    <x v="0"/>
    <s v="Apple Valley"/>
    <x v="11"/>
    <n v="55124"/>
    <x v="2"/>
    <s v="OFF-ST-10001511"/>
    <x v="1"/>
    <x v="4"/>
    <s v="Space Solutions Commercial Steel Shelving"/>
    <n v="129.30000000000001"/>
    <n v="2"/>
    <n v="0"/>
    <n v="6.4649999999999892"/>
    <x v="2"/>
    <x v="0"/>
  </r>
  <r>
    <n v="8432"/>
    <s v="CA-2019-155621"/>
    <x v="1183"/>
    <d v="2019-11-13T00:00:00"/>
    <s v="Standard Class"/>
    <s v="KN-16450"/>
    <s v="Kean Nguyen"/>
    <x v="1"/>
    <x v="0"/>
    <s v="Baltimore"/>
    <x v="39"/>
    <n v="21215"/>
    <x v="3"/>
    <s v="FUR-FU-10003535"/>
    <x v="0"/>
    <x v="5"/>
    <s v="Howard Miller Distant Time Traveler Alarm Clock"/>
    <n v="274.20000000000005"/>
    <n v="10"/>
    <n v="0"/>
    <n v="112.422"/>
    <x v="3"/>
    <x v="0"/>
  </r>
  <r>
    <n v="8433"/>
    <s v="US-2016-127635"/>
    <x v="80"/>
    <d v="2016-09-18T00:00:00"/>
    <s v="Second Class"/>
    <s v="SC-20260"/>
    <s v="Scott Cohen"/>
    <x v="1"/>
    <x v="0"/>
    <s v="Corpus Christi"/>
    <x v="5"/>
    <n v="78415"/>
    <x v="2"/>
    <s v="OFF-FA-10000053"/>
    <x v="1"/>
    <x v="13"/>
    <s v="Revere Boxed Rubber Bands by Revere"/>
    <n v="6.048"/>
    <n v="4"/>
    <n v="0.2"/>
    <n v="-1.3607999999999998"/>
    <x v="2"/>
    <x v="0"/>
  </r>
  <r>
    <n v="8434"/>
    <s v="US-2016-127635"/>
    <x v="80"/>
    <d v="2016-09-18T00:00:00"/>
    <s v="Second Class"/>
    <s v="SC-20260"/>
    <s v="Scott Cohen"/>
    <x v="1"/>
    <x v="0"/>
    <s v="Corpus Christi"/>
    <x v="5"/>
    <n v="78415"/>
    <x v="2"/>
    <s v="OFF-PA-10004610"/>
    <x v="1"/>
    <x v="10"/>
    <s v="Xerox 1900"/>
    <n v="6.8480000000000008"/>
    <n v="2"/>
    <n v="0.2"/>
    <n v="2.1399999999999992"/>
    <x v="2"/>
    <x v="0"/>
  </r>
  <r>
    <n v="8435"/>
    <s v="US-2016-127635"/>
    <x v="80"/>
    <d v="2016-09-18T00:00:00"/>
    <s v="Second Class"/>
    <s v="SC-20260"/>
    <s v="Scott Cohen"/>
    <x v="1"/>
    <x v="0"/>
    <s v="Corpus Christi"/>
    <x v="5"/>
    <n v="78415"/>
    <x v="2"/>
    <s v="FUR-FU-10000550"/>
    <x v="0"/>
    <x v="5"/>
    <s v="Stacking Trays by OIC"/>
    <n v="9.9600000000000009"/>
    <n v="5"/>
    <n v="0.6"/>
    <n v="-6.7230000000000008"/>
    <x v="2"/>
    <x v="0"/>
  </r>
  <r>
    <n v="8436"/>
    <s v="US-2016-127635"/>
    <x v="80"/>
    <d v="2016-09-18T00:00:00"/>
    <s v="Second Class"/>
    <s v="SC-20260"/>
    <s v="Scott Cohen"/>
    <x v="1"/>
    <x v="0"/>
    <s v="Corpus Christi"/>
    <x v="5"/>
    <n v="78415"/>
    <x v="2"/>
    <s v="OFF-BI-10001721"/>
    <x v="1"/>
    <x v="8"/>
    <s v="Trimflex Flexible Post Binders"/>
    <n v="8.5519999999999978"/>
    <n v="2"/>
    <n v="0.8"/>
    <n v="-13.683199999999999"/>
    <x v="2"/>
    <x v="0"/>
  </r>
  <r>
    <n v="8437"/>
    <s v="CA-2017-151470"/>
    <x v="1181"/>
    <d v="2017-09-26T00:00:00"/>
    <s v="Standard Class"/>
    <s v="AM-10705"/>
    <s v="Anne McFarland"/>
    <x v="0"/>
    <x v="0"/>
    <s v="Las Vegas"/>
    <x v="33"/>
    <n v="89115"/>
    <x v="1"/>
    <s v="OFF-BI-10004040"/>
    <x v="1"/>
    <x v="8"/>
    <s v="Wilson Jones Impact Binders"/>
    <n v="45.584000000000003"/>
    <n v="11"/>
    <n v="0.2"/>
    <n v="16.524199999999997"/>
    <x v="1"/>
    <x v="0"/>
  </r>
  <r>
    <n v="8438"/>
    <s v="CA-2017-112823"/>
    <x v="895"/>
    <d v="2017-12-16T00:00:00"/>
    <s v="Standard Class"/>
    <s v="RA-19945"/>
    <s v="Ryan Akin"/>
    <x v="0"/>
    <x v="0"/>
    <s v="Cleveland"/>
    <x v="24"/>
    <n v="44105"/>
    <x v="3"/>
    <s v="TEC-AC-10002550"/>
    <x v="2"/>
    <x v="11"/>
    <s v="Maxell 4.7GB DVD-RW 3/Pack"/>
    <n v="25.488"/>
    <n v="2"/>
    <n v="0.2"/>
    <n v="4.4603999999999999"/>
    <x v="3"/>
    <x v="0"/>
  </r>
  <r>
    <n v="8439"/>
    <s v="CA-2016-108861"/>
    <x v="1061"/>
    <d v="2016-06-01T00:00:00"/>
    <s v="Standard Class"/>
    <s v="MM-17260"/>
    <s v="Magdelene Morse"/>
    <x v="0"/>
    <x v="0"/>
    <s v="Seattle"/>
    <x v="4"/>
    <n v="98105"/>
    <x v="1"/>
    <s v="OFF-BI-10003876"/>
    <x v="1"/>
    <x v="8"/>
    <s v="Green Canvas Binder for 8-1/2&quot; x 14&quot; Sheets"/>
    <n v="136.96"/>
    <n v="4"/>
    <n v="0.2"/>
    <n v="51.359999999999992"/>
    <x v="1"/>
    <x v="1"/>
  </r>
  <r>
    <n v="8440"/>
    <s v="CA-2019-114370"/>
    <x v="1192"/>
    <d v="2019-03-17T00:00:00"/>
    <s v="Second Class"/>
    <s v="BN-11470"/>
    <s v="Brad Norvell"/>
    <x v="1"/>
    <x v="0"/>
    <s v="Chicago"/>
    <x v="10"/>
    <n v="60623"/>
    <x v="2"/>
    <s v="TEC-PH-10000213"/>
    <x v="2"/>
    <x v="7"/>
    <s v="Seidio BD2-HK3IPH5-BK DILEX Case and Holster Combo for Apple iPhone 5/5s - Black"/>
    <n v="49.616000000000007"/>
    <n v="2"/>
    <n v="0.2"/>
    <n v="4.9615999999999989"/>
    <x v="2"/>
    <x v="0"/>
  </r>
  <r>
    <n v="8441"/>
    <s v="CA-2018-158302"/>
    <x v="16"/>
    <d v="2018-12-12T00:00:00"/>
    <s v="Second Class"/>
    <s v="JB-16045"/>
    <s v="Julia Barnett"/>
    <x v="2"/>
    <x v="0"/>
    <s v="Columbus"/>
    <x v="24"/>
    <n v="43229"/>
    <x v="3"/>
    <s v="OFF-PA-10002615"/>
    <x v="1"/>
    <x v="10"/>
    <s v="Ampad Gold Fibre Wirebound Steno Books, 6&quot; x 9&quot;, Gregg Ruled"/>
    <n v="10.584000000000001"/>
    <n v="3"/>
    <n v="0.2"/>
    <n v="3.4397999999999995"/>
    <x v="3"/>
    <x v="0"/>
  </r>
  <r>
    <n v="8442"/>
    <s v="CA-2019-145779"/>
    <x v="636"/>
    <d v="2019-05-10T00:00:00"/>
    <s v="Standard Class"/>
    <s v="DB-13615"/>
    <s v="Doug Bickford"/>
    <x v="0"/>
    <x v="0"/>
    <s v="Tucson"/>
    <x v="16"/>
    <n v="85705"/>
    <x v="1"/>
    <s v="OFF-PA-10002254"/>
    <x v="1"/>
    <x v="10"/>
    <s v="Xerox 1883"/>
    <n v="84.415999999999997"/>
    <n v="4"/>
    <n v="0.2"/>
    <n v="27.435199999999995"/>
    <x v="1"/>
    <x v="0"/>
  </r>
  <r>
    <n v="8443"/>
    <s v="US-2018-155173"/>
    <x v="1193"/>
    <d v="2018-03-10T00:00:00"/>
    <s v="Standard Class"/>
    <s v="JB-16045"/>
    <s v="Julia Barnett"/>
    <x v="2"/>
    <x v="0"/>
    <s v="Philadelphia"/>
    <x v="9"/>
    <n v="19120"/>
    <x v="3"/>
    <s v="TEC-PH-10004586"/>
    <x v="2"/>
    <x v="7"/>
    <s v="Wilson SignalBoost 841262 DB PRO Amplifier Kit"/>
    <n v="431.94"/>
    <n v="2"/>
    <n v="0.4"/>
    <n v="-71.990000000000009"/>
    <x v="3"/>
    <x v="0"/>
  </r>
  <r>
    <n v="8444"/>
    <s v="US-2018-155173"/>
    <x v="1193"/>
    <d v="2018-03-10T00:00:00"/>
    <s v="Standard Class"/>
    <s v="JB-16045"/>
    <s v="Julia Barnett"/>
    <x v="2"/>
    <x v="0"/>
    <s v="Philadelphia"/>
    <x v="9"/>
    <n v="19120"/>
    <x v="3"/>
    <s v="OFF-BI-10002982"/>
    <x v="1"/>
    <x v="8"/>
    <s v="Avery Self-Adhesive Photo Pockets for Polaroid Photos"/>
    <n v="2.0430000000000001"/>
    <n v="1"/>
    <n v="0.7"/>
    <n v="-1.4981999999999998"/>
    <x v="3"/>
    <x v="0"/>
  </r>
  <r>
    <n v="8445"/>
    <s v="US-2018-155173"/>
    <x v="1193"/>
    <d v="2018-03-10T00:00:00"/>
    <s v="Standard Class"/>
    <s v="JB-16045"/>
    <s v="Julia Barnett"/>
    <x v="2"/>
    <x v="0"/>
    <s v="Philadelphia"/>
    <x v="9"/>
    <n v="19120"/>
    <x v="3"/>
    <s v="TEC-PH-10002538"/>
    <x v="2"/>
    <x v="7"/>
    <s v="Grandstream GXP1160 VoIP phone"/>
    <n v="68.238"/>
    <n v="3"/>
    <n v="0.4"/>
    <n v="-12.510300000000008"/>
    <x v="3"/>
    <x v="0"/>
  </r>
  <r>
    <n v="8446"/>
    <s v="CA-2019-125451"/>
    <x v="436"/>
    <d v="2019-10-24T00:00:00"/>
    <s v="First Class"/>
    <s v="AH-10075"/>
    <s v="Adam Hart"/>
    <x v="1"/>
    <x v="0"/>
    <s v="Cranston"/>
    <x v="34"/>
    <n v="2920"/>
    <x v="3"/>
    <s v="FUR-TA-10001039"/>
    <x v="0"/>
    <x v="3"/>
    <s v="KI Adjustable-Height Table"/>
    <n v="240.744"/>
    <n v="4"/>
    <n v="0.3"/>
    <n v="-13.756799999999984"/>
    <x v="3"/>
    <x v="0"/>
  </r>
  <r>
    <n v="8447"/>
    <s v="CA-2019-125451"/>
    <x v="436"/>
    <d v="2019-10-24T00:00:00"/>
    <s v="First Class"/>
    <s v="AH-10075"/>
    <s v="Adam Hart"/>
    <x v="1"/>
    <x v="0"/>
    <s v="Cranston"/>
    <x v="34"/>
    <n v="2920"/>
    <x v="3"/>
    <s v="FUR-FU-10004963"/>
    <x v="0"/>
    <x v="5"/>
    <s v="Eldon 400 Class Desk Accessories, Black Carbon"/>
    <n v="35"/>
    <n v="4"/>
    <n v="0"/>
    <n v="14.700000000000003"/>
    <x v="3"/>
    <x v="0"/>
  </r>
  <r>
    <n v="8448"/>
    <s v="CA-2019-125451"/>
    <x v="436"/>
    <d v="2019-10-24T00:00:00"/>
    <s v="First Class"/>
    <s v="AH-10075"/>
    <s v="Adam Hart"/>
    <x v="1"/>
    <x v="0"/>
    <s v="Cranston"/>
    <x v="34"/>
    <n v="2920"/>
    <x v="3"/>
    <s v="FUR-FU-10000277"/>
    <x v="0"/>
    <x v="5"/>
    <s v="Deflect-o DuraMat Antistatic Studded Beveled Mat for Medium Pile Carpeting"/>
    <n v="210.68"/>
    <n v="2"/>
    <n v="0"/>
    <n v="50.563199999999995"/>
    <x v="3"/>
    <x v="0"/>
  </r>
  <r>
    <n v="8449"/>
    <s v="CA-2019-125451"/>
    <x v="436"/>
    <d v="2019-10-24T00:00:00"/>
    <s v="First Class"/>
    <s v="AH-10075"/>
    <s v="Adam Hart"/>
    <x v="1"/>
    <x v="0"/>
    <s v="Cranston"/>
    <x v="34"/>
    <n v="2920"/>
    <x v="3"/>
    <s v="FUR-TA-10004915"/>
    <x v="0"/>
    <x v="3"/>
    <s v="Office Impressions End Table, 20-1/2&quot;H x 24&quot;W x 20&quot;D"/>
    <n v="637.89599999999996"/>
    <n v="3"/>
    <n v="0.3"/>
    <n v="-127.57919999999996"/>
    <x v="3"/>
    <x v="0"/>
  </r>
  <r>
    <n v="8450"/>
    <s v="CA-2019-125451"/>
    <x v="436"/>
    <d v="2019-10-24T00:00:00"/>
    <s v="First Class"/>
    <s v="AH-10075"/>
    <s v="Adam Hart"/>
    <x v="1"/>
    <x v="0"/>
    <s v="Cranston"/>
    <x v="34"/>
    <n v="2920"/>
    <x v="3"/>
    <s v="OFF-PA-10003724"/>
    <x v="1"/>
    <x v="10"/>
    <s v="Wirebound Message Book, 4 per Page"/>
    <n v="43.44"/>
    <n v="8"/>
    <n v="0"/>
    <n v="21.285599999999999"/>
    <x v="3"/>
    <x v="0"/>
  </r>
  <r>
    <n v="8451"/>
    <s v="CA-2019-125451"/>
    <x v="436"/>
    <d v="2019-10-24T00:00:00"/>
    <s v="First Class"/>
    <s v="AH-10075"/>
    <s v="Adam Hart"/>
    <x v="1"/>
    <x v="0"/>
    <s v="Cranston"/>
    <x v="34"/>
    <n v="2920"/>
    <x v="3"/>
    <s v="OFF-AP-10002906"/>
    <x v="1"/>
    <x v="9"/>
    <s v="Hoover Replacement Belt for Commercial Guardsman Heavy-Duty Upright Vacuum"/>
    <n v="2.2200000000000002"/>
    <n v="1"/>
    <n v="0"/>
    <n v="0.66599999999999993"/>
    <x v="3"/>
    <x v="0"/>
  </r>
  <r>
    <n v="8452"/>
    <s v="CA-2016-131387"/>
    <x v="582"/>
    <d v="2016-04-30T00:00:00"/>
    <s v="First Class"/>
    <s v="AI-10855"/>
    <s v="Arianne Irving"/>
    <x v="0"/>
    <x v="0"/>
    <s v="San Francisco"/>
    <x v="1"/>
    <n v="94122"/>
    <x v="1"/>
    <s v="TEC-PH-10001459"/>
    <x v="2"/>
    <x v="7"/>
    <s v="Samsung Galaxy Mega 6.3"/>
    <n v="1679.96"/>
    <n v="5"/>
    <n v="0.2"/>
    <n v="125.99700000000007"/>
    <x v="1"/>
    <x v="0"/>
  </r>
  <r>
    <n v="8453"/>
    <s v="CA-2018-125087"/>
    <x v="724"/>
    <d v="2018-04-23T00:00:00"/>
    <s v="Standard Class"/>
    <s v="TH-21115"/>
    <s v="Thea Hudgings"/>
    <x v="1"/>
    <x v="0"/>
    <s v="Houston"/>
    <x v="5"/>
    <n v="77070"/>
    <x v="2"/>
    <s v="FUR-CH-10002880"/>
    <x v="0"/>
    <x v="1"/>
    <s v="Global High-Back Leather Tilter, Burgundy"/>
    <n v="344.37199999999996"/>
    <n v="4"/>
    <n v="0.3"/>
    <n v="-93.472400000000022"/>
    <x v="2"/>
    <x v="0"/>
  </r>
  <r>
    <n v="8454"/>
    <s v="CA-2018-125087"/>
    <x v="724"/>
    <d v="2018-04-23T00:00:00"/>
    <s v="Standard Class"/>
    <s v="TH-21115"/>
    <s v="Thea Hudgings"/>
    <x v="1"/>
    <x v="0"/>
    <s v="Houston"/>
    <x v="5"/>
    <n v="77070"/>
    <x v="2"/>
    <s v="OFF-ST-10001780"/>
    <x v="1"/>
    <x v="4"/>
    <s v="Tennsco 16-Compartment Lockers with Coat Rack"/>
    <n v="1554.9360000000001"/>
    <n v="3"/>
    <n v="0.2"/>
    <n v="77.746800000000007"/>
    <x v="2"/>
    <x v="0"/>
  </r>
  <r>
    <n v="8455"/>
    <s v="CA-2018-125087"/>
    <x v="724"/>
    <d v="2018-04-23T00:00:00"/>
    <s v="Standard Class"/>
    <s v="TH-21115"/>
    <s v="Thea Hudgings"/>
    <x v="1"/>
    <x v="0"/>
    <s v="Houston"/>
    <x v="5"/>
    <n v="77070"/>
    <x v="2"/>
    <s v="FUR-FU-10004748"/>
    <x v="0"/>
    <x v="5"/>
    <s v="Howard Miller 16&quot; Diameter Gallery Wall Clock"/>
    <n v="127.88"/>
    <n v="5"/>
    <n v="0.6"/>
    <n v="-67.137"/>
    <x v="2"/>
    <x v="0"/>
  </r>
  <r>
    <n v="8456"/>
    <s v="CA-2018-154081"/>
    <x v="730"/>
    <d v="2018-05-29T00:00:00"/>
    <s v="Standard Class"/>
    <s v="JE-15610"/>
    <s v="Jim Epp"/>
    <x v="1"/>
    <x v="0"/>
    <s v="Los Angeles"/>
    <x v="1"/>
    <n v="90049"/>
    <x v="1"/>
    <s v="TEC-PH-10001918"/>
    <x v="2"/>
    <x v="7"/>
    <s v="Nortel Business Series Terminal T7208 Digital phone"/>
    <n v="222.38400000000001"/>
    <n v="2"/>
    <n v="0.2"/>
    <n v="22.238400000000013"/>
    <x v="1"/>
    <x v="0"/>
  </r>
  <r>
    <n v="8457"/>
    <s v="US-2019-118556"/>
    <x v="39"/>
    <d v="2019-06-02T00:00:00"/>
    <s v="Second Class"/>
    <s v="TH-21235"/>
    <s v="Tiffany House"/>
    <x v="1"/>
    <x v="0"/>
    <s v="Chicago"/>
    <x v="10"/>
    <n v="60653"/>
    <x v="2"/>
    <s v="FUR-CH-10001146"/>
    <x v="0"/>
    <x v="1"/>
    <s v="Global Task Chair, Black"/>
    <n v="106.869"/>
    <n v="3"/>
    <n v="0.3"/>
    <n v="-29.007299999999994"/>
    <x v="2"/>
    <x v="0"/>
  </r>
  <r>
    <n v="8458"/>
    <s v="US-2019-118556"/>
    <x v="39"/>
    <d v="2019-06-02T00:00:00"/>
    <s v="Second Class"/>
    <s v="TH-21235"/>
    <s v="Tiffany House"/>
    <x v="1"/>
    <x v="0"/>
    <s v="Chicago"/>
    <x v="10"/>
    <n v="60653"/>
    <x v="2"/>
    <s v="OFF-BI-10004364"/>
    <x v="1"/>
    <x v="8"/>
    <s v="Storex Dura Pro Binders"/>
    <n v="3.5639999999999992"/>
    <n v="3"/>
    <n v="0.8"/>
    <n v="-6.2370000000000019"/>
    <x v="2"/>
    <x v="0"/>
  </r>
  <r>
    <n v="8459"/>
    <s v="CA-2016-126200"/>
    <x v="55"/>
    <d v="2016-08-29T00:00:00"/>
    <s v="Standard Class"/>
    <s v="JE-15715"/>
    <s v="Joe Elijah"/>
    <x v="0"/>
    <x v="0"/>
    <s v="Houston"/>
    <x v="5"/>
    <n v="77070"/>
    <x v="2"/>
    <s v="OFF-BI-10002133"/>
    <x v="1"/>
    <x v="8"/>
    <s v="Wilson Jones Elliptical Ring 3 1/2&quot; Capacity Binders, 800 sheets"/>
    <n v="25.679999999999993"/>
    <n v="3"/>
    <n v="0.8"/>
    <n v="-39.804000000000002"/>
    <x v="2"/>
    <x v="0"/>
  </r>
  <r>
    <n v="8460"/>
    <s v="CA-2016-126200"/>
    <x v="55"/>
    <d v="2016-08-29T00:00:00"/>
    <s v="Standard Class"/>
    <s v="JE-15715"/>
    <s v="Joe Elijah"/>
    <x v="0"/>
    <x v="0"/>
    <s v="Houston"/>
    <x v="5"/>
    <n v="77070"/>
    <x v="2"/>
    <s v="OFF-BI-10002225"/>
    <x v="1"/>
    <x v="8"/>
    <s v="Square Ring Data Binders, Rigid 75 Pt. Covers, 11&quot; x 14-7/8&quot;"/>
    <n v="12.383999999999997"/>
    <n v="3"/>
    <n v="0.8"/>
    <n v="-19.814400000000003"/>
    <x v="2"/>
    <x v="0"/>
  </r>
  <r>
    <n v="8461"/>
    <s v="CA-2016-146500"/>
    <x v="1194"/>
    <d v="2016-09-04T00:00:00"/>
    <s v="Standard Class"/>
    <s v="AT-10735"/>
    <s v="Annie Thurman"/>
    <x v="0"/>
    <x v="0"/>
    <s v="Bristol"/>
    <x v="29"/>
    <n v="6010"/>
    <x v="3"/>
    <s v="OFF-BI-10002432"/>
    <x v="1"/>
    <x v="8"/>
    <s v="Wilson Jones Standard D-Ring Binders"/>
    <n v="25.299999999999997"/>
    <n v="5"/>
    <n v="0"/>
    <n v="11.890999999999998"/>
    <x v="3"/>
    <x v="0"/>
  </r>
  <r>
    <n v="8462"/>
    <s v="CA-2016-146500"/>
    <x v="1194"/>
    <d v="2016-09-04T00:00:00"/>
    <s v="Standard Class"/>
    <s v="AT-10735"/>
    <s v="Annie Thurman"/>
    <x v="0"/>
    <x v="0"/>
    <s v="Bristol"/>
    <x v="29"/>
    <n v="6010"/>
    <x v="3"/>
    <s v="OFF-ST-10000563"/>
    <x v="1"/>
    <x v="4"/>
    <s v="Fellowes Bankers Box Stor/Drawer Steel Plus"/>
    <n v="95.94"/>
    <n v="3"/>
    <n v="0"/>
    <n v="9.5940000000000012"/>
    <x v="3"/>
    <x v="0"/>
  </r>
  <r>
    <n v="8463"/>
    <s v="CA-2017-169537"/>
    <x v="37"/>
    <d v="2017-09-07T00:00:00"/>
    <s v="Second Class"/>
    <s v="JH-15820"/>
    <s v="John Huston"/>
    <x v="0"/>
    <x v="0"/>
    <s v="Holland"/>
    <x v="12"/>
    <n v="49423"/>
    <x v="2"/>
    <s v="OFF-LA-10001982"/>
    <x v="1"/>
    <x v="2"/>
    <s v="Smead Alpha-Z Color-Coded Name Labels First Letter Starter Set"/>
    <n v="7.5"/>
    <n v="2"/>
    <n v="0"/>
    <n v="3.5999999999999996"/>
    <x v="2"/>
    <x v="0"/>
  </r>
  <r>
    <n v="8464"/>
    <s v="CA-2016-100881"/>
    <x v="1176"/>
    <d v="2016-04-01T00:00:00"/>
    <s v="Standard Class"/>
    <s v="DR-12940"/>
    <s v="Daniel Raglin"/>
    <x v="2"/>
    <x v="0"/>
    <s v="Albuquerque"/>
    <x v="27"/>
    <n v="87105"/>
    <x v="1"/>
    <s v="TEC-PH-10003273"/>
    <x v="2"/>
    <x v="7"/>
    <s v="AT&amp;T TR1909W"/>
    <n v="302.37599999999998"/>
    <n v="3"/>
    <n v="0.2"/>
    <n v="22.678200000000018"/>
    <x v="1"/>
    <x v="0"/>
  </r>
  <r>
    <n v="8465"/>
    <s v="CA-2017-144043"/>
    <x v="1187"/>
    <d v="2017-05-15T00:00:00"/>
    <s v="Standard Class"/>
    <s v="AB-10165"/>
    <s v="Alan Barnes"/>
    <x v="0"/>
    <x v="0"/>
    <s v="Louisville"/>
    <x v="22"/>
    <n v="80027"/>
    <x v="1"/>
    <s v="TEC-AC-10002718"/>
    <x v="2"/>
    <x v="11"/>
    <s v="Belkin Standard 104 key USB Keyboard"/>
    <n v="46.688000000000002"/>
    <n v="4"/>
    <n v="0.2"/>
    <n v="-2.9180000000000028"/>
    <x v="1"/>
    <x v="0"/>
  </r>
  <r>
    <n v="8466"/>
    <s v="CA-2017-116512"/>
    <x v="265"/>
    <d v="2017-04-14T00:00:00"/>
    <s v="Standard Class"/>
    <s v="MC-18100"/>
    <s v="Mick Crebagga"/>
    <x v="0"/>
    <x v="0"/>
    <s v="New York City"/>
    <x v="15"/>
    <n v="10024"/>
    <x v="3"/>
    <s v="OFF-ST-10001505"/>
    <x v="1"/>
    <x v="4"/>
    <s v="Perma STOR-ALL Hanging File Box, 13 1/8&quot;W x 12 1/4&quot;D x 10 1/2&quot;H"/>
    <n v="17.940000000000001"/>
    <n v="3"/>
    <n v="0"/>
    <n v="3.0497999999999985"/>
    <x v="3"/>
    <x v="0"/>
  </r>
  <r>
    <n v="8467"/>
    <s v="CA-2017-101000"/>
    <x v="265"/>
    <d v="2017-04-14T00:00:00"/>
    <s v="Standard Class"/>
    <s v="IG-15085"/>
    <s v="Ivan Gibson"/>
    <x v="0"/>
    <x v="0"/>
    <s v="Norwich"/>
    <x v="29"/>
    <n v="6360"/>
    <x v="3"/>
    <s v="OFF-AP-10000179"/>
    <x v="1"/>
    <x v="9"/>
    <s v="Honeywell Enviracaire Portable HEPA Air Cleaner for up to 10 x 16 Room"/>
    <n v="370.14"/>
    <n v="3"/>
    <n v="0"/>
    <n v="144.3546"/>
    <x v="3"/>
    <x v="0"/>
  </r>
  <r>
    <n v="8468"/>
    <s v="CA-2018-168557"/>
    <x v="251"/>
    <d v="2018-09-23T00:00:00"/>
    <s v="Standard Class"/>
    <s v="FH-14275"/>
    <s v="Frank Hawley"/>
    <x v="1"/>
    <x v="0"/>
    <s v="San Francisco"/>
    <x v="1"/>
    <n v="94122"/>
    <x v="1"/>
    <s v="OFF-BI-10002309"/>
    <x v="1"/>
    <x v="8"/>
    <s v="Avery Heavy-Duty EZD  Binder With Locking Rings"/>
    <n v="8.9280000000000008"/>
    <n v="2"/>
    <n v="0.2"/>
    <n v="3.1247999999999996"/>
    <x v="1"/>
    <x v="0"/>
  </r>
  <r>
    <n v="8469"/>
    <s v="US-2018-164196"/>
    <x v="583"/>
    <d v="2018-11-17T00:00:00"/>
    <s v="Standard Class"/>
    <s v="AS-10285"/>
    <s v="Alejandro Savely"/>
    <x v="1"/>
    <x v="0"/>
    <s v="Noblesville"/>
    <x v="14"/>
    <n v="46060"/>
    <x v="2"/>
    <s v="FUR-TA-10001950"/>
    <x v="0"/>
    <x v="3"/>
    <s v="Balt Solid Wood Round Tables"/>
    <n v="2678.94"/>
    <n v="6"/>
    <n v="0"/>
    <n v="241.1046"/>
    <x v="2"/>
    <x v="0"/>
  </r>
  <r>
    <n v="8470"/>
    <s v="US-2019-132031"/>
    <x v="756"/>
    <d v="2019-04-27T00:00:00"/>
    <s v="Standard Class"/>
    <s v="PN-18775"/>
    <s v="Parhena Norris"/>
    <x v="2"/>
    <x v="0"/>
    <s v="Clarksville"/>
    <x v="18"/>
    <n v="37042"/>
    <x v="0"/>
    <s v="FUR-BO-10001972"/>
    <x v="0"/>
    <x v="0"/>
    <s v="O'Sullivan 4-Shelf Bookcase in Odessa Pine"/>
    <n v="387.13600000000002"/>
    <n v="4"/>
    <n v="0.2"/>
    <n v="-14.51760000000003"/>
    <x v="0"/>
    <x v="0"/>
  </r>
  <r>
    <n v="8471"/>
    <s v="US-2019-132031"/>
    <x v="756"/>
    <d v="2019-04-27T00:00:00"/>
    <s v="Standard Class"/>
    <s v="PN-18775"/>
    <s v="Parhena Norris"/>
    <x v="2"/>
    <x v="0"/>
    <s v="Clarksville"/>
    <x v="18"/>
    <n v="37042"/>
    <x v="0"/>
    <s v="TEC-AC-10002473"/>
    <x v="2"/>
    <x v="11"/>
    <s v="Maxell 4.7GB DVD-R"/>
    <n v="45.408000000000001"/>
    <n v="2"/>
    <n v="0.2"/>
    <n v="11.919599999999999"/>
    <x v="0"/>
    <x v="0"/>
  </r>
  <r>
    <n v="8472"/>
    <s v="US-2019-132031"/>
    <x v="756"/>
    <d v="2019-04-27T00:00:00"/>
    <s v="Standard Class"/>
    <s v="PN-18775"/>
    <s v="Parhena Norris"/>
    <x v="2"/>
    <x v="0"/>
    <s v="Clarksville"/>
    <x v="18"/>
    <n v="37042"/>
    <x v="0"/>
    <s v="FUR-FU-10000193"/>
    <x v="0"/>
    <x v="5"/>
    <s v="Tenex Chairmats For Use with Hard Floors"/>
    <n v="77.951999999999998"/>
    <n v="3"/>
    <n v="0.2"/>
    <n v="-11.692800000000005"/>
    <x v="0"/>
    <x v="0"/>
  </r>
  <r>
    <n v="8473"/>
    <s v="US-2019-132031"/>
    <x v="756"/>
    <d v="2019-04-27T00:00:00"/>
    <s v="Standard Class"/>
    <s v="PN-18775"/>
    <s v="Parhena Norris"/>
    <x v="2"/>
    <x v="0"/>
    <s v="Clarksville"/>
    <x v="18"/>
    <n v="37042"/>
    <x v="0"/>
    <s v="OFF-LA-10000081"/>
    <x v="1"/>
    <x v="2"/>
    <s v="Avery 496"/>
    <n v="3"/>
    <n v="1"/>
    <n v="0.2"/>
    <n v="1.0499999999999998"/>
    <x v="0"/>
    <x v="0"/>
  </r>
  <r>
    <n v="8474"/>
    <s v="CA-2017-169733"/>
    <x v="420"/>
    <d v="2017-10-26T00:00:00"/>
    <s v="Second Class"/>
    <s v="GM-14500"/>
    <s v="Gene McClure"/>
    <x v="0"/>
    <x v="0"/>
    <s v="Hollywood"/>
    <x v="2"/>
    <n v="33021"/>
    <x v="0"/>
    <s v="OFF-ST-10000876"/>
    <x v="1"/>
    <x v="4"/>
    <s v="Eldon Simplefile Box Office"/>
    <n v="9.952"/>
    <n v="1"/>
    <n v="0.2"/>
    <n v="0.99520000000000008"/>
    <x v="0"/>
    <x v="0"/>
  </r>
  <r>
    <n v="8475"/>
    <s v="CA-2019-169404"/>
    <x v="359"/>
    <d v="2019-04-14T00:00:00"/>
    <s v="Standard Class"/>
    <s v="NC-18625"/>
    <s v="Noah Childs"/>
    <x v="1"/>
    <x v="0"/>
    <s v="York"/>
    <x v="9"/>
    <n v="17403"/>
    <x v="3"/>
    <s v="OFF-BI-10004492"/>
    <x v="1"/>
    <x v="8"/>
    <s v="Tuf-Vin Binders"/>
    <n v="37.896000000000001"/>
    <n v="4"/>
    <n v="0.7"/>
    <n v="-29.053600000000003"/>
    <x v="3"/>
    <x v="0"/>
  </r>
  <r>
    <n v="8476"/>
    <s v="CA-2019-169404"/>
    <x v="359"/>
    <d v="2019-04-14T00:00:00"/>
    <s v="Standard Class"/>
    <s v="NC-18625"/>
    <s v="Noah Childs"/>
    <x v="1"/>
    <x v="0"/>
    <s v="York"/>
    <x v="9"/>
    <n v="17403"/>
    <x v="3"/>
    <s v="OFF-PA-10001033"/>
    <x v="1"/>
    <x v="10"/>
    <s v="Xerox 1893"/>
    <n v="65.584000000000003"/>
    <n v="2"/>
    <n v="0.2"/>
    <n v="23.7742"/>
    <x v="3"/>
    <x v="0"/>
  </r>
  <r>
    <n v="8477"/>
    <s v="CA-2019-134880"/>
    <x v="855"/>
    <d v="2019-11-01T00:00:00"/>
    <s v="Standard Class"/>
    <s v="TW-21025"/>
    <s v="Tamara Willingham"/>
    <x v="2"/>
    <x v="0"/>
    <s v="Mesa"/>
    <x v="16"/>
    <n v="85204"/>
    <x v="1"/>
    <s v="OFF-PA-10004039"/>
    <x v="1"/>
    <x v="10"/>
    <s v="Xerox 1882"/>
    <n v="44.783999999999999"/>
    <n v="1"/>
    <n v="0.2"/>
    <n v="16.234200000000001"/>
    <x v="1"/>
    <x v="0"/>
  </r>
  <r>
    <n v="8478"/>
    <s v="CA-2017-145758"/>
    <x v="628"/>
    <d v="2017-10-30T00:00:00"/>
    <s v="Same Day"/>
    <s v="BF-11020"/>
    <s v="Barry Französisch"/>
    <x v="1"/>
    <x v="0"/>
    <s v="New York City"/>
    <x v="15"/>
    <n v="10024"/>
    <x v="3"/>
    <s v="TEC-MA-10004552"/>
    <x v="2"/>
    <x v="15"/>
    <s v="Star Micronics TSP100 TSP143LAN Receipt Printer"/>
    <n v="1035.8"/>
    <n v="4"/>
    <n v="0"/>
    <n v="269.30799999999999"/>
    <x v="3"/>
    <x v="0"/>
  </r>
  <r>
    <n v="8479"/>
    <s v="CA-2019-158736"/>
    <x v="404"/>
    <d v="2019-12-24T00:00:00"/>
    <s v="Standard Class"/>
    <s v="TT-21460"/>
    <s v="Tonja Turnell"/>
    <x v="2"/>
    <x v="0"/>
    <s v="San Francisco"/>
    <x v="1"/>
    <n v="94110"/>
    <x v="1"/>
    <s v="OFF-AR-10002578"/>
    <x v="1"/>
    <x v="6"/>
    <s v="Newell 335"/>
    <n v="5.76"/>
    <n v="2"/>
    <n v="0"/>
    <n v="1.6703999999999999"/>
    <x v="1"/>
    <x v="0"/>
  </r>
  <r>
    <n v="8480"/>
    <s v="US-2018-119270"/>
    <x v="299"/>
    <d v="2018-03-16T00:00:00"/>
    <s v="Standard Class"/>
    <s v="SW-20245"/>
    <s v="Scot Wooten"/>
    <x v="0"/>
    <x v="0"/>
    <s v="Los Angeles"/>
    <x v="1"/>
    <n v="90036"/>
    <x v="1"/>
    <s v="OFF-PA-10004022"/>
    <x v="1"/>
    <x v="10"/>
    <s v="Hammermill Color Copier Paper (28Lb. and 96 Bright)"/>
    <n v="19.98"/>
    <n v="2"/>
    <n v="0"/>
    <n v="8.9909999999999997"/>
    <x v="1"/>
    <x v="0"/>
  </r>
  <r>
    <n v="8481"/>
    <s v="CA-2016-109890"/>
    <x v="609"/>
    <d v="2016-07-27T00:00:00"/>
    <s v="Standard Class"/>
    <s v="PG-18820"/>
    <s v="Patrick Gardner"/>
    <x v="0"/>
    <x v="0"/>
    <s v="Omaha"/>
    <x v="8"/>
    <n v="68104"/>
    <x v="2"/>
    <s v="TEC-PH-10004100"/>
    <x v="2"/>
    <x v="7"/>
    <s v="Griffin GC17055 Auxiliary Audio Cable"/>
    <n v="35.979999999999997"/>
    <n v="2"/>
    <n v="0"/>
    <n v="10.074400000000001"/>
    <x v="2"/>
    <x v="0"/>
  </r>
  <r>
    <n v="8482"/>
    <s v="CA-2018-138583"/>
    <x v="1012"/>
    <d v="2018-05-28T00:00:00"/>
    <s v="Standard Class"/>
    <s v="DP-13390"/>
    <s v="Dennis Pardue"/>
    <x v="2"/>
    <x v="0"/>
    <s v="Philadelphia"/>
    <x v="9"/>
    <n v="19120"/>
    <x v="3"/>
    <s v="OFF-AR-10001860"/>
    <x v="1"/>
    <x v="6"/>
    <s v="BIC Liqua Brite Liner"/>
    <n v="16.656000000000002"/>
    <n v="3"/>
    <n v="0.2"/>
    <n v="3.3311999999999999"/>
    <x v="3"/>
    <x v="0"/>
  </r>
  <r>
    <n v="8483"/>
    <s v="US-2019-118535"/>
    <x v="512"/>
    <d v="2019-02-15T00:00:00"/>
    <s v="Standard Class"/>
    <s v="DJ-13510"/>
    <s v="Don Jones"/>
    <x v="1"/>
    <x v="0"/>
    <s v="New York City"/>
    <x v="15"/>
    <n v="10024"/>
    <x v="3"/>
    <s v="OFF-LA-10001297"/>
    <x v="1"/>
    <x v="2"/>
    <s v="Avery 473"/>
    <n v="20.7"/>
    <n v="2"/>
    <n v="0"/>
    <n v="9.9359999999999999"/>
    <x v="3"/>
    <x v="0"/>
  </r>
  <r>
    <n v="8484"/>
    <s v="CA-2018-126284"/>
    <x v="873"/>
    <d v="2018-09-24T00:00:00"/>
    <s v="Standard Class"/>
    <s v="EN-13780"/>
    <s v="Edward Nazzal"/>
    <x v="0"/>
    <x v="0"/>
    <s v="Grand Rapids"/>
    <x v="12"/>
    <n v="49505"/>
    <x v="2"/>
    <s v="OFF-BI-10004828"/>
    <x v="1"/>
    <x v="8"/>
    <s v="GBC Poly Designer Binding Covers"/>
    <n v="83.699999999999989"/>
    <n v="5"/>
    <n v="0"/>
    <n v="41.012999999999991"/>
    <x v="2"/>
    <x v="0"/>
  </r>
  <r>
    <n v="8485"/>
    <s v="CA-2019-142391"/>
    <x v="241"/>
    <d v="2019-09-24T00:00:00"/>
    <s v="Same Day"/>
    <s v="PB-19150"/>
    <s v="Philip Brown"/>
    <x v="0"/>
    <x v="0"/>
    <s v="Seattle"/>
    <x v="4"/>
    <n v="98115"/>
    <x v="1"/>
    <s v="FUR-FU-10002759"/>
    <x v="0"/>
    <x v="5"/>
    <s v="12-1/2 Diameter Round Wall Clock"/>
    <n v="199.8"/>
    <n v="10"/>
    <n v="0"/>
    <n v="71.927999999999997"/>
    <x v="1"/>
    <x v="0"/>
  </r>
  <r>
    <n v="8486"/>
    <s v="CA-2019-124716"/>
    <x v="996"/>
    <d v="2019-03-31T00:00:00"/>
    <s v="Standard Class"/>
    <s v="BD-11560"/>
    <s v="Brendan Dodson"/>
    <x v="2"/>
    <x v="0"/>
    <s v="Fresno"/>
    <x v="1"/>
    <n v="93727"/>
    <x v="1"/>
    <s v="OFF-PA-10000740"/>
    <x v="1"/>
    <x v="10"/>
    <s v="Xerox 1982"/>
    <n v="45.68"/>
    <n v="2"/>
    <n v="0"/>
    <n v="21.012799999999999"/>
    <x v="1"/>
    <x v="0"/>
  </r>
  <r>
    <n v="8487"/>
    <s v="CA-2019-124716"/>
    <x v="996"/>
    <d v="2019-03-31T00:00:00"/>
    <s v="Standard Class"/>
    <s v="BD-11560"/>
    <s v="Brendan Dodson"/>
    <x v="2"/>
    <x v="0"/>
    <s v="Fresno"/>
    <x v="1"/>
    <n v="93727"/>
    <x v="1"/>
    <s v="OFF-PA-10001144"/>
    <x v="1"/>
    <x v="10"/>
    <s v="Xerox 1913"/>
    <n v="110.96"/>
    <n v="2"/>
    <n v="0"/>
    <n v="53.260799999999996"/>
    <x v="1"/>
    <x v="0"/>
  </r>
  <r>
    <n v="8488"/>
    <s v="CA-2019-124716"/>
    <x v="996"/>
    <d v="2019-03-31T00:00:00"/>
    <s v="Standard Class"/>
    <s v="BD-11560"/>
    <s v="Brendan Dodson"/>
    <x v="2"/>
    <x v="0"/>
    <s v="Fresno"/>
    <x v="1"/>
    <n v="93727"/>
    <x v="1"/>
    <s v="OFF-PA-10000859"/>
    <x v="1"/>
    <x v="10"/>
    <s v="Unpadded Memo Slips"/>
    <n v="11.94"/>
    <n v="3"/>
    <n v="0"/>
    <n v="5.97"/>
    <x v="1"/>
    <x v="0"/>
  </r>
  <r>
    <n v="8489"/>
    <s v="CA-2018-158841"/>
    <x v="1056"/>
    <d v="2018-02-04T00:00:00"/>
    <s v="Second Class"/>
    <s v="SE-20110"/>
    <s v="Sanjit Engle"/>
    <x v="0"/>
    <x v="0"/>
    <s v="Arlington"/>
    <x v="17"/>
    <n v="22204"/>
    <x v="0"/>
    <s v="TEC-MA-10001127"/>
    <x v="2"/>
    <x v="15"/>
    <s v="HP Designjet T520 Inkjet Large Format Printer - 24&quot; Color"/>
    <n v="8749.9500000000007"/>
    <n v="5"/>
    <n v="0"/>
    <n v="2799.9839999999995"/>
    <x v="0"/>
    <x v="0"/>
  </r>
  <r>
    <n v="8490"/>
    <s v="CA-2018-158841"/>
    <x v="1056"/>
    <d v="2018-02-04T00:00:00"/>
    <s v="Second Class"/>
    <s v="SE-20110"/>
    <s v="Sanjit Engle"/>
    <x v="0"/>
    <x v="0"/>
    <s v="Arlington"/>
    <x v="17"/>
    <n v="22204"/>
    <x v="0"/>
    <s v="OFF-BI-10002557"/>
    <x v="1"/>
    <x v="8"/>
    <s v="Presstex Flexible Ring Binders"/>
    <n v="36.4"/>
    <n v="8"/>
    <n v="0"/>
    <n v="18.2"/>
    <x v="0"/>
    <x v="0"/>
  </r>
  <r>
    <n v="8491"/>
    <s v="CA-2018-158841"/>
    <x v="1056"/>
    <d v="2018-02-04T00:00:00"/>
    <s v="Second Class"/>
    <s v="SE-20110"/>
    <s v="Sanjit Engle"/>
    <x v="0"/>
    <x v="0"/>
    <s v="Arlington"/>
    <x v="17"/>
    <n v="22204"/>
    <x v="0"/>
    <s v="FUR-FU-10001731"/>
    <x v="0"/>
    <x v="5"/>
    <s v="Acrylic Self-Standing Desk Frames"/>
    <n v="18.689999999999998"/>
    <n v="7"/>
    <n v="0"/>
    <n v="7.1021999999999998"/>
    <x v="0"/>
    <x v="0"/>
  </r>
  <r>
    <n v="8492"/>
    <s v="CA-2019-106824"/>
    <x v="437"/>
    <d v="2019-07-11T00:00:00"/>
    <s v="Standard Class"/>
    <s v="AT-10735"/>
    <s v="Annie Thurman"/>
    <x v="0"/>
    <x v="0"/>
    <s v="Los Angeles"/>
    <x v="1"/>
    <n v="90049"/>
    <x v="1"/>
    <s v="OFF-FA-10001135"/>
    <x v="1"/>
    <x v="13"/>
    <s v="Brites Rubber Bands, 1 1/2 oz. Box"/>
    <n v="5.9399999999999995"/>
    <n v="3"/>
    <n v="0"/>
    <n v="0.11880000000000024"/>
    <x v="1"/>
    <x v="0"/>
  </r>
  <r>
    <n v="8493"/>
    <s v="CA-2017-109190"/>
    <x v="924"/>
    <d v="2017-10-28T00:00:00"/>
    <s v="Standard Class"/>
    <s v="CC-12685"/>
    <s v="Craig Carroll"/>
    <x v="0"/>
    <x v="0"/>
    <s v="Lubbock"/>
    <x v="5"/>
    <n v="79424"/>
    <x v="2"/>
    <s v="OFF-PA-10000069"/>
    <x v="1"/>
    <x v="10"/>
    <s v="TOPS 4 x 6 Fluorescent Color Memo Sheets, 500 Sheets per Pack"/>
    <n v="60.736000000000004"/>
    <n v="8"/>
    <n v="0.2"/>
    <n v="20.4984"/>
    <x v="2"/>
    <x v="0"/>
  </r>
  <r>
    <n v="8494"/>
    <s v="CA-2017-109190"/>
    <x v="924"/>
    <d v="2017-10-28T00:00:00"/>
    <s v="Standard Class"/>
    <s v="CC-12685"/>
    <s v="Craig Carroll"/>
    <x v="0"/>
    <x v="0"/>
    <s v="Lubbock"/>
    <x v="5"/>
    <n v="79424"/>
    <x v="2"/>
    <s v="TEC-CO-10001943"/>
    <x v="2"/>
    <x v="16"/>
    <s v="Canon PC-428 Personal Copier"/>
    <n v="479.97600000000006"/>
    <n v="3"/>
    <n v="0.2"/>
    <n v="161.99189999999999"/>
    <x v="2"/>
    <x v="0"/>
  </r>
  <r>
    <n v="8495"/>
    <s v="CA-2017-109190"/>
    <x v="924"/>
    <d v="2017-10-28T00:00:00"/>
    <s v="Standard Class"/>
    <s v="CC-12685"/>
    <s v="Craig Carroll"/>
    <x v="0"/>
    <x v="0"/>
    <s v="Lubbock"/>
    <x v="5"/>
    <n v="79424"/>
    <x v="2"/>
    <s v="OFF-BI-10000977"/>
    <x v="1"/>
    <x v="8"/>
    <s v="Ibico Plastic Spiral Binding Combs"/>
    <n v="6.0799999999999983"/>
    <n v="1"/>
    <n v="0.8"/>
    <n v="-10.336000000000002"/>
    <x v="2"/>
    <x v="0"/>
  </r>
  <r>
    <n v="8496"/>
    <s v="CA-2018-143154"/>
    <x v="499"/>
    <d v="2018-12-08T00:00:00"/>
    <s v="Standard Class"/>
    <s v="AS-10225"/>
    <s v="Alan Schoenberger"/>
    <x v="1"/>
    <x v="0"/>
    <s v="Longmont"/>
    <x v="22"/>
    <n v="80501"/>
    <x v="1"/>
    <s v="TEC-AC-10002942"/>
    <x v="2"/>
    <x v="11"/>
    <s v="WD My Passport Ultra 1TB Portable External Hard Drive"/>
    <n v="165.60000000000002"/>
    <n v="3"/>
    <n v="0.2"/>
    <n v="-6.2100000000000151"/>
    <x v="1"/>
    <x v="0"/>
  </r>
  <r>
    <n v="8497"/>
    <s v="CA-2016-169061"/>
    <x v="1195"/>
    <d v="2016-03-08T00:00:00"/>
    <s v="Second Class"/>
    <s v="AB-10150"/>
    <s v="Aimee Bixby"/>
    <x v="0"/>
    <x v="0"/>
    <s v="Yonkers"/>
    <x v="15"/>
    <n v="10701"/>
    <x v="3"/>
    <s v="OFF-AR-10000588"/>
    <x v="1"/>
    <x v="6"/>
    <s v="Newell 345"/>
    <n v="59.519999999999996"/>
    <n v="3"/>
    <n v="0"/>
    <n v="15.475200000000001"/>
    <x v="3"/>
    <x v="0"/>
  </r>
  <r>
    <n v="8498"/>
    <s v="CA-2016-169061"/>
    <x v="1195"/>
    <d v="2016-03-08T00:00:00"/>
    <s v="Second Class"/>
    <s v="AB-10150"/>
    <s v="Aimee Bixby"/>
    <x v="0"/>
    <x v="0"/>
    <s v="Yonkers"/>
    <x v="15"/>
    <n v="10701"/>
    <x v="3"/>
    <s v="TEC-AC-10002001"/>
    <x v="2"/>
    <x v="11"/>
    <s v="Logitech Wireless Gaming Headset G930"/>
    <n v="479.97"/>
    <n v="3"/>
    <n v="0"/>
    <n v="177.58890000000002"/>
    <x v="3"/>
    <x v="0"/>
  </r>
  <r>
    <n v="8499"/>
    <s v="CA-2016-169061"/>
    <x v="1195"/>
    <d v="2016-03-08T00:00:00"/>
    <s v="Second Class"/>
    <s v="AB-10150"/>
    <s v="Aimee Bixby"/>
    <x v="0"/>
    <x v="0"/>
    <s v="Yonkers"/>
    <x v="15"/>
    <n v="10701"/>
    <x v="3"/>
    <s v="OFF-SU-10000381"/>
    <x v="1"/>
    <x v="14"/>
    <s v="Acme Forged Steel Scissors with Black Enamel Handles"/>
    <n v="18.62"/>
    <n v="2"/>
    <n v="0"/>
    <n v="5.399799999999999"/>
    <x v="3"/>
    <x v="0"/>
  </r>
  <r>
    <n v="8500"/>
    <s v="CA-2016-169061"/>
    <x v="1195"/>
    <d v="2016-03-08T00:00:00"/>
    <s v="Second Class"/>
    <s v="AB-10150"/>
    <s v="Aimee Bixby"/>
    <x v="0"/>
    <x v="0"/>
    <s v="Yonkers"/>
    <x v="15"/>
    <n v="10701"/>
    <x v="3"/>
    <s v="OFF-BI-10001617"/>
    <x v="1"/>
    <x v="8"/>
    <s v="GBC Wire Binding Combs"/>
    <n v="49.632000000000005"/>
    <n v="6"/>
    <n v="0.2"/>
    <n v="16.750799999999998"/>
    <x v="3"/>
    <x v="0"/>
  </r>
  <r>
    <n v="8501"/>
    <s v="CA-2016-169061"/>
    <x v="1195"/>
    <d v="2016-03-08T00:00:00"/>
    <s v="Second Class"/>
    <s v="AB-10150"/>
    <s v="Aimee Bixby"/>
    <x v="0"/>
    <x v="0"/>
    <s v="Yonkers"/>
    <x v="15"/>
    <n v="10701"/>
    <x v="3"/>
    <s v="OFF-PA-10001878"/>
    <x v="1"/>
    <x v="10"/>
    <s v="Xerox 1891"/>
    <n v="97.82"/>
    <n v="2"/>
    <n v="0"/>
    <n v="45.975399999999993"/>
    <x v="3"/>
    <x v="0"/>
  </r>
  <r>
    <n v="8502"/>
    <s v="CA-2017-102316"/>
    <x v="879"/>
    <d v="2017-03-03T00:00:00"/>
    <s v="Second Class"/>
    <s v="DH-13075"/>
    <s v="Dave Hallsten"/>
    <x v="1"/>
    <x v="0"/>
    <s v="Los Angeles"/>
    <x v="1"/>
    <n v="90045"/>
    <x v="1"/>
    <s v="TEC-PH-10000376"/>
    <x v="2"/>
    <x v="7"/>
    <s v="Square Credit Card Reader"/>
    <n v="15.984000000000002"/>
    <n v="2"/>
    <n v="0.2"/>
    <n v="1.1988000000000003"/>
    <x v="1"/>
    <x v="0"/>
  </r>
  <r>
    <n v="8503"/>
    <s v="CA-2017-102316"/>
    <x v="879"/>
    <d v="2017-03-03T00:00:00"/>
    <s v="Second Class"/>
    <s v="DH-13075"/>
    <s v="Dave Hallsten"/>
    <x v="1"/>
    <x v="0"/>
    <s v="Los Angeles"/>
    <x v="1"/>
    <n v="90045"/>
    <x v="1"/>
    <s v="FUR-CH-10003396"/>
    <x v="0"/>
    <x v="1"/>
    <s v="Global Deluxe Steno Chair"/>
    <n v="184.75200000000001"/>
    <n v="3"/>
    <n v="0.2"/>
    <n v="-20.784600000000012"/>
    <x v="1"/>
    <x v="0"/>
  </r>
  <r>
    <n v="8504"/>
    <s v="CA-2016-164903"/>
    <x v="980"/>
    <d v="2016-02-24T00:00:00"/>
    <s v="Standard Class"/>
    <s v="SR-20740"/>
    <s v="Steven Roelle"/>
    <x v="2"/>
    <x v="0"/>
    <s v="Los Angeles"/>
    <x v="1"/>
    <n v="90049"/>
    <x v="1"/>
    <s v="OFF-PA-10003363"/>
    <x v="1"/>
    <x v="10"/>
    <s v="Xerox 204"/>
    <n v="12.96"/>
    <n v="2"/>
    <n v="0"/>
    <n v="6.2208000000000006"/>
    <x v="1"/>
    <x v="0"/>
  </r>
  <r>
    <n v="8505"/>
    <s v="CA-2018-109400"/>
    <x v="440"/>
    <d v="2018-05-06T00:00:00"/>
    <s v="Standard Class"/>
    <s v="NR-18550"/>
    <s v="Nick Radford"/>
    <x v="0"/>
    <x v="0"/>
    <s v="Amarillo"/>
    <x v="5"/>
    <n v="79109"/>
    <x v="2"/>
    <s v="FUR-CH-10003298"/>
    <x v="0"/>
    <x v="1"/>
    <s v="Office Star - Contemporary Task Swivel chair with Loop Arms, Charcoal"/>
    <n v="366.74399999999997"/>
    <n v="4"/>
    <n v="0.3"/>
    <n v="-110.02320000000003"/>
    <x v="2"/>
    <x v="0"/>
  </r>
  <r>
    <n v="8506"/>
    <s v="CA-2018-130400"/>
    <x v="387"/>
    <d v="2018-03-12T00:00:00"/>
    <s v="Standard Class"/>
    <s v="SJ-20125"/>
    <s v="Sanjit Jacobs"/>
    <x v="2"/>
    <x v="0"/>
    <s v="Dallas"/>
    <x v="5"/>
    <n v="75217"/>
    <x v="2"/>
    <s v="OFF-BI-10001757"/>
    <x v="1"/>
    <x v="8"/>
    <s v="Pressboard Hanging Data Binders for Unburst Sheets"/>
    <n v="8.8559999999999981"/>
    <n v="9"/>
    <n v="0.8"/>
    <n v="-14.169600000000003"/>
    <x v="2"/>
    <x v="0"/>
  </r>
  <r>
    <n v="8507"/>
    <s v="CA-2018-130400"/>
    <x v="387"/>
    <d v="2018-03-12T00:00:00"/>
    <s v="Standard Class"/>
    <s v="SJ-20125"/>
    <s v="Sanjit Jacobs"/>
    <x v="2"/>
    <x v="0"/>
    <s v="Dallas"/>
    <x v="5"/>
    <n v="75217"/>
    <x v="2"/>
    <s v="TEC-AC-10004633"/>
    <x v="2"/>
    <x v="11"/>
    <s v="Verbatim 25 GB 6x Blu-ray Single Layer Recordable Disc, 3/Pack"/>
    <n v="27.96"/>
    <n v="5"/>
    <n v="0.2"/>
    <n v="8.3880000000000035"/>
    <x v="2"/>
    <x v="0"/>
  </r>
  <r>
    <n v="8508"/>
    <s v="CA-2018-130400"/>
    <x v="387"/>
    <d v="2018-03-12T00:00:00"/>
    <s v="Standard Class"/>
    <s v="SJ-20125"/>
    <s v="Sanjit Jacobs"/>
    <x v="2"/>
    <x v="0"/>
    <s v="Dallas"/>
    <x v="5"/>
    <n v="75217"/>
    <x v="2"/>
    <s v="OFF-EN-10001453"/>
    <x v="1"/>
    <x v="12"/>
    <s v="Tyvek Interoffice Envelopes, 9 1/2&quot; x 12 1/2&quot;, 100/Box"/>
    <n v="146.352"/>
    <n v="3"/>
    <n v="0.2"/>
    <n v="49.393799999999992"/>
    <x v="2"/>
    <x v="0"/>
  </r>
  <r>
    <n v="8509"/>
    <s v="CA-2017-135853"/>
    <x v="555"/>
    <d v="2017-12-14T00:00:00"/>
    <s v="First Class"/>
    <s v="CA-12775"/>
    <s v="Cynthia Arntzen"/>
    <x v="0"/>
    <x v="0"/>
    <s v="Detroit"/>
    <x v="12"/>
    <n v="48205"/>
    <x v="2"/>
    <s v="TEC-AC-10004761"/>
    <x v="2"/>
    <x v="11"/>
    <s v="Maxell 4.7GB DVD+RW 3/Pack"/>
    <n v="175.23"/>
    <n v="11"/>
    <n v="0"/>
    <n v="61.330500000000001"/>
    <x v="2"/>
    <x v="0"/>
  </r>
  <r>
    <n v="8510"/>
    <s v="CA-2017-135853"/>
    <x v="555"/>
    <d v="2017-12-14T00:00:00"/>
    <s v="First Class"/>
    <s v="CA-12775"/>
    <s v="Cynthia Arntzen"/>
    <x v="0"/>
    <x v="0"/>
    <s v="Detroit"/>
    <x v="12"/>
    <n v="48205"/>
    <x v="2"/>
    <s v="TEC-PH-10003691"/>
    <x v="2"/>
    <x v="7"/>
    <s v="BlackBerry Q10"/>
    <n v="125.99"/>
    <n v="1"/>
    <n v="0"/>
    <n v="31.497500000000002"/>
    <x v="2"/>
    <x v="0"/>
  </r>
  <r>
    <n v="8511"/>
    <s v="CA-2017-135853"/>
    <x v="555"/>
    <d v="2017-12-14T00:00:00"/>
    <s v="First Class"/>
    <s v="CA-12775"/>
    <s v="Cynthia Arntzen"/>
    <x v="0"/>
    <x v="0"/>
    <s v="Detroit"/>
    <x v="12"/>
    <n v="48205"/>
    <x v="2"/>
    <s v="OFF-BI-10004965"/>
    <x v="1"/>
    <x v="8"/>
    <s v="Ibico Covers for Plastic or Wire Binding Elements"/>
    <n v="23"/>
    <n v="2"/>
    <n v="0"/>
    <n v="10.35"/>
    <x v="2"/>
    <x v="0"/>
  </r>
  <r>
    <n v="8512"/>
    <s v="CA-2018-103359"/>
    <x v="596"/>
    <d v="2018-12-26T00:00:00"/>
    <s v="Standard Class"/>
    <s v="LC-16885"/>
    <s v="Lena Creighton"/>
    <x v="0"/>
    <x v="0"/>
    <s v="New York City"/>
    <x v="15"/>
    <n v="10035"/>
    <x v="3"/>
    <s v="OFF-BI-10004233"/>
    <x v="1"/>
    <x v="8"/>
    <s v="GBC Pre-Punched Binding Paper, Plastic, White, 8-1/2&quot; x 11&quot;"/>
    <n v="25.584000000000003"/>
    <n v="2"/>
    <n v="0.2"/>
    <n v="8.9543999999999997"/>
    <x v="3"/>
    <x v="0"/>
  </r>
  <r>
    <n v="8513"/>
    <s v="CA-2018-144645"/>
    <x v="1056"/>
    <d v="2018-02-08T00:00:00"/>
    <s v="Standard Class"/>
    <s v="NS-18640"/>
    <s v="Noel Staavos"/>
    <x v="1"/>
    <x v="0"/>
    <s v="Houston"/>
    <x v="5"/>
    <n v="77041"/>
    <x v="2"/>
    <s v="FUR-FU-10003601"/>
    <x v="0"/>
    <x v="5"/>
    <s v="Deflect-o RollaMat Studded, Beveled Mat for Medium Pile Carpeting"/>
    <n v="73.784000000000006"/>
    <n v="2"/>
    <n v="0.6"/>
    <n v="-77.473200000000006"/>
    <x v="2"/>
    <x v="0"/>
  </r>
  <r>
    <n v="8514"/>
    <s v="CA-2019-141614"/>
    <x v="929"/>
    <d v="2019-06-09T00:00:00"/>
    <s v="Standard Class"/>
    <s v="NS-18640"/>
    <s v="Noel Staavos"/>
    <x v="1"/>
    <x v="0"/>
    <s v="Orlando"/>
    <x v="2"/>
    <n v="32839"/>
    <x v="0"/>
    <s v="OFF-PA-10002787"/>
    <x v="1"/>
    <x v="10"/>
    <s v="Xerox 227"/>
    <n v="20.736000000000004"/>
    <n v="4"/>
    <n v="0.2"/>
    <n v="7.2576000000000001"/>
    <x v="0"/>
    <x v="0"/>
  </r>
  <r>
    <n v="8515"/>
    <s v="CA-2017-122168"/>
    <x v="291"/>
    <d v="2017-08-26T00:00:00"/>
    <s v="Standard Class"/>
    <s v="HG-14965"/>
    <s v="Henry Goldwyn"/>
    <x v="1"/>
    <x v="0"/>
    <s v="Florence"/>
    <x v="0"/>
    <n v="41042"/>
    <x v="0"/>
    <s v="OFF-AR-10003602"/>
    <x v="1"/>
    <x v="6"/>
    <s v="Quartet Omega Colored Chalk, 12/Pack"/>
    <n v="17.52"/>
    <n v="3"/>
    <n v="0"/>
    <n v="8.2343999999999991"/>
    <x v="0"/>
    <x v="0"/>
  </r>
  <r>
    <n v="8516"/>
    <s v="CA-2017-122168"/>
    <x v="291"/>
    <d v="2017-08-26T00:00:00"/>
    <s v="Standard Class"/>
    <s v="HG-14965"/>
    <s v="Henry Goldwyn"/>
    <x v="1"/>
    <x v="0"/>
    <s v="Florence"/>
    <x v="0"/>
    <n v="41042"/>
    <x v="0"/>
    <s v="OFF-AR-10002053"/>
    <x v="1"/>
    <x v="6"/>
    <s v="Premium Writing Pencils, Soft, #2 by Central Association for the Blind"/>
    <n v="35.76"/>
    <n v="12"/>
    <n v="0"/>
    <n v="10.0128"/>
    <x v="0"/>
    <x v="0"/>
  </r>
  <r>
    <n v="8517"/>
    <s v="CA-2018-132899"/>
    <x v="281"/>
    <d v="2018-04-11T00:00:00"/>
    <s v="Standard Class"/>
    <s v="SF-20200"/>
    <s v="Sarah Foster"/>
    <x v="0"/>
    <x v="0"/>
    <s v="New York City"/>
    <x v="15"/>
    <n v="10009"/>
    <x v="3"/>
    <s v="OFF-AR-10002833"/>
    <x v="1"/>
    <x v="6"/>
    <s v="Newell 322"/>
    <n v="3.64"/>
    <n v="2"/>
    <n v="0"/>
    <n v="0.98280000000000012"/>
    <x v="3"/>
    <x v="0"/>
  </r>
  <r>
    <n v="8518"/>
    <s v="CA-2019-149720"/>
    <x v="400"/>
    <d v="2019-06-07T00:00:00"/>
    <s v="Second Class"/>
    <s v="EM-14065"/>
    <s v="Erin Mull"/>
    <x v="0"/>
    <x v="0"/>
    <s v="Frisco"/>
    <x v="5"/>
    <n v="75034"/>
    <x v="2"/>
    <s v="FUR-FU-10002501"/>
    <x v="0"/>
    <x v="5"/>
    <s v="Nu-Dell Executive Frame"/>
    <n v="30.336000000000006"/>
    <n v="6"/>
    <n v="0.6"/>
    <n v="-17.443199999999997"/>
    <x v="2"/>
    <x v="0"/>
  </r>
  <r>
    <n v="8519"/>
    <s v="CA-2019-118003"/>
    <x v="769"/>
    <d v="2019-12-10T00:00:00"/>
    <s v="Standard Class"/>
    <s v="DO-13645"/>
    <s v="Doug O'Connell"/>
    <x v="0"/>
    <x v="0"/>
    <s v="Paterson"/>
    <x v="30"/>
    <n v="7501"/>
    <x v="3"/>
    <s v="FUR-FU-10002506"/>
    <x v="0"/>
    <x v="5"/>
    <s v="Tensor &quot;Hersey Kiss&quot; Styled Floor Lamp"/>
    <n v="12.99"/>
    <n v="1"/>
    <n v="0"/>
    <n v="1.5587999999999997"/>
    <x v="3"/>
    <x v="0"/>
  </r>
  <r>
    <n v="8520"/>
    <s v="CA-2019-118003"/>
    <x v="769"/>
    <d v="2019-12-10T00:00:00"/>
    <s v="Standard Class"/>
    <s v="DO-13645"/>
    <s v="Doug O'Connell"/>
    <x v="0"/>
    <x v="0"/>
    <s v="Paterson"/>
    <x v="30"/>
    <n v="7501"/>
    <x v="3"/>
    <s v="FUR-CH-10003817"/>
    <x v="0"/>
    <x v="1"/>
    <s v="Global Value Steno Chair, Gray"/>
    <n v="182.22"/>
    <n v="3"/>
    <n v="0"/>
    <n v="45.555000000000007"/>
    <x v="3"/>
    <x v="0"/>
  </r>
  <r>
    <n v="8521"/>
    <s v="CA-2019-118003"/>
    <x v="769"/>
    <d v="2019-12-10T00:00:00"/>
    <s v="Standard Class"/>
    <s v="DO-13645"/>
    <s v="Doug O'Connell"/>
    <x v="0"/>
    <x v="0"/>
    <s v="Paterson"/>
    <x v="30"/>
    <n v="7501"/>
    <x v="3"/>
    <s v="FUR-CH-10004860"/>
    <x v="0"/>
    <x v="1"/>
    <s v="Global Low Back Tilter Chair"/>
    <n v="302.94"/>
    <n v="3"/>
    <n v="0"/>
    <n v="18.176399999999973"/>
    <x v="3"/>
    <x v="0"/>
  </r>
  <r>
    <n v="8522"/>
    <s v="CA-2018-141887"/>
    <x v="383"/>
    <d v="2018-01-15T00:00:00"/>
    <s v="Standard Class"/>
    <s v="MP-17470"/>
    <s v="Mark Packer"/>
    <x v="2"/>
    <x v="0"/>
    <s v="Columbus"/>
    <x v="24"/>
    <n v="43229"/>
    <x v="3"/>
    <s v="FUR-FU-10002268"/>
    <x v="0"/>
    <x v="5"/>
    <s v="Ultra Door Push Plate"/>
    <n v="54.992000000000004"/>
    <n v="14"/>
    <n v="0.2"/>
    <n v="8.9361999999999959"/>
    <x v="3"/>
    <x v="0"/>
  </r>
  <r>
    <n v="8523"/>
    <s v="US-2018-160206"/>
    <x v="178"/>
    <d v="2018-04-07T00:00:00"/>
    <s v="Standard Class"/>
    <s v="MY-18295"/>
    <s v="Muhammed Yedwab"/>
    <x v="1"/>
    <x v="0"/>
    <s v="Milwaukee"/>
    <x v="6"/>
    <n v="53209"/>
    <x v="2"/>
    <s v="TEC-PH-10000148"/>
    <x v="2"/>
    <x v="7"/>
    <s v="Cyber Acoustics AC-202b Speech Recognition Stereo Headset"/>
    <n v="12.99"/>
    <n v="1"/>
    <n v="0"/>
    <n v="0.25980000000000025"/>
    <x v="2"/>
    <x v="0"/>
  </r>
  <r>
    <n v="8524"/>
    <s v="CA-2019-133074"/>
    <x v="296"/>
    <d v="2019-09-25T00:00:00"/>
    <s v="Standard Class"/>
    <s v="DB-13615"/>
    <s v="Doug Bickford"/>
    <x v="0"/>
    <x v="0"/>
    <s v="San Francisco"/>
    <x v="1"/>
    <n v="94109"/>
    <x v="1"/>
    <s v="OFF-PA-10004082"/>
    <x v="1"/>
    <x v="10"/>
    <s v="Adams Telephone Message Book w/Frequently-Called Numbers Space, 400 Messages per Book"/>
    <n v="55.86"/>
    <n v="7"/>
    <n v="0"/>
    <n v="27.93"/>
    <x v="1"/>
    <x v="0"/>
  </r>
  <r>
    <n v="8525"/>
    <s v="CA-2019-161172"/>
    <x v="633"/>
    <d v="2019-03-16T00:00:00"/>
    <s v="Same Day"/>
    <s v="SP-20920"/>
    <s v="Susan Pistek"/>
    <x v="0"/>
    <x v="0"/>
    <s v="Columbus"/>
    <x v="24"/>
    <n v="43229"/>
    <x v="3"/>
    <s v="TEC-PH-10004348"/>
    <x v="2"/>
    <x v="7"/>
    <s v="OtterBox Defender Series Case - iPhone 5c"/>
    <n v="44.375999999999998"/>
    <n v="2"/>
    <n v="0.4"/>
    <n v="-7.3960000000000043"/>
    <x v="3"/>
    <x v="0"/>
  </r>
  <r>
    <n v="8526"/>
    <s v="CA-2019-161172"/>
    <x v="633"/>
    <d v="2019-03-16T00:00:00"/>
    <s v="Same Day"/>
    <s v="SP-20920"/>
    <s v="Susan Pistek"/>
    <x v="0"/>
    <x v="0"/>
    <s v="Columbus"/>
    <x v="24"/>
    <n v="43229"/>
    <x v="3"/>
    <s v="FUR-FU-10003424"/>
    <x v="0"/>
    <x v="5"/>
    <s v="Nu-Dell Oak Frame"/>
    <n v="51.264000000000003"/>
    <n v="6"/>
    <n v="0.2"/>
    <n v="7.6895999999999933"/>
    <x v="3"/>
    <x v="0"/>
  </r>
  <r>
    <n v="8527"/>
    <s v="CA-2019-161172"/>
    <x v="633"/>
    <d v="2019-03-16T00:00:00"/>
    <s v="Same Day"/>
    <s v="SP-20920"/>
    <s v="Susan Pistek"/>
    <x v="0"/>
    <x v="0"/>
    <s v="Columbus"/>
    <x v="24"/>
    <n v="43229"/>
    <x v="3"/>
    <s v="OFF-BI-10004654"/>
    <x v="1"/>
    <x v="8"/>
    <s v="Avery Binding System Hidden Tab Executive Style Index Sets"/>
    <n v="5.1930000000000005"/>
    <n v="3"/>
    <n v="0.7"/>
    <n v="-3.4619999999999997"/>
    <x v="3"/>
    <x v="0"/>
  </r>
  <r>
    <n v="8528"/>
    <s v="CA-2019-161172"/>
    <x v="633"/>
    <d v="2019-03-16T00:00:00"/>
    <s v="Same Day"/>
    <s v="SP-20920"/>
    <s v="Susan Pistek"/>
    <x v="0"/>
    <x v="0"/>
    <s v="Columbus"/>
    <x v="24"/>
    <n v="43229"/>
    <x v="3"/>
    <s v="TEC-AC-10004571"/>
    <x v="2"/>
    <x v="11"/>
    <s v="Logitech G700s Rechargeable Gaming Mouse"/>
    <n v="159.98400000000001"/>
    <n v="2"/>
    <n v="0.2"/>
    <n v="43.995600000000003"/>
    <x v="3"/>
    <x v="0"/>
  </r>
  <r>
    <n v="8529"/>
    <s v="CA-2019-161172"/>
    <x v="633"/>
    <d v="2019-03-16T00:00:00"/>
    <s v="Same Day"/>
    <s v="SP-20920"/>
    <s v="Susan Pistek"/>
    <x v="0"/>
    <x v="0"/>
    <s v="Columbus"/>
    <x v="24"/>
    <n v="43229"/>
    <x v="3"/>
    <s v="OFF-ST-10000675"/>
    <x v="1"/>
    <x v="4"/>
    <s v="File Shuttle II and Handi-File, Black"/>
    <n v="54.224000000000004"/>
    <n v="2"/>
    <n v="0.2"/>
    <n v="3.3889999999999993"/>
    <x v="3"/>
    <x v="0"/>
  </r>
  <r>
    <n v="8530"/>
    <s v="CA-2019-137624"/>
    <x v="468"/>
    <d v="2019-11-17T00:00:00"/>
    <s v="Standard Class"/>
    <s v="ME-17320"/>
    <s v="Maria Etezadi"/>
    <x v="2"/>
    <x v="0"/>
    <s v="Los Angeles"/>
    <x v="1"/>
    <n v="90008"/>
    <x v="1"/>
    <s v="FUR-CH-10001714"/>
    <x v="0"/>
    <x v="1"/>
    <s v="Global Leather &amp; Oak Executive Chair, Burgundy"/>
    <n v="241.42399999999998"/>
    <n v="2"/>
    <n v="0.2"/>
    <n v="-36.213599999999985"/>
    <x v="1"/>
    <x v="0"/>
  </r>
  <r>
    <n v="8531"/>
    <s v="CA-2018-156748"/>
    <x v="885"/>
    <d v="2018-12-06T00:00:00"/>
    <s v="Standard Class"/>
    <s v="BS-11755"/>
    <s v="Bruce Stewart"/>
    <x v="0"/>
    <x v="0"/>
    <s v="Detroit"/>
    <x v="12"/>
    <n v="48227"/>
    <x v="2"/>
    <s v="OFF-PA-10000380"/>
    <x v="1"/>
    <x v="10"/>
    <s v="REDIFORM Incoming/Outgoing Call Register, 11&quot; X 8 1/2&quot;, 100 Messages"/>
    <n v="33.36"/>
    <n v="4"/>
    <n v="0"/>
    <n v="16.68"/>
    <x v="2"/>
    <x v="0"/>
  </r>
  <r>
    <n v="8532"/>
    <s v="CA-2018-156748"/>
    <x v="885"/>
    <d v="2018-12-06T00:00:00"/>
    <s v="Standard Class"/>
    <s v="BS-11755"/>
    <s v="Bruce Stewart"/>
    <x v="0"/>
    <x v="0"/>
    <s v="Detroit"/>
    <x v="12"/>
    <n v="48227"/>
    <x v="2"/>
    <s v="OFF-PA-10002713"/>
    <x v="1"/>
    <x v="10"/>
    <s v="Adams Phone Message Book, 200 Message Capacity, 8 1/16” x 11”"/>
    <n v="13.76"/>
    <n v="2"/>
    <n v="0"/>
    <n v="6.3295999999999992"/>
    <x v="2"/>
    <x v="0"/>
  </r>
  <r>
    <n v="8533"/>
    <s v="CA-2018-156748"/>
    <x v="885"/>
    <d v="2018-12-06T00:00:00"/>
    <s v="Standard Class"/>
    <s v="BS-11755"/>
    <s v="Bruce Stewart"/>
    <x v="0"/>
    <x v="0"/>
    <s v="Detroit"/>
    <x v="12"/>
    <n v="48227"/>
    <x v="2"/>
    <s v="OFF-ST-10001370"/>
    <x v="1"/>
    <x v="4"/>
    <s v="Sensible Storage WireTech Storage Systems"/>
    <n v="496.86"/>
    <n v="7"/>
    <n v="0"/>
    <n v="24.842999999999947"/>
    <x v="2"/>
    <x v="0"/>
  </r>
  <r>
    <n v="8534"/>
    <s v="CA-2018-156748"/>
    <x v="885"/>
    <d v="2018-12-06T00:00:00"/>
    <s v="Standard Class"/>
    <s v="BS-11755"/>
    <s v="Bruce Stewart"/>
    <x v="0"/>
    <x v="0"/>
    <s v="Detroit"/>
    <x v="12"/>
    <n v="48227"/>
    <x v="2"/>
    <s v="FUR-CH-10000513"/>
    <x v="0"/>
    <x v="1"/>
    <s v="High-Back Leather Manager's Chair"/>
    <n v="389.97"/>
    <n v="3"/>
    <n v="0"/>
    <n v="35.097300000000004"/>
    <x v="2"/>
    <x v="0"/>
  </r>
  <r>
    <n v="8535"/>
    <s v="CA-2017-169677"/>
    <x v="1004"/>
    <d v="2017-01-15T00:00:00"/>
    <s v="Second Class"/>
    <s v="KS-16300"/>
    <s v="Karen Seio"/>
    <x v="1"/>
    <x v="0"/>
    <s v="Columbus"/>
    <x v="32"/>
    <n v="31907"/>
    <x v="0"/>
    <s v="OFF-LA-10003223"/>
    <x v="1"/>
    <x v="2"/>
    <s v="Avery 508"/>
    <n v="9.82"/>
    <n v="2"/>
    <n v="0"/>
    <n v="4.8117999999999999"/>
    <x v="0"/>
    <x v="0"/>
  </r>
  <r>
    <n v="8536"/>
    <s v="US-2016-163146"/>
    <x v="1174"/>
    <d v="2016-05-20T00:00:00"/>
    <s v="Standard Class"/>
    <s v="CC-12475"/>
    <s v="Cindy Chapman"/>
    <x v="0"/>
    <x v="0"/>
    <s v="San Francisco"/>
    <x v="1"/>
    <n v="94122"/>
    <x v="1"/>
    <s v="TEC-AC-10002217"/>
    <x v="2"/>
    <x v="11"/>
    <s v="Imation Clip USB flash drive - 8 GB"/>
    <n v="56.400000000000006"/>
    <n v="3"/>
    <n v="0"/>
    <n v="3.3840000000000003"/>
    <x v="1"/>
    <x v="0"/>
  </r>
  <r>
    <n v="8537"/>
    <s v="CA-2017-157343"/>
    <x v="722"/>
    <d v="2017-06-11T00:00:00"/>
    <s v="Standard Class"/>
    <s v="HD-14785"/>
    <s v="Harold Dahlen"/>
    <x v="2"/>
    <x v="0"/>
    <s v="Philadelphia"/>
    <x v="9"/>
    <n v="19143"/>
    <x v="3"/>
    <s v="OFF-BI-10003707"/>
    <x v="1"/>
    <x v="8"/>
    <s v="Aluminum Screw Posts"/>
    <n v="18.312000000000001"/>
    <n v="4"/>
    <n v="0.7"/>
    <n v="-12.207999999999995"/>
    <x v="3"/>
    <x v="0"/>
  </r>
  <r>
    <n v="8538"/>
    <s v="CA-2017-157343"/>
    <x v="722"/>
    <d v="2017-06-11T00:00:00"/>
    <s v="Standard Class"/>
    <s v="HD-14785"/>
    <s v="Harold Dahlen"/>
    <x v="2"/>
    <x v="0"/>
    <s v="Philadelphia"/>
    <x v="9"/>
    <n v="19143"/>
    <x v="3"/>
    <s v="OFF-PA-10000552"/>
    <x v="1"/>
    <x v="10"/>
    <s v="Xerox 200"/>
    <n v="25.920000000000005"/>
    <n v="5"/>
    <n v="0.2"/>
    <n v="9.0719999999999992"/>
    <x v="3"/>
    <x v="0"/>
  </r>
  <r>
    <n v="8539"/>
    <s v="CA-2017-157343"/>
    <x v="722"/>
    <d v="2017-06-11T00:00:00"/>
    <s v="Standard Class"/>
    <s v="HD-14785"/>
    <s v="Harold Dahlen"/>
    <x v="2"/>
    <x v="0"/>
    <s v="Philadelphia"/>
    <x v="9"/>
    <n v="19143"/>
    <x v="3"/>
    <s v="OFF-AR-10003183"/>
    <x v="1"/>
    <x v="6"/>
    <s v="Avery Fluorescent Highlighter Four-Color Set"/>
    <n v="8.016"/>
    <n v="3"/>
    <n v="0.2"/>
    <n v="1.0019999999999993"/>
    <x v="3"/>
    <x v="0"/>
  </r>
  <r>
    <n v="8540"/>
    <s v="CA-2019-147354"/>
    <x v="631"/>
    <d v="2019-03-13T00:00:00"/>
    <s v="Standard Class"/>
    <s v="KB-16315"/>
    <s v="Karl Braun"/>
    <x v="0"/>
    <x v="0"/>
    <s v="Los Angeles"/>
    <x v="1"/>
    <n v="90008"/>
    <x v="1"/>
    <s v="TEC-CO-10000971"/>
    <x v="2"/>
    <x v="16"/>
    <s v="Hewlett Packard 310 Color Digital Copier"/>
    <n v="479.98400000000004"/>
    <n v="2"/>
    <n v="0.2"/>
    <n v="59.997999999999962"/>
    <x v="1"/>
    <x v="0"/>
  </r>
  <r>
    <n v="8541"/>
    <s v="CA-2019-147354"/>
    <x v="631"/>
    <d v="2019-03-13T00:00:00"/>
    <s v="Standard Class"/>
    <s v="KB-16315"/>
    <s v="Karl Braun"/>
    <x v="0"/>
    <x v="0"/>
    <s v="Los Angeles"/>
    <x v="1"/>
    <n v="90008"/>
    <x v="1"/>
    <s v="OFF-BI-10003910"/>
    <x v="1"/>
    <x v="8"/>
    <s v="DXL Angle-View Binders with Locking Rings by Samsill"/>
    <n v="30.84"/>
    <n v="5"/>
    <n v="0.2"/>
    <n v="9.6374999999999993"/>
    <x v="1"/>
    <x v="0"/>
  </r>
  <r>
    <n v="8542"/>
    <s v="CA-2017-157287"/>
    <x v="937"/>
    <d v="2017-12-23T00:00:00"/>
    <s v="First Class"/>
    <s v="HR-14830"/>
    <s v="Harold Ryan"/>
    <x v="1"/>
    <x v="0"/>
    <s v="Philadelphia"/>
    <x v="9"/>
    <n v="19140"/>
    <x v="3"/>
    <s v="OFF-ST-10001172"/>
    <x v="1"/>
    <x v="4"/>
    <s v="Tennsco Lockers, Sand"/>
    <n v="33.568000000000005"/>
    <n v="2"/>
    <n v="0.2"/>
    <n v="1.6783999999999981"/>
    <x v="3"/>
    <x v="0"/>
  </r>
  <r>
    <n v="8543"/>
    <s v="CA-2017-157287"/>
    <x v="937"/>
    <d v="2017-12-23T00:00:00"/>
    <s v="First Class"/>
    <s v="HR-14830"/>
    <s v="Harold Ryan"/>
    <x v="1"/>
    <x v="0"/>
    <s v="Philadelphia"/>
    <x v="9"/>
    <n v="19140"/>
    <x v="3"/>
    <s v="FUR-CH-10001270"/>
    <x v="0"/>
    <x v="1"/>
    <s v="Harbour Creations Steel Folding Chair"/>
    <n v="422.62499999999994"/>
    <n v="7"/>
    <n v="0.3"/>
    <n v="0"/>
    <x v="3"/>
    <x v="0"/>
  </r>
  <r>
    <n v="8544"/>
    <s v="CA-2016-137575"/>
    <x v="908"/>
    <d v="2016-08-11T00:00:00"/>
    <s v="Standard Class"/>
    <s v="TB-21625"/>
    <s v="Trudy Brown"/>
    <x v="0"/>
    <x v="0"/>
    <s v="New York City"/>
    <x v="15"/>
    <n v="10035"/>
    <x v="3"/>
    <s v="TEC-AC-10004571"/>
    <x v="2"/>
    <x v="11"/>
    <s v="Logitech G700s Rechargeable Gaming Mouse"/>
    <n v="199.98"/>
    <n v="2"/>
    <n v="0"/>
    <n v="83.991600000000005"/>
    <x v="3"/>
    <x v="0"/>
  </r>
  <r>
    <n v="8545"/>
    <s v="CA-2018-119074"/>
    <x v="1196"/>
    <d v="2018-03-31T00:00:00"/>
    <s v="Standard Class"/>
    <s v="DS-13180"/>
    <s v="David Smith"/>
    <x v="1"/>
    <x v="0"/>
    <s v="Columbus"/>
    <x v="32"/>
    <n v="31907"/>
    <x v="0"/>
    <s v="FUR-FU-10004053"/>
    <x v="0"/>
    <x v="5"/>
    <s v="DAX Two-Tone Silver Metal Document Frame"/>
    <n v="20.239999999999998"/>
    <n v="1"/>
    <n v="0"/>
    <n v="8.7032000000000007"/>
    <x v="0"/>
    <x v="0"/>
  </r>
  <r>
    <n v="8546"/>
    <s v="CA-2018-119074"/>
    <x v="1196"/>
    <d v="2018-03-31T00:00:00"/>
    <s v="Standard Class"/>
    <s v="DS-13180"/>
    <s v="David Smith"/>
    <x v="1"/>
    <x v="0"/>
    <s v="Columbus"/>
    <x v="32"/>
    <n v="31907"/>
    <x v="0"/>
    <s v="FUR-FU-10003731"/>
    <x v="0"/>
    <x v="5"/>
    <s v="Eldon Expressions Wood and Plastic Desk Accessories, Oak"/>
    <n v="39.92"/>
    <n v="4"/>
    <n v="0"/>
    <n v="11.177600000000002"/>
    <x v="0"/>
    <x v="0"/>
  </r>
  <r>
    <n v="8547"/>
    <s v="CA-2018-119074"/>
    <x v="1196"/>
    <d v="2018-03-31T00:00:00"/>
    <s v="Standard Class"/>
    <s v="DS-13180"/>
    <s v="David Smith"/>
    <x v="1"/>
    <x v="0"/>
    <s v="Columbus"/>
    <x v="32"/>
    <n v="31907"/>
    <x v="0"/>
    <s v="OFF-BI-10000962"/>
    <x v="1"/>
    <x v="8"/>
    <s v="Acco Flexible ACCOHIDE Square Ring Data Binder, Dark Blue, 11 1/2&quot; X 14&quot; 7/8&quot;"/>
    <n v="32.54"/>
    <n v="2"/>
    <n v="0"/>
    <n v="15.944599999999998"/>
    <x v="0"/>
    <x v="0"/>
  </r>
  <r>
    <n v="8548"/>
    <s v="CA-2017-149566"/>
    <x v="901"/>
    <d v="2017-12-10T00:00:00"/>
    <s v="Standard Class"/>
    <s v="GB-14530"/>
    <s v="George Bell"/>
    <x v="1"/>
    <x v="0"/>
    <s v="Los Angeles"/>
    <x v="1"/>
    <n v="90049"/>
    <x v="1"/>
    <s v="TEC-AC-10001266"/>
    <x v="2"/>
    <x v="11"/>
    <s v="Memorex Micro Travel Drive 8 GB"/>
    <n v="39"/>
    <n v="3"/>
    <n v="0"/>
    <n v="17.549999999999997"/>
    <x v="1"/>
    <x v="0"/>
  </r>
  <r>
    <n v="8549"/>
    <s v="CA-2017-149566"/>
    <x v="901"/>
    <d v="2017-12-10T00:00:00"/>
    <s v="Standard Class"/>
    <s v="GB-14530"/>
    <s v="George Bell"/>
    <x v="1"/>
    <x v="0"/>
    <s v="Los Angeles"/>
    <x v="1"/>
    <n v="90049"/>
    <x v="1"/>
    <s v="OFF-LA-10000452"/>
    <x v="1"/>
    <x v="2"/>
    <s v="Avery 488"/>
    <n v="12.6"/>
    <n v="4"/>
    <n v="0"/>
    <n v="6.048"/>
    <x v="1"/>
    <x v="0"/>
  </r>
  <r>
    <n v="8550"/>
    <s v="CA-2017-126186"/>
    <x v="861"/>
    <d v="2017-09-12T00:00:00"/>
    <s v="First Class"/>
    <s v="GB-14530"/>
    <s v="George Bell"/>
    <x v="1"/>
    <x v="0"/>
    <s v="Aurora"/>
    <x v="22"/>
    <n v="80013"/>
    <x v="1"/>
    <s v="FUR-FU-10000073"/>
    <x v="0"/>
    <x v="5"/>
    <s v="Deflect-O Glasstique Clear Desk Accessories"/>
    <n v="24.64"/>
    <n v="4"/>
    <n v="0.2"/>
    <n v="4.0039999999999978"/>
    <x v="1"/>
    <x v="0"/>
  </r>
  <r>
    <n v="8551"/>
    <s v="CA-2017-121132"/>
    <x v="789"/>
    <d v="2017-07-24T00:00:00"/>
    <s v="Standard Class"/>
    <s v="VB-21745"/>
    <s v="Victoria Brennan"/>
    <x v="1"/>
    <x v="0"/>
    <s v="Houston"/>
    <x v="5"/>
    <n v="77041"/>
    <x v="2"/>
    <s v="OFF-LA-10002368"/>
    <x v="1"/>
    <x v="2"/>
    <s v="Avery 479"/>
    <n v="6.2640000000000002"/>
    <n v="3"/>
    <n v="0.2"/>
    <n v="2.0358000000000001"/>
    <x v="2"/>
    <x v="0"/>
  </r>
  <r>
    <n v="8552"/>
    <s v="CA-2017-121132"/>
    <x v="789"/>
    <d v="2017-07-24T00:00:00"/>
    <s v="Standard Class"/>
    <s v="VB-21745"/>
    <s v="Victoria Brennan"/>
    <x v="1"/>
    <x v="0"/>
    <s v="Houston"/>
    <x v="5"/>
    <n v="77041"/>
    <x v="2"/>
    <s v="OFF-FA-10004248"/>
    <x v="1"/>
    <x v="13"/>
    <s v="Advantus T-Pin Paper Clips"/>
    <n v="14.432"/>
    <n v="4"/>
    <n v="0.2"/>
    <n v="3.4276000000000004"/>
    <x v="2"/>
    <x v="0"/>
  </r>
  <r>
    <n v="8553"/>
    <s v="CA-2016-140473"/>
    <x v="992"/>
    <d v="2016-06-03T00:00:00"/>
    <s v="Standard Class"/>
    <s v="MC-17425"/>
    <s v="Mark Cousins"/>
    <x v="1"/>
    <x v="0"/>
    <s v="Chicago"/>
    <x v="10"/>
    <n v="60623"/>
    <x v="2"/>
    <s v="TEC-CO-10004202"/>
    <x v="2"/>
    <x v="16"/>
    <s v="Brother DCP1000 Digital 3 in 1 Multifunction Machine"/>
    <n v="719.97600000000011"/>
    <n v="3"/>
    <n v="0.2"/>
    <n v="134.99549999999999"/>
    <x v="2"/>
    <x v="0"/>
  </r>
  <r>
    <n v="8554"/>
    <s v="US-2019-102904"/>
    <x v="38"/>
    <d v="2019-11-20T00:00:00"/>
    <s v="Standard Class"/>
    <s v="CB-12025"/>
    <s v="Cassandra Brandow"/>
    <x v="0"/>
    <x v="0"/>
    <s v="Decatur"/>
    <x v="19"/>
    <n v="35601"/>
    <x v="0"/>
    <s v="TEC-AC-10000927"/>
    <x v="2"/>
    <x v="11"/>
    <s v="Anker Ultrathin Bluetooth Wireless Keyboard Aluminum Cover with Stand"/>
    <n v="239.92"/>
    <n v="8"/>
    <n v="0"/>
    <n v="23.99199999999999"/>
    <x v="0"/>
    <x v="0"/>
  </r>
  <r>
    <n v="8555"/>
    <s v="CA-2018-102092"/>
    <x v="10"/>
    <d v="2018-12-11T00:00:00"/>
    <s v="First Class"/>
    <s v="PM-18940"/>
    <s v="Paul MacIntyre"/>
    <x v="0"/>
    <x v="0"/>
    <s v="Springfield"/>
    <x v="17"/>
    <n v="22153"/>
    <x v="0"/>
    <s v="FUR-TA-10002530"/>
    <x v="0"/>
    <x v="3"/>
    <s v="Iceberg OfficeWorks 42&quot; Round Tables"/>
    <n v="1056.8599999999999"/>
    <n v="7"/>
    <n v="0"/>
    <n v="158.52899999999994"/>
    <x v="0"/>
    <x v="0"/>
  </r>
  <r>
    <n v="8556"/>
    <s v="CA-2017-117884"/>
    <x v="204"/>
    <d v="2017-03-22T00:00:00"/>
    <s v="Same Day"/>
    <s v="DC-13285"/>
    <s v="Debra Catini"/>
    <x v="0"/>
    <x v="0"/>
    <s v="Plantation"/>
    <x v="2"/>
    <n v="33317"/>
    <x v="0"/>
    <s v="TEC-AC-10002567"/>
    <x v="2"/>
    <x v="11"/>
    <s v="Logitech G602 Wireless Gaming Mouse"/>
    <n v="447.94399999999996"/>
    <n v="7"/>
    <n v="0.2"/>
    <n v="89.588799999999992"/>
    <x v="0"/>
    <x v="0"/>
  </r>
  <r>
    <n v="8557"/>
    <s v="CA-2017-117884"/>
    <x v="204"/>
    <d v="2017-03-22T00:00:00"/>
    <s v="Same Day"/>
    <s v="DC-13285"/>
    <s v="Debra Catini"/>
    <x v="0"/>
    <x v="0"/>
    <s v="Plantation"/>
    <x v="2"/>
    <n v="33317"/>
    <x v="0"/>
    <s v="OFF-ST-10002182"/>
    <x v="1"/>
    <x v="4"/>
    <s v="Iris 3-Drawer Stacking Bin, Black"/>
    <n v="150.40799999999999"/>
    <n v="9"/>
    <n v="0.2"/>
    <n v="-33.841799999999999"/>
    <x v="0"/>
    <x v="0"/>
  </r>
  <r>
    <n v="8558"/>
    <s v="CA-2018-132829"/>
    <x v="443"/>
    <d v="2018-12-26T00:00:00"/>
    <s v="Second Class"/>
    <s v="LA-16780"/>
    <s v="Laura Armstrong"/>
    <x v="1"/>
    <x v="0"/>
    <s v="Houston"/>
    <x v="5"/>
    <n v="77041"/>
    <x v="2"/>
    <s v="TEC-PH-10004539"/>
    <x v="2"/>
    <x v="7"/>
    <s v="Wireless Extenders zBoost YX545 SOHO Signal Booster"/>
    <n v="453.57600000000002"/>
    <n v="3"/>
    <n v="0.2"/>
    <n v="39.687899999999985"/>
    <x v="2"/>
    <x v="0"/>
  </r>
  <r>
    <n v="8559"/>
    <s v="CA-2018-132829"/>
    <x v="443"/>
    <d v="2018-12-26T00:00:00"/>
    <s v="Second Class"/>
    <s v="LA-16780"/>
    <s v="Laura Armstrong"/>
    <x v="1"/>
    <x v="0"/>
    <s v="Houston"/>
    <x v="5"/>
    <n v="77041"/>
    <x v="2"/>
    <s v="OFF-LA-10002945"/>
    <x v="1"/>
    <x v="2"/>
    <s v="Permanent Self-Adhesive File Folder Labels for Typewriters, 1 1/8 x 3 1/2, White"/>
    <n v="45.36"/>
    <n v="9"/>
    <n v="0.2"/>
    <n v="14.741999999999997"/>
    <x v="2"/>
    <x v="0"/>
  </r>
  <r>
    <n v="8560"/>
    <s v="CA-2018-132829"/>
    <x v="443"/>
    <d v="2018-12-26T00:00:00"/>
    <s v="Second Class"/>
    <s v="LA-16780"/>
    <s v="Laura Armstrong"/>
    <x v="1"/>
    <x v="0"/>
    <s v="Houston"/>
    <x v="5"/>
    <n v="77041"/>
    <x v="2"/>
    <s v="TEC-PH-10004345"/>
    <x v="2"/>
    <x v="7"/>
    <s v="Cisco SPA 502G IP Phone"/>
    <n v="287.88"/>
    <n v="3"/>
    <n v="0.2"/>
    <n v="35.984999999999999"/>
    <x v="2"/>
    <x v="0"/>
  </r>
  <r>
    <n v="8561"/>
    <s v="CA-2018-132829"/>
    <x v="443"/>
    <d v="2018-12-26T00:00:00"/>
    <s v="Second Class"/>
    <s v="LA-16780"/>
    <s v="Laura Armstrong"/>
    <x v="1"/>
    <x v="0"/>
    <s v="Houston"/>
    <x v="5"/>
    <n v="77041"/>
    <x v="2"/>
    <s v="TEC-PH-10004912"/>
    <x v="2"/>
    <x v="7"/>
    <s v="Cisco SPA112 2 Port Phone Adapter"/>
    <n v="131.88000000000002"/>
    <n v="3"/>
    <n v="0.2"/>
    <n v="14.836499999999987"/>
    <x v="2"/>
    <x v="0"/>
  </r>
  <r>
    <n v="8562"/>
    <s v="CA-2018-132829"/>
    <x v="443"/>
    <d v="2018-12-26T00:00:00"/>
    <s v="Second Class"/>
    <s v="LA-16780"/>
    <s v="Laura Armstrong"/>
    <x v="1"/>
    <x v="0"/>
    <s v="Houston"/>
    <x v="5"/>
    <n v="77041"/>
    <x v="2"/>
    <s v="FUR-FU-10000206"/>
    <x v="0"/>
    <x v="5"/>
    <s v="GE General Purpose, Extra Long Life, Showcase &amp; Floodlight Incandescent Bulbs"/>
    <n v="2.3280000000000003"/>
    <n v="2"/>
    <n v="0.6"/>
    <n v="-0.75660000000000016"/>
    <x v="2"/>
    <x v="0"/>
  </r>
  <r>
    <n v="8563"/>
    <s v="CA-2018-123540"/>
    <x v="1197"/>
    <d v="2018-04-06T00:00:00"/>
    <s v="Second Class"/>
    <s v="DJ-13420"/>
    <s v="Denny Joy"/>
    <x v="1"/>
    <x v="0"/>
    <s v="Milwaukee"/>
    <x v="6"/>
    <n v="53209"/>
    <x v="2"/>
    <s v="FUR-CH-10000847"/>
    <x v="0"/>
    <x v="1"/>
    <s v="Global Executive Mid-Back Manager's Chair"/>
    <n v="1454.9"/>
    <n v="5"/>
    <n v="0"/>
    <n v="378.274"/>
    <x v="2"/>
    <x v="0"/>
  </r>
  <r>
    <n v="8564"/>
    <s v="US-2019-108315"/>
    <x v="504"/>
    <d v="2019-05-04T00:00:00"/>
    <s v="Standard Class"/>
    <s v="MH-18115"/>
    <s v="Mick Hernandez"/>
    <x v="2"/>
    <x v="0"/>
    <s v="Sanford"/>
    <x v="2"/>
    <n v="32771"/>
    <x v="0"/>
    <s v="OFF-BI-10000822"/>
    <x v="1"/>
    <x v="8"/>
    <s v="Acco PRESSTEX Data Binder with Storage Hooks, Light Blue, 9 1/2&quot; X 11&quot;"/>
    <n v="4.8420000000000005"/>
    <n v="3"/>
    <n v="0.7"/>
    <n v="-3.5507999999999988"/>
    <x v="0"/>
    <x v="0"/>
  </r>
  <r>
    <n v="8565"/>
    <s v="US-2019-108315"/>
    <x v="504"/>
    <d v="2019-05-04T00:00:00"/>
    <s v="Standard Class"/>
    <s v="MH-18115"/>
    <s v="Mick Hernandez"/>
    <x v="2"/>
    <x v="0"/>
    <s v="Sanford"/>
    <x v="2"/>
    <n v="32771"/>
    <x v="0"/>
    <s v="FUR-FU-10000747"/>
    <x v="0"/>
    <x v="5"/>
    <s v="Tenex B1-RE Series Chair Mats for Low Pile Carpets"/>
    <n v="220.70400000000001"/>
    <n v="6"/>
    <n v="0.2"/>
    <n v="-8.2764000000000379"/>
    <x v="0"/>
    <x v="0"/>
  </r>
  <r>
    <n v="8566"/>
    <s v="CA-2018-134110"/>
    <x v="1019"/>
    <d v="2018-11-18T00:00:00"/>
    <s v="First Class"/>
    <s v="BG-11035"/>
    <s v="Barry Gonzalez"/>
    <x v="0"/>
    <x v="0"/>
    <s v="The Colony"/>
    <x v="5"/>
    <n v="75056"/>
    <x v="2"/>
    <s v="TEC-PH-10002350"/>
    <x v="2"/>
    <x v="7"/>
    <s v="Apple EarPods with Remote and Mic"/>
    <n v="67.176000000000002"/>
    <n v="3"/>
    <n v="0.2"/>
    <n v="6.7175999999999974"/>
    <x v="2"/>
    <x v="0"/>
  </r>
  <r>
    <n v="8567"/>
    <s v="CA-2018-134110"/>
    <x v="1019"/>
    <d v="2018-11-18T00:00:00"/>
    <s v="First Class"/>
    <s v="BG-11035"/>
    <s v="Barry Gonzalez"/>
    <x v="0"/>
    <x v="0"/>
    <s v="The Colony"/>
    <x v="5"/>
    <n v="75056"/>
    <x v="2"/>
    <s v="OFF-PA-10000697"/>
    <x v="1"/>
    <x v="10"/>
    <s v="TOPS Voice Message Log Book, Flash Format"/>
    <n v="15.231999999999999"/>
    <n v="4"/>
    <n v="0.2"/>
    <n v="5.5215999999999994"/>
    <x v="2"/>
    <x v="0"/>
  </r>
  <r>
    <n v="8568"/>
    <s v="US-2018-136581"/>
    <x v="338"/>
    <d v="2018-11-12T00:00:00"/>
    <s v="First Class"/>
    <s v="SV-20365"/>
    <s v="Seth Vernon"/>
    <x v="0"/>
    <x v="0"/>
    <s v="Troy"/>
    <x v="24"/>
    <n v="45373"/>
    <x v="3"/>
    <s v="OFF-PA-10002787"/>
    <x v="1"/>
    <x v="10"/>
    <s v="Xerox 227"/>
    <n v="31.104000000000006"/>
    <n v="6"/>
    <n v="0.2"/>
    <n v="10.8864"/>
    <x v="3"/>
    <x v="0"/>
  </r>
  <r>
    <n v="8569"/>
    <s v="CA-2018-162390"/>
    <x v="409"/>
    <d v="2018-12-12T00:00:00"/>
    <s v="Standard Class"/>
    <s v="DP-13105"/>
    <s v="Dave Poirier"/>
    <x v="1"/>
    <x v="0"/>
    <s v="Hempstead"/>
    <x v="15"/>
    <n v="11550"/>
    <x v="3"/>
    <s v="OFF-BI-10004318"/>
    <x v="1"/>
    <x v="8"/>
    <s v="Ibico EB-19 Dual Function Manual Binding System"/>
    <n v="968.74400000000014"/>
    <n v="7"/>
    <n v="0.2"/>
    <n v="314.84180000000003"/>
    <x v="3"/>
    <x v="0"/>
  </r>
  <r>
    <n v="8570"/>
    <s v="CA-2018-162390"/>
    <x v="409"/>
    <d v="2018-12-12T00:00:00"/>
    <s v="Standard Class"/>
    <s v="DP-13105"/>
    <s v="Dave Poirier"/>
    <x v="1"/>
    <x v="0"/>
    <s v="Hempstead"/>
    <x v="15"/>
    <n v="11550"/>
    <x v="3"/>
    <s v="OFF-BI-10001721"/>
    <x v="1"/>
    <x v="8"/>
    <s v="Trimflex Flexible Post Binders"/>
    <n v="222.35199999999998"/>
    <n v="13"/>
    <n v="0.2"/>
    <n v="77.823200000000014"/>
    <x v="3"/>
    <x v="0"/>
  </r>
  <r>
    <n v="8571"/>
    <s v="CA-2018-162390"/>
    <x v="409"/>
    <d v="2018-12-12T00:00:00"/>
    <s v="Standard Class"/>
    <s v="DP-13105"/>
    <s v="Dave Poirier"/>
    <x v="1"/>
    <x v="0"/>
    <s v="Hempstead"/>
    <x v="15"/>
    <n v="11550"/>
    <x v="3"/>
    <s v="TEC-CO-10004202"/>
    <x v="2"/>
    <x v="16"/>
    <s v="Brother DCP1000 Digital 3 in 1 Multifunction Machine"/>
    <n v="479.98400000000004"/>
    <n v="2"/>
    <n v="0.2"/>
    <n v="89.996999999999986"/>
    <x v="3"/>
    <x v="0"/>
  </r>
  <r>
    <n v="8572"/>
    <s v="CA-2018-162222"/>
    <x v="1015"/>
    <d v="2018-04-03T00:00:00"/>
    <s v="Same Day"/>
    <s v="SR-20740"/>
    <s v="Steven Roelle"/>
    <x v="2"/>
    <x v="0"/>
    <s v="Dallas"/>
    <x v="5"/>
    <n v="75081"/>
    <x v="2"/>
    <s v="OFF-PA-10003893"/>
    <x v="1"/>
    <x v="10"/>
    <s v="Xerox 1962"/>
    <n v="10.272000000000002"/>
    <n v="3"/>
    <n v="0.2"/>
    <n v="3.2099999999999982"/>
    <x v="2"/>
    <x v="0"/>
  </r>
  <r>
    <n v="8573"/>
    <s v="CA-2016-121629"/>
    <x v="683"/>
    <d v="2016-12-02T00:00:00"/>
    <s v="Standard Class"/>
    <s v="BT-11680"/>
    <s v="Brian Thompson"/>
    <x v="0"/>
    <x v="0"/>
    <s v="Houston"/>
    <x v="5"/>
    <n v="77041"/>
    <x v="2"/>
    <s v="TEC-MA-10004679"/>
    <x v="2"/>
    <x v="15"/>
    <s v="StarTech.com 10/100 VDSL2 Ethernet Extender Kit"/>
    <n v="998.84999999999991"/>
    <n v="5"/>
    <n v="0.4"/>
    <n v="-199.7700000000001"/>
    <x v="2"/>
    <x v="0"/>
  </r>
  <r>
    <n v="8574"/>
    <s v="CA-2017-164623"/>
    <x v="1182"/>
    <d v="2017-10-22T00:00:00"/>
    <s v="First Class"/>
    <s v="MS-17770"/>
    <s v="Maxwell Schwartz"/>
    <x v="0"/>
    <x v="0"/>
    <s v="New York City"/>
    <x v="15"/>
    <n v="10035"/>
    <x v="3"/>
    <s v="OFF-PA-10000249"/>
    <x v="1"/>
    <x v="10"/>
    <s v="Easy-staple paper"/>
    <n v="24.56"/>
    <n v="2"/>
    <n v="0"/>
    <n v="11.543199999999999"/>
    <x v="3"/>
    <x v="0"/>
  </r>
  <r>
    <n v="8575"/>
    <s v="CA-2016-159849"/>
    <x v="111"/>
    <d v="2016-09-19T00:00:00"/>
    <s v="Same Day"/>
    <s v="JK-15640"/>
    <s v="Jim Kriz"/>
    <x v="2"/>
    <x v="0"/>
    <s v="San Francisco"/>
    <x v="1"/>
    <n v="94110"/>
    <x v="1"/>
    <s v="OFF-FA-10000053"/>
    <x v="1"/>
    <x v="13"/>
    <s v="Revere Boxed Rubber Bands by Revere"/>
    <n v="5.67"/>
    <n v="3"/>
    <n v="0"/>
    <n v="0.11340000000000017"/>
    <x v="1"/>
    <x v="0"/>
  </r>
  <r>
    <n v="8576"/>
    <s v="CA-2019-101273"/>
    <x v="151"/>
    <d v="2019-08-30T00:00:00"/>
    <s v="Second Class"/>
    <s v="ST-20530"/>
    <s v="Shui Tom"/>
    <x v="0"/>
    <x v="0"/>
    <s v="Port Saint Lucie"/>
    <x v="2"/>
    <n v="34952"/>
    <x v="0"/>
    <s v="OFF-AP-10000804"/>
    <x v="1"/>
    <x v="9"/>
    <s v="Hoover Portapower Portable Vacuum"/>
    <n v="14.336000000000002"/>
    <n v="4"/>
    <n v="0.2"/>
    <n v="0.89599999999999991"/>
    <x v="0"/>
    <x v="1"/>
  </r>
  <r>
    <n v="8577"/>
    <s v="CA-2019-106747"/>
    <x v="445"/>
    <d v="2019-07-04T00:00:00"/>
    <s v="First Class"/>
    <s v="TS-21505"/>
    <s v="Tony Sayre"/>
    <x v="0"/>
    <x v="0"/>
    <s v="Concord"/>
    <x v="38"/>
    <n v="3301"/>
    <x v="3"/>
    <s v="FUR-FU-10004188"/>
    <x v="0"/>
    <x v="5"/>
    <s v="Luxo Professional Combination Clamp-On Lamps"/>
    <n v="102.3"/>
    <n v="1"/>
    <n v="0"/>
    <n v="26.597999999999999"/>
    <x v="3"/>
    <x v="0"/>
  </r>
  <r>
    <n v="8578"/>
    <s v="CA-2019-146164"/>
    <x v="66"/>
    <d v="2019-12-26T00:00:00"/>
    <s v="Standard Class"/>
    <s v="CM-12190"/>
    <s v="Charlotte Melton"/>
    <x v="0"/>
    <x v="0"/>
    <s v="Rochester"/>
    <x v="11"/>
    <n v="55901"/>
    <x v="2"/>
    <s v="FUR-TA-10004915"/>
    <x v="0"/>
    <x v="3"/>
    <s v="Office Impressions End Table, 20-1/2&quot;H x 24&quot;W x 20&quot;D"/>
    <n v="607.52"/>
    <n v="2"/>
    <n v="0"/>
    <n v="97.203200000000038"/>
    <x v="2"/>
    <x v="0"/>
  </r>
  <r>
    <n v="8579"/>
    <s v="CA-2019-146164"/>
    <x v="66"/>
    <d v="2019-12-26T00:00:00"/>
    <s v="Standard Class"/>
    <s v="CM-12190"/>
    <s v="Charlotte Melton"/>
    <x v="0"/>
    <x v="0"/>
    <s v="Rochester"/>
    <x v="11"/>
    <n v="55901"/>
    <x v="2"/>
    <s v="OFF-ST-10001228"/>
    <x v="1"/>
    <x v="4"/>
    <s v="Personal File Boxes with Fold-Down Carry Handle"/>
    <n v="31.16"/>
    <n v="2"/>
    <n v="0"/>
    <n v="7.7899999999999991"/>
    <x v="2"/>
    <x v="0"/>
  </r>
  <r>
    <n v="8580"/>
    <s v="CA-2018-111605"/>
    <x v="797"/>
    <d v="2019-01-02T00:00:00"/>
    <s v="Standard Class"/>
    <s v="JW-15955"/>
    <s v="Joni Wasserman"/>
    <x v="0"/>
    <x v="0"/>
    <s v="Louisville"/>
    <x v="0"/>
    <n v="40214"/>
    <x v="0"/>
    <s v="OFF-LA-10002368"/>
    <x v="1"/>
    <x v="2"/>
    <s v="Avery 479"/>
    <n v="2.61"/>
    <n v="1"/>
    <n v="0"/>
    <n v="1.2005999999999999"/>
    <x v="0"/>
    <x v="0"/>
  </r>
  <r>
    <n v="8581"/>
    <s v="CA-2016-130673"/>
    <x v="671"/>
    <d v="2016-05-22T00:00:00"/>
    <s v="Second Class"/>
    <s v="MC-17590"/>
    <s v="Matt Collister"/>
    <x v="1"/>
    <x v="0"/>
    <s v="San Marcos"/>
    <x v="5"/>
    <n v="78666"/>
    <x v="2"/>
    <s v="FUR-FU-10003489"/>
    <x v="0"/>
    <x v="5"/>
    <s v="Contemporary Borderless Frame"/>
    <n v="10.332000000000001"/>
    <n v="3"/>
    <n v="0.6"/>
    <n v="-5.9408999999999992"/>
    <x v="2"/>
    <x v="0"/>
  </r>
  <r>
    <n v="8582"/>
    <s v="CA-2016-130673"/>
    <x v="671"/>
    <d v="2016-05-22T00:00:00"/>
    <s v="Second Class"/>
    <s v="MC-17590"/>
    <s v="Matt Collister"/>
    <x v="1"/>
    <x v="0"/>
    <s v="San Marcos"/>
    <x v="5"/>
    <n v="78666"/>
    <x v="2"/>
    <s v="OFF-PA-10000289"/>
    <x v="1"/>
    <x v="10"/>
    <s v="Xerox 213"/>
    <n v="10.368000000000002"/>
    <n v="2"/>
    <n v="0.2"/>
    <n v="3.6288"/>
    <x v="2"/>
    <x v="0"/>
  </r>
  <r>
    <n v="8583"/>
    <s v="CA-2016-130673"/>
    <x v="671"/>
    <d v="2016-05-22T00:00:00"/>
    <s v="Second Class"/>
    <s v="MC-17590"/>
    <s v="Matt Collister"/>
    <x v="1"/>
    <x v="0"/>
    <s v="San Marcos"/>
    <x v="5"/>
    <n v="78666"/>
    <x v="2"/>
    <s v="TEC-AC-10004227"/>
    <x v="2"/>
    <x v="11"/>
    <s v="SanDisk Ultra 16 GB MicroSDHC Class 10 Memory Card"/>
    <n v="20.784000000000002"/>
    <n v="2"/>
    <n v="0.2"/>
    <n v="-3.6372000000000027"/>
    <x v="2"/>
    <x v="0"/>
  </r>
  <r>
    <n v="8584"/>
    <s v="CA-2016-130673"/>
    <x v="671"/>
    <d v="2016-05-22T00:00:00"/>
    <s v="Second Class"/>
    <s v="MC-17590"/>
    <s v="Matt Collister"/>
    <x v="1"/>
    <x v="0"/>
    <s v="San Marcos"/>
    <x v="5"/>
    <n v="78666"/>
    <x v="2"/>
    <s v="OFF-ST-10000636"/>
    <x v="1"/>
    <x v="4"/>
    <s v="Rogers Profile Extra Capacity Storage Tub"/>
    <n v="66.959999999999994"/>
    <n v="5"/>
    <n v="0.2"/>
    <n v="-13.392000000000003"/>
    <x v="2"/>
    <x v="0"/>
  </r>
  <r>
    <n v="8585"/>
    <s v="CA-2016-104808"/>
    <x v="519"/>
    <d v="2016-02-08T00:00:00"/>
    <s v="Second Class"/>
    <s v="MH-17440"/>
    <s v="Mark Haberlin"/>
    <x v="1"/>
    <x v="0"/>
    <s v="Escondido"/>
    <x v="1"/>
    <n v="92025"/>
    <x v="1"/>
    <s v="OFF-BI-10003676"/>
    <x v="1"/>
    <x v="8"/>
    <s v="GBC Standard Recycled Report Covers, Clear Plastic Sheets"/>
    <n v="17.248000000000001"/>
    <n v="2"/>
    <n v="0.2"/>
    <n v="6.0367999999999986"/>
    <x v="1"/>
    <x v="0"/>
  </r>
  <r>
    <n v="8586"/>
    <s v="US-2019-132927"/>
    <x v="34"/>
    <d v="2019-12-15T00:00:00"/>
    <s v="Standard Class"/>
    <s v="RD-19720"/>
    <s v="Roger Demir"/>
    <x v="0"/>
    <x v="0"/>
    <s v="Philadelphia"/>
    <x v="9"/>
    <n v="19134"/>
    <x v="3"/>
    <s v="OFF-BI-10001116"/>
    <x v="1"/>
    <x v="8"/>
    <s v="Wilson Jones 1&quot; Hanging DublLock Ring Binders"/>
    <n v="11.088000000000003"/>
    <n v="7"/>
    <n v="0.7"/>
    <n v="-8.1311999999999998"/>
    <x v="3"/>
    <x v="0"/>
  </r>
  <r>
    <n v="8587"/>
    <s v="CA-2019-162015"/>
    <x v="497"/>
    <d v="2019-07-18T00:00:00"/>
    <s v="Standard Class"/>
    <s v="KB-16240"/>
    <s v="Karen Bern"/>
    <x v="1"/>
    <x v="0"/>
    <s v="Los Angeles"/>
    <x v="1"/>
    <n v="90049"/>
    <x v="1"/>
    <s v="TEC-AC-10003832"/>
    <x v="2"/>
    <x v="11"/>
    <s v="Logitech P710e Mobile Speakerphone"/>
    <n v="1287.45"/>
    <n v="5"/>
    <n v="0"/>
    <n v="244.61549999999988"/>
    <x v="1"/>
    <x v="1"/>
  </r>
  <r>
    <n v="8588"/>
    <s v="CA-2019-162015"/>
    <x v="497"/>
    <d v="2019-07-18T00:00:00"/>
    <s v="Standard Class"/>
    <s v="KB-16240"/>
    <s v="Karen Bern"/>
    <x v="1"/>
    <x v="0"/>
    <s v="Los Angeles"/>
    <x v="1"/>
    <n v="90049"/>
    <x v="1"/>
    <s v="OFF-AP-10003040"/>
    <x v="1"/>
    <x v="9"/>
    <s v="Fellowes 8 Outlet Superior Workstation Surge Protector w/o Phone/Fax/Modem Protection"/>
    <n v="168.1"/>
    <n v="5"/>
    <n v="0"/>
    <n v="43.705999999999996"/>
    <x v="1"/>
    <x v="1"/>
  </r>
  <r>
    <n v="8589"/>
    <s v="CA-2017-138492"/>
    <x v="1060"/>
    <d v="2017-05-22T00:00:00"/>
    <s v="Standard Class"/>
    <s v="FC-14335"/>
    <s v="Fred Chung"/>
    <x v="1"/>
    <x v="0"/>
    <s v="Philadelphia"/>
    <x v="9"/>
    <n v="19140"/>
    <x v="3"/>
    <s v="OFF-ST-10002583"/>
    <x v="1"/>
    <x v="4"/>
    <s v="Fellowes Neat Ideas Storage Cubes"/>
    <n v="51.967999999999996"/>
    <n v="2"/>
    <n v="0.2"/>
    <n v="-10.393600000000001"/>
    <x v="3"/>
    <x v="0"/>
  </r>
  <r>
    <n v="8590"/>
    <s v="CA-2019-145338"/>
    <x v="926"/>
    <d v="2019-02-01T00:00:00"/>
    <s v="First Class"/>
    <s v="BD-11770"/>
    <s v="Bryan Davis"/>
    <x v="0"/>
    <x v="0"/>
    <s v="Philadelphia"/>
    <x v="9"/>
    <n v="19120"/>
    <x v="3"/>
    <s v="OFF-AR-10002053"/>
    <x v="1"/>
    <x v="6"/>
    <s v="Premium Writing Pencils, Soft, #2 by Central Association for the Blind"/>
    <n v="4.7679999999999998"/>
    <n v="2"/>
    <n v="0.2"/>
    <n v="0.47680000000000011"/>
    <x v="3"/>
    <x v="0"/>
  </r>
  <r>
    <n v="8591"/>
    <s v="CA-2019-126676"/>
    <x v="365"/>
    <d v="2019-10-01T00:00:00"/>
    <s v="First Class"/>
    <s v="FH-14365"/>
    <s v="Fred Hopkins"/>
    <x v="1"/>
    <x v="0"/>
    <s v="Hempstead"/>
    <x v="15"/>
    <n v="11550"/>
    <x v="3"/>
    <s v="OFF-EN-10004846"/>
    <x v="1"/>
    <x v="12"/>
    <s v="Letter or Legal Size Expandable Poly String Tie Envelopes"/>
    <n v="7.98"/>
    <n v="3"/>
    <n v="0"/>
    <n v="3.9102000000000006"/>
    <x v="3"/>
    <x v="0"/>
  </r>
  <r>
    <n v="8592"/>
    <s v="CA-2019-101700"/>
    <x v="756"/>
    <d v="2019-04-26T00:00:00"/>
    <s v="First Class"/>
    <s v="SO-20335"/>
    <s v="Sean O'Donnell"/>
    <x v="0"/>
    <x v="0"/>
    <s v="Greeley"/>
    <x v="22"/>
    <n v="80634"/>
    <x v="1"/>
    <s v="OFF-EN-10003134"/>
    <x v="1"/>
    <x v="12"/>
    <s v="Staple envelope"/>
    <n v="18.687999999999999"/>
    <n v="2"/>
    <n v="0.2"/>
    <n v="7.008"/>
    <x v="1"/>
    <x v="1"/>
  </r>
  <r>
    <n v="8593"/>
    <s v="CA-2019-101700"/>
    <x v="756"/>
    <d v="2019-04-26T00:00:00"/>
    <s v="First Class"/>
    <s v="SO-20335"/>
    <s v="Sean O'Donnell"/>
    <x v="0"/>
    <x v="0"/>
    <s v="Greeley"/>
    <x v="22"/>
    <n v="80634"/>
    <x v="1"/>
    <s v="FUR-FU-10001025"/>
    <x v="0"/>
    <x v="5"/>
    <s v="Eldon Imàge Series Desk Accessories, Clear"/>
    <n v="11.664000000000001"/>
    <n v="3"/>
    <n v="0.2"/>
    <n v="3.3534000000000006"/>
    <x v="1"/>
    <x v="1"/>
  </r>
  <r>
    <n v="8594"/>
    <s v="CA-2019-159667"/>
    <x v="45"/>
    <d v="2019-11-13T00:00:00"/>
    <s v="Standard Class"/>
    <s v="PM-19135"/>
    <s v="Peter McVee"/>
    <x v="2"/>
    <x v="0"/>
    <s v="Jacksonville"/>
    <x v="2"/>
    <n v="32216"/>
    <x v="0"/>
    <s v="TEC-AC-10002567"/>
    <x v="2"/>
    <x v="11"/>
    <s v="Logitech G602 Wireless Gaming Mouse"/>
    <n v="191.976"/>
    <n v="3"/>
    <n v="0.2"/>
    <n v="38.395199999999988"/>
    <x v="0"/>
    <x v="0"/>
  </r>
  <r>
    <n v="8595"/>
    <s v="CA-2019-159667"/>
    <x v="45"/>
    <d v="2019-11-13T00:00:00"/>
    <s v="Standard Class"/>
    <s v="PM-19135"/>
    <s v="Peter McVee"/>
    <x v="2"/>
    <x v="0"/>
    <s v="Jacksonville"/>
    <x v="2"/>
    <n v="32216"/>
    <x v="0"/>
    <s v="TEC-PH-10004094"/>
    <x v="2"/>
    <x v="7"/>
    <s v="Motorola L703CM"/>
    <n v="499.16800000000006"/>
    <n v="4"/>
    <n v="0.2"/>
    <n v="31.197999999999993"/>
    <x v="0"/>
    <x v="0"/>
  </r>
  <r>
    <n v="8596"/>
    <s v="CA-2016-111934"/>
    <x v="952"/>
    <d v="2016-05-07T00:00:00"/>
    <s v="First Class"/>
    <s v="GD-14590"/>
    <s v="Giulietta Dortch"/>
    <x v="1"/>
    <x v="0"/>
    <s v="Arlington"/>
    <x v="17"/>
    <n v="22204"/>
    <x v="0"/>
    <s v="OFF-BI-10004364"/>
    <x v="1"/>
    <x v="8"/>
    <s v="Storex Dura Pro Binders"/>
    <n v="11.88"/>
    <n v="2"/>
    <n v="0"/>
    <n v="5.3460000000000001"/>
    <x v="0"/>
    <x v="0"/>
  </r>
  <r>
    <n v="8597"/>
    <s v="CA-2016-111934"/>
    <x v="952"/>
    <d v="2016-05-07T00:00:00"/>
    <s v="First Class"/>
    <s v="GD-14590"/>
    <s v="Giulietta Dortch"/>
    <x v="1"/>
    <x v="0"/>
    <s v="Arlington"/>
    <x v="17"/>
    <n v="22204"/>
    <x v="0"/>
    <s v="OFF-PA-10000474"/>
    <x v="1"/>
    <x v="10"/>
    <s v="Easy-staple paper"/>
    <n v="35.44"/>
    <n v="1"/>
    <n v="0"/>
    <n v="16.656799999999997"/>
    <x v="0"/>
    <x v="0"/>
  </r>
  <r>
    <n v="8598"/>
    <s v="US-2018-117387"/>
    <x v="189"/>
    <d v="2018-10-31T00:00:00"/>
    <s v="Standard Class"/>
    <s v="PA-19060"/>
    <s v="Pete Armstrong"/>
    <x v="2"/>
    <x v="0"/>
    <s v="San Francisco"/>
    <x v="1"/>
    <n v="94122"/>
    <x v="1"/>
    <s v="OFF-BI-10004308"/>
    <x v="1"/>
    <x v="8"/>
    <s v="Avery Legal 4-Ring Binder"/>
    <n v="67.13600000000001"/>
    <n v="4"/>
    <n v="0.2"/>
    <n v="25.175999999999998"/>
    <x v="1"/>
    <x v="0"/>
  </r>
  <r>
    <n v="8599"/>
    <s v="CA-2016-141110"/>
    <x v="35"/>
    <d v="2016-12-01T00:00:00"/>
    <s v="Standard Class"/>
    <s v="LS-17200"/>
    <s v="Luke Schmidt"/>
    <x v="1"/>
    <x v="0"/>
    <s v="Fresno"/>
    <x v="1"/>
    <n v="93727"/>
    <x v="1"/>
    <s v="OFF-BI-10002012"/>
    <x v="1"/>
    <x v="8"/>
    <s v="Wilson Jones Easy Flow II Sheet Lifters"/>
    <n v="4.32"/>
    <n v="3"/>
    <n v="0.2"/>
    <n v="1.512"/>
    <x v="1"/>
    <x v="0"/>
  </r>
  <r>
    <n v="8600"/>
    <s v="CA-2016-141110"/>
    <x v="35"/>
    <d v="2016-12-01T00:00:00"/>
    <s v="Standard Class"/>
    <s v="LS-17200"/>
    <s v="Luke Schmidt"/>
    <x v="1"/>
    <x v="0"/>
    <s v="Fresno"/>
    <x v="1"/>
    <n v="93727"/>
    <x v="1"/>
    <s v="OFF-PA-10002586"/>
    <x v="1"/>
    <x v="10"/>
    <s v="Xerox 1970"/>
    <n v="14.940000000000001"/>
    <n v="3"/>
    <n v="0"/>
    <n v="7.0218000000000007"/>
    <x v="1"/>
    <x v="0"/>
  </r>
  <r>
    <n v="8601"/>
    <s v="CA-2016-141110"/>
    <x v="35"/>
    <d v="2016-12-01T00:00:00"/>
    <s v="Standard Class"/>
    <s v="LS-17200"/>
    <s v="Luke Schmidt"/>
    <x v="1"/>
    <x v="0"/>
    <s v="Fresno"/>
    <x v="1"/>
    <n v="93727"/>
    <x v="1"/>
    <s v="OFF-AP-10000692"/>
    <x v="1"/>
    <x v="9"/>
    <s v="Fellowes Mighty 8 Compact Surge Protector"/>
    <n v="40.54"/>
    <n v="2"/>
    <n v="0"/>
    <n v="11.351200000000002"/>
    <x v="1"/>
    <x v="0"/>
  </r>
  <r>
    <n v="8602"/>
    <s v="CA-2016-141110"/>
    <x v="35"/>
    <d v="2016-12-01T00:00:00"/>
    <s v="Standard Class"/>
    <s v="LS-17200"/>
    <s v="Luke Schmidt"/>
    <x v="1"/>
    <x v="0"/>
    <s v="Fresno"/>
    <x v="1"/>
    <n v="93727"/>
    <x v="1"/>
    <s v="OFF-BI-10001553"/>
    <x v="1"/>
    <x v="8"/>
    <s v="SpineVue Locking Slant-D Ring Binders by Cardinal"/>
    <n v="7.3120000000000012"/>
    <n v="1"/>
    <n v="0.2"/>
    <n v="2.5591999999999997"/>
    <x v="1"/>
    <x v="0"/>
  </r>
  <r>
    <n v="8603"/>
    <s v="US-2016-133949"/>
    <x v="520"/>
    <d v="2016-12-31T00:00:00"/>
    <s v="Same Day"/>
    <s v="JL-15175"/>
    <s v="James Lanier"/>
    <x v="2"/>
    <x v="0"/>
    <s v="Reno"/>
    <x v="33"/>
    <n v="89502"/>
    <x v="1"/>
    <s v="TEC-PH-10004908"/>
    <x v="2"/>
    <x v="7"/>
    <s v="Panasonic KX TS3282W Corded phone"/>
    <n v="475.94400000000002"/>
    <n v="7"/>
    <n v="0.2"/>
    <n v="59.492999999999952"/>
    <x v="1"/>
    <x v="0"/>
  </r>
  <r>
    <n v="8604"/>
    <s v="US-2018-116365"/>
    <x v="835"/>
    <d v="2018-01-08T00:00:00"/>
    <s v="Standard Class"/>
    <s v="CA-12310"/>
    <s v="Christine Abelman"/>
    <x v="1"/>
    <x v="0"/>
    <s v="San Antonio"/>
    <x v="5"/>
    <n v="78207"/>
    <x v="2"/>
    <s v="TEC-AC-10002217"/>
    <x v="2"/>
    <x v="11"/>
    <s v="Imation Clip USB flash drive - 8 GB"/>
    <n v="30.080000000000002"/>
    <n v="2"/>
    <n v="0.2"/>
    <n v="-5.2640000000000002"/>
    <x v="2"/>
    <x v="0"/>
  </r>
  <r>
    <n v="8605"/>
    <s v="US-2018-116365"/>
    <x v="835"/>
    <d v="2018-01-08T00:00:00"/>
    <s v="Standard Class"/>
    <s v="CA-12310"/>
    <s v="Christine Abelman"/>
    <x v="1"/>
    <x v="0"/>
    <s v="San Antonio"/>
    <x v="5"/>
    <n v="78207"/>
    <x v="2"/>
    <s v="TEC-AC-10002942"/>
    <x v="2"/>
    <x v="11"/>
    <s v="WD My Passport Ultra 1TB Portable External Hard Drive"/>
    <n v="165.60000000000002"/>
    <n v="3"/>
    <n v="0.2"/>
    <n v="-6.2100000000000151"/>
    <x v="2"/>
    <x v="0"/>
  </r>
  <r>
    <n v="8606"/>
    <s v="US-2018-116365"/>
    <x v="835"/>
    <d v="2018-01-08T00:00:00"/>
    <s v="Standard Class"/>
    <s v="CA-12310"/>
    <s v="Christine Abelman"/>
    <x v="1"/>
    <x v="0"/>
    <s v="San Antonio"/>
    <x v="5"/>
    <n v="78207"/>
    <x v="2"/>
    <s v="TEC-PH-10002890"/>
    <x v="2"/>
    <x v="7"/>
    <s v="AT&amp;T 17929 Lendline Telephone"/>
    <n v="180.96"/>
    <n v="5"/>
    <n v="0.2"/>
    <n v="13.571999999999996"/>
    <x v="2"/>
    <x v="0"/>
  </r>
  <r>
    <n v="8607"/>
    <s v="CA-2019-162936"/>
    <x v="238"/>
    <d v="2019-08-22T00:00:00"/>
    <s v="Standard Class"/>
    <s v="CM-12160"/>
    <s v="Charles McCrossin"/>
    <x v="0"/>
    <x v="0"/>
    <s v="New Bedford"/>
    <x v="31"/>
    <n v="2740"/>
    <x v="3"/>
    <s v="TEC-AC-10003614"/>
    <x v="2"/>
    <x v="11"/>
    <s v="Verbatim 25 GB 6x Blu-ray Single Layer Recordable Disc, 10/Pack"/>
    <n v="23.18"/>
    <n v="2"/>
    <n v="0"/>
    <n v="7.6493999999999982"/>
    <x v="3"/>
    <x v="0"/>
  </r>
  <r>
    <n v="8608"/>
    <s v="CA-2016-151946"/>
    <x v="611"/>
    <d v="2016-06-09T00:00:00"/>
    <s v="Standard Class"/>
    <s v="BT-11440"/>
    <s v="Bobby Trafton"/>
    <x v="0"/>
    <x v="0"/>
    <s v="New York City"/>
    <x v="15"/>
    <n v="10035"/>
    <x v="3"/>
    <s v="FUR-FU-10002878"/>
    <x v="0"/>
    <x v="5"/>
    <s v="Seth Thomas 14&quot; Day/Date Wall Clock"/>
    <n v="56.96"/>
    <n v="2"/>
    <n v="0"/>
    <n v="21.075200000000002"/>
    <x v="3"/>
    <x v="0"/>
  </r>
  <r>
    <n v="8609"/>
    <s v="CA-2016-151946"/>
    <x v="611"/>
    <d v="2016-06-09T00:00:00"/>
    <s v="Standard Class"/>
    <s v="BT-11440"/>
    <s v="Bobby Trafton"/>
    <x v="0"/>
    <x v="0"/>
    <s v="New York City"/>
    <x v="15"/>
    <n v="10035"/>
    <x v="3"/>
    <s v="OFF-AP-10001626"/>
    <x v="1"/>
    <x v="9"/>
    <s v="Commercial WindTunnel Clean Air Upright Vacuum, Replacement Belts, Filtration Bags"/>
    <n v="15.56"/>
    <n v="4"/>
    <n v="0"/>
    <n v="4.0456000000000003"/>
    <x v="3"/>
    <x v="0"/>
  </r>
  <r>
    <n v="8610"/>
    <s v="CA-2016-151946"/>
    <x v="611"/>
    <d v="2016-06-09T00:00:00"/>
    <s v="Standard Class"/>
    <s v="BT-11440"/>
    <s v="Bobby Trafton"/>
    <x v="0"/>
    <x v="0"/>
    <s v="New York City"/>
    <x v="15"/>
    <n v="10035"/>
    <x v="3"/>
    <s v="FUR-BO-10003272"/>
    <x v="0"/>
    <x v="0"/>
    <s v="O'Sullivan Living Dimensions 5-Shelf Bookcases"/>
    <n v="353.56799999999998"/>
    <n v="2"/>
    <n v="0.2"/>
    <n v="-44.196000000000026"/>
    <x v="3"/>
    <x v="0"/>
  </r>
  <r>
    <n v="8611"/>
    <s v="CA-2016-151946"/>
    <x v="611"/>
    <d v="2016-06-09T00:00:00"/>
    <s v="Standard Class"/>
    <s v="BT-11440"/>
    <s v="Bobby Trafton"/>
    <x v="0"/>
    <x v="0"/>
    <s v="New York City"/>
    <x v="15"/>
    <n v="10035"/>
    <x v="3"/>
    <s v="FUR-FU-10002191"/>
    <x v="0"/>
    <x v="5"/>
    <s v="G.E. Halogen Desk Lamp Bulbs"/>
    <n v="13.96"/>
    <n v="2"/>
    <n v="0"/>
    <n v="6.7008000000000001"/>
    <x v="3"/>
    <x v="0"/>
  </r>
  <r>
    <n v="8612"/>
    <s v="CA-2019-123624"/>
    <x v="38"/>
    <d v="2019-11-17T00:00:00"/>
    <s v="Second Class"/>
    <s v="SE-20110"/>
    <s v="Sanjit Engle"/>
    <x v="0"/>
    <x v="0"/>
    <s v="Oxnard"/>
    <x v="1"/>
    <n v="93030"/>
    <x v="1"/>
    <s v="TEC-AC-10000682"/>
    <x v="2"/>
    <x v="11"/>
    <s v="Kensington K72356US Mouse-in-a-Box USB Desktop Mouse"/>
    <n v="82.95"/>
    <n v="5"/>
    <n v="0"/>
    <n v="29.032499999999999"/>
    <x v="1"/>
    <x v="0"/>
  </r>
  <r>
    <n v="8613"/>
    <s v="CA-2018-146437"/>
    <x v="1198"/>
    <d v="2018-02-01T00:00:00"/>
    <s v="Second Class"/>
    <s v="HG-14965"/>
    <s v="Henry Goldwyn"/>
    <x v="1"/>
    <x v="0"/>
    <s v="Los Angeles"/>
    <x v="1"/>
    <n v="90036"/>
    <x v="1"/>
    <s v="OFF-AR-10000588"/>
    <x v="1"/>
    <x v="6"/>
    <s v="Newell 345"/>
    <n v="39.68"/>
    <n v="2"/>
    <n v="0"/>
    <n v="10.316800000000001"/>
    <x v="1"/>
    <x v="0"/>
  </r>
  <r>
    <n v="8614"/>
    <s v="CA-2018-138233"/>
    <x v="1199"/>
    <d v="2018-11-14T00:00:00"/>
    <s v="Standard Class"/>
    <s v="PF-19165"/>
    <s v="Philip Fox"/>
    <x v="0"/>
    <x v="0"/>
    <s v="Oakland"/>
    <x v="1"/>
    <n v="94601"/>
    <x v="1"/>
    <s v="TEC-AC-10002001"/>
    <x v="2"/>
    <x v="11"/>
    <s v="Logitech Wireless Gaming Headset G930"/>
    <n v="479.97"/>
    <n v="3"/>
    <n v="0"/>
    <n v="177.58890000000002"/>
    <x v="1"/>
    <x v="0"/>
  </r>
  <r>
    <n v="8615"/>
    <s v="CA-2018-165918"/>
    <x v="545"/>
    <d v="2018-09-14T00:00:00"/>
    <s v="Standard Class"/>
    <s v="BD-11770"/>
    <s v="Bryan Davis"/>
    <x v="0"/>
    <x v="0"/>
    <s v="Edmonds"/>
    <x v="4"/>
    <n v="98026"/>
    <x v="1"/>
    <s v="OFF-LA-10003720"/>
    <x v="1"/>
    <x v="2"/>
    <s v="Avery 487"/>
    <n v="7.38"/>
    <n v="2"/>
    <n v="0"/>
    <n v="3.4685999999999999"/>
    <x v="1"/>
    <x v="0"/>
  </r>
  <r>
    <n v="8616"/>
    <s v="CA-2018-165918"/>
    <x v="545"/>
    <d v="2018-09-14T00:00:00"/>
    <s v="Standard Class"/>
    <s v="BD-11770"/>
    <s v="Bryan Davis"/>
    <x v="0"/>
    <x v="0"/>
    <s v="Edmonds"/>
    <x v="4"/>
    <n v="98026"/>
    <x v="1"/>
    <s v="OFF-BI-10004364"/>
    <x v="1"/>
    <x v="8"/>
    <s v="Storex Dura Pro Binders"/>
    <n v="14.256000000000002"/>
    <n v="3"/>
    <n v="0.2"/>
    <n v="4.4550000000000001"/>
    <x v="1"/>
    <x v="0"/>
  </r>
  <r>
    <n v="8617"/>
    <s v="CA-2018-165918"/>
    <x v="545"/>
    <d v="2018-09-14T00:00:00"/>
    <s v="Standard Class"/>
    <s v="BD-11770"/>
    <s v="Bryan Davis"/>
    <x v="0"/>
    <x v="0"/>
    <s v="Edmonds"/>
    <x v="4"/>
    <n v="98026"/>
    <x v="1"/>
    <s v="OFF-PA-10000100"/>
    <x v="1"/>
    <x v="10"/>
    <s v="Xerox 1945"/>
    <n v="81.98"/>
    <n v="2"/>
    <n v="0"/>
    <n v="40.170200000000001"/>
    <x v="1"/>
    <x v="0"/>
  </r>
  <r>
    <n v="8618"/>
    <s v="CA-2018-165918"/>
    <x v="545"/>
    <d v="2018-09-14T00:00:00"/>
    <s v="Standard Class"/>
    <s v="BD-11770"/>
    <s v="Bryan Davis"/>
    <x v="0"/>
    <x v="0"/>
    <s v="Edmonds"/>
    <x v="4"/>
    <n v="98026"/>
    <x v="1"/>
    <s v="OFF-BI-10004826"/>
    <x v="1"/>
    <x v="8"/>
    <s v="JM Magazine Binder"/>
    <n v="39.624000000000009"/>
    <n v="3"/>
    <n v="0.2"/>
    <n v="13.868400000000001"/>
    <x v="1"/>
    <x v="0"/>
  </r>
  <r>
    <n v="8619"/>
    <s v="CA-2019-117513"/>
    <x v="448"/>
    <d v="2019-03-08T00:00:00"/>
    <s v="Standard Class"/>
    <s v="BT-11395"/>
    <s v="Bill Tyler"/>
    <x v="1"/>
    <x v="0"/>
    <s v="Los Angeles"/>
    <x v="1"/>
    <n v="90004"/>
    <x v="1"/>
    <s v="FUR-TA-10001520"/>
    <x v="0"/>
    <x v="3"/>
    <s v="Lesro Sheffield Collection Coffee Table, End Table, Center Table, Corner Table"/>
    <n v="399.67200000000003"/>
    <n v="7"/>
    <n v="0.2"/>
    <n v="-14.987700000000061"/>
    <x v="1"/>
    <x v="1"/>
  </r>
  <r>
    <n v="8620"/>
    <s v="CA-2019-132437"/>
    <x v="565"/>
    <d v="2019-09-13T00:00:00"/>
    <s v="Second Class"/>
    <s v="EM-14095"/>
    <s v="Eudokia Martin"/>
    <x v="1"/>
    <x v="0"/>
    <s v="New York City"/>
    <x v="15"/>
    <n v="10024"/>
    <x v="3"/>
    <s v="OFF-ST-10001031"/>
    <x v="1"/>
    <x v="4"/>
    <s v="Adjustable Personal File Tote"/>
    <n v="65.12"/>
    <n v="4"/>
    <n v="0"/>
    <n v="16.931200000000004"/>
    <x v="3"/>
    <x v="0"/>
  </r>
  <r>
    <n v="8621"/>
    <s v="US-2019-119319"/>
    <x v="44"/>
    <d v="2019-11-09T00:00:00"/>
    <s v="Second Class"/>
    <s v="LC-17050"/>
    <s v="Liz Carlisle"/>
    <x v="0"/>
    <x v="0"/>
    <s v="Dallas"/>
    <x v="5"/>
    <n v="75217"/>
    <x v="2"/>
    <s v="FUR-FU-10003878"/>
    <x v="0"/>
    <x v="5"/>
    <s v="Linden 10&quot; Round Wall Clock, Black"/>
    <n v="30.560000000000002"/>
    <n v="5"/>
    <n v="0.6"/>
    <n v="-19.863999999999997"/>
    <x v="2"/>
    <x v="0"/>
  </r>
  <r>
    <n v="8622"/>
    <s v="CA-2019-104318"/>
    <x v="726"/>
    <d v="2019-05-18T00:00:00"/>
    <s v="Standard Class"/>
    <s v="FH-14275"/>
    <s v="Frank Hawley"/>
    <x v="1"/>
    <x v="0"/>
    <s v="Franklin"/>
    <x v="18"/>
    <n v="37064"/>
    <x v="0"/>
    <s v="OFF-AP-10000358"/>
    <x v="1"/>
    <x v="9"/>
    <s v="Fellowes Basic Home/Office Series Surge Protectors"/>
    <n v="20.768000000000001"/>
    <n v="2"/>
    <n v="0.2"/>
    <n v="2.3363999999999976"/>
    <x v="0"/>
    <x v="0"/>
  </r>
  <r>
    <n v="8623"/>
    <s v="US-2018-114230"/>
    <x v="581"/>
    <d v="2018-12-01T00:00:00"/>
    <s v="Standard Class"/>
    <s v="CM-12235"/>
    <s v="Chris McAfee"/>
    <x v="0"/>
    <x v="0"/>
    <s v="Phoenix"/>
    <x v="16"/>
    <n v="85023"/>
    <x v="1"/>
    <s v="OFF-ST-10000876"/>
    <x v="1"/>
    <x v="4"/>
    <s v="Eldon Simplefile Box Office"/>
    <n v="39.808"/>
    <n v="4"/>
    <n v="0.2"/>
    <n v="3.9808000000000003"/>
    <x v="1"/>
    <x v="1"/>
  </r>
  <r>
    <n v="8624"/>
    <s v="CA-2017-136147"/>
    <x v="50"/>
    <d v="2017-11-18T00:00:00"/>
    <s v="Standard Class"/>
    <s v="FM-14380"/>
    <s v="Fred McMath"/>
    <x v="0"/>
    <x v="0"/>
    <s v="Miami"/>
    <x v="2"/>
    <n v="33178"/>
    <x v="0"/>
    <s v="OFF-BI-10004224"/>
    <x v="1"/>
    <x v="8"/>
    <s v="Catalog Binders with Expanding Posts"/>
    <n v="121.10400000000003"/>
    <n v="6"/>
    <n v="0.7"/>
    <n v="-100.91999999999999"/>
    <x v="0"/>
    <x v="0"/>
  </r>
  <r>
    <n v="8625"/>
    <s v="CA-2017-136147"/>
    <x v="50"/>
    <d v="2017-11-18T00:00:00"/>
    <s v="Standard Class"/>
    <s v="FM-14380"/>
    <s v="Fred McMath"/>
    <x v="0"/>
    <x v="0"/>
    <s v="Miami"/>
    <x v="2"/>
    <n v="33178"/>
    <x v="0"/>
    <s v="TEC-AC-10004568"/>
    <x v="2"/>
    <x v="11"/>
    <s v="Maxell LTO Ultrium - 800 GB"/>
    <n v="111.96"/>
    <n v="5"/>
    <n v="0.2"/>
    <n v="-1.3995000000000104"/>
    <x v="0"/>
    <x v="0"/>
  </r>
  <r>
    <n v="8626"/>
    <s v="CA-2017-156118"/>
    <x v="575"/>
    <d v="2017-12-12T00:00:00"/>
    <s v="Standard Class"/>
    <s v="HG-14965"/>
    <s v="Henry Goldwyn"/>
    <x v="1"/>
    <x v="0"/>
    <s v="Colorado Springs"/>
    <x v="22"/>
    <n v="80906"/>
    <x v="1"/>
    <s v="OFF-PA-10000533"/>
    <x v="1"/>
    <x v="10"/>
    <s v="Southworth Parchment Paper &amp; Envelopes"/>
    <n v="15.696000000000002"/>
    <n v="3"/>
    <n v="0.2"/>
    <n v="5.1011999999999995"/>
    <x v="1"/>
    <x v="0"/>
  </r>
  <r>
    <n v="8627"/>
    <s v="CA-2017-164084"/>
    <x v="67"/>
    <d v="2017-09-12T00:00:00"/>
    <s v="Standard Class"/>
    <s v="AG-10525"/>
    <s v="Andy Gerbode"/>
    <x v="1"/>
    <x v="0"/>
    <s v="New York City"/>
    <x v="15"/>
    <n v="10011"/>
    <x v="3"/>
    <s v="OFF-ST-10003638"/>
    <x v="1"/>
    <x v="4"/>
    <s v="Mobile Personal File Cube"/>
    <n v="70.260000000000005"/>
    <n v="3"/>
    <n v="0"/>
    <n v="18.970199999999998"/>
    <x v="3"/>
    <x v="0"/>
  </r>
  <r>
    <n v="8628"/>
    <s v="CA-2017-164084"/>
    <x v="67"/>
    <d v="2017-09-12T00:00:00"/>
    <s v="Standard Class"/>
    <s v="AG-10525"/>
    <s v="Andy Gerbode"/>
    <x v="1"/>
    <x v="0"/>
    <s v="New York City"/>
    <x v="15"/>
    <n v="10011"/>
    <x v="3"/>
    <s v="TEC-AC-10002305"/>
    <x v="2"/>
    <x v="11"/>
    <s v="KeyTronic E03601U1 - Keyboard - Beige"/>
    <n v="90"/>
    <n v="5"/>
    <n v="0"/>
    <n v="16.199999999999992"/>
    <x v="3"/>
    <x v="0"/>
  </r>
  <r>
    <n v="8629"/>
    <s v="CA-2017-164084"/>
    <x v="67"/>
    <d v="2017-09-12T00:00:00"/>
    <s v="Standard Class"/>
    <s v="AG-10525"/>
    <s v="Andy Gerbode"/>
    <x v="1"/>
    <x v="0"/>
    <s v="New York City"/>
    <x v="15"/>
    <n v="10011"/>
    <x v="3"/>
    <s v="OFF-BI-10000605"/>
    <x v="1"/>
    <x v="8"/>
    <s v="Acco Pressboard Covers with Storage Hooks, 9 1/2&quot; x 11&quot;, Executive Red"/>
    <n v="6.0960000000000001"/>
    <n v="2"/>
    <n v="0.2"/>
    <n v="2.0573999999999995"/>
    <x v="3"/>
    <x v="0"/>
  </r>
  <r>
    <n v="8630"/>
    <s v="CA-2017-164084"/>
    <x v="67"/>
    <d v="2017-09-12T00:00:00"/>
    <s v="Standard Class"/>
    <s v="AG-10525"/>
    <s v="Andy Gerbode"/>
    <x v="1"/>
    <x v="0"/>
    <s v="New York City"/>
    <x v="15"/>
    <n v="10011"/>
    <x v="3"/>
    <s v="FUR-TA-10003569"/>
    <x v="0"/>
    <x v="3"/>
    <s v="Bretford CR8500 Series Meeting Room Furniture"/>
    <n v="481.17599999999999"/>
    <n v="2"/>
    <n v="0.4"/>
    <n v="-120.29400000000004"/>
    <x v="3"/>
    <x v="0"/>
  </r>
  <r>
    <n v="8631"/>
    <s v="CA-2017-164084"/>
    <x v="67"/>
    <d v="2017-09-12T00:00:00"/>
    <s v="Standard Class"/>
    <s v="AG-10525"/>
    <s v="Andy Gerbode"/>
    <x v="1"/>
    <x v="0"/>
    <s v="New York City"/>
    <x v="15"/>
    <n v="10011"/>
    <x v="3"/>
    <s v="OFF-FA-10003059"/>
    <x v="1"/>
    <x v="13"/>
    <s v="Assorted Color Push Pins"/>
    <n v="7.24"/>
    <n v="4"/>
    <n v="0"/>
    <n v="2.3891999999999998"/>
    <x v="3"/>
    <x v="0"/>
  </r>
  <r>
    <n v="8632"/>
    <s v="CA-2018-107783"/>
    <x v="1062"/>
    <d v="2018-07-29T00:00:00"/>
    <s v="First Class"/>
    <s v="OT-18730"/>
    <s v="Olvera Toch"/>
    <x v="0"/>
    <x v="0"/>
    <s v="Bethlehem"/>
    <x v="9"/>
    <n v="18018"/>
    <x v="3"/>
    <s v="FUR-BO-10004409"/>
    <x v="0"/>
    <x v="0"/>
    <s v="Safco Value Mate Series Steel Bookcases, Baked Enamel Finish on Steel, Gray"/>
    <n v="177.45000000000002"/>
    <n v="5"/>
    <n v="0.5"/>
    <n v="-78.078000000000003"/>
    <x v="3"/>
    <x v="0"/>
  </r>
  <r>
    <n v="8633"/>
    <s v="CA-2018-107783"/>
    <x v="1062"/>
    <d v="2018-07-29T00:00:00"/>
    <s v="First Class"/>
    <s v="OT-18730"/>
    <s v="Olvera Toch"/>
    <x v="0"/>
    <x v="0"/>
    <s v="Bethlehem"/>
    <x v="9"/>
    <n v="18018"/>
    <x v="3"/>
    <s v="OFF-BI-10000545"/>
    <x v="1"/>
    <x v="8"/>
    <s v="GBC Ibimaster 500 Manual ProClick Binding System"/>
    <n v="1369.7640000000001"/>
    <n v="6"/>
    <n v="0.7"/>
    <n v="-913.17599999999993"/>
    <x v="3"/>
    <x v="0"/>
  </r>
  <r>
    <n v="8634"/>
    <s v="CA-2018-107783"/>
    <x v="1062"/>
    <d v="2018-07-29T00:00:00"/>
    <s v="First Class"/>
    <s v="OT-18730"/>
    <s v="Olvera Toch"/>
    <x v="0"/>
    <x v="0"/>
    <s v="Bethlehem"/>
    <x v="9"/>
    <n v="18018"/>
    <x v="3"/>
    <s v="OFF-AP-10004052"/>
    <x v="1"/>
    <x v="9"/>
    <s v="Hoover Replacement Belts For Soft Guard &amp; Commercial Ltweight Upright Vacs, 2/Pk"/>
    <n v="9.48"/>
    <n v="3"/>
    <n v="0.2"/>
    <n v="0.7110000000000003"/>
    <x v="3"/>
    <x v="0"/>
  </r>
  <r>
    <n v="8635"/>
    <s v="CA-2019-159793"/>
    <x v="326"/>
    <d v="2019-08-29T00:00:00"/>
    <s v="Standard Class"/>
    <s v="SV-20365"/>
    <s v="Seth Vernon"/>
    <x v="0"/>
    <x v="0"/>
    <s v="Philadelphia"/>
    <x v="9"/>
    <n v="19140"/>
    <x v="3"/>
    <s v="FUR-BO-10001798"/>
    <x v="0"/>
    <x v="0"/>
    <s v="Bush Somerset Collection Bookcase"/>
    <n v="130.97999999999999"/>
    <n v="2"/>
    <n v="0.5"/>
    <n v="-89.066399999999987"/>
    <x v="3"/>
    <x v="0"/>
  </r>
  <r>
    <n v="8636"/>
    <s v="CA-2016-160094"/>
    <x v="1013"/>
    <d v="2016-05-02T00:00:00"/>
    <s v="First Class"/>
    <s v="JM-16195"/>
    <s v="Justin MacKendrick"/>
    <x v="0"/>
    <x v="0"/>
    <s v="Louisville"/>
    <x v="0"/>
    <n v="40214"/>
    <x v="0"/>
    <s v="OFF-AR-10004010"/>
    <x v="1"/>
    <x v="6"/>
    <s v="Hunt Boston Vacuum Mount KS Pencil Sharpener"/>
    <n v="174.95000000000002"/>
    <n v="5"/>
    <n v="0"/>
    <n v="45.487000000000002"/>
    <x v="0"/>
    <x v="0"/>
  </r>
  <r>
    <n v="8637"/>
    <s v="CA-2016-160094"/>
    <x v="1013"/>
    <d v="2016-05-02T00:00:00"/>
    <s v="First Class"/>
    <s v="JM-16195"/>
    <s v="Justin MacKendrick"/>
    <x v="0"/>
    <x v="0"/>
    <s v="Louisville"/>
    <x v="0"/>
    <n v="40214"/>
    <x v="0"/>
    <s v="OFF-ST-10000585"/>
    <x v="1"/>
    <x v="4"/>
    <s v="Economy Rollaway Files"/>
    <n v="826"/>
    <n v="5"/>
    <n v="0"/>
    <n v="214.76"/>
    <x v="0"/>
    <x v="0"/>
  </r>
  <r>
    <n v="8638"/>
    <s v="CA-2019-151281"/>
    <x v="842"/>
    <d v="2019-05-02T00:00:00"/>
    <s v="Standard Class"/>
    <s v="HM-14980"/>
    <s v="Henry MacAllister"/>
    <x v="0"/>
    <x v="0"/>
    <s v="Seattle"/>
    <x v="4"/>
    <n v="98105"/>
    <x v="1"/>
    <s v="FUR-FU-10000397"/>
    <x v="0"/>
    <x v="5"/>
    <s v="Luxo Economy Swing Arm Lamp"/>
    <n v="139.58000000000001"/>
    <n v="7"/>
    <n v="0"/>
    <n v="39.082400000000007"/>
    <x v="1"/>
    <x v="0"/>
  </r>
  <r>
    <n v="8639"/>
    <s v="CA-2019-118346"/>
    <x v="283"/>
    <d v="2019-07-24T00:00:00"/>
    <s v="First Class"/>
    <s v="PO-19180"/>
    <s v="Philisse Overcash"/>
    <x v="2"/>
    <x v="0"/>
    <s v="Kenosha"/>
    <x v="6"/>
    <n v="53142"/>
    <x v="2"/>
    <s v="TEC-AC-10000736"/>
    <x v="2"/>
    <x v="11"/>
    <s v="Logitech G600 MMO Gaming Mouse"/>
    <n v="399.95"/>
    <n v="5"/>
    <n v="0"/>
    <n v="143.982"/>
    <x v="2"/>
    <x v="0"/>
  </r>
  <r>
    <n v="8640"/>
    <s v="CA-2016-129819"/>
    <x v="736"/>
    <d v="2016-12-15T00:00:00"/>
    <s v="Second Class"/>
    <s v="KC-16675"/>
    <s v="Kimberly Carter"/>
    <x v="1"/>
    <x v="0"/>
    <s v="Henderson"/>
    <x v="0"/>
    <n v="42420"/>
    <x v="0"/>
    <s v="OFF-BI-10004970"/>
    <x v="1"/>
    <x v="8"/>
    <s v="ACCOHIDE 3-Ring Binder, Blue, 1&quot;"/>
    <n v="12.39"/>
    <n v="3"/>
    <n v="0"/>
    <n v="5.8232999999999997"/>
    <x v="0"/>
    <x v="0"/>
  </r>
  <r>
    <n v="8641"/>
    <s v="US-2019-148551"/>
    <x v="602"/>
    <d v="2019-01-16T00:00:00"/>
    <s v="Standard Class"/>
    <s v="DB-13120"/>
    <s v="David Bremer"/>
    <x v="1"/>
    <x v="0"/>
    <s v="Dallas"/>
    <x v="5"/>
    <n v="75217"/>
    <x v="2"/>
    <s v="OFF-BI-10000545"/>
    <x v="1"/>
    <x v="8"/>
    <s v="GBC Ibimaster 500 Manual ProClick Binding System"/>
    <n v="760.97999999999979"/>
    <n v="5"/>
    <n v="0.8"/>
    <n v="-1141.47"/>
    <x v="2"/>
    <x v="0"/>
  </r>
  <r>
    <n v="8642"/>
    <s v="CA-2019-147767"/>
    <x v="574"/>
    <d v="2019-12-02T00:00:00"/>
    <s v="Same Day"/>
    <s v="SV-20935"/>
    <s v="Susan Vittorini"/>
    <x v="0"/>
    <x v="0"/>
    <s v="Peoria"/>
    <x v="16"/>
    <n v="85345"/>
    <x v="1"/>
    <s v="OFF-BI-10001670"/>
    <x v="1"/>
    <x v="8"/>
    <s v="Vinyl Sectional Post Binders"/>
    <n v="67.860000000000014"/>
    <n v="6"/>
    <n v="0.7"/>
    <n v="-45.239999999999995"/>
    <x v="1"/>
    <x v="0"/>
  </r>
  <r>
    <n v="8643"/>
    <s v="CA-2017-108259"/>
    <x v="627"/>
    <d v="2017-11-15T00:00:00"/>
    <s v="Standard Class"/>
    <s v="NS-18640"/>
    <s v="Noel Staavos"/>
    <x v="1"/>
    <x v="0"/>
    <s v="Jacksonville"/>
    <x v="3"/>
    <n v="28540"/>
    <x v="0"/>
    <s v="OFF-FA-10000624"/>
    <x v="1"/>
    <x v="13"/>
    <s v="OIC Binder Clips"/>
    <n v="31.504000000000005"/>
    <n v="11"/>
    <n v="0.2"/>
    <n v="11.814"/>
    <x v="0"/>
    <x v="0"/>
  </r>
  <r>
    <n v="8644"/>
    <s v="CA-2017-108259"/>
    <x v="627"/>
    <d v="2017-11-15T00:00:00"/>
    <s v="Standard Class"/>
    <s v="NS-18640"/>
    <s v="Noel Staavos"/>
    <x v="1"/>
    <x v="0"/>
    <s v="Jacksonville"/>
    <x v="3"/>
    <n v="28540"/>
    <x v="0"/>
    <s v="OFF-LA-10002945"/>
    <x v="1"/>
    <x v="2"/>
    <s v="Permanent Self-Adhesive File Folder Labels for Typewriters, 1 1/8 x 3 1/2, White"/>
    <n v="5.04"/>
    <n v="1"/>
    <n v="0.2"/>
    <n v="1.6379999999999997"/>
    <x v="0"/>
    <x v="0"/>
  </r>
  <r>
    <n v="8645"/>
    <s v="CA-2017-108259"/>
    <x v="627"/>
    <d v="2017-11-15T00:00:00"/>
    <s v="Standard Class"/>
    <s v="NS-18640"/>
    <s v="Noel Staavos"/>
    <x v="1"/>
    <x v="0"/>
    <s v="Jacksonville"/>
    <x v="3"/>
    <n v="28540"/>
    <x v="0"/>
    <s v="OFF-BI-10000315"/>
    <x v="1"/>
    <x v="8"/>
    <s v="Poly Designer Cover &amp; Back"/>
    <n v="39.878999999999998"/>
    <n v="7"/>
    <n v="0.7"/>
    <n v="-29.244599999999991"/>
    <x v="0"/>
    <x v="0"/>
  </r>
  <r>
    <n v="8646"/>
    <s v="CA-2017-108259"/>
    <x v="627"/>
    <d v="2017-11-15T00:00:00"/>
    <s v="Standard Class"/>
    <s v="NS-18640"/>
    <s v="Noel Staavos"/>
    <x v="1"/>
    <x v="0"/>
    <s v="Jacksonville"/>
    <x v="3"/>
    <n v="28540"/>
    <x v="0"/>
    <s v="FUR-FU-10000023"/>
    <x v="0"/>
    <x v="5"/>
    <s v="Eldon Wave Desk Accessories"/>
    <n v="4.7119999999999997"/>
    <n v="1"/>
    <n v="0.2"/>
    <n v="1.4136000000000002"/>
    <x v="0"/>
    <x v="0"/>
  </r>
  <r>
    <n v="8647"/>
    <s v="CA-2018-113341"/>
    <x v="881"/>
    <d v="2018-11-29T00:00:00"/>
    <s v="Standard Class"/>
    <s v="MH-17455"/>
    <s v="Mark Hamilton"/>
    <x v="0"/>
    <x v="0"/>
    <s v="Los Angeles"/>
    <x v="1"/>
    <n v="90032"/>
    <x v="1"/>
    <s v="FUR-CH-10004698"/>
    <x v="0"/>
    <x v="1"/>
    <s v="Padded Folding Chairs, Black, 4/Carton"/>
    <n v="194.35200000000003"/>
    <n v="3"/>
    <n v="0.2"/>
    <n v="19.435200000000009"/>
    <x v="1"/>
    <x v="1"/>
  </r>
  <r>
    <n v="8648"/>
    <s v="US-2017-131842"/>
    <x v="901"/>
    <d v="2017-12-08T00:00:00"/>
    <s v="First Class"/>
    <s v="RR-19525"/>
    <s v="Rick Reed"/>
    <x v="1"/>
    <x v="0"/>
    <s v="Nashville"/>
    <x v="18"/>
    <n v="37211"/>
    <x v="0"/>
    <s v="FUR-CH-10004477"/>
    <x v="0"/>
    <x v="1"/>
    <s v="Global Push Button Manager's Chair, Indigo"/>
    <n v="97.424000000000007"/>
    <n v="2"/>
    <n v="0.2"/>
    <n v="10.960199999999993"/>
    <x v="0"/>
    <x v="0"/>
  </r>
  <r>
    <n v="8649"/>
    <s v="CA-2018-164574"/>
    <x v="875"/>
    <d v="2018-08-03T00:00:00"/>
    <s v="Standard Class"/>
    <s v="RH-19555"/>
    <s v="Ritsa Hightower"/>
    <x v="0"/>
    <x v="0"/>
    <s v="Charlotte"/>
    <x v="3"/>
    <n v="28205"/>
    <x v="0"/>
    <s v="OFF-ST-10003816"/>
    <x v="1"/>
    <x v="4"/>
    <s v="Fellowes High-Stak Drawer Files"/>
    <n v="704.76"/>
    <n v="5"/>
    <n v="0.2"/>
    <n v="26.428499999999957"/>
    <x v="0"/>
    <x v="0"/>
  </r>
  <r>
    <n v="8650"/>
    <s v="CA-2018-164574"/>
    <x v="875"/>
    <d v="2018-08-03T00:00:00"/>
    <s v="Standard Class"/>
    <s v="RH-19555"/>
    <s v="Ritsa Hightower"/>
    <x v="0"/>
    <x v="0"/>
    <s v="Charlotte"/>
    <x v="3"/>
    <n v="28205"/>
    <x v="0"/>
    <s v="OFF-BI-10002429"/>
    <x v="1"/>
    <x v="8"/>
    <s v="Premier Elliptical Ring Binder, Black"/>
    <n v="27.396000000000004"/>
    <n v="3"/>
    <n v="0.7"/>
    <n v="-20.090399999999995"/>
    <x v="0"/>
    <x v="0"/>
  </r>
  <r>
    <n v="8651"/>
    <s v="CA-2016-142769"/>
    <x v="103"/>
    <d v="2016-09-13T00:00:00"/>
    <s v="Same Day"/>
    <s v="RP-19390"/>
    <s v="Resi Pölking"/>
    <x v="0"/>
    <x v="0"/>
    <s v="Seattle"/>
    <x v="4"/>
    <n v="98103"/>
    <x v="1"/>
    <s v="OFF-FA-10000840"/>
    <x v="1"/>
    <x v="13"/>
    <s v="OIC Thumb-Tacks"/>
    <n v="5.6999999999999993"/>
    <n v="5"/>
    <n v="0"/>
    <n v="2.6789999999999998"/>
    <x v="1"/>
    <x v="1"/>
  </r>
  <r>
    <n v="8652"/>
    <s v="CA-2016-142769"/>
    <x v="103"/>
    <d v="2016-09-13T00:00:00"/>
    <s v="Same Day"/>
    <s v="RP-19390"/>
    <s v="Resi Pölking"/>
    <x v="0"/>
    <x v="0"/>
    <s v="Seattle"/>
    <x v="4"/>
    <n v="98103"/>
    <x v="1"/>
    <s v="FUR-FU-10001918"/>
    <x v="0"/>
    <x v="5"/>
    <s v="C-Line Cubicle Keepers Polyproplyene Holder With Velcro Backings"/>
    <n v="14.190000000000001"/>
    <n v="3"/>
    <n v="0"/>
    <n v="5.5341000000000014"/>
    <x v="1"/>
    <x v="1"/>
  </r>
  <r>
    <n v="8653"/>
    <s v="CA-2016-142769"/>
    <x v="103"/>
    <d v="2016-09-13T00:00:00"/>
    <s v="Same Day"/>
    <s v="RP-19390"/>
    <s v="Resi Pölking"/>
    <x v="0"/>
    <x v="0"/>
    <s v="Seattle"/>
    <x v="4"/>
    <n v="98103"/>
    <x v="1"/>
    <s v="OFF-SU-10001574"/>
    <x v="1"/>
    <x v="14"/>
    <s v="Acme Value Line Scissors"/>
    <n v="7.3"/>
    <n v="2"/>
    <n v="0"/>
    <n v="2.1899999999999995"/>
    <x v="1"/>
    <x v="1"/>
  </r>
  <r>
    <n v="8654"/>
    <s v="CA-2016-142769"/>
    <x v="103"/>
    <d v="2016-09-13T00:00:00"/>
    <s v="Same Day"/>
    <s v="RP-19390"/>
    <s v="Resi Pölking"/>
    <x v="0"/>
    <x v="0"/>
    <s v="Seattle"/>
    <x v="4"/>
    <n v="98103"/>
    <x v="1"/>
    <s v="TEC-AC-10001606"/>
    <x v="2"/>
    <x v="11"/>
    <s v="Logitech Wireless Performance Mouse MX for PC and Mac"/>
    <n v="199.98"/>
    <n v="2"/>
    <n v="0"/>
    <n v="75.992400000000004"/>
    <x v="1"/>
    <x v="1"/>
  </r>
  <r>
    <n v="8655"/>
    <s v="CA-2016-142769"/>
    <x v="103"/>
    <d v="2016-09-13T00:00:00"/>
    <s v="Same Day"/>
    <s v="RP-19390"/>
    <s v="Resi Pölking"/>
    <x v="0"/>
    <x v="0"/>
    <s v="Seattle"/>
    <x v="4"/>
    <n v="98103"/>
    <x v="1"/>
    <s v="TEC-AC-10003399"/>
    <x v="2"/>
    <x v="11"/>
    <s v="Memorex Mini Travel Drive 64 GB USB 2.0 Flash Drive"/>
    <n v="144.96"/>
    <n v="4"/>
    <n v="0"/>
    <n v="60.883200000000002"/>
    <x v="1"/>
    <x v="1"/>
  </r>
  <r>
    <n v="8656"/>
    <s v="CA-2016-142769"/>
    <x v="103"/>
    <d v="2016-09-13T00:00:00"/>
    <s v="Same Day"/>
    <s v="RP-19390"/>
    <s v="Resi Pölking"/>
    <x v="0"/>
    <x v="0"/>
    <s v="Seattle"/>
    <x v="4"/>
    <n v="98103"/>
    <x v="1"/>
    <s v="TEC-AC-10000865"/>
    <x v="2"/>
    <x v="11"/>
    <s v="WD My Passport Ultra 500GB Portable External Hard Drive"/>
    <n v="118"/>
    <n v="2"/>
    <n v="0"/>
    <n v="20.059999999999988"/>
    <x v="1"/>
    <x v="1"/>
  </r>
  <r>
    <n v="8657"/>
    <s v="CA-2016-142769"/>
    <x v="103"/>
    <d v="2016-09-13T00:00:00"/>
    <s v="Same Day"/>
    <s v="RP-19390"/>
    <s v="Resi Pölking"/>
    <x v="0"/>
    <x v="0"/>
    <s v="Seattle"/>
    <x v="4"/>
    <n v="98103"/>
    <x v="1"/>
    <s v="OFF-PA-10002923"/>
    <x v="1"/>
    <x v="10"/>
    <s v="Xerox 1942"/>
    <n v="48.94"/>
    <n v="1"/>
    <n v="0"/>
    <n v="24.47"/>
    <x v="1"/>
    <x v="1"/>
  </r>
  <r>
    <n v="8658"/>
    <s v="CA-2016-142769"/>
    <x v="103"/>
    <d v="2016-09-13T00:00:00"/>
    <s v="Same Day"/>
    <s v="RP-19390"/>
    <s v="Resi Pölking"/>
    <x v="0"/>
    <x v="0"/>
    <s v="Seattle"/>
    <x v="4"/>
    <n v="98103"/>
    <x v="1"/>
    <s v="OFF-AP-10004785"/>
    <x v="1"/>
    <x v="9"/>
    <s v="Holmes Replacement Filter for HEPA Air Cleaner, Medium Room"/>
    <n v="22.66"/>
    <n v="2"/>
    <n v="0"/>
    <n v="9.743800000000002"/>
    <x v="1"/>
    <x v="1"/>
  </r>
  <r>
    <n v="8659"/>
    <s v="CA-2018-168361"/>
    <x v="1028"/>
    <d v="2018-06-25T00:00:00"/>
    <s v="Standard Class"/>
    <s v="KB-16600"/>
    <s v="Ken Brennan"/>
    <x v="1"/>
    <x v="0"/>
    <s v="Chicago"/>
    <x v="10"/>
    <n v="60623"/>
    <x v="2"/>
    <s v="OFF-BI-10003727"/>
    <x v="1"/>
    <x v="8"/>
    <s v="Avery Durable Slant Ring Binders With Label Holder"/>
    <n v="0.83599999999999974"/>
    <n v="1"/>
    <n v="0.8"/>
    <n v="-1.3376000000000001"/>
    <x v="2"/>
    <x v="0"/>
  </r>
  <r>
    <n v="8660"/>
    <s v="CA-2018-153185"/>
    <x v="323"/>
    <d v="2018-09-08T00:00:00"/>
    <s v="Standard Class"/>
    <s v="MH-17620"/>
    <s v="Matt Hagelstein"/>
    <x v="1"/>
    <x v="0"/>
    <s v="Cincinnati"/>
    <x v="24"/>
    <n v="45231"/>
    <x v="3"/>
    <s v="OFF-PA-10002246"/>
    <x v="1"/>
    <x v="10"/>
    <s v="Wirebound Four 2-3/4 x 5 Forms per Page, 400 Sets per Book"/>
    <n v="30.96"/>
    <n v="6"/>
    <n v="0.2"/>
    <n v="11.223000000000001"/>
    <x v="3"/>
    <x v="0"/>
  </r>
  <r>
    <n v="8661"/>
    <s v="CA-2019-124765"/>
    <x v="920"/>
    <d v="2019-11-30T00:00:00"/>
    <s v="Standard Class"/>
    <s v="HZ-14950"/>
    <s v="Henia Zydlo"/>
    <x v="0"/>
    <x v="0"/>
    <s v="Fort Lauderdale"/>
    <x v="2"/>
    <n v="33311"/>
    <x v="0"/>
    <s v="FUR-BO-10003965"/>
    <x v="0"/>
    <x v="0"/>
    <s v="O'Sullivan Manor Hill 2-Door Library in Brianna Oak"/>
    <n v="723.92"/>
    <n v="5"/>
    <n v="0.2"/>
    <n v="-81.440999999999946"/>
    <x v="0"/>
    <x v="0"/>
  </r>
  <r>
    <n v="8662"/>
    <s v="CA-2017-131856"/>
    <x v="793"/>
    <d v="2017-05-17T00:00:00"/>
    <s v="Standard Class"/>
    <s v="JG-15160"/>
    <s v="James Galang"/>
    <x v="0"/>
    <x v="0"/>
    <s v="Houston"/>
    <x v="5"/>
    <n v="77041"/>
    <x v="2"/>
    <s v="FUR-FU-10000175"/>
    <x v="0"/>
    <x v="5"/>
    <s v="DAX Wood Document Frame."/>
    <n v="21.968000000000004"/>
    <n v="4"/>
    <n v="0.6"/>
    <n v="-15.9268"/>
    <x v="2"/>
    <x v="0"/>
  </r>
  <r>
    <n v="8663"/>
    <s v="CA-2017-131856"/>
    <x v="793"/>
    <d v="2017-05-17T00:00:00"/>
    <s v="Standard Class"/>
    <s v="JG-15160"/>
    <s v="James Galang"/>
    <x v="0"/>
    <x v="0"/>
    <s v="Houston"/>
    <x v="5"/>
    <n v="77041"/>
    <x v="2"/>
    <s v="TEC-PH-10001336"/>
    <x v="2"/>
    <x v="7"/>
    <s v="Digium D40 VoIP phone"/>
    <n v="619.15200000000004"/>
    <n v="6"/>
    <n v="0.2"/>
    <n v="69.654599999999988"/>
    <x v="2"/>
    <x v="0"/>
  </r>
  <r>
    <n v="8664"/>
    <s v="CA-2017-131856"/>
    <x v="793"/>
    <d v="2017-05-17T00:00:00"/>
    <s v="Standard Class"/>
    <s v="JG-15160"/>
    <s v="James Galang"/>
    <x v="0"/>
    <x v="0"/>
    <s v="Houston"/>
    <x v="5"/>
    <n v="77041"/>
    <x v="2"/>
    <s v="OFF-PA-10001954"/>
    <x v="1"/>
    <x v="10"/>
    <s v="Xerox 1964"/>
    <n v="127.90400000000001"/>
    <n v="7"/>
    <n v="0.2"/>
    <n v="41.568799999999996"/>
    <x v="2"/>
    <x v="0"/>
  </r>
  <r>
    <n v="8665"/>
    <s v="CA-2019-126634"/>
    <x v="983"/>
    <d v="2019-04-01T00:00:00"/>
    <s v="Second Class"/>
    <s v="AB-10165"/>
    <s v="Alan Barnes"/>
    <x v="0"/>
    <x v="0"/>
    <s v="Lakewood"/>
    <x v="1"/>
    <n v="90712"/>
    <x v="1"/>
    <s v="FUR-FU-10004973"/>
    <x v="0"/>
    <x v="5"/>
    <s v="Flat Face Poster Frame"/>
    <n v="94.2"/>
    <n v="5"/>
    <n v="0"/>
    <n v="39.564000000000007"/>
    <x v="1"/>
    <x v="0"/>
  </r>
  <r>
    <n v="8666"/>
    <s v="CA-2018-118500"/>
    <x v="1019"/>
    <d v="2018-11-18T00:00:00"/>
    <s v="First Class"/>
    <s v="HJ-14875"/>
    <s v="Heather Jas"/>
    <x v="2"/>
    <x v="0"/>
    <s v="San Francisco"/>
    <x v="1"/>
    <n v="94122"/>
    <x v="1"/>
    <s v="OFF-SU-10004231"/>
    <x v="1"/>
    <x v="14"/>
    <s v="Acme Tagit Stainless Steel Antibacterial Scissors"/>
    <n v="49.5"/>
    <n v="5"/>
    <n v="0"/>
    <n v="13.365"/>
    <x v="1"/>
    <x v="1"/>
  </r>
  <r>
    <n v="8667"/>
    <s v="CA-2018-163951"/>
    <x v="945"/>
    <d v="2019-01-02T00:00:00"/>
    <s v="First Class"/>
    <s v="CJ-11875"/>
    <s v="Carl Jackson"/>
    <x v="1"/>
    <x v="0"/>
    <s v="Philadelphia"/>
    <x v="9"/>
    <n v="19140"/>
    <x v="3"/>
    <s v="OFF-AR-10004269"/>
    <x v="1"/>
    <x v="6"/>
    <s v="Newell 31"/>
    <n v="16.520000000000003"/>
    <n v="5"/>
    <n v="0.2"/>
    <n v="1.6519999999999992"/>
    <x v="3"/>
    <x v="0"/>
  </r>
  <r>
    <n v="8668"/>
    <s v="CA-2018-149916"/>
    <x v="596"/>
    <d v="2018-12-24T00:00:00"/>
    <s v="Second Class"/>
    <s v="ED-13885"/>
    <s v="Emily Ducich"/>
    <x v="2"/>
    <x v="0"/>
    <s v="Seattle"/>
    <x v="4"/>
    <n v="98115"/>
    <x v="1"/>
    <s v="OFF-BI-10004002"/>
    <x v="1"/>
    <x v="8"/>
    <s v="Wilson Jones International Size A4 Ring Binders"/>
    <n v="55.360000000000007"/>
    <n v="4"/>
    <n v="0.2"/>
    <n v="19.375999999999998"/>
    <x v="1"/>
    <x v="0"/>
  </r>
  <r>
    <n v="8669"/>
    <s v="CA-2018-149916"/>
    <x v="596"/>
    <d v="2018-12-24T00:00:00"/>
    <s v="Second Class"/>
    <s v="ED-13885"/>
    <s v="Emily Ducich"/>
    <x v="2"/>
    <x v="0"/>
    <s v="Seattle"/>
    <x v="4"/>
    <n v="98115"/>
    <x v="1"/>
    <s v="TEC-MA-10000752"/>
    <x v="2"/>
    <x v="15"/>
    <s v="Texas Instrument TI-15 Fraction Calculator"/>
    <n v="11.56"/>
    <n v="1"/>
    <n v="0.2"/>
    <n v="3.7569999999999992"/>
    <x v="1"/>
    <x v="0"/>
  </r>
  <r>
    <n v="8670"/>
    <s v="CA-2017-158918"/>
    <x v="139"/>
    <d v="2017-12-25T00:00:00"/>
    <s v="Second Class"/>
    <s v="AI-10855"/>
    <s v="Arianne Irving"/>
    <x v="0"/>
    <x v="0"/>
    <s v="Los Angeles"/>
    <x v="1"/>
    <n v="90036"/>
    <x v="1"/>
    <s v="OFF-PA-10004947"/>
    <x v="1"/>
    <x v="10"/>
    <s v="Easy-staple paper"/>
    <n v="17.12"/>
    <n v="4"/>
    <n v="0"/>
    <n v="7.7039999999999988"/>
    <x v="1"/>
    <x v="0"/>
  </r>
  <r>
    <n v="8671"/>
    <s v="US-2016-159611"/>
    <x v="422"/>
    <d v="2017-01-01T00:00:00"/>
    <s v="Second Class"/>
    <s v="KB-16315"/>
    <s v="Karl Braun"/>
    <x v="0"/>
    <x v="0"/>
    <s v="Cleveland"/>
    <x v="24"/>
    <n v="44105"/>
    <x v="3"/>
    <s v="FUR-FU-10004904"/>
    <x v="0"/>
    <x v="5"/>
    <s v="Eldon &quot;L&quot; Workstation Diamond Chairmat"/>
    <n v="182.35200000000003"/>
    <n v="3"/>
    <n v="0.2"/>
    <n v="-18.23520000000002"/>
    <x v="3"/>
    <x v="0"/>
  </r>
  <r>
    <n v="8672"/>
    <s v="US-2016-159611"/>
    <x v="422"/>
    <d v="2017-01-01T00:00:00"/>
    <s v="Second Class"/>
    <s v="KB-16315"/>
    <s v="Karl Braun"/>
    <x v="0"/>
    <x v="0"/>
    <s v="Cleveland"/>
    <x v="24"/>
    <n v="44105"/>
    <x v="3"/>
    <s v="OFF-ST-10002790"/>
    <x v="1"/>
    <x v="4"/>
    <s v="Safco Industrial Shelving"/>
    <n v="118.16"/>
    <n v="2"/>
    <n v="0.2"/>
    <n v="-25.108999999999988"/>
    <x v="3"/>
    <x v="0"/>
  </r>
  <r>
    <n v="8673"/>
    <s v="CA-2019-163265"/>
    <x v="911"/>
    <d v="2019-02-21T00:00:00"/>
    <s v="Standard Class"/>
    <s v="JS-16030"/>
    <s v="Joy Smith"/>
    <x v="0"/>
    <x v="0"/>
    <s v="Decatur"/>
    <x v="10"/>
    <n v="62521"/>
    <x v="2"/>
    <s v="OFF-FA-10004854"/>
    <x v="1"/>
    <x v="13"/>
    <s v="Vinyl Coated Wire Paper Clips in Organizer Box, 800/Box"/>
    <n v="18.368000000000002"/>
    <n v="2"/>
    <n v="0.2"/>
    <n v="6.1991999999999994"/>
    <x v="2"/>
    <x v="0"/>
  </r>
  <r>
    <n v="8674"/>
    <s v="CA-2019-163265"/>
    <x v="911"/>
    <d v="2019-02-21T00:00:00"/>
    <s v="Standard Class"/>
    <s v="JS-16030"/>
    <s v="Joy Smith"/>
    <x v="0"/>
    <x v="0"/>
    <s v="Decatur"/>
    <x v="10"/>
    <n v="62521"/>
    <x v="2"/>
    <s v="FUR-CH-10004063"/>
    <x v="0"/>
    <x v="1"/>
    <s v="Global Deluxe High-Back Manager's Chair"/>
    <n v="600.55799999999999"/>
    <n v="3"/>
    <n v="0.3"/>
    <n v="-8.5794000000000779"/>
    <x v="2"/>
    <x v="0"/>
  </r>
  <r>
    <n v="8675"/>
    <s v="CA-2019-163265"/>
    <x v="911"/>
    <d v="2019-02-21T00:00:00"/>
    <s v="Standard Class"/>
    <s v="JS-16030"/>
    <s v="Joy Smith"/>
    <x v="0"/>
    <x v="0"/>
    <s v="Decatur"/>
    <x v="10"/>
    <n v="62521"/>
    <x v="2"/>
    <s v="OFF-ST-10000642"/>
    <x v="1"/>
    <x v="4"/>
    <s v="Tennsco Lockers, Gray"/>
    <n v="50.352000000000004"/>
    <n v="3"/>
    <n v="0.2"/>
    <n v="-8.1822000000000052"/>
    <x v="2"/>
    <x v="0"/>
  </r>
  <r>
    <n v="8676"/>
    <s v="CA-2019-163265"/>
    <x v="911"/>
    <d v="2019-02-21T00:00:00"/>
    <s v="Standard Class"/>
    <s v="JS-16030"/>
    <s v="Joy Smith"/>
    <x v="0"/>
    <x v="0"/>
    <s v="Decatur"/>
    <x v="10"/>
    <n v="62521"/>
    <x v="2"/>
    <s v="OFF-AR-10004078"/>
    <x v="1"/>
    <x v="6"/>
    <s v="Newell 312"/>
    <n v="28.031999999999996"/>
    <n v="6"/>
    <n v="0.2"/>
    <n v="3.5039999999999996"/>
    <x v="2"/>
    <x v="0"/>
  </r>
  <r>
    <n v="8677"/>
    <s v="CA-2019-163265"/>
    <x v="911"/>
    <d v="2019-02-21T00:00:00"/>
    <s v="Standard Class"/>
    <s v="JS-16030"/>
    <s v="Joy Smith"/>
    <x v="0"/>
    <x v="0"/>
    <s v="Decatur"/>
    <x v="10"/>
    <n v="62521"/>
    <x v="2"/>
    <s v="FUR-FU-10004270"/>
    <x v="0"/>
    <x v="5"/>
    <s v="Executive Impressions 13&quot; Clairmont Wall Clock"/>
    <n v="7.6920000000000002"/>
    <n v="1"/>
    <n v="0.6"/>
    <n v="-3.6536999999999988"/>
    <x v="2"/>
    <x v="0"/>
  </r>
  <r>
    <n v="8678"/>
    <s v="CA-2019-141705"/>
    <x v="1200"/>
    <d v="2019-10-26T00:00:00"/>
    <s v="First Class"/>
    <s v="PO-18850"/>
    <s v="Patrick O'Brill"/>
    <x v="0"/>
    <x v="0"/>
    <s v="Mansfield"/>
    <x v="5"/>
    <n v="76063"/>
    <x v="2"/>
    <s v="FUR-TA-10004607"/>
    <x v="0"/>
    <x v="3"/>
    <s v="Hon 2111 Invitation Series Straight Table"/>
    <n v="517.40500000000009"/>
    <n v="5"/>
    <n v="0.3"/>
    <n v="-81.306500000000028"/>
    <x v="2"/>
    <x v="0"/>
  </r>
  <r>
    <n v="8679"/>
    <s v="CA-2018-112739"/>
    <x v="476"/>
    <d v="2018-09-07T00:00:00"/>
    <s v="Second Class"/>
    <s v="RD-19810"/>
    <s v="Ross DeVincentis"/>
    <x v="2"/>
    <x v="0"/>
    <s v="Houston"/>
    <x v="5"/>
    <n v="77070"/>
    <x v="2"/>
    <s v="OFF-BI-10001132"/>
    <x v="1"/>
    <x v="8"/>
    <s v="Acco PRESSTEX Data Binder with Storage Hooks, Dark Blue, 9 1/2&quot; X 11&quot;"/>
    <n v="8.6079999999999988"/>
    <n v="8"/>
    <n v="0.8"/>
    <n v="-13.342400000000001"/>
    <x v="2"/>
    <x v="0"/>
  </r>
  <r>
    <n v="8680"/>
    <s v="CA-2018-112739"/>
    <x v="476"/>
    <d v="2018-09-07T00:00:00"/>
    <s v="Second Class"/>
    <s v="RD-19810"/>
    <s v="Ross DeVincentis"/>
    <x v="2"/>
    <x v="0"/>
    <s v="Houston"/>
    <x v="5"/>
    <n v="77070"/>
    <x v="2"/>
    <s v="TEC-AC-10001714"/>
    <x v="2"/>
    <x v="11"/>
    <s v="Logitech MX Performance Wireless Mouse"/>
    <n v="159.56"/>
    <n v="5"/>
    <n v="0.2"/>
    <n v="33.906499999999994"/>
    <x v="2"/>
    <x v="0"/>
  </r>
  <r>
    <n v="8681"/>
    <s v="CA-2018-143805"/>
    <x v="49"/>
    <d v="2018-12-03T00:00:00"/>
    <s v="Second Class"/>
    <s v="JD-15895"/>
    <s v="Jonathan Doherty"/>
    <x v="1"/>
    <x v="0"/>
    <s v="Richmond"/>
    <x v="17"/>
    <n v="23223"/>
    <x v="0"/>
    <s v="OFF-AP-10002945"/>
    <x v="1"/>
    <x v="9"/>
    <s v="Honeywell Enviracaire Portable HEPA Air Cleaner for 17' x 22' Room"/>
    <n v="2104.5499999999997"/>
    <n v="7"/>
    <n v="0"/>
    <n v="694.50149999999985"/>
    <x v="0"/>
    <x v="0"/>
  </r>
  <r>
    <n v="8682"/>
    <s v="CA-2018-143805"/>
    <x v="49"/>
    <d v="2018-12-03T00:00:00"/>
    <s v="Second Class"/>
    <s v="JD-15895"/>
    <s v="Jonathan Doherty"/>
    <x v="1"/>
    <x v="0"/>
    <s v="Richmond"/>
    <x v="17"/>
    <n v="23223"/>
    <x v="0"/>
    <s v="OFF-SU-10004664"/>
    <x v="1"/>
    <x v="14"/>
    <s v="Acme Softgrip Scissors"/>
    <n v="40.700000000000003"/>
    <n v="5"/>
    <n v="0"/>
    <n v="11.802999999999999"/>
    <x v="0"/>
    <x v="0"/>
  </r>
  <r>
    <n v="8683"/>
    <s v="CA-2016-133634"/>
    <x v="1127"/>
    <d v="2016-11-10T00:00:00"/>
    <s v="Standard Class"/>
    <s v="SR-20740"/>
    <s v="Steven Roelle"/>
    <x v="2"/>
    <x v="0"/>
    <s v="Arlington"/>
    <x v="17"/>
    <n v="22204"/>
    <x v="0"/>
    <s v="TEC-AC-10002550"/>
    <x v="2"/>
    <x v="11"/>
    <s v="Maxell 4.7GB DVD-RW 3/Pack"/>
    <n v="47.79"/>
    <n v="3"/>
    <n v="0"/>
    <n v="16.2486"/>
    <x v="0"/>
    <x v="0"/>
  </r>
  <r>
    <n v="8684"/>
    <s v="CA-2019-101665"/>
    <x v="920"/>
    <d v="2019-12-01T00:00:00"/>
    <s v="Standard Class"/>
    <s v="TZ-21580"/>
    <s v="Tracy Zic"/>
    <x v="0"/>
    <x v="0"/>
    <s v="San Francisco"/>
    <x v="1"/>
    <n v="94122"/>
    <x v="1"/>
    <s v="OFF-AR-10002335"/>
    <x v="1"/>
    <x v="6"/>
    <s v="DIXON Oriole Pencils"/>
    <n v="5.16"/>
    <n v="2"/>
    <n v="0"/>
    <n v="1.3416000000000001"/>
    <x v="1"/>
    <x v="0"/>
  </r>
  <r>
    <n v="8685"/>
    <s v="CA-2018-155446"/>
    <x v="186"/>
    <d v="2018-12-23T00:00:00"/>
    <s v="Standard Class"/>
    <s v="TN-21040"/>
    <s v="Tanja Norvell"/>
    <x v="2"/>
    <x v="0"/>
    <s v="San Diego"/>
    <x v="1"/>
    <n v="92024"/>
    <x v="1"/>
    <s v="TEC-AC-10001445"/>
    <x v="2"/>
    <x v="11"/>
    <s v="Imation USB 2.0 Swivel Flash Drive USB flash drive - 4 GB - Pink"/>
    <n v="21.209999999999997"/>
    <n v="7"/>
    <n v="0"/>
    <n v="4.4540999999999986"/>
    <x v="1"/>
    <x v="0"/>
  </r>
  <r>
    <n v="8686"/>
    <s v="CA-2019-137323"/>
    <x v="237"/>
    <d v="2019-11-18T00:00:00"/>
    <s v="Second Class"/>
    <s v="PW-19030"/>
    <s v="Pauline Webber"/>
    <x v="1"/>
    <x v="0"/>
    <s v="Watertown"/>
    <x v="15"/>
    <n v="13601"/>
    <x v="3"/>
    <s v="OFF-ST-10003996"/>
    <x v="1"/>
    <x v="4"/>
    <s v="Letter/Legal File Tote with Clear Snap-On Lid, Black Granite"/>
    <n v="96.359999999999985"/>
    <n v="6"/>
    <n v="0"/>
    <n v="25.053599999999996"/>
    <x v="3"/>
    <x v="0"/>
  </r>
  <r>
    <n v="8687"/>
    <s v="CA-2018-144015"/>
    <x v="190"/>
    <d v="2018-06-26T00:00:00"/>
    <s v="Same Day"/>
    <s v="AH-10075"/>
    <s v="Adam Hart"/>
    <x v="1"/>
    <x v="0"/>
    <s v="Los Angeles"/>
    <x v="1"/>
    <n v="90036"/>
    <x v="1"/>
    <s v="OFF-SU-10003505"/>
    <x v="1"/>
    <x v="14"/>
    <s v="Premier Electric Letter Opener"/>
    <n v="231.72"/>
    <n v="2"/>
    <n v="0"/>
    <n v="11.585999999999984"/>
    <x v="1"/>
    <x v="0"/>
  </r>
  <r>
    <n v="8688"/>
    <s v="CA-2018-144015"/>
    <x v="190"/>
    <d v="2018-06-26T00:00:00"/>
    <s v="Same Day"/>
    <s v="AH-10075"/>
    <s v="Adam Hart"/>
    <x v="1"/>
    <x v="0"/>
    <s v="Los Angeles"/>
    <x v="1"/>
    <n v="90036"/>
    <x v="1"/>
    <s v="OFF-FA-10000624"/>
    <x v="1"/>
    <x v="13"/>
    <s v="OIC Binder Clips"/>
    <n v="17.899999999999999"/>
    <n v="5"/>
    <n v="0"/>
    <n v="8.9499999999999993"/>
    <x v="1"/>
    <x v="0"/>
  </r>
  <r>
    <n v="8689"/>
    <s v="CA-2018-144015"/>
    <x v="190"/>
    <d v="2018-06-26T00:00:00"/>
    <s v="Same Day"/>
    <s v="AH-10075"/>
    <s v="Adam Hart"/>
    <x v="1"/>
    <x v="0"/>
    <s v="Los Angeles"/>
    <x v="1"/>
    <n v="90036"/>
    <x v="1"/>
    <s v="OFF-PA-10002870"/>
    <x v="1"/>
    <x v="10"/>
    <s v="Ampad Phone Message Book, Recycled, 400 Message Capacity, 5 ¾” x 11”"/>
    <n v="12.48"/>
    <n v="2"/>
    <n v="0"/>
    <n v="5.6159999999999997"/>
    <x v="1"/>
    <x v="0"/>
  </r>
  <r>
    <n v="8690"/>
    <s v="CA-2016-101427"/>
    <x v="58"/>
    <d v="2016-12-30T00:00:00"/>
    <s v="Standard Class"/>
    <s v="AY-10555"/>
    <s v="Andy Yotov"/>
    <x v="1"/>
    <x v="0"/>
    <s v="Philadelphia"/>
    <x v="9"/>
    <n v="19140"/>
    <x v="3"/>
    <s v="OFF-AR-10002257"/>
    <x v="1"/>
    <x v="6"/>
    <s v="Eldon Spacemaker Box, Quick-Snap Lid, Clear"/>
    <n v="8.016"/>
    <n v="3"/>
    <n v="0.2"/>
    <n v="1.102199999999999"/>
    <x v="3"/>
    <x v="0"/>
  </r>
  <r>
    <n v="8691"/>
    <s v="CA-2018-136770"/>
    <x v="1041"/>
    <d v="2018-08-18T00:00:00"/>
    <s v="Standard Class"/>
    <s v="SP-20650"/>
    <s v="Stephanie Phelps"/>
    <x v="1"/>
    <x v="0"/>
    <s v="Akron"/>
    <x v="24"/>
    <n v="44312"/>
    <x v="3"/>
    <s v="TEC-PH-10003580"/>
    <x v="2"/>
    <x v="7"/>
    <s v="Cisco IP Phone 7961G-GE VoIP phone"/>
    <n v="259.89600000000002"/>
    <n v="2"/>
    <n v="0.4"/>
    <n v="-56.310799999999972"/>
    <x v="3"/>
    <x v="0"/>
  </r>
  <r>
    <n v="8692"/>
    <s v="CA-2018-136770"/>
    <x v="1041"/>
    <d v="2018-08-18T00:00:00"/>
    <s v="Standard Class"/>
    <s v="SP-20650"/>
    <s v="Stephanie Phelps"/>
    <x v="1"/>
    <x v="0"/>
    <s v="Akron"/>
    <x v="24"/>
    <n v="44312"/>
    <x v="3"/>
    <s v="TEC-PH-10001530"/>
    <x v="2"/>
    <x v="7"/>
    <s v="Plantronics Voyager Pro Legend"/>
    <n v="247.18799999999999"/>
    <n v="2"/>
    <n v="0.4"/>
    <n v="-49.437600000000032"/>
    <x v="3"/>
    <x v="0"/>
  </r>
  <r>
    <n v="8693"/>
    <s v="CA-2018-136770"/>
    <x v="1041"/>
    <d v="2018-08-18T00:00:00"/>
    <s v="Standard Class"/>
    <s v="SP-20650"/>
    <s v="Stephanie Phelps"/>
    <x v="1"/>
    <x v="0"/>
    <s v="Akron"/>
    <x v="24"/>
    <n v="44312"/>
    <x v="3"/>
    <s v="TEC-AC-10000420"/>
    <x v="2"/>
    <x v="11"/>
    <s v="Logitech G500s Laser Gaming Mouse with Adjustable Weight Tuning"/>
    <n v="279.95999999999998"/>
    <n v="5"/>
    <n v="0.2"/>
    <n v="48.992999999999995"/>
    <x v="3"/>
    <x v="0"/>
  </r>
  <r>
    <n v="8694"/>
    <s v="CA-2018-118311"/>
    <x v="1057"/>
    <d v="2018-10-28T00:00:00"/>
    <s v="Standard Class"/>
    <s v="ED-13885"/>
    <s v="Emily Ducich"/>
    <x v="2"/>
    <x v="0"/>
    <s v="San Francisco"/>
    <x v="1"/>
    <n v="94110"/>
    <x v="1"/>
    <s v="TEC-AC-10000892"/>
    <x v="2"/>
    <x v="11"/>
    <s v="NETGEAR N750 Dual Band Wi-Fi Gigabit Router"/>
    <n v="450"/>
    <n v="5"/>
    <n v="0"/>
    <n v="162"/>
    <x v="1"/>
    <x v="1"/>
  </r>
  <r>
    <n v="8695"/>
    <s v="US-2016-112795"/>
    <x v="709"/>
    <d v="2016-08-28T00:00:00"/>
    <s v="Second Class"/>
    <s v="CR-12625"/>
    <s v="Corey Roper"/>
    <x v="2"/>
    <x v="0"/>
    <s v="Grand Rapids"/>
    <x v="12"/>
    <n v="49505"/>
    <x v="2"/>
    <s v="OFF-PA-10001934"/>
    <x v="1"/>
    <x v="10"/>
    <s v="Xerox 1993"/>
    <n v="19.440000000000001"/>
    <n v="3"/>
    <n v="0"/>
    <n v="9.5256000000000007"/>
    <x v="2"/>
    <x v="0"/>
  </r>
  <r>
    <n v="8696"/>
    <s v="CA-2019-127096"/>
    <x v="175"/>
    <d v="2019-09-17T00:00:00"/>
    <s v="Second Class"/>
    <s v="CS-12400"/>
    <s v="Christopher Schild"/>
    <x v="2"/>
    <x v="0"/>
    <s v="San Francisco"/>
    <x v="1"/>
    <n v="94109"/>
    <x v="1"/>
    <s v="FUR-TA-10003473"/>
    <x v="0"/>
    <x v="3"/>
    <s v="Bretford Rectangular Conference Table Tops"/>
    <n v="300.904"/>
    <n v="1"/>
    <n v="0.2"/>
    <n v="11.283900000000017"/>
    <x v="1"/>
    <x v="0"/>
  </r>
  <r>
    <n v="8697"/>
    <s v="CA-2019-119284"/>
    <x v="140"/>
    <d v="2019-06-20T00:00:00"/>
    <s v="Standard Class"/>
    <s v="TS-21205"/>
    <s v="Thomas Seio"/>
    <x v="1"/>
    <x v="0"/>
    <s v="Nashville"/>
    <x v="18"/>
    <n v="37211"/>
    <x v="0"/>
    <s v="TEC-PH-10001051"/>
    <x v="2"/>
    <x v="7"/>
    <s v="HTC One"/>
    <n v="239.976"/>
    <n v="3"/>
    <n v="0.2"/>
    <n v="26.997299999999967"/>
    <x v="0"/>
    <x v="1"/>
  </r>
  <r>
    <n v="8698"/>
    <s v="CA-2019-119284"/>
    <x v="140"/>
    <d v="2019-06-20T00:00:00"/>
    <s v="Standard Class"/>
    <s v="TS-21205"/>
    <s v="Thomas Seio"/>
    <x v="1"/>
    <x v="0"/>
    <s v="Nashville"/>
    <x v="18"/>
    <n v="37211"/>
    <x v="0"/>
    <s v="FUR-FU-10004351"/>
    <x v="0"/>
    <x v="5"/>
    <s v="Staple-based wall hangings"/>
    <n v="31.168000000000003"/>
    <n v="4"/>
    <n v="0.2"/>
    <n v="9.3504000000000005"/>
    <x v="0"/>
    <x v="1"/>
  </r>
  <r>
    <n v="8699"/>
    <s v="CA-2019-119284"/>
    <x v="140"/>
    <d v="2019-06-20T00:00:00"/>
    <s v="Standard Class"/>
    <s v="TS-21205"/>
    <s v="Thomas Seio"/>
    <x v="1"/>
    <x v="0"/>
    <s v="Nashville"/>
    <x v="18"/>
    <n v="37211"/>
    <x v="0"/>
    <s v="FUR-TA-10004152"/>
    <x v="0"/>
    <x v="3"/>
    <s v="Barricks 18&quot; x 48&quot; Non-Folding Utility Table with Bottom Storage Shelf"/>
    <n v="120.96"/>
    <n v="2"/>
    <n v="0.4"/>
    <n v="-28.224000000000004"/>
    <x v="0"/>
    <x v="1"/>
  </r>
  <r>
    <n v="8700"/>
    <s v="CA-2019-119284"/>
    <x v="140"/>
    <d v="2019-06-20T00:00:00"/>
    <s v="Standard Class"/>
    <s v="TS-21205"/>
    <s v="Thomas Seio"/>
    <x v="1"/>
    <x v="0"/>
    <s v="Nashville"/>
    <x v="18"/>
    <n v="37211"/>
    <x v="0"/>
    <s v="TEC-PH-10000560"/>
    <x v="2"/>
    <x v="7"/>
    <s v="Samsung Galaxy S III - 16GB - pebble blue (T-Mobile)"/>
    <n v="2239.9360000000001"/>
    <n v="8"/>
    <n v="0.2"/>
    <n v="223.99360000000013"/>
    <x v="0"/>
    <x v="1"/>
  </r>
  <r>
    <n v="8701"/>
    <s v="CA-2019-119284"/>
    <x v="140"/>
    <d v="2019-06-20T00:00:00"/>
    <s v="Standard Class"/>
    <s v="TS-21205"/>
    <s v="Thomas Seio"/>
    <x v="1"/>
    <x v="0"/>
    <s v="Nashville"/>
    <x v="18"/>
    <n v="37211"/>
    <x v="0"/>
    <s v="OFF-AP-10004249"/>
    <x v="1"/>
    <x v="9"/>
    <s v="Staple holder"/>
    <n v="76.608000000000004"/>
    <n v="8"/>
    <n v="0.2"/>
    <n v="6.7031999999999954"/>
    <x v="0"/>
    <x v="1"/>
  </r>
  <r>
    <n v="8702"/>
    <s v="CA-2019-119284"/>
    <x v="140"/>
    <d v="2019-06-20T00:00:00"/>
    <s v="Standard Class"/>
    <s v="TS-21205"/>
    <s v="Thomas Seio"/>
    <x v="1"/>
    <x v="0"/>
    <s v="Nashville"/>
    <x v="18"/>
    <n v="37211"/>
    <x v="0"/>
    <s v="OFF-ST-10001490"/>
    <x v="1"/>
    <x v="4"/>
    <s v="Hot File 7-Pocket, Floor Stand"/>
    <n v="142.77600000000001"/>
    <n v="1"/>
    <n v="0.2"/>
    <n v="17.84699999999998"/>
    <x v="0"/>
    <x v="1"/>
  </r>
  <r>
    <n v="8703"/>
    <s v="CA-2019-119284"/>
    <x v="140"/>
    <d v="2019-06-20T00:00:00"/>
    <s v="Standard Class"/>
    <s v="TS-21205"/>
    <s v="Thomas Seio"/>
    <x v="1"/>
    <x v="0"/>
    <s v="Nashville"/>
    <x v="18"/>
    <n v="37211"/>
    <x v="0"/>
    <s v="OFF-PA-10000312"/>
    <x v="1"/>
    <x v="10"/>
    <s v="Xerox 1955"/>
    <n v="91.360000000000014"/>
    <n v="5"/>
    <n v="0.2"/>
    <n v="29.691999999999993"/>
    <x v="0"/>
    <x v="1"/>
  </r>
  <r>
    <n v="8704"/>
    <s v="CA-2017-133494"/>
    <x v="879"/>
    <d v="2017-03-05T00:00:00"/>
    <s v="Standard Class"/>
    <s v="RP-19390"/>
    <s v="Resi Pölking"/>
    <x v="0"/>
    <x v="0"/>
    <s v="Philadelphia"/>
    <x v="9"/>
    <n v="19120"/>
    <x v="3"/>
    <s v="OFF-AP-10002906"/>
    <x v="1"/>
    <x v="9"/>
    <s v="Hoover Replacement Belt for Commercial Guardsman Heavy-Duty Upright Vacuum"/>
    <n v="3.5520000000000005"/>
    <n v="2"/>
    <n v="0.2"/>
    <n v="0.44399999999999973"/>
    <x v="3"/>
    <x v="0"/>
  </r>
  <r>
    <n v="8705"/>
    <s v="CA-2018-111318"/>
    <x v="310"/>
    <d v="2018-07-26T00:00:00"/>
    <s v="First Class"/>
    <s v="IL-15100"/>
    <s v="Ivan Liston"/>
    <x v="0"/>
    <x v="0"/>
    <s v="Houston"/>
    <x v="5"/>
    <n v="77041"/>
    <x v="2"/>
    <s v="TEC-PH-10004100"/>
    <x v="2"/>
    <x v="7"/>
    <s v="Griffin GC17055 Auxiliary Audio Cable"/>
    <n v="115.136"/>
    <n v="8"/>
    <n v="0.2"/>
    <n v="11.513600000000004"/>
    <x v="2"/>
    <x v="0"/>
  </r>
  <r>
    <n v="8706"/>
    <s v="US-2016-132745"/>
    <x v="1201"/>
    <d v="2016-10-05T00:00:00"/>
    <s v="Standard Class"/>
    <s v="NF-18475"/>
    <s v="Neil Französisch"/>
    <x v="2"/>
    <x v="0"/>
    <s v="Reno"/>
    <x v="33"/>
    <n v="89502"/>
    <x v="1"/>
    <s v="OFF-FA-10000254"/>
    <x v="1"/>
    <x v="13"/>
    <s v="Sterling Rubber Bands by Alliance"/>
    <n v="4.71"/>
    <n v="1"/>
    <n v="0"/>
    <n v="0"/>
    <x v="1"/>
    <x v="0"/>
  </r>
  <r>
    <n v="8707"/>
    <s v="CA-2016-146815"/>
    <x v="78"/>
    <d v="2016-09-13T00:00:00"/>
    <s v="Standard Class"/>
    <s v="PP-18955"/>
    <s v="Paul Prost"/>
    <x v="2"/>
    <x v="0"/>
    <s v="New York City"/>
    <x v="15"/>
    <n v="10009"/>
    <x v="3"/>
    <s v="FUR-CH-10004289"/>
    <x v="0"/>
    <x v="1"/>
    <s v="Global Super Steno Chair"/>
    <n v="172.76400000000001"/>
    <n v="2"/>
    <n v="0.1"/>
    <n v="13.437199999999986"/>
    <x v="3"/>
    <x v="0"/>
  </r>
  <r>
    <n v="8708"/>
    <s v="CA-2016-146815"/>
    <x v="78"/>
    <d v="2016-09-13T00:00:00"/>
    <s v="Standard Class"/>
    <s v="PP-18955"/>
    <s v="Paul Prost"/>
    <x v="2"/>
    <x v="0"/>
    <s v="New York City"/>
    <x v="15"/>
    <n v="10009"/>
    <x v="3"/>
    <s v="OFF-AR-10003469"/>
    <x v="1"/>
    <x v="6"/>
    <s v="Nontoxic Chalk"/>
    <n v="3.52"/>
    <n v="2"/>
    <n v="0"/>
    <n v="1.6896"/>
    <x v="3"/>
    <x v="0"/>
  </r>
  <r>
    <n v="8709"/>
    <s v="CA-2016-119144"/>
    <x v="912"/>
    <d v="2016-11-18T00:00:00"/>
    <s v="First Class"/>
    <s v="JD-16150"/>
    <s v="Justin Deggeller"/>
    <x v="1"/>
    <x v="0"/>
    <s v="Los Angeles"/>
    <x v="1"/>
    <n v="90008"/>
    <x v="1"/>
    <s v="TEC-PH-10004188"/>
    <x v="2"/>
    <x v="7"/>
    <s v="OtterBox Commuter Series Case - Samsung Galaxy S4"/>
    <n v="79.968000000000004"/>
    <n v="4"/>
    <n v="0.2"/>
    <n v="-17.992799999999999"/>
    <x v="1"/>
    <x v="0"/>
  </r>
  <r>
    <n v="8710"/>
    <s v="CA-2016-119144"/>
    <x v="912"/>
    <d v="2016-11-18T00:00:00"/>
    <s v="First Class"/>
    <s v="JD-16150"/>
    <s v="Justin Deggeller"/>
    <x v="1"/>
    <x v="0"/>
    <s v="Los Angeles"/>
    <x v="1"/>
    <n v="90008"/>
    <x v="1"/>
    <s v="FUR-BO-10004015"/>
    <x v="0"/>
    <x v="0"/>
    <s v="Bush Andora Bookcase, Maple/Graphite Gray Finish"/>
    <n v="305.97449999999998"/>
    <n v="3"/>
    <n v="0.15"/>
    <n v="25.197899999999969"/>
    <x v="1"/>
    <x v="0"/>
  </r>
  <r>
    <n v="8711"/>
    <s v="CA-2016-119144"/>
    <x v="912"/>
    <d v="2016-11-18T00:00:00"/>
    <s v="First Class"/>
    <s v="JD-16150"/>
    <s v="Justin Deggeller"/>
    <x v="1"/>
    <x v="0"/>
    <s v="Los Angeles"/>
    <x v="1"/>
    <n v="90008"/>
    <x v="1"/>
    <s v="OFF-ST-10000991"/>
    <x v="1"/>
    <x v="4"/>
    <s v="Space Solutions HD Industrial Steel Shelving."/>
    <n v="344.90999999999997"/>
    <n v="3"/>
    <n v="0"/>
    <n v="10.347300000000004"/>
    <x v="1"/>
    <x v="0"/>
  </r>
  <r>
    <n v="8712"/>
    <s v="CA-2016-105648"/>
    <x v="223"/>
    <d v="2016-03-07T00:00:00"/>
    <s v="Standard Class"/>
    <s v="EJ-14155"/>
    <s v="Eva Jacobs"/>
    <x v="0"/>
    <x v="0"/>
    <s v="San Diego"/>
    <x v="1"/>
    <n v="92037"/>
    <x v="1"/>
    <s v="FUR-TA-10002958"/>
    <x v="0"/>
    <x v="3"/>
    <s v="Bevis Oval Conference Table, Walnut"/>
    <n v="626.35200000000009"/>
    <n v="3"/>
    <n v="0.2"/>
    <n v="-23.488200000000091"/>
    <x v="1"/>
    <x v="0"/>
  </r>
  <r>
    <n v="8713"/>
    <s v="US-2017-145422"/>
    <x v="155"/>
    <d v="2017-12-07T00:00:00"/>
    <s v="Standard Class"/>
    <s v="PW-19240"/>
    <s v="Pierre Wener"/>
    <x v="0"/>
    <x v="0"/>
    <s v="San Francisco"/>
    <x v="1"/>
    <n v="94110"/>
    <x v="1"/>
    <s v="FUR-BO-10002213"/>
    <x v="0"/>
    <x v="0"/>
    <s v="Sauder Forest Hills Library, Woodland Oak Finish"/>
    <n v="359.49899999999997"/>
    <n v="3"/>
    <n v="0.15"/>
    <n v="-29.605799999999981"/>
    <x v="1"/>
    <x v="0"/>
  </r>
  <r>
    <n v="8714"/>
    <s v="CA-2019-136623"/>
    <x v="497"/>
    <d v="2019-07-16T00:00:00"/>
    <s v="Standard Class"/>
    <s v="TS-21430"/>
    <s v="Tom Stivers"/>
    <x v="1"/>
    <x v="0"/>
    <s v="San Diego"/>
    <x v="1"/>
    <n v="92105"/>
    <x v="1"/>
    <s v="TEC-PH-10000004"/>
    <x v="2"/>
    <x v="7"/>
    <s v="Belkin iPhone and iPad Lightning Cable"/>
    <n v="71.951999999999998"/>
    <n v="6"/>
    <n v="0.2"/>
    <n v="5.3963999999999963"/>
    <x v="1"/>
    <x v="0"/>
  </r>
  <r>
    <n v="8715"/>
    <s v="CA-2019-136623"/>
    <x v="497"/>
    <d v="2019-07-16T00:00:00"/>
    <s v="Standard Class"/>
    <s v="TS-21430"/>
    <s v="Tom Stivers"/>
    <x v="1"/>
    <x v="0"/>
    <s v="San Diego"/>
    <x v="1"/>
    <n v="92105"/>
    <x v="1"/>
    <s v="OFF-BI-10003708"/>
    <x v="1"/>
    <x v="8"/>
    <s v="Acco Four Pocket Poly Ring Binder with Label Holder, Smoke, 1&quot;"/>
    <n v="29.800000000000004"/>
    <n v="5"/>
    <n v="0.2"/>
    <n v="9.3124999999999982"/>
    <x v="1"/>
    <x v="0"/>
  </r>
  <r>
    <n v="8716"/>
    <s v="CA-2019-121678"/>
    <x v="673"/>
    <d v="2019-11-20T00:00:00"/>
    <s v="Second Class"/>
    <s v="BM-11650"/>
    <s v="Brian Moss"/>
    <x v="1"/>
    <x v="0"/>
    <s v="Elyria"/>
    <x v="24"/>
    <n v="44035"/>
    <x v="3"/>
    <s v="OFF-BI-10002949"/>
    <x v="1"/>
    <x v="8"/>
    <s v="Prestige Round Ring Binders"/>
    <n v="1.8240000000000003"/>
    <n v="1"/>
    <n v="0.7"/>
    <n v="-1.3983999999999996"/>
    <x v="3"/>
    <x v="0"/>
  </r>
  <r>
    <n v="8717"/>
    <s v="CA-2018-120824"/>
    <x v="1"/>
    <d v="2018-06-16T00:00:00"/>
    <s v="Second Class"/>
    <s v="AW-10930"/>
    <s v="Arthur Wiediger"/>
    <x v="2"/>
    <x v="0"/>
    <s v="Houston"/>
    <x v="5"/>
    <n v="77070"/>
    <x v="2"/>
    <s v="OFF-AP-10001242"/>
    <x v="1"/>
    <x v="9"/>
    <s v="APC 7 Outlet Network SurgeArrest Surge Protector"/>
    <n v="64.383999999999986"/>
    <n v="4"/>
    <n v="0.8"/>
    <n v="-160.96"/>
    <x v="2"/>
    <x v="0"/>
  </r>
  <r>
    <n v="8718"/>
    <s v="CA-2018-120824"/>
    <x v="1"/>
    <d v="2018-06-16T00:00:00"/>
    <s v="Second Class"/>
    <s v="AW-10930"/>
    <s v="Arthur Wiediger"/>
    <x v="2"/>
    <x v="0"/>
    <s v="Houston"/>
    <x v="5"/>
    <n v="77070"/>
    <x v="2"/>
    <s v="FUR-FU-10001424"/>
    <x v="0"/>
    <x v="5"/>
    <s v="Dax Clear Box Frame"/>
    <n v="6.9840000000000009"/>
    <n v="2"/>
    <n v="0.6"/>
    <n v="-4.5396000000000019"/>
    <x v="2"/>
    <x v="0"/>
  </r>
  <r>
    <n v="8719"/>
    <s v="CA-2018-120824"/>
    <x v="1"/>
    <d v="2018-06-16T00:00:00"/>
    <s v="Second Class"/>
    <s v="AW-10930"/>
    <s v="Arthur Wiediger"/>
    <x v="2"/>
    <x v="0"/>
    <s v="Houston"/>
    <x v="5"/>
    <n v="77070"/>
    <x v="2"/>
    <s v="OFF-AR-10003469"/>
    <x v="1"/>
    <x v="6"/>
    <s v="Nontoxic Chalk"/>
    <n v="11.264000000000001"/>
    <n v="8"/>
    <n v="0.2"/>
    <n v="3.9423999999999997"/>
    <x v="2"/>
    <x v="0"/>
  </r>
  <r>
    <n v="8720"/>
    <s v="CA-2018-120824"/>
    <x v="1"/>
    <d v="2018-06-16T00:00:00"/>
    <s v="Second Class"/>
    <s v="AW-10930"/>
    <s v="Arthur Wiediger"/>
    <x v="2"/>
    <x v="0"/>
    <s v="Houston"/>
    <x v="5"/>
    <n v="77070"/>
    <x v="2"/>
    <s v="OFF-PA-10000232"/>
    <x v="1"/>
    <x v="10"/>
    <s v="Xerox 1975"/>
    <n v="15.552000000000003"/>
    <n v="3"/>
    <n v="0.2"/>
    <n v="5.6375999999999999"/>
    <x v="2"/>
    <x v="0"/>
  </r>
  <r>
    <n v="8721"/>
    <s v="CA-2018-120824"/>
    <x v="1"/>
    <d v="2018-06-16T00:00:00"/>
    <s v="Second Class"/>
    <s v="AW-10930"/>
    <s v="Arthur Wiediger"/>
    <x v="2"/>
    <x v="0"/>
    <s v="Houston"/>
    <x v="5"/>
    <n v="77070"/>
    <x v="2"/>
    <s v="FUR-CH-10000229"/>
    <x v="0"/>
    <x v="1"/>
    <s v="Global Enterprise Series Seating High-Back Swivel/Tilt Chairs"/>
    <n v="379.37200000000001"/>
    <n v="2"/>
    <n v="0.3"/>
    <n v="-119.23120000000003"/>
    <x v="2"/>
    <x v="0"/>
  </r>
  <r>
    <n v="8722"/>
    <s v="CA-2018-120824"/>
    <x v="1"/>
    <d v="2018-06-16T00:00:00"/>
    <s v="Second Class"/>
    <s v="AW-10930"/>
    <s v="Arthur Wiediger"/>
    <x v="2"/>
    <x v="0"/>
    <s v="Houston"/>
    <x v="5"/>
    <n v="77070"/>
    <x v="2"/>
    <s v="OFF-ST-10002562"/>
    <x v="1"/>
    <x v="4"/>
    <s v="Staple magnet"/>
    <n v="67.536000000000016"/>
    <n v="9"/>
    <n v="0.2"/>
    <n v="6.7535999999999987"/>
    <x v="2"/>
    <x v="0"/>
  </r>
  <r>
    <n v="8723"/>
    <s v="CA-2018-120824"/>
    <x v="1"/>
    <d v="2018-06-16T00:00:00"/>
    <s v="Second Class"/>
    <s v="AW-10930"/>
    <s v="Arthur Wiediger"/>
    <x v="2"/>
    <x v="0"/>
    <s v="Houston"/>
    <x v="5"/>
    <n v="77070"/>
    <x v="2"/>
    <s v="OFF-BI-10001525"/>
    <x v="1"/>
    <x v="8"/>
    <s v="Acco Pressboard Covers with Storage Hooks, 14 7/8&quot; x 11&quot;, Executive Red"/>
    <n v="1.5239999999999996"/>
    <n v="2"/>
    <n v="0.8"/>
    <n v="-2.6670000000000007"/>
    <x v="2"/>
    <x v="0"/>
  </r>
  <r>
    <n v="8724"/>
    <s v="US-2018-135209"/>
    <x v="723"/>
    <d v="2018-12-31T00:00:00"/>
    <s v="Second Class"/>
    <s v="MH-17290"/>
    <s v="Marc Harrigan"/>
    <x v="2"/>
    <x v="0"/>
    <s v="Miami"/>
    <x v="2"/>
    <n v="33178"/>
    <x v="0"/>
    <s v="OFF-PA-10002986"/>
    <x v="1"/>
    <x v="10"/>
    <s v="Xerox 1898"/>
    <n v="37.408000000000001"/>
    <n v="7"/>
    <n v="0.2"/>
    <n v="13.0928"/>
    <x v="0"/>
    <x v="0"/>
  </r>
  <r>
    <n v="8725"/>
    <s v="US-2018-135209"/>
    <x v="723"/>
    <d v="2018-12-31T00:00:00"/>
    <s v="Second Class"/>
    <s v="MH-17290"/>
    <s v="Marc Harrigan"/>
    <x v="2"/>
    <x v="0"/>
    <s v="Miami"/>
    <x v="2"/>
    <n v="33178"/>
    <x v="0"/>
    <s v="OFF-PA-10000143"/>
    <x v="1"/>
    <x v="10"/>
    <s v="Astroparche Fine Business Paper"/>
    <n v="25.344000000000001"/>
    <n v="6"/>
    <n v="0.2"/>
    <n v="8.8704000000000018"/>
    <x v="0"/>
    <x v="0"/>
  </r>
  <r>
    <n v="8726"/>
    <s v="CA-2019-148145"/>
    <x v="257"/>
    <d v="2019-03-23T00:00:00"/>
    <s v="Standard Class"/>
    <s v="SW-20275"/>
    <s v="Scott Williamson"/>
    <x v="0"/>
    <x v="0"/>
    <s v="Seattle"/>
    <x v="4"/>
    <n v="98115"/>
    <x v="1"/>
    <s v="OFF-AR-10003752"/>
    <x v="1"/>
    <x v="6"/>
    <s v="Deluxe Chalkboard Eraser Cleaner"/>
    <n v="46.2"/>
    <n v="4"/>
    <n v="0"/>
    <n v="21.251999999999999"/>
    <x v="1"/>
    <x v="0"/>
  </r>
  <r>
    <n v="8727"/>
    <s v="CA-2017-103870"/>
    <x v="17"/>
    <d v="2017-12-31T00:00:00"/>
    <s v="Standard Class"/>
    <s v="SP-20860"/>
    <s v="Sung Pak"/>
    <x v="1"/>
    <x v="0"/>
    <s v="Murfreesboro"/>
    <x v="18"/>
    <n v="37130"/>
    <x v="0"/>
    <s v="TEC-AC-10002370"/>
    <x v="2"/>
    <x v="11"/>
    <s v="Maxell CD-R Discs"/>
    <n v="4.7279999999999998"/>
    <n v="3"/>
    <n v="0.2"/>
    <n v="0.70919999999999961"/>
    <x v="0"/>
    <x v="0"/>
  </r>
  <r>
    <n v="8728"/>
    <s v="CA-2017-103870"/>
    <x v="17"/>
    <d v="2017-12-31T00:00:00"/>
    <s v="Standard Class"/>
    <s v="SP-20860"/>
    <s v="Sung Pak"/>
    <x v="1"/>
    <x v="0"/>
    <s v="Murfreesboro"/>
    <x v="18"/>
    <n v="37130"/>
    <x v="0"/>
    <s v="FUR-FU-10002030"/>
    <x v="0"/>
    <x v="5"/>
    <s v="Executive Impressions 14&quot; Contract Wall Clock with Quartz Movement"/>
    <n v="53.352000000000004"/>
    <n v="3"/>
    <n v="0.2"/>
    <n v="16.005600000000005"/>
    <x v="0"/>
    <x v="0"/>
  </r>
  <r>
    <n v="8729"/>
    <s v="CA-2017-103870"/>
    <x v="17"/>
    <d v="2017-12-31T00:00:00"/>
    <s v="Standard Class"/>
    <s v="SP-20860"/>
    <s v="Sung Pak"/>
    <x v="1"/>
    <x v="0"/>
    <s v="Murfreesboro"/>
    <x v="18"/>
    <n v="37130"/>
    <x v="0"/>
    <s v="FUR-BO-10002853"/>
    <x v="0"/>
    <x v="0"/>
    <s v="O'Sullivan 5-Shelf Heavy-Duty Bookcases"/>
    <n v="131.10400000000001"/>
    <n v="2"/>
    <n v="0.2"/>
    <n v="8.1939999999999955"/>
    <x v="0"/>
    <x v="0"/>
  </r>
  <r>
    <n v="8730"/>
    <s v="CA-2017-103870"/>
    <x v="17"/>
    <d v="2017-12-31T00:00:00"/>
    <s v="Standard Class"/>
    <s v="SP-20860"/>
    <s v="Sung Pak"/>
    <x v="1"/>
    <x v="0"/>
    <s v="Murfreesboro"/>
    <x v="18"/>
    <n v="37130"/>
    <x v="0"/>
    <s v="OFF-ST-10002562"/>
    <x v="1"/>
    <x v="4"/>
    <s v="Staple magnet"/>
    <n v="22.512000000000004"/>
    <n v="3"/>
    <n v="0.2"/>
    <n v="2.2511999999999999"/>
    <x v="0"/>
    <x v="0"/>
  </r>
  <r>
    <n v="8731"/>
    <s v="CA-2017-103870"/>
    <x v="17"/>
    <d v="2017-12-31T00:00:00"/>
    <s v="Standard Class"/>
    <s v="SP-20860"/>
    <s v="Sung Pak"/>
    <x v="1"/>
    <x v="0"/>
    <s v="Murfreesboro"/>
    <x v="18"/>
    <n v="37130"/>
    <x v="0"/>
    <s v="TEC-AC-10004227"/>
    <x v="2"/>
    <x v="11"/>
    <s v="SanDisk Ultra 16 GB MicroSDHC Class 10 Memory Card"/>
    <n v="72.744000000000014"/>
    <n v="7"/>
    <n v="0.2"/>
    <n v="-12.730200000000011"/>
    <x v="0"/>
    <x v="0"/>
  </r>
  <r>
    <n v="8732"/>
    <s v="CA-2017-111017"/>
    <x v="374"/>
    <d v="2017-08-06T00:00:00"/>
    <s v="Standard Class"/>
    <s v="SC-20695"/>
    <s v="Steve Chapman"/>
    <x v="1"/>
    <x v="0"/>
    <s v="Saint Louis"/>
    <x v="25"/>
    <n v="63116"/>
    <x v="2"/>
    <s v="OFF-SU-10002573"/>
    <x v="1"/>
    <x v="14"/>
    <s v="Acme 10&quot; Easy Grip Assistive Scissors"/>
    <n v="52.59"/>
    <n v="3"/>
    <n v="0"/>
    <n v="15.776999999999996"/>
    <x v="2"/>
    <x v="0"/>
  </r>
  <r>
    <n v="8733"/>
    <s v="CA-2019-116988"/>
    <x v="818"/>
    <d v="2019-06-29T00:00:00"/>
    <s v="Second Class"/>
    <s v="PW-19030"/>
    <s v="Pauline Webber"/>
    <x v="1"/>
    <x v="0"/>
    <s v="Seattle"/>
    <x v="4"/>
    <n v="98105"/>
    <x v="1"/>
    <s v="OFF-PA-10003848"/>
    <x v="1"/>
    <x v="10"/>
    <s v="Xerox 1997"/>
    <n v="19.440000000000001"/>
    <n v="3"/>
    <n v="0"/>
    <n v="9.3312000000000008"/>
    <x v="1"/>
    <x v="0"/>
  </r>
  <r>
    <n v="8734"/>
    <s v="CA-2019-116988"/>
    <x v="818"/>
    <d v="2019-06-29T00:00:00"/>
    <s v="Second Class"/>
    <s v="PW-19030"/>
    <s v="Pauline Webber"/>
    <x v="1"/>
    <x v="0"/>
    <s v="Seattle"/>
    <x v="4"/>
    <n v="98105"/>
    <x v="1"/>
    <s v="FUR-FU-10001290"/>
    <x v="0"/>
    <x v="5"/>
    <s v="Executive Impressions Supervisor Wall Clock"/>
    <n v="126.30000000000001"/>
    <n v="3"/>
    <n v="0"/>
    <n v="40.415999999999997"/>
    <x v="1"/>
    <x v="0"/>
  </r>
  <r>
    <n v="8735"/>
    <s v="CA-2019-116988"/>
    <x v="818"/>
    <d v="2019-06-29T00:00:00"/>
    <s v="Second Class"/>
    <s v="PW-19030"/>
    <s v="Pauline Webber"/>
    <x v="1"/>
    <x v="0"/>
    <s v="Seattle"/>
    <x v="4"/>
    <n v="98105"/>
    <x v="1"/>
    <s v="TEC-AC-10003832"/>
    <x v="2"/>
    <x v="11"/>
    <s v="Logitech P710e Mobile Speakerphone"/>
    <n v="1287.45"/>
    <n v="5"/>
    <n v="0"/>
    <n v="244.61549999999988"/>
    <x v="1"/>
    <x v="0"/>
  </r>
  <r>
    <n v="8736"/>
    <s v="US-2016-169390"/>
    <x v="315"/>
    <d v="2016-02-10T00:00:00"/>
    <s v="Second Class"/>
    <s v="CS-12250"/>
    <s v="Chris Selesnick"/>
    <x v="1"/>
    <x v="0"/>
    <s v="New York City"/>
    <x v="15"/>
    <n v="10024"/>
    <x v="3"/>
    <s v="OFF-ST-10001558"/>
    <x v="1"/>
    <x v="4"/>
    <s v="Acco Perma 4000 Stacking Storage Drawers"/>
    <n v="64.959999999999994"/>
    <n v="4"/>
    <n v="0"/>
    <n v="9.7439999999999998"/>
    <x v="3"/>
    <x v="0"/>
  </r>
  <r>
    <n v="8737"/>
    <s v="CA-2018-168774"/>
    <x v="913"/>
    <d v="2018-09-09T00:00:00"/>
    <s v="Standard Class"/>
    <s v="RP-19855"/>
    <s v="Roy Phan"/>
    <x v="1"/>
    <x v="0"/>
    <s v="Woodbury"/>
    <x v="11"/>
    <n v="55125"/>
    <x v="2"/>
    <s v="OFF-ST-10001490"/>
    <x v="1"/>
    <x v="4"/>
    <s v="Hot File 7-Pocket, Floor Stand"/>
    <n v="535.41"/>
    <n v="3"/>
    <n v="0"/>
    <n v="160.62299999999993"/>
    <x v="2"/>
    <x v="0"/>
  </r>
  <r>
    <n v="8738"/>
    <s v="CA-2019-161592"/>
    <x v="1191"/>
    <d v="2019-04-10T00:00:00"/>
    <s v="Standard Class"/>
    <s v="CS-12175"/>
    <s v="Charles Sheldon"/>
    <x v="1"/>
    <x v="0"/>
    <s v="Chattanooga"/>
    <x v="18"/>
    <n v="37421"/>
    <x v="0"/>
    <s v="OFF-BI-10003669"/>
    <x v="1"/>
    <x v="8"/>
    <s v="3M Organizer Strips"/>
    <n v="8.1000000000000014"/>
    <n v="5"/>
    <n v="0.7"/>
    <n v="-5.9399999999999977"/>
    <x v="0"/>
    <x v="0"/>
  </r>
  <r>
    <n v="8739"/>
    <s v="US-2019-131961"/>
    <x v="166"/>
    <d v="2019-12-11T00:00:00"/>
    <s v="First Class"/>
    <s v="MJ-17740"/>
    <s v="Max Jones"/>
    <x v="0"/>
    <x v="0"/>
    <s v="Philadelphia"/>
    <x v="9"/>
    <n v="19140"/>
    <x v="3"/>
    <s v="OFF-AR-10004441"/>
    <x v="1"/>
    <x v="6"/>
    <s v="BIC Brite Liner Highlighters"/>
    <n v="13.247999999999999"/>
    <n v="4"/>
    <n v="0.2"/>
    <n v="3.6431999999999998"/>
    <x v="3"/>
    <x v="0"/>
  </r>
  <r>
    <n v="8740"/>
    <s v="US-2019-131961"/>
    <x v="166"/>
    <d v="2019-12-11T00:00:00"/>
    <s v="First Class"/>
    <s v="MJ-17740"/>
    <s v="Max Jones"/>
    <x v="0"/>
    <x v="0"/>
    <s v="Philadelphia"/>
    <x v="9"/>
    <n v="19140"/>
    <x v="3"/>
    <s v="TEC-PH-10001924"/>
    <x v="2"/>
    <x v="7"/>
    <s v="iHome FM Clock Radio with Lightning Dock"/>
    <n v="83.987999999999985"/>
    <n v="2"/>
    <n v="0.4"/>
    <n v="-20.996999999999993"/>
    <x v="3"/>
    <x v="0"/>
  </r>
  <r>
    <n v="8741"/>
    <s v="CA-2018-102498"/>
    <x v="1131"/>
    <d v="2018-07-25T00:00:00"/>
    <s v="First Class"/>
    <s v="JG-15160"/>
    <s v="James Galang"/>
    <x v="0"/>
    <x v="0"/>
    <s v="Lafayette"/>
    <x v="28"/>
    <n v="70506"/>
    <x v="0"/>
    <s v="OFF-AR-10004456"/>
    <x v="1"/>
    <x v="6"/>
    <s v="Panasonic KP-4ABK Battery-Operated Pencil Sharpener"/>
    <n v="73.2"/>
    <n v="5"/>
    <n v="0"/>
    <n v="21.227999999999998"/>
    <x v="0"/>
    <x v="0"/>
  </r>
  <r>
    <n v="8742"/>
    <s v="CA-2017-113222"/>
    <x v="529"/>
    <d v="2017-11-09T00:00:00"/>
    <s v="Same Day"/>
    <s v="AG-10765"/>
    <s v="Anthony Garverick"/>
    <x v="2"/>
    <x v="0"/>
    <s v="Lawrence"/>
    <x v="14"/>
    <n v="46226"/>
    <x v="2"/>
    <s v="OFF-BI-10001890"/>
    <x v="1"/>
    <x v="8"/>
    <s v="Avery Poly Binder Pockets"/>
    <n v="10.74"/>
    <n v="3"/>
    <n v="0"/>
    <n v="5.1551999999999998"/>
    <x v="2"/>
    <x v="0"/>
  </r>
  <r>
    <n v="8743"/>
    <s v="US-2017-144771"/>
    <x v="653"/>
    <d v="2017-10-04T00:00:00"/>
    <s v="First Class"/>
    <s v="CK-12205"/>
    <s v="Chloris Kastensmidt"/>
    <x v="0"/>
    <x v="0"/>
    <s v="Hillsboro"/>
    <x v="21"/>
    <n v="97123"/>
    <x v="1"/>
    <s v="FUR-FU-10000629"/>
    <x v="0"/>
    <x v="5"/>
    <s v="9-3/4 Diameter Round Wall Clock"/>
    <n v="11.032"/>
    <n v="1"/>
    <n v="0.2"/>
    <n v="3.0338000000000003"/>
    <x v="1"/>
    <x v="0"/>
  </r>
  <r>
    <n v="8744"/>
    <s v="US-2017-144771"/>
    <x v="653"/>
    <d v="2017-10-04T00:00:00"/>
    <s v="First Class"/>
    <s v="CK-12205"/>
    <s v="Chloris Kastensmidt"/>
    <x v="0"/>
    <x v="0"/>
    <s v="Hillsboro"/>
    <x v="21"/>
    <n v="97123"/>
    <x v="1"/>
    <s v="TEC-AC-10002323"/>
    <x v="2"/>
    <x v="11"/>
    <s v="SanDisk Ultra 32 GB MicroSDHC Class 10 Memory Card"/>
    <n v="53.040000000000006"/>
    <n v="3"/>
    <n v="0.2"/>
    <n v="-4.6409999999999982"/>
    <x v="1"/>
    <x v="0"/>
  </r>
  <r>
    <n v="8745"/>
    <s v="CA-2017-162376"/>
    <x v="6"/>
    <d v="2017-11-25T00:00:00"/>
    <s v="Second Class"/>
    <s v="HD-14785"/>
    <s v="Harold Dahlen"/>
    <x v="2"/>
    <x v="0"/>
    <s v="Cambridge"/>
    <x v="31"/>
    <n v="2138"/>
    <x v="3"/>
    <s v="OFF-AR-10003056"/>
    <x v="1"/>
    <x v="6"/>
    <s v="Newell 341"/>
    <n v="17.12"/>
    <n v="4"/>
    <n v="0"/>
    <n v="4.9647999999999985"/>
    <x v="3"/>
    <x v="0"/>
  </r>
  <r>
    <n v="8746"/>
    <s v="CA-2017-162376"/>
    <x v="6"/>
    <d v="2017-11-25T00:00:00"/>
    <s v="Second Class"/>
    <s v="HD-14785"/>
    <s v="Harold Dahlen"/>
    <x v="2"/>
    <x v="0"/>
    <s v="Cambridge"/>
    <x v="31"/>
    <n v="2138"/>
    <x v="3"/>
    <s v="OFF-PA-10000300"/>
    <x v="1"/>
    <x v="10"/>
    <s v="Xerox 1936"/>
    <n v="59.94"/>
    <n v="3"/>
    <n v="0"/>
    <n v="28.171799999999998"/>
    <x v="3"/>
    <x v="0"/>
  </r>
  <r>
    <n v="8747"/>
    <s v="CA-2019-128076"/>
    <x v="62"/>
    <d v="2019-02-07T00:00:00"/>
    <s v="Standard Class"/>
    <s v="BO-11350"/>
    <s v="Bill Overfelt"/>
    <x v="1"/>
    <x v="0"/>
    <s v="San Diego"/>
    <x v="1"/>
    <n v="92105"/>
    <x v="1"/>
    <s v="FUR-FU-10000293"/>
    <x v="0"/>
    <x v="5"/>
    <s v="Eldon Antistatic Chair Mats for Low to Medium Pile Carpets"/>
    <n v="210.58"/>
    <n v="2"/>
    <n v="0"/>
    <n v="12.634799999999984"/>
    <x v="1"/>
    <x v="0"/>
  </r>
  <r>
    <n v="8748"/>
    <s v="CA-2019-128076"/>
    <x v="62"/>
    <d v="2019-02-07T00:00:00"/>
    <s v="Standard Class"/>
    <s v="BO-11350"/>
    <s v="Bill Overfelt"/>
    <x v="1"/>
    <x v="0"/>
    <s v="San Diego"/>
    <x v="1"/>
    <n v="92105"/>
    <x v="1"/>
    <s v="OFF-BI-10003638"/>
    <x v="1"/>
    <x v="8"/>
    <s v="GBC Durable Plastic Covers"/>
    <n v="30.960000000000004"/>
    <n v="2"/>
    <n v="0.2"/>
    <n v="10.061999999999998"/>
    <x v="1"/>
    <x v="0"/>
  </r>
  <r>
    <n v="8749"/>
    <s v="CA-2019-128076"/>
    <x v="62"/>
    <d v="2019-02-07T00:00:00"/>
    <s v="Standard Class"/>
    <s v="BO-11350"/>
    <s v="Bill Overfelt"/>
    <x v="1"/>
    <x v="0"/>
    <s v="San Diego"/>
    <x v="1"/>
    <n v="92105"/>
    <x v="1"/>
    <s v="TEC-MA-10002109"/>
    <x v="2"/>
    <x v="15"/>
    <s v="HP Officejet Pro 8600 e-All-In-One Printer, Copier, Scanner, Fax"/>
    <n v="239.98400000000004"/>
    <n v="2"/>
    <n v="0.2"/>
    <n v="38.997399999999971"/>
    <x v="1"/>
    <x v="0"/>
  </r>
  <r>
    <n v="8750"/>
    <s v="US-2017-163825"/>
    <x v="382"/>
    <d v="2017-06-19T00:00:00"/>
    <s v="First Class"/>
    <s v="LC-16885"/>
    <s v="Lena Creighton"/>
    <x v="0"/>
    <x v="0"/>
    <s v="New York City"/>
    <x v="15"/>
    <n v="10009"/>
    <x v="3"/>
    <s v="OFF-BI-10003527"/>
    <x v="1"/>
    <x v="8"/>
    <s v="Fellowes PB500 Electric Punch Plastic Comb Binding Machine with Manual Bind"/>
    <n v="3050.3760000000002"/>
    <n v="3"/>
    <n v="0.2"/>
    <n v="1143.8910000000001"/>
    <x v="3"/>
    <x v="0"/>
  </r>
  <r>
    <n v="8751"/>
    <s v="US-2017-163825"/>
    <x v="382"/>
    <d v="2017-06-19T00:00:00"/>
    <s v="First Class"/>
    <s v="LC-16885"/>
    <s v="Lena Creighton"/>
    <x v="0"/>
    <x v="0"/>
    <s v="New York City"/>
    <x v="15"/>
    <n v="10009"/>
    <x v="3"/>
    <s v="TEC-PH-10004922"/>
    <x v="2"/>
    <x v="7"/>
    <s v="RCA Visys Integrated PBX 8-Line Router"/>
    <n v="133.97999999999999"/>
    <n v="2"/>
    <n v="0"/>
    <n v="33.495000000000005"/>
    <x v="3"/>
    <x v="0"/>
  </r>
  <r>
    <n v="8752"/>
    <s v="CA-2018-105662"/>
    <x v="465"/>
    <d v="2018-05-09T00:00:00"/>
    <s v="Standard Class"/>
    <s v="RB-19465"/>
    <s v="Rick Bensley"/>
    <x v="2"/>
    <x v="0"/>
    <s v="Tallahassee"/>
    <x v="2"/>
    <n v="32303"/>
    <x v="0"/>
    <s v="OFF-PA-10001001"/>
    <x v="1"/>
    <x v="10"/>
    <s v="Snap-A-Way Black Print Carbonless Speed Message, No Reply Area, Duplicate"/>
    <n v="93.248000000000005"/>
    <n v="4"/>
    <n v="0.2"/>
    <n v="31.4712"/>
    <x v="0"/>
    <x v="0"/>
  </r>
  <r>
    <n v="8753"/>
    <s v="CA-2018-105662"/>
    <x v="465"/>
    <d v="2018-05-09T00:00:00"/>
    <s v="Standard Class"/>
    <s v="RB-19465"/>
    <s v="Rick Bensley"/>
    <x v="2"/>
    <x v="0"/>
    <s v="Tallahassee"/>
    <x v="2"/>
    <n v="32303"/>
    <x v="0"/>
    <s v="TEC-PH-10001198"/>
    <x v="2"/>
    <x v="7"/>
    <s v="Avaya 4621SW VoIP phone"/>
    <n v="177.48000000000002"/>
    <n v="3"/>
    <n v="0.2"/>
    <n v="19.966499999999982"/>
    <x v="0"/>
    <x v="0"/>
  </r>
  <r>
    <n v="8754"/>
    <s v="CA-2019-152198"/>
    <x v="428"/>
    <d v="2019-09-10T00:00:00"/>
    <s v="First Class"/>
    <s v="JD-16015"/>
    <s v="Joy Daniels"/>
    <x v="0"/>
    <x v="0"/>
    <s v="Toledo"/>
    <x v="24"/>
    <n v="43615"/>
    <x v="3"/>
    <s v="OFF-LA-10000443"/>
    <x v="1"/>
    <x v="2"/>
    <s v="Avery 501"/>
    <n v="17.712"/>
    <n v="6"/>
    <n v="0.2"/>
    <n v="5.9777999999999993"/>
    <x v="3"/>
    <x v="0"/>
  </r>
  <r>
    <n v="8755"/>
    <s v="CA-2019-152198"/>
    <x v="428"/>
    <d v="2019-09-10T00:00:00"/>
    <s v="First Class"/>
    <s v="JD-16015"/>
    <s v="Joy Daniels"/>
    <x v="0"/>
    <x v="0"/>
    <s v="Toledo"/>
    <x v="24"/>
    <n v="43615"/>
    <x v="3"/>
    <s v="OFF-BI-10003669"/>
    <x v="1"/>
    <x v="8"/>
    <s v="3M Organizer Strips"/>
    <n v="4.8600000000000012"/>
    <n v="3"/>
    <n v="0.7"/>
    <n v="-3.5640000000000001"/>
    <x v="3"/>
    <x v="0"/>
  </r>
  <r>
    <n v="8756"/>
    <s v="CA-2019-152198"/>
    <x v="428"/>
    <d v="2019-09-10T00:00:00"/>
    <s v="First Class"/>
    <s v="JD-16015"/>
    <s v="Joy Daniels"/>
    <x v="0"/>
    <x v="0"/>
    <s v="Toledo"/>
    <x v="24"/>
    <n v="43615"/>
    <x v="3"/>
    <s v="OFF-BI-10001628"/>
    <x v="1"/>
    <x v="8"/>
    <s v="Acco Data Flex Cable Posts For Top &amp; Bottom Load Binders, 6&quot; Capacity"/>
    <n v="6.2580000000000009"/>
    <n v="2"/>
    <n v="0.7"/>
    <n v="-5.2149999999999999"/>
    <x v="3"/>
    <x v="0"/>
  </r>
  <r>
    <n v="8757"/>
    <s v="CA-2018-114307"/>
    <x v="405"/>
    <d v="2018-07-26T00:00:00"/>
    <s v="Standard Class"/>
    <s v="MF-17665"/>
    <s v="Maureen Fritzler"/>
    <x v="1"/>
    <x v="0"/>
    <s v="Columbia"/>
    <x v="39"/>
    <n v="21044"/>
    <x v="3"/>
    <s v="OFF-AP-10002350"/>
    <x v="1"/>
    <x v="9"/>
    <s v="Belkin F9H710-06 7 Outlet SurgeMaster Surge Protector"/>
    <n v="37.68"/>
    <n v="2"/>
    <n v="0"/>
    <n v="10.5504"/>
    <x v="3"/>
    <x v="1"/>
  </r>
  <r>
    <n v="8758"/>
    <s v="CA-2018-114307"/>
    <x v="405"/>
    <d v="2018-07-26T00:00:00"/>
    <s v="Standard Class"/>
    <s v="MF-17665"/>
    <s v="Maureen Fritzler"/>
    <x v="1"/>
    <x v="0"/>
    <s v="Columbia"/>
    <x v="39"/>
    <n v="21044"/>
    <x v="3"/>
    <s v="OFF-PA-10004100"/>
    <x v="1"/>
    <x v="10"/>
    <s v="Xerox 216"/>
    <n v="51.84"/>
    <n v="8"/>
    <n v="0"/>
    <n v="24.883200000000002"/>
    <x v="3"/>
    <x v="1"/>
  </r>
  <r>
    <n v="8759"/>
    <s v="CA-2018-114307"/>
    <x v="405"/>
    <d v="2018-07-26T00:00:00"/>
    <s v="Standard Class"/>
    <s v="MF-17665"/>
    <s v="Maureen Fritzler"/>
    <x v="1"/>
    <x v="0"/>
    <s v="Columbia"/>
    <x v="39"/>
    <n v="21044"/>
    <x v="3"/>
    <s v="FUR-FU-10000794"/>
    <x v="0"/>
    <x v="5"/>
    <s v="Eldon Stackable Tray, Side-Load, Legal, Smoke"/>
    <n v="27.42"/>
    <n v="3"/>
    <n v="0"/>
    <n v="9.3227999999999991"/>
    <x v="3"/>
    <x v="1"/>
  </r>
  <r>
    <n v="8760"/>
    <s v="CA-2018-114307"/>
    <x v="405"/>
    <d v="2018-07-26T00:00:00"/>
    <s v="Standard Class"/>
    <s v="MF-17665"/>
    <s v="Maureen Fritzler"/>
    <x v="1"/>
    <x v="0"/>
    <s v="Columbia"/>
    <x v="39"/>
    <n v="21044"/>
    <x v="3"/>
    <s v="OFF-BI-10002012"/>
    <x v="1"/>
    <x v="8"/>
    <s v="Wilson Jones Easy Flow II Sheet Lifters"/>
    <n v="5.4"/>
    <n v="3"/>
    <n v="0"/>
    <n v="2.5920000000000001"/>
    <x v="3"/>
    <x v="1"/>
  </r>
  <r>
    <n v="8761"/>
    <s v="CA-2018-159891"/>
    <x v="1011"/>
    <d v="2018-02-06T00:00:00"/>
    <s v="Standard Class"/>
    <s v="BF-11170"/>
    <s v="Ben Ferrer"/>
    <x v="2"/>
    <x v="0"/>
    <s v="Atlanta"/>
    <x v="32"/>
    <n v="30318"/>
    <x v="0"/>
    <s v="OFF-BI-10003527"/>
    <x v="1"/>
    <x v="8"/>
    <s v="Fellowes PB500 Electric Punch Plastic Comb Binding Machine with Manual Bind"/>
    <n v="1270.99"/>
    <n v="1"/>
    <n v="0"/>
    <n v="635.495"/>
    <x v="0"/>
    <x v="0"/>
  </r>
  <r>
    <n v="8762"/>
    <s v="CA-2018-159891"/>
    <x v="1011"/>
    <d v="2018-02-06T00:00:00"/>
    <s v="Standard Class"/>
    <s v="BF-11170"/>
    <s v="Ben Ferrer"/>
    <x v="2"/>
    <x v="0"/>
    <s v="Atlanta"/>
    <x v="32"/>
    <n v="30318"/>
    <x v="0"/>
    <s v="OFF-EN-10004483"/>
    <x v="1"/>
    <x v="12"/>
    <s v="#10 White Business Envelopes,4 1/8 x 9 1/2"/>
    <n v="125.36"/>
    <n v="8"/>
    <n v="0"/>
    <n v="58.919199999999989"/>
    <x v="0"/>
    <x v="0"/>
  </r>
  <r>
    <n v="8763"/>
    <s v="CA-2018-112578"/>
    <x v="723"/>
    <d v="2019-01-02T00:00:00"/>
    <s v="Standard Class"/>
    <s v="FO-14305"/>
    <s v="Frank Olsen"/>
    <x v="0"/>
    <x v="0"/>
    <s v="Sacramento"/>
    <x v="1"/>
    <n v="95823"/>
    <x v="1"/>
    <s v="OFF-ST-10003722"/>
    <x v="1"/>
    <x v="4"/>
    <s v="Project Tote Personal File"/>
    <n v="14.03"/>
    <n v="1"/>
    <n v="0"/>
    <n v="4.068699999999998"/>
    <x v="1"/>
    <x v="0"/>
  </r>
  <r>
    <n v="8764"/>
    <s v="CA-2018-112578"/>
    <x v="723"/>
    <d v="2019-01-02T00:00:00"/>
    <s v="Standard Class"/>
    <s v="FO-14305"/>
    <s v="Frank Olsen"/>
    <x v="0"/>
    <x v="0"/>
    <s v="Sacramento"/>
    <x v="1"/>
    <n v="95823"/>
    <x v="1"/>
    <s v="OFF-SU-10002557"/>
    <x v="1"/>
    <x v="14"/>
    <s v="Fiskars Spring-Action Scissors"/>
    <n v="27.96"/>
    <n v="2"/>
    <n v="0"/>
    <n v="7.2696000000000005"/>
    <x v="1"/>
    <x v="0"/>
  </r>
  <r>
    <n v="8765"/>
    <s v="CA-2017-107083"/>
    <x v="82"/>
    <d v="2017-11-27T00:00:00"/>
    <s v="Standard Class"/>
    <s v="BB-11545"/>
    <s v="Brenda Bowman"/>
    <x v="1"/>
    <x v="0"/>
    <s v="Fort Worth"/>
    <x v="5"/>
    <n v="76106"/>
    <x v="2"/>
    <s v="OFF-AR-10002257"/>
    <x v="1"/>
    <x v="6"/>
    <s v="Eldon Spacemaker Box, Quick-Snap Lid, Clear"/>
    <n v="5.3440000000000003"/>
    <n v="2"/>
    <n v="0.2"/>
    <n v="0.73479999999999923"/>
    <x v="2"/>
    <x v="0"/>
  </r>
  <r>
    <n v="8766"/>
    <s v="CA-2017-107083"/>
    <x v="82"/>
    <d v="2017-11-27T00:00:00"/>
    <s v="Standard Class"/>
    <s v="BB-11545"/>
    <s v="Brenda Bowman"/>
    <x v="1"/>
    <x v="0"/>
    <s v="Fort Worth"/>
    <x v="5"/>
    <n v="76106"/>
    <x v="2"/>
    <s v="OFF-BI-10000756"/>
    <x v="1"/>
    <x v="8"/>
    <s v="Storex DuraTech Recycled Plastic Frosted Binders"/>
    <n v="1.6959999999999997"/>
    <n v="2"/>
    <n v="0.8"/>
    <n v="-2.5440000000000005"/>
    <x v="2"/>
    <x v="0"/>
  </r>
  <r>
    <n v="8767"/>
    <s v="CA-2017-107083"/>
    <x v="82"/>
    <d v="2017-11-27T00:00:00"/>
    <s v="Standard Class"/>
    <s v="BB-11545"/>
    <s v="Brenda Bowman"/>
    <x v="1"/>
    <x v="0"/>
    <s v="Fort Worth"/>
    <x v="5"/>
    <n v="76106"/>
    <x v="2"/>
    <s v="OFF-AP-10004136"/>
    <x v="1"/>
    <x v="9"/>
    <s v="Kensington 6 Outlet SmartSocket Surge Protector"/>
    <n v="24.587999999999994"/>
    <n v="3"/>
    <n v="0.8"/>
    <n v="-67.617000000000019"/>
    <x v="2"/>
    <x v="0"/>
  </r>
  <r>
    <n v="8768"/>
    <s v="CA-2017-107083"/>
    <x v="82"/>
    <d v="2017-11-27T00:00:00"/>
    <s v="Standard Class"/>
    <s v="BB-11545"/>
    <s v="Brenda Bowman"/>
    <x v="1"/>
    <x v="0"/>
    <s v="Fort Worth"/>
    <x v="5"/>
    <n v="76106"/>
    <x v="2"/>
    <s v="OFF-BI-10002194"/>
    <x v="1"/>
    <x v="8"/>
    <s v="Cardinal Hold-It CD Pocket"/>
    <n v="7.9799999999999986"/>
    <n v="5"/>
    <n v="0.8"/>
    <n v="-13.167000000000002"/>
    <x v="2"/>
    <x v="0"/>
  </r>
  <r>
    <n v="8769"/>
    <s v="CA-2017-151722"/>
    <x v="348"/>
    <d v="2017-10-09T00:00:00"/>
    <s v="Standard Class"/>
    <s v="IL-15100"/>
    <s v="Ivan Liston"/>
    <x v="0"/>
    <x v="0"/>
    <s v="Columbus"/>
    <x v="24"/>
    <n v="43229"/>
    <x v="3"/>
    <s v="TEC-AC-10000892"/>
    <x v="2"/>
    <x v="11"/>
    <s v="NETGEAR N750 Dual Band Wi-Fi Gigabit Router"/>
    <n v="288"/>
    <n v="4"/>
    <n v="0.2"/>
    <n v="57.599999999999994"/>
    <x v="3"/>
    <x v="0"/>
  </r>
  <r>
    <n v="8770"/>
    <s v="CA-2018-151148"/>
    <x v="126"/>
    <d v="2018-09-13T00:00:00"/>
    <s v="Same Day"/>
    <s v="PO-19180"/>
    <s v="Philisse Overcash"/>
    <x v="2"/>
    <x v="0"/>
    <s v="Louisville"/>
    <x v="22"/>
    <n v="80027"/>
    <x v="1"/>
    <s v="TEC-PH-10001870"/>
    <x v="2"/>
    <x v="7"/>
    <s v="Lunatik TT5L-002 Taktik Strike Impact Protection System for iPhone 5"/>
    <n v="146.952"/>
    <n v="3"/>
    <n v="0.2"/>
    <n v="9.1844999999999928"/>
    <x v="1"/>
    <x v="0"/>
  </r>
  <r>
    <n v="8771"/>
    <s v="CA-2018-151148"/>
    <x v="126"/>
    <d v="2018-09-13T00:00:00"/>
    <s v="Same Day"/>
    <s v="PO-19180"/>
    <s v="Philisse Overcash"/>
    <x v="2"/>
    <x v="0"/>
    <s v="Louisville"/>
    <x v="22"/>
    <n v="80027"/>
    <x v="1"/>
    <s v="FUR-CH-10002304"/>
    <x v="0"/>
    <x v="1"/>
    <s v="Global Stack Chair without Arms, Black"/>
    <n v="83.13600000000001"/>
    <n v="4"/>
    <n v="0.2"/>
    <n v="5.1960000000000015"/>
    <x v="1"/>
    <x v="0"/>
  </r>
  <r>
    <n v="8772"/>
    <s v="CA-2019-115882"/>
    <x v="32"/>
    <d v="2019-09-17T00:00:00"/>
    <s v="First Class"/>
    <s v="DB-13555"/>
    <s v="Dorothy Badders"/>
    <x v="1"/>
    <x v="0"/>
    <s v="Raleigh"/>
    <x v="3"/>
    <n v="27604"/>
    <x v="0"/>
    <s v="OFF-AP-10002534"/>
    <x v="1"/>
    <x v="9"/>
    <s v="3.6 Cubic Foot Counter Height Office Refrigerator"/>
    <n v="942.78400000000011"/>
    <n v="4"/>
    <n v="0.2"/>
    <n v="94.278400000000033"/>
    <x v="0"/>
    <x v="0"/>
  </r>
  <r>
    <n v="8773"/>
    <s v="CA-2019-115882"/>
    <x v="32"/>
    <d v="2019-09-17T00:00:00"/>
    <s v="First Class"/>
    <s v="DB-13555"/>
    <s v="Dorothy Badders"/>
    <x v="1"/>
    <x v="0"/>
    <s v="Raleigh"/>
    <x v="3"/>
    <n v="27604"/>
    <x v="0"/>
    <s v="OFF-PA-10001125"/>
    <x v="1"/>
    <x v="10"/>
    <s v="Xerox 1988"/>
    <n v="74.352000000000004"/>
    <n v="3"/>
    <n v="0.2"/>
    <n v="23.234999999999992"/>
    <x v="0"/>
    <x v="0"/>
  </r>
  <r>
    <n v="8774"/>
    <s v="CA-2017-132276"/>
    <x v="1202"/>
    <d v="2017-02-28T00:00:00"/>
    <s v="Standard Class"/>
    <s v="LC-16960"/>
    <s v="Lindsay Castell"/>
    <x v="2"/>
    <x v="0"/>
    <s v="New York City"/>
    <x v="15"/>
    <n v="10024"/>
    <x v="3"/>
    <s v="OFF-AP-10000804"/>
    <x v="1"/>
    <x v="9"/>
    <s v="Hoover Portapower Portable Vacuum"/>
    <n v="26.880000000000003"/>
    <n v="6"/>
    <n v="0"/>
    <n v="6.7200000000000006"/>
    <x v="3"/>
    <x v="0"/>
  </r>
  <r>
    <n v="8775"/>
    <s v="CA-2017-132276"/>
    <x v="1202"/>
    <d v="2017-02-28T00:00:00"/>
    <s v="Standard Class"/>
    <s v="LC-16960"/>
    <s v="Lindsay Castell"/>
    <x v="2"/>
    <x v="0"/>
    <s v="New York City"/>
    <x v="15"/>
    <n v="10024"/>
    <x v="3"/>
    <s v="OFF-BI-10002982"/>
    <x v="1"/>
    <x v="8"/>
    <s v="Avery Self-Adhesive Photo Pockets for Polaroid Photos"/>
    <n v="10.896000000000001"/>
    <n v="2"/>
    <n v="0.2"/>
    <n v="3.8135999999999992"/>
    <x v="3"/>
    <x v="0"/>
  </r>
  <r>
    <n v="8776"/>
    <s v="CA-2018-163636"/>
    <x v="5"/>
    <d v="2018-12-09T00:00:00"/>
    <s v="Second Class"/>
    <s v="MP-18175"/>
    <s v="Mike Pelletier"/>
    <x v="2"/>
    <x v="0"/>
    <s v="Chicago"/>
    <x v="10"/>
    <n v="60623"/>
    <x v="2"/>
    <s v="OFF-AR-10001547"/>
    <x v="1"/>
    <x v="6"/>
    <s v="Newell 311"/>
    <n v="3.536"/>
    <n v="2"/>
    <n v="0.2"/>
    <n v="0.30940000000000001"/>
    <x v="2"/>
    <x v="0"/>
  </r>
  <r>
    <n v="8777"/>
    <s v="CA-2018-102813"/>
    <x v="415"/>
    <d v="2018-07-03T00:00:00"/>
    <s v="First Class"/>
    <s v="EA-14035"/>
    <s v="Erin Ashbrook"/>
    <x v="1"/>
    <x v="0"/>
    <s v="Huntsville"/>
    <x v="5"/>
    <n v="77340"/>
    <x v="2"/>
    <s v="FUR-CH-10000665"/>
    <x v="0"/>
    <x v="1"/>
    <s v="Global Airflow Leather Mesh Back Chair, Black"/>
    <n v="528.42999999999995"/>
    <n v="5"/>
    <n v="0.3"/>
    <n v="0"/>
    <x v="2"/>
    <x v="0"/>
  </r>
  <r>
    <n v="8778"/>
    <s v="CA-2018-102813"/>
    <x v="415"/>
    <d v="2018-07-03T00:00:00"/>
    <s v="First Class"/>
    <s v="EA-14035"/>
    <s v="Erin Ashbrook"/>
    <x v="1"/>
    <x v="0"/>
    <s v="Huntsville"/>
    <x v="5"/>
    <n v="77340"/>
    <x v="2"/>
    <s v="OFF-PA-10000520"/>
    <x v="1"/>
    <x v="10"/>
    <s v="Xerox 201"/>
    <n v="41.472000000000008"/>
    <n v="8"/>
    <n v="0.2"/>
    <n v="14.5152"/>
    <x v="2"/>
    <x v="0"/>
  </r>
  <r>
    <n v="8779"/>
    <s v="CA-2019-135377"/>
    <x v="1096"/>
    <d v="2019-12-18T00:00:00"/>
    <s v="Standard Class"/>
    <s v="BP-11095"/>
    <s v="Bart Pistole"/>
    <x v="1"/>
    <x v="0"/>
    <s v="New York City"/>
    <x v="15"/>
    <n v="10024"/>
    <x v="3"/>
    <s v="FUR-BO-10004015"/>
    <x v="0"/>
    <x v="0"/>
    <s v="Bush Andora Bookcase, Maple/Graphite Gray Finish"/>
    <n v="287.976"/>
    <n v="3"/>
    <n v="0.2"/>
    <n v="7.1993999999999687"/>
    <x v="3"/>
    <x v="0"/>
  </r>
  <r>
    <n v="8780"/>
    <s v="CA-2017-165813"/>
    <x v="305"/>
    <d v="2017-03-22T00:00:00"/>
    <s v="Second Class"/>
    <s v="BM-11785"/>
    <s v="Bryan Mills"/>
    <x v="0"/>
    <x v="0"/>
    <s v="Salem"/>
    <x v="21"/>
    <n v="97301"/>
    <x v="1"/>
    <s v="OFF-ST-10004258"/>
    <x v="1"/>
    <x v="4"/>
    <s v="Portable Personal File Box"/>
    <n v="29.304000000000002"/>
    <n v="3"/>
    <n v="0.2"/>
    <n v="2.5641000000000034"/>
    <x v="1"/>
    <x v="0"/>
  </r>
  <r>
    <n v="8781"/>
    <s v="CA-2017-133585"/>
    <x v="879"/>
    <d v="2017-03-04T00:00:00"/>
    <s v="First Class"/>
    <s v="CM-12715"/>
    <s v="Craig Molinari"/>
    <x v="1"/>
    <x v="0"/>
    <s v="Houston"/>
    <x v="5"/>
    <n v="77070"/>
    <x v="2"/>
    <s v="OFF-AR-10003696"/>
    <x v="1"/>
    <x v="6"/>
    <s v="Panasonic KP-350BK Electric Pencil Sharpener with Auto Stop"/>
    <n v="55.328000000000003"/>
    <n v="2"/>
    <n v="0.2"/>
    <n v="6.2243999999999957"/>
    <x v="2"/>
    <x v="0"/>
  </r>
  <r>
    <n v="8782"/>
    <s v="CA-2017-133585"/>
    <x v="879"/>
    <d v="2017-03-04T00:00:00"/>
    <s v="First Class"/>
    <s v="CM-12715"/>
    <s v="Craig Molinari"/>
    <x v="1"/>
    <x v="0"/>
    <s v="Houston"/>
    <x v="5"/>
    <n v="77070"/>
    <x v="2"/>
    <s v="FUR-BO-10001811"/>
    <x v="0"/>
    <x v="0"/>
    <s v="Atlantic Metals Mobile 5-Shelf Bookcases, Custom Colors"/>
    <n v="1227.9983999999999"/>
    <n v="6"/>
    <n v="0.32"/>
    <n v="-36.117600000000152"/>
    <x v="2"/>
    <x v="0"/>
  </r>
  <r>
    <n v="8783"/>
    <s v="CA-2018-116911"/>
    <x v="306"/>
    <d v="2018-09-20T00:00:00"/>
    <s v="Standard Class"/>
    <s v="JD-16150"/>
    <s v="Justin Deggeller"/>
    <x v="1"/>
    <x v="0"/>
    <s v="Twin Falls"/>
    <x v="45"/>
    <n v="83301"/>
    <x v="1"/>
    <s v="OFF-BI-10001249"/>
    <x v="1"/>
    <x v="8"/>
    <s v="Avery Heavy-Duty EZD View Binder with Locking Rings"/>
    <n v="20.416"/>
    <n v="4"/>
    <n v="0.2"/>
    <n v="6.6351999999999984"/>
    <x v="1"/>
    <x v="0"/>
  </r>
  <r>
    <n v="8784"/>
    <s v="CA-2018-116911"/>
    <x v="306"/>
    <d v="2018-09-20T00:00:00"/>
    <s v="Standard Class"/>
    <s v="JD-16150"/>
    <s v="Justin Deggeller"/>
    <x v="1"/>
    <x v="0"/>
    <s v="Twin Falls"/>
    <x v="45"/>
    <n v="83301"/>
    <x v="1"/>
    <s v="FUR-TA-10003473"/>
    <x v="0"/>
    <x v="3"/>
    <s v="Bretford Rectangular Conference Table Tops"/>
    <n v="1128.3899999999999"/>
    <n v="3"/>
    <n v="0"/>
    <n v="259.52970000000005"/>
    <x v="1"/>
    <x v="0"/>
  </r>
  <r>
    <n v="8785"/>
    <s v="US-2019-129224"/>
    <x v="294"/>
    <d v="2019-03-23T00:00:00"/>
    <s v="Standard Class"/>
    <s v="AS-10630"/>
    <s v="Ann Steele"/>
    <x v="2"/>
    <x v="0"/>
    <s v="Knoxville"/>
    <x v="18"/>
    <n v="37918"/>
    <x v="0"/>
    <s v="OFF-LA-10003190"/>
    <x v="1"/>
    <x v="2"/>
    <s v="Avery 474"/>
    <n v="4.6079999999999997"/>
    <n v="2"/>
    <n v="0.2"/>
    <n v="1.6704000000000001"/>
    <x v="0"/>
    <x v="0"/>
  </r>
  <r>
    <n v="8786"/>
    <s v="CA-2019-145765"/>
    <x v="39"/>
    <d v="2019-06-02T00:00:00"/>
    <s v="Standard Class"/>
    <s v="CM-11815"/>
    <s v="Candace McMahon"/>
    <x v="1"/>
    <x v="0"/>
    <s v="Phoenix"/>
    <x v="16"/>
    <n v="85023"/>
    <x v="1"/>
    <s v="TEC-PH-10001305"/>
    <x v="2"/>
    <x v="7"/>
    <s v="Panasonic KX TS208W Corded phone"/>
    <n v="195.96000000000004"/>
    <n v="5"/>
    <n v="0.2"/>
    <n v="19.596000000000018"/>
    <x v="1"/>
    <x v="0"/>
  </r>
  <r>
    <n v="8787"/>
    <s v="CA-2019-145765"/>
    <x v="39"/>
    <d v="2019-06-02T00:00:00"/>
    <s v="Standard Class"/>
    <s v="CM-11815"/>
    <s v="Candace McMahon"/>
    <x v="1"/>
    <x v="0"/>
    <s v="Phoenix"/>
    <x v="16"/>
    <n v="85023"/>
    <x v="1"/>
    <s v="OFF-PA-10001534"/>
    <x v="1"/>
    <x v="10"/>
    <s v="Xerox 230"/>
    <n v="15.552000000000003"/>
    <n v="3"/>
    <n v="0.2"/>
    <n v="5.4432"/>
    <x v="1"/>
    <x v="0"/>
  </r>
  <r>
    <n v="8788"/>
    <s v="CA-2019-145765"/>
    <x v="39"/>
    <d v="2019-06-02T00:00:00"/>
    <s v="Standard Class"/>
    <s v="CM-11815"/>
    <s v="Candace McMahon"/>
    <x v="1"/>
    <x v="0"/>
    <s v="Phoenix"/>
    <x v="16"/>
    <n v="85023"/>
    <x v="1"/>
    <s v="TEC-AC-10000844"/>
    <x v="2"/>
    <x v="11"/>
    <s v="Logitech Gaming G510s - Keyboard"/>
    <n v="271.96800000000002"/>
    <n v="4"/>
    <n v="0.2"/>
    <n v="54.393599999999978"/>
    <x v="1"/>
    <x v="0"/>
  </r>
  <r>
    <n v="8789"/>
    <s v="CA-2019-126914"/>
    <x v="140"/>
    <d v="2019-06-19T00:00:00"/>
    <s v="Standard Class"/>
    <s v="JE-15715"/>
    <s v="Joe Elijah"/>
    <x v="0"/>
    <x v="0"/>
    <s v="Monroe"/>
    <x v="3"/>
    <n v="28110"/>
    <x v="0"/>
    <s v="FUR-CH-10000847"/>
    <x v="0"/>
    <x v="1"/>
    <s v="Global Executive Mid-Back Manager's Chair"/>
    <n v="698.35200000000009"/>
    <n v="3"/>
    <n v="0.2"/>
    <n v="52.376399999999961"/>
    <x v="0"/>
    <x v="0"/>
  </r>
  <r>
    <n v="8790"/>
    <s v="CA-2019-126914"/>
    <x v="140"/>
    <d v="2019-06-19T00:00:00"/>
    <s v="Standard Class"/>
    <s v="JE-15715"/>
    <s v="Joe Elijah"/>
    <x v="0"/>
    <x v="0"/>
    <s v="Monroe"/>
    <x v="3"/>
    <n v="28110"/>
    <x v="0"/>
    <s v="FUR-BO-10000468"/>
    <x v="0"/>
    <x v="0"/>
    <s v="O'Sullivan 2-Shelf Heavy-Duty Bookcases"/>
    <n v="77.728000000000009"/>
    <n v="2"/>
    <n v="0.2"/>
    <n v="-3.8863999999999947"/>
    <x v="0"/>
    <x v="0"/>
  </r>
  <r>
    <n v="8791"/>
    <s v="CA-2017-169572"/>
    <x v="684"/>
    <d v="2017-09-12T00:00:00"/>
    <s v="Standard Class"/>
    <s v="AG-10525"/>
    <s v="Andy Gerbode"/>
    <x v="1"/>
    <x v="0"/>
    <s v="Richmond"/>
    <x v="17"/>
    <n v="23223"/>
    <x v="0"/>
    <s v="OFF-BI-10002799"/>
    <x v="1"/>
    <x v="8"/>
    <s v="SlimView Poly Binder, 3/8&quot;"/>
    <n v="46.62"/>
    <n v="9"/>
    <n v="0"/>
    <n v="21.445199999999996"/>
    <x v="0"/>
    <x v="0"/>
  </r>
  <r>
    <n v="8792"/>
    <s v="CA-2019-162075"/>
    <x v="257"/>
    <d v="2019-03-24T00:00:00"/>
    <s v="Standard Class"/>
    <s v="TT-21220"/>
    <s v="Thomas Thornton"/>
    <x v="0"/>
    <x v="0"/>
    <s v="Houston"/>
    <x v="5"/>
    <n v="77041"/>
    <x v="2"/>
    <s v="TEC-PH-10001557"/>
    <x v="2"/>
    <x v="7"/>
    <s v="Pyle PMP37LED"/>
    <n v="537.54399999999998"/>
    <n v="7"/>
    <n v="0.2"/>
    <n v="47.035099999999971"/>
    <x v="2"/>
    <x v="0"/>
  </r>
  <r>
    <n v="8793"/>
    <s v="CA-2016-162992"/>
    <x v="174"/>
    <d v="2016-12-21T00:00:00"/>
    <s v="First Class"/>
    <s v="BP-11095"/>
    <s v="Bart Pistole"/>
    <x v="1"/>
    <x v="0"/>
    <s v="Los Angeles"/>
    <x v="1"/>
    <n v="90008"/>
    <x v="1"/>
    <s v="OFF-LA-10001934"/>
    <x v="1"/>
    <x v="2"/>
    <s v="Avery 516"/>
    <n v="14.62"/>
    <n v="2"/>
    <n v="0"/>
    <n v="6.8713999999999995"/>
    <x v="1"/>
    <x v="0"/>
  </r>
  <r>
    <n v="8794"/>
    <s v="CA-2016-162992"/>
    <x v="174"/>
    <d v="2016-12-21T00:00:00"/>
    <s v="First Class"/>
    <s v="BP-11095"/>
    <s v="Bart Pistole"/>
    <x v="1"/>
    <x v="0"/>
    <s v="Los Angeles"/>
    <x v="1"/>
    <n v="90008"/>
    <x v="1"/>
    <s v="OFF-FA-10004248"/>
    <x v="1"/>
    <x v="13"/>
    <s v="Advantus T-Pin Paper Clips"/>
    <n v="22.549999999999997"/>
    <n v="5"/>
    <n v="0"/>
    <n v="8.7945000000000011"/>
    <x v="1"/>
    <x v="0"/>
  </r>
  <r>
    <n v="8795"/>
    <s v="CA-2016-162992"/>
    <x v="174"/>
    <d v="2016-12-21T00:00:00"/>
    <s v="First Class"/>
    <s v="BP-11095"/>
    <s v="Bart Pistole"/>
    <x v="1"/>
    <x v="0"/>
    <s v="Los Angeles"/>
    <x v="1"/>
    <n v="90008"/>
    <x v="1"/>
    <s v="TEC-PH-10001944"/>
    <x v="2"/>
    <x v="7"/>
    <s v="Wi-Ex zBoost YX540 Cellular Phone Signal Booster"/>
    <n v="583.79999999999995"/>
    <n v="5"/>
    <n v="0.2"/>
    <n v="72.974999999999909"/>
    <x v="1"/>
    <x v="0"/>
  </r>
  <r>
    <n v="8796"/>
    <s v="CA-2016-162992"/>
    <x v="174"/>
    <d v="2016-12-21T00:00:00"/>
    <s v="First Class"/>
    <s v="BP-11095"/>
    <s v="Bart Pistole"/>
    <x v="1"/>
    <x v="0"/>
    <s v="Los Angeles"/>
    <x v="1"/>
    <n v="90008"/>
    <x v="1"/>
    <s v="TEC-PH-10002085"/>
    <x v="2"/>
    <x v="7"/>
    <s v="Clarity 53712"/>
    <n v="211.16800000000001"/>
    <n v="4"/>
    <n v="0.2"/>
    <n v="15.837600000000009"/>
    <x v="1"/>
    <x v="0"/>
  </r>
  <r>
    <n v="8797"/>
    <s v="CA-2018-106397"/>
    <x v="274"/>
    <d v="2018-07-13T00:00:00"/>
    <s v="Standard Class"/>
    <s v="MJ-17740"/>
    <s v="Max Jones"/>
    <x v="0"/>
    <x v="0"/>
    <s v="Orem"/>
    <x v="7"/>
    <n v="84057"/>
    <x v="1"/>
    <s v="OFF-PA-10003441"/>
    <x v="1"/>
    <x v="10"/>
    <s v="Xerox 226"/>
    <n v="12.96"/>
    <n v="2"/>
    <n v="0"/>
    <n v="6.2208000000000006"/>
    <x v="1"/>
    <x v="0"/>
  </r>
  <r>
    <n v="8798"/>
    <s v="CA-2018-106397"/>
    <x v="274"/>
    <d v="2018-07-13T00:00:00"/>
    <s v="Standard Class"/>
    <s v="MJ-17740"/>
    <s v="Max Jones"/>
    <x v="0"/>
    <x v="0"/>
    <s v="Orem"/>
    <x v="7"/>
    <n v="84057"/>
    <x v="1"/>
    <s v="OFF-AR-10004602"/>
    <x v="1"/>
    <x v="6"/>
    <s v="Boston KS Multi-Size Manual Pencil Sharpener"/>
    <n v="45.98"/>
    <n v="2"/>
    <n v="0"/>
    <n v="12.874400000000001"/>
    <x v="1"/>
    <x v="0"/>
  </r>
  <r>
    <n v="8799"/>
    <s v="US-2018-150140"/>
    <x v="1203"/>
    <d v="2018-04-10T00:00:00"/>
    <s v="Standard Class"/>
    <s v="VM-21685"/>
    <s v="Valerie Mitchum"/>
    <x v="2"/>
    <x v="0"/>
    <s v="Burlington"/>
    <x v="42"/>
    <m/>
    <x v="3"/>
    <s v="TEC-PH-10002555"/>
    <x v="2"/>
    <x v="7"/>
    <s v="Nortel Meridian M5316 Digital phone"/>
    <n v="1294.75"/>
    <n v="5"/>
    <n v="0"/>
    <n v="336.63499999999999"/>
    <x v="3"/>
    <x v="0"/>
  </r>
  <r>
    <n v="8800"/>
    <s v="CA-2016-116666"/>
    <x v="1204"/>
    <d v="2016-05-10T00:00:00"/>
    <s v="First Class"/>
    <s v="KT-16480"/>
    <s v="Kean Thornton"/>
    <x v="0"/>
    <x v="0"/>
    <s v="Philadelphia"/>
    <x v="9"/>
    <n v="19134"/>
    <x v="3"/>
    <s v="TEC-CO-10001449"/>
    <x v="2"/>
    <x v="16"/>
    <s v="Hewlett Packard LaserJet 3310 Copier"/>
    <n v="1799.9699999999998"/>
    <n v="5"/>
    <n v="0.4"/>
    <n v="239.99600000000009"/>
    <x v="3"/>
    <x v="0"/>
  </r>
  <r>
    <n v="8801"/>
    <s v="CA-2019-148992"/>
    <x v="51"/>
    <d v="2019-11-27T00:00:00"/>
    <s v="Standard Class"/>
    <s v="CS-12250"/>
    <s v="Chris Selesnick"/>
    <x v="1"/>
    <x v="0"/>
    <s v="Chicago"/>
    <x v="10"/>
    <n v="60623"/>
    <x v="2"/>
    <s v="OFF-PA-10004285"/>
    <x v="1"/>
    <x v="10"/>
    <s v="Xerox 1959"/>
    <n v="10.688000000000001"/>
    <n v="2"/>
    <n v="0.2"/>
    <n v="3.7407999999999997"/>
    <x v="2"/>
    <x v="0"/>
  </r>
  <r>
    <n v="8802"/>
    <s v="CA-2018-140935"/>
    <x v="338"/>
    <d v="2018-11-12T00:00:00"/>
    <s v="First Class"/>
    <s v="AB-10015"/>
    <s v="Aaron Bergman"/>
    <x v="0"/>
    <x v="0"/>
    <s v="Oklahoma City"/>
    <x v="26"/>
    <n v="73120"/>
    <x v="2"/>
    <s v="TEC-PH-10000562"/>
    <x v="2"/>
    <x v="7"/>
    <s v="Samsung Convoy 3"/>
    <n v="221.98"/>
    <n v="2"/>
    <n v="0"/>
    <n v="62.15440000000001"/>
    <x v="2"/>
    <x v="0"/>
  </r>
  <r>
    <n v="8803"/>
    <s v="CA-2018-140935"/>
    <x v="338"/>
    <d v="2018-11-12T00:00:00"/>
    <s v="First Class"/>
    <s v="AB-10015"/>
    <s v="Aaron Bergman"/>
    <x v="0"/>
    <x v="0"/>
    <s v="Oklahoma City"/>
    <x v="26"/>
    <n v="73120"/>
    <x v="2"/>
    <s v="FUR-BO-10003966"/>
    <x v="0"/>
    <x v="0"/>
    <s v="Sauder Facets Collection Library, Sky Alder Finish"/>
    <n v="341.96"/>
    <n v="2"/>
    <n v="0"/>
    <n v="54.713599999999985"/>
    <x v="2"/>
    <x v="0"/>
  </r>
  <r>
    <n v="8804"/>
    <s v="CA-2016-157644"/>
    <x v="520"/>
    <d v="2017-01-01T00:00:00"/>
    <s v="First Class"/>
    <s v="AH-10030"/>
    <s v="Aaron Hawkins"/>
    <x v="1"/>
    <x v="0"/>
    <s v="New York City"/>
    <x v="15"/>
    <n v="10035"/>
    <x v="3"/>
    <s v="TEC-AC-10003614"/>
    <x v="2"/>
    <x v="11"/>
    <s v="Verbatim 25 GB 6x Blu-ray Single Layer Recordable Disc, 10/Pack"/>
    <n v="34.769999999999996"/>
    <n v="3"/>
    <n v="0"/>
    <n v="11.474099999999996"/>
    <x v="3"/>
    <x v="0"/>
  </r>
  <r>
    <n v="8805"/>
    <s v="CA-2016-157644"/>
    <x v="520"/>
    <d v="2017-01-01T00:00:00"/>
    <s v="First Class"/>
    <s v="AH-10030"/>
    <s v="Aaron Hawkins"/>
    <x v="1"/>
    <x v="0"/>
    <s v="New York City"/>
    <x v="15"/>
    <n v="10035"/>
    <x v="3"/>
    <s v="OFF-LA-10003148"/>
    <x v="1"/>
    <x v="2"/>
    <s v="Avery 51"/>
    <n v="18.899999999999999"/>
    <n v="3"/>
    <n v="0"/>
    <n v="8.6939999999999991"/>
    <x v="3"/>
    <x v="0"/>
  </r>
  <r>
    <n v="8806"/>
    <s v="US-2019-100398"/>
    <x v="971"/>
    <d v="2019-08-23T00:00:00"/>
    <s v="Standard Class"/>
    <s v="DO-13435"/>
    <s v="Denny Ordway"/>
    <x v="0"/>
    <x v="0"/>
    <s v="Salt Lake City"/>
    <x v="7"/>
    <n v="84106"/>
    <x v="1"/>
    <s v="OFF-BI-10002133"/>
    <x v="1"/>
    <x v="8"/>
    <s v="Wilson Jones Elliptical Ring 3 1/2&quot; Capacity Binders, 800 sheets"/>
    <n v="102.72"/>
    <n v="3"/>
    <n v="0.2"/>
    <n v="37.235999999999997"/>
    <x v="1"/>
    <x v="0"/>
  </r>
  <r>
    <n v="8807"/>
    <s v="CA-2018-113082"/>
    <x v="126"/>
    <d v="2018-09-16T00:00:00"/>
    <s v="Standard Class"/>
    <s v="MC-17590"/>
    <s v="Matt Collister"/>
    <x v="1"/>
    <x v="0"/>
    <s v="Utica"/>
    <x v="15"/>
    <n v="13501"/>
    <x v="3"/>
    <s v="FUR-FU-10002813"/>
    <x v="0"/>
    <x v="5"/>
    <s v="DAX Contemporary Wood Frame with Silver Metal Mat, Desktop, 11 x 14 Size"/>
    <n v="40.479999999999997"/>
    <n v="2"/>
    <n v="0"/>
    <n v="14.572799999999997"/>
    <x v="3"/>
    <x v="0"/>
  </r>
  <r>
    <n v="8808"/>
    <s v="US-2019-110646"/>
    <x v="40"/>
    <d v="2019-10-31T00:00:00"/>
    <s v="Standard Class"/>
    <s v="JF-15190"/>
    <s v="Jamie Frazer"/>
    <x v="0"/>
    <x v="0"/>
    <s v="Philadelphia"/>
    <x v="9"/>
    <n v="19134"/>
    <x v="3"/>
    <s v="OFF-BI-10004330"/>
    <x v="1"/>
    <x v="8"/>
    <s v="GBC Velobind Prepunched Cover Sets, Regency Series"/>
    <n v="33.282000000000004"/>
    <n v="3"/>
    <n v="0.7"/>
    <n v="-27.734999999999992"/>
    <x v="3"/>
    <x v="0"/>
  </r>
  <r>
    <n v="8809"/>
    <s v="US-2019-110646"/>
    <x v="40"/>
    <d v="2019-10-31T00:00:00"/>
    <s v="Standard Class"/>
    <s v="JF-15190"/>
    <s v="Jamie Frazer"/>
    <x v="0"/>
    <x v="0"/>
    <s v="Philadelphia"/>
    <x v="9"/>
    <n v="19134"/>
    <x v="3"/>
    <s v="TEC-PH-10002807"/>
    <x v="2"/>
    <x v="7"/>
    <s v="Motorla HX550 Universal Bluetooth Headset"/>
    <n v="118.64999999999998"/>
    <n v="5"/>
    <n v="0.4"/>
    <n v="19.775000000000006"/>
    <x v="3"/>
    <x v="0"/>
  </r>
  <r>
    <n v="8810"/>
    <s v="US-2019-110646"/>
    <x v="40"/>
    <d v="2019-10-31T00:00:00"/>
    <s v="Standard Class"/>
    <s v="JF-15190"/>
    <s v="Jamie Frazer"/>
    <x v="0"/>
    <x v="0"/>
    <s v="Philadelphia"/>
    <x v="9"/>
    <n v="19134"/>
    <x v="3"/>
    <s v="OFF-LA-10001404"/>
    <x v="1"/>
    <x v="2"/>
    <s v="Avery 517"/>
    <n v="14.76"/>
    <n v="5"/>
    <n v="0.2"/>
    <n v="4.9815000000000005"/>
    <x v="3"/>
    <x v="0"/>
  </r>
  <r>
    <n v="8811"/>
    <s v="CA-2019-120614"/>
    <x v="1109"/>
    <d v="2019-06-04T00:00:00"/>
    <s v="Standard Class"/>
    <s v="SM-20950"/>
    <s v="Suzanne McNair"/>
    <x v="1"/>
    <x v="0"/>
    <s v="Los Angeles"/>
    <x v="1"/>
    <n v="90004"/>
    <x v="1"/>
    <s v="OFF-PA-10004911"/>
    <x v="1"/>
    <x v="10"/>
    <s v="Rediform S.O.S. 1-Up Phone Message Bk, 4-1/4x3-1/16 Bk, 1 Form/Pg, 40 Messages/Bk, 3/Pk"/>
    <n v="37.520000000000003"/>
    <n v="4"/>
    <n v="0"/>
    <n v="18.009600000000002"/>
    <x v="1"/>
    <x v="0"/>
  </r>
  <r>
    <n v="8812"/>
    <s v="US-2018-140172"/>
    <x v="387"/>
    <d v="2018-03-13T00:00:00"/>
    <s v="Standard Class"/>
    <s v="SP-20650"/>
    <s v="Stephanie Phelps"/>
    <x v="1"/>
    <x v="0"/>
    <s v="Jackson"/>
    <x v="12"/>
    <n v="49201"/>
    <x v="2"/>
    <s v="OFF-AP-10004233"/>
    <x v="1"/>
    <x v="9"/>
    <s v="Honeywell Enviracaire Portable Air Cleaner for up to 8 x 10 Room"/>
    <n v="207.14400000000001"/>
    <n v="3"/>
    <n v="0.1"/>
    <n v="48.333599999999976"/>
    <x v="2"/>
    <x v="1"/>
  </r>
  <r>
    <n v="8813"/>
    <s v="US-2018-140172"/>
    <x v="387"/>
    <d v="2018-03-13T00:00:00"/>
    <s v="Standard Class"/>
    <s v="SP-20650"/>
    <s v="Stephanie Phelps"/>
    <x v="1"/>
    <x v="0"/>
    <s v="Jackson"/>
    <x v="12"/>
    <n v="49201"/>
    <x v="2"/>
    <s v="OFF-AR-10002766"/>
    <x v="1"/>
    <x v="6"/>
    <s v="Prang Drawing Pencil Set"/>
    <n v="13.899999999999999"/>
    <n v="5"/>
    <n v="0"/>
    <n v="3.7529999999999997"/>
    <x v="2"/>
    <x v="1"/>
  </r>
  <r>
    <n v="8814"/>
    <s v="CA-2017-127754"/>
    <x v="353"/>
    <d v="2017-07-31T00:00:00"/>
    <s v="Standard Class"/>
    <s v="CK-12760"/>
    <s v="Cyma Kinney"/>
    <x v="1"/>
    <x v="0"/>
    <s v="Glendale"/>
    <x v="16"/>
    <n v="85301"/>
    <x v="1"/>
    <s v="FUR-CH-10003199"/>
    <x v="0"/>
    <x v="1"/>
    <s v="Office Star - Contemporary Task Swivel Chair"/>
    <n v="266.35200000000003"/>
    <n v="3"/>
    <n v="0.2"/>
    <n v="13.317599999999985"/>
    <x v="1"/>
    <x v="0"/>
  </r>
  <r>
    <n v="8815"/>
    <s v="CA-2017-144274"/>
    <x v="521"/>
    <d v="2017-11-25T00:00:00"/>
    <s v="Second Class"/>
    <s v="PW-19240"/>
    <s v="Pierre Wener"/>
    <x v="0"/>
    <x v="0"/>
    <s v="Wilmington"/>
    <x v="13"/>
    <n v="19805"/>
    <x v="3"/>
    <s v="TEC-PH-10003012"/>
    <x v="2"/>
    <x v="7"/>
    <s v="Nortel Meridian M3904 Professional Digital phone"/>
    <n v="307.98"/>
    <n v="2"/>
    <n v="0"/>
    <n v="89.314199999999971"/>
    <x v="3"/>
    <x v="0"/>
  </r>
  <r>
    <n v="8816"/>
    <s v="CA-2017-144274"/>
    <x v="521"/>
    <d v="2017-11-25T00:00:00"/>
    <s v="Second Class"/>
    <s v="PW-19240"/>
    <s v="Pierre Wener"/>
    <x v="0"/>
    <x v="0"/>
    <s v="Wilmington"/>
    <x v="13"/>
    <n v="19805"/>
    <x v="3"/>
    <s v="OFF-PA-10001583"/>
    <x v="1"/>
    <x v="10"/>
    <s v="1/4 Fold Party Design Invitations &amp; White Envelopes, 24 8-1/2&quot; X 11&quot; Cards, 25 Env./Pack"/>
    <n v="44.099999999999994"/>
    <n v="6"/>
    <n v="0"/>
    <n v="20.726999999999997"/>
    <x v="3"/>
    <x v="0"/>
  </r>
  <r>
    <n v="8817"/>
    <s v="CA-2017-144274"/>
    <x v="521"/>
    <d v="2017-11-25T00:00:00"/>
    <s v="Second Class"/>
    <s v="PW-19240"/>
    <s v="Pierre Wener"/>
    <x v="0"/>
    <x v="0"/>
    <s v="Wilmington"/>
    <x v="13"/>
    <n v="19805"/>
    <x v="3"/>
    <s v="OFF-AR-10001940"/>
    <x v="1"/>
    <x v="6"/>
    <s v="Sanford Colorific Eraseable Coloring Pencils, 12 Count"/>
    <n v="13.12"/>
    <n v="4"/>
    <n v="0"/>
    <n v="5.6416000000000004"/>
    <x v="3"/>
    <x v="0"/>
  </r>
  <r>
    <n v="8818"/>
    <s v="CA-2017-144274"/>
    <x v="521"/>
    <d v="2017-11-25T00:00:00"/>
    <s v="Second Class"/>
    <s v="PW-19240"/>
    <s v="Pierre Wener"/>
    <x v="0"/>
    <x v="0"/>
    <s v="Wilmington"/>
    <x v="13"/>
    <n v="19805"/>
    <x v="3"/>
    <s v="OFF-EN-10003286"/>
    <x v="1"/>
    <x v="12"/>
    <s v="Staple envelope"/>
    <n v="16.559999999999999"/>
    <n v="2"/>
    <n v="0"/>
    <n v="7.783199999999999"/>
    <x v="3"/>
    <x v="0"/>
  </r>
  <r>
    <n v="8819"/>
    <s v="CA-2017-144274"/>
    <x v="521"/>
    <d v="2017-11-25T00:00:00"/>
    <s v="Second Class"/>
    <s v="PW-19240"/>
    <s v="Pierre Wener"/>
    <x v="0"/>
    <x v="0"/>
    <s v="Wilmington"/>
    <x v="13"/>
    <n v="19805"/>
    <x v="3"/>
    <s v="OFF-PA-10003441"/>
    <x v="1"/>
    <x v="10"/>
    <s v="Xerox 226"/>
    <n v="38.880000000000003"/>
    <n v="6"/>
    <n v="0"/>
    <n v="18.662400000000002"/>
    <x v="3"/>
    <x v="0"/>
  </r>
  <r>
    <n v="8820"/>
    <s v="CA-2017-142930"/>
    <x v="109"/>
    <d v="2017-12-02T00:00:00"/>
    <s v="Standard Class"/>
    <s v="EB-14170"/>
    <s v="Evan Bailliet"/>
    <x v="0"/>
    <x v="0"/>
    <s v="Austin"/>
    <x v="5"/>
    <n v="78745"/>
    <x v="2"/>
    <s v="OFF-PA-10003395"/>
    <x v="1"/>
    <x v="10"/>
    <s v="Xerox 1941"/>
    <n v="335.52"/>
    <n v="4"/>
    <n v="0.2"/>
    <n v="117.43199999999999"/>
    <x v="2"/>
    <x v="0"/>
  </r>
  <r>
    <n v="8821"/>
    <s v="CA-2019-100622"/>
    <x v="132"/>
    <d v="2019-11-07T00:00:00"/>
    <s v="Standard Class"/>
    <s v="DK-13090"/>
    <s v="Dave Kipp"/>
    <x v="0"/>
    <x v="0"/>
    <s v="Orlando"/>
    <x v="2"/>
    <n v="32839"/>
    <x v="0"/>
    <s v="TEC-CO-10003236"/>
    <x v="2"/>
    <x v="16"/>
    <s v="Canon Image Class D660 Copier"/>
    <n v="959.98400000000004"/>
    <n v="2"/>
    <n v="0.2"/>
    <n v="311.99479999999994"/>
    <x v="0"/>
    <x v="0"/>
  </r>
  <r>
    <n v="8822"/>
    <s v="CA-2019-100622"/>
    <x v="132"/>
    <d v="2019-11-07T00:00:00"/>
    <s v="Standard Class"/>
    <s v="DK-13090"/>
    <s v="Dave Kipp"/>
    <x v="0"/>
    <x v="0"/>
    <s v="Orlando"/>
    <x v="2"/>
    <n v="32839"/>
    <x v="0"/>
    <s v="OFF-BI-10002982"/>
    <x v="1"/>
    <x v="8"/>
    <s v="Avery Self-Adhesive Photo Pockets for Polaroid Photos"/>
    <n v="4.0860000000000003"/>
    <n v="2"/>
    <n v="0.7"/>
    <n v="-2.9963999999999995"/>
    <x v="0"/>
    <x v="0"/>
  </r>
  <r>
    <n v="8823"/>
    <s v="CA-2019-100622"/>
    <x v="132"/>
    <d v="2019-11-07T00:00:00"/>
    <s v="Standard Class"/>
    <s v="DK-13090"/>
    <s v="Dave Kipp"/>
    <x v="0"/>
    <x v="0"/>
    <s v="Orlando"/>
    <x v="2"/>
    <n v="32839"/>
    <x v="0"/>
    <s v="OFF-AR-10004010"/>
    <x v="1"/>
    <x v="6"/>
    <s v="Hunt Boston Vacuum Mount KS Pencil Sharpener"/>
    <n v="55.984000000000009"/>
    <n v="2"/>
    <n v="0.2"/>
    <n v="4.1987999999999985"/>
    <x v="0"/>
    <x v="0"/>
  </r>
  <r>
    <n v="8824"/>
    <s v="CA-2019-100622"/>
    <x v="132"/>
    <d v="2019-11-07T00:00:00"/>
    <s v="Standard Class"/>
    <s v="DK-13090"/>
    <s v="Dave Kipp"/>
    <x v="0"/>
    <x v="0"/>
    <s v="Orlando"/>
    <x v="2"/>
    <n v="32839"/>
    <x v="0"/>
    <s v="OFF-PA-10002947"/>
    <x v="1"/>
    <x v="10"/>
    <s v="Xerox 1923"/>
    <n v="10.688000000000001"/>
    <n v="2"/>
    <n v="0.2"/>
    <n v="3.7407999999999997"/>
    <x v="0"/>
    <x v="0"/>
  </r>
  <r>
    <n v="8825"/>
    <s v="CA-2019-117156"/>
    <x v="708"/>
    <d v="2019-03-23T00:00:00"/>
    <s v="Second Class"/>
    <s v="TB-21055"/>
    <s v="Ted Butterfield"/>
    <x v="0"/>
    <x v="0"/>
    <s v="Reading"/>
    <x v="9"/>
    <n v="19601"/>
    <x v="3"/>
    <s v="OFF-EN-10003845"/>
    <x v="1"/>
    <x v="12"/>
    <s v="Colored Envelopes"/>
    <n v="8.8559999999999999"/>
    <n v="3"/>
    <n v="0.2"/>
    <n v="2.8781999999999992"/>
    <x v="3"/>
    <x v="0"/>
  </r>
  <r>
    <n v="8826"/>
    <s v="CA-2017-115399"/>
    <x v="546"/>
    <d v="2017-12-22T00:00:00"/>
    <s v="First Class"/>
    <s v="AG-10900"/>
    <s v="Arthur Gainer"/>
    <x v="0"/>
    <x v="0"/>
    <s v="Philadelphia"/>
    <x v="9"/>
    <n v="19134"/>
    <x v="3"/>
    <s v="OFF-LA-10003190"/>
    <x v="1"/>
    <x v="2"/>
    <s v="Avery 474"/>
    <n v="6.911999999999999"/>
    <n v="3"/>
    <n v="0.2"/>
    <n v="2.5056000000000003"/>
    <x v="3"/>
    <x v="0"/>
  </r>
  <r>
    <n v="8827"/>
    <s v="US-2016-157847"/>
    <x v="1063"/>
    <d v="2016-04-06T00:00:00"/>
    <s v="Second Class"/>
    <s v="SC-20020"/>
    <s v="Sam Craven"/>
    <x v="0"/>
    <x v="0"/>
    <s v="Houston"/>
    <x v="5"/>
    <n v="77095"/>
    <x v="2"/>
    <s v="OFF-PA-10002986"/>
    <x v="1"/>
    <x v="10"/>
    <s v="Xerox 1898"/>
    <n v="26.720000000000002"/>
    <n v="5"/>
    <n v="0.2"/>
    <n v="9.3520000000000003"/>
    <x v="2"/>
    <x v="0"/>
  </r>
  <r>
    <n v="8828"/>
    <s v="US-2016-157847"/>
    <x v="1063"/>
    <d v="2016-04-06T00:00:00"/>
    <s v="Second Class"/>
    <s v="SC-20020"/>
    <s v="Sam Craven"/>
    <x v="0"/>
    <x v="0"/>
    <s v="Houston"/>
    <x v="5"/>
    <n v="77095"/>
    <x v="2"/>
    <s v="OFF-PA-10001593"/>
    <x v="1"/>
    <x v="10"/>
    <s v="Xerox 1947"/>
    <n v="33.488000000000007"/>
    <n v="7"/>
    <n v="0.2"/>
    <n v="10.464999999999998"/>
    <x v="2"/>
    <x v="0"/>
  </r>
  <r>
    <n v="8829"/>
    <s v="CA-2017-115168"/>
    <x v="1117"/>
    <d v="2017-06-09T00:00:00"/>
    <s v="Standard Class"/>
    <s v="BB-11545"/>
    <s v="Brenda Bowman"/>
    <x v="1"/>
    <x v="0"/>
    <s v="Saint Charles"/>
    <x v="25"/>
    <n v="63301"/>
    <x v="2"/>
    <s v="OFF-PA-10000528"/>
    <x v="1"/>
    <x v="10"/>
    <s v="Xerox 1981"/>
    <n v="10.56"/>
    <n v="2"/>
    <n v="0"/>
    <n v="4.7519999999999998"/>
    <x v="2"/>
    <x v="0"/>
  </r>
  <r>
    <n v="8830"/>
    <s v="CA-2016-109680"/>
    <x v="191"/>
    <d v="2016-10-09T00:00:00"/>
    <s v="First Class"/>
    <s v="VP-21760"/>
    <s v="Victoria Pisteka"/>
    <x v="1"/>
    <x v="0"/>
    <s v="Indianapolis"/>
    <x v="14"/>
    <n v="46203"/>
    <x v="2"/>
    <s v="OFF-ST-10001932"/>
    <x v="1"/>
    <x v="4"/>
    <s v="Fellowes Staxonsteel Drawer Files"/>
    <n v="386.34"/>
    <n v="2"/>
    <n v="0"/>
    <n v="54.087600000000009"/>
    <x v="2"/>
    <x v="0"/>
  </r>
  <r>
    <n v="8831"/>
    <s v="CA-2018-167983"/>
    <x v="1036"/>
    <d v="2018-08-24T00:00:00"/>
    <s v="Second Class"/>
    <s v="RP-19270"/>
    <s v="Rachel Payne"/>
    <x v="1"/>
    <x v="0"/>
    <s v="Seattle"/>
    <x v="4"/>
    <n v="98115"/>
    <x v="1"/>
    <s v="OFF-BI-10003727"/>
    <x v="1"/>
    <x v="8"/>
    <s v="Avery Durable Slant Ring Binders With Label Holder"/>
    <n v="33.44"/>
    <n v="10"/>
    <n v="0.2"/>
    <n v="11.703999999999997"/>
    <x v="1"/>
    <x v="0"/>
  </r>
  <r>
    <n v="8832"/>
    <s v="CA-2017-145324"/>
    <x v="219"/>
    <d v="2017-11-19T00:00:00"/>
    <s v="Standard Class"/>
    <s v="DH-13675"/>
    <s v="Duane Huffman"/>
    <x v="2"/>
    <x v="0"/>
    <s v="Harrisonburg"/>
    <x v="17"/>
    <n v="22801"/>
    <x v="0"/>
    <s v="FUR-FU-10002759"/>
    <x v="0"/>
    <x v="5"/>
    <s v="12-1/2 Diameter Round Wall Clock"/>
    <n v="39.96"/>
    <n v="2"/>
    <n v="0"/>
    <n v="14.3856"/>
    <x v="0"/>
    <x v="0"/>
  </r>
  <r>
    <n v="8833"/>
    <s v="CA-2017-153423"/>
    <x v="137"/>
    <d v="2017-06-27T00:00:00"/>
    <s v="Standard Class"/>
    <s v="SW-20455"/>
    <s v="Shaun Weien"/>
    <x v="0"/>
    <x v="0"/>
    <s v="Rochester"/>
    <x v="15"/>
    <n v="14609"/>
    <x v="3"/>
    <s v="OFF-BI-10000545"/>
    <x v="1"/>
    <x v="8"/>
    <s v="GBC Ibimaster 500 Manual ProClick Binding System"/>
    <n v="1217.568"/>
    <n v="2"/>
    <n v="0.2"/>
    <n v="456.58800000000002"/>
    <x v="3"/>
    <x v="0"/>
  </r>
  <r>
    <n v="8834"/>
    <s v="US-2019-132675"/>
    <x v="241"/>
    <d v="2019-09-28T00:00:00"/>
    <s v="Standard Class"/>
    <s v="KF-16285"/>
    <s v="Karen Ferguson"/>
    <x v="2"/>
    <x v="0"/>
    <s v="Sandy Springs"/>
    <x v="32"/>
    <n v="30328"/>
    <x v="0"/>
    <s v="OFF-ST-10004950"/>
    <x v="1"/>
    <x v="4"/>
    <s v="Tenex Personal Filing Tote With Secure Closure Lid, Black/Frost"/>
    <n v="15.51"/>
    <n v="1"/>
    <n v="0"/>
    <n v="3.8774999999999995"/>
    <x v="0"/>
    <x v="0"/>
  </r>
  <r>
    <n v="8835"/>
    <s v="US-2019-132675"/>
    <x v="241"/>
    <d v="2019-09-28T00:00:00"/>
    <s v="Standard Class"/>
    <s v="KF-16285"/>
    <s v="Karen Ferguson"/>
    <x v="2"/>
    <x v="0"/>
    <s v="Sandy Springs"/>
    <x v="32"/>
    <n v="30328"/>
    <x v="0"/>
    <s v="TEC-PH-10003171"/>
    <x v="2"/>
    <x v="7"/>
    <s v="Plantronics Encore H101 Dual Earpieces Headset"/>
    <n v="89.9"/>
    <n v="2"/>
    <n v="0"/>
    <n v="25.171999999999997"/>
    <x v="0"/>
    <x v="0"/>
  </r>
  <r>
    <n v="8836"/>
    <s v="US-2019-132675"/>
    <x v="241"/>
    <d v="2019-09-28T00:00:00"/>
    <s v="Standard Class"/>
    <s v="KF-16285"/>
    <s v="Karen Ferguson"/>
    <x v="2"/>
    <x v="0"/>
    <s v="Sandy Springs"/>
    <x v="32"/>
    <n v="30328"/>
    <x v="0"/>
    <s v="OFF-AR-10000614"/>
    <x v="1"/>
    <x v="6"/>
    <s v="Barrel Sharpener"/>
    <n v="14.28"/>
    <n v="4"/>
    <n v="0"/>
    <n v="3.7127999999999997"/>
    <x v="0"/>
    <x v="0"/>
  </r>
  <r>
    <n v="8837"/>
    <s v="US-2019-132675"/>
    <x v="241"/>
    <d v="2019-09-28T00:00:00"/>
    <s v="Standard Class"/>
    <s v="KF-16285"/>
    <s v="Karen Ferguson"/>
    <x v="2"/>
    <x v="0"/>
    <s v="Sandy Springs"/>
    <x v="32"/>
    <n v="30328"/>
    <x v="0"/>
    <s v="OFF-AR-10000034"/>
    <x v="1"/>
    <x v="6"/>
    <s v="BIC Brite Liner Grip Highlighters, Assorted, 5/Pack"/>
    <n v="12.72"/>
    <n v="3"/>
    <n v="0"/>
    <n v="4.9607999999999999"/>
    <x v="0"/>
    <x v="0"/>
  </r>
  <r>
    <n v="8838"/>
    <s v="US-2019-132675"/>
    <x v="241"/>
    <d v="2019-09-28T00:00:00"/>
    <s v="Standard Class"/>
    <s v="KF-16285"/>
    <s v="Karen Ferguson"/>
    <x v="2"/>
    <x v="0"/>
    <s v="Sandy Springs"/>
    <x v="32"/>
    <n v="30328"/>
    <x v="0"/>
    <s v="OFF-LA-10003766"/>
    <x v="1"/>
    <x v="2"/>
    <s v="Self-Adhesive Removable Labels"/>
    <n v="15.75"/>
    <n v="5"/>
    <n v="0"/>
    <n v="7.5600000000000005"/>
    <x v="0"/>
    <x v="0"/>
  </r>
  <r>
    <n v="8839"/>
    <s v="CA-2016-153808"/>
    <x v="322"/>
    <d v="2016-04-10T00:00:00"/>
    <s v="Second Class"/>
    <s v="FH-14275"/>
    <s v="Frank Hawley"/>
    <x v="1"/>
    <x v="0"/>
    <s v="Los Angeles"/>
    <x v="1"/>
    <n v="90004"/>
    <x v="1"/>
    <s v="OFF-AR-10001725"/>
    <x v="1"/>
    <x v="6"/>
    <s v="Boston Home &amp; Office Model 2000 Electric Pencil Sharpeners"/>
    <n v="70.949999999999989"/>
    <n v="3"/>
    <n v="0"/>
    <n v="18.447000000000003"/>
    <x v="1"/>
    <x v="0"/>
  </r>
  <r>
    <n v="8840"/>
    <s v="CA-2016-153808"/>
    <x v="322"/>
    <d v="2016-04-10T00:00:00"/>
    <s v="Second Class"/>
    <s v="FH-14275"/>
    <s v="Frank Hawley"/>
    <x v="1"/>
    <x v="0"/>
    <s v="Los Angeles"/>
    <x v="1"/>
    <n v="90004"/>
    <x v="1"/>
    <s v="OFF-BI-10002794"/>
    <x v="1"/>
    <x v="8"/>
    <s v="Avery Trapezoid Ring Binder, 3&quot; Capacity, Black, 1040 sheets"/>
    <n v="65.567999999999998"/>
    <n v="2"/>
    <n v="0.2"/>
    <n v="23.768399999999996"/>
    <x v="1"/>
    <x v="0"/>
  </r>
  <r>
    <n v="8841"/>
    <s v="CA-2016-153808"/>
    <x v="322"/>
    <d v="2016-04-10T00:00:00"/>
    <s v="Second Class"/>
    <s v="FH-14275"/>
    <s v="Frank Hawley"/>
    <x v="1"/>
    <x v="0"/>
    <s v="Los Angeles"/>
    <x v="1"/>
    <n v="90004"/>
    <x v="1"/>
    <s v="TEC-AC-10004171"/>
    <x v="2"/>
    <x v="11"/>
    <s v="Razer Kraken 7.1 Surround Sound Over Ear USB Gaming Headset"/>
    <n v="299.96999999999997"/>
    <n v="3"/>
    <n v="0"/>
    <n v="131.98680000000002"/>
    <x v="1"/>
    <x v="0"/>
  </r>
  <r>
    <n v="8842"/>
    <s v="US-2018-112396"/>
    <x v="1205"/>
    <d v="2018-02-13T00:00:00"/>
    <s v="Standard Class"/>
    <s v="JR-16210"/>
    <s v="Justin Ritter"/>
    <x v="1"/>
    <x v="0"/>
    <s v="San Francisco"/>
    <x v="1"/>
    <n v="94110"/>
    <x v="1"/>
    <s v="TEC-AC-10003628"/>
    <x v="2"/>
    <x v="11"/>
    <s v="Logitech 910-002974 M325 Wireless Mouse for Web Scrolling"/>
    <n v="89.97"/>
    <n v="3"/>
    <n v="0"/>
    <n v="39.586800000000011"/>
    <x v="1"/>
    <x v="0"/>
  </r>
  <r>
    <n v="8843"/>
    <s v="US-2018-112396"/>
    <x v="1205"/>
    <d v="2018-02-13T00:00:00"/>
    <s v="Standard Class"/>
    <s v="JR-16210"/>
    <s v="Justin Ritter"/>
    <x v="1"/>
    <x v="0"/>
    <s v="San Francisco"/>
    <x v="1"/>
    <n v="94110"/>
    <x v="1"/>
    <s v="TEC-AC-10004761"/>
    <x v="2"/>
    <x v="11"/>
    <s v="Maxell 4.7GB DVD+RW 3/Pack"/>
    <n v="31.86"/>
    <n v="2"/>
    <n v="0"/>
    <n v="11.151"/>
    <x v="1"/>
    <x v="0"/>
  </r>
  <r>
    <n v="8844"/>
    <s v="CA-2016-141173"/>
    <x v="728"/>
    <d v="2016-11-20T00:00:00"/>
    <s v="Second Class"/>
    <s v="JC-16105"/>
    <s v="Julie Creighton"/>
    <x v="1"/>
    <x v="0"/>
    <s v="Minneapolis"/>
    <x v="11"/>
    <n v="55407"/>
    <x v="2"/>
    <s v="OFF-ST-10000885"/>
    <x v="1"/>
    <x v="4"/>
    <s v="Fellowes Desktop Hanging File Manager"/>
    <n v="67.150000000000006"/>
    <n v="5"/>
    <n v="0"/>
    <n v="16.787500000000001"/>
    <x v="2"/>
    <x v="0"/>
  </r>
  <r>
    <n v="8845"/>
    <s v="CA-2019-156664"/>
    <x v="404"/>
    <d v="2019-12-23T00:00:00"/>
    <s v="Standard Class"/>
    <s v="BP-11290"/>
    <s v="Beth Paige"/>
    <x v="0"/>
    <x v="0"/>
    <s v="Columbus"/>
    <x v="24"/>
    <n v="43229"/>
    <x v="3"/>
    <s v="OFF-BI-10004209"/>
    <x v="1"/>
    <x v="8"/>
    <s v="Fellowes Twister Kit, Gray/Clear, 3/pkg"/>
    <n v="7.2359999999999998"/>
    <n v="3"/>
    <n v="0.7"/>
    <n v="-6.0299999999999976"/>
    <x v="3"/>
    <x v="0"/>
  </r>
  <r>
    <n v="8846"/>
    <s v="CA-2019-156664"/>
    <x v="404"/>
    <d v="2019-12-23T00:00:00"/>
    <s v="Standard Class"/>
    <s v="BP-11290"/>
    <s v="Beth Paige"/>
    <x v="0"/>
    <x v="0"/>
    <s v="Columbus"/>
    <x v="24"/>
    <n v="43229"/>
    <x v="3"/>
    <s v="OFF-FA-10002988"/>
    <x v="1"/>
    <x v="13"/>
    <s v="Ideal Clamps"/>
    <n v="4.8239999999999998"/>
    <n v="3"/>
    <n v="0.2"/>
    <n v="1.7486999999999999"/>
    <x v="3"/>
    <x v="0"/>
  </r>
  <r>
    <n v="8847"/>
    <s v="CA-2019-156664"/>
    <x v="404"/>
    <d v="2019-12-23T00:00:00"/>
    <s v="Standard Class"/>
    <s v="BP-11290"/>
    <s v="Beth Paige"/>
    <x v="0"/>
    <x v="0"/>
    <s v="Columbus"/>
    <x v="24"/>
    <n v="43229"/>
    <x v="3"/>
    <s v="OFF-PA-10002222"/>
    <x v="1"/>
    <x v="10"/>
    <s v="Xerox Color Copier Paper, 11&quot; x 17&quot;, Ream"/>
    <n v="91.360000000000014"/>
    <n v="5"/>
    <n v="0.2"/>
    <n v="29.691999999999993"/>
    <x v="3"/>
    <x v="0"/>
  </r>
  <r>
    <n v="8848"/>
    <s v="CA-2019-156664"/>
    <x v="404"/>
    <d v="2019-12-23T00:00:00"/>
    <s v="Standard Class"/>
    <s v="BP-11290"/>
    <s v="Beth Paige"/>
    <x v="0"/>
    <x v="0"/>
    <s v="Columbus"/>
    <x v="24"/>
    <n v="43229"/>
    <x v="3"/>
    <s v="OFF-AP-10004487"/>
    <x v="1"/>
    <x v="9"/>
    <s v="Kensington 4 Outlet MasterPiece Compact Power Control Center"/>
    <n v="130.11199999999999"/>
    <n v="2"/>
    <n v="0.2"/>
    <n v="13.011199999999995"/>
    <x v="3"/>
    <x v="0"/>
  </r>
  <r>
    <n v="8849"/>
    <s v="CA-2017-140718"/>
    <x v="740"/>
    <d v="2017-07-04T00:00:00"/>
    <s v="First Class"/>
    <s v="FA-14230"/>
    <s v="Frank Atkinson"/>
    <x v="1"/>
    <x v="0"/>
    <s v="Raleigh"/>
    <x v="3"/>
    <n v="27604"/>
    <x v="0"/>
    <s v="TEC-PH-10003505"/>
    <x v="2"/>
    <x v="7"/>
    <s v="Geemarc AmpliPOWER60"/>
    <n v="74.239999999999995"/>
    <n v="1"/>
    <n v="0.2"/>
    <n v="8.3519999999999932"/>
    <x v="0"/>
    <x v="0"/>
  </r>
  <r>
    <n v="8850"/>
    <s v="CA-2017-140718"/>
    <x v="740"/>
    <d v="2017-07-04T00:00:00"/>
    <s v="First Class"/>
    <s v="FA-14230"/>
    <s v="Frank Atkinson"/>
    <x v="1"/>
    <x v="0"/>
    <s v="Raleigh"/>
    <x v="3"/>
    <n v="27604"/>
    <x v="0"/>
    <s v="FUR-FU-10000076"/>
    <x v="0"/>
    <x v="5"/>
    <s v="24-Hour Round Wall Clock"/>
    <n v="159.84000000000003"/>
    <n v="10"/>
    <n v="0.2"/>
    <n v="45.954000000000008"/>
    <x v="0"/>
    <x v="0"/>
  </r>
  <r>
    <n v="8851"/>
    <s v="CA-2017-140718"/>
    <x v="740"/>
    <d v="2017-07-04T00:00:00"/>
    <s v="First Class"/>
    <s v="FA-14230"/>
    <s v="Frank Atkinson"/>
    <x v="1"/>
    <x v="0"/>
    <s v="Raleigh"/>
    <x v="3"/>
    <n v="27604"/>
    <x v="0"/>
    <s v="OFF-BI-10004728"/>
    <x v="1"/>
    <x v="8"/>
    <s v="Wilson Jones Turn Tabs Binder Tool for Ring Binders"/>
    <n v="2.8920000000000008"/>
    <n v="2"/>
    <n v="0.7"/>
    <n v="-2.3136000000000001"/>
    <x v="0"/>
    <x v="0"/>
  </r>
  <r>
    <n v="8852"/>
    <s v="CA-2017-140718"/>
    <x v="740"/>
    <d v="2017-07-04T00:00:00"/>
    <s v="First Class"/>
    <s v="FA-14230"/>
    <s v="Frank Atkinson"/>
    <x v="1"/>
    <x v="0"/>
    <s v="Raleigh"/>
    <x v="3"/>
    <n v="27604"/>
    <x v="0"/>
    <s v="OFF-PA-10002250"/>
    <x v="1"/>
    <x v="10"/>
    <s v="Things To Do Today Pad"/>
    <n v="9.3920000000000012"/>
    <n v="2"/>
    <n v="0.2"/>
    <n v="3.2871999999999999"/>
    <x v="0"/>
    <x v="0"/>
  </r>
  <r>
    <n v="8853"/>
    <s v="CA-2016-119977"/>
    <x v="1169"/>
    <d v="2016-10-13T00:00:00"/>
    <s v="Second Class"/>
    <s v="DN-13690"/>
    <s v="Duane Noonan"/>
    <x v="0"/>
    <x v="0"/>
    <s v="New York City"/>
    <x v="15"/>
    <n v="10011"/>
    <x v="3"/>
    <s v="OFF-PA-10003823"/>
    <x v="1"/>
    <x v="10"/>
    <s v="Xerox 197"/>
    <n v="123.92"/>
    <n v="4"/>
    <n v="0"/>
    <n v="55.763999999999996"/>
    <x v="3"/>
    <x v="0"/>
  </r>
  <r>
    <n v="8854"/>
    <s v="US-2017-115343"/>
    <x v="357"/>
    <d v="2017-09-25T00:00:00"/>
    <s v="First Class"/>
    <s v="FO-14305"/>
    <s v="Frank Olsen"/>
    <x v="0"/>
    <x v="0"/>
    <s v="Philadelphia"/>
    <x v="9"/>
    <n v="19143"/>
    <x v="3"/>
    <s v="OFF-SU-10000898"/>
    <x v="1"/>
    <x v="14"/>
    <s v="Acme Hot Forged Carbon Steel Scissors with Nickel-Plated Handles, 3 7/8&quot; Cut, 8&quot;L"/>
    <n v="55.600000000000009"/>
    <n v="5"/>
    <n v="0.2"/>
    <n v="6.2549999999999919"/>
    <x v="3"/>
    <x v="0"/>
  </r>
  <r>
    <n v="8855"/>
    <s v="US-2017-115343"/>
    <x v="357"/>
    <d v="2017-09-25T00:00:00"/>
    <s v="First Class"/>
    <s v="FO-14305"/>
    <s v="Frank Olsen"/>
    <x v="0"/>
    <x v="0"/>
    <s v="Philadelphia"/>
    <x v="9"/>
    <n v="19143"/>
    <x v="3"/>
    <s v="TEC-AC-10003832"/>
    <x v="2"/>
    <x v="11"/>
    <s v="Logitech P710e Mobile Speakerphone"/>
    <n v="617.97600000000011"/>
    <n v="3"/>
    <n v="0.2"/>
    <n v="-7.724700000000098"/>
    <x v="3"/>
    <x v="0"/>
  </r>
  <r>
    <n v="8856"/>
    <s v="CA-2019-163671"/>
    <x v="165"/>
    <d v="2019-12-30T00:00:00"/>
    <s v="Standard Class"/>
    <s v="DP-13105"/>
    <s v="Dave Poirier"/>
    <x v="1"/>
    <x v="0"/>
    <s v="Meridian"/>
    <x v="45"/>
    <n v="83642"/>
    <x v="1"/>
    <s v="OFF-BI-10001679"/>
    <x v="1"/>
    <x v="8"/>
    <s v="GBC Instant Index System for Binding Systems"/>
    <n v="21.312000000000005"/>
    <n v="3"/>
    <n v="0.2"/>
    <n v="7.9919999999999991"/>
    <x v="1"/>
    <x v="0"/>
  </r>
  <r>
    <n v="8857"/>
    <s v="CA-2019-135909"/>
    <x v="119"/>
    <d v="2019-10-20T00:00:00"/>
    <s v="Standard Class"/>
    <s v="JW-15220"/>
    <s v="Jane Waco"/>
    <x v="1"/>
    <x v="0"/>
    <s v="Sacramento"/>
    <x v="1"/>
    <n v="95823"/>
    <x v="1"/>
    <s v="TEC-AC-10002335"/>
    <x v="2"/>
    <x v="11"/>
    <s v="Logitech Media Keyboard K200"/>
    <n v="209.94"/>
    <n v="6"/>
    <n v="0"/>
    <n v="39.888599999999997"/>
    <x v="1"/>
    <x v="0"/>
  </r>
  <r>
    <n v="8858"/>
    <s v="CA-2019-135909"/>
    <x v="119"/>
    <d v="2019-10-20T00:00:00"/>
    <s v="Standard Class"/>
    <s v="JW-15220"/>
    <s v="Jane Waco"/>
    <x v="1"/>
    <x v="0"/>
    <s v="Sacramento"/>
    <x v="1"/>
    <n v="95823"/>
    <x v="1"/>
    <s v="TEC-PH-10003187"/>
    <x v="2"/>
    <x v="7"/>
    <s v="Anker Astro Mini 3000mAh Ultra-Compact Portable Charger"/>
    <n v="31.983999999999998"/>
    <n v="2"/>
    <n v="0.2"/>
    <n v="-7.9959999999999996"/>
    <x v="1"/>
    <x v="0"/>
  </r>
  <r>
    <n v="8859"/>
    <s v="CA-2019-135909"/>
    <x v="119"/>
    <d v="2019-10-20T00:00:00"/>
    <s v="Standard Class"/>
    <s v="JW-15220"/>
    <s v="Jane Waco"/>
    <x v="1"/>
    <x v="0"/>
    <s v="Sacramento"/>
    <x v="1"/>
    <n v="95823"/>
    <x v="1"/>
    <s v="OFF-BI-10003527"/>
    <x v="1"/>
    <x v="8"/>
    <s v="Fellowes PB500 Electric Punch Plastic Comb Binding Machine with Manual Bind"/>
    <n v="5083.96"/>
    <n v="5"/>
    <n v="0.2"/>
    <n v="1906.4849999999999"/>
    <x v="1"/>
    <x v="0"/>
  </r>
  <r>
    <n v="8860"/>
    <s v="US-2019-114356"/>
    <x v="648"/>
    <d v="2019-08-26T00:00:00"/>
    <s v="Standard Class"/>
    <s v="TT-21460"/>
    <s v="Tonja Turnell"/>
    <x v="2"/>
    <x v="0"/>
    <s v="Charlotte"/>
    <x v="3"/>
    <n v="28205"/>
    <x v="0"/>
    <s v="TEC-PH-10003171"/>
    <x v="2"/>
    <x v="7"/>
    <s v="Plantronics Encore H101 Dual Earpieces Headset"/>
    <n v="35.96"/>
    <n v="1"/>
    <n v="0.2"/>
    <n v="3.5959999999999983"/>
    <x v="0"/>
    <x v="0"/>
  </r>
  <r>
    <n v="8861"/>
    <s v="CA-2017-125934"/>
    <x v="861"/>
    <d v="2017-09-18T00:00:00"/>
    <s v="Standard Class"/>
    <s v="SN-20560"/>
    <s v="Skye Norling"/>
    <x v="2"/>
    <x v="0"/>
    <s v="Paterson"/>
    <x v="30"/>
    <n v="7501"/>
    <x v="3"/>
    <s v="OFF-LA-10000414"/>
    <x v="1"/>
    <x v="2"/>
    <s v="Avery 503"/>
    <n v="31.049999999999997"/>
    <n v="3"/>
    <n v="0"/>
    <n v="14.904"/>
    <x v="3"/>
    <x v="0"/>
  </r>
  <r>
    <n v="8862"/>
    <s v="CA-2017-125934"/>
    <x v="861"/>
    <d v="2017-09-18T00:00:00"/>
    <s v="Standard Class"/>
    <s v="SN-20560"/>
    <s v="Skye Norling"/>
    <x v="2"/>
    <x v="0"/>
    <s v="Paterson"/>
    <x v="30"/>
    <n v="7501"/>
    <x v="3"/>
    <s v="FUR-FU-10002107"/>
    <x v="0"/>
    <x v="5"/>
    <s v="Eldon Pizzaz Desk Accessories"/>
    <n v="8.92"/>
    <n v="4"/>
    <n v="0"/>
    <n v="3.9248000000000003"/>
    <x v="3"/>
    <x v="0"/>
  </r>
  <r>
    <n v="8863"/>
    <s v="CA-2017-125934"/>
    <x v="861"/>
    <d v="2017-09-18T00:00:00"/>
    <s v="Standard Class"/>
    <s v="SN-20560"/>
    <s v="Skye Norling"/>
    <x v="2"/>
    <x v="0"/>
    <s v="Paterson"/>
    <x v="30"/>
    <n v="7501"/>
    <x v="3"/>
    <s v="OFF-BI-10004593"/>
    <x v="1"/>
    <x v="8"/>
    <s v="Ibico Laser Imprintable Binding System Covers"/>
    <n v="209.6"/>
    <n v="4"/>
    <n v="0"/>
    <n v="96.415999999999997"/>
    <x v="3"/>
    <x v="0"/>
  </r>
  <r>
    <n v="8864"/>
    <s v="CA-2017-125934"/>
    <x v="861"/>
    <d v="2017-09-18T00:00:00"/>
    <s v="Standard Class"/>
    <s v="SN-20560"/>
    <s v="Skye Norling"/>
    <x v="2"/>
    <x v="0"/>
    <s v="Paterson"/>
    <x v="30"/>
    <n v="7501"/>
    <x v="3"/>
    <s v="OFF-AP-10003860"/>
    <x v="1"/>
    <x v="9"/>
    <s v="Fellowes Advanced 8 Outlet Surge Suppressor with Phone/Fax Protection"/>
    <n v="111.04"/>
    <n v="4"/>
    <n v="0"/>
    <n v="29.980800000000002"/>
    <x v="3"/>
    <x v="0"/>
  </r>
  <r>
    <n v="8865"/>
    <s v="CA-2017-125934"/>
    <x v="861"/>
    <d v="2017-09-18T00:00:00"/>
    <s v="Standard Class"/>
    <s v="SN-20560"/>
    <s v="Skye Norling"/>
    <x v="2"/>
    <x v="0"/>
    <s v="Paterson"/>
    <x v="30"/>
    <n v="7501"/>
    <x v="3"/>
    <s v="OFF-PA-10000556"/>
    <x v="1"/>
    <x v="10"/>
    <s v="Xerox 208"/>
    <n v="38.880000000000003"/>
    <n v="6"/>
    <n v="0"/>
    <n v="18.662400000000002"/>
    <x v="3"/>
    <x v="0"/>
  </r>
  <r>
    <n v="8866"/>
    <s v="CA-2017-158148"/>
    <x v="139"/>
    <d v="2017-12-26T00:00:00"/>
    <s v="Standard Class"/>
    <s v="JM-15865"/>
    <s v="John Murray"/>
    <x v="0"/>
    <x v="0"/>
    <s v="Arlington"/>
    <x v="17"/>
    <n v="22204"/>
    <x v="0"/>
    <s v="OFF-AP-10003281"/>
    <x v="1"/>
    <x v="9"/>
    <s v="Acco 6 Outlet Guardian Standard Surge Suppressor"/>
    <n v="36.269999999999996"/>
    <n v="3"/>
    <n v="0"/>
    <n v="10.880999999999997"/>
    <x v="0"/>
    <x v="0"/>
  </r>
  <r>
    <n v="8867"/>
    <s v="CA-2016-120411"/>
    <x v="59"/>
    <d v="2016-09-23T00:00:00"/>
    <s v="First Class"/>
    <s v="SB-20185"/>
    <s v="Sarah Brown"/>
    <x v="0"/>
    <x v="0"/>
    <s v="Chicago"/>
    <x v="10"/>
    <n v="60653"/>
    <x v="2"/>
    <s v="FUR-BO-10004218"/>
    <x v="0"/>
    <x v="0"/>
    <s v="Bush Heritage Pine Collection 5-Shelf Bookcase, Albany Pine Finish, *Special Order"/>
    <n v="493.42999999999995"/>
    <n v="5"/>
    <n v="0.3"/>
    <n v="-70.489999999999981"/>
    <x v="2"/>
    <x v="0"/>
  </r>
  <r>
    <n v="8868"/>
    <s v="CA-2016-120411"/>
    <x v="59"/>
    <d v="2016-09-23T00:00:00"/>
    <s v="First Class"/>
    <s v="SB-20185"/>
    <s v="Sarah Brown"/>
    <x v="0"/>
    <x v="0"/>
    <s v="Chicago"/>
    <x v="10"/>
    <n v="60653"/>
    <x v="2"/>
    <s v="TEC-PH-10002185"/>
    <x v="2"/>
    <x v="7"/>
    <s v="QVS USB Car Charger 2-Port 2.1Amp for iPod/iPhone/iPad/iPad 2/iPad 3"/>
    <n v="11.120000000000001"/>
    <n v="2"/>
    <n v="0.2"/>
    <n v="3.4749999999999996"/>
    <x v="2"/>
    <x v="0"/>
  </r>
  <r>
    <n v="8869"/>
    <s v="CA-2018-158260"/>
    <x v="254"/>
    <d v="2018-11-08T00:00:00"/>
    <s v="Standard Class"/>
    <s v="CC-12475"/>
    <s v="Cindy Chapman"/>
    <x v="0"/>
    <x v="0"/>
    <s v="San Diego"/>
    <x v="1"/>
    <n v="92037"/>
    <x v="1"/>
    <s v="TEC-MA-10003176"/>
    <x v="2"/>
    <x v="15"/>
    <s v="Okidata B400 Printer"/>
    <n v="686.40000000000009"/>
    <n v="2"/>
    <n v="0.2"/>
    <n v="77.219999999999914"/>
    <x v="1"/>
    <x v="0"/>
  </r>
  <r>
    <n v="8870"/>
    <s v="CA-2019-101805"/>
    <x v="96"/>
    <d v="2019-12-06T00:00:00"/>
    <s v="Standard Class"/>
    <s v="SH-19975"/>
    <s v="Sally Hughsby"/>
    <x v="1"/>
    <x v="0"/>
    <s v="Seattle"/>
    <x v="4"/>
    <n v="98105"/>
    <x v="1"/>
    <s v="OFF-BI-10002003"/>
    <x v="1"/>
    <x v="8"/>
    <s v="Ibico Presentation Index for Binding Systems"/>
    <n v="15.920000000000002"/>
    <n v="5"/>
    <n v="0.2"/>
    <n v="5.3729999999999993"/>
    <x v="1"/>
    <x v="1"/>
  </r>
  <r>
    <n v="8871"/>
    <s v="CA-2019-101805"/>
    <x v="96"/>
    <d v="2019-12-06T00:00:00"/>
    <s v="Standard Class"/>
    <s v="SH-19975"/>
    <s v="Sally Hughsby"/>
    <x v="1"/>
    <x v="0"/>
    <s v="Seattle"/>
    <x v="4"/>
    <n v="98105"/>
    <x v="1"/>
    <s v="FUR-FU-10000023"/>
    <x v="0"/>
    <x v="5"/>
    <s v="Eldon Wave Desk Accessories"/>
    <n v="70.679999999999993"/>
    <n v="12"/>
    <n v="0"/>
    <n v="31.099200000000003"/>
    <x v="1"/>
    <x v="1"/>
  </r>
  <r>
    <n v="8872"/>
    <s v="CA-2019-101805"/>
    <x v="96"/>
    <d v="2019-12-06T00:00:00"/>
    <s v="Standard Class"/>
    <s v="SH-19975"/>
    <s v="Sally Hughsby"/>
    <x v="1"/>
    <x v="0"/>
    <s v="Seattle"/>
    <x v="4"/>
    <n v="98105"/>
    <x v="1"/>
    <s v="OFF-ST-10002756"/>
    <x v="1"/>
    <x v="4"/>
    <s v="Tennsco Stur-D-Stor Boltless Shelving, 5 Shelves, 24&quot; Deep, Sand"/>
    <n v="541.24"/>
    <n v="4"/>
    <n v="0"/>
    <n v="5.4124000000000478"/>
    <x v="1"/>
    <x v="1"/>
  </r>
  <r>
    <n v="8873"/>
    <s v="US-2016-105137"/>
    <x v="982"/>
    <d v="2016-10-10T00:00:00"/>
    <s v="Same Day"/>
    <s v="RB-19435"/>
    <s v="Richard Bierner"/>
    <x v="0"/>
    <x v="0"/>
    <s v="Columbus"/>
    <x v="24"/>
    <n v="43229"/>
    <x v="3"/>
    <s v="TEC-MA-10002694"/>
    <x v="2"/>
    <x v="15"/>
    <s v="Hewlett-Packard Deskjet F4180 All-in-One Color Ink-jet - Printer / copier / scanner"/>
    <n v="101.99400000000001"/>
    <n v="2"/>
    <n v="0.7"/>
    <n v="-71.39579999999998"/>
    <x v="3"/>
    <x v="1"/>
  </r>
  <r>
    <n v="8874"/>
    <s v="US-2016-105137"/>
    <x v="982"/>
    <d v="2016-10-10T00:00:00"/>
    <s v="Same Day"/>
    <s v="RB-19435"/>
    <s v="Richard Bierner"/>
    <x v="0"/>
    <x v="0"/>
    <s v="Columbus"/>
    <x v="24"/>
    <n v="43229"/>
    <x v="3"/>
    <s v="OFF-BI-10002429"/>
    <x v="1"/>
    <x v="8"/>
    <s v="Premier Elliptical Ring Binder, Black"/>
    <n v="18.264000000000003"/>
    <n v="2"/>
    <n v="0.7"/>
    <n v="-13.393599999999999"/>
    <x v="3"/>
    <x v="1"/>
  </r>
  <r>
    <n v="8875"/>
    <s v="CA-2019-142489"/>
    <x v="237"/>
    <d v="2019-11-16T00:00:00"/>
    <s v="Second Class"/>
    <s v="TC-21295"/>
    <s v="Toby Carlisle"/>
    <x v="0"/>
    <x v="0"/>
    <s v="Houston"/>
    <x v="5"/>
    <n v="77095"/>
    <x v="2"/>
    <s v="OFF-BI-10003684"/>
    <x v="1"/>
    <x v="8"/>
    <s v="Wilson Jones Legal Size Ring Binders"/>
    <n v="21.989999999999995"/>
    <n v="5"/>
    <n v="0.8"/>
    <n v="-32.984999999999999"/>
    <x v="2"/>
    <x v="0"/>
  </r>
  <r>
    <n v="8876"/>
    <s v="US-2018-141264"/>
    <x v="572"/>
    <d v="2018-08-19T00:00:00"/>
    <s v="Standard Class"/>
    <s v="CT-11995"/>
    <s v="Carol Triggs"/>
    <x v="0"/>
    <x v="0"/>
    <s v="Irving"/>
    <x v="5"/>
    <n v="75061"/>
    <x v="2"/>
    <s v="OFF-SU-10003505"/>
    <x v="1"/>
    <x v="14"/>
    <s v="Premier Electric Letter Opener"/>
    <n v="185.376"/>
    <n v="2"/>
    <n v="0.2"/>
    <n v="-34.758000000000017"/>
    <x v="2"/>
    <x v="0"/>
  </r>
  <r>
    <n v="8877"/>
    <s v="US-2018-141264"/>
    <x v="572"/>
    <d v="2018-08-19T00:00:00"/>
    <s v="Standard Class"/>
    <s v="CT-11995"/>
    <s v="Carol Triggs"/>
    <x v="0"/>
    <x v="0"/>
    <s v="Irving"/>
    <x v="5"/>
    <n v="75061"/>
    <x v="2"/>
    <s v="OFF-AP-10002534"/>
    <x v="1"/>
    <x v="9"/>
    <s v="3.6 Cubic Foot Counter Height Office Refrigerator"/>
    <n v="58.923999999999985"/>
    <n v="1"/>
    <n v="0.8"/>
    <n v="-153.20240000000001"/>
    <x v="2"/>
    <x v="0"/>
  </r>
  <r>
    <n v="8878"/>
    <s v="CA-2019-126928"/>
    <x v="697"/>
    <d v="2019-09-23T00:00:00"/>
    <s v="Standard Class"/>
    <s v="GZ-14470"/>
    <s v="Gary Zandusky"/>
    <x v="0"/>
    <x v="0"/>
    <s v="Morristown"/>
    <x v="30"/>
    <n v="7960"/>
    <x v="3"/>
    <s v="TEC-MA-10004626"/>
    <x v="2"/>
    <x v="15"/>
    <s v="Lexmark 20R1285 X6650 Wireless All-in-One Printer"/>
    <n v="480"/>
    <n v="4"/>
    <n v="0"/>
    <n v="225.6"/>
    <x v="3"/>
    <x v="0"/>
  </r>
  <r>
    <n v="8879"/>
    <s v="CA-2019-126928"/>
    <x v="697"/>
    <d v="2019-09-23T00:00:00"/>
    <s v="Standard Class"/>
    <s v="GZ-14470"/>
    <s v="Gary Zandusky"/>
    <x v="0"/>
    <x v="0"/>
    <s v="Morristown"/>
    <x v="30"/>
    <n v="7960"/>
    <x v="3"/>
    <s v="OFF-ST-10000615"/>
    <x v="1"/>
    <x v="4"/>
    <s v="SimpliFile Personal File, Black Granite, 15w x 6-15/16d x 11-1/4h"/>
    <n v="34.049999999999997"/>
    <n v="3"/>
    <n v="0"/>
    <n v="9.5340000000000025"/>
    <x v="3"/>
    <x v="0"/>
  </r>
  <r>
    <n v="8880"/>
    <s v="US-2017-107944"/>
    <x v="391"/>
    <d v="2017-03-25T00:00:00"/>
    <s v="First Class"/>
    <s v="AM-10360"/>
    <s v="Alice McCarthy"/>
    <x v="1"/>
    <x v="0"/>
    <s v="Los Angeles"/>
    <x v="1"/>
    <n v="90008"/>
    <x v="1"/>
    <s v="OFF-PA-10000659"/>
    <x v="1"/>
    <x v="10"/>
    <s v="TOPS Carbonless Receipt Book, Four 2-3/4 x 7-1/4 Money Receipts per Page"/>
    <n v="192.72"/>
    <n v="11"/>
    <n v="0"/>
    <n v="92.505599999999987"/>
    <x v="1"/>
    <x v="0"/>
  </r>
  <r>
    <n v="8881"/>
    <s v="US-2017-107944"/>
    <x v="391"/>
    <d v="2017-03-25T00:00:00"/>
    <s v="First Class"/>
    <s v="AM-10360"/>
    <s v="Alice McCarthy"/>
    <x v="1"/>
    <x v="0"/>
    <s v="Los Angeles"/>
    <x v="1"/>
    <n v="90008"/>
    <x v="1"/>
    <s v="TEC-AC-10000736"/>
    <x v="2"/>
    <x v="11"/>
    <s v="Logitech G600 MMO Gaming Mouse"/>
    <n v="239.96999999999997"/>
    <n v="3"/>
    <n v="0"/>
    <n v="86.389199999999988"/>
    <x v="1"/>
    <x v="0"/>
  </r>
  <r>
    <n v="8882"/>
    <s v="CA-2018-135594"/>
    <x v="1186"/>
    <d v="2018-07-03T00:00:00"/>
    <s v="Second Class"/>
    <s v="AH-10120"/>
    <s v="Adrian Hane"/>
    <x v="2"/>
    <x v="0"/>
    <s v="Aurora"/>
    <x v="10"/>
    <n v="60505"/>
    <x v="2"/>
    <s v="TEC-AC-10003038"/>
    <x v="2"/>
    <x v="11"/>
    <s v="Kingston Digital DataTraveler 16GB USB 2.0"/>
    <n v="50.120000000000005"/>
    <n v="7"/>
    <n v="0.2"/>
    <n v="-0.62650000000000716"/>
    <x v="2"/>
    <x v="0"/>
  </r>
  <r>
    <n v="8883"/>
    <s v="US-2019-115252"/>
    <x v="179"/>
    <d v="2019-10-25T00:00:00"/>
    <s v="Standard Class"/>
    <s v="MY-18295"/>
    <s v="Muhammed Yedwab"/>
    <x v="1"/>
    <x v="0"/>
    <s v="Durham"/>
    <x v="3"/>
    <n v="27707"/>
    <x v="0"/>
    <s v="TEC-PH-10004071"/>
    <x v="2"/>
    <x v="7"/>
    <s v="PayAnywhere Card Reader"/>
    <n v="15.984000000000002"/>
    <n v="2"/>
    <n v="0.2"/>
    <n v="1.3986000000000001"/>
    <x v="0"/>
    <x v="0"/>
  </r>
  <r>
    <n v="8884"/>
    <s v="US-2019-115252"/>
    <x v="179"/>
    <d v="2019-10-25T00:00:00"/>
    <s v="Standard Class"/>
    <s v="MY-18295"/>
    <s v="Muhammed Yedwab"/>
    <x v="1"/>
    <x v="0"/>
    <s v="Durham"/>
    <x v="3"/>
    <n v="27707"/>
    <x v="0"/>
    <s v="OFF-PA-10001667"/>
    <x v="1"/>
    <x v="10"/>
    <s v="Great White Multi-Use Recycled Paper (20Lb. and 84 Bright)"/>
    <n v="14.352000000000002"/>
    <n v="3"/>
    <n v="0.2"/>
    <n v="4.4849999999999994"/>
    <x v="0"/>
    <x v="0"/>
  </r>
  <r>
    <n v="8885"/>
    <s v="CA-2016-107398"/>
    <x v="55"/>
    <d v="2016-08-30T00:00:00"/>
    <s v="Standard Class"/>
    <s v="BS-11590"/>
    <s v="Brendan Sweed"/>
    <x v="1"/>
    <x v="0"/>
    <s v="Columbus"/>
    <x v="24"/>
    <n v="43229"/>
    <x v="3"/>
    <s v="OFF-BI-10001982"/>
    <x v="1"/>
    <x v="8"/>
    <s v="Wilson Jones Custom Binder Spines &amp; Labels"/>
    <n v="6.5280000000000014"/>
    <n v="4"/>
    <n v="0.7"/>
    <n v="-4.5695999999999994"/>
    <x v="3"/>
    <x v="0"/>
  </r>
  <r>
    <n v="8886"/>
    <s v="CA-2016-107398"/>
    <x v="55"/>
    <d v="2016-08-30T00:00:00"/>
    <s v="Standard Class"/>
    <s v="BS-11590"/>
    <s v="Brendan Sweed"/>
    <x v="1"/>
    <x v="0"/>
    <s v="Columbus"/>
    <x v="24"/>
    <n v="43229"/>
    <x v="3"/>
    <s v="OFF-BI-10004141"/>
    <x v="1"/>
    <x v="8"/>
    <s v="Insertable Tab Indexes For Data Binders"/>
    <n v="2.8620000000000005"/>
    <n v="3"/>
    <n v="0.7"/>
    <n v="-2.2896000000000001"/>
    <x v="3"/>
    <x v="0"/>
  </r>
  <r>
    <n v="8887"/>
    <s v="CA-2016-107398"/>
    <x v="55"/>
    <d v="2016-08-30T00:00:00"/>
    <s v="Standard Class"/>
    <s v="BS-11590"/>
    <s v="Brendan Sweed"/>
    <x v="1"/>
    <x v="0"/>
    <s v="Columbus"/>
    <x v="24"/>
    <n v="43229"/>
    <x v="3"/>
    <s v="OFF-BI-10002103"/>
    <x v="1"/>
    <x v="8"/>
    <s v="Cardinal Slant-D Ring Binder, Heavy Gauge Vinyl"/>
    <n v="20.856000000000002"/>
    <n v="8"/>
    <n v="0.7"/>
    <n v="-16.684799999999996"/>
    <x v="3"/>
    <x v="0"/>
  </r>
  <r>
    <n v="8888"/>
    <s v="CA-2016-169642"/>
    <x v="923"/>
    <d v="2016-07-30T00:00:00"/>
    <s v="Second Class"/>
    <s v="BB-10990"/>
    <s v="Barry Blumstein"/>
    <x v="1"/>
    <x v="0"/>
    <s v="Los Angeles"/>
    <x v="1"/>
    <n v="90036"/>
    <x v="1"/>
    <s v="OFF-ST-10002574"/>
    <x v="1"/>
    <x v="4"/>
    <s v="SAFCO Commercial Wire Shelving, Black"/>
    <n v="276.27999999999997"/>
    <n v="2"/>
    <n v="0"/>
    <n v="0"/>
    <x v="1"/>
    <x v="0"/>
  </r>
  <r>
    <n v="8889"/>
    <s v="CA-2019-103968"/>
    <x v="96"/>
    <d v="2019-12-07T00:00:00"/>
    <s v="Standard Class"/>
    <s v="ML-17755"/>
    <s v="Max Ludwig"/>
    <x v="2"/>
    <x v="0"/>
    <s v="Stockton"/>
    <x v="1"/>
    <n v="95207"/>
    <x v="1"/>
    <s v="FUR-FU-10003394"/>
    <x v="0"/>
    <x v="5"/>
    <s v="Tenex &quot;The Solids&quot; Textured Chair Mats"/>
    <n v="629.64"/>
    <n v="9"/>
    <n v="0"/>
    <n v="107.03879999999994"/>
    <x v="1"/>
    <x v="0"/>
  </r>
  <r>
    <n v="8890"/>
    <s v="CA-2018-147256"/>
    <x v="508"/>
    <d v="2018-10-21T00:00:00"/>
    <s v="Second Class"/>
    <s v="FC-14245"/>
    <s v="Frank Carlisle"/>
    <x v="2"/>
    <x v="0"/>
    <s v="Columbia"/>
    <x v="25"/>
    <n v="65203"/>
    <x v="2"/>
    <s v="TEC-PH-10003072"/>
    <x v="2"/>
    <x v="7"/>
    <s v="Panasonic KX-TG9541B DECT 6.0 Digital 2-Line Expandable Cordless Phone With Digital Answering System"/>
    <n v="449.97"/>
    <n v="3"/>
    <n v="0"/>
    <n v="220.48530000000002"/>
    <x v="2"/>
    <x v="0"/>
  </r>
  <r>
    <n v="8891"/>
    <s v="CA-2018-147256"/>
    <x v="508"/>
    <d v="2018-10-21T00:00:00"/>
    <s v="Second Class"/>
    <s v="FC-14245"/>
    <s v="Frank Carlisle"/>
    <x v="2"/>
    <x v="0"/>
    <s v="Columbia"/>
    <x v="25"/>
    <n v="65203"/>
    <x v="2"/>
    <s v="OFF-AP-10003057"/>
    <x v="1"/>
    <x v="9"/>
    <s v="Honeywell Enviracaire Portable HEPA Air Cleaner for 16' x 20' Room"/>
    <n v="1927.5900000000001"/>
    <n v="7"/>
    <n v="0"/>
    <n v="751.76010000000008"/>
    <x v="2"/>
    <x v="0"/>
  </r>
  <r>
    <n v="8892"/>
    <s v="CA-2018-162159"/>
    <x v="1142"/>
    <d v="2018-09-18T00:00:00"/>
    <s v="First Class"/>
    <s v="CR-12625"/>
    <s v="Corey Roper"/>
    <x v="2"/>
    <x v="0"/>
    <s v="Columbus"/>
    <x v="32"/>
    <n v="31907"/>
    <x v="0"/>
    <s v="FUR-CH-10001146"/>
    <x v="0"/>
    <x v="1"/>
    <s v="Global Value Mid-Back Manager's Chair, Gray"/>
    <n v="121.78"/>
    <n v="2"/>
    <n v="0"/>
    <n v="30.444999999999993"/>
    <x v="0"/>
    <x v="1"/>
  </r>
  <r>
    <n v="8893"/>
    <s v="CA-2017-111038"/>
    <x v="494"/>
    <d v="2017-12-06T00:00:00"/>
    <s v="Standard Class"/>
    <s v="LC-16960"/>
    <s v="Lindsay Castell"/>
    <x v="2"/>
    <x v="0"/>
    <s v="San Diego"/>
    <x v="1"/>
    <n v="92037"/>
    <x v="1"/>
    <s v="FUR-CH-10003973"/>
    <x v="0"/>
    <x v="1"/>
    <s v="GuestStacker Chair with Chrome Finish Legs"/>
    <n v="2676.672"/>
    <n v="9"/>
    <n v="0.2"/>
    <n v="267.66720000000009"/>
    <x v="1"/>
    <x v="0"/>
  </r>
  <r>
    <n v="8894"/>
    <s v="CA-2016-124723"/>
    <x v="79"/>
    <d v="2016-08-12T00:00:00"/>
    <s v="Standard Class"/>
    <s v="GZ-14470"/>
    <s v="Gary Zandusky"/>
    <x v="0"/>
    <x v="0"/>
    <s v="Texas City"/>
    <x v="5"/>
    <n v="77590"/>
    <x v="2"/>
    <s v="FUR-TA-10001307"/>
    <x v="0"/>
    <x v="3"/>
    <s v="SAFCO PlanMaster Heigh-Adjustable Drafting Table Base, 43w x 30d x 30-37h, Black"/>
    <n v="489.22999999999996"/>
    <n v="2"/>
    <n v="0.3"/>
    <n v="41.933999999999997"/>
    <x v="2"/>
    <x v="0"/>
  </r>
  <r>
    <n v="8895"/>
    <s v="CA-2018-167241"/>
    <x v="243"/>
    <d v="2018-08-22T00:00:00"/>
    <s v="Standard Class"/>
    <s v="BD-11320"/>
    <s v="Bill Donatelli"/>
    <x v="0"/>
    <x v="0"/>
    <s v="Los Angeles"/>
    <x v="1"/>
    <n v="90004"/>
    <x v="1"/>
    <s v="FUR-FU-10004071"/>
    <x v="0"/>
    <x v="5"/>
    <s v="Luxo Professional Magnifying Clamp-On Fluorescent Lamps"/>
    <n v="312.03000000000003"/>
    <n v="3"/>
    <n v="0"/>
    <n v="43.684200000000018"/>
    <x v="1"/>
    <x v="0"/>
  </r>
  <r>
    <n v="8896"/>
    <s v="CA-2018-167241"/>
    <x v="243"/>
    <d v="2018-08-22T00:00:00"/>
    <s v="Standard Class"/>
    <s v="BD-11320"/>
    <s v="Bill Donatelli"/>
    <x v="0"/>
    <x v="0"/>
    <s v="Los Angeles"/>
    <x v="1"/>
    <n v="90004"/>
    <x v="1"/>
    <s v="OFF-ST-10001505"/>
    <x v="1"/>
    <x v="4"/>
    <s v="Perma STOR-ALL Hanging File Box, 13 1/8&quot;W x 12 1/4&quot;D x 10 1/2&quot;H"/>
    <n v="17.940000000000001"/>
    <n v="3"/>
    <n v="0"/>
    <n v="3.0497999999999985"/>
    <x v="1"/>
    <x v="0"/>
  </r>
  <r>
    <n v="8897"/>
    <s v="CA-2018-167241"/>
    <x v="243"/>
    <d v="2018-08-22T00:00:00"/>
    <s v="Standard Class"/>
    <s v="BD-11320"/>
    <s v="Bill Donatelli"/>
    <x v="0"/>
    <x v="0"/>
    <s v="Los Angeles"/>
    <x v="1"/>
    <n v="90004"/>
    <x v="1"/>
    <s v="TEC-PH-10004614"/>
    <x v="2"/>
    <x v="7"/>
    <s v="AT&amp;T 841000 Phone"/>
    <n v="165.60000000000002"/>
    <n v="3"/>
    <n v="0.2"/>
    <n v="10.349999999999994"/>
    <x v="1"/>
    <x v="0"/>
  </r>
  <r>
    <n v="8898"/>
    <s v="CA-2018-167241"/>
    <x v="243"/>
    <d v="2018-08-22T00:00:00"/>
    <s v="Standard Class"/>
    <s v="BD-11320"/>
    <s v="Bill Donatelli"/>
    <x v="0"/>
    <x v="0"/>
    <s v="Los Angeles"/>
    <x v="1"/>
    <n v="90004"/>
    <x v="1"/>
    <s v="OFF-PA-10004911"/>
    <x v="1"/>
    <x v="10"/>
    <s v="Rediform S.O.S. 1-Up Phone Message Bk, 4-1/4x3-1/16 Bk, 1 Form/Pg, 40 Messages/Bk, 3/Pk"/>
    <n v="37.520000000000003"/>
    <n v="4"/>
    <n v="0"/>
    <n v="18.009600000000002"/>
    <x v="1"/>
    <x v="0"/>
  </r>
  <r>
    <n v="8899"/>
    <s v="CA-2017-163237"/>
    <x v="976"/>
    <d v="2017-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x v="0"/>
    <x v="0"/>
  </r>
  <r>
    <n v="8900"/>
    <s v="CA-2017-163237"/>
    <x v="976"/>
    <d v="2017-08-09T00:00:00"/>
    <s v="Second Class"/>
    <s v="EM-14095"/>
    <s v="Eudokia Martin"/>
    <x v="1"/>
    <x v="0"/>
    <s v="Springfield"/>
    <x v="17"/>
    <n v="22153"/>
    <x v="0"/>
    <s v="OFF-LA-10004545"/>
    <x v="1"/>
    <x v="2"/>
    <s v="Avery 50"/>
    <n v="25.06"/>
    <n v="2"/>
    <n v="0"/>
    <n v="11.778199999999998"/>
    <x v="0"/>
    <x v="0"/>
  </r>
  <r>
    <n v="8901"/>
    <s v="CA-2018-150483"/>
    <x v="1206"/>
    <d v="2018-06-04T00:00:00"/>
    <s v="Standard Class"/>
    <s v="BP-11290"/>
    <s v="Beth Paige"/>
    <x v="0"/>
    <x v="0"/>
    <s v="Decatur"/>
    <x v="10"/>
    <n v="62521"/>
    <x v="2"/>
    <s v="FUR-FU-10001379"/>
    <x v="0"/>
    <x v="5"/>
    <s v="Executive Impressions 16-1/2&quot; Circular Wall Clock"/>
    <n v="32.064"/>
    <n v="3"/>
    <n v="0.6"/>
    <n v="-12.825599999999994"/>
    <x v="2"/>
    <x v="0"/>
  </r>
  <r>
    <n v="8902"/>
    <s v="CA-2018-150483"/>
    <x v="1206"/>
    <d v="2018-06-04T00:00:00"/>
    <s v="Standard Class"/>
    <s v="BP-11290"/>
    <s v="Beth Paige"/>
    <x v="0"/>
    <x v="0"/>
    <s v="Decatur"/>
    <x v="10"/>
    <n v="62521"/>
    <x v="2"/>
    <s v="OFF-PA-10001846"/>
    <x v="1"/>
    <x v="10"/>
    <s v="Xerox 1899"/>
    <n v="18.496000000000002"/>
    <n v="4"/>
    <n v="0.2"/>
    <n v="6.7048000000000005"/>
    <x v="2"/>
    <x v="0"/>
  </r>
  <r>
    <n v="8903"/>
    <s v="CA-2018-150483"/>
    <x v="1206"/>
    <d v="2018-06-04T00:00:00"/>
    <s v="Standard Class"/>
    <s v="BP-11290"/>
    <s v="Beth Paige"/>
    <x v="0"/>
    <x v="0"/>
    <s v="Decatur"/>
    <x v="10"/>
    <n v="62521"/>
    <x v="2"/>
    <s v="FUR-CH-10000422"/>
    <x v="0"/>
    <x v="1"/>
    <s v="Global Highback Leather Tilter in Burgundy"/>
    <n v="191.07899999999998"/>
    <n v="3"/>
    <n v="0.3"/>
    <n v="-38.215799999999973"/>
    <x v="2"/>
    <x v="0"/>
  </r>
  <r>
    <n v="8904"/>
    <s v="CA-2018-150483"/>
    <x v="1206"/>
    <d v="2018-06-04T00:00:00"/>
    <s v="Standard Class"/>
    <s v="BP-11290"/>
    <s v="Beth Paige"/>
    <x v="0"/>
    <x v="0"/>
    <s v="Decatur"/>
    <x v="10"/>
    <n v="62521"/>
    <x v="2"/>
    <s v="OFF-PA-10004621"/>
    <x v="1"/>
    <x v="10"/>
    <s v="Xerox 212"/>
    <n v="10.368000000000002"/>
    <n v="2"/>
    <n v="0.2"/>
    <n v="3.6288"/>
    <x v="2"/>
    <x v="0"/>
  </r>
  <r>
    <n v="8905"/>
    <s v="US-2018-126431"/>
    <x v="949"/>
    <d v="2018-07-01T00:00:00"/>
    <s v="Same Day"/>
    <s v="SU-20665"/>
    <s v="Stephanie Ulpright"/>
    <x v="2"/>
    <x v="0"/>
    <s v="New York City"/>
    <x v="15"/>
    <n v="10009"/>
    <x v="3"/>
    <s v="OFF-LA-10001474"/>
    <x v="1"/>
    <x v="2"/>
    <s v="Avery 477"/>
    <n v="30.53"/>
    <n v="1"/>
    <n v="0"/>
    <n v="14.043800000000001"/>
    <x v="3"/>
    <x v="0"/>
  </r>
  <r>
    <n v="8906"/>
    <s v="US-2018-126431"/>
    <x v="949"/>
    <d v="2018-07-01T00:00:00"/>
    <s v="Same Day"/>
    <s v="SU-20665"/>
    <s v="Stephanie Ulpright"/>
    <x v="2"/>
    <x v="0"/>
    <s v="New York City"/>
    <x v="15"/>
    <n v="10009"/>
    <x v="3"/>
    <s v="TEC-AC-10001635"/>
    <x v="2"/>
    <x v="11"/>
    <s v="KeyTronic KT400U2 - Keyboard - Black"/>
    <n v="30.839999999999996"/>
    <n v="3"/>
    <n v="0"/>
    <n v="6.1679999999999975"/>
    <x v="3"/>
    <x v="0"/>
  </r>
  <r>
    <n v="8907"/>
    <s v="US-2018-126431"/>
    <x v="949"/>
    <d v="2018-07-01T00:00:00"/>
    <s v="Same Day"/>
    <s v="SU-20665"/>
    <s v="Stephanie Ulpright"/>
    <x v="2"/>
    <x v="0"/>
    <s v="New York City"/>
    <x v="15"/>
    <n v="10009"/>
    <x v="3"/>
    <s v="OFF-PA-10001950"/>
    <x v="1"/>
    <x v="10"/>
    <s v="Southworth 25% Cotton Antique Laid Paper &amp; Envelopes"/>
    <n v="75.06"/>
    <n v="9"/>
    <n v="0"/>
    <n v="33.776999999999994"/>
    <x v="3"/>
    <x v="0"/>
  </r>
  <r>
    <n v="8908"/>
    <s v="CA-2018-139934"/>
    <x v="122"/>
    <d v="2018-12-20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x v="1"/>
    <x v="0"/>
  </r>
  <r>
    <n v="8909"/>
    <s v="CA-2017-109603"/>
    <x v="1207"/>
    <d v="2017-02-01T00:00:00"/>
    <s v="Standard Class"/>
    <s v="EM-13825"/>
    <s v="Elizabeth Moffitt"/>
    <x v="1"/>
    <x v="0"/>
    <s v="Moreno Valley"/>
    <x v="1"/>
    <n v="92553"/>
    <x v="1"/>
    <s v="OFF-PA-10003790"/>
    <x v="1"/>
    <x v="10"/>
    <s v="Xerox 1991"/>
    <n v="182.72"/>
    <n v="8"/>
    <n v="0"/>
    <n v="84.051199999999994"/>
    <x v="1"/>
    <x v="0"/>
  </r>
  <r>
    <n v="8910"/>
    <s v="CA-2019-160661"/>
    <x v="960"/>
    <d v="2019-11-01T00:00:00"/>
    <s v="Standard Class"/>
    <s v="SA-20830"/>
    <s v="Sue Ann Reed"/>
    <x v="0"/>
    <x v="0"/>
    <s v="Everett"/>
    <x v="31"/>
    <n v="2149"/>
    <x v="3"/>
    <s v="OFF-LA-10002475"/>
    <x v="1"/>
    <x v="2"/>
    <s v="Avery 519"/>
    <n v="21.93"/>
    <n v="3"/>
    <n v="0"/>
    <n v="10.307099999999998"/>
    <x v="3"/>
    <x v="0"/>
  </r>
  <r>
    <n v="8911"/>
    <s v="CA-2019-102610"/>
    <x v="259"/>
    <d v="2019-11-08T00:00:00"/>
    <s v="Standard Class"/>
    <s v="CA-12265"/>
    <s v="Christina Anderson"/>
    <x v="0"/>
    <x v="0"/>
    <s v="Chattanooga"/>
    <x v="18"/>
    <n v="37421"/>
    <x v="0"/>
    <s v="TEC-AC-10000303"/>
    <x v="2"/>
    <x v="11"/>
    <s v="Logitech M510 Wireless Mouse"/>
    <n v="95.976000000000013"/>
    <n v="3"/>
    <n v="0.2"/>
    <n v="15.596099999999996"/>
    <x v="0"/>
    <x v="0"/>
  </r>
  <r>
    <n v="8912"/>
    <s v="CA-2019-102610"/>
    <x v="259"/>
    <d v="2019-11-08T00:00:00"/>
    <s v="Standard Class"/>
    <s v="CA-12265"/>
    <s v="Christina Anderson"/>
    <x v="0"/>
    <x v="0"/>
    <s v="Chattanooga"/>
    <x v="18"/>
    <n v="37421"/>
    <x v="0"/>
    <s v="TEC-PH-10000127"/>
    <x v="2"/>
    <x v="7"/>
    <s v="iOttie XL Car Mount"/>
    <n v="143.928"/>
    <n v="9"/>
    <n v="0.2"/>
    <n v="-32.383800000000008"/>
    <x v="0"/>
    <x v="0"/>
  </r>
  <r>
    <n v="8913"/>
    <s v="CA-2019-102610"/>
    <x v="259"/>
    <d v="2019-11-08T00:00:00"/>
    <s v="Standard Class"/>
    <s v="CA-12265"/>
    <s v="Christina Anderson"/>
    <x v="0"/>
    <x v="0"/>
    <s v="Chattanooga"/>
    <x v="18"/>
    <n v="37421"/>
    <x v="0"/>
    <s v="OFF-BI-10004364"/>
    <x v="1"/>
    <x v="8"/>
    <s v="Storex Dura Pro Binders"/>
    <n v="3.5640000000000009"/>
    <n v="2"/>
    <n v="0.7"/>
    <n v="-2.9700000000000006"/>
    <x v="0"/>
    <x v="0"/>
  </r>
  <r>
    <n v="8914"/>
    <s v="CA-2019-102610"/>
    <x v="259"/>
    <d v="2019-11-08T00:00:00"/>
    <s v="Standard Class"/>
    <s v="CA-12265"/>
    <s v="Christina Anderson"/>
    <x v="0"/>
    <x v="0"/>
    <s v="Chattanooga"/>
    <x v="18"/>
    <n v="37421"/>
    <x v="0"/>
    <s v="OFF-LA-10002195"/>
    <x v="1"/>
    <x v="2"/>
    <s v="Avery 481"/>
    <n v="4.9280000000000008"/>
    <n v="2"/>
    <n v="0.2"/>
    <n v="1.7247999999999997"/>
    <x v="0"/>
    <x v="0"/>
  </r>
  <r>
    <n v="8915"/>
    <s v="US-2018-144057"/>
    <x v="195"/>
    <d v="2018-05-13T00:00:00"/>
    <s v="Standard Class"/>
    <s v="CV-12805"/>
    <s v="Cynthia Voltz"/>
    <x v="1"/>
    <x v="0"/>
    <s v="Austin"/>
    <x v="5"/>
    <n v="78745"/>
    <x v="2"/>
    <s v="OFF-ST-10001490"/>
    <x v="1"/>
    <x v="4"/>
    <s v="Hot File 7-Pocket, Floor Stand"/>
    <n v="856.65600000000006"/>
    <n v="6"/>
    <n v="0.2"/>
    <n v="107.08199999999985"/>
    <x v="2"/>
    <x v="1"/>
  </r>
  <r>
    <n v="8916"/>
    <s v="US-2018-144057"/>
    <x v="195"/>
    <d v="2018-05-13T00:00:00"/>
    <s v="Standard Class"/>
    <s v="CV-12805"/>
    <s v="Cynthia Voltz"/>
    <x v="1"/>
    <x v="0"/>
    <s v="Austin"/>
    <x v="5"/>
    <n v="78745"/>
    <x v="2"/>
    <s v="OFF-BI-10002852"/>
    <x v="1"/>
    <x v="8"/>
    <s v="Ibico Standard Transparent Covers"/>
    <n v="13.183999999999997"/>
    <n v="4"/>
    <n v="0.8"/>
    <n v="-20.435200000000002"/>
    <x v="2"/>
    <x v="1"/>
  </r>
  <r>
    <n v="8917"/>
    <s v="US-2018-144057"/>
    <x v="195"/>
    <d v="2018-05-13T00:00:00"/>
    <s v="Standard Class"/>
    <s v="CV-12805"/>
    <s v="Cynthia Voltz"/>
    <x v="1"/>
    <x v="0"/>
    <s v="Austin"/>
    <x v="5"/>
    <n v="78745"/>
    <x v="2"/>
    <s v="OFF-AP-10000390"/>
    <x v="1"/>
    <x v="9"/>
    <s v="Euro Pro Shark Stick Mini Vacuum"/>
    <n v="48.783999999999985"/>
    <n v="4"/>
    <n v="0.8"/>
    <n v="-131.71680000000001"/>
    <x v="2"/>
    <x v="1"/>
  </r>
  <r>
    <n v="8918"/>
    <s v="US-2018-144057"/>
    <x v="195"/>
    <d v="2018-05-13T00:00:00"/>
    <s v="Standard Class"/>
    <s v="CV-12805"/>
    <s v="Cynthia Voltz"/>
    <x v="1"/>
    <x v="0"/>
    <s v="Austin"/>
    <x v="5"/>
    <n v="78745"/>
    <x v="2"/>
    <s v="OFF-PA-10004327"/>
    <x v="1"/>
    <x v="10"/>
    <s v="Xerox 1911"/>
    <n v="76.64"/>
    <n v="2"/>
    <n v="0.2"/>
    <n v="26.823999999999995"/>
    <x v="2"/>
    <x v="1"/>
  </r>
  <r>
    <n v="8919"/>
    <s v="US-2018-144057"/>
    <x v="195"/>
    <d v="2018-05-13T00:00:00"/>
    <s v="Standard Class"/>
    <s v="CV-12805"/>
    <s v="Cynthia Voltz"/>
    <x v="1"/>
    <x v="0"/>
    <s v="Austin"/>
    <x v="5"/>
    <n v="78745"/>
    <x v="2"/>
    <s v="OFF-BI-10002353"/>
    <x v="1"/>
    <x v="8"/>
    <s v="GBC VeloBind Cover Sets"/>
    <n v="18.527999999999995"/>
    <n v="6"/>
    <n v="0.8"/>
    <n v="-27.791999999999994"/>
    <x v="2"/>
    <x v="1"/>
  </r>
  <r>
    <n v="8920"/>
    <s v="CA-2016-160276"/>
    <x v="1063"/>
    <d v="2016-04-08T00:00:00"/>
    <s v="Standard Class"/>
    <s v="AH-10690"/>
    <s v="Anna Häberlin"/>
    <x v="1"/>
    <x v="0"/>
    <s v="Virginia Beach"/>
    <x v="17"/>
    <n v="23464"/>
    <x v="0"/>
    <s v="FUR-FU-10003192"/>
    <x v="0"/>
    <x v="5"/>
    <s v="Luxo Adjustable Task Clamp Lamp"/>
    <n v="177.68"/>
    <n v="2"/>
    <n v="0"/>
    <n v="46.196799999999996"/>
    <x v="0"/>
    <x v="0"/>
  </r>
  <r>
    <n v="8921"/>
    <s v="CA-2016-132983"/>
    <x v="582"/>
    <d v="2016-05-03T00:00:00"/>
    <s v="Standard Class"/>
    <s v="DS-13180"/>
    <s v="David Smith"/>
    <x v="1"/>
    <x v="0"/>
    <s v="Jamestown"/>
    <x v="15"/>
    <n v="14701"/>
    <x v="3"/>
    <s v="TEC-AC-10000736"/>
    <x v="2"/>
    <x v="11"/>
    <s v="Logitech G600 MMO Gaming Mouse"/>
    <n v="159.97999999999999"/>
    <n v="2"/>
    <n v="0"/>
    <n v="57.592799999999997"/>
    <x v="3"/>
    <x v="0"/>
  </r>
  <r>
    <n v="8922"/>
    <s v="CA-2018-145709"/>
    <x v="964"/>
    <d v="2018-10-08T00:00:00"/>
    <s v="Standard Class"/>
    <s v="AH-10690"/>
    <s v="Anna Häberlin"/>
    <x v="1"/>
    <x v="0"/>
    <s v="Coral Gables"/>
    <x v="2"/>
    <n v="33134"/>
    <x v="0"/>
    <s v="TEC-PH-10003095"/>
    <x v="2"/>
    <x v="7"/>
    <s v="Samsung HM1900 Bluetooth Headset"/>
    <n v="52.679999999999993"/>
    <n v="3"/>
    <n v="0.2"/>
    <n v="19.754999999999999"/>
    <x v="0"/>
    <x v="0"/>
  </r>
  <r>
    <n v="8923"/>
    <s v="CA-2018-145709"/>
    <x v="964"/>
    <d v="2018-10-08T00:00:00"/>
    <s v="Standard Class"/>
    <s v="AH-10690"/>
    <s v="Anna Häberlin"/>
    <x v="1"/>
    <x v="0"/>
    <s v="Coral Gables"/>
    <x v="2"/>
    <n v="33134"/>
    <x v="0"/>
    <s v="FUR-FU-10002885"/>
    <x v="0"/>
    <x v="5"/>
    <s v="Magna Visual Magnetic Picture Hangers"/>
    <n v="11.568000000000001"/>
    <n v="3"/>
    <n v="0.2"/>
    <n v="2.6028000000000011"/>
    <x v="0"/>
    <x v="0"/>
  </r>
  <r>
    <n v="8924"/>
    <s v="CA-2019-133928"/>
    <x v="532"/>
    <d v="2019-06-17T00:00:00"/>
    <s v="Standard Class"/>
    <s v="ZC-21910"/>
    <s v="Zuschuss Carroll"/>
    <x v="0"/>
    <x v="0"/>
    <s v="Hickory"/>
    <x v="3"/>
    <n v="28601"/>
    <x v="0"/>
    <s v="OFF-BI-10001525"/>
    <x v="1"/>
    <x v="8"/>
    <s v="Acco Pressboard Covers with Storage Hooks, 14 7/8&quot; x 11&quot;, Executive Red"/>
    <n v="4.572000000000001"/>
    <n v="4"/>
    <n v="0.7"/>
    <n v="-3.8100000000000005"/>
    <x v="0"/>
    <x v="0"/>
  </r>
  <r>
    <n v="8925"/>
    <s v="CA-2018-168032"/>
    <x v="806"/>
    <d v="2018-02-03T00:00:00"/>
    <s v="Standard Class"/>
    <s v="DF-13135"/>
    <s v="David Flashing"/>
    <x v="0"/>
    <x v="0"/>
    <s v="Rockford"/>
    <x v="10"/>
    <n v="61107"/>
    <x v="2"/>
    <s v="TEC-PH-10004241"/>
    <x v="2"/>
    <x v="7"/>
    <s v="Nokia Lumia 1020"/>
    <n v="1439.9680000000001"/>
    <n v="4"/>
    <n v="0.2"/>
    <n v="143.99680000000006"/>
    <x v="2"/>
    <x v="0"/>
  </r>
  <r>
    <n v="8926"/>
    <s v="CA-2018-168032"/>
    <x v="806"/>
    <d v="2018-02-03T00:00:00"/>
    <s v="Standard Class"/>
    <s v="DF-13135"/>
    <s v="David Flashing"/>
    <x v="0"/>
    <x v="0"/>
    <s v="Rockford"/>
    <x v="10"/>
    <n v="61107"/>
    <x v="2"/>
    <s v="OFF-BI-10000546"/>
    <x v="1"/>
    <x v="8"/>
    <s v="Avery Durable Binders"/>
    <n v="1.7279999999999995"/>
    <n v="3"/>
    <n v="0.8"/>
    <n v="-2.678399999999999"/>
    <x v="2"/>
    <x v="0"/>
  </r>
  <r>
    <n v="8927"/>
    <s v="CA-2018-168032"/>
    <x v="806"/>
    <d v="2018-02-03T00:00:00"/>
    <s v="Standard Class"/>
    <s v="DF-13135"/>
    <s v="David Flashing"/>
    <x v="0"/>
    <x v="0"/>
    <s v="Rockford"/>
    <x v="10"/>
    <n v="61107"/>
    <x v="2"/>
    <s v="FUR-TA-10004256"/>
    <x v="0"/>
    <x v="3"/>
    <s v="Bretford “Just In Time” Height-Adjustable Multi-Task Work Tables"/>
    <n v="626.09999999999991"/>
    <n v="3"/>
    <n v="0.5"/>
    <n v="-538.44600000000003"/>
    <x v="2"/>
    <x v="0"/>
  </r>
  <r>
    <n v="8928"/>
    <s v="CA-2017-143616"/>
    <x v="874"/>
    <d v="2017-09-29T00:00:00"/>
    <s v="Second Class"/>
    <s v="SS-20140"/>
    <s v="Saphhira Shifley"/>
    <x v="1"/>
    <x v="0"/>
    <s v="Seattle"/>
    <x v="4"/>
    <n v="98103"/>
    <x v="1"/>
    <s v="OFF-AR-10002067"/>
    <x v="1"/>
    <x v="6"/>
    <s v="Newell 334"/>
    <n v="99.2"/>
    <n v="5"/>
    <n v="0"/>
    <n v="25.792000000000002"/>
    <x v="1"/>
    <x v="0"/>
  </r>
  <r>
    <n v="8929"/>
    <s v="US-2017-168704"/>
    <x v="657"/>
    <d v="2017-04-17T00:00:00"/>
    <s v="Standard Class"/>
    <s v="FP-14320"/>
    <s v="Frank Preis"/>
    <x v="0"/>
    <x v="0"/>
    <s v="Huntsville"/>
    <x v="5"/>
    <n v="77340"/>
    <x v="2"/>
    <s v="FUR-TA-10000688"/>
    <x v="0"/>
    <x v="3"/>
    <s v="Chromcraft Bull-Nose Wood Round Conference Table Top, Wood Base"/>
    <n v="609.9799999999999"/>
    <n v="4"/>
    <n v="0.3"/>
    <n v="-113.28200000000004"/>
    <x v="2"/>
    <x v="0"/>
  </r>
  <r>
    <n v="8930"/>
    <s v="US-2017-168704"/>
    <x v="657"/>
    <d v="2017-04-17T00:00:00"/>
    <s v="Standard Class"/>
    <s v="FP-14320"/>
    <s v="Frank Preis"/>
    <x v="0"/>
    <x v="0"/>
    <s v="Huntsville"/>
    <x v="5"/>
    <n v="77340"/>
    <x v="2"/>
    <s v="FUR-TA-10002530"/>
    <x v="0"/>
    <x v="3"/>
    <s v="Iceberg OfficeWorks 42&quot; Round Tables"/>
    <n v="211.37199999999999"/>
    <n v="2"/>
    <n v="0.3"/>
    <n v="-45.294000000000011"/>
    <x v="2"/>
    <x v="0"/>
  </r>
  <r>
    <n v="8931"/>
    <s v="US-2017-168704"/>
    <x v="657"/>
    <d v="2017-04-17T00:00:00"/>
    <s v="Standard Class"/>
    <s v="FP-14320"/>
    <s v="Frank Preis"/>
    <x v="0"/>
    <x v="0"/>
    <s v="Huntsville"/>
    <x v="5"/>
    <n v="77340"/>
    <x v="2"/>
    <s v="TEC-PH-10001061"/>
    <x v="2"/>
    <x v="7"/>
    <s v="Apple iPhone 5C"/>
    <n v="239.976"/>
    <n v="3"/>
    <n v="0.2"/>
    <n v="17.998199999999997"/>
    <x v="2"/>
    <x v="0"/>
  </r>
  <r>
    <n v="8932"/>
    <s v="CA-2019-143252"/>
    <x v="404"/>
    <d v="2019-12-24T00:00:00"/>
    <s v="Standard Class"/>
    <s v="HE-14800"/>
    <s v="Harold Engle"/>
    <x v="1"/>
    <x v="0"/>
    <s v="Milwaukee"/>
    <x v="6"/>
    <n v="53209"/>
    <x v="2"/>
    <s v="FUR-FU-10001057"/>
    <x v="0"/>
    <x v="5"/>
    <s v="Tensor Track Tree Floor Lamp"/>
    <n v="99.949999999999989"/>
    <n v="5"/>
    <n v="0"/>
    <n v="22.988499999999998"/>
    <x v="2"/>
    <x v="0"/>
  </r>
  <r>
    <n v="8933"/>
    <s v="CA-2019-143252"/>
    <x v="404"/>
    <d v="2019-12-24T00:00:00"/>
    <s v="Standard Class"/>
    <s v="HE-14800"/>
    <s v="Harold Engle"/>
    <x v="1"/>
    <x v="0"/>
    <s v="Milwaukee"/>
    <x v="6"/>
    <n v="53209"/>
    <x v="2"/>
    <s v="TEC-AC-10002331"/>
    <x v="2"/>
    <x v="11"/>
    <s v="Maxell 74 Minute CDR, 10/Pack"/>
    <n v="29.339999999999996"/>
    <n v="3"/>
    <n v="0"/>
    <n v="10.855799999999999"/>
    <x v="2"/>
    <x v="0"/>
  </r>
  <r>
    <n v="8934"/>
    <s v="CA-2018-102134"/>
    <x v="560"/>
    <d v="2018-03-19T00:00:00"/>
    <s v="Standard Class"/>
    <s v="SP-20545"/>
    <s v="Sibella Parks"/>
    <x v="1"/>
    <x v="0"/>
    <s v="Green Bay"/>
    <x v="6"/>
    <n v="54302"/>
    <x v="2"/>
    <s v="FUR-FU-10003724"/>
    <x v="0"/>
    <x v="5"/>
    <s v="Westinghouse Clip-On Gooseneck Lamps"/>
    <n v="16.739999999999998"/>
    <n v="2"/>
    <n v="0"/>
    <n v="4.3523999999999994"/>
    <x v="2"/>
    <x v="0"/>
  </r>
  <r>
    <n v="8935"/>
    <s v="CA-2019-130036"/>
    <x v="151"/>
    <d v="2019-08-27T00:00:00"/>
    <s v="Same Day"/>
    <s v="BP-11185"/>
    <s v="Ben Peterman"/>
    <x v="1"/>
    <x v="0"/>
    <s v="Philadelphia"/>
    <x v="9"/>
    <n v="19120"/>
    <x v="3"/>
    <s v="OFF-PA-10000528"/>
    <x v="1"/>
    <x v="10"/>
    <s v="Xerox 1981"/>
    <n v="12.672000000000001"/>
    <n v="3"/>
    <n v="0.2"/>
    <n v="3.96"/>
    <x v="3"/>
    <x v="0"/>
  </r>
  <r>
    <n v="8936"/>
    <s v="CA-2019-130036"/>
    <x v="151"/>
    <d v="2019-08-27T00:00:00"/>
    <s v="Same Day"/>
    <s v="BP-11185"/>
    <s v="Ben Peterman"/>
    <x v="1"/>
    <x v="0"/>
    <s v="Philadelphia"/>
    <x v="9"/>
    <n v="19120"/>
    <x v="3"/>
    <s v="TEC-AC-10001908"/>
    <x v="2"/>
    <x v="11"/>
    <s v="Logitech Wireless Headset h800"/>
    <n v="1119.8880000000001"/>
    <n v="14"/>
    <n v="0.2"/>
    <n v="209.97899999999993"/>
    <x v="3"/>
    <x v="0"/>
  </r>
  <r>
    <n v="8937"/>
    <s v="CA-2017-134117"/>
    <x v="997"/>
    <d v="2017-12-19T00:00:00"/>
    <s v="Second Class"/>
    <s v="PG-18895"/>
    <s v="Paul Gonzalez"/>
    <x v="0"/>
    <x v="0"/>
    <s v="Los Angeles"/>
    <x v="1"/>
    <n v="90008"/>
    <x v="1"/>
    <s v="OFF-AR-10003903"/>
    <x v="1"/>
    <x v="6"/>
    <s v="Sanford 52201 APSCO Electric Pencil Sharpener"/>
    <n v="204.85"/>
    <n v="5"/>
    <n v="0"/>
    <n v="53.261000000000003"/>
    <x v="1"/>
    <x v="0"/>
  </r>
  <r>
    <n v="8938"/>
    <s v="CA-2017-134117"/>
    <x v="997"/>
    <d v="2017-12-19T00:00:00"/>
    <s v="Second Class"/>
    <s v="PG-18895"/>
    <s v="Paul Gonzalez"/>
    <x v="0"/>
    <x v="0"/>
    <s v="Los Angeles"/>
    <x v="1"/>
    <n v="90008"/>
    <x v="1"/>
    <s v="TEC-PH-10004908"/>
    <x v="2"/>
    <x v="7"/>
    <s v="Panasonic KX TS3282W Corded phone"/>
    <n v="135.98400000000001"/>
    <n v="2"/>
    <n v="0.2"/>
    <n v="16.997999999999983"/>
    <x v="1"/>
    <x v="0"/>
  </r>
  <r>
    <n v="8939"/>
    <s v="CA-2017-134117"/>
    <x v="997"/>
    <d v="2017-12-19T00:00:00"/>
    <s v="Second Class"/>
    <s v="PG-18895"/>
    <s v="Paul Gonzalez"/>
    <x v="0"/>
    <x v="0"/>
    <s v="Los Angeles"/>
    <x v="1"/>
    <n v="90008"/>
    <x v="1"/>
    <s v="OFF-AR-10001940"/>
    <x v="1"/>
    <x v="6"/>
    <s v="Sanford Colorific Eraseable Coloring Pencils, 12 Count"/>
    <n v="16.399999999999999"/>
    <n v="5"/>
    <n v="0"/>
    <n v="7.0520000000000005"/>
    <x v="1"/>
    <x v="0"/>
  </r>
  <r>
    <n v="8940"/>
    <s v="CA-2017-134117"/>
    <x v="997"/>
    <d v="2017-12-19T00:00:00"/>
    <s v="Second Class"/>
    <s v="PG-18895"/>
    <s v="Paul Gonzalez"/>
    <x v="0"/>
    <x v="0"/>
    <s v="Los Angeles"/>
    <x v="1"/>
    <n v="90008"/>
    <x v="1"/>
    <s v="OFF-BI-10002026"/>
    <x v="1"/>
    <x v="8"/>
    <s v="Avery Arch Ring Binders"/>
    <n v="92.960000000000008"/>
    <n v="2"/>
    <n v="0.2"/>
    <n v="31.373999999999995"/>
    <x v="1"/>
    <x v="0"/>
  </r>
  <r>
    <n v="8941"/>
    <s v="CA-2016-130918"/>
    <x v="963"/>
    <d v="2016-08-24T00:00:00"/>
    <s v="Second Class"/>
    <s v="JP-15520"/>
    <s v="Jeremy Pistek"/>
    <x v="0"/>
    <x v="0"/>
    <s v="North Miami"/>
    <x v="2"/>
    <n v="33161"/>
    <x v="0"/>
    <s v="OFF-SU-10003936"/>
    <x v="1"/>
    <x v="14"/>
    <s v="Acme Serrated Blade Letter Opener"/>
    <n v="7.6320000000000014"/>
    <n v="3"/>
    <n v="0.2"/>
    <n v="-1.8126000000000002"/>
    <x v="0"/>
    <x v="0"/>
  </r>
  <r>
    <n v="8942"/>
    <s v="CA-2018-159023"/>
    <x v="54"/>
    <d v="2018-11-05T00:00:00"/>
    <s v="First Class"/>
    <s v="NW-18400"/>
    <s v="Natalie Webber"/>
    <x v="0"/>
    <x v="0"/>
    <s v="Portland"/>
    <x v="21"/>
    <n v="97206"/>
    <x v="1"/>
    <s v="OFF-BI-10002813"/>
    <x v="1"/>
    <x v="8"/>
    <s v="Avery Reinforcements for Hole-Punch Pages"/>
    <n v="4.1580000000000004"/>
    <n v="7"/>
    <n v="0.7"/>
    <n v="-3.4649999999999999"/>
    <x v="1"/>
    <x v="1"/>
  </r>
  <r>
    <n v="8943"/>
    <s v="CA-2018-159023"/>
    <x v="54"/>
    <d v="2018-11-05T00:00:00"/>
    <s v="First Class"/>
    <s v="NW-18400"/>
    <s v="Natalie Webber"/>
    <x v="0"/>
    <x v="0"/>
    <s v="Portland"/>
    <x v="21"/>
    <n v="97206"/>
    <x v="1"/>
    <s v="TEC-MA-10003337"/>
    <x v="2"/>
    <x v="15"/>
    <s v="Okidata B401 Printer"/>
    <n v="179.99100000000004"/>
    <n v="3"/>
    <n v="0.7"/>
    <n v="-251.98739999999992"/>
    <x v="1"/>
    <x v="1"/>
  </r>
  <r>
    <n v="8944"/>
    <s v="CA-2019-111717"/>
    <x v="1208"/>
    <d v="2019-10-16T00:00:00"/>
    <s v="Standard Class"/>
    <s v="SW-20245"/>
    <s v="Scot Wooten"/>
    <x v="0"/>
    <x v="0"/>
    <s v="Aurora"/>
    <x v="10"/>
    <n v="60505"/>
    <x v="2"/>
    <s v="FUR-CH-10001545"/>
    <x v="0"/>
    <x v="1"/>
    <s v="Hon Comfortask Task/Swivel Chairs"/>
    <n v="239.358"/>
    <n v="3"/>
    <n v="0.3"/>
    <n v="-47.871600000000001"/>
    <x v="2"/>
    <x v="0"/>
  </r>
  <r>
    <n v="8945"/>
    <s v="CA-2016-154592"/>
    <x v="1035"/>
    <d v="2016-12-08T00:00:00"/>
    <s v="First Class"/>
    <s v="EH-14005"/>
    <s v="Erica Hernandez"/>
    <x v="2"/>
    <x v="0"/>
    <s v="San Francisco"/>
    <x v="1"/>
    <n v="94109"/>
    <x v="1"/>
    <s v="OFF-PA-10000062"/>
    <x v="1"/>
    <x v="10"/>
    <s v="Green Bar Computer Printout Paper"/>
    <n v="164.88"/>
    <n v="3"/>
    <n v="0"/>
    <n v="80.791200000000003"/>
    <x v="1"/>
    <x v="0"/>
  </r>
  <r>
    <n v="8946"/>
    <s v="CA-2016-128622"/>
    <x v="647"/>
    <d v="2016-11-17T00:00:00"/>
    <s v="Second Class"/>
    <s v="SC-20260"/>
    <s v="Scott Cohen"/>
    <x v="1"/>
    <x v="0"/>
    <s v="San Francisco"/>
    <x v="1"/>
    <n v="94110"/>
    <x v="1"/>
    <s v="OFF-SU-10001574"/>
    <x v="1"/>
    <x v="14"/>
    <s v="Acme Value Line Scissors"/>
    <n v="10.95"/>
    <n v="3"/>
    <n v="0"/>
    <n v="3.2849999999999993"/>
    <x v="1"/>
    <x v="0"/>
  </r>
  <r>
    <n v="8947"/>
    <s v="CA-2019-148355"/>
    <x v="165"/>
    <d v="2019-12-28T00:00:00"/>
    <s v="Standard Class"/>
    <s v="NC-18535"/>
    <s v="Nick Crebassa"/>
    <x v="1"/>
    <x v="0"/>
    <s v="New Bedford"/>
    <x v="31"/>
    <n v="2740"/>
    <x v="3"/>
    <s v="OFF-PA-10001972"/>
    <x v="1"/>
    <x v="10"/>
    <s v="Xerox 214"/>
    <n v="19.440000000000001"/>
    <n v="3"/>
    <n v="0"/>
    <n v="9.3312000000000008"/>
    <x v="3"/>
    <x v="0"/>
  </r>
  <r>
    <n v="8948"/>
    <s v="CA-2019-148355"/>
    <x v="165"/>
    <d v="2019-12-28T00:00:00"/>
    <s v="Standard Class"/>
    <s v="NC-18535"/>
    <s v="Nick Crebassa"/>
    <x v="1"/>
    <x v="0"/>
    <s v="New Bedford"/>
    <x v="31"/>
    <n v="2740"/>
    <x v="3"/>
    <s v="OFF-BI-10000201"/>
    <x v="1"/>
    <x v="8"/>
    <s v="Avery Triangle Shaped Sheet Lifters, Black, 2/Pack"/>
    <n v="12.3"/>
    <n v="5"/>
    <n v="0"/>
    <n v="6.15"/>
    <x v="3"/>
    <x v="0"/>
  </r>
  <r>
    <n v="8949"/>
    <s v="CA-2016-132913"/>
    <x v="163"/>
    <d v="2016-12-26T00:00:00"/>
    <s v="First Class"/>
    <s v="AS-10090"/>
    <s v="Adam Shillingsburg"/>
    <x v="0"/>
    <x v="0"/>
    <s v="San Diego"/>
    <x v="1"/>
    <n v="92037"/>
    <x v="1"/>
    <s v="OFF-AP-10003278"/>
    <x v="1"/>
    <x v="9"/>
    <s v="Belkin 7-Outlet SurgeMaster Home Series"/>
    <n v="13.97"/>
    <n v="1"/>
    <n v="0"/>
    <n v="3.632200000000001"/>
    <x v="1"/>
    <x v="0"/>
  </r>
  <r>
    <n v="8950"/>
    <s v="CA-2019-150910"/>
    <x v="66"/>
    <d v="2019-12-28T00:00:00"/>
    <s v="Standard Class"/>
    <s v="JL-15130"/>
    <s v="Jack Lebron"/>
    <x v="0"/>
    <x v="0"/>
    <s v="Jackson"/>
    <x v="18"/>
    <n v="38301"/>
    <x v="0"/>
    <s v="FUR-TA-10002903"/>
    <x v="0"/>
    <x v="3"/>
    <s v="Bevis Round Bullnose 29&quot; High Table Top"/>
    <n v="934.9559999999999"/>
    <n v="6"/>
    <n v="0.4"/>
    <n v="-249.32159999999999"/>
    <x v="0"/>
    <x v="1"/>
  </r>
  <r>
    <n v="8951"/>
    <s v="CA-2019-150910"/>
    <x v="66"/>
    <d v="2019-12-28T00:00:00"/>
    <s v="Standard Class"/>
    <s v="JL-15130"/>
    <s v="Jack Lebron"/>
    <x v="0"/>
    <x v="0"/>
    <s v="Jackson"/>
    <x v="18"/>
    <n v="38301"/>
    <x v="0"/>
    <s v="TEC-AC-10001013"/>
    <x v="2"/>
    <x v="11"/>
    <s v="Logitech ClearChat Comfort/USB Headset H390"/>
    <n v="46.864000000000004"/>
    <n v="2"/>
    <n v="0.2"/>
    <n v="7.615399999999994"/>
    <x v="0"/>
    <x v="1"/>
  </r>
  <r>
    <n v="8952"/>
    <s v="CA-2019-150910"/>
    <x v="66"/>
    <d v="2019-12-28T00:00:00"/>
    <s v="Standard Class"/>
    <s v="JL-15130"/>
    <s v="Jack Lebron"/>
    <x v="0"/>
    <x v="0"/>
    <s v="Jackson"/>
    <x v="18"/>
    <n v="38301"/>
    <x v="0"/>
    <s v="OFF-ST-10000918"/>
    <x v="1"/>
    <x v="4"/>
    <s v="Crate-A-Files"/>
    <n v="26.160000000000004"/>
    <n v="3"/>
    <n v="0.2"/>
    <n v="1.961999999999998"/>
    <x v="0"/>
    <x v="1"/>
  </r>
  <r>
    <n v="8953"/>
    <s v="CA-2019-150910"/>
    <x v="66"/>
    <d v="2019-12-28T00:00:00"/>
    <s v="Standard Class"/>
    <s v="JL-15130"/>
    <s v="Jack Lebron"/>
    <x v="0"/>
    <x v="0"/>
    <s v="Jackson"/>
    <x v="18"/>
    <n v="38301"/>
    <x v="0"/>
    <s v="OFF-AR-10001419"/>
    <x v="1"/>
    <x v="6"/>
    <s v="Newell 325"/>
    <n v="23.128"/>
    <n v="7"/>
    <n v="0.2"/>
    <n v="2.8909999999999982"/>
    <x v="0"/>
    <x v="1"/>
  </r>
  <r>
    <n v="8954"/>
    <s v="CA-2019-150910"/>
    <x v="66"/>
    <d v="2019-12-28T00:00:00"/>
    <s v="Standard Class"/>
    <s v="JL-15130"/>
    <s v="Jack Lebron"/>
    <x v="0"/>
    <x v="0"/>
    <s v="Jackson"/>
    <x v="18"/>
    <n v="38301"/>
    <x v="0"/>
    <s v="OFF-AP-10003266"/>
    <x v="1"/>
    <x v="9"/>
    <s v="Holmes Replacement Filter for HEPA Air Cleaner, Large Room"/>
    <n v="59.24"/>
    <n v="5"/>
    <n v="0.2"/>
    <n v="16.290999999999997"/>
    <x v="0"/>
    <x v="1"/>
  </r>
  <r>
    <n v="8955"/>
    <s v="CA-2016-156790"/>
    <x v="233"/>
    <d v="2016-08-10T00:00:00"/>
    <s v="Second Class"/>
    <s v="VG-21790"/>
    <s v="Vivek Gonzalez"/>
    <x v="0"/>
    <x v="0"/>
    <s v="Jacksonville"/>
    <x v="2"/>
    <n v="32216"/>
    <x v="0"/>
    <s v="FUR-BO-10000468"/>
    <x v="0"/>
    <x v="0"/>
    <s v="O'Sullivan 2-Shelf Heavy-Duty Bookcases"/>
    <n v="155.45600000000002"/>
    <n v="4"/>
    <n v="0.2"/>
    <n v="-7.7727999999999895"/>
    <x v="0"/>
    <x v="0"/>
  </r>
  <r>
    <n v="8956"/>
    <s v="CA-2016-126480"/>
    <x v="59"/>
    <d v="2016-09-24T00:00:00"/>
    <s v="Standard Class"/>
    <s v="HG-14965"/>
    <s v="Henry Goldwyn"/>
    <x v="1"/>
    <x v="0"/>
    <s v="San Diego"/>
    <x v="1"/>
    <n v="92024"/>
    <x v="1"/>
    <s v="OFF-PA-10004610"/>
    <x v="1"/>
    <x v="10"/>
    <s v="Xerox 1900"/>
    <n v="8.56"/>
    <n v="2"/>
    <n v="0"/>
    <n v="3.8519999999999994"/>
    <x v="1"/>
    <x v="0"/>
  </r>
  <r>
    <n v="8957"/>
    <s v="CA-2019-105620"/>
    <x v="53"/>
    <d v="2019-12-28T00:00:00"/>
    <s v="First Class"/>
    <s v="JH-15430"/>
    <s v="Jennifer Halladay"/>
    <x v="0"/>
    <x v="0"/>
    <s v="Hialeah"/>
    <x v="2"/>
    <n v="33012"/>
    <x v="0"/>
    <s v="FUR-FU-10004963"/>
    <x v="0"/>
    <x v="5"/>
    <s v="Eldon 400 Class Desk Accessories, Black Carbon"/>
    <n v="21"/>
    <n v="3"/>
    <n v="0.2"/>
    <n v="5.7750000000000021"/>
    <x v="0"/>
    <x v="0"/>
  </r>
  <r>
    <n v="8958"/>
    <s v="CA-2019-105620"/>
    <x v="53"/>
    <d v="2019-12-28T00:00:00"/>
    <s v="First Class"/>
    <s v="JH-15430"/>
    <s v="Jennifer Halladay"/>
    <x v="0"/>
    <x v="0"/>
    <s v="Hialeah"/>
    <x v="2"/>
    <n v="33012"/>
    <x v="0"/>
    <s v="TEC-MA-10004626"/>
    <x v="2"/>
    <x v="15"/>
    <s v="Lexmark 20R1285 X6650 Wireless All-in-One Printer"/>
    <n v="120"/>
    <n v="2"/>
    <n v="0.5"/>
    <n v="-7.2000000000000028"/>
    <x v="0"/>
    <x v="0"/>
  </r>
  <r>
    <n v="8959"/>
    <s v="CA-2019-150266"/>
    <x v="920"/>
    <d v="2019-11-30T00:00:00"/>
    <s v="Standard Class"/>
    <s v="RO-19780"/>
    <s v="Rose O'Brian"/>
    <x v="0"/>
    <x v="0"/>
    <s v="Houston"/>
    <x v="5"/>
    <n v="77070"/>
    <x v="2"/>
    <s v="TEC-PH-10003437"/>
    <x v="2"/>
    <x v="7"/>
    <s v="Blue Parrot B250XT Professional Grade Wireless Bluetooth Headset with"/>
    <n v="299.95999999999998"/>
    <n v="5"/>
    <n v="0.2"/>
    <n v="37.494999999999962"/>
    <x v="2"/>
    <x v="0"/>
  </r>
  <r>
    <n v="8960"/>
    <s v="CA-2019-150266"/>
    <x v="920"/>
    <d v="2019-11-30T00:00:00"/>
    <s v="Standard Class"/>
    <s v="RO-19780"/>
    <s v="Rose O'Brian"/>
    <x v="0"/>
    <x v="0"/>
    <s v="Houston"/>
    <x v="5"/>
    <n v="77070"/>
    <x v="2"/>
    <s v="OFF-AP-10002867"/>
    <x v="1"/>
    <x v="9"/>
    <s v="Fellowes Command Center 5-outlet power strip"/>
    <n v="67.839999999999989"/>
    <n v="5"/>
    <n v="0.8"/>
    <n v="-179.77600000000001"/>
    <x v="2"/>
    <x v="0"/>
  </r>
  <r>
    <n v="8961"/>
    <s v="CA-2019-150266"/>
    <x v="920"/>
    <d v="2019-11-30T00:00:00"/>
    <s v="Standard Class"/>
    <s v="RO-19780"/>
    <s v="Rose O'Brian"/>
    <x v="0"/>
    <x v="0"/>
    <s v="Houston"/>
    <x v="5"/>
    <n v="77070"/>
    <x v="2"/>
    <s v="FUR-CH-10002126"/>
    <x v="0"/>
    <x v="1"/>
    <s v="Hon Deluxe Fabric Upholstered Stacking Chairs"/>
    <n v="853.92999999999984"/>
    <n v="5"/>
    <n v="0.3"/>
    <n v="-24.397999999999911"/>
    <x v="2"/>
    <x v="0"/>
  </r>
  <r>
    <n v="8962"/>
    <s v="CA-2019-150266"/>
    <x v="920"/>
    <d v="2019-11-30T00:00:00"/>
    <s v="Standard Class"/>
    <s v="RO-19780"/>
    <s v="Rose O'Brian"/>
    <x v="0"/>
    <x v="0"/>
    <s v="Houston"/>
    <x v="5"/>
    <n v="77070"/>
    <x v="2"/>
    <s v="OFF-AR-10001761"/>
    <x v="1"/>
    <x v="6"/>
    <s v="Avery Hi-Liter Smear-Safe Highlighters"/>
    <n v="18.687999999999999"/>
    <n v="4"/>
    <n v="0.2"/>
    <n v="3.7375999999999996"/>
    <x v="2"/>
    <x v="0"/>
  </r>
  <r>
    <n v="8963"/>
    <s v="CA-2018-157280"/>
    <x v="732"/>
    <d v="2018-11-07T00:00:00"/>
    <s v="First Class"/>
    <s v="LW-17125"/>
    <s v="Liz Willingham"/>
    <x v="0"/>
    <x v="0"/>
    <s v="Virginia Beach"/>
    <x v="17"/>
    <n v="23464"/>
    <x v="0"/>
    <s v="FUR-FU-10004665"/>
    <x v="0"/>
    <x v="5"/>
    <s v="3M Polarizing Task Lamp with Clamp Arm, Light Gray"/>
    <n v="273.95999999999998"/>
    <n v="2"/>
    <n v="0"/>
    <n v="71.229600000000005"/>
    <x v="0"/>
    <x v="1"/>
  </r>
  <r>
    <n v="8964"/>
    <s v="CA-2018-157280"/>
    <x v="732"/>
    <d v="2018-11-07T00:00:00"/>
    <s v="First Class"/>
    <s v="LW-17125"/>
    <s v="Liz Willingham"/>
    <x v="0"/>
    <x v="0"/>
    <s v="Virginia Beach"/>
    <x v="17"/>
    <n v="23464"/>
    <x v="0"/>
    <s v="TEC-AC-10000057"/>
    <x v="2"/>
    <x v="11"/>
    <s v="Microsoft Natural Ergonomic Keyboard 4000"/>
    <n v="89.97"/>
    <n v="3"/>
    <n v="0"/>
    <n v="18.893699999999995"/>
    <x v="0"/>
    <x v="1"/>
  </r>
  <r>
    <n v="8965"/>
    <s v="CA-2018-157280"/>
    <x v="732"/>
    <d v="2018-11-07T00:00:00"/>
    <s v="First Class"/>
    <s v="LW-17125"/>
    <s v="Liz Willingham"/>
    <x v="0"/>
    <x v="0"/>
    <s v="Virginia Beach"/>
    <x v="17"/>
    <n v="23464"/>
    <x v="0"/>
    <s v="FUR-FU-10003806"/>
    <x v="0"/>
    <x v="5"/>
    <s v="Tenex Chairmat w/ Average Lip, 45&quot; x 53&quot;"/>
    <n v="756.80000000000007"/>
    <n v="5"/>
    <n v="0"/>
    <n v="75.679999999999978"/>
    <x v="0"/>
    <x v="1"/>
  </r>
  <r>
    <n v="8966"/>
    <s v="CA-2019-106691"/>
    <x v="44"/>
    <d v="2019-11-12T00:00:00"/>
    <s v="Standard Class"/>
    <s v="CC-12370"/>
    <s v="Christopher Conant"/>
    <x v="0"/>
    <x v="0"/>
    <s v="Houston"/>
    <x v="5"/>
    <n v="77070"/>
    <x v="2"/>
    <s v="OFF-BI-10000145"/>
    <x v="1"/>
    <x v="8"/>
    <s v="Zipper Ring Binder Pockets"/>
    <n v="1.2479999999999998"/>
    <n v="2"/>
    <n v="0.8"/>
    <n v="-1.934400000000001"/>
    <x v="2"/>
    <x v="0"/>
  </r>
  <r>
    <n v="8967"/>
    <s v="CA-2018-134180"/>
    <x v="54"/>
    <d v="2018-11-07T00:00:00"/>
    <s v="Standard Class"/>
    <s v="JP-16135"/>
    <s v="Julie Prescott"/>
    <x v="2"/>
    <x v="0"/>
    <s v="Philadelphia"/>
    <x v="9"/>
    <n v="19120"/>
    <x v="3"/>
    <s v="TEC-AC-10000892"/>
    <x v="2"/>
    <x v="11"/>
    <s v="NETGEAR N750 Dual Band Wi-Fi Gigabit Router"/>
    <n v="72"/>
    <n v="1"/>
    <n v="0.2"/>
    <n v="14.399999999999999"/>
    <x v="3"/>
    <x v="0"/>
  </r>
  <r>
    <n v="8968"/>
    <s v="CA-2018-134180"/>
    <x v="54"/>
    <d v="2018-11-07T00:00:00"/>
    <s v="Standard Class"/>
    <s v="JP-16135"/>
    <s v="Julie Prescott"/>
    <x v="2"/>
    <x v="0"/>
    <s v="Philadelphia"/>
    <x v="9"/>
    <n v="19120"/>
    <x v="3"/>
    <s v="FUR-CH-10004886"/>
    <x v="0"/>
    <x v="1"/>
    <s v="Bevis Steel Folding Chairs"/>
    <n v="470.15499999999997"/>
    <n v="7"/>
    <n v="0.3"/>
    <n v="-13.432999999999993"/>
    <x v="3"/>
    <x v="0"/>
  </r>
  <r>
    <n v="8969"/>
    <s v="CA-2016-166730"/>
    <x v="125"/>
    <d v="2017-01-01T00:00:00"/>
    <s v="First Class"/>
    <s v="DD-13570"/>
    <s v="Dorothy Dickinson"/>
    <x v="0"/>
    <x v="0"/>
    <s v="Memphis"/>
    <x v="18"/>
    <n v="38109"/>
    <x v="0"/>
    <s v="OFF-ST-10002554"/>
    <x v="1"/>
    <x v="4"/>
    <s v="Tennsco Industrial Shelving"/>
    <n v="39.128"/>
    <n v="1"/>
    <n v="0.2"/>
    <n v="-8.803799999999999"/>
    <x v="0"/>
    <x v="0"/>
  </r>
  <r>
    <n v="8970"/>
    <s v="CA-2019-157469"/>
    <x v="574"/>
    <d v="2019-12-07T00:00:00"/>
    <s v="Standard Class"/>
    <s v="ES-14080"/>
    <s v="Erin Smith"/>
    <x v="1"/>
    <x v="0"/>
    <s v="Lakewood"/>
    <x v="24"/>
    <n v="44107"/>
    <x v="3"/>
    <s v="OFF-AR-10001662"/>
    <x v="1"/>
    <x v="6"/>
    <s v="Rogers Handheld Barrel Pencil Sharpener"/>
    <n v="19.728000000000002"/>
    <n v="9"/>
    <n v="0.2"/>
    <n v="1.7262000000000022"/>
    <x v="3"/>
    <x v="0"/>
  </r>
  <r>
    <n v="8971"/>
    <s v="CA-2019-157469"/>
    <x v="574"/>
    <d v="2019-12-07T00:00:00"/>
    <s v="Standard Class"/>
    <s v="ES-14080"/>
    <s v="Erin Smith"/>
    <x v="1"/>
    <x v="0"/>
    <s v="Lakewood"/>
    <x v="24"/>
    <n v="44107"/>
    <x v="3"/>
    <s v="TEC-PH-10004531"/>
    <x v="2"/>
    <x v="7"/>
    <s v="AT&amp;T CL2909"/>
    <n v="151.18799999999999"/>
    <n v="2"/>
    <n v="0.4"/>
    <n v="-25.198000000000008"/>
    <x v="3"/>
    <x v="0"/>
  </r>
  <r>
    <n v="8972"/>
    <s v="CA-2019-122308"/>
    <x v="668"/>
    <d v="2019-03-28T00:00:00"/>
    <s v="Standard Class"/>
    <s v="MV-17485"/>
    <s v="Mark Van Huff"/>
    <x v="0"/>
    <x v="0"/>
    <s v="New York City"/>
    <x v="15"/>
    <n v="10011"/>
    <x v="3"/>
    <s v="FUR-CH-10000665"/>
    <x v="0"/>
    <x v="1"/>
    <s v="Global Airflow Leather Mesh Back Chair, Black"/>
    <n v="271.76400000000001"/>
    <n v="2"/>
    <n v="0.1"/>
    <n v="60.391999999999967"/>
    <x v="3"/>
    <x v="0"/>
  </r>
  <r>
    <n v="8973"/>
    <s v="US-2016-149034"/>
    <x v="84"/>
    <d v="2016-11-21T00:00:00"/>
    <s v="First Class"/>
    <s v="RD-19900"/>
    <s v="Ruben Dartt"/>
    <x v="0"/>
    <x v="0"/>
    <s v="Philadelphia"/>
    <x v="9"/>
    <n v="19120"/>
    <x v="3"/>
    <s v="TEC-AC-10003023"/>
    <x v="2"/>
    <x v="11"/>
    <s v="Logitech G105 Gaming Keyboard"/>
    <n v="47.496000000000002"/>
    <n v="1"/>
    <n v="0.2"/>
    <n v="-1.187400000000002"/>
    <x v="3"/>
    <x v="0"/>
  </r>
  <r>
    <n v="8974"/>
    <s v="CA-2019-159226"/>
    <x v="1016"/>
    <d v="2019-04-27T00:00:00"/>
    <s v="Second Class"/>
    <s v="RL-19615"/>
    <s v="Rob Lucas"/>
    <x v="0"/>
    <x v="0"/>
    <s v="Los Angeles"/>
    <x v="1"/>
    <n v="90008"/>
    <x v="1"/>
    <s v="FUR-BO-10004709"/>
    <x v="0"/>
    <x v="0"/>
    <s v="Bush Westfield Collection Bookcases, Medium Cherry Finish"/>
    <n v="344.98099999999994"/>
    <n v="7"/>
    <n v="0.15"/>
    <n v="28.410200000000017"/>
    <x v="1"/>
    <x v="0"/>
  </r>
  <r>
    <n v="8975"/>
    <s v="CA-2019-156622"/>
    <x v="51"/>
    <d v="2019-11-26T00:00:00"/>
    <s v="First Class"/>
    <s v="JP-15460"/>
    <s v="Jennifer Patt"/>
    <x v="1"/>
    <x v="0"/>
    <s v="Dallas"/>
    <x v="5"/>
    <n v="75220"/>
    <x v="2"/>
    <s v="OFF-PA-10000477"/>
    <x v="1"/>
    <x v="10"/>
    <s v="Xerox 22"/>
    <n v="36.288000000000011"/>
    <n v="7"/>
    <n v="0.2"/>
    <n v="12.700800000000001"/>
    <x v="2"/>
    <x v="0"/>
  </r>
  <r>
    <n v="8976"/>
    <s v="CA-2019-156622"/>
    <x v="51"/>
    <d v="2019-11-26T00:00:00"/>
    <s v="First Class"/>
    <s v="JP-15460"/>
    <s v="Jennifer Patt"/>
    <x v="1"/>
    <x v="0"/>
    <s v="Dallas"/>
    <x v="5"/>
    <n v="75220"/>
    <x v="2"/>
    <s v="OFF-PA-10002923"/>
    <x v="1"/>
    <x v="10"/>
    <s v="Xerox 1942"/>
    <n v="78.304000000000002"/>
    <n v="2"/>
    <n v="0.2"/>
    <n v="29.363999999999997"/>
    <x v="2"/>
    <x v="0"/>
  </r>
  <r>
    <n v="8977"/>
    <s v="CA-2019-156622"/>
    <x v="51"/>
    <d v="2019-11-26T00:00:00"/>
    <s v="First Class"/>
    <s v="JP-15460"/>
    <s v="Jennifer Patt"/>
    <x v="1"/>
    <x v="0"/>
    <s v="Dallas"/>
    <x v="5"/>
    <n v="75220"/>
    <x v="2"/>
    <s v="FUR-TA-10003008"/>
    <x v="0"/>
    <x v="3"/>
    <s v="Lesro Round Back Collection Coffee Table, End Table"/>
    <n v="127.785"/>
    <n v="1"/>
    <n v="0.3"/>
    <n v="-31.033499999999989"/>
    <x v="2"/>
    <x v="0"/>
  </r>
  <r>
    <n v="8978"/>
    <s v="CA-2019-156622"/>
    <x v="51"/>
    <d v="2019-11-26T00:00:00"/>
    <s v="First Class"/>
    <s v="JP-15460"/>
    <s v="Jennifer Patt"/>
    <x v="1"/>
    <x v="0"/>
    <s v="Dallas"/>
    <x v="5"/>
    <n v="75220"/>
    <x v="2"/>
    <s v="OFF-BI-10003707"/>
    <x v="1"/>
    <x v="8"/>
    <s v="Aluminum Screw Posts"/>
    <n v="6.1039999999999983"/>
    <n v="2"/>
    <n v="0.8"/>
    <n v="-9.1560000000000006"/>
    <x v="2"/>
    <x v="0"/>
  </r>
  <r>
    <n v="8979"/>
    <s v="CA-2016-119529"/>
    <x v="935"/>
    <d v="2016-11-05T00:00:00"/>
    <s v="Second Class"/>
    <s v="DM-13345"/>
    <s v="Denise Monton"/>
    <x v="1"/>
    <x v="0"/>
    <s v="Orange"/>
    <x v="30"/>
    <n v="7050"/>
    <x v="3"/>
    <s v="OFF-BI-10000546"/>
    <x v="1"/>
    <x v="8"/>
    <s v="Avery Durable Binders"/>
    <n v="5.76"/>
    <n v="2"/>
    <n v="0"/>
    <n v="2.8224"/>
    <x v="3"/>
    <x v="0"/>
  </r>
  <r>
    <n v="8980"/>
    <s v="CA-2017-150413"/>
    <x v="324"/>
    <d v="2017-10-24T00:00:00"/>
    <s v="Second Class"/>
    <s v="CS-11860"/>
    <s v="Cari Schnelling"/>
    <x v="0"/>
    <x v="0"/>
    <s v="Dallas"/>
    <x v="5"/>
    <n v="75220"/>
    <x v="2"/>
    <s v="OFF-BI-10000404"/>
    <x v="1"/>
    <x v="8"/>
    <s v="Avery Printable Repositionable Plastic Tabs"/>
    <n v="1.7199999999999995"/>
    <n v="1"/>
    <n v="0.8"/>
    <n v="-2.8380000000000001"/>
    <x v="2"/>
    <x v="0"/>
  </r>
  <r>
    <n v="8981"/>
    <s v="CA-2016-108182"/>
    <x v="644"/>
    <d v="2016-02-10T00:00:00"/>
    <s v="Second Class"/>
    <s v="DL-13315"/>
    <s v="Delfina Latchford"/>
    <x v="0"/>
    <x v="0"/>
    <s v="Romeoville"/>
    <x v="10"/>
    <n v="60441"/>
    <x v="2"/>
    <s v="OFF-BI-10001196"/>
    <x v="1"/>
    <x v="8"/>
    <s v="Avery Flip-Chart Easel Binder, Black"/>
    <n v="8.9519999999999982"/>
    <n v="2"/>
    <n v="0.8"/>
    <n v="-14.770800000000001"/>
    <x v="2"/>
    <x v="0"/>
  </r>
  <r>
    <n v="8982"/>
    <s v="CA-2018-110898"/>
    <x v="1193"/>
    <d v="2018-03-12T00:00:00"/>
    <s v="Standard Class"/>
    <s v="LC-16870"/>
    <s v="Lena Cacioppo"/>
    <x v="0"/>
    <x v="0"/>
    <s v="Chicago"/>
    <x v="10"/>
    <n v="60623"/>
    <x v="2"/>
    <s v="OFF-AP-10001626"/>
    <x v="1"/>
    <x v="9"/>
    <s v="Commercial WindTunnel Clean Air Upright Vacuum, Replacement Belts, Filtration Bags"/>
    <n v="2.3339999999999996"/>
    <n v="3"/>
    <n v="0.8"/>
    <n v="-6.3018000000000001"/>
    <x v="2"/>
    <x v="0"/>
  </r>
  <r>
    <n v="8983"/>
    <s v="CA-2018-110898"/>
    <x v="1193"/>
    <d v="2018-03-12T00:00:00"/>
    <s v="Standard Class"/>
    <s v="LC-16870"/>
    <s v="Lena Cacioppo"/>
    <x v="0"/>
    <x v="0"/>
    <s v="Chicago"/>
    <x v="10"/>
    <n v="60623"/>
    <x v="2"/>
    <s v="OFF-BI-10004656"/>
    <x v="1"/>
    <x v="8"/>
    <s v="Peel &amp; Stick Add-On Corner Pockets"/>
    <n v="1.7279999999999998"/>
    <n v="4"/>
    <n v="0.8"/>
    <n v="-2.764800000000001"/>
    <x v="2"/>
    <x v="0"/>
  </r>
  <r>
    <n v="8984"/>
    <s v="CA-2018-110898"/>
    <x v="1193"/>
    <d v="2018-03-12T00:00:00"/>
    <s v="Standard Class"/>
    <s v="LC-16870"/>
    <s v="Lena Cacioppo"/>
    <x v="0"/>
    <x v="0"/>
    <s v="Chicago"/>
    <x v="10"/>
    <n v="60623"/>
    <x v="2"/>
    <s v="FUR-FU-10003773"/>
    <x v="0"/>
    <x v="5"/>
    <s v="Eldon Cleatmat Plus Chair Mats for High Pile Carpets"/>
    <n v="159.04"/>
    <n v="5"/>
    <n v="0.6"/>
    <n v="-194.82400000000001"/>
    <x v="2"/>
    <x v="0"/>
  </r>
  <r>
    <n v="8985"/>
    <s v="CA-2018-110898"/>
    <x v="1193"/>
    <d v="2018-03-12T00:00:00"/>
    <s v="Standard Class"/>
    <s v="LC-16870"/>
    <s v="Lena Cacioppo"/>
    <x v="0"/>
    <x v="0"/>
    <s v="Chicago"/>
    <x v="10"/>
    <n v="60623"/>
    <x v="2"/>
    <s v="FUR-TA-10000849"/>
    <x v="0"/>
    <x v="3"/>
    <s v="Bevis Rectangular Conference Tables"/>
    <n v="145.97999999999999"/>
    <n v="2"/>
    <n v="0.5"/>
    <n v="-99.266399999999976"/>
    <x v="2"/>
    <x v="0"/>
  </r>
  <r>
    <n v="8986"/>
    <s v="CA-2017-123092"/>
    <x v="155"/>
    <d v="2017-12-07T00:00:00"/>
    <s v="Standard Class"/>
    <s v="JG-15115"/>
    <s v="Jack Garza"/>
    <x v="0"/>
    <x v="0"/>
    <s v="Jacksonville"/>
    <x v="3"/>
    <n v="28540"/>
    <x v="0"/>
    <s v="FUR-FU-10000222"/>
    <x v="0"/>
    <x v="5"/>
    <s v="Seth Thomas 16&quot; Steel Case Clock"/>
    <n v="77.951999999999998"/>
    <n v="3"/>
    <n v="0.2"/>
    <n v="12.667199999999994"/>
    <x v="0"/>
    <x v="0"/>
  </r>
  <r>
    <n v="8987"/>
    <s v="CA-2017-123092"/>
    <x v="155"/>
    <d v="2017-12-07T00:00:00"/>
    <s v="Standard Class"/>
    <s v="JG-15115"/>
    <s v="Jack Garza"/>
    <x v="0"/>
    <x v="0"/>
    <s v="Jacksonville"/>
    <x v="3"/>
    <n v="28540"/>
    <x v="0"/>
    <s v="OFF-BI-10001718"/>
    <x v="1"/>
    <x v="8"/>
    <s v="GBC DocuBind P50 Personal Binding Machine"/>
    <n v="95.970000000000013"/>
    <n v="5"/>
    <n v="0.7"/>
    <n v="-73.57699999999997"/>
    <x v="0"/>
    <x v="0"/>
  </r>
  <r>
    <n v="8988"/>
    <s v="CA-2017-123092"/>
    <x v="155"/>
    <d v="2017-12-07T00:00:00"/>
    <s v="Standard Class"/>
    <s v="JG-15115"/>
    <s v="Jack Garza"/>
    <x v="0"/>
    <x v="0"/>
    <s v="Jacksonville"/>
    <x v="3"/>
    <n v="28540"/>
    <x v="0"/>
    <s v="TEC-PH-10001700"/>
    <x v="2"/>
    <x v="7"/>
    <s v="Panasonic KX-TG6844B Expandable Digital Cordless Telephone"/>
    <n v="105.584"/>
    <n v="2"/>
    <n v="0.2"/>
    <n v="9.2386000000000053"/>
    <x v="0"/>
    <x v="0"/>
  </r>
  <r>
    <n v="8989"/>
    <s v="CA-2017-123092"/>
    <x v="155"/>
    <d v="2017-12-07T00:00:00"/>
    <s v="Standard Class"/>
    <s v="JG-15115"/>
    <s v="Jack Garza"/>
    <x v="0"/>
    <x v="0"/>
    <s v="Jacksonville"/>
    <x v="3"/>
    <n v="28540"/>
    <x v="0"/>
    <s v="OFF-AR-10004078"/>
    <x v="1"/>
    <x v="6"/>
    <s v="Newell 312"/>
    <n v="9.3439999999999994"/>
    <n v="2"/>
    <n v="0.2"/>
    <n v="1.1679999999999997"/>
    <x v="0"/>
    <x v="0"/>
  </r>
  <r>
    <n v="8990"/>
    <s v="US-2017-128587"/>
    <x v="100"/>
    <d v="2017-12-30T00:00:00"/>
    <s v="Standard Class"/>
    <s v="HM-14860"/>
    <s v="Harry Marie"/>
    <x v="1"/>
    <x v="0"/>
    <s v="Springfield"/>
    <x v="25"/>
    <n v="65807"/>
    <x v="2"/>
    <s v="FUR-FU-10003026"/>
    <x v="0"/>
    <x v="5"/>
    <s v="Eldon Regeneration Recycled Desk Accessories, Black"/>
    <n v="9.68"/>
    <n v="2"/>
    <n v="0"/>
    <n v="3.7751999999999999"/>
    <x v="2"/>
    <x v="0"/>
  </r>
  <r>
    <n v="8991"/>
    <s v="US-2017-128587"/>
    <x v="100"/>
    <d v="2017-12-30T00:00:00"/>
    <s v="Standard Class"/>
    <s v="HM-14860"/>
    <s v="Harry Marie"/>
    <x v="1"/>
    <x v="0"/>
    <s v="Springfield"/>
    <x v="25"/>
    <n v="65807"/>
    <x v="2"/>
    <s v="TEC-CO-10003763"/>
    <x v="2"/>
    <x v="16"/>
    <s v="Canon PC1060 Personal Laser Copier"/>
    <n v="4899.93"/>
    <n v="7"/>
    <n v="0"/>
    <n v="2302.9670999999998"/>
    <x v="2"/>
    <x v="0"/>
  </r>
  <r>
    <n v="8992"/>
    <s v="US-2019-139577"/>
    <x v="172"/>
    <d v="2019-10-06T00:00:00"/>
    <s v="Standard Class"/>
    <s v="TN-21040"/>
    <s v="Tanja Norvell"/>
    <x v="2"/>
    <x v="0"/>
    <s v="San Francisco"/>
    <x v="1"/>
    <n v="94110"/>
    <x v="1"/>
    <s v="TEC-AC-10004708"/>
    <x v="2"/>
    <x v="11"/>
    <s v="Sony 32GB Class 10 Micro SDHC R40 Memory Card"/>
    <n v="104.75"/>
    <n v="5"/>
    <n v="0"/>
    <n v="21.997499999999999"/>
    <x v="1"/>
    <x v="0"/>
  </r>
  <r>
    <n v="8993"/>
    <s v="CA-2019-159100"/>
    <x v="524"/>
    <d v="2019-10-21T00:00:00"/>
    <s v="Standard Class"/>
    <s v="VP-21760"/>
    <s v="Victoria Pisteka"/>
    <x v="1"/>
    <x v="0"/>
    <s v="Columbia"/>
    <x v="18"/>
    <n v="38401"/>
    <x v="0"/>
    <s v="TEC-AC-10003499"/>
    <x v="2"/>
    <x v="11"/>
    <s v="Memorex Mini Travel Drive 8 GB USB 2.0 Flash Drive"/>
    <n v="18.528000000000002"/>
    <n v="2"/>
    <n v="0.2"/>
    <n v="4.4004000000000003"/>
    <x v="0"/>
    <x v="0"/>
  </r>
  <r>
    <n v="8994"/>
    <s v="CA-2019-159100"/>
    <x v="524"/>
    <d v="2019-10-21T00:00:00"/>
    <s v="Standard Class"/>
    <s v="VP-21760"/>
    <s v="Victoria Pisteka"/>
    <x v="1"/>
    <x v="0"/>
    <s v="Columbia"/>
    <x v="18"/>
    <n v="38401"/>
    <x v="0"/>
    <s v="FUR-TA-10001950"/>
    <x v="0"/>
    <x v="3"/>
    <s v="Balt Solid Wood Round Tables"/>
    <n v="1875.258"/>
    <n v="7"/>
    <n v="0.4"/>
    <n v="-968.88329999999996"/>
    <x v="0"/>
    <x v="0"/>
  </r>
  <r>
    <n v="8995"/>
    <s v="CA-2016-109043"/>
    <x v="860"/>
    <d v="2016-08-17T00:00:00"/>
    <s v="First Class"/>
    <s v="CS-12355"/>
    <s v="Christine Sundaresam"/>
    <x v="0"/>
    <x v="0"/>
    <s v="Hollywood"/>
    <x v="2"/>
    <n v="33021"/>
    <x v="0"/>
    <s v="OFF-PA-10000312"/>
    <x v="1"/>
    <x v="10"/>
    <s v="Xerox 1955"/>
    <n v="91.360000000000014"/>
    <n v="5"/>
    <n v="0.2"/>
    <n v="29.691999999999993"/>
    <x v="0"/>
    <x v="0"/>
  </r>
  <r>
    <n v="8996"/>
    <s v="CA-2016-109043"/>
    <x v="860"/>
    <d v="2016-08-17T00:00:00"/>
    <s v="First Class"/>
    <s v="CS-12355"/>
    <s v="Christine Sundaresam"/>
    <x v="0"/>
    <x v="0"/>
    <s v="Hollywood"/>
    <x v="2"/>
    <n v="33021"/>
    <x v="0"/>
    <s v="OFF-AP-10004708"/>
    <x v="1"/>
    <x v="9"/>
    <s v="Fellowes Superior 10 Outlet Split Surge Protector"/>
    <n v="152.24"/>
    <n v="5"/>
    <n v="0.2"/>
    <n v="17.126999999999988"/>
    <x v="0"/>
    <x v="0"/>
  </r>
  <r>
    <n v="8997"/>
    <s v="US-2019-116491"/>
    <x v="343"/>
    <d v="2019-11-13T00:00:00"/>
    <s v="First Class"/>
    <s v="PG-18820"/>
    <s v="Patrick Gardner"/>
    <x v="0"/>
    <x v="0"/>
    <s v="Dallas"/>
    <x v="5"/>
    <n v="75081"/>
    <x v="2"/>
    <s v="TEC-PH-10004531"/>
    <x v="2"/>
    <x v="7"/>
    <s v="OtterBox Commuter Series Case - iPhone 5 &amp; 5s"/>
    <n v="35.183999999999997"/>
    <n v="2"/>
    <n v="0.2"/>
    <n v="12.314399999999999"/>
    <x v="2"/>
    <x v="0"/>
  </r>
  <r>
    <n v="8998"/>
    <s v="CA-2019-122763"/>
    <x v="177"/>
    <d v="2019-03-20T00:00:00"/>
    <s v="Same Day"/>
    <s v="HG-14845"/>
    <s v="Harry Greene"/>
    <x v="0"/>
    <x v="0"/>
    <s v="Houston"/>
    <x v="5"/>
    <n v="77041"/>
    <x v="2"/>
    <s v="OFF-PA-10000474"/>
    <x v="1"/>
    <x v="10"/>
    <s v="Easy-staple paper"/>
    <n v="56.704000000000001"/>
    <n v="2"/>
    <n v="0.2"/>
    <n v="19.137599999999992"/>
    <x v="2"/>
    <x v="0"/>
  </r>
  <r>
    <n v="8999"/>
    <s v="CA-2019-122763"/>
    <x v="177"/>
    <d v="2019-03-20T00:00:00"/>
    <s v="Same Day"/>
    <s v="HG-14845"/>
    <s v="Harry Greene"/>
    <x v="0"/>
    <x v="0"/>
    <s v="Houston"/>
    <x v="5"/>
    <n v="77041"/>
    <x v="2"/>
    <s v="OFF-PA-10002377"/>
    <x v="1"/>
    <x v="10"/>
    <s v="Xerox 1916"/>
    <n v="274.06400000000002"/>
    <n v="7"/>
    <n v="0.2"/>
    <n v="102.77399999999999"/>
    <x v="2"/>
    <x v="0"/>
  </r>
  <r>
    <n v="9000"/>
    <s v="CA-2019-137785"/>
    <x v="726"/>
    <d v="2019-05-17T00:00:00"/>
    <s v="Standard Class"/>
    <s v="MH-18115"/>
    <s v="Mick Hernandez"/>
    <x v="2"/>
    <x v="0"/>
    <s v="Philadelphia"/>
    <x v="9"/>
    <n v="19140"/>
    <x v="3"/>
    <s v="FUR-CH-10001482"/>
    <x v="0"/>
    <x v="1"/>
    <s v="Office Star - Mesh Screen back chair with Vinyl seat"/>
    <n v="458.42999999999995"/>
    <n v="5"/>
    <n v="0.3"/>
    <n v="-124.431"/>
    <x v="3"/>
    <x v="0"/>
  </r>
  <r>
    <n v="9001"/>
    <s v="CA-2016-133389"/>
    <x v="169"/>
    <d v="2016-06-22T00:00:00"/>
    <s v="Same Day"/>
    <s v="TB-21280"/>
    <s v="Toby Braunhardt"/>
    <x v="0"/>
    <x v="0"/>
    <s v="Phoenix"/>
    <x v="16"/>
    <n v="85023"/>
    <x v="1"/>
    <s v="OFF-BI-10001553"/>
    <x v="1"/>
    <x v="8"/>
    <s v="SpineVue Locking Slant-D Ring Binders by Cardinal"/>
    <n v="8.2260000000000009"/>
    <n v="3"/>
    <n v="0.7"/>
    <n v="-6.0323999999999991"/>
    <x v="1"/>
    <x v="0"/>
  </r>
  <r>
    <n v="9002"/>
    <s v="CA-2016-103807"/>
    <x v="266"/>
    <d v="2016-12-09T00:00:00"/>
    <s v="Standard Class"/>
    <s v="EM-13825"/>
    <s v="Elizabeth Moffitt"/>
    <x v="1"/>
    <x v="0"/>
    <s v="Sandy Springs"/>
    <x v="32"/>
    <n v="30328"/>
    <x v="0"/>
    <s v="TEC-AC-10000199"/>
    <x v="2"/>
    <x v="11"/>
    <s v="Kingston Digital DataTraveler 8GB USB 2.0"/>
    <n v="5.95"/>
    <n v="1"/>
    <n v="0"/>
    <n v="0.83300000000000018"/>
    <x v="0"/>
    <x v="0"/>
  </r>
  <r>
    <n v="9003"/>
    <s v="CA-2016-103807"/>
    <x v="266"/>
    <d v="2016-12-09T00:00:00"/>
    <s v="Standard Class"/>
    <s v="EM-13825"/>
    <s v="Elizabeth Moffitt"/>
    <x v="1"/>
    <x v="0"/>
    <s v="Sandy Springs"/>
    <x v="32"/>
    <n v="30328"/>
    <x v="0"/>
    <s v="OFF-PA-10002195"/>
    <x v="1"/>
    <x v="10"/>
    <s v="RSVP Cards &amp; Envelopes, Blank White, 8-1/2&quot; X 11&quot;, 24 Cards/25 Envelopes/Set"/>
    <n v="15.24"/>
    <n v="3"/>
    <n v="0"/>
    <n v="7.1627999999999998"/>
    <x v="0"/>
    <x v="0"/>
  </r>
  <r>
    <n v="9004"/>
    <s v="CA-2017-102855"/>
    <x v="57"/>
    <d v="2017-04-06T00:00:00"/>
    <s v="Same Day"/>
    <s v="JF-15415"/>
    <s v="Jennifer Ferguson"/>
    <x v="0"/>
    <x v="0"/>
    <s v="Spokane"/>
    <x v="4"/>
    <n v="99207"/>
    <x v="1"/>
    <s v="TEC-AC-10001767"/>
    <x v="2"/>
    <x v="11"/>
    <s v="SanDisk Ultra 64 GB MicroSDHC Class 10 Memory Card"/>
    <n v="239.94"/>
    <n v="6"/>
    <n v="0"/>
    <n v="26.393399999999986"/>
    <x v="1"/>
    <x v="0"/>
  </r>
  <r>
    <n v="9005"/>
    <s v="CA-2017-102855"/>
    <x v="57"/>
    <d v="2017-04-06T00:00:00"/>
    <s v="Same Day"/>
    <s v="JF-15415"/>
    <s v="Jennifer Ferguson"/>
    <x v="0"/>
    <x v="0"/>
    <s v="Spokane"/>
    <x v="4"/>
    <n v="99207"/>
    <x v="1"/>
    <s v="OFF-AR-10002467"/>
    <x v="1"/>
    <x v="6"/>
    <s v="Dixon Ticonderoga Pencils"/>
    <n v="23.84"/>
    <n v="8"/>
    <n v="0"/>
    <n v="6.4368000000000016"/>
    <x v="1"/>
    <x v="0"/>
  </r>
  <r>
    <n v="9006"/>
    <s v="CA-2019-107825"/>
    <x v="551"/>
    <d v="2019-11-18T00:00:00"/>
    <s v="Same Day"/>
    <s v="NB-18655"/>
    <s v="Nona Balk"/>
    <x v="1"/>
    <x v="0"/>
    <s v="Milwaukee"/>
    <x v="6"/>
    <n v="53209"/>
    <x v="2"/>
    <s v="OFF-ST-10001321"/>
    <x v="1"/>
    <x v="4"/>
    <s v="Decoflex Hanging Personal Folder File, Blue"/>
    <n v="92.52"/>
    <n v="6"/>
    <n v="0"/>
    <n v="24.980400000000007"/>
    <x v="2"/>
    <x v="1"/>
  </r>
  <r>
    <n v="9007"/>
    <s v="CA-2019-107825"/>
    <x v="551"/>
    <d v="2019-11-18T00:00:00"/>
    <s v="Same Day"/>
    <s v="NB-18655"/>
    <s v="Nona Balk"/>
    <x v="1"/>
    <x v="0"/>
    <s v="Milwaukee"/>
    <x v="6"/>
    <n v="53209"/>
    <x v="2"/>
    <s v="OFF-ST-10000777"/>
    <x v="1"/>
    <x v="4"/>
    <s v="Companion Letter/Legal File, Black"/>
    <n v="37.76"/>
    <n v="1"/>
    <n v="0"/>
    <n v="10.572800000000001"/>
    <x v="2"/>
    <x v="1"/>
  </r>
  <r>
    <n v="9008"/>
    <s v="CA-2019-107825"/>
    <x v="551"/>
    <d v="2019-11-18T00:00:00"/>
    <s v="Same Day"/>
    <s v="NB-18655"/>
    <s v="Nona Balk"/>
    <x v="1"/>
    <x v="0"/>
    <s v="Milwaukee"/>
    <x v="6"/>
    <n v="53209"/>
    <x v="2"/>
    <s v="OFF-LA-10003720"/>
    <x v="1"/>
    <x v="2"/>
    <s v="Avery 487"/>
    <n v="7.38"/>
    <n v="2"/>
    <n v="0"/>
    <n v="3.4685999999999999"/>
    <x v="2"/>
    <x v="1"/>
  </r>
  <r>
    <n v="9009"/>
    <s v="CA-2019-107825"/>
    <x v="551"/>
    <d v="2019-11-18T00:00:00"/>
    <s v="Same Day"/>
    <s v="NB-18655"/>
    <s v="Nona Balk"/>
    <x v="1"/>
    <x v="0"/>
    <s v="Milwaukee"/>
    <x v="6"/>
    <n v="53209"/>
    <x v="2"/>
    <s v="FUR-FU-10000206"/>
    <x v="0"/>
    <x v="5"/>
    <s v="GE General Purpose, Extra Long Life, Showcase &amp; Floodlight Incandescent Bulbs"/>
    <n v="5.82"/>
    <n v="2"/>
    <n v="0"/>
    <n v="2.7353999999999998"/>
    <x v="2"/>
    <x v="1"/>
  </r>
  <r>
    <n v="9010"/>
    <s v="CA-2019-106047"/>
    <x v="1209"/>
    <d v="2019-07-18T00:00:00"/>
    <s v="Standard Class"/>
    <s v="CS-11860"/>
    <s v="Cari Schnelling"/>
    <x v="0"/>
    <x v="0"/>
    <s v="Fairfield"/>
    <x v="24"/>
    <n v="45014"/>
    <x v="3"/>
    <s v="OFF-PA-10000791"/>
    <x v="1"/>
    <x v="10"/>
    <s v="Wirebound Message Books, Four 2 3/4 x 5 Forms per Page, 200 Sets per Book"/>
    <n v="3.8159999999999998"/>
    <n v="1"/>
    <n v="0.2"/>
    <n v="1.1924999999999997"/>
    <x v="3"/>
    <x v="0"/>
  </r>
  <r>
    <n v="9011"/>
    <s v="CA-2019-127803"/>
    <x v="240"/>
    <d v="2019-05-23T00:00:00"/>
    <s v="Standard Class"/>
    <s v="ND-18460"/>
    <s v="Neil Ducich"/>
    <x v="1"/>
    <x v="0"/>
    <s v="Huntsville"/>
    <x v="19"/>
    <n v="35810"/>
    <x v="0"/>
    <s v="OFF-BI-10001787"/>
    <x v="1"/>
    <x v="8"/>
    <s v="Wilson Jones Four-Pocket Poly Binders"/>
    <n v="26.16"/>
    <n v="4"/>
    <n v="0"/>
    <n v="12.8184"/>
    <x v="0"/>
    <x v="0"/>
  </r>
  <r>
    <n v="9012"/>
    <s v="CA-2017-137071"/>
    <x v="139"/>
    <d v="2017-12-21T00:00:00"/>
    <s v="First Class"/>
    <s v="ED-13885"/>
    <s v="Emily Ducich"/>
    <x v="2"/>
    <x v="0"/>
    <s v="Houston"/>
    <x v="5"/>
    <n v="77036"/>
    <x v="2"/>
    <s v="TEC-AC-10004353"/>
    <x v="2"/>
    <x v="11"/>
    <s v="Hypercom P1300 Pinpad"/>
    <n v="100.80000000000001"/>
    <n v="2"/>
    <n v="0.2"/>
    <n v="21.42"/>
    <x v="2"/>
    <x v="0"/>
  </r>
  <r>
    <n v="9013"/>
    <s v="CA-2018-121447"/>
    <x v="823"/>
    <d v="2018-02-22T00:00:00"/>
    <s v="First Class"/>
    <s v="EA-14035"/>
    <s v="Erin Ashbrook"/>
    <x v="1"/>
    <x v="0"/>
    <s v="New York City"/>
    <x v="15"/>
    <n v="10011"/>
    <x v="3"/>
    <s v="FUR-FU-10001861"/>
    <x v="0"/>
    <x v="5"/>
    <s v="Floodlight Indoor Halogen Bulbs, 1 Bulb per Pack, 60 Watts"/>
    <n v="135.79999999999998"/>
    <n v="7"/>
    <n v="0"/>
    <n v="66.541999999999987"/>
    <x v="3"/>
    <x v="0"/>
  </r>
  <r>
    <n v="9014"/>
    <s v="CA-2019-143084"/>
    <x v="257"/>
    <d v="2019-03-22T00:00:00"/>
    <s v="Standard Class"/>
    <s v="BP-11050"/>
    <s v="Barry Pond"/>
    <x v="1"/>
    <x v="0"/>
    <s v="Los Angeles"/>
    <x v="1"/>
    <n v="90008"/>
    <x v="1"/>
    <s v="OFF-AR-10002766"/>
    <x v="1"/>
    <x v="6"/>
    <s v="Prang Drawing Pencil Set"/>
    <n v="13.899999999999999"/>
    <n v="5"/>
    <n v="0"/>
    <n v="3.7529999999999997"/>
    <x v="1"/>
    <x v="1"/>
  </r>
  <r>
    <n v="9015"/>
    <s v="CA-2019-143084"/>
    <x v="257"/>
    <d v="2019-03-22T00:00:00"/>
    <s v="Standard Class"/>
    <s v="BP-11050"/>
    <s v="Barry Pond"/>
    <x v="1"/>
    <x v="0"/>
    <s v="Los Angeles"/>
    <x v="1"/>
    <n v="90008"/>
    <x v="1"/>
    <s v="OFF-EN-10003072"/>
    <x v="1"/>
    <x v="12"/>
    <s v="Peel &amp; Seel Envelopes"/>
    <n v="19.399999999999999"/>
    <n v="5"/>
    <n v="0"/>
    <n v="9.3120000000000012"/>
    <x v="1"/>
    <x v="1"/>
  </r>
  <r>
    <n v="9016"/>
    <s v="CA-2018-131639"/>
    <x v="907"/>
    <d v="2018-12-23T00:00:00"/>
    <s v="Standard Class"/>
    <s v="NS-18640"/>
    <s v="Noel Staavos"/>
    <x v="1"/>
    <x v="0"/>
    <s v="Carlsbad"/>
    <x v="27"/>
    <n v="88220"/>
    <x v="1"/>
    <s v="OFF-BI-10001636"/>
    <x v="1"/>
    <x v="8"/>
    <s v="Ibico Plastic and Wire Spiral Binding Combs"/>
    <n v="13.488"/>
    <n v="2"/>
    <n v="0.2"/>
    <n v="4.3835999999999995"/>
    <x v="1"/>
    <x v="0"/>
  </r>
  <r>
    <n v="9017"/>
    <s v="CA-2018-131639"/>
    <x v="907"/>
    <d v="2018-12-23T00:00:00"/>
    <s v="Standard Class"/>
    <s v="NS-18640"/>
    <s v="Noel Staavos"/>
    <x v="1"/>
    <x v="0"/>
    <s v="Carlsbad"/>
    <x v="27"/>
    <n v="88220"/>
    <x v="1"/>
    <s v="OFF-BI-10000948"/>
    <x v="1"/>
    <x v="8"/>
    <s v="GBC Laser Imprintable Binding System Covers, Desert Sand"/>
    <n v="11.416"/>
    <n v="1"/>
    <n v="0.2"/>
    <n v="3.8528999999999991"/>
    <x v="1"/>
    <x v="0"/>
  </r>
  <r>
    <n v="9018"/>
    <s v="CA-2018-161361"/>
    <x v="253"/>
    <d v="2018-03-28T00:00:00"/>
    <s v="Second Class"/>
    <s v="MV-17485"/>
    <s v="Mark Van Huff"/>
    <x v="0"/>
    <x v="0"/>
    <s v="Pocatello"/>
    <x v="45"/>
    <n v="83201"/>
    <x v="1"/>
    <s v="OFF-PA-10001838"/>
    <x v="1"/>
    <x v="10"/>
    <s v="Adams Telephone Message Book W/Dividers/Space For Phone Numbers, 5 1/4&quot;X8 1/2&quot;, 300/Messages"/>
    <n v="17.64"/>
    <n v="3"/>
    <n v="0"/>
    <n v="8.6435999999999993"/>
    <x v="1"/>
    <x v="0"/>
  </r>
  <r>
    <n v="9019"/>
    <s v="CA-2018-161361"/>
    <x v="253"/>
    <d v="2018-03-28T00:00:00"/>
    <s v="Second Class"/>
    <s v="MV-17485"/>
    <s v="Mark Van Huff"/>
    <x v="0"/>
    <x v="0"/>
    <s v="Pocatello"/>
    <x v="45"/>
    <n v="83201"/>
    <x v="1"/>
    <s v="OFF-BI-10002215"/>
    <x v="1"/>
    <x v="8"/>
    <s v="Wilson Jones Hanging View Binder, White, 1&quot;"/>
    <n v="17.04"/>
    <n v="3"/>
    <n v="0.2"/>
    <n v="5.5379999999999985"/>
    <x v="1"/>
    <x v="0"/>
  </r>
  <r>
    <n v="9020"/>
    <s v="CA-2016-100706"/>
    <x v="757"/>
    <d v="2016-12-18T00:00:00"/>
    <s v="Second Class"/>
    <s v="LE-16810"/>
    <s v="Laurel Elliston"/>
    <x v="0"/>
    <x v="0"/>
    <s v="Springfield"/>
    <x v="17"/>
    <n v="22153"/>
    <x v="0"/>
    <s v="TEC-AC-10001314"/>
    <x v="2"/>
    <x v="11"/>
    <s v="Case Logic 2.4GHz Wireless Keyboard"/>
    <n v="99.98"/>
    <n v="2"/>
    <n v="0"/>
    <n v="7.9983999999999895"/>
    <x v="0"/>
    <x v="0"/>
  </r>
  <r>
    <n v="9021"/>
    <s v="CA-2016-100706"/>
    <x v="757"/>
    <d v="2016-12-18T00:00:00"/>
    <s v="Second Class"/>
    <s v="LE-16810"/>
    <s v="Laurel Elliston"/>
    <x v="0"/>
    <x v="0"/>
    <s v="Springfield"/>
    <x v="17"/>
    <n v="22153"/>
    <x v="0"/>
    <s v="FUR-FU-10002268"/>
    <x v="0"/>
    <x v="5"/>
    <s v="Ultra Door Push Plate"/>
    <n v="29.46"/>
    <n v="6"/>
    <n v="0"/>
    <n v="9.7217999999999982"/>
    <x v="0"/>
    <x v="0"/>
  </r>
  <r>
    <n v="9022"/>
    <s v="CA-2017-129525"/>
    <x v="219"/>
    <d v="2017-11-20T00:00:00"/>
    <s v="Standard Class"/>
    <s v="VP-21760"/>
    <s v="Victoria Pisteka"/>
    <x v="1"/>
    <x v="0"/>
    <s v="Toledo"/>
    <x v="24"/>
    <n v="43615"/>
    <x v="3"/>
    <s v="OFF-BI-10002133"/>
    <x v="1"/>
    <x v="8"/>
    <s v="Wilson Jones Elliptical Ring 3 1/2&quot; Capacity Binders, 800 sheets"/>
    <n v="166.92000000000002"/>
    <n v="13"/>
    <n v="0.7"/>
    <n v="-116.84399999999999"/>
    <x v="3"/>
    <x v="0"/>
  </r>
  <r>
    <n v="9023"/>
    <s v="US-2018-141880"/>
    <x v="250"/>
    <d v="2018-08-23T00:00:00"/>
    <s v="First Class"/>
    <s v="TC-21475"/>
    <s v="Tony Chapman"/>
    <x v="2"/>
    <x v="0"/>
    <s v="Fort Collins"/>
    <x v="22"/>
    <n v="80525"/>
    <x v="1"/>
    <s v="FUR-FU-10001979"/>
    <x v="0"/>
    <x v="5"/>
    <s v="Dana Halogen Swing-Arm Architect Lamp"/>
    <n v="98.328000000000003"/>
    <n v="3"/>
    <n v="0.2"/>
    <n v="9.832800000000006"/>
    <x v="1"/>
    <x v="0"/>
  </r>
  <r>
    <n v="9024"/>
    <s v="CA-2017-165799"/>
    <x v="685"/>
    <d v="2017-07-02T00:00:00"/>
    <s v="First Class"/>
    <s v="SG-20470"/>
    <s v="Sheri Gordon"/>
    <x v="0"/>
    <x v="0"/>
    <s v="New York City"/>
    <x v="15"/>
    <n v="10024"/>
    <x v="3"/>
    <s v="FUR-CH-10001482"/>
    <x v="0"/>
    <x v="1"/>
    <s v="Office Star - Mesh Screen back chair with Vinyl seat"/>
    <n v="117.88199999999999"/>
    <n v="1"/>
    <n v="0.1"/>
    <n v="1.3097999999999956"/>
    <x v="3"/>
    <x v="0"/>
  </r>
  <r>
    <n v="9025"/>
    <s v="CA-2018-102127"/>
    <x v="190"/>
    <d v="2018-07-02T00:00:00"/>
    <s v="Standard Class"/>
    <s v="VP-21760"/>
    <s v="Victoria Pisteka"/>
    <x v="1"/>
    <x v="0"/>
    <s v="New York City"/>
    <x v="15"/>
    <n v="10035"/>
    <x v="3"/>
    <s v="TEC-AC-10002018"/>
    <x v="2"/>
    <x v="11"/>
    <s v="AmazonBasics 3-Button USB Wired Mouse"/>
    <n v="20.97"/>
    <n v="3"/>
    <n v="0"/>
    <n v="9.017100000000001"/>
    <x v="3"/>
    <x v="0"/>
  </r>
  <r>
    <n v="9026"/>
    <s v="CA-2018-102127"/>
    <x v="190"/>
    <d v="2018-07-02T00:00:00"/>
    <s v="Standard Class"/>
    <s v="VP-21760"/>
    <s v="Victoria Pisteka"/>
    <x v="1"/>
    <x v="0"/>
    <s v="New York City"/>
    <x v="15"/>
    <n v="10035"/>
    <x v="3"/>
    <s v="TEC-AC-10000397"/>
    <x v="2"/>
    <x v="11"/>
    <s v="Perixx PERIBOARD-512B, Ergonomic Split Keyboard"/>
    <n v="139.96"/>
    <n v="4"/>
    <n v="0"/>
    <n v="9.7972000000000037"/>
    <x v="3"/>
    <x v="0"/>
  </r>
  <r>
    <n v="9027"/>
    <s v="CA-2018-102127"/>
    <x v="190"/>
    <d v="2018-07-02T00:00:00"/>
    <s v="Standard Class"/>
    <s v="VP-21760"/>
    <s v="Victoria Pisteka"/>
    <x v="1"/>
    <x v="0"/>
    <s v="New York City"/>
    <x v="15"/>
    <n v="10035"/>
    <x v="3"/>
    <s v="FUR-FU-10003976"/>
    <x v="0"/>
    <x v="5"/>
    <s v="DAX Executive Solid Wood Document Frame, Desktop or Hang, Mahogany, 5 x 7"/>
    <n v="37.74"/>
    <n v="3"/>
    <n v="0"/>
    <n v="12.831599999999996"/>
    <x v="3"/>
    <x v="0"/>
  </r>
  <r>
    <n v="9028"/>
    <s v="US-2018-152415"/>
    <x v="42"/>
    <d v="2018-09-22T00:00:00"/>
    <s v="Standard Class"/>
    <s v="PO-18865"/>
    <s v="Patrick O'Donnell"/>
    <x v="0"/>
    <x v="0"/>
    <s v="Marlborough"/>
    <x v="31"/>
    <n v="1752"/>
    <x v="3"/>
    <s v="FUR-FU-10002597"/>
    <x v="0"/>
    <x v="5"/>
    <s v="C-Line Magnetic Cubicle Keepers, Clear Polypropylene"/>
    <n v="14.82"/>
    <n v="3"/>
    <n v="0"/>
    <n v="6.224400000000001"/>
    <x v="3"/>
    <x v="0"/>
  </r>
  <r>
    <n v="9029"/>
    <s v="US-2018-152415"/>
    <x v="42"/>
    <d v="2018-09-22T00:00:00"/>
    <s v="Standard Class"/>
    <s v="PO-18865"/>
    <s v="Patrick O'Donnell"/>
    <x v="0"/>
    <x v="0"/>
    <s v="Marlborough"/>
    <x v="31"/>
    <n v="1752"/>
    <x v="3"/>
    <s v="FUR-FU-10004864"/>
    <x v="0"/>
    <x v="5"/>
    <s v="Howard Miller 14-1/2&quot; Diameter Chrome Round Wall Clock"/>
    <n v="191.82"/>
    <n v="3"/>
    <n v="0"/>
    <n v="61.382399999999997"/>
    <x v="3"/>
    <x v="0"/>
  </r>
  <r>
    <n v="9030"/>
    <s v="CA-2016-138198"/>
    <x v="667"/>
    <d v="2016-07-23T00:00:00"/>
    <s v="Standard Class"/>
    <s v="JL-15130"/>
    <s v="Jack Lebron"/>
    <x v="0"/>
    <x v="0"/>
    <s v="New Rochelle"/>
    <x v="15"/>
    <n v="10801"/>
    <x v="3"/>
    <s v="OFF-BI-10002103"/>
    <x v="1"/>
    <x v="8"/>
    <s v="Cardinal Slant-D Ring Binder, Heavy Gauge Vinyl"/>
    <n v="13.904"/>
    <n v="2"/>
    <n v="0.2"/>
    <n v="4.5187999999999997"/>
    <x v="3"/>
    <x v="0"/>
  </r>
  <r>
    <n v="9031"/>
    <s v="CA-2019-128041"/>
    <x v="853"/>
    <d v="2019-09-01T00:00:00"/>
    <s v="Same Day"/>
    <s v="RW-19540"/>
    <s v="Rick Wilson"/>
    <x v="1"/>
    <x v="0"/>
    <s v="Seattle"/>
    <x v="4"/>
    <n v="98103"/>
    <x v="1"/>
    <s v="OFF-AP-10001005"/>
    <x v="1"/>
    <x v="9"/>
    <s v="Honeywell Quietcare HEPA Air Cleaner"/>
    <n v="314.60000000000002"/>
    <n v="4"/>
    <n v="0"/>
    <n v="103.81799999999998"/>
    <x v="1"/>
    <x v="0"/>
  </r>
  <r>
    <n v="9032"/>
    <s v="CA-2019-128041"/>
    <x v="853"/>
    <d v="2019-09-01T00:00:00"/>
    <s v="Same Day"/>
    <s v="RW-19540"/>
    <s v="Rick Wilson"/>
    <x v="1"/>
    <x v="0"/>
    <s v="Seattle"/>
    <x v="4"/>
    <n v="98103"/>
    <x v="1"/>
    <s v="FUR-TA-10002607"/>
    <x v="0"/>
    <x v="3"/>
    <s v="KI Conference Tables"/>
    <n v="283.56"/>
    <n v="4"/>
    <n v="0"/>
    <n v="45.36960000000002"/>
    <x v="1"/>
    <x v="0"/>
  </r>
  <r>
    <n v="9033"/>
    <s v="CA-2019-105823"/>
    <x v="738"/>
    <d v="2019-06-26T00:00:00"/>
    <s v="Standard Class"/>
    <s v="RB-19465"/>
    <s v="Rick Bensley"/>
    <x v="2"/>
    <x v="0"/>
    <s v="Detroit"/>
    <x v="12"/>
    <n v="48227"/>
    <x v="2"/>
    <s v="FUR-CH-10000454"/>
    <x v="0"/>
    <x v="1"/>
    <s v="Hon Deluxe Fabric Upholstered Stacking Chairs, Rounded Back"/>
    <n v="487.96"/>
    <n v="2"/>
    <n v="0"/>
    <n v="146.38799999999998"/>
    <x v="2"/>
    <x v="0"/>
  </r>
  <r>
    <n v="9034"/>
    <s v="CA-2016-152268"/>
    <x v="814"/>
    <d v="2016-09-07T00:00:00"/>
    <s v="Standard Class"/>
    <s v="SC-20095"/>
    <s v="Sanjit Chand"/>
    <x v="0"/>
    <x v="0"/>
    <s v="Fayetteville"/>
    <x v="36"/>
    <n v="72701"/>
    <x v="0"/>
    <s v="OFF-BI-10001359"/>
    <x v="1"/>
    <x v="8"/>
    <s v="GBC DocuBind TL300 Electric Binding System"/>
    <n v="1793.98"/>
    <n v="2"/>
    <n v="0"/>
    <n v="843.17059999999992"/>
    <x v="0"/>
    <x v="0"/>
  </r>
  <r>
    <n v="9035"/>
    <s v="CA-2017-148873"/>
    <x v="486"/>
    <d v="2017-10-05T00:00:00"/>
    <s v="Standard Class"/>
    <s v="EM-13960"/>
    <s v="Eric Murdock"/>
    <x v="0"/>
    <x v="0"/>
    <s v="Quincy"/>
    <x v="10"/>
    <n v="62301"/>
    <x v="2"/>
    <s v="OFF-BI-10003196"/>
    <x v="1"/>
    <x v="8"/>
    <s v="Accohide Poly Flexible Ring Binders"/>
    <n v="2.9919999999999995"/>
    <n v="4"/>
    <n v="0.8"/>
    <n v="-4.4880000000000013"/>
    <x v="2"/>
    <x v="1"/>
  </r>
  <r>
    <n v="9036"/>
    <s v="CA-2017-148873"/>
    <x v="486"/>
    <d v="2017-10-05T00:00:00"/>
    <s v="Standard Class"/>
    <s v="EM-13960"/>
    <s v="Eric Murdock"/>
    <x v="0"/>
    <x v="0"/>
    <s v="Quincy"/>
    <x v="10"/>
    <n v="62301"/>
    <x v="2"/>
    <s v="TEC-AC-10003657"/>
    <x v="2"/>
    <x v="11"/>
    <s v="Lenovo 17-Key USB Numeric Keypad"/>
    <n v="108.76800000000001"/>
    <n v="4"/>
    <n v="0.2"/>
    <n v="2.7191999999999901"/>
    <x v="2"/>
    <x v="1"/>
  </r>
  <r>
    <n v="9037"/>
    <s v="CA-2017-166492"/>
    <x v="1003"/>
    <d v="2017-04-10T00:00:00"/>
    <s v="First Class"/>
    <s v="RP-19390"/>
    <s v="Resi Pölking"/>
    <x v="0"/>
    <x v="0"/>
    <s v="New York City"/>
    <x v="15"/>
    <n v="10035"/>
    <x v="3"/>
    <s v="OFF-PA-10002262"/>
    <x v="1"/>
    <x v="10"/>
    <s v="Xerox 192"/>
    <n v="25.92"/>
    <n v="4"/>
    <n v="0"/>
    <n v="12.441600000000001"/>
    <x v="3"/>
    <x v="0"/>
  </r>
  <r>
    <n v="9038"/>
    <s v="CA-2017-166492"/>
    <x v="1003"/>
    <d v="2017-04-10T00:00:00"/>
    <s v="First Class"/>
    <s v="RP-19390"/>
    <s v="Resi Pölking"/>
    <x v="0"/>
    <x v="0"/>
    <s v="New York City"/>
    <x v="15"/>
    <n v="10035"/>
    <x v="3"/>
    <s v="OFF-ST-10002214"/>
    <x v="1"/>
    <x v="4"/>
    <s v="X-Rack File for Hanging Folders"/>
    <n v="22.58"/>
    <n v="2"/>
    <n v="0"/>
    <n v="5.8707999999999991"/>
    <x v="3"/>
    <x v="0"/>
  </r>
  <r>
    <n v="9039"/>
    <s v="CA-2019-157420"/>
    <x v="610"/>
    <d v="2019-11-21T00:00:00"/>
    <s v="Same Day"/>
    <s v="HZ-14950"/>
    <s v="Henia Zydlo"/>
    <x v="0"/>
    <x v="0"/>
    <s v="Houston"/>
    <x v="5"/>
    <n v="77095"/>
    <x v="2"/>
    <s v="TEC-PH-10003555"/>
    <x v="2"/>
    <x v="7"/>
    <s v="Motorola HK250 Universal Bluetooth Headset"/>
    <n v="55.176000000000002"/>
    <n v="3"/>
    <n v="0.2"/>
    <n v="-12.414599999999997"/>
    <x v="2"/>
    <x v="0"/>
  </r>
  <r>
    <n v="9040"/>
    <s v="CA-2018-117121"/>
    <x v="907"/>
    <d v="2018-12-21T00:00:00"/>
    <s v="Standard Class"/>
    <s v="AB-10105"/>
    <s v="Adrian Barton"/>
    <x v="0"/>
    <x v="0"/>
    <s v="Detroit"/>
    <x v="12"/>
    <n v="48205"/>
    <x v="2"/>
    <s v="OFF-BI-10000545"/>
    <x v="1"/>
    <x v="8"/>
    <s v="GBC Ibimaster 500 Manual ProClick Binding System"/>
    <n v="9892.74"/>
    <n v="13"/>
    <n v="0"/>
    <n v="4946.37"/>
    <x v="2"/>
    <x v="0"/>
  </r>
  <r>
    <n v="9041"/>
    <s v="CA-2016-138177"/>
    <x v="111"/>
    <d v="2016-09-24T00:00:00"/>
    <s v="Standard Class"/>
    <s v="ND-18460"/>
    <s v="Neil Ducich"/>
    <x v="1"/>
    <x v="0"/>
    <s v="Chandler"/>
    <x v="16"/>
    <n v="85224"/>
    <x v="1"/>
    <s v="FUR-TA-10004607"/>
    <x v="0"/>
    <x v="3"/>
    <s v="Hon 2111 Invitation Series Straight Table"/>
    <n v="73.915000000000006"/>
    <n v="1"/>
    <n v="0.5"/>
    <n v="-45.827300000000008"/>
    <x v="1"/>
    <x v="0"/>
  </r>
  <r>
    <n v="9042"/>
    <s v="CA-2016-114335"/>
    <x v="450"/>
    <d v="2016-10-03T00:00:00"/>
    <s v="Standard Class"/>
    <s v="XP-21865"/>
    <s v="Xylona Preis"/>
    <x v="0"/>
    <x v="0"/>
    <s v="Hollywood"/>
    <x v="2"/>
    <n v="33021"/>
    <x v="0"/>
    <s v="FUR-FU-10000277"/>
    <x v="0"/>
    <x v="5"/>
    <s v="Deflect-o DuraMat Antistatic Studded Beveled Mat for Medium Pile Carpeting"/>
    <n v="337.08800000000002"/>
    <n v="4"/>
    <n v="0.2"/>
    <n v="16.854399999999984"/>
    <x v="0"/>
    <x v="0"/>
  </r>
  <r>
    <n v="9043"/>
    <s v="CA-2017-168760"/>
    <x v="357"/>
    <d v="2017-09-26T00:00:00"/>
    <s v="Second Class"/>
    <s v="MM-18280"/>
    <s v="Muhammed MacIntyre"/>
    <x v="1"/>
    <x v="0"/>
    <s v="Los Angeles"/>
    <x v="1"/>
    <n v="90049"/>
    <x v="1"/>
    <s v="OFF-AP-10004532"/>
    <x v="1"/>
    <x v="9"/>
    <s v="Kensington 6 Outlet Guardian Standard Surge Protector"/>
    <n v="61.44"/>
    <n v="3"/>
    <n v="0"/>
    <n v="16.588799999999999"/>
    <x v="1"/>
    <x v="0"/>
  </r>
  <r>
    <n v="9044"/>
    <s v="CA-2018-168830"/>
    <x v="77"/>
    <d v="2018-11-13T00:00:00"/>
    <s v="Standard Class"/>
    <s v="ML-17395"/>
    <s v="Marina Lichtenstein"/>
    <x v="1"/>
    <x v="0"/>
    <s v="San Francisco"/>
    <x v="1"/>
    <n v="94122"/>
    <x v="1"/>
    <s v="TEC-AC-10003911"/>
    <x v="2"/>
    <x v="11"/>
    <s v="NETGEAR AC1750 Dual Band Gigabit Smart WiFi Router"/>
    <n v="479.97"/>
    <n v="3"/>
    <n v="0"/>
    <n v="163.18979999999999"/>
    <x v="1"/>
    <x v="0"/>
  </r>
  <r>
    <n v="9045"/>
    <s v="CA-2019-137463"/>
    <x v="819"/>
    <d v="2019-12-20T00:00:00"/>
    <s v="Second Class"/>
    <s v="KM-16225"/>
    <s v="Kalyca Meade"/>
    <x v="1"/>
    <x v="0"/>
    <s v="Sunnyvale"/>
    <x v="1"/>
    <n v="94086"/>
    <x v="1"/>
    <s v="OFF-BI-10003196"/>
    <x v="1"/>
    <x v="8"/>
    <s v="Accohide Poly Flexible Ring Binders"/>
    <n v="5.9840000000000009"/>
    <n v="2"/>
    <n v="0.2"/>
    <n v="2.2439999999999998"/>
    <x v="1"/>
    <x v="0"/>
  </r>
  <r>
    <n v="9046"/>
    <s v="CA-2019-137463"/>
    <x v="819"/>
    <d v="2019-12-20T00:00:00"/>
    <s v="Second Class"/>
    <s v="KM-16225"/>
    <s v="Kalyca Meade"/>
    <x v="1"/>
    <x v="0"/>
    <s v="Sunnyvale"/>
    <x v="1"/>
    <n v="94086"/>
    <x v="1"/>
    <s v="TEC-AC-10000358"/>
    <x v="2"/>
    <x v="11"/>
    <s v="Imation Secure Drive + Hardware Encrypted USB flash drive - 16 GB"/>
    <n v="189.95000000000002"/>
    <n v="5"/>
    <n v="0"/>
    <n v="45.587999999999994"/>
    <x v="1"/>
    <x v="0"/>
  </r>
  <r>
    <n v="9047"/>
    <s v="CA-2019-137463"/>
    <x v="819"/>
    <d v="2019-12-20T00:00:00"/>
    <s v="Second Class"/>
    <s v="KM-16225"/>
    <s v="Kalyca Meade"/>
    <x v="1"/>
    <x v="0"/>
    <s v="Sunnyvale"/>
    <x v="1"/>
    <n v="94086"/>
    <x v="1"/>
    <s v="TEC-AC-10000057"/>
    <x v="2"/>
    <x v="11"/>
    <s v="Microsoft Natural Ergonomic Keyboard 4000"/>
    <n v="149.94999999999999"/>
    <n v="5"/>
    <n v="0"/>
    <n v="31.489499999999992"/>
    <x v="1"/>
    <x v="0"/>
  </r>
  <r>
    <n v="9048"/>
    <s v="CA-2019-137463"/>
    <x v="819"/>
    <d v="2019-12-20T00:00:00"/>
    <s v="Second Class"/>
    <s v="KM-16225"/>
    <s v="Kalyca Meade"/>
    <x v="1"/>
    <x v="0"/>
    <s v="Sunnyvale"/>
    <x v="1"/>
    <n v="94086"/>
    <x v="1"/>
    <s v="OFF-AR-10001988"/>
    <x v="1"/>
    <x v="6"/>
    <s v="Bulldog Table or Wall-Mount Pencil Sharpener"/>
    <n v="29.950000000000003"/>
    <n v="5"/>
    <n v="0"/>
    <n v="8.6854999999999993"/>
    <x v="1"/>
    <x v="0"/>
  </r>
  <r>
    <n v="9049"/>
    <s v="CA-2019-137463"/>
    <x v="819"/>
    <d v="2019-12-20T00:00:00"/>
    <s v="Second Class"/>
    <s v="KM-16225"/>
    <s v="Kalyca Meade"/>
    <x v="1"/>
    <x v="0"/>
    <s v="Sunnyvale"/>
    <x v="1"/>
    <n v="94086"/>
    <x v="1"/>
    <s v="OFF-LA-10003498"/>
    <x v="1"/>
    <x v="2"/>
    <s v="Avery 475"/>
    <n v="44.400000000000006"/>
    <n v="3"/>
    <n v="0"/>
    <n v="22.200000000000003"/>
    <x v="1"/>
    <x v="0"/>
  </r>
  <r>
    <n v="9050"/>
    <s v="CA-2016-124513"/>
    <x v="158"/>
    <d v="2016-09-25T00:00:00"/>
    <s v="Standard Class"/>
    <s v="SL-20155"/>
    <s v="Sara Luxemburg"/>
    <x v="2"/>
    <x v="0"/>
    <s v="New York City"/>
    <x v="15"/>
    <n v="10011"/>
    <x v="3"/>
    <s v="OFF-AR-10002956"/>
    <x v="1"/>
    <x v="6"/>
    <s v="Boston 16801 Nautilus Battery Pencil Sharpener"/>
    <n v="66.03"/>
    <n v="3"/>
    <n v="0"/>
    <n v="17.1678"/>
    <x v="3"/>
    <x v="0"/>
  </r>
  <r>
    <n v="9051"/>
    <s v="CA-2017-165554"/>
    <x v="1210"/>
    <d v="2017-05-22T00:00:00"/>
    <s v="Standard Class"/>
    <s v="AJ-10780"/>
    <s v="Anthony Jacobs"/>
    <x v="1"/>
    <x v="0"/>
    <s v="Los Angeles"/>
    <x v="1"/>
    <n v="90004"/>
    <x v="1"/>
    <s v="OFF-PA-10003724"/>
    <x v="1"/>
    <x v="10"/>
    <s v="Wirebound Message Book, 4 per Page"/>
    <n v="10.86"/>
    <n v="2"/>
    <n v="0"/>
    <n v="5.3213999999999997"/>
    <x v="1"/>
    <x v="0"/>
  </r>
  <r>
    <n v="9052"/>
    <s v="CA-2016-141838"/>
    <x v="959"/>
    <d v="2016-03-31T00:00:00"/>
    <s v="Second Class"/>
    <s v="DK-12835"/>
    <s v="Damala Kotsonis"/>
    <x v="1"/>
    <x v="0"/>
    <s v="San Francisco"/>
    <x v="1"/>
    <n v="94122"/>
    <x v="1"/>
    <s v="OFF-AR-10004272"/>
    <x v="1"/>
    <x v="6"/>
    <s v="Newell 308"/>
    <n v="3.36"/>
    <n v="2"/>
    <n v="0"/>
    <n v="0.83999999999999986"/>
    <x v="1"/>
    <x v="0"/>
  </r>
  <r>
    <n v="9053"/>
    <s v="CA-2016-141838"/>
    <x v="959"/>
    <d v="2016-03-31T00:00:00"/>
    <s v="Second Class"/>
    <s v="DK-12835"/>
    <s v="Damala Kotsonis"/>
    <x v="1"/>
    <x v="0"/>
    <s v="San Francisco"/>
    <x v="1"/>
    <n v="94122"/>
    <x v="1"/>
    <s v="OFF-BI-10003291"/>
    <x v="1"/>
    <x v="8"/>
    <s v="Wilson Jones Leather-Like Binders with DublLock Round Rings"/>
    <n v="27.936000000000003"/>
    <n v="4"/>
    <n v="0.2"/>
    <n v="9.4283999999999963"/>
    <x v="1"/>
    <x v="0"/>
  </r>
  <r>
    <n v="9054"/>
    <s v="CA-2016-141838"/>
    <x v="959"/>
    <d v="2016-03-31T00:00:00"/>
    <s v="Second Class"/>
    <s v="DK-12835"/>
    <s v="Damala Kotsonis"/>
    <x v="1"/>
    <x v="0"/>
    <s v="San Francisco"/>
    <x v="1"/>
    <n v="94122"/>
    <x v="1"/>
    <s v="TEC-PH-10004100"/>
    <x v="2"/>
    <x v="7"/>
    <s v="Griffin GC17055 Auxiliary Audio Cable"/>
    <n v="28.783999999999999"/>
    <n v="2"/>
    <n v="0.2"/>
    <n v="2.878400000000001"/>
    <x v="1"/>
    <x v="0"/>
  </r>
  <r>
    <n v="9055"/>
    <s v="CA-2019-117009"/>
    <x v="585"/>
    <d v="2019-09-28T00:00:00"/>
    <s v="Standard Class"/>
    <s v="BK-11260"/>
    <s v="Berenike Kampe"/>
    <x v="0"/>
    <x v="0"/>
    <s v="Santa Ana"/>
    <x v="1"/>
    <n v="92704"/>
    <x v="1"/>
    <s v="OFF-SU-10001218"/>
    <x v="1"/>
    <x v="14"/>
    <s v="Fiskars Softgrip Scissors"/>
    <n v="21.96"/>
    <n v="2"/>
    <n v="0"/>
    <n v="6.1488000000000014"/>
    <x v="1"/>
    <x v="0"/>
  </r>
  <r>
    <n v="9056"/>
    <s v="CA-2017-128993"/>
    <x v="811"/>
    <d v="2017-09-17T00:00:00"/>
    <s v="Second Class"/>
    <s v="CC-12670"/>
    <s v="Craig Carreira"/>
    <x v="0"/>
    <x v="0"/>
    <s v="Seattle"/>
    <x v="4"/>
    <n v="98103"/>
    <x v="1"/>
    <s v="TEC-AC-10004209"/>
    <x v="2"/>
    <x v="11"/>
    <s v="Memorex Froggy Flash Drive 4 GB"/>
    <n v="21.98"/>
    <n v="2"/>
    <n v="0"/>
    <n v="8.5722000000000005"/>
    <x v="1"/>
    <x v="0"/>
  </r>
  <r>
    <n v="9057"/>
    <s v="CA-2017-160227"/>
    <x v="121"/>
    <d v="2017-11-04T00:00:00"/>
    <s v="First Class"/>
    <s v="ED-13885"/>
    <s v="Emily Ducich"/>
    <x v="2"/>
    <x v="0"/>
    <s v="New York City"/>
    <x v="15"/>
    <n v="10011"/>
    <x v="3"/>
    <s v="FUR-CH-10002073"/>
    <x v="0"/>
    <x v="1"/>
    <s v="Hon Olson Stacker Chairs"/>
    <n v="2621.3220000000001"/>
    <n v="11"/>
    <n v="0.1"/>
    <n v="553.39019999999982"/>
    <x v="3"/>
    <x v="0"/>
  </r>
  <r>
    <n v="9058"/>
    <s v="CA-2017-149097"/>
    <x v="1182"/>
    <d v="2017-10-24T00:00:00"/>
    <s v="Standard Class"/>
    <s v="SV-20785"/>
    <s v="Stewart Visinsky"/>
    <x v="0"/>
    <x v="0"/>
    <s v="Los Angeles"/>
    <x v="1"/>
    <n v="90045"/>
    <x v="1"/>
    <s v="FUR-FU-10003424"/>
    <x v="0"/>
    <x v="5"/>
    <s v="Nu-Dell Oak Frame"/>
    <n v="74.759999999999991"/>
    <n v="7"/>
    <n v="0"/>
    <n v="23.923199999999994"/>
    <x v="1"/>
    <x v="0"/>
  </r>
  <r>
    <n v="9059"/>
    <s v="CA-2017-149097"/>
    <x v="1182"/>
    <d v="2017-10-24T00:00:00"/>
    <s v="Standard Class"/>
    <s v="SV-20785"/>
    <s v="Stewart Visinsky"/>
    <x v="0"/>
    <x v="0"/>
    <s v="Los Angeles"/>
    <x v="1"/>
    <n v="90045"/>
    <x v="1"/>
    <s v="FUR-TA-10001086"/>
    <x v="0"/>
    <x v="3"/>
    <s v="SAFCO PlanMaster Boards, 60w x 37-1/2d, White Melamine"/>
    <n v="364.77600000000007"/>
    <n v="3"/>
    <n v="0.2"/>
    <n v="27.358200000000011"/>
    <x v="1"/>
    <x v="0"/>
  </r>
  <r>
    <n v="9060"/>
    <s v="CA-2018-132304"/>
    <x v="403"/>
    <d v="2018-06-18T00:00:00"/>
    <s v="Standard Class"/>
    <s v="AR-10825"/>
    <s v="Anthony Rawles"/>
    <x v="1"/>
    <x v="0"/>
    <s v="Seattle"/>
    <x v="4"/>
    <n v="98103"/>
    <x v="1"/>
    <s v="FUR-TA-10004619"/>
    <x v="0"/>
    <x v="3"/>
    <s v="Hon Non-Folding Utility Tables"/>
    <n v="1115.17"/>
    <n v="7"/>
    <n v="0"/>
    <n v="334.55099999999993"/>
    <x v="1"/>
    <x v="0"/>
  </r>
  <r>
    <n v="9061"/>
    <s v="CA-2017-136420"/>
    <x v="312"/>
    <d v="2017-11-21T00:00:00"/>
    <s v="First Class"/>
    <s v="CS-12250"/>
    <s v="Chris Selesnick"/>
    <x v="1"/>
    <x v="0"/>
    <s v="San Diego"/>
    <x v="1"/>
    <n v="92024"/>
    <x v="1"/>
    <s v="OFF-BI-10002854"/>
    <x v="1"/>
    <x v="8"/>
    <s v="Performers Binder/Pad Holder, Black"/>
    <n v="89.696000000000012"/>
    <n v="4"/>
    <n v="0.2"/>
    <n v="33.635999999999996"/>
    <x v="1"/>
    <x v="0"/>
  </r>
  <r>
    <n v="9062"/>
    <s v="CA-2017-136420"/>
    <x v="312"/>
    <d v="2017-11-21T00:00:00"/>
    <s v="First Class"/>
    <s v="CS-12250"/>
    <s v="Chris Selesnick"/>
    <x v="1"/>
    <x v="0"/>
    <s v="San Diego"/>
    <x v="1"/>
    <n v="92024"/>
    <x v="1"/>
    <s v="OFF-LA-10002762"/>
    <x v="1"/>
    <x v="2"/>
    <s v="Avery 485"/>
    <n v="50.12"/>
    <n v="4"/>
    <n v="0"/>
    <n v="23.556399999999996"/>
    <x v="1"/>
    <x v="0"/>
  </r>
  <r>
    <n v="9063"/>
    <s v="CA-2018-101623"/>
    <x v="905"/>
    <d v="2018-03-06T00:00:00"/>
    <s v="Standard Class"/>
    <s v="RR-19525"/>
    <s v="Rick Reed"/>
    <x v="1"/>
    <x v="0"/>
    <s v="New York City"/>
    <x v="15"/>
    <n v="10035"/>
    <x v="3"/>
    <s v="OFF-FA-10003495"/>
    <x v="1"/>
    <x v="13"/>
    <s v="Staples"/>
    <n v="36.480000000000004"/>
    <n v="6"/>
    <n v="0"/>
    <n v="18.240000000000002"/>
    <x v="3"/>
    <x v="0"/>
  </r>
  <r>
    <n v="9064"/>
    <s v="US-2016-151015"/>
    <x v="1005"/>
    <d v="2016-10-20T00:00:00"/>
    <s v="Standard Class"/>
    <s v="BD-11500"/>
    <s v="Bradley Drucker"/>
    <x v="0"/>
    <x v="0"/>
    <s v="Chicago"/>
    <x v="10"/>
    <n v="60653"/>
    <x v="2"/>
    <s v="OFF-PA-10002581"/>
    <x v="1"/>
    <x v="10"/>
    <s v="Xerox 1951"/>
    <n v="322.19200000000001"/>
    <n v="13"/>
    <n v="0.2"/>
    <n v="100.68499999999997"/>
    <x v="2"/>
    <x v="0"/>
  </r>
  <r>
    <n v="9065"/>
    <s v="US-2016-151015"/>
    <x v="1005"/>
    <d v="2016-10-20T00:00:00"/>
    <s v="Standard Class"/>
    <s v="BD-11500"/>
    <s v="Bradley Drucker"/>
    <x v="0"/>
    <x v="0"/>
    <s v="Chicago"/>
    <x v="10"/>
    <n v="60653"/>
    <x v="2"/>
    <s v="OFF-BI-10000343"/>
    <x v="1"/>
    <x v="8"/>
    <s v="Pressboard Covers with Storage Hooks, 9 1/2&quot; x 11&quot;, Light Blue"/>
    <n v="2.9459999999999993"/>
    <n v="3"/>
    <n v="0.8"/>
    <n v="-4.8609000000000009"/>
    <x v="2"/>
    <x v="0"/>
  </r>
  <r>
    <n v="9066"/>
    <s v="US-2016-151015"/>
    <x v="1005"/>
    <d v="2016-10-20T00:00:00"/>
    <s v="Standard Class"/>
    <s v="BD-11500"/>
    <s v="Bradley Drucker"/>
    <x v="0"/>
    <x v="0"/>
    <s v="Chicago"/>
    <x v="10"/>
    <n v="60653"/>
    <x v="2"/>
    <s v="OFF-PA-10001184"/>
    <x v="1"/>
    <x v="10"/>
    <s v="Xerox 1903"/>
    <n v="19.136000000000003"/>
    <n v="4"/>
    <n v="0.2"/>
    <n v="6.9367999999999999"/>
    <x v="2"/>
    <x v="0"/>
  </r>
  <r>
    <n v="9067"/>
    <s v="CA-2019-152968"/>
    <x v="1143"/>
    <d v="2019-05-30T00:00:00"/>
    <s v="Standard Class"/>
    <s v="BM-11785"/>
    <s v="Bryan Mills"/>
    <x v="0"/>
    <x v="0"/>
    <s v="Harrisonburg"/>
    <x v="17"/>
    <n v="22801"/>
    <x v="0"/>
    <s v="TEC-AC-10000521"/>
    <x v="2"/>
    <x v="11"/>
    <s v="Verbatim Slim CD and DVD Storage Cases, 50/Pack"/>
    <n v="23.08"/>
    <n v="2"/>
    <n v="0"/>
    <n v="6.9239999999999995"/>
    <x v="0"/>
    <x v="0"/>
  </r>
  <r>
    <n v="9068"/>
    <s v="CA-2018-150077"/>
    <x v="1084"/>
    <d v="2018-02-10T00:00:00"/>
    <s v="Standard Class"/>
    <s v="MS-17365"/>
    <s v="Maribeth Schnelling"/>
    <x v="0"/>
    <x v="0"/>
    <s v="Rockville"/>
    <x v="39"/>
    <n v="20852"/>
    <x v="3"/>
    <s v="TEC-PH-10002890"/>
    <x v="2"/>
    <x v="7"/>
    <s v="AT&amp;T 17929 Lendline Telephone"/>
    <n v="90.48"/>
    <n v="2"/>
    <n v="0"/>
    <n v="23.524799999999999"/>
    <x v="3"/>
    <x v="1"/>
  </r>
  <r>
    <n v="9069"/>
    <s v="CA-2018-106278"/>
    <x v="476"/>
    <d v="2018-09-05T00:00:00"/>
    <s v="Second Class"/>
    <s v="BM-11140"/>
    <s v="Becky Martin"/>
    <x v="0"/>
    <x v="0"/>
    <s v="Des Moines"/>
    <x v="4"/>
    <n v="98198"/>
    <x v="1"/>
    <s v="FUR-CH-10003061"/>
    <x v="0"/>
    <x v="1"/>
    <s v="Global Leather Task Chair, Black"/>
    <n v="215.976"/>
    <n v="3"/>
    <n v="0.2"/>
    <n v="-2.6997000000000355"/>
    <x v="1"/>
    <x v="0"/>
  </r>
  <r>
    <n v="9070"/>
    <s v="CA-2018-106278"/>
    <x v="476"/>
    <d v="2018-09-05T00:00:00"/>
    <s v="Second Class"/>
    <s v="BM-11140"/>
    <s v="Becky Martin"/>
    <x v="0"/>
    <x v="0"/>
    <s v="Des Moines"/>
    <x v="4"/>
    <n v="98198"/>
    <x v="1"/>
    <s v="OFF-EN-10003567"/>
    <x v="1"/>
    <x v="12"/>
    <s v="Inter-Office Recycled Envelopes, Brown Kraft, Button-String,10&quot; x 13&quot; , 100/Box"/>
    <n v="65.94"/>
    <n v="3"/>
    <n v="0"/>
    <n v="30.991800000000001"/>
    <x v="1"/>
    <x v="0"/>
  </r>
  <r>
    <n v="9071"/>
    <s v="CA-2019-147550"/>
    <x v="769"/>
    <d v="2019-12-05T00:00:00"/>
    <s v="First Class"/>
    <s v="KE-16420"/>
    <s v="Katrina Edelman"/>
    <x v="1"/>
    <x v="0"/>
    <s v="Philadelphia"/>
    <x v="9"/>
    <n v="19134"/>
    <x v="3"/>
    <s v="FUR-FU-10001918"/>
    <x v="0"/>
    <x v="5"/>
    <s v="C-Line Cubicle Keepers Polyproplyene Holder With Velcro Backings"/>
    <n v="11.352000000000002"/>
    <n v="3"/>
    <n v="0.2"/>
    <n v="2.6961000000000008"/>
    <x v="3"/>
    <x v="0"/>
  </r>
  <r>
    <n v="9072"/>
    <s v="CA-2017-136105"/>
    <x v="821"/>
    <d v="2017-06-16T00:00:00"/>
    <s v="Standard Class"/>
    <s v="SZ-20035"/>
    <s v="Sam Zeldin"/>
    <x v="2"/>
    <x v="0"/>
    <s v="Columbus"/>
    <x v="14"/>
    <n v="47201"/>
    <x v="2"/>
    <s v="OFF-ST-10002444"/>
    <x v="1"/>
    <x v="4"/>
    <s v="Recycled Eldon Regeneration Jumbo File"/>
    <n v="24.56"/>
    <n v="2"/>
    <n v="0"/>
    <n v="6.8767999999999994"/>
    <x v="2"/>
    <x v="0"/>
  </r>
  <r>
    <n v="9073"/>
    <s v="CA-2018-142524"/>
    <x v="913"/>
    <d v="2018-09-08T00:00:00"/>
    <s v="Standard Class"/>
    <s v="MB-18085"/>
    <s v="Mick Brown"/>
    <x v="0"/>
    <x v="0"/>
    <s v="Springfield"/>
    <x v="25"/>
    <n v="65807"/>
    <x v="2"/>
    <s v="OFF-EN-10003286"/>
    <x v="1"/>
    <x v="12"/>
    <s v="Staple envelope"/>
    <n v="16.559999999999999"/>
    <n v="2"/>
    <n v="0"/>
    <n v="7.783199999999999"/>
    <x v="2"/>
    <x v="0"/>
  </r>
  <r>
    <n v="9074"/>
    <s v="CA-2018-142524"/>
    <x v="913"/>
    <d v="2018-09-08T00:00:00"/>
    <s v="Standard Class"/>
    <s v="MB-18085"/>
    <s v="Mick Brown"/>
    <x v="0"/>
    <x v="0"/>
    <s v="Springfield"/>
    <x v="25"/>
    <n v="65807"/>
    <x v="2"/>
    <s v="TEC-AC-10000109"/>
    <x v="2"/>
    <x v="11"/>
    <s v="Sony Micro Vault Click 16 GB USB 2.0 Flash Drive"/>
    <n v="279.95"/>
    <n v="5"/>
    <n v="0"/>
    <n v="67.188000000000017"/>
    <x v="2"/>
    <x v="0"/>
  </r>
  <r>
    <n v="9075"/>
    <s v="CA-2016-136336"/>
    <x v="419"/>
    <d v="2016-04-26T00:00:00"/>
    <s v="Standard Class"/>
    <s v="DB-13555"/>
    <s v="Dorothy Badders"/>
    <x v="1"/>
    <x v="0"/>
    <s v="Henderson"/>
    <x v="0"/>
    <n v="42420"/>
    <x v="0"/>
    <s v="OFF-ST-10002574"/>
    <x v="1"/>
    <x v="4"/>
    <s v="SAFCO Commercial Wire Shelving, Black"/>
    <n v="828.83999999999992"/>
    <n v="6"/>
    <n v="0"/>
    <n v="0"/>
    <x v="0"/>
    <x v="0"/>
  </r>
  <r>
    <n v="9076"/>
    <s v="US-2017-136259"/>
    <x v="599"/>
    <d v="2017-11-08T00:00:00"/>
    <s v="First Class"/>
    <s v="CB-12415"/>
    <s v="Christy Brittain"/>
    <x v="0"/>
    <x v="0"/>
    <s v="Lakewood"/>
    <x v="24"/>
    <n v="44107"/>
    <x v="3"/>
    <s v="OFF-BI-10000773"/>
    <x v="1"/>
    <x v="8"/>
    <s v="Insertable Tab Post Binder Dividers"/>
    <n v="7.218"/>
    <n v="3"/>
    <n v="0.7"/>
    <n v="-5.5338000000000012"/>
    <x v="3"/>
    <x v="0"/>
  </r>
  <r>
    <n v="9077"/>
    <s v="US-2017-136259"/>
    <x v="599"/>
    <d v="2017-11-08T00:00:00"/>
    <s v="First Class"/>
    <s v="CB-12415"/>
    <s v="Christy Brittain"/>
    <x v="0"/>
    <x v="0"/>
    <s v="Lakewood"/>
    <x v="24"/>
    <n v="44107"/>
    <x v="3"/>
    <s v="OFF-SU-10004661"/>
    <x v="1"/>
    <x v="14"/>
    <s v="Acme Titanium Bonded Scissors"/>
    <n v="27.200000000000003"/>
    <n v="4"/>
    <n v="0.2"/>
    <n v="2.0399999999999991"/>
    <x v="3"/>
    <x v="0"/>
  </r>
  <r>
    <n v="9078"/>
    <s v="US-2016-124625"/>
    <x v="935"/>
    <d v="2016-11-07T00:00:00"/>
    <s v="Standard Class"/>
    <s v="SP-20650"/>
    <s v="Stephanie Phelps"/>
    <x v="1"/>
    <x v="0"/>
    <s v="Omaha"/>
    <x v="8"/>
    <n v="68104"/>
    <x v="2"/>
    <s v="TEC-AC-10003280"/>
    <x v="2"/>
    <x v="11"/>
    <s v="Belkin F8E887 USB Wired Ergonomic Keyboard"/>
    <n v="89.97"/>
    <n v="3"/>
    <n v="0"/>
    <n v="18.893699999999995"/>
    <x v="2"/>
    <x v="0"/>
  </r>
  <r>
    <n v="9079"/>
    <s v="CA-2018-108105"/>
    <x v="595"/>
    <d v="2018-02-23T00:00:00"/>
    <s v="Standard Class"/>
    <s v="GW-14605"/>
    <s v="Giulietta Weimer"/>
    <x v="0"/>
    <x v="0"/>
    <s v="Henderson"/>
    <x v="0"/>
    <n v="42420"/>
    <x v="0"/>
    <s v="FUR-FU-10003773"/>
    <x v="0"/>
    <x v="5"/>
    <s v="Eldon Cleatmat Plus Chair Mats for High Pile Carpets"/>
    <n v="318.08"/>
    <n v="4"/>
    <n v="0"/>
    <n v="34.988799999999969"/>
    <x v="0"/>
    <x v="0"/>
  </r>
  <r>
    <n v="9080"/>
    <s v="CA-2018-108105"/>
    <x v="595"/>
    <d v="2018-02-23T00:00:00"/>
    <s v="Standard Class"/>
    <s v="GW-14605"/>
    <s v="Giulietta Weimer"/>
    <x v="0"/>
    <x v="0"/>
    <s v="Henderson"/>
    <x v="0"/>
    <n v="42420"/>
    <x v="0"/>
    <s v="OFF-BI-10002412"/>
    <x v="1"/>
    <x v="8"/>
    <s v="Wilson Jones “Snap” Scratch Pad Binder Tool for Ring Binders"/>
    <n v="5.8"/>
    <n v="1"/>
    <n v="0"/>
    <n v="2.61"/>
    <x v="0"/>
    <x v="0"/>
  </r>
  <r>
    <n v="9081"/>
    <s v="CA-2019-166898"/>
    <x v="220"/>
    <d v="2019-09-13T00:00:00"/>
    <s v="Second Class"/>
    <s v="KH-16630"/>
    <s v="Ken Heidel"/>
    <x v="1"/>
    <x v="0"/>
    <s v="Santa Ana"/>
    <x v="1"/>
    <n v="92704"/>
    <x v="1"/>
    <s v="TEC-PH-10002564"/>
    <x v="2"/>
    <x v="7"/>
    <s v="OtterBox Defender Series Case - Samsung Galaxy S4"/>
    <n v="143.952"/>
    <n v="6"/>
    <n v="0.2"/>
    <n v="17.993999999999978"/>
    <x v="1"/>
    <x v="1"/>
  </r>
  <r>
    <n v="9082"/>
    <s v="CA-2019-166898"/>
    <x v="220"/>
    <d v="2019-09-13T00:00:00"/>
    <s v="Second Class"/>
    <s v="KH-16630"/>
    <s v="Ken Heidel"/>
    <x v="1"/>
    <x v="0"/>
    <s v="Santa Ana"/>
    <x v="1"/>
    <n v="92704"/>
    <x v="1"/>
    <s v="OFF-PA-10002262"/>
    <x v="1"/>
    <x v="10"/>
    <s v="Xerox 192"/>
    <n v="19.440000000000001"/>
    <n v="3"/>
    <n v="0"/>
    <n v="9.3312000000000008"/>
    <x v="1"/>
    <x v="1"/>
  </r>
  <r>
    <n v="9083"/>
    <s v="CA-2019-169005"/>
    <x v="808"/>
    <d v="2019-11-06T00:00:00"/>
    <s v="Standard Class"/>
    <s v="BG-11035"/>
    <s v="Barry Gonzalez"/>
    <x v="0"/>
    <x v="0"/>
    <s v="Springfield"/>
    <x v="17"/>
    <n v="22153"/>
    <x v="0"/>
    <s v="OFF-AR-10000246"/>
    <x v="1"/>
    <x v="6"/>
    <s v="Newell 318"/>
    <n v="5.56"/>
    <n v="2"/>
    <n v="0"/>
    <n v="1.4455999999999998"/>
    <x v="0"/>
    <x v="0"/>
  </r>
  <r>
    <n v="9084"/>
    <s v="CA-2017-104038"/>
    <x v="525"/>
    <d v="2017-02-08T00:00:00"/>
    <s v="First Class"/>
    <s v="LO-17170"/>
    <s v="Lori Olson"/>
    <x v="1"/>
    <x v="0"/>
    <s v="Suffolk"/>
    <x v="17"/>
    <n v="23434"/>
    <x v="0"/>
    <s v="OFF-ST-10002554"/>
    <x v="1"/>
    <x v="4"/>
    <s v="Tennsco Industrial Shelving"/>
    <n v="146.72999999999999"/>
    <n v="3"/>
    <n v="0"/>
    <n v="2.9346000000000032"/>
    <x v="0"/>
    <x v="0"/>
  </r>
  <r>
    <n v="9085"/>
    <s v="CA-2017-104038"/>
    <x v="525"/>
    <d v="2017-02-08T00:00:00"/>
    <s v="First Class"/>
    <s v="LO-17170"/>
    <s v="Lori Olson"/>
    <x v="1"/>
    <x v="0"/>
    <s v="Suffolk"/>
    <x v="17"/>
    <n v="23434"/>
    <x v="0"/>
    <s v="OFF-PA-10002751"/>
    <x v="1"/>
    <x v="10"/>
    <s v="Xerox 1920"/>
    <n v="29.900000000000002"/>
    <n v="5"/>
    <n v="0"/>
    <n v="13.454999999999998"/>
    <x v="0"/>
    <x v="0"/>
  </r>
  <r>
    <n v="9086"/>
    <s v="CA-2018-126102"/>
    <x v="545"/>
    <d v="2018-09-12T00:00:00"/>
    <s v="Second Class"/>
    <s v="DV-13465"/>
    <s v="Dianna Vittorini"/>
    <x v="0"/>
    <x v="0"/>
    <s v="Los Angeles"/>
    <x v="1"/>
    <n v="90049"/>
    <x v="1"/>
    <s v="OFF-BI-10004318"/>
    <x v="1"/>
    <x v="8"/>
    <s v="Ibico EB-19 Dual Function Manual Binding System"/>
    <n v="276.78400000000005"/>
    <n v="2"/>
    <n v="0.2"/>
    <n v="89.954799999999992"/>
    <x v="1"/>
    <x v="0"/>
  </r>
  <r>
    <n v="9087"/>
    <s v="CA-2018-143406"/>
    <x v="182"/>
    <d v="2018-09-30T00:00:00"/>
    <s v="Standard Class"/>
    <s v="LR-17035"/>
    <s v="Lisa Ryan"/>
    <x v="1"/>
    <x v="0"/>
    <s v="Houston"/>
    <x v="5"/>
    <n v="77041"/>
    <x v="2"/>
    <s v="OFF-AP-10001564"/>
    <x v="1"/>
    <x v="9"/>
    <s v="Hoover Commercial Lightweight Upright Vacuum with E-Z Empty Dirt Cup"/>
    <n v="93.031999999999982"/>
    <n v="2"/>
    <n v="0.8"/>
    <n v="-251.18640000000005"/>
    <x v="2"/>
    <x v="0"/>
  </r>
  <r>
    <n v="9088"/>
    <s v="CA-2018-143406"/>
    <x v="182"/>
    <d v="2018-09-30T00:00:00"/>
    <s v="Standard Class"/>
    <s v="LR-17035"/>
    <s v="Lisa Ryan"/>
    <x v="1"/>
    <x v="0"/>
    <s v="Houston"/>
    <x v="5"/>
    <n v="77041"/>
    <x v="2"/>
    <s v="FUR-CH-10000513"/>
    <x v="0"/>
    <x v="1"/>
    <s v="High-Back Leather Manager's Chair"/>
    <n v="454.96499999999997"/>
    <n v="5"/>
    <n v="0.3"/>
    <n v="-136.48950000000002"/>
    <x v="2"/>
    <x v="0"/>
  </r>
  <r>
    <n v="9089"/>
    <s v="CA-2017-150308"/>
    <x v="83"/>
    <d v="2017-12-20T00:00:00"/>
    <s v="Standard Class"/>
    <s v="RR-19525"/>
    <s v="Rick Reed"/>
    <x v="1"/>
    <x v="0"/>
    <s v="Cary"/>
    <x v="3"/>
    <n v="27511"/>
    <x v="0"/>
    <s v="TEC-PH-10001433"/>
    <x v="2"/>
    <x v="7"/>
    <s v="Cisco Small Business SPA 502G VoIP phone"/>
    <n v="246.16800000000001"/>
    <n v="3"/>
    <n v="0.2"/>
    <n v="21.539699999999996"/>
    <x v="0"/>
    <x v="0"/>
  </r>
  <r>
    <n v="9090"/>
    <s v="CA-2018-131093"/>
    <x v="42"/>
    <d v="2018-09-20T00:00:00"/>
    <s v="Second Class"/>
    <s v="TS-21610"/>
    <s v="Troy Staebel"/>
    <x v="0"/>
    <x v="0"/>
    <s v="Springfield"/>
    <x v="24"/>
    <n v="45503"/>
    <x v="3"/>
    <s v="OFF-ST-10002790"/>
    <x v="1"/>
    <x v="4"/>
    <s v="Safco Industrial Shelving"/>
    <n v="295.39999999999998"/>
    <n v="5"/>
    <n v="0.2"/>
    <n v="-62.772499999999965"/>
    <x v="3"/>
    <x v="0"/>
  </r>
  <r>
    <n v="9091"/>
    <s v="US-2019-148831"/>
    <x v="119"/>
    <d v="2019-10-15T00:00:00"/>
    <s v="First Class"/>
    <s v="AH-10210"/>
    <s v="Alan Hwang"/>
    <x v="0"/>
    <x v="0"/>
    <s v="Louisville"/>
    <x v="0"/>
    <n v="40214"/>
    <x v="0"/>
    <s v="OFF-ST-10002974"/>
    <x v="1"/>
    <x v="4"/>
    <s v="Trav-L-File Heavy-Duty Shuttle II, Black"/>
    <n v="348.56"/>
    <n v="8"/>
    <n v="0"/>
    <n v="104.56799999999998"/>
    <x v="0"/>
    <x v="0"/>
  </r>
  <r>
    <n v="9092"/>
    <s v="CA-2017-162950"/>
    <x v="1141"/>
    <d v="2017-07-03T00:00:00"/>
    <s v="Second Class"/>
    <s v="DW-13585"/>
    <s v="Dorothy Wardle"/>
    <x v="1"/>
    <x v="0"/>
    <s v="Troy"/>
    <x v="24"/>
    <n v="45373"/>
    <x v="3"/>
    <s v="OFF-PA-10003177"/>
    <x v="1"/>
    <x v="10"/>
    <s v="Xerox 1999"/>
    <n v="15.552000000000003"/>
    <n v="3"/>
    <n v="0.2"/>
    <n v="5.4432"/>
    <x v="3"/>
    <x v="0"/>
  </r>
  <r>
    <n v="9093"/>
    <s v="CA-2017-162950"/>
    <x v="1141"/>
    <d v="2017-07-03T00:00:00"/>
    <s v="Second Class"/>
    <s v="DW-13585"/>
    <s v="Dorothy Wardle"/>
    <x v="1"/>
    <x v="0"/>
    <s v="Troy"/>
    <x v="24"/>
    <n v="45373"/>
    <x v="3"/>
    <s v="FUR-BO-10001918"/>
    <x v="0"/>
    <x v="0"/>
    <s v="Sauder Forest Hills Library with Doors, Woodland Oak Finish"/>
    <n v="482.93999999999994"/>
    <n v="6"/>
    <n v="0.5"/>
    <n v="-376.69319999999999"/>
    <x v="3"/>
    <x v="0"/>
  </r>
  <r>
    <n v="9094"/>
    <s v="US-2017-132836"/>
    <x v="932"/>
    <d v="2017-06-05T00:00:00"/>
    <s v="Standard Class"/>
    <s v="AJ-10945"/>
    <s v="Ashley Jarboe"/>
    <x v="0"/>
    <x v="0"/>
    <s v="Detroit"/>
    <x v="12"/>
    <n v="48227"/>
    <x v="2"/>
    <s v="TEC-PH-10001299"/>
    <x v="2"/>
    <x v="7"/>
    <s v="Polycom CX300 Desktop Phone USB VoIP phone"/>
    <n v="299.98"/>
    <n v="2"/>
    <n v="0"/>
    <n v="83.994400000000013"/>
    <x v="2"/>
    <x v="0"/>
  </r>
  <r>
    <n v="9095"/>
    <s v="US-2017-132836"/>
    <x v="932"/>
    <d v="2017-06-05T00:00:00"/>
    <s v="Standard Class"/>
    <s v="AJ-10945"/>
    <s v="Ashley Jarboe"/>
    <x v="0"/>
    <x v="0"/>
    <s v="Detroit"/>
    <x v="12"/>
    <n v="48227"/>
    <x v="2"/>
    <s v="OFF-BI-10004224"/>
    <x v="1"/>
    <x v="8"/>
    <s v="Catalog Binders with Expanding Posts"/>
    <n v="403.68"/>
    <n v="6"/>
    <n v="0"/>
    <n v="181.65599999999998"/>
    <x v="2"/>
    <x v="0"/>
  </r>
  <r>
    <n v="9096"/>
    <s v="US-2017-132836"/>
    <x v="932"/>
    <d v="2017-06-05T00:00:00"/>
    <s v="Standard Class"/>
    <s v="AJ-10945"/>
    <s v="Ashley Jarboe"/>
    <x v="0"/>
    <x v="0"/>
    <s v="Detroit"/>
    <x v="12"/>
    <n v="48227"/>
    <x v="2"/>
    <s v="TEC-PH-10001300"/>
    <x v="2"/>
    <x v="7"/>
    <s v="iKross Bluetooth Portable Keyboard + Cell Phone Stand Holder + Brush for Apple iPhone 5S 5C 5, 4S 4"/>
    <n v="41.9"/>
    <n v="2"/>
    <n v="0"/>
    <n v="11.731999999999999"/>
    <x v="2"/>
    <x v="0"/>
  </r>
  <r>
    <n v="9097"/>
    <s v="US-2017-132836"/>
    <x v="932"/>
    <d v="2017-06-05T00:00:00"/>
    <s v="Standard Class"/>
    <s v="AJ-10945"/>
    <s v="Ashley Jarboe"/>
    <x v="0"/>
    <x v="0"/>
    <s v="Detroit"/>
    <x v="12"/>
    <n v="48227"/>
    <x v="2"/>
    <s v="OFF-LA-10004178"/>
    <x v="1"/>
    <x v="2"/>
    <s v="Avery 491"/>
    <n v="28.91"/>
    <n v="7"/>
    <n v="0"/>
    <n v="13.2986"/>
    <x v="2"/>
    <x v="0"/>
  </r>
  <r>
    <n v="9098"/>
    <s v="US-2016-158365"/>
    <x v="791"/>
    <d v="2016-04-17T00:00:00"/>
    <s v="Standard Class"/>
    <s v="SV-20785"/>
    <s v="Stewart Visinsky"/>
    <x v="0"/>
    <x v="0"/>
    <s v="Bloomington"/>
    <x v="14"/>
    <n v="47401"/>
    <x v="2"/>
    <s v="OFF-PA-10000289"/>
    <x v="1"/>
    <x v="10"/>
    <s v="Xerox 213"/>
    <n v="32.400000000000006"/>
    <n v="5"/>
    <n v="0"/>
    <n v="15.552000000000001"/>
    <x v="2"/>
    <x v="0"/>
  </r>
  <r>
    <n v="9099"/>
    <s v="CA-2019-152933"/>
    <x v="386"/>
    <d v="2019-10-16T00:00:00"/>
    <s v="Standard Class"/>
    <s v="MG-17650"/>
    <s v="Matthew Grinstein"/>
    <x v="2"/>
    <x v="0"/>
    <s v="Dallas"/>
    <x v="5"/>
    <n v="75081"/>
    <x v="2"/>
    <s v="TEC-PH-10002085"/>
    <x v="2"/>
    <x v="7"/>
    <s v="Clarity 53712"/>
    <n v="369.54399999999998"/>
    <n v="7"/>
    <n v="0.2"/>
    <n v="27.71580000000003"/>
    <x v="2"/>
    <x v="0"/>
  </r>
  <r>
    <n v="9100"/>
    <s v="CA-2019-152933"/>
    <x v="386"/>
    <d v="2019-10-16T00:00:00"/>
    <s v="Standard Class"/>
    <s v="MG-17650"/>
    <s v="Matthew Grinstein"/>
    <x v="2"/>
    <x v="0"/>
    <s v="Dallas"/>
    <x v="5"/>
    <n v="75081"/>
    <x v="2"/>
    <s v="OFF-PA-10001934"/>
    <x v="1"/>
    <x v="10"/>
    <s v="Xerox 1993"/>
    <n v="10.368000000000002"/>
    <n v="2"/>
    <n v="0.2"/>
    <n v="3.7584"/>
    <x v="2"/>
    <x v="0"/>
  </r>
  <r>
    <n v="9101"/>
    <s v="CA-2019-152933"/>
    <x v="386"/>
    <d v="2019-10-16T00:00:00"/>
    <s v="Standard Class"/>
    <s v="MG-17650"/>
    <s v="Matthew Grinstein"/>
    <x v="2"/>
    <x v="0"/>
    <s v="Dallas"/>
    <x v="5"/>
    <n v="75081"/>
    <x v="2"/>
    <s v="TEC-AC-10003033"/>
    <x v="2"/>
    <x v="11"/>
    <s v="Plantronics CS510 - Over-the-Head monaural Wireless Headset System"/>
    <n v="791.87999999999988"/>
    <n v="3"/>
    <n v="0.2"/>
    <n v="128.68049999999994"/>
    <x v="2"/>
    <x v="0"/>
  </r>
  <r>
    <n v="9102"/>
    <s v="CA-2017-163181"/>
    <x v="209"/>
    <d v="2017-11-12T00:00:00"/>
    <s v="Standard Class"/>
    <s v="AB-10105"/>
    <s v="Adrian Barton"/>
    <x v="0"/>
    <x v="0"/>
    <s v="Houston"/>
    <x v="5"/>
    <n v="77041"/>
    <x v="2"/>
    <s v="OFF-AR-10001683"/>
    <x v="1"/>
    <x v="6"/>
    <s v="Lumber Crayons"/>
    <n v="23.64"/>
    <n v="3"/>
    <n v="0.2"/>
    <n v="5.3190000000000008"/>
    <x v="2"/>
    <x v="0"/>
  </r>
  <r>
    <n v="9103"/>
    <s v="CA-2017-163181"/>
    <x v="209"/>
    <d v="2017-11-12T00:00:00"/>
    <s v="Standard Class"/>
    <s v="AB-10105"/>
    <s v="Adrian Barton"/>
    <x v="0"/>
    <x v="0"/>
    <s v="Houston"/>
    <x v="5"/>
    <n v="77041"/>
    <x v="2"/>
    <s v="OFF-ST-10001713"/>
    <x v="1"/>
    <x v="4"/>
    <s v="Gould Plastics 9-Pocket Panel Bin, 18-3/8w x 5-1/4d x 20-1/2h, Black"/>
    <n v="84.784000000000006"/>
    <n v="2"/>
    <n v="0.2"/>
    <n v="-16.956800000000005"/>
    <x v="2"/>
    <x v="0"/>
  </r>
  <r>
    <n v="9104"/>
    <s v="CA-2017-163181"/>
    <x v="209"/>
    <d v="2017-11-12T00:00:00"/>
    <s v="Standard Class"/>
    <s v="AB-10105"/>
    <s v="Adrian Barton"/>
    <x v="0"/>
    <x v="0"/>
    <s v="Houston"/>
    <x v="5"/>
    <n v="77041"/>
    <x v="2"/>
    <s v="FUR-FU-10000193"/>
    <x v="0"/>
    <x v="5"/>
    <s v="Tenex Chairmats For Use with Hard Floors"/>
    <n v="64.959999999999994"/>
    <n v="5"/>
    <n v="0.6"/>
    <n v="-84.447999999999993"/>
    <x v="2"/>
    <x v="0"/>
  </r>
  <r>
    <n v="9105"/>
    <s v="CA-2017-163181"/>
    <x v="209"/>
    <d v="2017-11-12T00:00:00"/>
    <s v="Standard Class"/>
    <s v="AB-10105"/>
    <s v="Adrian Barton"/>
    <x v="0"/>
    <x v="0"/>
    <s v="Houston"/>
    <x v="5"/>
    <n v="77041"/>
    <x v="2"/>
    <s v="OFF-BI-10000474"/>
    <x v="1"/>
    <x v="8"/>
    <s v="Avery Recycled Flexi-View Covers for Binding Systems"/>
    <n v="32.059999999999995"/>
    <n v="10"/>
    <n v="0.8"/>
    <n v="-51.296000000000006"/>
    <x v="2"/>
    <x v="0"/>
  </r>
  <r>
    <n v="9106"/>
    <s v="CA-2017-163181"/>
    <x v="209"/>
    <d v="2017-11-12T00:00:00"/>
    <s v="Standard Class"/>
    <s v="AB-10105"/>
    <s v="Adrian Barton"/>
    <x v="0"/>
    <x v="0"/>
    <s v="Houston"/>
    <x v="5"/>
    <n v="77041"/>
    <x v="2"/>
    <s v="OFF-ST-10000129"/>
    <x v="1"/>
    <x v="4"/>
    <s v="Fellowes Recycled Storage Drawers"/>
    <n v="177.64800000000002"/>
    <n v="2"/>
    <n v="0.2"/>
    <n v="-28.867800000000017"/>
    <x v="2"/>
    <x v="0"/>
  </r>
  <r>
    <n v="9107"/>
    <s v="CA-2017-163181"/>
    <x v="209"/>
    <d v="2017-11-12T00:00:00"/>
    <s v="Standard Class"/>
    <s v="AB-10105"/>
    <s v="Adrian Barton"/>
    <x v="0"/>
    <x v="0"/>
    <s v="Houston"/>
    <x v="5"/>
    <n v="77041"/>
    <x v="2"/>
    <s v="TEC-MA-10001016"/>
    <x v="2"/>
    <x v="15"/>
    <s v="Canon PC170 Desktop Personal Copier"/>
    <n v="287.90999999999997"/>
    <n v="3"/>
    <n v="0.4"/>
    <n v="33.589499999999987"/>
    <x v="2"/>
    <x v="0"/>
  </r>
  <r>
    <n v="9108"/>
    <s v="CA-2017-132941"/>
    <x v="442"/>
    <d v="2017-05-28T00:00:00"/>
    <s v="First Class"/>
    <s v="MM-18280"/>
    <s v="Muhammed MacIntyre"/>
    <x v="1"/>
    <x v="0"/>
    <s v="Haltom City"/>
    <x v="5"/>
    <n v="76117"/>
    <x v="2"/>
    <s v="OFF-SU-10002557"/>
    <x v="1"/>
    <x v="14"/>
    <s v="Fiskars Spring-Action Scissors"/>
    <n v="22.368000000000002"/>
    <n v="2"/>
    <n v="0.2"/>
    <n v="1.6776"/>
    <x v="2"/>
    <x v="1"/>
  </r>
  <r>
    <n v="9109"/>
    <s v="CA-2017-132941"/>
    <x v="442"/>
    <d v="2017-05-28T00:00:00"/>
    <s v="First Class"/>
    <s v="MM-18280"/>
    <s v="Muhammed MacIntyre"/>
    <x v="1"/>
    <x v="0"/>
    <s v="Haltom City"/>
    <x v="5"/>
    <n v="76117"/>
    <x v="2"/>
    <s v="OFF-PA-10002160"/>
    <x v="1"/>
    <x v="10"/>
    <s v="Xerox 1978"/>
    <n v="32.368000000000002"/>
    <n v="7"/>
    <n v="0.2"/>
    <n v="11.733400000000001"/>
    <x v="2"/>
    <x v="1"/>
  </r>
  <r>
    <n v="9110"/>
    <s v="CA-2017-132941"/>
    <x v="442"/>
    <d v="2017-05-28T00:00:00"/>
    <s v="First Class"/>
    <s v="MM-18280"/>
    <s v="Muhammed MacIntyre"/>
    <x v="1"/>
    <x v="0"/>
    <s v="Haltom City"/>
    <x v="5"/>
    <n v="76117"/>
    <x v="2"/>
    <s v="TEC-AC-10003095"/>
    <x v="2"/>
    <x v="11"/>
    <s v="Logitech G35 7.1-Channel Surround Sound Headset"/>
    <n v="207.98400000000004"/>
    <n v="2"/>
    <n v="0.2"/>
    <n v="36.397199999999998"/>
    <x v="2"/>
    <x v="1"/>
  </r>
  <r>
    <n v="9111"/>
    <s v="CA-2016-132010"/>
    <x v="303"/>
    <d v="2016-10-15T00:00:00"/>
    <s v="First Class"/>
    <s v="MA-17995"/>
    <s v="Michelle Arnett"/>
    <x v="2"/>
    <x v="0"/>
    <s v="Richmond"/>
    <x v="17"/>
    <n v="23223"/>
    <x v="0"/>
    <s v="OFF-EN-10003160"/>
    <x v="1"/>
    <x v="12"/>
    <s v="Pastel Pink Envelopes"/>
    <n v="36.4"/>
    <n v="5"/>
    <n v="0"/>
    <n v="17.472000000000001"/>
    <x v="0"/>
    <x v="0"/>
  </r>
  <r>
    <n v="9112"/>
    <s v="CA-2016-132010"/>
    <x v="303"/>
    <d v="2016-10-15T00:00:00"/>
    <s v="First Class"/>
    <s v="MA-17995"/>
    <s v="Michelle Arnett"/>
    <x v="2"/>
    <x v="0"/>
    <s v="Richmond"/>
    <x v="17"/>
    <n v="23223"/>
    <x v="0"/>
    <s v="TEC-AC-10001542"/>
    <x v="2"/>
    <x v="11"/>
    <s v="SanDisk Cruzer 16 GB USB Flash Drive"/>
    <n v="22.96"/>
    <n v="2"/>
    <n v="0"/>
    <n v="4.3623999999999974"/>
    <x v="0"/>
    <x v="0"/>
  </r>
  <r>
    <n v="9113"/>
    <s v="CA-2016-132010"/>
    <x v="303"/>
    <d v="2016-10-15T00:00:00"/>
    <s v="First Class"/>
    <s v="MA-17995"/>
    <s v="Michelle Arnett"/>
    <x v="2"/>
    <x v="0"/>
    <s v="Richmond"/>
    <x v="17"/>
    <n v="23223"/>
    <x v="0"/>
    <s v="OFF-ST-10003641"/>
    <x v="1"/>
    <x v="4"/>
    <s v="Space Solutions Industrial Galvanized Steel Shelving."/>
    <n v="315.2"/>
    <n v="4"/>
    <n v="0"/>
    <n v="6.3040000000000305"/>
    <x v="0"/>
    <x v="0"/>
  </r>
  <r>
    <n v="9114"/>
    <s v="CA-2016-132010"/>
    <x v="303"/>
    <d v="2016-10-15T00:00:00"/>
    <s v="First Class"/>
    <s v="MA-17995"/>
    <s v="Michelle Arnett"/>
    <x v="2"/>
    <x v="0"/>
    <s v="Richmond"/>
    <x v="17"/>
    <n v="23223"/>
    <x v="0"/>
    <s v="OFF-BI-10002432"/>
    <x v="1"/>
    <x v="8"/>
    <s v="Wilson Jones Standard D-Ring Binders"/>
    <n v="15.18"/>
    <n v="3"/>
    <n v="0"/>
    <n v="7.1345999999999989"/>
    <x v="0"/>
    <x v="0"/>
  </r>
  <r>
    <n v="9115"/>
    <s v="CA-2018-135461"/>
    <x v="569"/>
    <d v="2018-02-10T00:00:00"/>
    <s v="Second Class"/>
    <s v="EB-13975"/>
    <s v="Erica Bern"/>
    <x v="1"/>
    <x v="0"/>
    <s v="Los Angeles"/>
    <x v="1"/>
    <n v="90049"/>
    <x v="1"/>
    <s v="TEC-PH-10004094"/>
    <x v="2"/>
    <x v="7"/>
    <s v="Motorola L703CM"/>
    <n v="623.96"/>
    <n v="5"/>
    <n v="0.2"/>
    <n v="38.997500000000002"/>
    <x v="1"/>
    <x v="0"/>
  </r>
  <r>
    <n v="9116"/>
    <s v="CA-2019-153045"/>
    <x v="617"/>
    <d v="2019-01-24T00:00:00"/>
    <s v="Second Class"/>
    <s v="NS-18505"/>
    <s v="Neola Schneider"/>
    <x v="0"/>
    <x v="0"/>
    <s v="Philadelphia"/>
    <x v="9"/>
    <n v="19140"/>
    <x v="3"/>
    <s v="TEC-PH-10001817"/>
    <x v="2"/>
    <x v="7"/>
    <s v="Wilson Electronics DB Pro Signal Booster"/>
    <n v="429.59999999999997"/>
    <n v="2"/>
    <n v="0.4"/>
    <n v="-93.079999999999984"/>
    <x v="3"/>
    <x v="0"/>
  </r>
  <r>
    <n v="9117"/>
    <s v="CA-2019-153045"/>
    <x v="617"/>
    <d v="2019-01-24T00:00:00"/>
    <s v="Second Class"/>
    <s v="NS-18505"/>
    <s v="Neola Schneider"/>
    <x v="0"/>
    <x v="0"/>
    <s v="Philadelphia"/>
    <x v="9"/>
    <n v="19140"/>
    <x v="3"/>
    <s v="FUR-FU-10002759"/>
    <x v="0"/>
    <x v="5"/>
    <s v="12-1/2 Diameter Round Wall Clock"/>
    <n v="31.968000000000004"/>
    <n v="2"/>
    <n v="0.2"/>
    <n v="6.3935999999999993"/>
    <x v="3"/>
    <x v="0"/>
  </r>
  <r>
    <n v="9118"/>
    <s v="CA-2019-153045"/>
    <x v="617"/>
    <d v="2019-01-24T00:00:00"/>
    <s v="Second Class"/>
    <s v="NS-18505"/>
    <s v="Neola Schneider"/>
    <x v="0"/>
    <x v="0"/>
    <s v="Philadelphia"/>
    <x v="9"/>
    <n v="19140"/>
    <x v="3"/>
    <s v="FUR-CH-10000309"/>
    <x v="0"/>
    <x v="1"/>
    <s v="Global Comet Stacking Arm Chair"/>
    <n v="887.27099999999984"/>
    <n v="3"/>
    <n v="0.3"/>
    <n v="-63.376499999999965"/>
    <x v="3"/>
    <x v="0"/>
  </r>
  <r>
    <n v="9119"/>
    <s v="CA-2019-153045"/>
    <x v="617"/>
    <d v="2019-01-24T00:00:00"/>
    <s v="Second Class"/>
    <s v="NS-18505"/>
    <s v="Neola Schneider"/>
    <x v="0"/>
    <x v="0"/>
    <s v="Philadelphia"/>
    <x v="9"/>
    <n v="19140"/>
    <x v="3"/>
    <s v="OFF-PA-10003673"/>
    <x v="1"/>
    <x v="10"/>
    <s v="Strathmore Photo Mount Cards"/>
    <n v="21.696000000000002"/>
    <n v="4"/>
    <n v="0.2"/>
    <n v="7.0511999999999988"/>
    <x v="3"/>
    <x v="0"/>
  </r>
  <r>
    <n v="9120"/>
    <s v="US-2018-155971"/>
    <x v="112"/>
    <d v="2018-06-12T00:00:00"/>
    <s v="Standard Class"/>
    <s v="RB-19795"/>
    <s v="Ross Baird"/>
    <x v="2"/>
    <x v="0"/>
    <s v="Los Angeles"/>
    <x v="1"/>
    <n v="90036"/>
    <x v="1"/>
    <s v="OFF-LA-10000452"/>
    <x v="1"/>
    <x v="2"/>
    <s v="Avery 488"/>
    <n v="22.05"/>
    <n v="7"/>
    <n v="0"/>
    <n v="10.584"/>
    <x v="1"/>
    <x v="0"/>
  </r>
  <r>
    <n v="9121"/>
    <s v="US-2018-155971"/>
    <x v="112"/>
    <d v="2018-06-12T00:00:00"/>
    <s v="Standard Class"/>
    <s v="RB-19795"/>
    <s v="Ross Baird"/>
    <x v="2"/>
    <x v="0"/>
    <s v="Los Angeles"/>
    <x v="1"/>
    <n v="90036"/>
    <x v="1"/>
    <s v="OFF-PA-10000210"/>
    <x v="1"/>
    <x v="10"/>
    <s v="Xerox Blank Computer Paper"/>
    <n v="99.9"/>
    <n v="5"/>
    <n v="0"/>
    <n v="46.952999999999996"/>
    <x v="1"/>
    <x v="0"/>
  </r>
  <r>
    <n v="9122"/>
    <s v="CA-2019-122007"/>
    <x v="257"/>
    <d v="2019-03-20T00:00:00"/>
    <s v="Second Class"/>
    <s v="JK-15325"/>
    <s v="Jason Klamczynski"/>
    <x v="1"/>
    <x v="0"/>
    <s v="Los Angeles"/>
    <x v="1"/>
    <n v="90032"/>
    <x v="1"/>
    <s v="OFF-AP-10000358"/>
    <x v="1"/>
    <x v="9"/>
    <s v="Fellowes Basic Home/Office Series Surge Protectors"/>
    <n v="90.86"/>
    <n v="7"/>
    <n v="0"/>
    <n v="26.349399999999992"/>
    <x v="1"/>
    <x v="1"/>
  </r>
  <r>
    <n v="9123"/>
    <s v="CA-2019-162250"/>
    <x v="221"/>
    <d v="2019-11-24T00:00:00"/>
    <s v="Same Day"/>
    <s v="PR-18880"/>
    <s v="Patrick Ryan"/>
    <x v="0"/>
    <x v="0"/>
    <s v="San Francisco"/>
    <x v="1"/>
    <n v="94109"/>
    <x v="1"/>
    <s v="OFF-PA-10002137"/>
    <x v="1"/>
    <x v="10"/>
    <s v="Southworth 100% Résumé Paper, 24lb."/>
    <n v="7.78"/>
    <n v="1"/>
    <n v="0"/>
    <n v="3.5009999999999994"/>
    <x v="1"/>
    <x v="0"/>
  </r>
  <r>
    <n v="9124"/>
    <s v="US-2018-158288"/>
    <x v="491"/>
    <d v="2018-11-28T00:00:00"/>
    <s v="Second Class"/>
    <s v="EH-13945"/>
    <s v="Eric Hoffmann"/>
    <x v="0"/>
    <x v="0"/>
    <s v="Philadelphia"/>
    <x v="9"/>
    <n v="19120"/>
    <x v="3"/>
    <s v="OFF-BI-10003364"/>
    <x v="1"/>
    <x v="8"/>
    <s v="Binding Machine Supplies"/>
    <n v="78.759000000000015"/>
    <n v="9"/>
    <n v="0.7"/>
    <n v="-57.75660000000002"/>
    <x v="3"/>
    <x v="0"/>
  </r>
  <r>
    <n v="9125"/>
    <s v="CA-2018-128916"/>
    <x v="298"/>
    <d v="2018-08-20T00:00:00"/>
    <s v="Second Class"/>
    <s v="MA-17560"/>
    <s v="Matt Abelman"/>
    <x v="2"/>
    <x v="0"/>
    <s v="Houston"/>
    <x v="5"/>
    <n v="77070"/>
    <x v="2"/>
    <s v="FUR-FU-10001940"/>
    <x v="0"/>
    <x v="5"/>
    <s v="Staple-based wall hangings"/>
    <n v="9.5519999999999996"/>
    <n v="3"/>
    <n v="0.6"/>
    <n v="-3.8207999999999984"/>
    <x v="2"/>
    <x v="0"/>
  </r>
  <r>
    <n v="9126"/>
    <s v="CA-2018-128916"/>
    <x v="298"/>
    <d v="2018-08-20T00:00:00"/>
    <s v="Second Class"/>
    <s v="MA-17560"/>
    <s v="Matt Abelman"/>
    <x v="2"/>
    <x v="0"/>
    <s v="Houston"/>
    <x v="5"/>
    <n v="77070"/>
    <x v="2"/>
    <s v="FUR-FU-10000320"/>
    <x v="0"/>
    <x v="5"/>
    <s v="OIC Stacking Trays"/>
    <n v="5.3440000000000003"/>
    <n v="4"/>
    <n v="0.6"/>
    <n v="-2.1375999999999991"/>
    <x v="2"/>
    <x v="0"/>
  </r>
  <r>
    <n v="9127"/>
    <s v="CA-2017-157028"/>
    <x v="109"/>
    <d v="2017-12-03T00:00:00"/>
    <s v="Standard Class"/>
    <s v="MA-17995"/>
    <s v="Michelle Arnett"/>
    <x v="2"/>
    <x v="0"/>
    <s v="Las Cruces"/>
    <x v="27"/>
    <n v="88001"/>
    <x v="1"/>
    <s v="OFF-AR-10004441"/>
    <x v="1"/>
    <x v="6"/>
    <s v="BIC Brite Liner Highlighters"/>
    <n v="8.2799999999999994"/>
    <n v="2"/>
    <n v="0"/>
    <n v="3.4775999999999998"/>
    <x v="1"/>
    <x v="0"/>
  </r>
  <r>
    <n v="9128"/>
    <s v="CA-2019-112473"/>
    <x v="1126"/>
    <d v="2019-06-01T00:00:00"/>
    <s v="Standard Class"/>
    <s v="JL-15505"/>
    <s v="Jeremy Lonsdale"/>
    <x v="0"/>
    <x v="0"/>
    <s v="Houston"/>
    <x v="5"/>
    <n v="77070"/>
    <x v="2"/>
    <s v="OFF-ST-10002182"/>
    <x v="1"/>
    <x v="4"/>
    <s v="Iris 3-Drawer Stacking Bin, Black"/>
    <n v="50.135999999999996"/>
    <n v="3"/>
    <n v="0.2"/>
    <n v="-11.2806"/>
    <x v="2"/>
    <x v="0"/>
  </r>
  <r>
    <n v="9129"/>
    <s v="US-2019-147655"/>
    <x v="507"/>
    <d v="2019-09-05T00:00:00"/>
    <s v="First Class"/>
    <s v="AS-10045"/>
    <s v="Aaron Smayling"/>
    <x v="1"/>
    <x v="0"/>
    <s v="Redmond"/>
    <x v="21"/>
    <n v="97756"/>
    <x v="1"/>
    <s v="OFF-BI-10002931"/>
    <x v="1"/>
    <x v="8"/>
    <s v="Avery Trapezoid Extra Heavy Duty 4&quot; Binders"/>
    <n v="88.074000000000012"/>
    <n v="7"/>
    <n v="0.7"/>
    <n v="-58.71599999999998"/>
    <x v="1"/>
    <x v="0"/>
  </r>
  <r>
    <n v="9130"/>
    <s v="CA-2018-130911"/>
    <x v="830"/>
    <d v="2018-03-26T00:00:00"/>
    <s v="Second Class"/>
    <s v="DC-12850"/>
    <s v="Dan Campbell"/>
    <x v="0"/>
    <x v="0"/>
    <s v="Cleveland"/>
    <x v="24"/>
    <n v="44105"/>
    <x v="3"/>
    <s v="FUR-BO-10004357"/>
    <x v="0"/>
    <x v="0"/>
    <s v="O'Sullivan Living Dimensions 3-Shelf Bookcases"/>
    <n v="301.46999999999997"/>
    <n v="3"/>
    <n v="0.5"/>
    <n v="-241.17600000000002"/>
    <x v="3"/>
    <x v="0"/>
  </r>
  <r>
    <n v="9131"/>
    <s v="CA-2018-130911"/>
    <x v="830"/>
    <d v="2018-03-26T00:00:00"/>
    <s v="Second Class"/>
    <s v="DC-12850"/>
    <s v="Dan Campbell"/>
    <x v="0"/>
    <x v="0"/>
    <s v="Cleveland"/>
    <x v="24"/>
    <n v="44105"/>
    <x v="3"/>
    <s v="OFF-AR-10000475"/>
    <x v="1"/>
    <x v="6"/>
    <s v="Hunt BOSTON Vista Battery-Operated Pencil Sharpener, Black"/>
    <n v="18.656000000000002"/>
    <n v="2"/>
    <n v="0.2"/>
    <n v="1.6324000000000014"/>
    <x v="3"/>
    <x v="0"/>
  </r>
  <r>
    <n v="9132"/>
    <s v="CA-2019-100055"/>
    <x v="39"/>
    <d v="2019-06-01T00:00:00"/>
    <s v="Standard Class"/>
    <s v="MD-17860"/>
    <s v="Michael Dominguez"/>
    <x v="1"/>
    <x v="0"/>
    <s v="Laurel"/>
    <x v="39"/>
    <n v="20707"/>
    <x v="3"/>
    <s v="FUR-FU-10001473"/>
    <x v="0"/>
    <x v="5"/>
    <s v="DAX Wood Document Frame"/>
    <n v="27.46"/>
    <n v="2"/>
    <n v="0"/>
    <n v="9.8856000000000002"/>
    <x v="3"/>
    <x v="0"/>
  </r>
  <r>
    <n v="9133"/>
    <s v="CA-2019-100055"/>
    <x v="39"/>
    <d v="2019-06-01T00:00:00"/>
    <s v="Standard Class"/>
    <s v="MD-17860"/>
    <s v="Michael Dominguez"/>
    <x v="1"/>
    <x v="0"/>
    <s v="Laurel"/>
    <x v="39"/>
    <n v="20707"/>
    <x v="3"/>
    <s v="OFF-AP-10001469"/>
    <x v="1"/>
    <x v="9"/>
    <s v="Fellowes 8 Outlet Superior Workstation Surge Protector"/>
    <n v="125.13"/>
    <n v="3"/>
    <n v="0"/>
    <n v="36.287699999999987"/>
    <x v="3"/>
    <x v="0"/>
  </r>
  <r>
    <n v="9134"/>
    <s v="CA-2017-157805"/>
    <x v="284"/>
    <d v="2017-09-04T00:00:00"/>
    <s v="Standard Class"/>
    <s v="RH-19510"/>
    <s v="Rick Huthwaite"/>
    <x v="2"/>
    <x v="0"/>
    <s v="San Diego"/>
    <x v="1"/>
    <n v="92037"/>
    <x v="1"/>
    <s v="TEC-PH-10004447"/>
    <x v="2"/>
    <x v="7"/>
    <s v="Toshiba IPT2010-SD IP Telephone"/>
    <n v="555.96"/>
    <n v="5"/>
    <n v="0.2"/>
    <n v="41.697000000000003"/>
    <x v="1"/>
    <x v="0"/>
  </r>
  <r>
    <n v="9135"/>
    <s v="CA-2018-124254"/>
    <x v="408"/>
    <d v="2018-04-17T00:00:00"/>
    <s v="Standard Class"/>
    <s v="TB-21175"/>
    <s v="Thomas Boland"/>
    <x v="1"/>
    <x v="0"/>
    <s v="Wilson"/>
    <x v="3"/>
    <n v="27893"/>
    <x v="0"/>
    <s v="OFF-ST-10001469"/>
    <x v="1"/>
    <x v="4"/>
    <s v="Fellowes Bankers Box Recycled Super Stor/Drawer"/>
    <n v="129.55199999999999"/>
    <n v="3"/>
    <n v="0.2"/>
    <n v="-22.671600000000005"/>
    <x v="0"/>
    <x v="0"/>
  </r>
  <r>
    <n v="9136"/>
    <s v="CA-2018-124254"/>
    <x v="408"/>
    <d v="2018-04-17T00:00:00"/>
    <s v="Standard Class"/>
    <s v="TB-21175"/>
    <s v="Thomas Boland"/>
    <x v="1"/>
    <x v="0"/>
    <s v="Wilson"/>
    <x v="3"/>
    <n v="27893"/>
    <x v="0"/>
    <s v="OFF-ST-10000060"/>
    <x v="1"/>
    <x v="4"/>
    <s v="Fellowes Bankers Box Staxonsteel Drawer File/Stacking System"/>
    <n v="51.984000000000009"/>
    <n v="1"/>
    <n v="0.2"/>
    <n v="-5.1983999999999995"/>
    <x v="0"/>
    <x v="0"/>
  </r>
  <r>
    <n v="9137"/>
    <s v="CA-2018-124254"/>
    <x v="408"/>
    <d v="2018-04-17T00:00:00"/>
    <s v="Standard Class"/>
    <s v="TB-21175"/>
    <s v="Thomas Boland"/>
    <x v="1"/>
    <x v="0"/>
    <s v="Wilson"/>
    <x v="3"/>
    <n v="27893"/>
    <x v="0"/>
    <s v="OFF-PA-10000807"/>
    <x v="1"/>
    <x v="10"/>
    <s v="TOPS &quot;Important Message&quot; Pads, Canary, 4-1/4 x 5-1/2, 50 Sheets per Pad"/>
    <n v="10.272000000000002"/>
    <n v="3"/>
    <n v="0.2"/>
    <n v="3.4668000000000001"/>
    <x v="0"/>
    <x v="0"/>
  </r>
  <r>
    <n v="9138"/>
    <s v="CA-2016-123400"/>
    <x v="563"/>
    <d v="2016-02-09T00:00:00"/>
    <s v="Standard Class"/>
    <s v="EB-13930"/>
    <s v="Eric Barreto"/>
    <x v="0"/>
    <x v="0"/>
    <s v="Saint Petersburg"/>
    <x v="2"/>
    <n v="33710"/>
    <x v="0"/>
    <s v="OFF-BI-10000666"/>
    <x v="1"/>
    <x v="8"/>
    <s v="Surelock Post Binders"/>
    <n v="18.336000000000002"/>
    <n v="2"/>
    <n v="0.7"/>
    <n v="-12.224"/>
    <x v="0"/>
    <x v="0"/>
  </r>
  <r>
    <n v="9139"/>
    <s v="CA-2016-123400"/>
    <x v="563"/>
    <d v="2016-02-09T00:00:00"/>
    <s v="Standard Class"/>
    <s v="EB-13930"/>
    <s v="Eric Barreto"/>
    <x v="0"/>
    <x v="0"/>
    <s v="Saint Petersburg"/>
    <x v="2"/>
    <n v="33710"/>
    <x v="0"/>
    <s v="TEC-PH-10002890"/>
    <x v="2"/>
    <x v="7"/>
    <s v="AT&amp;T 17929 Lendline Telephone"/>
    <n v="180.96"/>
    <n v="5"/>
    <n v="0.2"/>
    <n v="13.571999999999996"/>
    <x v="0"/>
    <x v="0"/>
  </r>
  <r>
    <n v="9140"/>
    <s v="CA-2016-106971"/>
    <x v="814"/>
    <d v="2016-09-08T00:00:00"/>
    <s v="Standard Class"/>
    <s v="BM-11785"/>
    <s v="Bryan Mills"/>
    <x v="0"/>
    <x v="0"/>
    <s v="Buffalo Grove"/>
    <x v="10"/>
    <n v="60089"/>
    <x v="2"/>
    <s v="TEC-AC-10000844"/>
    <x v="2"/>
    <x v="11"/>
    <s v="Logitech Gaming G510s - Keyboard"/>
    <n v="475.94400000000002"/>
    <n v="7"/>
    <n v="0.2"/>
    <n v="95.188799999999972"/>
    <x v="2"/>
    <x v="0"/>
  </r>
  <r>
    <n v="9141"/>
    <s v="CA-2019-123029"/>
    <x v="1033"/>
    <d v="2019-10-02T00:00:00"/>
    <s v="Second Class"/>
    <s v="BT-11530"/>
    <s v="Bradley Talbott"/>
    <x v="2"/>
    <x v="0"/>
    <s v="Los Angeles"/>
    <x v="1"/>
    <n v="90049"/>
    <x v="1"/>
    <s v="TEC-AC-10002402"/>
    <x v="2"/>
    <x v="11"/>
    <s v="Razer Kraken PRO Over Ear PC and Music Headset"/>
    <n v="159.97999999999999"/>
    <n v="2"/>
    <n v="0"/>
    <n v="47.993999999999986"/>
    <x v="1"/>
    <x v="0"/>
  </r>
  <r>
    <n v="9142"/>
    <s v="CA-2018-139409"/>
    <x v="64"/>
    <d v="2018-09-07T00:00:00"/>
    <s v="First Class"/>
    <s v="FW-14395"/>
    <s v="Fred Wasserman"/>
    <x v="1"/>
    <x v="0"/>
    <s v="New York City"/>
    <x v="15"/>
    <n v="10011"/>
    <x v="3"/>
    <s v="TEC-PH-10003988"/>
    <x v="2"/>
    <x v="7"/>
    <s v="LF Elite 3D Dazzle Designer Hard Case Cover, Lf Stylus Pen and Wiper For Apple Iphone 5c Mini Lite"/>
    <n v="43.6"/>
    <n v="4"/>
    <n v="0"/>
    <n v="12.208000000000002"/>
    <x v="3"/>
    <x v="0"/>
  </r>
  <r>
    <n v="9143"/>
    <s v="US-2019-166688"/>
    <x v="968"/>
    <d v="2019-05-26T00:00:00"/>
    <s v="Standard Class"/>
    <s v="RD-19480"/>
    <s v="Rick Duston"/>
    <x v="0"/>
    <x v="0"/>
    <s v="Las Vegas"/>
    <x v="33"/>
    <n v="89115"/>
    <x v="1"/>
    <s v="OFF-BI-10004040"/>
    <x v="1"/>
    <x v="8"/>
    <s v="Wilson Jones Impact Binders"/>
    <n v="8.2880000000000003"/>
    <n v="2"/>
    <n v="0.2"/>
    <n v="3.0043999999999995"/>
    <x v="1"/>
    <x v="0"/>
  </r>
  <r>
    <n v="9144"/>
    <s v="US-2019-166688"/>
    <x v="968"/>
    <d v="2019-05-26T00:00:00"/>
    <s v="Standard Class"/>
    <s v="RD-19480"/>
    <s v="Rick Duston"/>
    <x v="0"/>
    <x v="0"/>
    <s v="Las Vegas"/>
    <x v="33"/>
    <n v="89115"/>
    <x v="1"/>
    <s v="TEC-PH-10004094"/>
    <x v="2"/>
    <x v="7"/>
    <s v="Motorola L703CM"/>
    <n v="1123.1280000000002"/>
    <n v="9"/>
    <n v="0.2"/>
    <n v="70.195499999999981"/>
    <x v="1"/>
    <x v="0"/>
  </r>
  <r>
    <n v="9145"/>
    <s v="US-2019-166688"/>
    <x v="968"/>
    <d v="2019-05-26T00:00:00"/>
    <s v="Standard Class"/>
    <s v="RD-19480"/>
    <s v="Rick Duston"/>
    <x v="0"/>
    <x v="0"/>
    <s v="Las Vegas"/>
    <x v="33"/>
    <n v="89115"/>
    <x v="1"/>
    <s v="OFF-AP-10000358"/>
    <x v="1"/>
    <x v="9"/>
    <s v="Fellowes Basic Home/Office Series Surge Protectors"/>
    <n v="64.900000000000006"/>
    <n v="5"/>
    <n v="0"/>
    <n v="18.820999999999994"/>
    <x v="1"/>
    <x v="0"/>
  </r>
  <r>
    <n v="9146"/>
    <s v="CA-2017-126970"/>
    <x v="1181"/>
    <d v="2017-09-24T00:00:00"/>
    <s v="Standard Class"/>
    <s v="TP-21130"/>
    <s v="Theone Pippenger"/>
    <x v="0"/>
    <x v="0"/>
    <s v="Naperville"/>
    <x v="10"/>
    <n v="60540"/>
    <x v="2"/>
    <s v="OFF-BI-10000138"/>
    <x v="1"/>
    <x v="8"/>
    <s v="Acco Translucent Poly Ring Binders"/>
    <n v="2.8079999999999989"/>
    <n v="3"/>
    <n v="0.8"/>
    <n v="-4.492799999999999"/>
    <x v="2"/>
    <x v="0"/>
  </r>
  <r>
    <n v="9147"/>
    <s v="US-2018-165505"/>
    <x v="1156"/>
    <d v="2018-01-27T00:00:00"/>
    <s v="Standard Class"/>
    <s v="CB-12535"/>
    <s v="Claudia Bergmann"/>
    <x v="1"/>
    <x v="0"/>
    <s v="Burlington"/>
    <x v="42"/>
    <m/>
    <x v="3"/>
    <s v="TEC-AC-10002926"/>
    <x v="2"/>
    <x v="11"/>
    <s v="Logitech Wireless Marathon Mouse M705"/>
    <n v="99.98"/>
    <n v="2"/>
    <n v="0"/>
    <n v="42.991400000000006"/>
    <x v="3"/>
    <x v="0"/>
  </r>
  <r>
    <n v="9148"/>
    <s v="US-2018-165505"/>
    <x v="1156"/>
    <d v="2018-01-27T00:00:00"/>
    <s v="Standard Class"/>
    <s v="CB-12535"/>
    <s v="Claudia Bergmann"/>
    <x v="1"/>
    <x v="0"/>
    <s v="Burlington"/>
    <x v="42"/>
    <m/>
    <x v="3"/>
    <s v="OFF-AR-10003477"/>
    <x v="1"/>
    <x v="6"/>
    <s v="4009 Highlighters"/>
    <n v="8.0400000000000009"/>
    <n v="6"/>
    <n v="0"/>
    <n v="2.7336"/>
    <x v="3"/>
    <x v="0"/>
  </r>
  <r>
    <n v="9149"/>
    <s v="US-2018-165505"/>
    <x v="1156"/>
    <d v="2018-01-27T00:00:00"/>
    <s v="Standard Class"/>
    <s v="CB-12535"/>
    <s v="Claudia Bergmann"/>
    <x v="1"/>
    <x v="0"/>
    <s v="Burlington"/>
    <x v="42"/>
    <m/>
    <x v="3"/>
    <s v="OFF-ST-10001526"/>
    <x v="1"/>
    <x v="4"/>
    <s v="Iceberg Mobile Mega Data/Printer Cart"/>
    <n v="1564.29"/>
    <n v="13"/>
    <n v="0"/>
    <n v="406.71539999999993"/>
    <x v="3"/>
    <x v="0"/>
  </r>
  <r>
    <n v="9150"/>
    <s v="US-2016-157070"/>
    <x v="106"/>
    <d v="2016-06-06T00:00:00"/>
    <s v="Standard Class"/>
    <s v="QJ-19255"/>
    <s v="Quincy Jones"/>
    <x v="1"/>
    <x v="0"/>
    <s v="Detroit"/>
    <x v="12"/>
    <n v="48234"/>
    <x v="2"/>
    <s v="OFF-BI-10001765"/>
    <x v="1"/>
    <x v="8"/>
    <s v="Wilson Jones Heavy-Duty Casebound Ring Binders with Metal Hinges"/>
    <n v="138.56"/>
    <n v="4"/>
    <n v="0"/>
    <n v="66.508799999999994"/>
    <x v="2"/>
    <x v="0"/>
  </r>
  <r>
    <n v="9151"/>
    <s v="US-2016-157070"/>
    <x v="106"/>
    <d v="2016-06-06T00:00:00"/>
    <s v="Standard Class"/>
    <s v="QJ-19255"/>
    <s v="Quincy Jones"/>
    <x v="1"/>
    <x v="0"/>
    <s v="Detroit"/>
    <x v="12"/>
    <n v="48234"/>
    <x v="2"/>
    <s v="OFF-AP-10004859"/>
    <x v="1"/>
    <x v="9"/>
    <s v="Acco 6 Outlet Guardian Premium Surge Suppressor"/>
    <n v="65.52000000000001"/>
    <n v="5"/>
    <n v="0.1"/>
    <n v="12.376000000000001"/>
    <x v="2"/>
    <x v="0"/>
  </r>
  <r>
    <n v="9152"/>
    <s v="US-2017-106873"/>
    <x v="496"/>
    <d v="2017-09-29T00:00:00"/>
    <s v="Second Class"/>
    <s v="KM-16720"/>
    <s v="Kunst Miller"/>
    <x v="0"/>
    <x v="0"/>
    <s v="Avondale"/>
    <x v="16"/>
    <n v="85323"/>
    <x v="1"/>
    <s v="OFF-AR-10003179"/>
    <x v="1"/>
    <x v="6"/>
    <s v="Dixon Ticonderoga Core-Lock Colored Pencils"/>
    <n v="14.576000000000001"/>
    <n v="2"/>
    <n v="0.2"/>
    <n v="2.3685999999999989"/>
    <x v="1"/>
    <x v="0"/>
  </r>
  <r>
    <n v="9153"/>
    <s v="US-2017-106873"/>
    <x v="496"/>
    <d v="2017-09-29T00:00:00"/>
    <s v="Second Class"/>
    <s v="KM-16720"/>
    <s v="Kunst Miller"/>
    <x v="0"/>
    <x v="0"/>
    <s v="Avondale"/>
    <x v="16"/>
    <n v="85323"/>
    <x v="1"/>
    <s v="TEC-AC-10002345"/>
    <x v="2"/>
    <x v="11"/>
    <s v="HP Standard 104 key PS/2 Keyboard"/>
    <n v="23.200000000000003"/>
    <n v="2"/>
    <n v="0.2"/>
    <n v="1.4499999999999993"/>
    <x v="1"/>
    <x v="0"/>
  </r>
  <r>
    <n v="9154"/>
    <s v="US-2017-106873"/>
    <x v="496"/>
    <d v="2017-09-29T00:00:00"/>
    <s v="Second Class"/>
    <s v="KM-16720"/>
    <s v="Kunst Miller"/>
    <x v="0"/>
    <x v="0"/>
    <s v="Avondale"/>
    <x v="16"/>
    <n v="85323"/>
    <x v="1"/>
    <s v="OFF-AR-10001246"/>
    <x v="1"/>
    <x v="6"/>
    <s v="Newell 317"/>
    <n v="16.463999999999999"/>
    <n v="7"/>
    <n v="0.2"/>
    <n v="1.852199999999999"/>
    <x v="1"/>
    <x v="0"/>
  </r>
  <r>
    <n v="9155"/>
    <s v="CA-2018-132990"/>
    <x v="1147"/>
    <d v="2018-08-03T00:00:00"/>
    <s v="Second Class"/>
    <s v="KM-16660"/>
    <s v="Khloe Miller"/>
    <x v="0"/>
    <x v="0"/>
    <s v="Philadelphia"/>
    <x v="9"/>
    <n v="19140"/>
    <x v="3"/>
    <s v="FUR-FU-10004864"/>
    <x v="0"/>
    <x v="5"/>
    <s v="Eldon 500 Class Desk Accessories"/>
    <n v="19.312000000000001"/>
    <n v="2"/>
    <n v="0.2"/>
    <n v="3.1382000000000003"/>
    <x v="3"/>
    <x v="0"/>
  </r>
  <r>
    <n v="9156"/>
    <s v="CA-2016-102645"/>
    <x v="1211"/>
    <d v="2016-01-28T00:00:00"/>
    <s v="Standard Class"/>
    <s v="IM-15055"/>
    <s v="Ionia McGrath"/>
    <x v="0"/>
    <x v="0"/>
    <s v="Las Vegas"/>
    <x v="33"/>
    <n v="89115"/>
    <x v="1"/>
    <s v="OFF-PA-10001804"/>
    <x v="1"/>
    <x v="10"/>
    <s v="Xerox 195"/>
    <n v="40.08"/>
    <n v="6"/>
    <n v="0"/>
    <n v="19.238399999999999"/>
    <x v="1"/>
    <x v="0"/>
  </r>
  <r>
    <n v="9157"/>
    <s v="CA-2016-134215"/>
    <x v="472"/>
    <d v="2016-08-08T00:00:00"/>
    <s v="Standard Class"/>
    <s v="ML-17395"/>
    <s v="Marina Lichtenstein"/>
    <x v="1"/>
    <x v="0"/>
    <s v="Bangor"/>
    <x v="43"/>
    <n v="4401"/>
    <x v="3"/>
    <s v="OFF-AP-10001271"/>
    <x v="1"/>
    <x v="9"/>
    <s v="Eureka The Boss Cordless Rechargeable Stick Vac"/>
    <n v="101.96"/>
    <n v="2"/>
    <n v="0"/>
    <n v="27.529200000000003"/>
    <x v="3"/>
    <x v="0"/>
  </r>
  <r>
    <n v="9158"/>
    <s v="CA-2016-134215"/>
    <x v="472"/>
    <d v="2016-08-08T00:00:00"/>
    <s v="Standard Class"/>
    <s v="ML-17395"/>
    <s v="Marina Lichtenstein"/>
    <x v="1"/>
    <x v="0"/>
    <s v="Bangor"/>
    <x v="43"/>
    <n v="4401"/>
    <x v="3"/>
    <s v="OFF-PA-10004353"/>
    <x v="1"/>
    <x v="10"/>
    <s v="Southworth 25% Cotton Premium Laser Paper and Envelopes"/>
    <n v="259.74"/>
    <n v="13"/>
    <n v="0"/>
    <n v="124.6752"/>
    <x v="3"/>
    <x v="0"/>
  </r>
  <r>
    <n v="9159"/>
    <s v="CA-2016-134215"/>
    <x v="472"/>
    <d v="2016-08-08T00:00:00"/>
    <s v="Standard Class"/>
    <s v="ML-17395"/>
    <s v="Marina Lichtenstein"/>
    <x v="1"/>
    <x v="0"/>
    <s v="Bangor"/>
    <x v="43"/>
    <n v="4401"/>
    <x v="3"/>
    <s v="TEC-AC-10002473"/>
    <x v="2"/>
    <x v="11"/>
    <s v="Maxell 4.7GB DVD-R"/>
    <n v="255.42"/>
    <n v="9"/>
    <n v="0"/>
    <n v="104.7222"/>
    <x v="3"/>
    <x v="0"/>
  </r>
  <r>
    <n v="9160"/>
    <s v="CA-2018-118934"/>
    <x v="888"/>
    <d v="2018-08-14T00:00:00"/>
    <s v="Standard Class"/>
    <s v="GH-14410"/>
    <s v="Gary Hansen"/>
    <x v="2"/>
    <x v="0"/>
    <s v="Hendersonville"/>
    <x v="18"/>
    <n v="37075"/>
    <x v="0"/>
    <s v="OFF-BI-10003314"/>
    <x v="1"/>
    <x v="8"/>
    <s v="Tuff Stuff Recycled Round Ring Binders"/>
    <n v="4.338000000000001"/>
    <n v="3"/>
    <n v="0.7"/>
    <n v="-3.0366"/>
    <x v="0"/>
    <x v="0"/>
  </r>
  <r>
    <n v="9161"/>
    <s v="CA-2018-118934"/>
    <x v="888"/>
    <d v="2018-08-14T00:00:00"/>
    <s v="Standard Class"/>
    <s v="GH-14410"/>
    <s v="Gary Hansen"/>
    <x v="2"/>
    <x v="0"/>
    <s v="Hendersonville"/>
    <x v="18"/>
    <n v="37075"/>
    <x v="0"/>
    <s v="OFF-BI-10004465"/>
    <x v="1"/>
    <x v="8"/>
    <s v="Avery Durable Slant Ring Binders"/>
    <n v="11.880000000000003"/>
    <n v="5"/>
    <n v="0.7"/>
    <n v="-7.9199999999999982"/>
    <x v="0"/>
    <x v="0"/>
  </r>
  <r>
    <n v="9162"/>
    <s v="CA-2018-160108"/>
    <x v="16"/>
    <d v="2018-12-12T00:00:00"/>
    <s v="Standard Class"/>
    <s v="AG-10900"/>
    <s v="Arthur Gainer"/>
    <x v="0"/>
    <x v="0"/>
    <s v="Eau Claire"/>
    <x v="6"/>
    <n v="54703"/>
    <x v="2"/>
    <s v="FUR-BO-10003450"/>
    <x v="0"/>
    <x v="0"/>
    <s v="Bush Westfield Collection Bookcases, Dark Cherry Finish"/>
    <n v="405.85999999999996"/>
    <n v="7"/>
    <n v="0"/>
    <n v="32.46879999999998"/>
    <x v="2"/>
    <x v="0"/>
  </r>
  <r>
    <n v="9163"/>
    <s v="CA-2018-160108"/>
    <x v="16"/>
    <d v="2018-12-12T00:00:00"/>
    <s v="Standard Class"/>
    <s v="AG-10900"/>
    <s v="Arthur Gainer"/>
    <x v="0"/>
    <x v="0"/>
    <s v="Eau Claire"/>
    <x v="6"/>
    <n v="54703"/>
    <x v="2"/>
    <s v="FUR-CH-10002335"/>
    <x v="0"/>
    <x v="1"/>
    <s v="Hon GuestStacker Chair"/>
    <n v="680.01"/>
    <n v="3"/>
    <n v="0"/>
    <n v="176.80260000000001"/>
    <x v="2"/>
    <x v="0"/>
  </r>
  <r>
    <n v="9164"/>
    <s v="CA-2017-164007"/>
    <x v="1212"/>
    <d v="2017-06-12T00:00:00"/>
    <s v="Standard Class"/>
    <s v="MG-17695"/>
    <s v="Maureen Gnade"/>
    <x v="0"/>
    <x v="0"/>
    <s v="Chicago"/>
    <x v="10"/>
    <n v="60610"/>
    <x v="2"/>
    <s v="TEC-AC-10003433"/>
    <x v="2"/>
    <x v="11"/>
    <s v="Maxell 4.7GB DVD+R 5/Pack"/>
    <n v="2.3760000000000003"/>
    <n v="3"/>
    <n v="0.2"/>
    <n v="0.74249999999999994"/>
    <x v="2"/>
    <x v="0"/>
  </r>
  <r>
    <n v="9165"/>
    <s v="CA-2017-164007"/>
    <x v="1212"/>
    <d v="2017-06-12T00:00:00"/>
    <s v="Standard Class"/>
    <s v="MG-17695"/>
    <s v="Maureen Gnade"/>
    <x v="0"/>
    <x v="0"/>
    <s v="Chicago"/>
    <x v="10"/>
    <n v="60610"/>
    <x v="2"/>
    <s v="OFF-AP-10003849"/>
    <x v="1"/>
    <x v="9"/>
    <s v="Hoover Shoulder Vac Commercial Portable Vacuum"/>
    <n v="143.12799999999996"/>
    <n v="2"/>
    <n v="0.8"/>
    <n v="-393.60200000000009"/>
    <x v="2"/>
    <x v="0"/>
  </r>
  <r>
    <n v="9166"/>
    <s v="CA-2018-100300"/>
    <x v="890"/>
    <d v="2018-06-26T00:00:00"/>
    <s v="Second Class"/>
    <s v="MJ-17740"/>
    <s v="Max Jones"/>
    <x v="0"/>
    <x v="0"/>
    <s v="San Diego"/>
    <x v="1"/>
    <n v="92037"/>
    <x v="1"/>
    <s v="TEC-MA-10000984"/>
    <x v="2"/>
    <x v="15"/>
    <s v="Okidata MB760 Printer"/>
    <n v="4476.8"/>
    <n v="4"/>
    <n v="0.2"/>
    <n v="503.63999999999965"/>
    <x v="1"/>
    <x v="0"/>
  </r>
  <r>
    <n v="9167"/>
    <s v="CA-2018-100300"/>
    <x v="890"/>
    <d v="2018-06-26T00:00:00"/>
    <s v="Second Class"/>
    <s v="MJ-17740"/>
    <s v="Max Jones"/>
    <x v="0"/>
    <x v="0"/>
    <s v="San Diego"/>
    <x v="1"/>
    <n v="92037"/>
    <x v="1"/>
    <s v="OFF-PA-10000418"/>
    <x v="1"/>
    <x v="10"/>
    <s v="Xerox 189"/>
    <n v="104.85"/>
    <n v="1"/>
    <n v="0"/>
    <n v="50.327999999999996"/>
    <x v="1"/>
    <x v="0"/>
  </r>
  <r>
    <n v="9168"/>
    <s v="CA-2018-100300"/>
    <x v="890"/>
    <d v="2018-06-26T00:00:00"/>
    <s v="Second Class"/>
    <s v="MJ-17740"/>
    <s v="Max Jones"/>
    <x v="0"/>
    <x v="0"/>
    <s v="San Diego"/>
    <x v="1"/>
    <n v="92037"/>
    <x v="1"/>
    <s v="OFF-AP-10001242"/>
    <x v="1"/>
    <x v="9"/>
    <s v="APC 7 Outlet Network SurgeArrest Surge Protector"/>
    <n v="241.44"/>
    <n v="3"/>
    <n v="0"/>
    <n v="72.431999999999988"/>
    <x v="1"/>
    <x v="0"/>
  </r>
  <r>
    <n v="9169"/>
    <s v="CA-2018-140571"/>
    <x v="543"/>
    <d v="2018-03-19T00:00:00"/>
    <s v="Standard Class"/>
    <s v="SJ-20125"/>
    <s v="Sanjit Jacobs"/>
    <x v="2"/>
    <x v="0"/>
    <s v="Jackson"/>
    <x v="35"/>
    <n v="39212"/>
    <x v="0"/>
    <s v="OFF-PA-10001954"/>
    <x v="1"/>
    <x v="10"/>
    <s v="Xerox 1964"/>
    <n v="319.76"/>
    <n v="14"/>
    <n v="0"/>
    <n v="147.08959999999999"/>
    <x v="0"/>
    <x v="0"/>
  </r>
  <r>
    <n v="9170"/>
    <s v="CA-2018-140571"/>
    <x v="543"/>
    <d v="2018-03-19T00:00:00"/>
    <s v="Standard Class"/>
    <s v="SJ-20125"/>
    <s v="Sanjit Jacobs"/>
    <x v="2"/>
    <x v="0"/>
    <s v="Jackson"/>
    <x v="35"/>
    <n v="39212"/>
    <x v="0"/>
    <s v="OFF-PA-10001954"/>
    <x v="1"/>
    <x v="10"/>
    <s v="Xerox 1964"/>
    <n v="45.68"/>
    <n v="2"/>
    <n v="0"/>
    <n v="21.012799999999999"/>
    <x v="0"/>
    <x v="0"/>
  </r>
  <r>
    <n v="9171"/>
    <s v="US-2018-155768"/>
    <x v="49"/>
    <d v="2018-12-01T00:00:00"/>
    <s v="Same Day"/>
    <s v="LB-16795"/>
    <s v="Laurel Beltran"/>
    <x v="2"/>
    <x v="0"/>
    <s v="Oxnard"/>
    <x v="1"/>
    <n v="93030"/>
    <x v="1"/>
    <s v="FUR-FU-10000448"/>
    <x v="0"/>
    <x v="5"/>
    <s v="Tenex Chairmats For Use With Carpeted Floors"/>
    <n v="31.96"/>
    <n v="2"/>
    <n v="0"/>
    <n v="1.597999999999999"/>
    <x v="1"/>
    <x v="0"/>
  </r>
  <r>
    <n v="9172"/>
    <s v="US-2018-155768"/>
    <x v="49"/>
    <d v="2018-12-01T00:00:00"/>
    <s v="Same Day"/>
    <s v="LB-16795"/>
    <s v="Laurel Beltran"/>
    <x v="2"/>
    <x v="0"/>
    <s v="Oxnard"/>
    <x v="1"/>
    <n v="93030"/>
    <x v="1"/>
    <s v="OFF-PA-10001357"/>
    <x v="1"/>
    <x v="10"/>
    <s v="Xerox 1886"/>
    <n v="47.9"/>
    <n v="1"/>
    <n v="0"/>
    <n v="22.991999999999997"/>
    <x v="1"/>
    <x v="0"/>
  </r>
  <r>
    <n v="9173"/>
    <s v="US-2018-155768"/>
    <x v="49"/>
    <d v="2018-12-01T00:00:00"/>
    <s v="Same Day"/>
    <s v="LB-16795"/>
    <s v="Laurel Beltran"/>
    <x v="2"/>
    <x v="0"/>
    <s v="Oxnard"/>
    <x v="1"/>
    <n v="93030"/>
    <x v="1"/>
    <s v="OFF-ST-10002292"/>
    <x v="1"/>
    <x v="4"/>
    <s v="Sauder Facets Collection Locker/File Cabinet, Sky Alder Finish"/>
    <n v="1112.94"/>
    <n v="3"/>
    <n v="0"/>
    <n v="222.58799999999991"/>
    <x v="1"/>
    <x v="0"/>
  </r>
  <r>
    <n v="9174"/>
    <s v="US-2018-155768"/>
    <x v="49"/>
    <d v="2018-12-01T00:00:00"/>
    <s v="Same Day"/>
    <s v="LB-16795"/>
    <s v="Laurel Beltran"/>
    <x v="2"/>
    <x v="0"/>
    <s v="Oxnard"/>
    <x v="1"/>
    <n v="93030"/>
    <x v="1"/>
    <s v="OFF-EN-10001219"/>
    <x v="1"/>
    <x v="12"/>
    <s v="#10- 4 1/8&quot; x 9 1/2&quot; Security-Tint Envelopes"/>
    <n v="22.919999999999998"/>
    <n v="3"/>
    <n v="0"/>
    <n v="11.230799999999999"/>
    <x v="1"/>
    <x v="0"/>
  </r>
  <r>
    <n v="9175"/>
    <s v="CA-2019-119424"/>
    <x v="492"/>
    <d v="2019-06-14T00:00:00"/>
    <s v="Second Class"/>
    <s v="SB-20185"/>
    <s v="Sarah Brown"/>
    <x v="0"/>
    <x v="0"/>
    <s v="Kent"/>
    <x v="4"/>
    <n v="98031"/>
    <x v="1"/>
    <s v="TEC-PH-10002564"/>
    <x v="2"/>
    <x v="7"/>
    <s v="OtterBox Defender Series Case - Samsung Galaxy S4"/>
    <n v="71.975999999999999"/>
    <n v="3"/>
    <n v="0.2"/>
    <n v="8.9969999999999892"/>
    <x v="1"/>
    <x v="0"/>
  </r>
  <r>
    <n v="9176"/>
    <s v="CA-2019-119424"/>
    <x v="492"/>
    <d v="2019-06-14T00:00:00"/>
    <s v="Second Class"/>
    <s v="SB-20185"/>
    <s v="Sarah Brown"/>
    <x v="0"/>
    <x v="0"/>
    <s v="Kent"/>
    <x v="4"/>
    <n v="98031"/>
    <x v="1"/>
    <s v="OFF-PA-10001639"/>
    <x v="1"/>
    <x v="10"/>
    <s v="Xerox 203"/>
    <n v="19.440000000000001"/>
    <n v="3"/>
    <n v="0"/>
    <n v="9.3312000000000008"/>
    <x v="1"/>
    <x v="0"/>
  </r>
  <r>
    <n v="9177"/>
    <s v="CA-2018-118178"/>
    <x v="690"/>
    <d v="2018-03-24T00:00:00"/>
    <s v="Standard Class"/>
    <s v="CC-12610"/>
    <s v="Corey Catlett"/>
    <x v="1"/>
    <x v="0"/>
    <s v="Nashville"/>
    <x v="18"/>
    <n v="37211"/>
    <x v="0"/>
    <s v="OFF-BI-10001153"/>
    <x v="1"/>
    <x v="8"/>
    <s v="Ibico Recycled Grain-Textured Covers"/>
    <n v="31.086000000000006"/>
    <n v="3"/>
    <n v="0.7"/>
    <n v="-20.72399999999999"/>
    <x v="0"/>
    <x v="0"/>
  </r>
  <r>
    <n v="9178"/>
    <s v="CA-2018-166618"/>
    <x v="696"/>
    <d v="2018-11-18T00:00:00"/>
    <s v="Standard Class"/>
    <s v="DP-13000"/>
    <s v="Darren Powers"/>
    <x v="0"/>
    <x v="0"/>
    <s v="New York City"/>
    <x v="15"/>
    <n v="10035"/>
    <x v="3"/>
    <s v="TEC-PH-10003356"/>
    <x v="2"/>
    <x v="7"/>
    <s v="SmartStand Mobile Device Holder, Assorted Colors"/>
    <n v="13.98"/>
    <n v="2"/>
    <n v="0"/>
    <n v="3.9144000000000005"/>
    <x v="3"/>
    <x v="0"/>
  </r>
  <r>
    <n v="9179"/>
    <s v="CA-2018-166618"/>
    <x v="696"/>
    <d v="2018-11-18T00:00:00"/>
    <s v="Standard Class"/>
    <s v="DP-13000"/>
    <s v="Darren Powers"/>
    <x v="0"/>
    <x v="0"/>
    <s v="New York City"/>
    <x v="15"/>
    <n v="10035"/>
    <x v="3"/>
    <s v="OFF-AR-10001725"/>
    <x v="1"/>
    <x v="6"/>
    <s v="Boston Home &amp; Office Model 2000 Electric Pencil Sharpeners"/>
    <n v="23.65"/>
    <n v="1"/>
    <n v="0"/>
    <n v="6.1490000000000009"/>
    <x v="3"/>
    <x v="0"/>
  </r>
  <r>
    <n v="9180"/>
    <s v="CA-2019-156776"/>
    <x v="783"/>
    <d v="2019-08-11T00:00:00"/>
    <s v="Standard Class"/>
    <s v="JL-15505"/>
    <s v="Jeremy Lonsdale"/>
    <x v="0"/>
    <x v="0"/>
    <s v="Westminster"/>
    <x v="1"/>
    <n v="92683"/>
    <x v="1"/>
    <s v="TEC-PH-10002415"/>
    <x v="2"/>
    <x v="7"/>
    <s v="Polycom VoiceStation 500 Conference phone"/>
    <n v="707.88"/>
    <n v="3"/>
    <n v="0.2"/>
    <n v="44.242500000000035"/>
    <x v="1"/>
    <x v="0"/>
  </r>
  <r>
    <n v="9181"/>
    <s v="CA-2019-156776"/>
    <x v="783"/>
    <d v="2019-08-11T00:00:00"/>
    <s v="Standard Class"/>
    <s v="JL-15505"/>
    <s v="Jeremy Lonsdale"/>
    <x v="0"/>
    <x v="0"/>
    <s v="Westminster"/>
    <x v="1"/>
    <n v="92683"/>
    <x v="1"/>
    <s v="OFF-BI-10003355"/>
    <x v="1"/>
    <x v="8"/>
    <s v="Cardinal Holdit Business Card Pockets"/>
    <n v="11.952000000000002"/>
    <n v="3"/>
    <n v="0.2"/>
    <n v="4.1832000000000003"/>
    <x v="1"/>
    <x v="0"/>
  </r>
  <r>
    <n v="9182"/>
    <s v="CA-2019-156776"/>
    <x v="783"/>
    <d v="2019-08-11T00:00:00"/>
    <s v="Standard Class"/>
    <s v="JL-15505"/>
    <s v="Jeremy Lonsdale"/>
    <x v="0"/>
    <x v="0"/>
    <s v="Westminster"/>
    <x v="1"/>
    <n v="92683"/>
    <x v="1"/>
    <s v="OFF-BI-10000216"/>
    <x v="1"/>
    <x v="8"/>
    <s v="Mead 1st Gear 2&quot; Zipper Binder, Asst. Colors"/>
    <n v="31.128000000000004"/>
    <n v="3"/>
    <n v="0.2"/>
    <n v="11.673000000000002"/>
    <x v="1"/>
    <x v="0"/>
  </r>
  <r>
    <n v="9183"/>
    <s v="CA-2019-156776"/>
    <x v="783"/>
    <d v="2019-08-11T00:00:00"/>
    <s v="Standard Class"/>
    <s v="JL-15505"/>
    <s v="Jeremy Lonsdale"/>
    <x v="0"/>
    <x v="0"/>
    <s v="Westminster"/>
    <x v="1"/>
    <n v="92683"/>
    <x v="1"/>
    <s v="TEC-AC-10004803"/>
    <x v="2"/>
    <x v="11"/>
    <s v="Sony Micro Vault Click 4 GB USB 2.0 Flash Drive"/>
    <n v="55.76"/>
    <n v="4"/>
    <n v="0"/>
    <n v="7.8064000000000036"/>
    <x v="1"/>
    <x v="0"/>
  </r>
  <r>
    <n v="9184"/>
    <s v="CA-2019-156776"/>
    <x v="783"/>
    <d v="2019-08-11T00:00:00"/>
    <s v="Standard Class"/>
    <s v="JL-15505"/>
    <s v="Jeremy Lonsdale"/>
    <x v="0"/>
    <x v="0"/>
    <s v="Westminster"/>
    <x v="1"/>
    <n v="92683"/>
    <x v="1"/>
    <s v="OFF-PA-10001970"/>
    <x v="1"/>
    <x v="10"/>
    <s v="Xerox 1881"/>
    <n v="24.56"/>
    <n v="2"/>
    <n v="0"/>
    <n v="11.543199999999999"/>
    <x v="1"/>
    <x v="0"/>
  </r>
  <r>
    <n v="9185"/>
    <s v="CA-2019-156776"/>
    <x v="783"/>
    <d v="2019-08-11T00:00:00"/>
    <s v="Standard Class"/>
    <s v="JL-15505"/>
    <s v="Jeremy Lonsdale"/>
    <x v="0"/>
    <x v="0"/>
    <s v="Westminster"/>
    <x v="1"/>
    <n v="92683"/>
    <x v="1"/>
    <s v="FUR-FU-10004848"/>
    <x v="0"/>
    <x v="5"/>
    <s v="Howard Miller 13-3/4&quot; Diameter Brushed Chrome Round Wall Clock"/>
    <n v="51.75"/>
    <n v="1"/>
    <n v="0"/>
    <n v="15.524999999999999"/>
    <x v="1"/>
    <x v="0"/>
  </r>
  <r>
    <n v="9186"/>
    <s v="CA-2019-156776"/>
    <x v="783"/>
    <d v="2019-08-11T00:00:00"/>
    <s v="Standard Class"/>
    <s v="JL-15505"/>
    <s v="Jeremy Lonsdale"/>
    <x v="0"/>
    <x v="0"/>
    <s v="Westminster"/>
    <x v="1"/>
    <n v="92683"/>
    <x v="1"/>
    <s v="FUR-CH-10002317"/>
    <x v="0"/>
    <x v="1"/>
    <s v="Global Enterprise Series Seating Low-Back Swivel/Tilt Chairs"/>
    <n v="207.18400000000003"/>
    <n v="1"/>
    <n v="0.2"/>
    <n v="25.897999999999982"/>
    <x v="1"/>
    <x v="0"/>
  </r>
  <r>
    <n v="9187"/>
    <s v="CA-2019-156776"/>
    <x v="783"/>
    <d v="2019-08-11T00:00:00"/>
    <s v="Standard Class"/>
    <s v="JL-15505"/>
    <s v="Jeremy Lonsdale"/>
    <x v="0"/>
    <x v="0"/>
    <s v="Westminster"/>
    <x v="1"/>
    <n v="92683"/>
    <x v="1"/>
    <s v="OFF-AP-10002534"/>
    <x v="1"/>
    <x v="9"/>
    <s v="3.6 Cubic Foot Counter Height Office Refrigerator"/>
    <n v="1473.1"/>
    <n v="5"/>
    <n v="0"/>
    <n v="412.46800000000007"/>
    <x v="1"/>
    <x v="0"/>
  </r>
  <r>
    <n v="9188"/>
    <s v="US-2017-130512"/>
    <x v="291"/>
    <d v="2017-08-25T00:00:00"/>
    <s v="Standard Class"/>
    <s v="SM-20320"/>
    <s v="Sean Miller"/>
    <x v="2"/>
    <x v="0"/>
    <s v="Allentown"/>
    <x v="9"/>
    <n v="18103"/>
    <x v="3"/>
    <s v="OFF-SU-10001935"/>
    <x v="1"/>
    <x v="14"/>
    <s v="Staple remover"/>
    <n v="3.4880000000000004"/>
    <n v="2"/>
    <n v="0.2"/>
    <n v="-0.69760000000000066"/>
    <x v="3"/>
    <x v="0"/>
  </r>
  <r>
    <n v="9189"/>
    <s v="US-2017-130512"/>
    <x v="291"/>
    <d v="2017-08-25T00:00:00"/>
    <s v="Standard Class"/>
    <s v="SM-20320"/>
    <s v="Sean Miller"/>
    <x v="2"/>
    <x v="0"/>
    <s v="Allentown"/>
    <x v="9"/>
    <n v="18103"/>
    <x v="3"/>
    <s v="TEC-AC-10000290"/>
    <x v="2"/>
    <x v="11"/>
    <s v="Sabrent 4-Port USB 2.0 Hub"/>
    <n v="21.728000000000002"/>
    <n v="4"/>
    <n v="0.2"/>
    <n v="3.8024000000000004"/>
    <x v="3"/>
    <x v="0"/>
  </r>
  <r>
    <n v="9190"/>
    <s v="US-2017-130512"/>
    <x v="291"/>
    <d v="2017-08-25T00:00:00"/>
    <s v="Standard Class"/>
    <s v="SM-20320"/>
    <s v="Sean Miller"/>
    <x v="2"/>
    <x v="0"/>
    <s v="Allentown"/>
    <x v="9"/>
    <n v="18103"/>
    <x v="3"/>
    <s v="OFF-ST-10002574"/>
    <x v="1"/>
    <x v="4"/>
    <s v="SAFCO Commercial Wire Shelving, Black"/>
    <n v="663.072"/>
    <n v="6"/>
    <n v="0.2"/>
    <n v="-165.768"/>
    <x v="3"/>
    <x v="0"/>
  </r>
  <r>
    <n v="9191"/>
    <s v="US-2017-130512"/>
    <x v="291"/>
    <d v="2017-08-25T00:00:00"/>
    <s v="Standard Class"/>
    <s v="SM-20320"/>
    <s v="Sean Miller"/>
    <x v="2"/>
    <x v="0"/>
    <s v="Allentown"/>
    <x v="9"/>
    <n v="18103"/>
    <x v="3"/>
    <s v="OFF-BI-10004519"/>
    <x v="1"/>
    <x v="8"/>
    <s v="GBC DocuBind P100 Manual Binding Machine"/>
    <n v="99.588000000000008"/>
    <n v="2"/>
    <n v="0.7"/>
    <n v="-82.989999999999981"/>
    <x v="3"/>
    <x v="0"/>
  </r>
  <r>
    <n v="9192"/>
    <s v="US-2017-130512"/>
    <x v="291"/>
    <d v="2017-08-25T00:00:00"/>
    <s v="Standard Class"/>
    <s v="SM-20320"/>
    <s v="Sean Miller"/>
    <x v="2"/>
    <x v="0"/>
    <s v="Allentown"/>
    <x v="9"/>
    <n v="18103"/>
    <x v="3"/>
    <s v="OFF-PA-10003625"/>
    <x v="1"/>
    <x v="10"/>
    <s v="Xerox 1979"/>
    <n v="49.568000000000005"/>
    <n v="2"/>
    <n v="0.2"/>
    <n v="15.489999999999997"/>
    <x v="3"/>
    <x v="0"/>
  </r>
  <r>
    <n v="9193"/>
    <s v="CA-2017-141810"/>
    <x v="121"/>
    <d v="2017-11-07T00:00:00"/>
    <s v="Standard Class"/>
    <s v="BB-10990"/>
    <s v="Barry Blumstein"/>
    <x v="1"/>
    <x v="0"/>
    <s v="San Antonio"/>
    <x v="5"/>
    <n v="78207"/>
    <x v="2"/>
    <s v="OFF-BI-10001524"/>
    <x v="1"/>
    <x v="8"/>
    <s v="GBC Premium Transparent Covers with Diagonal Lined Pattern"/>
    <n v="29.371999999999993"/>
    <n v="7"/>
    <n v="0.8"/>
    <n v="-46.995200000000025"/>
    <x v="2"/>
    <x v="0"/>
  </r>
  <r>
    <n v="9194"/>
    <s v="CA-2017-141810"/>
    <x v="121"/>
    <d v="2017-11-07T00:00:00"/>
    <s v="Standard Class"/>
    <s v="BB-10990"/>
    <s v="Barry Blumstein"/>
    <x v="1"/>
    <x v="0"/>
    <s v="San Antonio"/>
    <x v="5"/>
    <n v="78207"/>
    <x v="2"/>
    <s v="TEC-PH-10002200"/>
    <x v="2"/>
    <x v="7"/>
    <s v="Aastra 6757i CT Wireless VoIP phone"/>
    <n v="344.70400000000001"/>
    <n v="2"/>
    <n v="0.2"/>
    <n v="38.779199999999989"/>
    <x v="2"/>
    <x v="0"/>
  </r>
  <r>
    <n v="9195"/>
    <s v="CA-2016-146843"/>
    <x v="953"/>
    <d v="2016-12-06T00:00:00"/>
    <s v="Standard Class"/>
    <s v="PB-19150"/>
    <s v="Philip Brown"/>
    <x v="0"/>
    <x v="0"/>
    <s v="Avondale"/>
    <x v="16"/>
    <n v="85323"/>
    <x v="1"/>
    <s v="OFF-SU-10001664"/>
    <x v="1"/>
    <x v="14"/>
    <s v="Acme Office Executive Series Stainless Steel Trimmers"/>
    <n v="47.992000000000004"/>
    <n v="7"/>
    <n v="0.2"/>
    <n v="3.5993999999999993"/>
    <x v="1"/>
    <x v="0"/>
  </r>
  <r>
    <n v="9196"/>
    <s v="CA-2016-146843"/>
    <x v="953"/>
    <d v="2016-12-06T00:00:00"/>
    <s v="Standard Class"/>
    <s v="PB-19150"/>
    <s v="Philip Brown"/>
    <x v="0"/>
    <x v="0"/>
    <s v="Avondale"/>
    <x v="16"/>
    <n v="85323"/>
    <x v="1"/>
    <s v="TEC-AC-10002550"/>
    <x v="2"/>
    <x v="11"/>
    <s v="Memorex 25GB 6X Branded Blu-Ray Recordable Disc, 30/Pack"/>
    <n v="102.24000000000001"/>
    <n v="4"/>
    <n v="0.2"/>
    <n v="-16.614000000000004"/>
    <x v="1"/>
    <x v="0"/>
  </r>
  <r>
    <n v="9197"/>
    <s v="CA-2016-103310"/>
    <x v="1025"/>
    <d v="2016-05-15T00:00:00"/>
    <s v="Standard Class"/>
    <s v="GM-14680"/>
    <s v="Greg Matthias"/>
    <x v="0"/>
    <x v="0"/>
    <s v="San Jose"/>
    <x v="1"/>
    <n v="95123"/>
    <x v="1"/>
    <s v="OFF-PA-10004353"/>
    <x v="1"/>
    <x v="10"/>
    <s v="Southworth 25% Cotton Premium Laser Paper and Envelopes"/>
    <n v="39.96"/>
    <n v="2"/>
    <n v="0"/>
    <n v="19.180800000000001"/>
    <x v="1"/>
    <x v="0"/>
  </r>
  <r>
    <n v="9198"/>
    <s v="CA-2016-103310"/>
    <x v="1025"/>
    <d v="2016-05-15T00:00:00"/>
    <s v="Standard Class"/>
    <s v="GM-14680"/>
    <s v="Greg Matthias"/>
    <x v="0"/>
    <x v="0"/>
    <s v="San Jose"/>
    <x v="1"/>
    <n v="95123"/>
    <x v="1"/>
    <s v="TEC-PH-10001817"/>
    <x v="2"/>
    <x v="7"/>
    <s v="Wilson Electronics DB Pro Signal Booster"/>
    <n v="1432.0000000000002"/>
    <n v="5"/>
    <n v="0.2"/>
    <n v="125.30000000000007"/>
    <x v="1"/>
    <x v="0"/>
  </r>
  <r>
    <n v="9199"/>
    <s v="CA-2016-103310"/>
    <x v="1025"/>
    <d v="2016-05-15T00:00:00"/>
    <s v="Standard Class"/>
    <s v="GM-14680"/>
    <s v="Greg Matthias"/>
    <x v="0"/>
    <x v="0"/>
    <s v="San Jose"/>
    <x v="1"/>
    <n v="95123"/>
    <x v="1"/>
    <s v="OFF-SU-10004737"/>
    <x v="1"/>
    <x v="14"/>
    <s v="Acme Design Stainless Steel Bent Scissors"/>
    <n v="41.04"/>
    <n v="6"/>
    <n v="0"/>
    <n v="11.0808"/>
    <x v="1"/>
    <x v="0"/>
  </r>
  <r>
    <n v="9200"/>
    <s v="CA-2016-103310"/>
    <x v="1025"/>
    <d v="2016-05-15T00:00:00"/>
    <s v="Standard Class"/>
    <s v="GM-14680"/>
    <s v="Greg Matthias"/>
    <x v="0"/>
    <x v="0"/>
    <s v="San Jose"/>
    <x v="1"/>
    <n v="95123"/>
    <x v="1"/>
    <s v="FUR-CH-10002320"/>
    <x v="0"/>
    <x v="1"/>
    <s v="Hon Pagoda Stacking Chairs"/>
    <n v="256.78400000000005"/>
    <n v="1"/>
    <n v="0.2"/>
    <n v="32.097999999999971"/>
    <x v="1"/>
    <x v="0"/>
  </r>
  <r>
    <n v="9201"/>
    <s v="CA-2018-152688"/>
    <x v="508"/>
    <d v="2018-10-20T00:00:00"/>
    <s v="First Class"/>
    <s v="NR-18550"/>
    <s v="Nick Radford"/>
    <x v="0"/>
    <x v="0"/>
    <s v="Perth Amboy"/>
    <x v="30"/>
    <n v="8861"/>
    <x v="3"/>
    <s v="FUR-BO-10001337"/>
    <x v="0"/>
    <x v="0"/>
    <s v="O'Sullivan Living Dimensions 2-Shelf Bookcases"/>
    <n v="120.98"/>
    <n v="1"/>
    <n v="0"/>
    <n v="12.097999999999999"/>
    <x v="3"/>
    <x v="0"/>
  </r>
  <r>
    <n v="9202"/>
    <s v="CA-2018-152688"/>
    <x v="508"/>
    <d v="2018-10-20T00:00:00"/>
    <s v="First Class"/>
    <s v="NR-18550"/>
    <s v="Nick Radford"/>
    <x v="0"/>
    <x v="0"/>
    <s v="Perth Amboy"/>
    <x v="30"/>
    <n v="8861"/>
    <x v="3"/>
    <s v="OFF-BI-10004584"/>
    <x v="1"/>
    <x v="8"/>
    <s v="GBC ProClick 150 Presentation Binding System"/>
    <n v="315.98"/>
    <n v="1"/>
    <n v="0"/>
    <n v="148.51060000000001"/>
    <x v="3"/>
    <x v="0"/>
  </r>
  <r>
    <n v="9203"/>
    <s v="CA-2018-153836"/>
    <x v="859"/>
    <d v="2018-11-03T00:00:00"/>
    <s v="Standard Class"/>
    <s v="EH-13765"/>
    <s v="Edward Hooks"/>
    <x v="1"/>
    <x v="0"/>
    <s v="New York City"/>
    <x v="15"/>
    <n v="10011"/>
    <x v="3"/>
    <s v="OFF-BI-10004817"/>
    <x v="1"/>
    <x v="8"/>
    <s v="GBC Personal VeloBind Strips"/>
    <n v="28.752000000000002"/>
    <n v="3"/>
    <n v="0.2"/>
    <n v="10.0632"/>
    <x v="3"/>
    <x v="0"/>
  </r>
  <r>
    <n v="9204"/>
    <s v="CA-2018-153836"/>
    <x v="859"/>
    <d v="2018-11-03T00:00:00"/>
    <s v="Standard Class"/>
    <s v="EH-13765"/>
    <s v="Edward Hooks"/>
    <x v="1"/>
    <x v="0"/>
    <s v="New York City"/>
    <x v="15"/>
    <n v="10011"/>
    <x v="3"/>
    <s v="OFF-AR-10004602"/>
    <x v="1"/>
    <x v="6"/>
    <s v="Boston KS Multi-Size Manual Pencil Sharpener"/>
    <n v="114.94999999999999"/>
    <n v="5"/>
    <n v="0"/>
    <n v="32.186000000000007"/>
    <x v="3"/>
    <x v="0"/>
  </r>
  <r>
    <n v="9205"/>
    <s v="CA-2018-104689"/>
    <x v="49"/>
    <d v="2018-12-05T00:00:00"/>
    <s v="Standard Class"/>
    <s v="FH-14365"/>
    <s v="Fred Hopkins"/>
    <x v="1"/>
    <x v="0"/>
    <s v="Los Angeles"/>
    <x v="1"/>
    <n v="90004"/>
    <x v="1"/>
    <s v="OFF-AR-10001149"/>
    <x v="1"/>
    <x v="6"/>
    <s v="Sanford Colorific Colored Pencils, 12/Box"/>
    <n v="23.04"/>
    <n v="8"/>
    <n v="0"/>
    <n v="6.911999999999999"/>
    <x v="1"/>
    <x v="1"/>
  </r>
  <r>
    <n v="9206"/>
    <s v="CA-2018-146423"/>
    <x v="438"/>
    <d v="2018-04-21T00:00:00"/>
    <s v="Same Day"/>
    <s v="BT-11680"/>
    <s v="Brian Thompson"/>
    <x v="0"/>
    <x v="0"/>
    <s v="Milford"/>
    <x v="29"/>
    <n v="6460"/>
    <x v="3"/>
    <s v="OFF-AR-10004817"/>
    <x v="1"/>
    <x v="6"/>
    <s v="Colorific Watercolor Pencils"/>
    <n v="15.48"/>
    <n v="3"/>
    <n v="0"/>
    <n v="4.4891999999999985"/>
    <x v="3"/>
    <x v="0"/>
  </r>
  <r>
    <n v="9207"/>
    <s v="CA-2018-146423"/>
    <x v="438"/>
    <d v="2018-04-21T00:00:00"/>
    <s v="Same Day"/>
    <s v="BT-11680"/>
    <s v="Brian Thompson"/>
    <x v="0"/>
    <x v="0"/>
    <s v="Milford"/>
    <x v="29"/>
    <n v="6460"/>
    <x v="3"/>
    <s v="OFF-PA-10003797"/>
    <x v="1"/>
    <x v="10"/>
    <s v="Xerox 209"/>
    <n v="51.84"/>
    <n v="8"/>
    <n v="0"/>
    <n v="24.883200000000002"/>
    <x v="3"/>
    <x v="0"/>
  </r>
  <r>
    <n v="9208"/>
    <s v="CA-2019-140781"/>
    <x v="646"/>
    <d v="2019-08-07T00:00:00"/>
    <s v="Standard Class"/>
    <s v="AB-10105"/>
    <s v="Adrian Barton"/>
    <x v="0"/>
    <x v="0"/>
    <s v="Bloomington"/>
    <x v="10"/>
    <n v="61701"/>
    <x v="2"/>
    <s v="TEC-AC-10000682"/>
    <x v="2"/>
    <x v="11"/>
    <s v="Kensington K72356US Mouse-in-a-Box USB Desktop Mouse"/>
    <n v="39.816000000000003"/>
    <n v="3"/>
    <n v="0.2"/>
    <n v="7.4654999999999987"/>
    <x v="2"/>
    <x v="0"/>
  </r>
  <r>
    <n v="9209"/>
    <s v="CA-2019-141747"/>
    <x v="646"/>
    <d v="2019-08-08T00:00:00"/>
    <s v="Second Class"/>
    <s v="SC-20230"/>
    <s v="Scot Coram"/>
    <x v="1"/>
    <x v="0"/>
    <s v="Seattle"/>
    <x v="4"/>
    <n v="98105"/>
    <x v="1"/>
    <s v="OFF-ST-10003996"/>
    <x v="1"/>
    <x v="4"/>
    <s v="Letter/Legal File Tote with Clear Snap-On Lid, Black Granite"/>
    <n v="16.059999999999999"/>
    <n v="1"/>
    <n v="0"/>
    <n v="4.1755999999999993"/>
    <x v="1"/>
    <x v="0"/>
  </r>
  <r>
    <n v="9210"/>
    <s v="CA-2019-142776"/>
    <x v="157"/>
    <d v="2019-12-14T00:00:00"/>
    <s v="Second Class"/>
    <s v="RS-19870"/>
    <s v="Roy Skaria"/>
    <x v="2"/>
    <x v="0"/>
    <s v="Burlington"/>
    <x v="23"/>
    <n v="52601"/>
    <x v="2"/>
    <s v="OFF-EN-10003160"/>
    <x v="1"/>
    <x v="12"/>
    <s v="Pastel Pink Envelopes"/>
    <n v="7.28"/>
    <n v="1"/>
    <n v="0"/>
    <n v="3.4944000000000002"/>
    <x v="2"/>
    <x v="0"/>
  </r>
  <r>
    <n v="9211"/>
    <s v="CA-2019-142776"/>
    <x v="157"/>
    <d v="2019-12-14T00:00:00"/>
    <s v="Second Class"/>
    <s v="RS-19870"/>
    <s v="Roy Skaria"/>
    <x v="2"/>
    <x v="0"/>
    <s v="Burlington"/>
    <x v="23"/>
    <n v="52601"/>
    <x v="2"/>
    <s v="OFF-BI-10002012"/>
    <x v="1"/>
    <x v="8"/>
    <s v="Wilson Jones Easy Flow II Sheet Lifters"/>
    <n v="5.4"/>
    <n v="3"/>
    <n v="0"/>
    <n v="2.5920000000000001"/>
    <x v="2"/>
    <x v="0"/>
  </r>
  <r>
    <n v="9212"/>
    <s v="CA-2017-167479"/>
    <x v="948"/>
    <d v="2017-03-19T00:00:00"/>
    <s v="Standard Class"/>
    <s v="AI-10855"/>
    <s v="Arianne Irving"/>
    <x v="0"/>
    <x v="0"/>
    <s v="Roseville"/>
    <x v="1"/>
    <n v="95661"/>
    <x v="1"/>
    <s v="OFF-PA-10002105"/>
    <x v="1"/>
    <x v="10"/>
    <s v="Xerox 223"/>
    <n v="19.440000000000001"/>
    <n v="3"/>
    <n v="0"/>
    <n v="9.3312000000000008"/>
    <x v="1"/>
    <x v="0"/>
  </r>
  <r>
    <n v="9213"/>
    <s v="CA-2016-144071"/>
    <x v="589"/>
    <d v="2016-12-15T00:00:00"/>
    <s v="Standard Class"/>
    <s v="DJ-13420"/>
    <s v="Denny Joy"/>
    <x v="1"/>
    <x v="0"/>
    <s v="San Francisco"/>
    <x v="1"/>
    <n v="94110"/>
    <x v="1"/>
    <s v="FUR-FU-10000397"/>
    <x v="0"/>
    <x v="5"/>
    <s v="Luxo Economy Swing Arm Lamp"/>
    <n v="39.880000000000003"/>
    <n v="2"/>
    <n v="0"/>
    <n v="11.166400000000003"/>
    <x v="1"/>
    <x v="0"/>
  </r>
  <r>
    <n v="9214"/>
    <s v="CA-2016-144071"/>
    <x v="589"/>
    <d v="2016-12-15T00:00:00"/>
    <s v="Standard Class"/>
    <s v="DJ-13420"/>
    <s v="Denny Joy"/>
    <x v="1"/>
    <x v="0"/>
    <s v="San Francisco"/>
    <x v="1"/>
    <n v="94110"/>
    <x v="1"/>
    <s v="FUR-FU-10000758"/>
    <x v="0"/>
    <x v="5"/>
    <s v="DAX Natural Wood-Tone Poster Frame"/>
    <n v="79.44"/>
    <n v="3"/>
    <n v="0"/>
    <n v="28.598399999999994"/>
    <x v="1"/>
    <x v="0"/>
  </r>
  <r>
    <n v="9215"/>
    <s v="US-2019-120908"/>
    <x v="1033"/>
    <d v="2019-10-02T00:00:00"/>
    <s v="First Class"/>
    <s v="BF-10975"/>
    <s v="Barbara Fisher"/>
    <x v="1"/>
    <x v="0"/>
    <s v="Philadelphia"/>
    <x v="9"/>
    <n v="19120"/>
    <x v="3"/>
    <s v="OFF-LA-10004677"/>
    <x v="1"/>
    <x v="2"/>
    <s v="Self-Adhesive Address Labels for Typewriters with Dispenser Box"/>
    <n v="20.664000000000001"/>
    <n v="7"/>
    <n v="0.2"/>
    <n v="6.9741"/>
    <x v="3"/>
    <x v="0"/>
  </r>
  <r>
    <n v="9216"/>
    <s v="CA-2018-152646"/>
    <x v="831"/>
    <d v="2018-11-26T00:00:00"/>
    <s v="Standard Class"/>
    <s v="TH-21235"/>
    <s v="Tiffany House"/>
    <x v="1"/>
    <x v="0"/>
    <s v="Los Angeles"/>
    <x v="1"/>
    <n v="90049"/>
    <x v="1"/>
    <s v="OFF-PA-10004451"/>
    <x v="1"/>
    <x v="10"/>
    <s v="Xerox 222"/>
    <n v="32.400000000000006"/>
    <n v="5"/>
    <n v="0"/>
    <n v="15.552000000000001"/>
    <x v="1"/>
    <x v="0"/>
  </r>
  <r>
    <n v="9217"/>
    <s v="CA-2019-103765"/>
    <x v="221"/>
    <d v="2019-11-30T00:00:00"/>
    <s v="Standard Class"/>
    <s v="JG-15310"/>
    <s v="Jason Gross"/>
    <x v="1"/>
    <x v="0"/>
    <s v="Odessa"/>
    <x v="5"/>
    <n v="79762"/>
    <x v="2"/>
    <s v="OFF-AP-10002311"/>
    <x v="1"/>
    <x v="9"/>
    <s v="Holmes Replacement Filter for HEPA Air Cleaner, Very Large Room, HEPA Filter"/>
    <n v="13.761999999999997"/>
    <n v="1"/>
    <n v="0.8"/>
    <n v="-24.771599999999999"/>
    <x v="2"/>
    <x v="0"/>
  </r>
  <r>
    <n v="9218"/>
    <s v="US-2019-118157"/>
    <x v="237"/>
    <d v="2019-11-17T00:00:00"/>
    <s v="First Class"/>
    <s v="AW-10930"/>
    <s v="Arthur Wiediger"/>
    <x v="2"/>
    <x v="0"/>
    <s v="Minneapolis"/>
    <x v="11"/>
    <n v="55407"/>
    <x v="2"/>
    <s v="OFF-EN-10004459"/>
    <x v="1"/>
    <x v="12"/>
    <s v="Security-Tint Envelopes"/>
    <n v="15.28"/>
    <n v="2"/>
    <n v="0"/>
    <n v="7.4871999999999996"/>
    <x v="2"/>
    <x v="0"/>
  </r>
  <r>
    <n v="9219"/>
    <s v="US-2017-164238"/>
    <x v="748"/>
    <d v="2017-08-20T00:00:00"/>
    <s v="Standard Class"/>
    <s v="JW-15955"/>
    <s v="Joni Wasserman"/>
    <x v="0"/>
    <x v="0"/>
    <s v="Philadelphia"/>
    <x v="9"/>
    <n v="19120"/>
    <x v="3"/>
    <s v="OFF-ST-10002352"/>
    <x v="1"/>
    <x v="4"/>
    <s v="Iris Project Case"/>
    <n v="44.688000000000002"/>
    <n v="7"/>
    <n v="0.2"/>
    <n v="3.3515999999999977"/>
    <x v="3"/>
    <x v="0"/>
  </r>
  <r>
    <n v="9220"/>
    <s v="US-2017-164238"/>
    <x v="748"/>
    <d v="2017-08-20T00:00:00"/>
    <s v="Standard Class"/>
    <s v="JW-15955"/>
    <s v="Joni Wasserman"/>
    <x v="0"/>
    <x v="0"/>
    <s v="Philadelphia"/>
    <x v="9"/>
    <n v="19120"/>
    <x v="3"/>
    <s v="FUR-BO-10000780"/>
    <x v="0"/>
    <x v="0"/>
    <s v="O'Sullivan Plantations 2-Door Library in Landvery Oak"/>
    <n v="301.46999999999997"/>
    <n v="3"/>
    <n v="0.5"/>
    <n v="-204.99959999999996"/>
    <x v="3"/>
    <x v="0"/>
  </r>
  <r>
    <n v="9221"/>
    <s v="CA-2019-103212"/>
    <x v="119"/>
    <d v="2019-10-14T00:00:00"/>
    <s v="First Class"/>
    <s v="MH-18025"/>
    <s v="Michelle Huthwaite"/>
    <x v="0"/>
    <x v="0"/>
    <s v="Lafayette"/>
    <x v="28"/>
    <n v="70506"/>
    <x v="0"/>
    <s v="OFF-LA-10000248"/>
    <x v="1"/>
    <x v="2"/>
    <s v="Avery 52"/>
    <n v="11.07"/>
    <n v="3"/>
    <n v="0"/>
    <n v="5.2028999999999996"/>
    <x v="0"/>
    <x v="0"/>
  </r>
  <r>
    <n v="9222"/>
    <s v="CA-2019-103212"/>
    <x v="119"/>
    <d v="2019-10-14T00:00:00"/>
    <s v="First Class"/>
    <s v="MH-18025"/>
    <s v="Michelle Huthwaite"/>
    <x v="0"/>
    <x v="0"/>
    <s v="Lafayette"/>
    <x v="28"/>
    <n v="70506"/>
    <x v="0"/>
    <s v="FUR-TA-10003473"/>
    <x v="0"/>
    <x v="3"/>
    <s v="Bretford Rectangular Conference Table Tops"/>
    <n v="1504.52"/>
    <n v="4"/>
    <n v="0"/>
    <n v="346.03960000000006"/>
    <x v="0"/>
    <x v="0"/>
  </r>
  <r>
    <n v="9223"/>
    <s v="CA-2019-103212"/>
    <x v="119"/>
    <d v="2019-10-14T00:00:00"/>
    <s v="First Class"/>
    <s v="MH-18025"/>
    <s v="Michelle Huthwaite"/>
    <x v="0"/>
    <x v="0"/>
    <s v="Lafayette"/>
    <x v="28"/>
    <n v="70506"/>
    <x v="0"/>
    <s v="OFF-PA-10004355"/>
    <x v="1"/>
    <x v="10"/>
    <s v="Xerox 231"/>
    <n v="25.92"/>
    <n v="4"/>
    <n v="0"/>
    <n v="12.441600000000001"/>
    <x v="0"/>
    <x v="0"/>
  </r>
  <r>
    <n v="9224"/>
    <s v="CA-2019-121160"/>
    <x v="259"/>
    <d v="2019-11-04T00:00:00"/>
    <s v="Same Day"/>
    <s v="FM-14290"/>
    <s v="Frank Merwin"/>
    <x v="2"/>
    <x v="0"/>
    <s v="Bryan"/>
    <x v="5"/>
    <n v="77803"/>
    <x v="2"/>
    <s v="OFF-BI-10001308"/>
    <x v="1"/>
    <x v="8"/>
    <s v="GBC Standard Plastic Binding Systems' Combs"/>
    <n v="7.5359999999999987"/>
    <n v="6"/>
    <n v="0.8"/>
    <n v="-13.188000000000009"/>
    <x v="2"/>
    <x v="0"/>
  </r>
  <r>
    <n v="9225"/>
    <s v="CA-2019-121160"/>
    <x v="259"/>
    <d v="2019-11-04T00:00:00"/>
    <s v="Same Day"/>
    <s v="FM-14290"/>
    <s v="Frank Merwin"/>
    <x v="2"/>
    <x v="0"/>
    <s v="Bryan"/>
    <x v="5"/>
    <n v="77803"/>
    <x v="2"/>
    <s v="OFF-BI-10003094"/>
    <x v="1"/>
    <x v="8"/>
    <s v="Self-Adhesive Ring Binder Labels"/>
    <n v="1.4079999999999997"/>
    <n v="2"/>
    <n v="0.8"/>
    <n v="-2.3232000000000008"/>
    <x v="2"/>
    <x v="0"/>
  </r>
  <r>
    <n v="9226"/>
    <s v="CA-2019-121160"/>
    <x v="259"/>
    <d v="2019-11-04T00:00:00"/>
    <s v="Same Day"/>
    <s v="FM-14290"/>
    <s v="Frank Merwin"/>
    <x v="2"/>
    <x v="0"/>
    <s v="Bryan"/>
    <x v="5"/>
    <n v="77803"/>
    <x v="2"/>
    <s v="OFF-BI-10004040"/>
    <x v="1"/>
    <x v="8"/>
    <s v="Wilson Jones Impact Binders"/>
    <n v="4.1439999999999992"/>
    <n v="4"/>
    <n v="0.8"/>
    <n v="-6.4232000000000014"/>
    <x v="2"/>
    <x v="0"/>
  </r>
  <r>
    <n v="9227"/>
    <s v="CA-2019-121160"/>
    <x v="259"/>
    <d v="2019-11-04T00:00:00"/>
    <s v="Same Day"/>
    <s v="FM-14290"/>
    <s v="Frank Merwin"/>
    <x v="2"/>
    <x v="0"/>
    <s v="Bryan"/>
    <x v="5"/>
    <n v="77803"/>
    <x v="2"/>
    <s v="OFF-ST-10002485"/>
    <x v="1"/>
    <x v="4"/>
    <s v="Rogers Deluxe File Chest"/>
    <n v="52.751999999999995"/>
    <n v="3"/>
    <n v="0.2"/>
    <n v="-12.528600000000001"/>
    <x v="2"/>
    <x v="0"/>
  </r>
  <r>
    <n v="9228"/>
    <s v="CA-2019-140515"/>
    <x v="498"/>
    <d v="2019-03-24T00:00:00"/>
    <s v="Standard Class"/>
    <s v="GZ-14545"/>
    <s v="George Zrebassa"/>
    <x v="1"/>
    <x v="0"/>
    <s v="Los Angeles"/>
    <x v="1"/>
    <n v="90008"/>
    <x v="1"/>
    <s v="OFF-AP-10001205"/>
    <x v="1"/>
    <x v="9"/>
    <s v="Belkin 5 Outlet SurgeMaster Power Centers"/>
    <n v="381.35999999999996"/>
    <n v="7"/>
    <n v="0"/>
    <n v="106.78080000000003"/>
    <x v="1"/>
    <x v="0"/>
  </r>
  <r>
    <n v="9229"/>
    <s v="CA-2016-153619"/>
    <x v="935"/>
    <d v="2016-11-03T00:00:00"/>
    <s v="Same Day"/>
    <s v="TC-21535"/>
    <s v="Tracy Collins"/>
    <x v="2"/>
    <x v="0"/>
    <s v="Los Angeles"/>
    <x v="1"/>
    <n v="90049"/>
    <x v="1"/>
    <s v="OFF-AR-10001868"/>
    <x v="1"/>
    <x v="6"/>
    <s v="Prang Dustless Chalk Sticks"/>
    <n v="6.72"/>
    <n v="4"/>
    <n v="0"/>
    <n v="3.36"/>
    <x v="1"/>
    <x v="0"/>
  </r>
  <r>
    <n v="9230"/>
    <s v="CA-2019-133718"/>
    <x v="283"/>
    <d v="2019-07-26T00:00:00"/>
    <s v="First Class"/>
    <s v="TB-21520"/>
    <s v="Tracy Blumstein"/>
    <x v="0"/>
    <x v="0"/>
    <s v="Los Angeles"/>
    <x v="1"/>
    <n v="90045"/>
    <x v="1"/>
    <s v="OFF-BI-10003429"/>
    <x v="1"/>
    <x v="8"/>
    <s v="Cardinal HOLDit! Binder Insert Strips,Extra Strips"/>
    <n v="15.192"/>
    <n v="3"/>
    <n v="0.2"/>
    <n v="5.5070999999999994"/>
    <x v="1"/>
    <x v="0"/>
  </r>
  <r>
    <n v="9231"/>
    <s v="CA-2019-133718"/>
    <x v="283"/>
    <d v="2019-07-26T00:00:00"/>
    <s v="First Class"/>
    <s v="TB-21520"/>
    <s v="Tracy Blumstein"/>
    <x v="0"/>
    <x v="0"/>
    <s v="Los Angeles"/>
    <x v="1"/>
    <n v="90045"/>
    <x v="1"/>
    <s v="OFF-PA-10002689"/>
    <x v="1"/>
    <x v="10"/>
    <s v="Weyerhaeuser First Choice Laser/Copy Paper (20Lb. and 88 Bright)"/>
    <n v="58.320000000000007"/>
    <n v="9"/>
    <n v="0"/>
    <n v="27.993600000000001"/>
    <x v="1"/>
    <x v="0"/>
  </r>
  <r>
    <n v="9232"/>
    <s v="CA-2016-148383"/>
    <x v="422"/>
    <d v="2016-12-31T00:00:00"/>
    <s v="Standard Class"/>
    <s v="RP-19390"/>
    <s v="Resi Pölking"/>
    <x v="0"/>
    <x v="0"/>
    <s v="Phoenix"/>
    <x v="16"/>
    <n v="85023"/>
    <x v="1"/>
    <s v="OFF-BI-10003650"/>
    <x v="1"/>
    <x v="8"/>
    <s v="GBC DocuBind 300 Electric Binding Machine"/>
    <n v="946.76400000000024"/>
    <n v="6"/>
    <n v="0.7"/>
    <n v="-694.29359999999997"/>
    <x v="1"/>
    <x v="0"/>
  </r>
  <r>
    <n v="9233"/>
    <s v="CA-2018-126732"/>
    <x v="476"/>
    <d v="2018-09-06T00:00:00"/>
    <s v="Standard Class"/>
    <s v="LR-16915"/>
    <s v="Lena Radford"/>
    <x v="0"/>
    <x v="0"/>
    <s v="Los Angeles"/>
    <x v="1"/>
    <n v="90036"/>
    <x v="1"/>
    <s v="FUR-FU-10001889"/>
    <x v="0"/>
    <x v="5"/>
    <s v="Ultra Door Pull Handle"/>
    <n v="94.679999999999993"/>
    <n v="9"/>
    <n v="0"/>
    <n v="31.244399999999995"/>
    <x v="1"/>
    <x v="1"/>
  </r>
  <r>
    <n v="9234"/>
    <s v="CA-2018-126732"/>
    <x v="476"/>
    <d v="2018-09-06T00:00:00"/>
    <s v="Standard Class"/>
    <s v="LR-16915"/>
    <s v="Lena Radford"/>
    <x v="0"/>
    <x v="0"/>
    <s v="Los Angeles"/>
    <x v="1"/>
    <n v="90036"/>
    <x v="1"/>
    <s v="OFF-ST-10000321"/>
    <x v="1"/>
    <x v="4"/>
    <s v="Akro Stacking Bins"/>
    <n v="23.669999999999998"/>
    <n v="3"/>
    <n v="0"/>
    <n v="0.94679999999999698"/>
    <x v="1"/>
    <x v="1"/>
  </r>
  <r>
    <n v="9235"/>
    <s v="CA-2018-126732"/>
    <x v="476"/>
    <d v="2018-09-06T00:00:00"/>
    <s v="Standard Class"/>
    <s v="LR-16915"/>
    <s v="Lena Radford"/>
    <x v="0"/>
    <x v="0"/>
    <s v="Los Angeles"/>
    <x v="1"/>
    <n v="90036"/>
    <x v="1"/>
    <s v="TEC-PH-10001530"/>
    <x v="2"/>
    <x v="7"/>
    <s v="Cisco Unified IP Phone 7945G VoIP phone"/>
    <n v="1091.1680000000001"/>
    <n v="4"/>
    <n v="0.2"/>
    <n v="68.197999999999979"/>
    <x v="1"/>
    <x v="1"/>
  </r>
  <r>
    <n v="9236"/>
    <s v="CA-2018-126732"/>
    <x v="476"/>
    <d v="2018-09-06T00:00:00"/>
    <s v="Standard Class"/>
    <s v="LR-16915"/>
    <s v="Lena Radford"/>
    <x v="0"/>
    <x v="0"/>
    <s v="Los Angeles"/>
    <x v="1"/>
    <n v="90036"/>
    <x v="1"/>
    <s v="OFF-AR-10004752"/>
    <x v="1"/>
    <x v="6"/>
    <s v="Blackstonian Pencils"/>
    <n v="18.689999999999998"/>
    <n v="7"/>
    <n v="0"/>
    <n v="5.2332000000000001"/>
    <x v="1"/>
    <x v="1"/>
  </r>
  <r>
    <n v="9237"/>
    <s v="CA-2018-126732"/>
    <x v="476"/>
    <d v="2018-09-06T00:00:00"/>
    <s v="Standard Class"/>
    <s v="LR-16915"/>
    <s v="Lena Radford"/>
    <x v="0"/>
    <x v="0"/>
    <s v="Los Angeles"/>
    <x v="1"/>
    <n v="90036"/>
    <x v="1"/>
    <s v="FUR-TA-10001539"/>
    <x v="0"/>
    <x v="3"/>
    <s v="Chromcraft Rectangular Conference Tables"/>
    <n v="568.72800000000007"/>
    <n v="3"/>
    <n v="0.2"/>
    <n v="28.436399999999935"/>
    <x v="1"/>
    <x v="1"/>
  </r>
  <r>
    <n v="9238"/>
    <s v="CA-2018-126732"/>
    <x v="476"/>
    <d v="2018-09-06T00:00:00"/>
    <s v="Standard Class"/>
    <s v="LR-16915"/>
    <s v="Lena Radford"/>
    <x v="0"/>
    <x v="0"/>
    <s v="Los Angeles"/>
    <x v="1"/>
    <n v="90036"/>
    <x v="1"/>
    <s v="OFF-BI-10001553"/>
    <x v="1"/>
    <x v="8"/>
    <s v="SpineVue Locking Slant-D Ring Binders by Cardinal"/>
    <n v="7.3120000000000012"/>
    <n v="1"/>
    <n v="0.2"/>
    <n v="2.5591999999999997"/>
    <x v="1"/>
    <x v="1"/>
  </r>
  <r>
    <n v="9239"/>
    <s v="CA-2019-138156"/>
    <x v="512"/>
    <d v="2019-02-14T00:00:00"/>
    <s v="First Class"/>
    <s v="MM-17260"/>
    <s v="Magdelene Morse"/>
    <x v="0"/>
    <x v="0"/>
    <s v="Columbus"/>
    <x v="24"/>
    <n v="43229"/>
    <x v="3"/>
    <s v="FUR-FU-10003601"/>
    <x v="0"/>
    <x v="5"/>
    <s v="Deflect-o RollaMat Studded, Beveled Mat for Medium Pile Carpeting"/>
    <n v="147.56800000000001"/>
    <n v="2"/>
    <n v="0.2"/>
    <n v="-3.6892000000000067"/>
    <x v="3"/>
    <x v="0"/>
  </r>
  <r>
    <n v="9240"/>
    <s v="CA-2019-110310"/>
    <x v="855"/>
    <d v="2019-11-02T00:00:00"/>
    <s v="Standard Class"/>
    <s v="NB-18655"/>
    <s v="Nona Balk"/>
    <x v="1"/>
    <x v="0"/>
    <s v="Tallahassee"/>
    <x v="2"/>
    <n v="32303"/>
    <x v="0"/>
    <s v="OFF-PA-10001685"/>
    <x v="1"/>
    <x v="10"/>
    <s v="Easy-staple paper"/>
    <n v="56.783999999999999"/>
    <n v="7"/>
    <n v="0.2"/>
    <n v="20.584200000000003"/>
    <x v="0"/>
    <x v="0"/>
  </r>
  <r>
    <n v="9241"/>
    <s v="CA-2019-110310"/>
    <x v="855"/>
    <d v="2019-11-02T00:00:00"/>
    <s v="Standard Class"/>
    <s v="NB-18655"/>
    <s v="Nona Balk"/>
    <x v="1"/>
    <x v="0"/>
    <s v="Tallahassee"/>
    <x v="2"/>
    <n v="32303"/>
    <x v="0"/>
    <s v="OFF-BI-10001097"/>
    <x v="1"/>
    <x v="8"/>
    <s v="Avery Hole Reinforcements"/>
    <n v="5.6070000000000011"/>
    <n v="3"/>
    <n v="0.7"/>
    <n v="-3.9248999999999974"/>
    <x v="0"/>
    <x v="0"/>
  </r>
  <r>
    <n v="9242"/>
    <s v="CA-2019-110310"/>
    <x v="855"/>
    <d v="2019-11-02T00:00:00"/>
    <s v="Standard Class"/>
    <s v="NB-18655"/>
    <s v="Nona Balk"/>
    <x v="1"/>
    <x v="0"/>
    <s v="Tallahassee"/>
    <x v="2"/>
    <n v="32303"/>
    <x v="0"/>
    <s v="OFF-AR-10001662"/>
    <x v="1"/>
    <x v="6"/>
    <s v="Rogers Handheld Barrel Pencil Sharpener"/>
    <n v="6.5760000000000005"/>
    <n v="3"/>
    <n v="0.2"/>
    <n v="0.57540000000000058"/>
    <x v="0"/>
    <x v="0"/>
  </r>
  <r>
    <n v="9243"/>
    <s v="CA-2016-113271"/>
    <x v="868"/>
    <d v="2016-07-14T00:00:00"/>
    <s v="Standard Class"/>
    <s v="DS-13030"/>
    <s v="Darrin Sayre"/>
    <x v="2"/>
    <x v="0"/>
    <s v="San Francisco"/>
    <x v="1"/>
    <n v="94122"/>
    <x v="1"/>
    <s v="OFF-BI-10002609"/>
    <x v="1"/>
    <x v="8"/>
    <s v="Avery Hidden Tab Dividers for Binding Systems"/>
    <n v="14.303999999999998"/>
    <n v="6"/>
    <n v="0.2"/>
    <n v="4.6487999999999987"/>
    <x v="1"/>
    <x v="0"/>
  </r>
  <r>
    <n v="9244"/>
    <s v="CA-2016-113271"/>
    <x v="868"/>
    <d v="2016-07-14T00:00:00"/>
    <s v="Standard Class"/>
    <s v="DS-13030"/>
    <s v="Darrin Sayre"/>
    <x v="2"/>
    <x v="0"/>
    <s v="San Francisco"/>
    <x v="1"/>
    <n v="94122"/>
    <x v="1"/>
    <s v="FUR-BO-10004218"/>
    <x v="0"/>
    <x v="0"/>
    <s v="Bush Heritage Pine Collection 5-Shelf Bookcase, Albany Pine Finish, *Special Order"/>
    <n v="119.83299999999998"/>
    <n v="1"/>
    <n v="0.15"/>
    <n v="7.0489999999999995"/>
    <x v="1"/>
    <x v="0"/>
  </r>
  <r>
    <n v="9245"/>
    <s v="CA-2016-113271"/>
    <x v="868"/>
    <d v="2016-07-14T00:00:00"/>
    <s v="Standard Class"/>
    <s v="DS-13030"/>
    <s v="Darrin Sayre"/>
    <x v="2"/>
    <x v="0"/>
    <s v="San Francisco"/>
    <x v="1"/>
    <n v="94122"/>
    <x v="1"/>
    <s v="OFF-AR-10003251"/>
    <x v="1"/>
    <x v="6"/>
    <s v="Prang Drawing Pencil Set"/>
    <n v="5.56"/>
    <n v="2"/>
    <n v="0"/>
    <n v="2.2239999999999998"/>
    <x v="1"/>
    <x v="0"/>
  </r>
  <r>
    <n v="9246"/>
    <s v="CA-2016-113271"/>
    <x v="868"/>
    <d v="2016-07-14T00:00:00"/>
    <s v="Standard Class"/>
    <s v="DS-13030"/>
    <s v="Darrin Sayre"/>
    <x v="2"/>
    <x v="0"/>
    <s v="San Francisco"/>
    <x v="1"/>
    <n v="94122"/>
    <x v="1"/>
    <s v="OFF-PA-10002365"/>
    <x v="1"/>
    <x v="10"/>
    <s v="Xerox 1967"/>
    <n v="32.400000000000006"/>
    <n v="5"/>
    <n v="0"/>
    <n v="15.552000000000001"/>
    <x v="1"/>
    <x v="0"/>
  </r>
  <r>
    <n v="9247"/>
    <s v="CA-2019-130106"/>
    <x v="1053"/>
    <d v="2019-05-26T00:00:00"/>
    <s v="Standard Class"/>
    <s v="VF-21715"/>
    <s v="Vicky Freymann"/>
    <x v="2"/>
    <x v="0"/>
    <s v="San Francisco"/>
    <x v="1"/>
    <n v="94109"/>
    <x v="1"/>
    <s v="OFF-AR-10003651"/>
    <x v="1"/>
    <x v="6"/>
    <s v="Newell 350"/>
    <n v="9.84"/>
    <n v="3"/>
    <n v="0"/>
    <n v="2.8535999999999988"/>
    <x v="1"/>
    <x v="0"/>
  </r>
  <r>
    <n v="9248"/>
    <s v="CA-2019-130106"/>
    <x v="1053"/>
    <d v="2019-05-26T00:00:00"/>
    <s v="Standard Class"/>
    <s v="VF-21715"/>
    <s v="Vicky Freymann"/>
    <x v="2"/>
    <x v="0"/>
    <s v="San Francisco"/>
    <x v="1"/>
    <n v="94109"/>
    <x v="1"/>
    <s v="OFF-AR-10003732"/>
    <x v="1"/>
    <x v="6"/>
    <s v="Newell 333"/>
    <n v="2.78"/>
    <n v="1"/>
    <n v="0"/>
    <n v="0.72279999999999989"/>
    <x v="1"/>
    <x v="0"/>
  </r>
  <r>
    <n v="9249"/>
    <s v="CA-2018-127761"/>
    <x v="338"/>
    <d v="2018-11-14T00:00:00"/>
    <s v="Standard Class"/>
    <s v="SW-20275"/>
    <s v="Scott Williamson"/>
    <x v="0"/>
    <x v="0"/>
    <s v="New York City"/>
    <x v="15"/>
    <n v="10009"/>
    <x v="3"/>
    <s v="OFF-BI-10002557"/>
    <x v="1"/>
    <x v="8"/>
    <s v="Presstex Flexible Ring Binders"/>
    <n v="3.64"/>
    <n v="1"/>
    <n v="0.2"/>
    <n v="1.3649999999999998"/>
    <x v="3"/>
    <x v="0"/>
  </r>
  <r>
    <n v="9250"/>
    <s v="CA-2018-127761"/>
    <x v="338"/>
    <d v="2018-11-14T00:00:00"/>
    <s v="Standard Class"/>
    <s v="SW-20275"/>
    <s v="Scott Williamson"/>
    <x v="0"/>
    <x v="0"/>
    <s v="New York City"/>
    <x v="15"/>
    <n v="10009"/>
    <x v="3"/>
    <s v="TEC-PH-10003691"/>
    <x v="2"/>
    <x v="7"/>
    <s v="BlackBerry Q10"/>
    <n v="881.93"/>
    <n v="7"/>
    <n v="0"/>
    <n v="220.48250000000002"/>
    <x v="3"/>
    <x v="0"/>
  </r>
  <r>
    <n v="9251"/>
    <s v="CA-2018-105354"/>
    <x v="499"/>
    <d v="2018-12-06T00:00:00"/>
    <s v="Standard Class"/>
    <s v="PW-19030"/>
    <s v="Pauline Webber"/>
    <x v="1"/>
    <x v="0"/>
    <s v="Marion"/>
    <x v="23"/>
    <n v="52302"/>
    <x v="2"/>
    <s v="OFF-BI-10001107"/>
    <x v="1"/>
    <x v="8"/>
    <s v="GBC White Gloss Covers, Plain Front"/>
    <n v="115.84"/>
    <n v="8"/>
    <n v="0"/>
    <n v="54.444800000000001"/>
    <x v="2"/>
    <x v="0"/>
  </r>
  <r>
    <n v="9252"/>
    <s v="CA-2019-155712"/>
    <x v="580"/>
    <d v="2019-03-08T00:00:00"/>
    <s v="Standard Class"/>
    <s v="KD-16615"/>
    <s v="Ken Dana"/>
    <x v="1"/>
    <x v="0"/>
    <s v="Los Angeles"/>
    <x v="1"/>
    <n v="90008"/>
    <x v="1"/>
    <s v="OFF-BI-10004224"/>
    <x v="1"/>
    <x v="8"/>
    <s v="Catalog Binders with Expanding Posts"/>
    <n v="107.64800000000001"/>
    <n v="2"/>
    <n v="0.2"/>
    <n v="33.639999999999986"/>
    <x v="1"/>
    <x v="1"/>
  </r>
  <r>
    <n v="9253"/>
    <s v="CA-2019-102309"/>
    <x v="397"/>
    <d v="2019-09-25T00:00:00"/>
    <s v="Second Class"/>
    <s v="DO-13645"/>
    <s v="Doug O'Connell"/>
    <x v="0"/>
    <x v="0"/>
    <s v="Pine Bluff"/>
    <x v="36"/>
    <n v="71603"/>
    <x v="0"/>
    <s v="TEC-AC-10001114"/>
    <x v="2"/>
    <x v="11"/>
    <s v="Microsoft Wireless Mobile Mouse 4000"/>
    <n v="199.95000000000002"/>
    <n v="5"/>
    <n v="0"/>
    <n v="63.983999999999988"/>
    <x v="0"/>
    <x v="0"/>
  </r>
  <r>
    <n v="9254"/>
    <s v="CA-2019-102309"/>
    <x v="397"/>
    <d v="2019-09-25T00:00:00"/>
    <s v="Second Class"/>
    <s v="DO-13645"/>
    <s v="Doug O'Connell"/>
    <x v="0"/>
    <x v="0"/>
    <s v="Pine Bluff"/>
    <x v="36"/>
    <n v="71603"/>
    <x v="0"/>
    <s v="OFF-PA-10002005"/>
    <x v="1"/>
    <x v="10"/>
    <s v="Xerox 225"/>
    <n v="12.96"/>
    <n v="2"/>
    <n v="0"/>
    <n v="6.2208000000000006"/>
    <x v="0"/>
    <x v="0"/>
  </r>
  <r>
    <n v="9255"/>
    <s v="CA-2016-168368"/>
    <x v="1058"/>
    <d v="2016-02-15T00:00:00"/>
    <s v="Second Class"/>
    <s v="GA-14725"/>
    <s v="Guy Armstrong"/>
    <x v="0"/>
    <x v="0"/>
    <s v="Columbia"/>
    <x v="25"/>
    <n v="65203"/>
    <x v="2"/>
    <s v="FUR-CH-10001146"/>
    <x v="0"/>
    <x v="1"/>
    <s v="Global Value Mid-Back Manager's Chair, Gray"/>
    <n v="60.89"/>
    <n v="1"/>
    <n v="0"/>
    <n v="15.222499999999997"/>
    <x v="2"/>
    <x v="0"/>
  </r>
  <r>
    <n v="9256"/>
    <s v="CA-2016-168368"/>
    <x v="1058"/>
    <d v="2016-02-15T00:00:00"/>
    <s v="Second Class"/>
    <s v="GA-14725"/>
    <s v="Guy Armstrong"/>
    <x v="0"/>
    <x v="0"/>
    <s v="Columbia"/>
    <x v="25"/>
    <n v="65203"/>
    <x v="2"/>
    <s v="OFF-LA-10004853"/>
    <x v="1"/>
    <x v="2"/>
    <s v="Avery 483"/>
    <n v="14.940000000000001"/>
    <n v="3"/>
    <n v="0"/>
    <n v="6.8723999999999998"/>
    <x v="2"/>
    <x v="0"/>
  </r>
  <r>
    <n v="9257"/>
    <s v="CA-2016-168368"/>
    <x v="1058"/>
    <d v="2016-02-15T00:00:00"/>
    <s v="Second Class"/>
    <s v="GA-14725"/>
    <s v="Guy Armstrong"/>
    <x v="0"/>
    <x v="0"/>
    <s v="Columbia"/>
    <x v="25"/>
    <n v="65203"/>
    <x v="2"/>
    <s v="OFF-BI-10004728"/>
    <x v="1"/>
    <x v="8"/>
    <s v="Wilson Jones Turn Tabs Binder Tool for Ring Binders"/>
    <n v="9.64"/>
    <n v="2"/>
    <n v="0"/>
    <n v="4.4344000000000001"/>
    <x v="2"/>
    <x v="0"/>
  </r>
  <r>
    <n v="9258"/>
    <s v="CA-2016-168368"/>
    <x v="1058"/>
    <d v="2016-02-15T00:00:00"/>
    <s v="Second Class"/>
    <s v="GA-14725"/>
    <s v="Guy Armstrong"/>
    <x v="0"/>
    <x v="0"/>
    <s v="Columbia"/>
    <x v="25"/>
    <n v="65203"/>
    <x v="2"/>
    <s v="FUR-FU-10002298"/>
    <x v="0"/>
    <x v="5"/>
    <s v="Rubbermaid ClusterMat Chairmats, Mat Size- 66&quot; x 60&quot;, Lip 20&quot; x 11&quot; -90 Degree Angle"/>
    <n v="332.94"/>
    <n v="3"/>
    <n v="0"/>
    <n v="53.270399999999995"/>
    <x v="2"/>
    <x v="0"/>
  </r>
  <r>
    <n v="9259"/>
    <s v="CA-2016-168368"/>
    <x v="1058"/>
    <d v="2016-02-15T00:00:00"/>
    <s v="Second Class"/>
    <s v="GA-14725"/>
    <s v="Guy Armstrong"/>
    <x v="0"/>
    <x v="0"/>
    <s v="Columbia"/>
    <x v="25"/>
    <n v="65203"/>
    <x v="2"/>
    <s v="OFF-BI-10004654"/>
    <x v="1"/>
    <x v="8"/>
    <s v="VariCap6 Expandable Binder"/>
    <n v="51.900000000000006"/>
    <n v="3"/>
    <n v="0"/>
    <n v="24.393000000000001"/>
    <x v="2"/>
    <x v="0"/>
  </r>
  <r>
    <n v="9260"/>
    <s v="CA-2016-168368"/>
    <x v="1058"/>
    <d v="2016-02-15T00:00:00"/>
    <s v="Second Class"/>
    <s v="GA-14725"/>
    <s v="Guy Armstrong"/>
    <x v="0"/>
    <x v="0"/>
    <s v="Columbia"/>
    <x v="25"/>
    <n v="65203"/>
    <x v="2"/>
    <s v="OFF-ST-10002583"/>
    <x v="1"/>
    <x v="4"/>
    <s v="Fellowes Neat Ideas Storage Cubes"/>
    <n v="64.959999999999994"/>
    <n v="2"/>
    <n v="0"/>
    <n v="2.598399999999998"/>
    <x v="2"/>
    <x v="0"/>
  </r>
  <r>
    <n v="9261"/>
    <s v="CA-2019-167976"/>
    <x v="343"/>
    <d v="2019-11-14T00:00:00"/>
    <s v="Second Class"/>
    <s v="JL-15505"/>
    <s v="Jeremy Lonsdale"/>
    <x v="0"/>
    <x v="0"/>
    <s v="Aberdeen"/>
    <x v="44"/>
    <n v="57401"/>
    <x v="2"/>
    <s v="OFF-SU-10004661"/>
    <x v="1"/>
    <x v="14"/>
    <s v="Acme Titanium Bonded Scissors"/>
    <n v="25.5"/>
    <n v="3"/>
    <n v="0"/>
    <n v="6.63"/>
    <x v="2"/>
    <x v="0"/>
  </r>
  <r>
    <n v="9262"/>
    <s v="CA-2019-111388"/>
    <x v="264"/>
    <d v="2019-09-02T00:00:00"/>
    <s v="Same Day"/>
    <s v="SU-20665"/>
    <s v="Stephanie Ulpright"/>
    <x v="2"/>
    <x v="0"/>
    <s v="Seattle"/>
    <x v="4"/>
    <n v="98103"/>
    <x v="1"/>
    <s v="FUR-CH-10003061"/>
    <x v="0"/>
    <x v="1"/>
    <s v="Global Leather Task Chair, Black"/>
    <n v="215.976"/>
    <n v="3"/>
    <n v="0.2"/>
    <n v="-2.6997000000000355"/>
    <x v="1"/>
    <x v="0"/>
  </r>
  <r>
    <n v="9263"/>
    <s v="CA-2017-124499"/>
    <x v="330"/>
    <d v="2017-10-13T00:00:00"/>
    <s v="Standard Class"/>
    <s v="FM-14380"/>
    <s v="Fred McMath"/>
    <x v="0"/>
    <x v="0"/>
    <s v="Detroit"/>
    <x v="12"/>
    <n v="48227"/>
    <x v="2"/>
    <s v="FUR-CH-10000513"/>
    <x v="0"/>
    <x v="1"/>
    <s v="High-Back Leather Manager's Chair"/>
    <n v="389.97"/>
    <n v="3"/>
    <n v="0"/>
    <n v="35.097300000000004"/>
    <x v="2"/>
    <x v="0"/>
  </r>
  <r>
    <n v="9264"/>
    <s v="CA-2017-124499"/>
    <x v="330"/>
    <d v="2017-10-13T00:00:00"/>
    <s v="Standard Class"/>
    <s v="FM-14380"/>
    <s v="Fred McMath"/>
    <x v="0"/>
    <x v="0"/>
    <s v="Detroit"/>
    <x v="12"/>
    <n v="48227"/>
    <x v="2"/>
    <s v="OFF-AP-10002191"/>
    <x v="1"/>
    <x v="9"/>
    <s v="Belkin 8 Outlet SurgeMaster II Gold Surge Protector"/>
    <n v="269.90999999999997"/>
    <n v="5"/>
    <n v="0.1"/>
    <n v="53.982000000000006"/>
    <x v="2"/>
    <x v="0"/>
  </r>
  <r>
    <n v="9265"/>
    <s v="US-2019-128118"/>
    <x v="221"/>
    <d v="2019-12-01T00:00:00"/>
    <s v="Standard Class"/>
    <s v="MY-17380"/>
    <s v="Maribeth Yedwab"/>
    <x v="1"/>
    <x v="0"/>
    <s v="Memphis"/>
    <x v="18"/>
    <n v="38109"/>
    <x v="0"/>
    <s v="OFF-BI-10000216"/>
    <x v="1"/>
    <x v="8"/>
    <s v="Mead 1st Gear 2&quot; Zipper Binder, Asst. Colors"/>
    <n v="11.673000000000002"/>
    <n v="3"/>
    <n v="0.7"/>
    <n v="-7.782"/>
    <x v="0"/>
    <x v="0"/>
  </r>
  <r>
    <n v="9266"/>
    <s v="US-2019-128118"/>
    <x v="221"/>
    <d v="2019-12-01T00:00:00"/>
    <s v="Standard Class"/>
    <s v="MY-17380"/>
    <s v="Maribeth Yedwab"/>
    <x v="1"/>
    <x v="0"/>
    <s v="Memphis"/>
    <x v="18"/>
    <n v="38109"/>
    <x v="0"/>
    <s v="OFF-EN-10003448"/>
    <x v="1"/>
    <x v="12"/>
    <s v="Peel &amp; Seel Recycled Catalog Envelopes, Brown"/>
    <n v="64.848000000000013"/>
    <n v="7"/>
    <n v="0.2"/>
    <n v="24.317999999999998"/>
    <x v="0"/>
    <x v="0"/>
  </r>
  <r>
    <n v="9267"/>
    <s v="CA-2016-125759"/>
    <x v="1213"/>
    <d v="2016-02-09T00:00:00"/>
    <s v="First Class"/>
    <s v="NM-18445"/>
    <s v="Nathan Mautz"/>
    <x v="2"/>
    <x v="0"/>
    <s v="North Las Vegas"/>
    <x v="33"/>
    <n v="89031"/>
    <x v="1"/>
    <s v="FUR-FU-10002111"/>
    <x v="0"/>
    <x v="5"/>
    <s v="Master Caster Door Stop, Large Brown"/>
    <n v="14.56"/>
    <n v="2"/>
    <n v="0"/>
    <n v="5.5327999999999999"/>
    <x v="1"/>
    <x v="0"/>
  </r>
  <r>
    <n v="9268"/>
    <s v="CA-2017-151869"/>
    <x v="12"/>
    <d v="2017-09-25T00:00:00"/>
    <s v="Same Day"/>
    <s v="CS-11950"/>
    <s v="Carlos Soltero"/>
    <x v="0"/>
    <x v="0"/>
    <s v="Freeport"/>
    <x v="15"/>
    <n v="11520"/>
    <x v="3"/>
    <s v="FUR-CH-10001545"/>
    <x v="0"/>
    <x v="1"/>
    <s v="Hon Comfortask Task/Swivel Chairs"/>
    <n v="102.58200000000001"/>
    <n v="1"/>
    <n v="0.1"/>
    <n v="6.8388000000000009"/>
    <x v="3"/>
    <x v="0"/>
  </r>
  <r>
    <n v="9269"/>
    <s v="CA-2017-151869"/>
    <x v="12"/>
    <d v="2017-09-25T00:00:00"/>
    <s v="Same Day"/>
    <s v="CS-11950"/>
    <s v="Carlos Soltero"/>
    <x v="0"/>
    <x v="0"/>
    <s v="Freeport"/>
    <x v="15"/>
    <n v="11520"/>
    <x v="3"/>
    <s v="OFF-PA-10002947"/>
    <x v="1"/>
    <x v="10"/>
    <s v="Xerox 1923"/>
    <n v="20.04"/>
    <n v="3"/>
    <n v="0"/>
    <n v="9.6191999999999993"/>
    <x v="3"/>
    <x v="0"/>
  </r>
  <r>
    <n v="9270"/>
    <s v="US-2019-102183"/>
    <x v="170"/>
    <d v="2019-08-28T00:00:00"/>
    <s v="Standard Class"/>
    <s v="PK-19075"/>
    <s v="Pete Kriz"/>
    <x v="0"/>
    <x v="0"/>
    <s v="New York City"/>
    <x v="15"/>
    <n v="10035"/>
    <x v="3"/>
    <s v="OFF-BI-10003476"/>
    <x v="1"/>
    <x v="8"/>
    <s v="Avery Metallic Poly Binders"/>
    <n v="32.088000000000001"/>
    <n v="7"/>
    <n v="0.2"/>
    <n v="11.2308"/>
    <x v="3"/>
    <x v="0"/>
  </r>
  <r>
    <n v="9271"/>
    <s v="US-2019-102183"/>
    <x v="170"/>
    <d v="2019-08-28T00:00:00"/>
    <s v="Standard Class"/>
    <s v="PK-19075"/>
    <s v="Pete Kriz"/>
    <x v="0"/>
    <x v="0"/>
    <s v="New York City"/>
    <x v="15"/>
    <n v="10035"/>
    <x v="3"/>
    <s v="OFF-BI-10001359"/>
    <x v="1"/>
    <x v="8"/>
    <s v="GBC DocuBind TL300 Electric Binding System"/>
    <n v="4305.5520000000006"/>
    <n v="6"/>
    <n v="0.2"/>
    <n v="1453.1237999999996"/>
    <x v="3"/>
    <x v="0"/>
  </r>
  <r>
    <n v="9272"/>
    <s v="CA-2018-100510"/>
    <x v="536"/>
    <d v="2018-05-17T00:00:00"/>
    <s v="Standard Class"/>
    <s v="HM-14860"/>
    <s v="Harry Marie"/>
    <x v="1"/>
    <x v="0"/>
    <s v="New York City"/>
    <x v="15"/>
    <n v="10024"/>
    <x v="3"/>
    <s v="FUR-FU-10000320"/>
    <x v="0"/>
    <x v="5"/>
    <s v="OIC Stacking Trays"/>
    <n v="10.02"/>
    <n v="3"/>
    <n v="0"/>
    <n v="4.4088000000000012"/>
    <x v="3"/>
    <x v="0"/>
  </r>
  <r>
    <n v="9273"/>
    <s v="CA-2018-100510"/>
    <x v="536"/>
    <d v="2018-05-17T00:00:00"/>
    <s v="Standard Class"/>
    <s v="HM-14860"/>
    <s v="Harry Marie"/>
    <x v="1"/>
    <x v="0"/>
    <s v="New York City"/>
    <x v="15"/>
    <n v="10024"/>
    <x v="3"/>
    <s v="TEC-PH-10001835"/>
    <x v="2"/>
    <x v="7"/>
    <s v="Jawbone JAMBOX Wireless Bluetooth Speaker"/>
    <n v="631.96"/>
    <n v="4"/>
    <n v="0"/>
    <n v="303.3408"/>
    <x v="3"/>
    <x v="0"/>
  </r>
  <r>
    <n v="9274"/>
    <s v="CA-2019-146983"/>
    <x v="264"/>
    <d v="2019-09-06T00:00:00"/>
    <s v="Standard Class"/>
    <s v="AH-10210"/>
    <s v="Alan Hwang"/>
    <x v="0"/>
    <x v="0"/>
    <s v="Henderson"/>
    <x v="0"/>
    <n v="42420"/>
    <x v="0"/>
    <s v="OFF-BI-10003650"/>
    <x v="1"/>
    <x v="8"/>
    <s v="GBC DocuBind 300 Electric Binding Machine"/>
    <n v="1577.94"/>
    <n v="3"/>
    <n v="0"/>
    <n v="757.41120000000001"/>
    <x v="0"/>
    <x v="0"/>
  </r>
  <r>
    <n v="9275"/>
    <s v="US-2016-134054"/>
    <x v="982"/>
    <d v="2016-10-10T00:00:00"/>
    <s v="Same Day"/>
    <s v="FC-14335"/>
    <s v="Fred Chung"/>
    <x v="1"/>
    <x v="0"/>
    <s v="Albuquerque"/>
    <x v="27"/>
    <n v="87105"/>
    <x v="1"/>
    <s v="OFF-AR-10000937"/>
    <x v="1"/>
    <x v="6"/>
    <s v="Dixon Ticonderoga Core-Lock Colored Pencils, 48-Color Set"/>
    <n v="255.84999999999997"/>
    <n v="7"/>
    <n v="0"/>
    <n v="112.57400000000001"/>
    <x v="1"/>
    <x v="0"/>
  </r>
  <r>
    <n v="9276"/>
    <s v="CA-2018-113236"/>
    <x v="439"/>
    <d v="2018-05-29T00:00:00"/>
    <s v="Second Class"/>
    <s v="CP-12085"/>
    <s v="Cathy Prescott"/>
    <x v="1"/>
    <x v="0"/>
    <s v="Delray Beach"/>
    <x v="2"/>
    <n v="33445"/>
    <x v="0"/>
    <s v="OFF-ST-10000532"/>
    <x v="1"/>
    <x v="4"/>
    <s v="Advantus Rolling Drawer Organizers"/>
    <n v="184.70400000000001"/>
    <n v="6"/>
    <n v="0.2"/>
    <n v="13.852799999999995"/>
    <x v="0"/>
    <x v="0"/>
  </r>
  <r>
    <n v="9277"/>
    <s v="CA-2018-113236"/>
    <x v="439"/>
    <d v="2018-05-29T00:00:00"/>
    <s v="Second Class"/>
    <s v="CP-12085"/>
    <s v="Cathy Prescott"/>
    <x v="1"/>
    <x v="0"/>
    <s v="Delray Beach"/>
    <x v="2"/>
    <n v="33445"/>
    <x v="0"/>
    <s v="TEC-AC-10001267"/>
    <x v="2"/>
    <x v="11"/>
    <s v="Imation 32GB Pocket Pro USB 3.0 Flash Drive - 32 GB - Black - 1 P ..."/>
    <n v="47.92"/>
    <n v="2"/>
    <n v="0.2"/>
    <n v="11.98"/>
    <x v="0"/>
    <x v="0"/>
  </r>
  <r>
    <n v="9278"/>
    <s v="CA-2019-122539"/>
    <x v="96"/>
    <d v="2019-12-05T00:00:00"/>
    <s v="Standard Class"/>
    <s v="SC-20305"/>
    <s v="Sean Christensen"/>
    <x v="0"/>
    <x v="0"/>
    <s v="Philadelphia"/>
    <x v="9"/>
    <n v="19140"/>
    <x v="3"/>
    <s v="OFF-LA-10004853"/>
    <x v="1"/>
    <x v="2"/>
    <s v="Avery 483"/>
    <n v="15.936000000000002"/>
    <n v="4"/>
    <n v="0.2"/>
    <n v="5.1791999999999998"/>
    <x v="3"/>
    <x v="0"/>
  </r>
  <r>
    <n v="9279"/>
    <s v="CA-2019-122539"/>
    <x v="96"/>
    <d v="2019-12-05T00:00:00"/>
    <s v="Standard Class"/>
    <s v="SC-20305"/>
    <s v="Sean Christensen"/>
    <x v="0"/>
    <x v="0"/>
    <s v="Philadelphia"/>
    <x v="9"/>
    <n v="19140"/>
    <x v="3"/>
    <s v="OFF-BI-10001759"/>
    <x v="1"/>
    <x v="8"/>
    <s v="Acco Pressboard Covers with Storage Hooks, 14 7/8&quot; x 11&quot;, Dark Blue"/>
    <n v="8.0010000000000012"/>
    <n v="7"/>
    <n v="0.7"/>
    <n v="-5.6006999999999962"/>
    <x v="3"/>
    <x v="0"/>
  </r>
  <r>
    <n v="9280"/>
    <s v="CA-2019-122539"/>
    <x v="96"/>
    <d v="2019-12-05T00:00:00"/>
    <s v="Standard Class"/>
    <s v="SC-20305"/>
    <s v="Sean Christensen"/>
    <x v="0"/>
    <x v="0"/>
    <s v="Philadelphia"/>
    <x v="9"/>
    <n v="19140"/>
    <x v="3"/>
    <s v="FUR-CH-10003379"/>
    <x v="0"/>
    <x v="1"/>
    <s v="Global Commerce Series High-Back Swivel/Tilt Chairs"/>
    <n v="398.97199999999998"/>
    <n v="2"/>
    <n v="0.3"/>
    <n v="-28.49799999999999"/>
    <x v="3"/>
    <x v="0"/>
  </r>
  <r>
    <n v="9281"/>
    <s v="CA-2018-166772"/>
    <x v="873"/>
    <d v="2018-09-24T00:00:00"/>
    <s v="Standard Class"/>
    <s v="HJ-14875"/>
    <s v="Heather Jas"/>
    <x v="2"/>
    <x v="0"/>
    <s v="Seattle"/>
    <x v="4"/>
    <n v="98105"/>
    <x v="1"/>
    <s v="FUR-BO-10002853"/>
    <x v="0"/>
    <x v="0"/>
    <s v="O'Sullivan 5-Shelf Heavy-Duty Bookcases"/>
    <n v="163.88"/>
    <n v="2"/>
    <n v="0"/>
    <n v="40.97"/>
    <x v="1"/>
    <x v="0"/>
  </r>
  <r>
    <n v="9282"/>
    <s v="US-2019-152898"/>
    <x v="220"/>
    <d v="2019-09-15T00:00:00"/>
    <s v="Standard Class"/>
    <s v="CB-12025"/>
    <s v="Cassandra Brandow"/>
    <x v="0"/>
    <x v="0"/>
    <s v="Richmond"/>
    <x v="17"/>
    <n v="23223"/>
    <x v="0"/>
    <s v="OFF-AP-10000027"/>
    <x v="1"/>
    <x v="9"/>
    <s v="Hoover Commercial SteamVac"/>
    <n v="67.900000000000006"/>
    <n v="5"/>
    <n v="0"/>
    <n v="20.369999999999997"/>
    <x v="0"/>
    <x v="0"/>
  </r>
  <r>
    <n v="9283"/>
    <s v="CA-2018-160486"/>
    <x v="945"/>
    <d v="2019-01-04T00:00:00"/>
    <s v="Standard Class"/>
    <s v="EH-14185"/>
    <s v="Evan Henry"/>
    <x v="0"/>
    <x v="0"/>
    <s v="West Palm Beach"/>
    <x v="2"/>
    <n v="33407"/>
    <x v="0"/>
    <s v="OFF-PA-10002421"/>
    <x v="1"/>
    <x v="10"/>
    <s v="Embossed Ink Jet Note Cards"/>
    <n v="72.224000000000004"/>
    <n v="4"/>
    <n v="0.2"/>
    <n v="25.278400000000001"/>
    <x v="0"/>
    <x v="0"/>
  </r>
  <r>
    <n v="9284"/>
    <s v="CA-2019-102218"/>
    <x v="264"/>
    <d v="2019-09-04T00:00:00"/>
    <s v="Second Class"/>
    <s v="LW-17215"/>
    <s v="Luke Weiss"/>
    <x v="0"/>
    <x v="0"/>
    <s v="Fort Collins"/>
    <x v="22"/>
    <n v="80525"/>
    <x v="1"/>
    <s v="OFF-LA-10002475"/>
    <x v="1"/>
    <x v="2"/>
    <s v="Avery 519"/>
    <n v="11.696"/>
    <n v="2"/>
    <n v="0.2"/>
    <n v="3.9473999999999996"/>
    <x v="1"/>
    <x v="0"/>
  </r>
  <r>
    <n v="9285"/>
    <s v="CA-2016-161032"/>
    <x v="728"/>
    <d v="2016-11-23T00:00:00"/>
    <s v="Standard Class"/>
    <s v="MK-17905"/>
    <s v="Michael Kennedy"/>
    <x v="1"/>
    <x v="0"/>
    <s v="Franklin"/>
    <x v="6"/>
    <n v="53132"/>
    <x v="2"/>
    <s v="FUR-CH-10001482"/>
    <x v="0"/>
    <x v="1"/>
    <s v="Office Star - Mesh Screen back chair with Vinyl seat"/>
    <n v="392.93999999999994"/>
    <n v="3"/>
    <n v="0"/>
    <n v="43.223399999999984"/>
    <x v="2"/>
    <x v="0"/>
  </r>
  <r>
    <n v="9286"/>
    <s v="CA-2017-102778"/>
    <x v="82"/>
    <d v="2017-11-24T00:00:00"/>
    <s v="First Class"/>
    <s v="JH-15820"/>
    <s v="John Huston"/>
    <x v="0"/>
    <x v="0"/>
    <s v="Monroe"/>
    <x v="3"/>
    <n v="28110"/>
    <x v="0"/>
    <s v="FUR-FU-10000087"/>
    <x v="0"/>
    <x v="5"/>
    <s v="Executive Impressions 14&quot; Two-Color Numerals Wall Clock"/>
    <n v="18.175999999999998"/>
    <n v="1"/>
    <n v="0.2"/>
    <n v="4.7712000000000012"/>
    <x v="0"/>
    <x v="0"/>
  </r>
  <r>
    <n v="9287"/>
    <s v="CA-2019-154011"/>
    <x v="249"/>
    <d v="2019-06-26T00:00:00"/>
    <s v="Standard Class"/>
    <s v="DB-13270"/>
    <s v="Deborah Brumfield"/>
    <x v="2"/>
    <x v="0"/>
    <s v="Dallas"/>
    <x v="5"/>
    <n v="75081"/>
    <x v="2"/>
    <s v="OFF-BI-10003166"/>
    <x v="1"/>
    <x v="8"/>
    <s v="GBC Plasticlear Binding Covers"/>
    <n v="6.8879999999999981"/>
    <n v="3"/>
    <n v="0.8"/>
    <n v="-11.020800000000005"/>
    <x v="2"/>
    <x v="0"/>
  </r>
  <r>
    <n v="9288"/>
    <s v="CA-2019-154011"/>
    <x v="249"/>
    <d v="2019-06-26T00:00:00"/>
    <s v="Standard Class"/>
    <s v="DB-13270"/>
    <s v="Deborah Brumfield"/>
    <x v="2"/>
    <x v="0"/>
    <s v="Dallas"/>
    <x v="5"/>
    <n v="75081"/>
    <x v="2"/>
    <s v="FUR-TA-10000688"/>
    <x v="0"/>
    <x v="3"/>
    <s v="Chromcraft Bull-Nose Wood Round Conference Table Top, Wood Base"/>
    <n v="457.4849999999999"/>
    <n v="3"/>
    <n v="0.3"/>
    <n v="-84.961500000000029"/>
    <x v="2"/>
    <x v="0"/>
  </r>
  <r>
    <n v="9289"/>
    <s v="US-2019-165456"/>
    <x v="329"/>
    <d v="2019-12-03T00:00:00"/>
    <s v="First Class"/>
    <s v="TB-21625"/>
    <s v="Trudy Brown"/>
    <x v="0"/>
    <x v="0"/>
    <s v="Philadelphia"/>
    <x v="9"/>
    <n v="19134"/>
    <x v="3"/>
    <s v="FUR-CH-10003981"/>
    <x v="0"/>
    <x v="1"/>
    <s v="Global Commerce Series Low-Back Swivel/Tilt Chairs"/>
    <n v="1079.316"/>
    <n v="6"/>
    <n v="0.3"/>
    <n v="-15.418800000000203"/>
    <x v="3"/>
    <x v="0"/>
  </r>
  <r>
    <n v="9290"/>
    <s v="CA-2016-111857"/>
    <x v="488"/>
    <d v="2016-04-26T00:00:00"/>
    <s v="Second Class"/>
    <s v="NM-18445"/>
    <s v="Nathan Mautz"/>
    <x v="2"/>
    <x v="0"/>
    <s v="San Francisco"/>
    <x v="1"/>
    <n v="94109"/>
    <x v="1"/>
    <s v="OFF-PA-10001878"/>
    <x v="1"/>
    <x v="10"/>
    <s v="Xerox 1891"/>
    <n v="48.91"/>
    <n v="1"/>
    <n v="0"/>
    <n v="22.987699999999997"/>
    <x v="1"/>
    <x v="0"/>
  </r>
  <r>
    <n v="9291"/>
    <s v="CA-2016-163650"/>
    <x v="865"/>
    <d v="2016-09-25T00:00:00"/>
    <s v="First Class"/>
    <s v="TT-21220"/>
    <s v="Thomas Thornton"/>
    <x v="0"/>
    <x v="0"/>
    <s v="Dover"/>
    <x v="13"/>
    <n v="19901"/>
    <x v="3"/>
    <s v="OFF-AR-10002375"/>
    <x v="1"/>
    <x v="6"/>
    <s v="Newell 351"/>
    <n v="9.84"/>
    <n v="3"/>
    <n v="0"/>
    <n v="2.8535999999999988"/>
    <x v="3"/>
    <x v="0"/>
  </r>
  <r>
    <n v="9292"/>
    <s v="CA-2016-163650"/>
    <x v="865"/>
    <d v="2016-09-25T00:00:00"/>
    <s v="First Class"/>
    <s v="TT-21220"/>
    <s v="Thomas Thornton"/>
    <x v="0"/>
    <x v="0"/>
    <s v="Dover"/>
    <x v="13"/>
    <n v="19901"/>
    <x v="3"/>
    <s v="OFF-BI-10004965"/>
    <x v="1"/>
    <x v="8"/>
    <s v="Ibico Covers for Plastic or Wire Binding Elements"/>
    <n v="34.5"/>
    <n v="3"/>
    <n v="0"/>
    <n v="15.524999999999999"/>
    <x v="3"/>
    <x v="0"/>
  </r>
  <r>
    <n v="9293"/>
    <s v="CA-2019-124114"/>
    <x v="580"/>
    <d v="2019-03-02T00:00:00"/>
    <s v="Same Day"/>
    <s v="RS-19765"/>
    <s v="Roland Schwarz"/>
    <x v="1"/>
    <x v="0"/>
    <s v="Waco"/>
    <x v="5"/>
    <n v="76706"/>
    <x v="2"/>
    <s v="OFF-BI-10004022"/>
    <x v="1"/>
    <x v="8"/>
    <s v="Acco Suede Grain Vinyl Round Ring Binder"/>
    <n v="0.55599999999999983"/>
    <n v="1"/>
    <n v="0.8"/>
    <n v="-0.94520000000000004"/>
    <x v="2"/>
    <x v="0"/>
  </r>
  <r>
    <n v="9294"/>
    <s v="US-2019-116505"/>
    <x v="701"/>
    <d v="2019-11-21T00:00:00"/>
    <s v="Second Class"/>
    <s v="TB-21625"/>
    <s v="Trudy Brown"/>
    <x v="0"/>
    <x v="0"/>
    <s v="Hagerstown"/>
    <x v="39"/>
    <n v="21740"/>
    <x v="3"/>
    <s v="OFF-BI-10000050"/>
    <x v="1"/>
    <x v="8"/>
    <s v="Angle-D Binders with Locking Rings, Label Holders"/>
    <n v="43.8"/>
    <n v="6"/>
    <n v="0"/>
    <n v="20.585999999999999"/>
    <x v="3"/>
    <x v="0"/>
  </r>
  <r>
    <n v="9295"/>
    <s v="CA-2019-161340"/>
    <x v="39"/>
    <d v="2019-06-01T00:00:00"/>
    <s v="Standard Class"/>
    <s v="AM-10360"/>
    <s v="Alice McCarthy"/>
    <x v="1"/>
    <x v="0"/>
    <s v="Cleveland"/>
    <x v="24"/>
    <n v="44105"/>
    <x v="3"/>
    <s v="OFF-PA-10002464"/>
    <x v="1"/>
    <x v="10"/>
    <s v="HP Office Recycled Paper (20Lb. and 87 Bright)"/>
    <n v="13.872000000000002"/>
    <n v="3"/>
    <n v="0.2"/>
    <n v="5.0286000000000008"/>
    <x v="3"/>
    <x v="0"/>
  </r>
  <r>
    <n v="9296"/>
    <s v="CA-2019-161340"/>
    <x v="39"/>
    <d v="2019-06-01T00:00:00"/>
    <s v="Standard Class"/>
    <s v="AM-10360"/>
    <s v="Alice McCarthy"/>
    <x v="1"/>
    <x v="0"/>
    <s v="Cleveland"/>
    <x v="24"/>
    <n v="44105"/>
    <x v="3"/>
    <s v="FUR-BO-10004709"/>
    <x v="0"/>
    <x v="0"/>
    <s v="Bush Westfield Collection Bookcases, Medium Cherry Finish"/>
    <n v="115.96"/>
    <n v="4"/>
    <n v="0.5"/>
    <n v="-64.937599999999989"/>
    <x v="3"/>
    <x v="0"/>
  </r>
  <r>
    <n v="9297"/>
    <s v="US-2017-163433"/>
    <x v="24"/>
    <d v="2017-04-22T00:00:00"/>
    <s v="Second Class"/>
    <s v="MP-17965"/>
    <s v="Michael Paige"/>
    <x v="1"/>
    <x v="0"/>
    <s v="Mcallen"/>
    <x v="5"/>
    <n v="78501"/>
    <x v="2"/>
    <s v="TEC-AC-10003590"/>
    <x v="2"/>
    <x v="11"/>
    <s v="TRENDnet 56K USB 2.0 Phone, Internet and Fax Modem"/>
    <n v="41.424000000000007"/>
    <n v="2"/>
    <n v="0.2"/>
    <n v="8.2847999999999971"/>
    <x v="2"/>
    <x v="0"/>
  </r>
  <r>
    <n v="9298"/>
    <s v="US-2017-163433"/>
    <x v="24"/>
    <d v="2017-04-22T00:00:00"/>
    <s v="Second Class"/>
    <s v="MP-17965"/>
    <s v="Michael Paige"/>
    <x v="1"/>
    <x v="0"/>
    <s v="Mcallen"/>
    <x v="5"/>
    <n v="78501"/>
    <x v="2"/>
    <s v="TEC-PH-10003357"/>
    <x v="2"/>
    <x v="7"/>
    <s v="Grandstream GXP2100 Mainstream Business Phone"/>
    <n v="244.768"/>
    <n v="4"/>
    <n v="0.2"/>
    <n v="24.476800000000004"/>
    <x v="2"/>
    <x v="0"/>
  </r>
  <r>
    <n v="9299"/>
    <s v="US-2017-163433"/>
    <x v="24"/>
    <d v="2017-04-22T00:00:00"/>
    <s v="Second Class"/>
    <s v="MP-17965"/>
    <s v="Michael Paige"/>
    <x v="1"/>
    <x v="0"/>
    <s v="Mcallen"/>
    <x v="5"/>
    <n v="78501"/>
    <x v="2"/>
    <s v="OFF-AR-10003373"/>
    <x v="1"/>
    <x v="6"/>
    <s v="Boston School Pro Electric Pencil Sharpener, 1670"/>
    <n v="74.352000000000004"/>
    <n v="3"/>
    <n v="0.2"/>
    <n v="6.5057999999999971"/>
    <x v="2"/>
    <x v="0"/>
  </r>
  <r>
    <n v="9300"/>
    <s v="US-2017-163433"/>
    <x v="24"/>
    <d v="2017-04-22T00:00:00"/>
    <s v="Second Class"/>
    <s v="MP-17965"/>
    <s v="Michael Paige"/>
    <x v="1"/>
    <x v="0"/>
    <s v="Mcallen"/>
    <x v="5"/>
    <n v="78501"/>
    <x v="2"/>
    <s v="OFF-BI-10003676"/>
    <x v="1"/>
    <x v="8"/>
    <s v="GBC Standard Recycled Report Covers, Clear Plastic Sheets"/>
    <n v="4.3119999999999985"/>
    <n v="2"/>
    <n v="0.8"/>
    <n v="-6.8992000000000022"/>
    <x v="2"/>
    <x v="0"/>
  </r>
  <r>
    <n v="9301"/>
    <s v="US-2017-163433"/>
    <x v="24"/>
    <d v="2017-04-22T00:00:00"/>
    <s v="Second Class"/>
    <s v="MP-17965"/>
    <s v="Michael Paige"/>
    <x v="1"/>
    <x v="0"/>
    <s v="Mcallen"/>
    <x v="5"/>
    <n v="78501"/>
    <x v="2"/>
    <s v="FUR-CH-10000225"/>
    <x v="0"/>
    <x v="1"/>
    <s v="Global Geo Office Task Chair, Gray"/>
    <n v="56.686"/>
    <n v="1"/>
    <n v="0.3"/>
    <n v="-20.245000000000008"/>
    <x v="2"/>
    <x v="0"/>
  </r>
  <r>
    <n v="9302"/>
    <s v="US-2017-163433"/>
    <x v="24"/>
    <d v="2017-04-22T00:00:00"/>
    <s v="Second Class"/>
    <s v="MP-17965"/>
    <s v="Michael Paige"/>
    <x v="1"/>
    <x v="0"/>
    <s v="Mcallen"/>
    <x v="5"/>
    <n v="78501"/>
    <x v="2"/>
    <s v="TEC-PH-10001870"/>
    <x v="2"/>
    <x v="7"/>
    <s v="Lunatik TT5L-002 Taktik Strike Impact Protection System for iPhone 5"/>
    <n v="97.968000000000004"/>
    <n v="2"/>
    <n v="0.2"/>
    <n v="6.122999999999994"/>
    <x v="2"/>
    <x v="0"/>
  </r>
  <r>
    <n v="9303"/>
    <s v="US-2017-163433"/>
    <x v="24"/>
    <d v="2017-04-22T00:00:00"/>
    <s v="Second Class"/>
    <s v="MP-17965"/>
    <s v="Michael Paige"/>
    <x v="1"/>
    <x v="0"/>
    <s v="Mcallen"/>
    <x v="5"/>
    <n v="78501"/>
    <x v="2"/>
    <s v="OFF-AR-10003481"/>
    <x v="1"/>
    <x v="6"/>
    <s v="Newell 348"/>
    <n v="7.8719999999999999"/>
    <n v="3"/>
    <n v="0.2"/>
    <n v="0.88559999999999883"/>
    <x v="2"/>
    <x v="0"/>
  </r>
  <r>
    <n v="9304"/>
    <s v="US-2017-163433"/>
    <x v="24"/>
    <d v="2017-04-22T00:00:00"/>
    <s v="Second Class"/>
    <s v="MP-17965"/>
    <s v="Michael Paige"/>
    <x v="1"/>
    <x v="0"/>
    <s v="Mcallen"/>
    <x v="5"/>
    <n v="78501"/>
    <x v="2"/>
    <s v="OFF-PA-10003936"/>
    <x v="1"/>
    <x v="10"/>
    <s v="Xerox 1994"/>
    <n v="15.552000000000003"/>
    <n v="3"/>
    <n v="0.2"/>
    <n v="5.4432"/>
    <x v="2"/>
    <x v="0"/>
  </r>
  <r>
    <n v="9305"/>
    <s v="US-2017-163433"/>
    <x v="24"/>
    <d v="2017-04-22T00:00:00"/>
    <s v="Second Class"/>
    <s v="MP-17965"/>
    <s v="Michael Paige"/>
    <x v="1"/>
    <x v="0"/>
    <s v="Mcallen"/>
    <x v="5"/>
    <n v="78501"/>
    <x v="2"/>
    <s v="OFF-BI-10000320"/>
    <x v="1"/>
    <x v="8"/>
    <s v="GBC Plastic Binding Combs"/>
    <n v="1.4759999999999998"/>
    <n v="1"/>
    <n v="0.8"/>
    <n v="-2.2877999999999998"/>
    <x v="2"/>
    <x v="0"/>
  </r>
  <r>
    <n v="9306"/>
    <s v="CA-2017-137603"/>
    <x v="444"/>
    <d v="2017-09-24T00:00:00"/>
    <s v="Standard Class"/>
    <s v="MH-17290"/>
    <s v="Marc Harrigan"/>
    <x v="2"/>
    <x v="0"/>
    <s v="Santa Fe"/>
    <x v="27"/>
    <n v="87505"/>
    <x v="1"/>
    <s v="OFF-AR-10001972"/>
    <x v="1"/>
    <x v="6"/>
    <s v="Newell 323"/>
    <n v="8.4"/>
    <n v="5"/>
    <n v="0"/>
    <n v="2.1840000000000002"/>
    <x v="1"/>
    <x v="0"/>
  </r>
  <r>
    <n v="9307"/>
    <s v="CA-2016-128237"/>
    <x v="727"/>
    <d v="2016-03-30T00:00:00"/>
    <s v="Standard Class"/>
    <s v="CA-12265"/>
    <s v="Christina Anderson"/>
    <x v="0"/>
    <x v="0"/>
    <s v="San Francisco"/>
    <x v="1"/>
    <n v="94110"/>
    <x v="1"/>
    <s v="OFF-AR-10003829"/>
    <x v="1"/>
    <x v="6"/>
    <s v="Newell 35"/>
    <n v="6.56"/>
    <n v="2"/>
    <n v="0"/>
    <n v="1.9023999999999992"/>
    <x v="1"/>
    <x v="0"/>
  </r>
  <r>
    <n v="9308"/>
    <s v="CA-2016-128237"/>
    <x v="727"/>
    <d v="2016-03-30T00:00:00"/>
    <s v="Standard Class"/>
    <s v="CA-12265"/>
    <s v="Christina Anderson"/>
    <x v="0"/>
    <x v="0"/>
    <s v="San Francisco"/>
    <x v="1"/>
    <n v="94110"/>
    <x v="1"/>
    <s v="OFF-AR-10003338"/>
    <x v="1"/>
    <x v="6"/>
    <s v="Eberhard Faber 3 1/2&quot; Golf Pencils"/>
    <n v="14.88"/>
    <n v="2"/>
    <n v="0"/>
    <n v="3.7200000000000006"/>
    <x v="1"/>
    <x v="0"/>
  </r>
  <r>
    <n v="9309"/>
    <s v="CA-2016-128237"/>
    <x v="727"/>
    <d v="2016-03-30T00:00:00"/>
    <s v="Standard Class"/>
    <s v="CA-12265"/>
    <s v="Christina Anderson"/>
    <x v="0"/>
    <x v="0"/>
    <s v="San Francisco"/>
    <x v="1"/>
    <n v="94110"/>
    <x v="1"/>
    <s v="TEC-AC-10002558"/>
    <x v="2"/>
    <x v="11"/>
    <s v="Imation Swivel Flash Drive USB flash drive - 8 GB"/>
    <n v="45.48"/>
    <n v="4"/>
    <n v="0"/>
    <n v="15.917999999999999"/>
    <x v="1"/>
    <x v="0"/>
  </r>
  <r>
    <n v="9310"/>
    <s v="CA-2016-128237"/>
    <x v="727"/>
    <d v="2016-03-30T00:00:00"/>
    <s v="Standard Class"/>
    <s v="CA-12265"/>
    <s v="Christina Anderson"/>
    <x v="0"/>
    <x v="0"/>
    <s v="San Francisco"/>
    <x v="1"/>
    <n v="94110"/>
    <x v="1"/>
    <s v="OFF-AR-10000034"/>
    <x v="1"/>
    <x v="6"/>
    <s v="BIC Brite Liner Grip Highlighters, Assorted, 5/Pack"/>
    <n v="25.44"/>
    <n v="6"/>
    <n v="0"/>
    <n v="9.9215999999999998"/>
    <x v="1"/>
    <x v="0"/>
  </r>
  <r>
    <n v="9311"/>
    <s v="US-2018-102141"/>
    <x v="370"/>
    <d v="2018-08-31T00:00:00"/>
    <s v="Standard Class"/>
    <s v="KD-16615"/>
    <s v="Ken Dana"/>
    <x v="1"/>
    <x v="0"/>
    <s v="New York City"/>
    <x v="15"/>
    <n v="10024"/>
    <x v="3"/>
    <s v="OFF-BI-10001510"/>
    <x v="1"/>
    <x v="8"/>
    <s v="Deluxe Heavy-Duty Vinyl Round Ring Binder"/>
    <n v="146.68800000000002"/>
    <n v="8"/>
    <n v="0.2"/>
    <n v="45.839999999999996"/>
    <x v="3"/>
    <x v="0"/>
  </r>
  <r>
    <n v="9312"/>
    <s v="CA-2019-148642"/>
    <x v="904"/>
    <d v="2019-03-12T00:00:00"/>
    <s v="Standard Class"/>
    <s v="DW-13540"/>
    <s v="Don Weiss"/>
    <x v="0"/>
    <x v="0"/>
    <s v="Dallas"/>
    <x v="5"/>
    <n v="75220"/>
    <x v="2"/>
    <s v="OFF-LA-10000134"/>
    <x v="1"/>
    <x v="2"/>
    <s v="Avery 511"/>
    <n v="4.9280000000000008"/>
    <n v="2"/>
    <n v="0.2"/>
    <n v="1.7247999999999997"/>
    <x v="2"/>
    <x v="0"/>
  </r>
  <r>
    <n v="9313"/>
    <s v="CA-2019-148642"/>
    <x v="904"/>
    <d v="2019-03-12T00:00:00"/>
    <s v="Standard Class"/>
    <s v="DW-13540"/>
    <s v="Don Weiss"/>
    <x v="0"/>
    <x v="0"/>
    <s v="Dallas"/>
    <x v="5"/>
    <n v="75220"/>
    <x v="2"/>
    <s v="OFF-AR-10000588"/>
    <x v="1"/>
    <x v="6"/>
    <s v="Newell 345"/>
    <n v="63.488"/>
    <n v="4"/>
    <n v="0.2"/>
    <n v="4.7616000000000014"/>
    <x v="2"/>
    <x v="0"/>
  </r>
  <r>
    <n v="9314"/>
    <s v="CA-2017-111948"/>
    <x v="1214"/>
    <d v="2017-11-11T00:00:00"/>
    <s v="Same Day"/>
    <s v="AG-10495"/>
    <s v="Andrew Gjertsen"/>
    <x v="1"/>
    <x v="0"/>
    <s v="Detroit"/>
    <x v="12"/>
    <n v="48234"/>
    <x v="2"/>
    <s v="OFF-ST-10003282"/>
    <x v="1"/>
    <x v="4"/>
    <s v="Advantus 10-Drawer Portable Organizer, Chrome Metal Frame, Smoke Drawers"/>
    <n v="418.32"/>
    <n v="7"/>
    <n v="0"/>
    <n v="117.12960000000004"/>
    <x v="2"/>
    <x v="1"/>
  </r>
  <r>
    <n v="9315"/>
    <s v="CA-2017-111948"/>
    <x v="1214"/>
    <d v="2017-11-11T00:00:00"/>
    <s v="Same Day"/>
    <s v="AG-10495"/>
    <s v="Andrew Gjertsen"/>
    <x v="1"/>
    <x v="0"/>
    <s v="Detroit"/>
    <x v="12"/>
    <n v="48234"/>
    <x v="2"/>
    <s v="OFF-AP-10002311"/>
    <x v="1"/>
    <x v="9"/>
    <s v="Holmes Replacement Filter for HEPA Air Cleaner, Very Large Room, HEPA Filter"/>
    <n v="123.858"/>
    <n v="2"/>
    <n v="0.1"/>
    <n v="46.790800000000004"/>
    <x v="2"/>
    <x v="1"/>
  </r>
  <r>
    <n v="9316"/>
    <s v="CA-2018-161907"/>
    <x v="41"/>
    <d v="2018-04-09T00:00:00"/>
    <s v="Standard Class"/>
    <s v="JH-16180"/>
    <s v="Justin Hirsh"/>
    <x v="0"/>
    <x v="0"/>
    <s v="Philadelphia"/>
    <x v="9"/>
    <n v="19140"/>
    <x v="3"/>
    <s v="TEC-PH-10000141"/>
    <x v="2"/>
    <x v="7"/>
    <s v="Clearsounds A400"/>
    <n v="118.78199999999998"/>
    <n v="3"/>
    <n v="0.4"/>
    <n v="-27.715799999999994"/>
    <x v="3"/>
    <x v="0"/>
  </r>
  <r>
    <n v="9317"/>
    <s v="CA-2018-161907"/>
    <x v="41"/>
    <d v="2018-04-09T00:00:00"/>
    <s v="Standard Class"/>
    <s v="JH-16180"/>
    <s v="Justin Hirsh"/>
    <x v="0"/>
    <x v="0"/>
    <s v="Philadelphia"/>
    <x v="9"/>
    <n v="19140"/>
    <x v="3"/>
    <s v="OFF-SU-10000646"/>
    <x v="1"/>
    <x v="14"/>
    <s v="Premier Automatic Letter Opener"/>
    <n v="769.18400000000008"/>
    <n v="4"/>
    <n v="0.2"/>
    <n v="-163.45159999999996"/>
    <x v="3"/>
    <x v="0"/>
  </r>
  <r>
    <n v="9318"/>
    <s v="CA-2019-124940"/>
    <x v="1215"/>
    <d v="2019-02-26T00:00:00"/>
    <s v="Standard Class"/>
    <s v="DK-13090"/>
    <s v="Dave Kipp"/>
    <x v="0"/>
    <x v="0"/>
    <s v="Carrollton"/>
    <x v="5"/>
    <n v="75007"/>
    <x v="2"/>
    <s v="TEC-AC-10002076"/>
    <x v="2"/>
    <x v="11"/>
    <s v="Microsoft Natural Keyboard Elite"/>
    <n v="47.904000000000003"/>
    <n v="1"/>
    <n v="0.2"/>
    <n v="-2.9940000000000015"/>
    <x v="2"/>
    <x v="0"/>
  </r>
  <r>
    <n v="9319"/>
    <s v="US-2019-108343"/>
    <x v="228"/>
    <d v="2019-07-25T00:00:00"/>
    <s v="Standard Class"/>
    <s v="AR-10825"/>
    <s v="Anthony Rawles"/>
    <x v="1"/>
    <x v="0"/>
    <s v="New York City"/>
    <x v="15"/>
    <n v="10009"/>
    <x v="3"/>
    <s v="OFF-PA-10000743"/>
    <x v="1"/>
    <x v="10"/>
    <s v="Xerox 1977"/>
    <n v="13.36"/>
    <n v="2"/>
    <n v="0"/>
    <n v="6.4127999999999998"/>
    <x v="3"/>
    <x v="0"/>
  </r>
  <r>
    <n v="9320"/>
    <s v="US-2019-108343"/>
    <x v="228"/>
    <d v="2019-07-25T00:00:00"/>
    <s v="Standard Class"/>
    <s v="AR-10825"/>
    <s v="Anthony Rawles"/>
    <x v="1"/>
    <x v="0"/>
    <s v="New York City"/>
    <x v="15"/>
    <n v="10009"/>
    <x v="3"/>
    <s v="FUR-CH-10002780"/>
    <x v="0"/>
    <x v="1"/>
    <s v="Office Star - Task Chair with Contemporary Loop Arms"/>
    <n v="163.76400000000001"/>
    <n v="2"/>
    <n v="0.1"/>
    <n v="25.474399999999999"/>
    <x v="3"/>
    <x v="0"/>
  </r>
  <r>
    <n v="9321"/>
    <s v="US-2019-108343"/>
    <x v="228"/>
    <d v="2019-07-25T00:00:00"/>
    <s v="Standard Class"/>
    <s v="AR-10825"/>
    <s v="Anthony Rawles"/>
    <x v="1"/>
    <x v="0"/>
    <s v="New York City"/>
    <x v="15"/>
    <n v="10009"/>
    <x v="3"/>
    <s v="FUR-FU-10000747"/>
    <x v="0"/>
    <x v="5"/>
    <s v="Tenex B1-RE Series Chair Mats for Low Pile Carpets"/>
    <n v="183.92"/>
    <n v="4"/>
    <n v="0"/>
    <n v="31.266399999999976"/>
    <x v="3"/>
    <x v="0"/>
  </r>
  <r>
    <n v="9322"/>
    <s v="US-2018-111563"/>
    <x v="254"/>
    <d v="2018-11-08T00:00:00"/>
    <s v="Standard Class"/>
    <s v="SM-20005"/>
    <s v="Sally Matthias"/>
    <x v="0"/>
    <x v="0"/>
    <s v="Houston"/>
    <x v="5"/>
    <n v="77041"/>
    <x v="2"/>
    <s v="FUR-FU-10002445"/>
    <x v="0"/>
    <x v="5"/>
    <s v="DAX Two-Tone Rosewood/Black Document Frame, Desktop, 5 x 7"/>
    <n v="11.376000000000001"/>
    <n v="3"/>
    <n v="0.6"/>
    <n v="-5.6879999999999988"/>
    <x v="2"/>
    <x v="0"/>
  </r>
  <r>
    <n v="9323"/>
    <s v="US-2018-111563"/>
    <x v="254"/>
    <d v="2018-11-08T00:00:00"/>
    <s v="Standard Class"/>
    <s v="SM-20005"/>
    <s v="Sally Matthias"/>
    <x v="0"/>
    <x v="0"/>
    <s v="Houston"/>
    <x v="5"/>
    <n v="77041"/>
    <x v="2"/>
    <s v="FUR-FU-10000723"/>
    <x v="0"/>
    <x v="5"/>
    <s v="Deflect-o EconoMat Studded, No Bevel Mat for Low Pile Carpeting"/>
    <n v="66.112000000000009"/>
    <n v="4"/>
    <n v="0.6"/>
    <n v="-84.292799999999986"/>
    <x v="2"/>
    <x v="0"/>
  </r>
  <r>
    <n v="9324"/>
    <s v="CA-2019-121853"/>
    <x v="397"/>
    <d v="2019-09-29T00:00:00"/>
    <s v="Standard Class"/>
    <s v="DB-13660"/>
    <s v="Duane Benoit"/>
    <x v="0"/>
    <x v="0"/>
    <s v="Los Angeles"/>
    <x v="1"/>
    <n v="90036"/>
    <x v="1"/>
    <s v="OFF-PA-10003641"/>
    <x v="1"/>
    <x v="10"/>
    <s v="Xerox 1909"/>
    <n v="211.04"/>
    <n v="8"/>
    <n v="0"/>
    <n v="97.078399999999988"/>
    <x v="1"/>
    <x v="1"/>
  </r>
  <r>
    <n v="9325"/>
    <s v="CA-2019-121853"/>
    <x v="397"/>
    <d v="2019-09-29T00:00:00"/>
    <s v="Standard Class"/>
    <s v="DB-13660"/>
    <s v="Duane Benoit"/>
    <x v="0"/>
    <x v="0"/>
    <s v="Los Angeles"/>
    <x v="1"/>
    <n v="90036"/>
    <x v="1"/>
    <s v="FUR-CH-10003973"/>
    <x v="0"/>
    <x v="1"/>
    <s v="GuestStacker Chair with Chrome Finish Legs"/>
    <n v="594.81600000000003"/>
    <n v="2"/>
    <n v="0.2"/>
    <n v="59.481600000000014"/>
    <x v="1"/>
    <x v="1"/>
  </r>
  <r>
    <n v="9326"/>
    <s v="CA-2019-121853"/>
    <x v="397"/>
    <d v="2019-09-29T00:00:00"/>
    <s v="Standard Class"/>
    <s v="DB-13660"/>
    <s v="Duane Benoit"/>
    <x v="0"/>
    <x v="0"/>
    <s v="Los Angeles"/>
    <x v="1"/>
    <n v="90036"/>
    <x v="1"/>
    <s v="OFF-BI-10000977"/>
    <x v="1"/>
    <x v="8"/>
    <s v="Ibico Plastic Spiral Binding Combs"/>
    <n v="72.960000000000008"/>
    <n v="3"/>
    <n v="0.2"/>
    <n v="23.711999999999996"/>
    <x v="1"/>
    <x v="1"/>
  </r>
  <r>
    <n v="9327"/>
    <s v="US-2019-130687"/>
    <x v="210"/>
    <d v="2019-09-10T00:00:00"/>
    <s v="First Class"/>
    <s v="PF-19225"/>
    <s v="Phillip Flathmann"/>
    <x v="0"/>
    <x v="0"/>
    <s v="Edmonds"/>
    <x v="4"/>
    <n v="98026"/>
    <x v="1"/>
    <s v="FUR-FU-10004053"/>
    <x v="0"/>
    <x v="5"/>
    <s v="DAX Two-Tone Silver Metal Document Frame"/>
    <n v="80.959999999999994"/>
    <n v="4"/>
    <n v="0"/>
    <n v="34.812800000000003"/>
    <x v="1"/>
    <x v="0"/>
  </r>
  <r>
    <n v="9328"/>
    <s v="US-2019-130687"/>
    <x v="210"/>
    <d v="2019-09-10T00:00:00"/>
    <s v="First Class"/>
    <s v="PF-19225"/>
    <s v="Phillip Flathmann"/>
    <x v="0"/>
    <x v="0"/>
    <s v="Edmonds"/>
    <x v="4"/>
    <n v="98026"/>
    <x v="1"/>
    <s v="TEC-PH-10002033"/>
    <x v="2"/>
    <x v="7"/>
    <s v="Konftel 250 Conference phone - Charcoal black"/>
    <n v="455.71199999999999"/>
    <n v="2"/>
    <n v="0.2"/>
    <n v="34.178400000000011"/>
    <x v="1"/>
    <x v="0"/>
  </r>
  <r>
    <n v="9329"/>
    <s v="US-2019-130687"/>
    <x v="210"/>
    <d v="2019-09-10T00:00:00"/>
    <s v="First Class"/>
    <s v="PF-19225"/>
    <s v="Phillip Flathmann"/>
    <x v="0"/>
    <x v="0"/>
    <s v="Edmonds"/>
    <x v="4"/>
    <n v="98026"/>
    <x v="1"/>
    <s v="OFF-AR-10004260"/>
    <x v="1"/>
    <x v="6"/>
    <s v="Boston 1799 Powerhouse Electric Pencil Sharpener"/>
    <n v="25.98"/>
    <n v="1"/>
    <n v="0"/>
    <n v="7.2744"/>
    <x v="1"/>
    <x v="0"/>
  </r>
  <r>
    <n v="9330"/>
    <s v="CA-2017-164497"/>
    <x v="109"/>
    <d v="2017-11-30T00:00:00"/>
    <s v="First Class"/>
    <s v="AJ-10945"/>
    <s v="Ashley Jarboe"/>
    <x v="0"/>
    <x v="0"/>
    <s v="San Francisco"/>
    <x v="1"/>
    <n v="94110"/>
    <x v="1"/>
    <s v="OFF-AP-10004655"/>
    <x v="1"/>
    <x v="9"/>
    <s v="Holmes Visible Mist Ultrasonic Humidifier with 2.3-Gallon Output per Day, Replacement Filter"/>
    <n v="45.28"/>
    <n v="4"/>
    <n v="0"/>
    <n v="15.395199999999999"/>
    <x v="1"/>
    <x v="0"/>
  </r>
  <r>
    <n v="9331"/>
    <s v="US-2017-153283"/>
    <x v="768"/>
    <d v="2017-11-18T00:00:00"/>
    <s v="Standard Class"/>
    <s v="EB-14110"/>
    <s v="Eugene Barchas"/>
    <x v="0"/>
    <x v="0"/>
    <s v="New York City"/>
    <x v="15"/>
    <n v="10035"/>
    <x v="3"/>
    <s v="OFF-EN-10001539"/>
    <x v="1"/>
    <x v="12"/>
    <s v="Staple envelope"/>
    <n v="15.56"/>
    <n v="2"/>
    <n v="0"/>
    <n v="7.3132000000000001"/>
    <x v="3"/>
    <x v="0"/>
  </r>
  <r>
    <n v="9332"/>
    <s v="CA-2018-108056"/>
    <x v="321"/>
    <d v="2018-10-03T00:00:00"/>
    <s v="Standard Class"/>
    <s v="ES-14080"/>
    <s v="Erin Smith"/>
    <x v="1"/>
    <x v="0"/>
    <s v="Springfield"/>
    <x v="21"/>
    <n v="97477"/>
    <x v="1"/>
    <s v="TEC-PH-10001817"/>
    <x v="2"/>
    <x v="7"/>
    <s v="Wilson Electronics DB Pro Signal Booster"/>
    <n v="859.2"/>
    <n v="3"/>
    <n v="0.2"/>
    <n v="75.180000000000064"/>
    <x v="1"/>
    <x v="0"/>
  </r>
  <r>
    <n v="9333"/>
    <s v="CA-2019-127726"/>
    <x v="220"/>
    <d v="2019-09-13T00:00:00"/>
    <s v="Second Class"/>
    <s v="SS-20410"/>
    <s v="Shahid Shariari"/>
    <x v="0"/>
    <x v="0"/>
    <s v="Georgetown"/>
    <x v="0"/>
    <n v="40324"/>
    <x v="0"/>
    <s v="OFF-AP-10002578"/>
    <x v="1"/>
    <x v="9"/>
    <s v="Fellowes Premier Superior Surge Suppressor, 10-Outlet, With Phone and Remote"/>
    <n v="195.68"/>
    <n v="4"/>
    <n v="0"/>
    <n v="50.876800000000003"/>
    <x v="0"/>
    <x v="0"/>
  </r>
  <r>
    <n v="9334"/>
    <s v="CA-2019-127726"/>
    <x v="220"/>
    <d v="2019-09-13T00:00:00"/>
    <s v="Second Class"/>
    <s v="SS-20410"/>
    <s v="Shahid Shariari"/>
    <x v="0"/>
    <x v="0"/>
    <s v="Georgetown"/>
    <x v="0"/>
    <n v="40324"/>
    <x v="0"/>
    <s v="OFF-FA-10000992"/>
    <x v="1"/>
    <x v="13"/>
    <s v="Acco Clips to Go Binder Clips, 24 Clips in Two Sizes"/>
    <n v="14.2"/>
    <n v="4"/>
    <n v="0"/>
    <n v="6.6739999999999995"/>
    <x v="0"/>
    <x v="0"/>
  </r>
  <r>
    <n v="9335"/>
    <s v="CA-2019-110198"/>
    <x v="927"/>
    <d v="2019-05-02T00:00:00"/>
    <s v="First Class"/>
    <s v="AG-10900"/>
    <s v="Arthur Gainer"/>
    <x v="0"/>
    <x v="0"/>
    <s v="Coral Springs"/>
    <x v="2"/>
    <n v="33065"/>
    <x v="0"/>
    <s v="FUR-BO-10001798"/>
    <x v="0"/>
    <x v="0"/>
    <s v="Bush Somerset Collection Bookcase"/>
    <n v="314.35199999999998"/>
    <n v="3"/>
    <n v="0.2"/>
    <n v="-15.71759999999999"/>
    <x v="0"/>
    <x v="0"/>
  </r>
  <r>
    <n v="9336"/>
    <s v="CA-2019-110198"/>
    <x v="927"/>
    <d v="2019-05-02T00:00:00"/>
    <s v="First Class"/>
    <s v="AG-10900"/>
    <s v="Arthur Gainer"/>
    <x v="0"/>
    <x v="0"/>
    <s v="Coral Springs"/>
    <x v="2"/>
    <n v="33065"/>
    <x v="0"/>
    <s v="OFF-LA-10004409"/>
    <x v="1"/>
    <x v="2"/>
    <s v="Avery 492"/>
    <n v="4.6079999999999997"/>
    <n v="2"/>
    <n v="0.2"/>
    <n v="1.4975999999999996"/>
    <x v="0"/>
    <x v="0"/>
  </r>
  <r>
    <n v="9337"/>
    <s v="CA-2019-130715"/>
    <x v="118"/>
    <d v="2019-09-20T00:00:00"/>
    <s v="Standard Class"/>
    <s v="CY-12745"/>
    <s v="Craig Yedwab"/>
    <x v="1"/>
    <x v="0"/>
    <s v="San Francisco"/>
    <x v="1"/>
    <n v="94110"/>
    <x v="1"/>
    <s v="OFF-FA-10000621"/>
    <x v="1"/>
    <x v="13"/>
    <s v="OIC Colored Binder Clips, Assorted Sizes"/>
    <n v="17.899999999999999"/>
    <n v="5"/>
    <n v="0"/>
    <n v="8.7710000000000008"/>
    <x v="1"/>
    <x v="0"/>
  </r>
  <r>
    <n v="9338"/>
    <s v="CA-2016-155264"/>
    <x v="538"/>
    <d v="2016-10-22T00:00:00"/>
    <s v="Second Class"/>
    <s v="RP-19270"/>
    <s v="Rachel Payne"/>
    <x v="1"/>
    <x v="0"/>
    <s v="San Francisco"/>
    <x v="1"/>
    <n v="94110"/>
    <x v="1"/>
    <s v="OFF-BI-10003196"/>
    <x v="1"/>
    <x v="8"/>
    <s v="Accohide Poly Flexible Ring Binders"/>
    <n v="2.9920000000000004"/>
    <n v="1"/>
    <n v="0.2"/>
    <n v="1.1219999999999999"/>
    <x v="1"/>
    <x v="0"/>
  </r>
  <r>
    <n v="9339"/>
    <s v="CA-2016-155264"/>
    <x v="538"/>
    <d v="2016-10-22T00:00:00"/>
    <s v="Second Class"/>
    <s v="RP-19270"/>
    <s v="Rachel Payne"/>
    <x v="1"/>
    <x v="0"/>
    <s v="San Francisco"/>
    <x v="1"/>
    <n v="94110"/>
    <x v="1"/>
    <s v="OFF-BI-10003727"/>
    <x v="1"/>
    <x v="8"/>
    <s v="Avery Durable Slant Ring Binders With Label Holder"/>
    <n v="20.064"/>
    <n v="6"/>
    <n v="0.2"/>
    <n v="7.0223999999999993"/>
    <x v="1"/>
    <x v="0"/>
  </r>
  <r>
    <n v="9340"/>
    <s v="CA-2016-155264"/>
    <x v="538"/>
    <d v="2016-10-22T00:00:00"/>
    <s v="Second Class"/>
    <s v="RP-19270"/>
    <s v="Rachel Payne"/>
    <x v="1"/>
    <x v="0"/>
    <s v="San Francisco"/>
    <x v="1"/>
    <n v="94110"/>
    <x v="1"/>
    <s v="OFF-PA-10003228"/>
    <x v="1"/>
    <x v="10"/>
    <s v="Xerox 1917"/>
    <n v="146.72999999999999"/>
    <n v="3"/>
    <n v="0"/>
    <n v="68.963099999999997"/>
    <x v="1"/>
    <x v="0"/>
  </r>
  <r>
    <n v="9341"/>
    <s v="CA-2016-155264"/>
    <x v="538"/>
    <d v="2016-10-22T00:00:00"/>
    <s v="Second Class"/>
    <s v="RP-19270"/>
    <s v="Rachel Payne"/>
    <x v="1"/>
    <x v="0"/>
    <s v="San Francisco"/>
    <x v="1"/>
    <n v="94110"/>
    <x v="1"/>
    <s v="OFF-LA-10002787"/>
    <x v="1"/>
    <x v="2"/>
    <s v="Avery 480"/>
    <n v="18.75"/>
    <n v="5"/>
    <n v="0"/>
    <n v="9"/>
    <x v="1"/>
    <x v="0"/>
  </r>
  <r>
    <n v="9342"/>
    <s v="CA-2016-155264"/>
    <x v="538"/>
    <d v="2016-10-22T00:00:00"/>
    <s v="Second Class"/>
    <s v="RP-19270"/>
    <s v="Rachel Payne"/>
    <x v="1"/>
    <x v="0"/>
    <s v="San Francisco"/>
    <x v="1"/>
    <n v="94110"/>
    <x v="1"/>
    <s v="TEC-PH-10001305"/>
    <x v="2"/>
    <x v="7"/>
    <s v="Panasonic KX TS208W Corded phone"/>
    <n v="117.57600000000002"/>
    <n v="3"/>
    <n v="0.2"/>
    <n v="11.757600000000011"/>
    <x v="1"/>
    <x v="0"/>
  </r>
  <r>
    <n v="9343"/>
    <s v="CA-2018-119123"/>
    <x v="69"/>
    <d v="2018-03-18T00:00:00"/>
    <s v="Standard Class"/>
    <s v="DB-13360"/>
    <s v="Dennis Bolton"/>
    <x v="2"/>
    <x v="0"/>
    <s v="Riverside"/>
    <x v="1"/>
    <n v="92503"/>
    <x v="1"/>
    <s v="OFF-BI-10001036"/>
    <x v="1"/>
    <x v="8"/>
    <s v="Cardinal EasyOpen D-Ring Binders"/>
    <n v="51.184000000000012"/>
    <n v="7"/>
    <n v="0.2"/>
    <n v="19.193999999999999"/>
    <x v="1"/>
    <x v="0"/>
  </r>
  <r>
    <n v="9344"/>
    <s v="CA-2019-109085"/>
    <x v="922"/>
    <d v="2019-02-20T00:00:00"/>
    <s v="First Class"/>
    <s v="CK-12325"/>
    <s v="Christine Kargatis"/>
    <x v="2"/>
    <x v="0"/>
    <s v="Troy"/>
    <x v="24"/>
    <n v="45373"/>
    <x v="3"/>
    <s v="FUR-TA-10001086"/>
    <x v="0"/>
    <x v="3"/>
    <s v="SAFCO PlanMaster Boards, 60w x 37-1/2d, White Melamine"/>
    <n v="455.97"/>
    <n v="5"/>
    <n v="0.4"/>
    <n v="-106.39299999999997"/>
    <x v="3"/>
    <x v="1"/>
  </r>
  <r>
    <n v="9345"/>
    <s v="CA-2019-109085"/>
    <x v="922"/>
    <d v="2019-02-20T00:00:00"/>
    <s v="First Class"/>
    <s v="CK-12325"/>
    <s v="Christine Kargatis"/>
    <x v="2"/>
    <x v="0"/>
    <s v="Troy"/>
    <x v="24"/>
    <n v="45373"/>
    <x v="3"/>
    <s v="OFF-BI-10001525"/>
    <x v="1"/>
    <x v="8"/>
    <s v="Acco Pressboard Covers with Storage Hooks, 14 7/8&quot; x 11&quot;, Executive Red"/>
    <n v="5.7150000000000016"/>
    <n v="5"/>
    <n v="0.7"/>
    <n v="-4.7625000000000011"/>
    <x v="3"/>
    <x v="1"/>
  </r>
  <r>
    <n v="9346"/>
    <s v="CA-2019-109085"/>
    <x v="922"/>
    <d v="2019-02-20T00:00:00"/>
    <s v="First Class"/>
    <s v="CK-12325"/>
    <s v="Christine Kargatis"/>
    <x v="2"/>
    <x v="0"/>
    <s v="Troy"/>
    <x v="24"/>
    <n v="45373"/>
    <x v="3"/>
    <s v="TEC-PH-10000526"/>
    <x v="2"/>
    <x v="7"/>
    <s v="Vtech CS6719"/>
    <n v="57.593999999999994"/>
    <n v="1"/>
    <n v="0.4"/>
    <n v="-11.518799999999999"/>
    <x v="3"/>
    <x v="1"/>
  </r>
  <r>
    <n v="9347"/>
    <s v="CA-2019-109085"/>
    <x v="922"/>
    <d v="2019-02-20T00:00:00"/>
    <s v="First Class"/>
    <s v="CK-12325"/>
    <s v="Christine Kargatis"/>
    <x v="2"/>
    <x v="0"/>
    <s v="Troy"/>
    <x v="24"/>
    <n v="45373"/>
    <x v="3"/>
    <s v="FUR-FU-10004973"/>
    <x v="0"/>
    <x v="5"/>
    <s v="Flat Face Poster Frame"/>
    <n v="30.144000000000002"/>
    <n v="2"/>
    <n v="0.2"/>
    <n v="8.2896000000000001"/>
    <x v="3"/>
    <x v="1"/>
  </r>
  <r>
    <n v="9348"/>
    <s v="CA-2019-109085"/>
    <x v="922"/>
    <d v="2019-02-20T00:00:00"/>
    <s v="First Class"/>
    <s v="CK-12325"/>
    <s v="Christine Kargatis"/>
    <x v="2"/>
    <x v="0"/>
    <s v="Troy"/>
    <x v="24"/>
    <n v="45373"/>
    <x v="3"/>
    <s v="FUR-CH-10003981"/>
    <x v="0"/>
    <x v="1"/>
    <s v="Global Commerce Series Low-Back Swivel/Tilt Chairs"/>
    <n v="899.43"/>
    <n v="5"/>
    <n v="0.3"/>
    <n v="-12.84900000000016"/>
    <x v="3"/>
    <x v="1"/>
  </r>
  <r>
    <n v="9349"/>
    <s v="CA-2018-114860"/>
    <x v="596"/>
    <d v="2018-12-28T00:00:00"/>
    <s v="Standard Class"/>
    <s v="DN-13690"/>
    <s v="Duane Noonan"/>
    <x v="0"/>
    <x v="0"/>
    <s v="Moreno Valley"/>
    <x v="1"/>
    <n v="92553"/>
    <x v="1"/>
    <s v="FUR-FU-10000277"/>
    <x v="0"/>
    <x v="5"/>
    <s v="Deflect-o DuraMat Antistatic Studded Beveled Mat for Medium Pile Carpeting"/>
    <n v="842.72"/>
    <n v="8"/>
    <n v="0"/>
    <n v="202.25279999999998"/>
    <x v="1"/>
    <x v="0"/>
  </r>
  <r>
    <n v="9350"/>
    <s v="CA-2018-114860"/>
    <x v="596"/>
    <d v="2018-12-28T00:00:00"/>
    <s v="Standard Class"/>
    <s v="DN-13690"/>
    <s v="Duane Noonan"/>
    <x v="0"/>
    <x v="0"/>
    <s v="Moreno Valley"/>
    <x v="1"/>
    <n v="92553"/>
    <x v="1"/>
    <s v="FUR-FU-10001934"/>
    <x v="0"/>
    <x v="5"/>
    <s v="Magnifier Swing Arm Lamp"/>
    <n v="41.96"/>
    <n v="2"/>
    <n v="0"/>
    <n v="10.909600000000001"/>
    <x v="1"/>
    <x v="0"/>
  </r>
  <r>
    <n v="9351"/>
    <s v="CA-2018-159009"/>
    <x v="713"/>
    <d v="2018-09-27T00:00:00"/>
    <s v="Standard Class"/>
    <s v="DP-13105"/>
    <s v="Dave Poirier"/>
    <x v="1"/>
    <x v="0"/>
    <s v="Seattle"/>
    <x v="4"/>
    <n v="98115"/>
    <x v="1"/>
    <s v="OFF-BI-10004970"/>
    <x v="1"/>
    <x v="8"/>
    <s v="ACCOHIDE 3-Ring Binder, Blue, 1&quot;"/>
    <n v="13.216000000000001"/>
    <n v="4"/>
    <n v="0.2"/>
    <n v="4.4603999999999999"/>
    <x v="1"/>
    <x v="0"/>
  </r>
  <r>
    <n v="9352"/>
    <s v="CA-2018-159009"/>
    <x v="713"/>
    <d v="2018-09-27T00:00:00"/>
    <s v="Standard Class"/>
    <s v="DP-13105"/>
    <s v="Dave Poirier"/>
    <x v="1"/>
    <x v="0"/>
    <s v="Seattle"/>
    <x v="4"/>
    <n v="98115"/>
    <x v="1"/>
    <s v="FUR-CH-10003396"/>
    <x v="0"/>
    <x v="1"/>
    <s v="Global Deluxe Steno Chair"/>
    <n v="184.75200000000001"/>
    <n v="3"/>
    <n v="0.2"/>
    <n v="-20.784600000000012"/>
    <x v="1"/>
    <x v="0"/>
  </r>
  <r>
    <n v="9353"/>
    <s v="CA-2019-148411"/>
    <x v="241"/>
    <d v="2019-09-26T00:00:00"/>
    <s v="First Class"/>
    <s v="RO-19780"/>
    <s v="Rose O'Brian"/>
    <x v="0"/>
    <x v="0"/>
    <s v="Chicago"/>
    <x v="10"/>
    <n v="60623"/>
    <x v="2"/>
    <s v="FUR-CH-10003973"/>
    <x v="0"/>
    <x v="1"/>
    <s v="GuestStacker Chair with Chrome Finish Legs"/>
    <n v="520.46399999999994"/>
    <n v="2"/>
    <n v="0.3"/>
    <n v="-14.870399999999961"/>
    <x v="2"/>
    <x v="0"/>
  </r>
  <r>
    <n v="9354"/>
    <s v="CA-2019-148411"/>
    <x v="241"/>
    <d v="2019-09-26T00:00:00"/>
    <s v="First Class"/>
    <s v="RO-19780"/>
    <s v="Rose O'Brian"/>
    <x v="0"/>
    <x v="0"/>
    <s v="Chicago"/>
    <x v="10"/>
    <n v="60623"/>
    <x v="2"/>
    <s v="OFF-PA-10002109"/>
    <x v="1"/>
    <x v="10"/>
    <s v="Wirebound Voice Message Log Book"/>
    <n v="11.423999999999999"/>
    <n v="3"/>
    <n v="0.2"/>
    <n v="3.7127999999999988"/>
    <x v="2"/>
    <x v="0"/>
  </r>
  <r>
    <n v="9355"/>
    <s v="CA-2017-110324"/>
    <x v="494"/>
    <d v="2017-12-05T00:00:00"/>
    <s v="Standard Class"/>
    <s v="MA-17560"/>
    <s v="Matt Abelman"/>
    <x v="2"/>
    <x v="0"/>
    <s v="Jackson"/>
    <x v="12"/>
    <n v="49201"/>
    <x v="2"/>
    <s v="OFF-PA-10001826"/>
    <x v="1"/>
    <x v="10"/>
    <s v="Xerox 207"/>
    <n v="19.440000000000001"/>
    <n v="3"/>
    <n v="0"/>
    <n v="9.3312000000000008"/>
    <x v="2"/>
    <x v="0"/>
  </r>
  <r>
    <n v="9356"/>
    <s v="CA-2017-110324"/>
    <x v="494"/>
    <d v="2017-12-05T00:00:00"/>
    <s v="Standard Class"/>
    <s v="MA-17560"/>
    <s v="Matt Abelman"/>
    <x v="2"/>
    <x v="0"/>
    <s v="Jackson"/>
    <x v="12"/>
    <n v="49201"/>
    <x v="2"/>
    <s v="OFF-AR-10000823"/>
    <x v="1"/>
    <x v="6"/>
    <s v="Newell 307"/>
    <n v="3.64"/>
    <n v="2"/>
    <n v="0"/>
    <n v="1.0192000000000001"/>
    <x v="2"/>
    <x v="0"/>
  </r>
  <r>
    <n v="9357"/>
    <s v="CA-2017-110324"/>
    <x v="494"/>
    <d v="2017-12-05T00:00:00"/>
    <s v="Standard Class"/>
    <s v="MA-17560"/>
    <s v="Matt Abelman"/>
    <x v="2"/>
    <x v="0"/>
    <s v="Jackson"/>
    <x v="12"/>
    <n v="49201"/>
    <x v="2"/>
    <s v="OFF-PA-10001776"/>
    <x v="1"/>
    <x v="10"/>
    <s v="Wirebound Message Books, Four 2 3/4&quot; x 5&quot; Forms per Page, 600 Sets per Book"/>
    <n v="18.54"/>
    <n v="2"/>
    <n v="0"/>
    <n v="8.7137999999999991"/>
    <x v="2"/>
    <x v="0"/>
  </r>
  <r>
    <n v="9358"/>
    <s v="CA-2018-168046"/>
    <x v="967"/>
    <d v="2018-01-28T00:00:00"/>
    <s v="Second Class"/>
    <s v="JD-15895"/>
    <s v="Jonathan Doherty"/>
    <x v="1"/>
    <x v="0"/>
    <s v="New York City"/>
    <x v="15"/>
    <n v="10024"/>
    <x v="3"/>
    <s v="OFF-BI-10003676"/>
    <x v="1"/>
    <x v="8"/>
    <s v="GBC Standard Recycled Report Covers, Clear Plastic Sheets"/>
    <n v="43.120000000000005"/>
    <n v="5"/>
    <n v="0.2"/>
    <n v="15.091999999999995"/>
    <x v="3"/>
    <x v="0"/>
  </r>
  <r>
    <n v="9359"/>
    <s v="CA-2018-168046"/>
    <x v="967"/>
    <d v="2018-01-28T00:00:00"/>
    <s v="Second Class"/>
    <s v="JD-15895"/>
    <s v="Jonathan Doherty"/>
    <x v="1"/>
    <x v="0"/>
    <s v="New York City"/>
    <x v="15"/>
    <n v="10024"/>
    <x v="3"/>
    <s v="FUR-TA-10001095"/>
    <x v="0"/>
    <x v="3"/>
    <s v="Chromcraft Round Conference Tables"/>
    <n v="313.72199999999998"/>
    <n v="3"/>
    <n v="0.4"/>
    <n v="-99.34529999999998"/>
    <x v="3"/>
    <x v="0"/>
  </r>
  <r>
    <n v="9360"/>
    <s v="CA-2018-168046"/>
    <x v="967"/>
    <d v="2018-01-28T00:00:00"/>
    <s v="Second Class"/>
    <s v="JD-15895"/>
    <s v="Jonathan Doherty"/>
    <x v="1"/>
    <x v="0"/>
    <s v="New York City"/>
    <x v="15"/>
    <n v="10024"/>
    <x v="3"/>
    <s v="FUR-FU-10000747"/>
    <x v="0"/>
    <x v="5"/>
    <s v="Tenex B1-RE Series Chair Mats for Low Pile Carpets"/>
    <n v="45.98"/>
    <n v="1"/>
    <n v="0"/>
    <n v="7.816599999999994"/>
    <x v="3"/>
    <x v="0"/>
  </r>
  <r>
    <n v="9361"/>
    <s v="CA-2018-168046"/>
    <x v="967"/>
    <d v="2018-01-28T00:00:00"/>
    <s v="Second Class"/>
    <s v="JD-15895"/>
    <s v="Jonathan Doherty"/>
    <x v="1"/>
    <x v="0"/>
    <s v="New York City"/>
    <x v="15"/>
    <n v="10024"/>
    <x v="3"/>
    <s v="OFF-ST-10004337"/>
    <x v="1"/>
    <x v="4"/>
    <s v="SAFCO Commercial Wire Shelving, 72h"/>
    <n v="428.68"/>
    <n v="7"/>
    <n v="0"/>
    <n v="0"/>
    <x v="3"/>
    <x v="0"/>
  </r>
  <r>
    <n v="9362"/>
    <s v="CA-2019-111591"/>
    <x v="708"/>
    <d v="2019-03-25T00:00:00"/>
    <s v="Standard Class"/>
    <s v="PS-18970"/>
    <s v="Paul Stevenson"/>
    <x v="2"/>
    <x v="0"/>
    <s v="Seattle"/>
    <x v="4"/>
    <n v="98105"/>
    <x v="1"/>
    <s v="OFF-BI-10004410"/>
    <x v="1"/>
    <x v="8"/>
    <s v="C-Line Peel &amp; Stick Add-On Filing Pockets, 8-3/4 x 5-1/8, 10/Pack"/>
    <n v="30.576000000000001"/>
    <n v="6"/>
    <n v="0.2"/>
    <n v="10.3194"/>
    <x v="1"/>
    <x v="0"/>
  </r>
  <r>
    <n v="9363"/>
    <s v="CA-2019-111591"/>
    <x v="708"/>
    <d v="2019-03-25T00:00:00"/>
    <s v="Standard Class"/>
    <s v="PS-18970"/>
    <s v="Paul Stevenson"/>
    <x v="2"/>
    <x v="0"/>
    <s v="Seattle"/>
    <x v="4"/>
    <n v="98105"/>
    <x v="1"/>
    <s v="OFF-FA-10004838"/>
    <x v="1"/>
    <x v="13"/>
    <s v="Super Bands, 12/Pack"/>
    <n v="13.020000000000001"/>
    <n v="7"/>
    <n v="0"/>
    <n v="0.3906000000000005"/>
    <x v="1"/>
    <x v="0"/>
  </r>
  <r>
    <n v="9364"/>
    <s v="CA-2019-111591"/>
    <x v="708"/>
    <d v="2019-03-25T00:00:00"/>
    <s v="Standard Class"/>
    <s v="PS-18970"/>
    <s v="Paul Stevenson"/>
    <x v="2"/>
    <x v="0"/>
    <s v="Seattle"/>
    <x v="4"/>
    <n v="98105"/>
    <x v="1"/>
    <s v="FUR-FU-10002364"/>
    <x v="0"/>
    <x v="5"/>
    <s v="Eldon Expressions Wood Desk Accessories, Oak"/>
    <n v="22.14"/>
    <n v="3"/>
    <n v="0"/>
    <n v="6.4205999999999976"/>
    <x v="1"/>
    <x v="0"/>
  </r>
  <r>
    <n v="9365"/>
    <s v="CA-2019-111591"/>
    <x v="708"/>
    <d v="2019-03-25T00:00:00"/>
    <s v="Standard Class"/>
    <s v="PS-18970"/>
    <s v="Paul Stevenson"/>
    <x v="2"/>
    <x v="0"/>
    <s v="Seattle"/>
    <x v="4"/>
    <n v="98105"/>
    <x v="1"/>
    <s v="OFF-ST-10001809"/>
    <x v="1"/>
    <x v="4"/>
    <s v="Fellowes Officeware Wire Shelving"/>
    <n v="359.32"/>
    <n v="4"/>
    <n v="0"/>
    <n v="7.1863999999999919"/>
    <x v="1"/>
    <x v="0"/>
  </r>
  <r>
    <n v="9366"/>
    <s v="US-2016-166828"/>
    <x v="963"/>
    <d v="2016-08-25T00:00:00"/>
    <s v="First Class"/>
    <s v="JF-15415"/>
    <s v="Jennifer Ferguson"/>
    <x v="0"/>
    <x v="0"/>
    <s v="Saint Charles"/>
    <x v="25"/>
    <n v="63301"/>
    <x v="2"/>
    <s v="OFF-PA-10001846"/>
    <x v="1"/>
    <x v="10"/>
    <s v="Xerox 1899"/>
    <n v="11.56"/>
    <n v="2"/>
    <n v="0"/>
    <n v="5.6644000000000005"/>
    <x v="2"/>
    <x v="0"/>
  </r>
  <r>
    <n v="9367"/>
    <s v="CA-2016-108147"/>
    <x v="785"/>
    <d v="2016-06-13T00:00:00"/>
    <s v="Standard Class"/>
    <s v="RD-19480"/>
    <s v="Rick Duston"/>
    <x v="0"/>
    <x v="0"/>
    <s v="Long Beach"/>
    <x v="15"/>
    <n v="11561"/>
    <x v="3"/>
    <s v="OFF-BI-10003876"/>
    <x v="1"/>
    <x v="8"/>
    <s v="Green Canvas Binder for 8-1/2&quot; x 14&quot; Sheets"/>
    <n v="68.48"/>
    <n v="2"/>
    <n v="0.2"/>
    <n v="25.679999999999996"/>
    <x v="3"/>
    <x v="0"/>
  </r>
  <r>
    <n v="9368"/>
    <s v="CA-2016-108147"/>
    <x v="785"/>
    <d v="2016-06-13T00:00:00"/>
    <s v="Standard Class"/>
    <s v="RD-19480"/>
    <s v="Rick Duston"/>
    <x v="0"/>
    <x v="0"/>
    <s v="Long Beach"/>
    <x v="15"/>
    <n v="11561"/>
    <x v="3"/>
    <s v="OFF-ST-10003470"/>
    <x v="1"/>
    <x v="4"/>
    <s v="Tennsco Snap-Together Open Shelving Units, Starter Sets and Add-On Units"/>
    <n v="1676.88"/>
    <n v="6"/>
    <n v="0"/>
    <n v="83.843999999999937"/>
    <x v="3"/>
    <x v="0"/>
  </r>
  <r>
    <n v="9369"/>
    <s v="CA-2018-154998"/>
    <x v="281"/>
    <d v="2018-04-09T00:00:00"/>
    <s v="First Class"/>
    <s v="ES-14080"/>
    <s v="Erin Smith"/>
    <x v="1"/>
    <x v="0"/>
    <s v="Lakewood"/>
    <x v="30"/>
    <n v="8701"/>
    <x v="3"/>
    <s v="OFF-PA-10004243"/>
    <x v="1"/>
    <x v="10"/>
    <s v="Xerox 1939"/>
    <n v="37.94"/>
    <n v="2"/>
    <n v="0"/>
    <n v="18.211199999999998"/>
    <x v="3"/>
    <x v="0"/>
  </r>
  <r>
    <n v="9370"/>
    <s v="CA-2019-113460"/>
    <x v="659"/>
    <d v="2019-11-09T00:00:00"/>
    <s v="Second Class"/>
    <s v="KN-16390"/>
    <s v="Katherine Nockton"/>
    <x v="1"/>
    <x v="0"/>
    <s v="Clinton"/>
    <x v="39"/>
    <n v="20735"/>
    <x v="3"/>
    <s v="FUR-CH-10000422"/>
    <x v="0"/>
    <x v="1"/>
    <s v="Global Highback Leather Tilter in Burgundy"/>
    <n v="272.96999999999997"/>
    <n v="3"/>
    <n v="0"/>
    <n v="43.675200000000018"/>
    <x v="3"/>
    <x v="0"/>
  </r>
  <r>
    <n v="9371"/>
    <s v="CA-2017-111339"/>
    <x v="352"/>
    <d v="2017-05-31T00:00:00"/>
    <s v="First Class"/>
    <s v="VP-21760"/>
    <s v="Victoria Pisteka"/>
    <x v="1"/>
    <x v="0"/>
    <s v="Columbus"/>
    <x v="24"/>
    <n v="43229"/>
    <x v="3"/>
    <s v="FUR-FU-10002506"/>
    <x v="0"/>
    <x v="5"/>
    <s v="Tensor &quot;Hersey Kiss&quot; Styled Floor Lamp"/>
    <n v="41.568000000000005"/>
    <n v="4"/>
    <n v="0.2"/>
    <n v="-4.1568000000000023"/>
    <x v="3"/>
    <x v="0"/>
  </r>
  <r>
    <n v="9372"/>
    <s v="CA-2017-111339"/>
    <x v="352"/>
    <d v="2017-05-31T00:00:00"/>
    <s v="First Class"/>
    <s v="VP-21760"/>
    <s v="Victoria Pisteka"/>
    <x v="1"/>
    <x v="0"/>
    <s v="Columbus"/>
    <x v="24"/>
    <n v="43229"/>
    <x v="3"/>
    <s v="FUR-CH-10000863"/>
    <x v="0"/>
    <x v="1"/>
    <s v="Novimex Swivel Fabric Task Chair"/>
    <n v="317.05799999999999"/>
    <n v="3"/>
    <n v="0.3"/>
    <n v="-86.058600000000013"/>
    <x v="3"/>
    <x v="0"/>
  </r>
  <r>
    <n v="9373"/>
    <s v="CA-2017-111339"/>
    <x v="352"/>
    <d v="2017-05-31T00:00:00"/>
    <s v="First Class"/>
    <s v="VP-21760"/>
    <s v="Victoria Pisteka"/>
    <x v="1"/>
    <x v="0"/>
    <s v="Columbus"/>
    <x v="24"/>
    <n v="43229"/>
    <x v="3"/>
    <s v="OFF-FA-10002988"/>
    <x v="1"/>
    <x v="13"/>
    <s v="Ideal Clamps"/>
    <n v="8.0399999999999991"/>
    <n v="5"/>
    <n v="0.2"/>
    <n v="2.9144999999999994"/>
    <x v="3"/>
    <x v="0"/>
  </r>
  <r>
    <n v="9374"/>
    <s v="CA-2019-102820"/>
    <x v="917"/>
    <d v="2019-05-11T00:00:00"/>
    <s v="Standard Class"/>
    <s v="CS-11950"/>
    <s v="Carlos Soltero"/>
    <x v="0"/>
    <x v="0"/>
    <s v="Pasadena"/>
    <x v="1"/>
    <n v="91104"/>
    <x v="1"/>
    <s v="TEC-PH-10003437"/>
    <x v="2"/>
    <x v="7"/>
    <s v="Blue Parrot B250XT Professional Grade Wireless Bluetooth Headset with"/>
    <n v="419.94399999999996"/>
    <n v="7"/>
    <n v="0.2"/>
    <n v="52.492999999999967"/>
    <x v="1"/>
    <x v="0"/>
  </r>
  <r>
    <n v="9375"/>
    <s v="CA-2018-149671"/>
    <x v="410"/>
    <d v="2018-06-09T00:00:00"/>
    <s v="Standard Class"/>
    <s v="KB-16600"/>
    <s v="Ken Brennan"/>
    <x v="1"/>
    <x v="0"/>
    <s v="Seattle"/>
    <x v="4"/>
    <n v="98105"/>
    <x v="1"/>
    <s v="OFF-SU-10002537"/>
    <x v="1"/>
    <x v="14"/>
    <s v="Acme Box Cutter Scissors"/>
    <n v="61.38"/>
    <n v="6"/>
    <n v="0"/>
    <n v="15.958800000000004"/>
    <x v="1"/>
    <x v="0"/>
  </r>
  <r>
    <n v="9376"/>
    <s v="CA-2017-126347"/>
    <x v="639"/>
    <d v="2017-12-19T00:00:00"/>
    <s v="Second Class"/>
    <s v="AJ-10945"/>
    <s v="Ashley Jarboe"/>
    <x v="0"/>
    <x v="0"/>
    <s v="Los Angeles"/>
    <x v="1"/>
    <n v="90045"/>
    <x v="1"/>
    <s v="TEC-AC-10003063"/>
    <x v="2"/>
    <x v="11"/>
    <s v="Micro Innovations USB RF Wireless Keyboard with Mouse"/>
    <n v="50"/>
    <n v="2"/>
    <n v="0"/>
    <n v="10.5"/>
    <x v="1"/>
    <x v="0"/>
  </r>
  <r>
    <n v="9377"/>
    <s v="CA-2019-108756"/>
    <x v="53"/>
    <d v="2019-12-29T00:00:00"/>
    <s v="Standard Class"/>
    <s v="PO-18865"/>
    <s v="Patrick O'Donnell"/>
    <x v="0"/>
    <x v="0"/>
    <s v="East Orange"/>
    <x v="30"/>
    <n v="7017"/>
    <x v="3"/>
    <s v="TEC-AC-10003237"/>
    <x v="2"/>
    <x v="11"/>
    <s v="Memorex Micro Travel Drive 4 GB"/>
    <n v="31.799999999999997"/>
    <n v="3"/>
    <n v="0"/>
    <n v="13.674000000000003"/>
    <x v="3"/>
    <x v="0"/>
  </r>
  <r>
    <n v="9378"/>
    <s v="CA-2019-155362"/>
    <x v="94"/>
    <d v="2019-12-21T00:00:00"/>
    <s v="Standard Class"/>
    <s v="DP-13105"/>
    <s v="Dave Poirier"/>
    <x v="1"/>
    <x v="0"/>
    <s v="Eau Claire"/>
    <x v="6"/>
    <n v="54703"/>
    <x v="2"/>
    <s v="OFF-ST-10001031"/>
    <x v="1"/>
    <x v="4"/>
    <s v="Adjustable Personal File Tote"/>
    <n v="32.56"/>
    <n v="2"/>
    <n v="0"/>
    <n v="8.465600000000002"/>
    <x v="2"/>
    <x v="0"/>
  </r>
  <r>
    <n v="9379"/>
    <s v="CA-2018-117625"/>
    <x v="1120"/>
    <d v="2018-05-15T00:00:00"/>
    <s v="Standard Class"/>
    <s v="GM-14500"/>
    <s v="Gene McClure"/>
    <x v="0"/>
    <x v="0"/>
    <s v="Chicago"/>
    <x v="10"/>
    <n v="60610"/>
    <x v="2"/>
    <s v="OFF-EN-10001535"/>
    <x v="1"/>
    <x v="12"/>
    <s v="Grip Seal Envelopes"/>
    <n v="7.0720000000000001"/>
    <n v="2"/>
    <n v="0.2"/>
    <n v="2.3868"/>
    <x v="2"/>
    <x v="0"/>
  </r>
  <r>
    <n v="9380"/>
    <s v="CA-2016-154158"/>
    <x v="851"/>
    <d v="2016-12-27T00:00:00"/>
    <s v="Second Class"/>
    <s v="CC-12670"/>
    <s v="Craig Carreira"/>
    <x v="0"/>
    <x v="0"/>
    <s v="Tampa"/>
    <x v="2"/>
    <n v="33614"/>
    <x v="0"/>
    <s v="OFF-PA-10001295"/>
    <x v="1"/>
    <x v="10"/>
    <s v="Computer Printout Paper with Letter-Trim Perforations"/>
    <n v="45.527999999999999"/>
    <n v="3"/>
    <n v="0.2"/>
    <n v="15.934799999999997"/>
    <x v="0"/>
    <x v="0"/>
  </r>
  <r>
    <n v="9381"/>
    <s v="CA-2016-154158"/>
    <x v="851"/>
    <d v="2016-12-27T00:00:00"/>
    <s v="Second Class"/>
    <s v="CC-12670"/>
    <s v="Craig Carreira"/>
    <x v="0"/>
    <x v="0"/>
    <s v="Tampa"/>
    <x v="2"/>
    <n v="33614"/>
    <x v="0"/>
    <s v="FUR-CH-10004698"/>
    <x v="0"/>
    <x v="1"/>
    <s v="Padded Folding Chairs, Black, 4/Carton"/>
    <n v="64.784000000000006"/>
    <n v="1"/>
    <n v="0.2"/>
    <n v="6.4784000000000042"/>
    <x v="0"/>
    <x v="0"/>
  </r>
  <r>
    <n v="9382"/>
    <s v="CA-2016-154158"/>
    <x v="851"/>
    <d v="2016-12-27T00:00:00"/>
    <s v="Second Class"/>
    <s v="CC-12670"/>
    <s v="Craig Carreira"/>
    <x v="0"/>
    <x v="0"/>
    <s v="Tampa"/>
    <x v="2"/>
    <n v="33614"/>
    <x v="0"/>
    <s v="OFF-ST-10000078"/>
    <x v="1"/>
    <x v="4"/>
    <s v="Tennsco 6- and 18-Compartment Lockers"/>
    <n v="424.27200000000005"/>
    <n v="2"/>
    <n v="0.2"/>
    <n v="-10.60680000000005"/>
    <x v="0"/>
    <x v="0"/>
  </r>
  <r>
    <n v="9383"/>
    <s v="CA-2016-154158"/>
    <x v="851"/>
    <d v="2016-12-27T00:00:00"/>
    <s v="Second Class"/>
    <s v="CC-12670"/>
    <s v="Craig Carreira"/>
    <x v="0"/>
    <x v="0"/>
    <s v="Tampa"/>
    <x v="2"/>
    <n v="33614"/>
    <x v="0"/>
    <s v="OFF-AR-10001868"/>
    <x v="1"/>
    <x v="6"/>
    <s v="Prang Dustless Chalk Sticks"/>
    <n v="1.3440000000000001"/>
    <n v="1"/>
    <n v="0.2"/>
    <n v="0.504"/>
    <x v="0"/>
    <x v="0"/>
  </r>
  <r>
    <n v="9384"/>
    <s v="CA-2016-154158"/>
    <x v="851"/>
    <d v="2016-12-27T00:00:00"/>
    <s v="Second Class"/>
    <s v="CC-12670"/>
    <s v="Craig Carreira"/>
    <x v="0"/>
    <x v="0"/>
    <s v="Tampa"/>
    <x v="2"/>
    <n v="33614"/>
    <x v="0"/>
    <s v="OFF-ST-10004950"/>
    <x v="1"/>
    <x v="4"/>
    <s v="Acco Perma 3000 Stacking Storage Drawers"/>
    <n v="83.920000000000016"/>
    <n v="5"/>
    <n v="0.2"/>
    <n v="-1.049000000000003"/>
    <x v="0"/>
    <x v="0"/>
  </r>
  <r>
    <n v="9385"/>
    <s v="CA-2019-100433"/>
    <x v="938"/>
    <d v="2019-08-16T00:00:00"/>
    <s v="Standard Class"/>
    <s v="SJ-20125"/>
    <s v="Sanjit Jacobs"/>
    <x v="2"/>
    <x v="0"/>
    <s v="New York City"/>
    <x v="15"/>
    <n v="10009"/>
    <x v="3"/>
    <s v="OFF-PA-10003441"/>
    <x v="1"/>
    <x v="10"/>
    <s v="Xerox 226"/>
    <n v="25.92"/>
    <n v="4"/>
    <n v="0"/>
    <n v="12.441600000000001"/>
    <x v="3"/>
    <x v="0"/>
  </r>
  <r>
    <n v="9386"/>
    <s v="CA-2019-163097"/>
    <x v="151"/>
    <d v="2019-08-31T00:00:00"/>
    <s v="Standard Class"/>
    <s v="SF-20200"/>
    <s v="Sarah Foster"/>
    <x v="0"/>
    <x v="0"/>
    <s v="Mesa"/>
    <x v="16"/>
    <n v="85204"/>
    <x v="1"/>
    <s v="FUR-FU-10004973"/>
    <x v="0"/>
    <x v="5"/>
    <s v="Flat Face Poster Frame"/>
    <n v="120.57600000000001"/>
    <n v="8"/>
    <n v="0.2"/>
    <n v="33.1584"/>
    <x v="1"/>
    <x v="0"/>
  </r>
  <r>
    <n v="9387"/>
    <s v="US-2019-127292"/>
    <x v="617"/>
    <d v="2019-01-23T00:00:00"/>
    <s v="Standard Class"/>
    <s v="RM-19375"/>
    <s v="Raymond Messe"/>
    <x v="0"/>
    <x v="0"/>
    <s v="Burlington"/>
    <x v="42"/>
    <m/>
    <x v="3"/>
    <s v="OFF-PA-10000157"/>
    <x v="1"/>
    <x v="10"/>
    <s v="Xerox 191"/>
    <n v="79.92"/>
    <n v="4"/>
    <n v="0"/>
    <n v="37.562399999999997"/>
    <x v="3"/>
    <x v="0"/>
  </r>
  <r>
    <n v="9388"/>
    <s v="US-2019-127292"/>
    <x v="617"/>
    <d v="2019-01-23T00:00:00"/>
    <s v="Standard Class"/>
    <s v="RM-19375"/>
    <s v="Raymond Messe"/>
    <x v="0"/>
    <x v="0"/>
    <s v="Burlington"/>
    <x v="42"/>
    <m/>
    <x v="3"/>
    <s v="OFF-PA-10001970"/>
    <x v="1"/>
    <x v="10"/>
    <s v="Xerox 1881"/>
    <n v="12.28"/>
    <n v="1"/>
    <n v="0"/>
    <n v="5.7715999999999994"/>
    <x v="3"/>
    <x v="0"/>
  </r>
  <r>
    <n v="9389"/>
    <s v="US-2019-127292"/>
    <x v="617"/>
    <d v="2019-01-23T00:00:00"/>
    <s v="Standard Class"/>
    <s v="RM-19375"/>
    <s v="Raymond Messe"/>
    <x v="0"/>
    <x v="0"/>
    <s v="Burlington"/>
    <x v="42"/>
    <m/>
    <x v="3"/>
    <s v="OFF-AP-10000828"/>
    <x v="1"/>
    <x v="9"/>
    <s v="Avanti 4.4 Cu. Ft. Refrigerator"/>
    <n v="542.93999999999994"/>
    <n v="3"/>
    <n v="0"/>
    <n v="152.02319999999997"/>
    <x v="3"/>
    <x v="0"/>
  </r>
  <r>
    <n v="9390"/>
    <s v="US-2019-127292"/>
    <x v="617"/>
    <d v="2019-01-23T00:00:00"/>
    <s v="Standard Class"/>
    <s v="RM-19375"/>
    <s v="Raymond Messe"/>
    <x v="0"/>
    <x v="0"/>
    <s v="Burlington"/>
    <x v="42"/>
    <m/>
    <x v="3"/>
    <s v="OFF-EN-10001509"/>
    <x v="1"/>
    <x v="12"/>
    <s v="Poly String Tie Envelopes"/>
    <n v="2.04"/>
    <n v="1"/>
    <n v="0"/>
    <n v="0.95879999999999987"/>
    <x v="3"/>
    <x v="0"/>
  </r>
  <r>
    <n v="9391"/>
    <s v="CA-2017-163734"/>
    <x v="974"/>
    <d v="2017-06-24T00:00:00"/>
    <s v="Standard Class"/>
    <s v="KM-16375"/>
    <s v="Katherine Murray"/>
    <x v="2"/>
    <x v="0"/>
    <s v="Houston"/>
    <x v="5"/>
    <n v="77070"/>
    <x v="2"/>
    <s v="OFF-ST-10003692"/>
    <x v="1"/>
    <x v="4"/>
    <s v="Recycled Steel Personal File for Hanging File Folders"/>
    <n v="228.92"/>
    <n v="5"/>
    <n v="0.2"/>
    <n v="14.307499999999997"/>
    <x v="2"/>
    <x v="0"/>
  </r>
  <r>
    <n v="9392"/>
    <s v="CA-2019-162474"/>
    <x v="677"/>
    <d v="2019-03-16T00:00:00"/>
    <s v="First Class"/>
    <s v="FH-14275"/>
    <s v="Frank Hawley"/>
    <x v="1"/>
    <x v="0"/>
    <s v="Aurora"/>
    <x v="10"/>
    <n v="60505"/>
    <x v="2"/>
    <s v="TEC-PH-10004700"/>
    <x v="2"/>
    <x v="7"/>
    <s v="PowerGen Dual USB Car Charger"/>
    <n v="7.9920000000000009"/>
    <n v="1"/>
    <n v="0.2"/>
    <n v="2.5973999999999995"/>
    <x v="2"/>
    <x v="0"/>
  </r>
  <r>
    <n v="9393"/>
    <s v="CA-2017-130848"/>
    <x v="969"/>
    <d v="2017-10-25T00:00:00"/>
    <s v="Same Day"/>
    <s v="DG-13300"/>
    <s v="Deirdre Greer"/>
    <x v="1"/>
    <x v="0"/>
    <s v="Denver"/>
    <x v="22"/>
    <n v="80219"/>
    <x v="1"/>
    <s v="FUR-CH-10000422"/>
    <x v="0"/>
    <x v="1"/>
    <s v="Global Highback Leather Tilter in Burgundy"/>
    <n v="582.33600000000001"/>
    <n v="8"/>
    <n v="0.2"/>
    <n v="-29.116799999999955"/>
    <x v="1"/>
    <x v="0"/>
  </r>
  <r>
    <n v="9394"/>
    <s v="CA-2016-125997"/>
    <x v="59"/>
    <d v="2016-09-23T00:00:00"/>
    <s v="First Class"/>
    <s v="MW-18220"/>
    <s v="Mitch Webber"/>
    <x v="0"/>
    <x v="0"/>
    <s v="New York City"/>
    <x v="15"/>
    <n v="10011"/>
    <x v="3"/>
    <s v="TEC-PH-10003484"/>
    <x v="2"/>
    <x v="7"/>
    <s v="Ooma Telo VoIP Home Phone System"/>
    <n v="629.94999999999993"/>
    <n v="5"/>
    <n v="0"/>
    <n v="157.48750000000001"/>
    <x v="3"/>
    <x v="0"/>
  </r>
  <r>
    <n v="9395"/>
    <s v="CA-2016-125997"/>
    <x v="59"/>
    <d v="2016-09-23T00:00:00"/>
    <s v="First Class"/>
    <s v="MW-18220"/>
    <s v="Mitch Webber"/>
    <x v="0"/>
    <x v="0"/>
    <s v="New York City"/>
    <x v="15"/>
    <n v="10011"/>
    <x v="3"/>
    <s v="FUR-CH-10001394"/>
    <x v="0"/>
    <x v="1"/>
    <s v="Global Leather Executive Chair"/>
    <n v="631.78200000000004"/>
    <n v="2"/>
    <n v="0.1"/>
    <n v="140.39599999999993"/>
    <x v="3"/>
    <x v="0"/>
  </r>
  <r>
    <n v="9396"/>
    <s v="CA-2016-125997"/>
    <x v="59"/>
    <d v="2016-09-23T00:00:00"/>
    <s v="First Class"/>
    <s v="MW-18220"/>
    <s v="Mitch Webber"/>
    <x v="0"/>
    <x v="0"/>
    <s v="New York City"/>
    <x v="15"/>
    <n v="10011"/>
    <x v="3"/>
    <s v="FUR-BO-10002213"/>
    <x v="0"/>
    <x v="0"/>
    <s v="DMI Eclipse Executive Suite Bookcases"/>
    <n v="801.5680000000001"/>
    <n v="2"/>
    <n v="0.2"/>
    <n v="-10.019600000000054"/>
    <x v="3"/>
    <x v="0"/>
  </r>
  <r>
    <n v="9397"/>
    <s v="CA-2016-125997"/>
    <x v="59"/>
    <d v="2016-09-23T00:00:00"/>
    <s v="First Class"/>
    <s v="MW-18220"/>
    <s v="Mitch Webber"/>
    <x v="0"/>
    <x v="0"/>
    <s v="New York City"/>
    <x v="15"/>
    <n v="10011"/>
    <x v="3"/>
    <s v="OFF-LA-10002762"/>
    <x v="1"/>
    <x v="2"/>
    <s v="Avery 485"/>
    <n v="75.179999999999993"/>
    <n v="6"/>
    <n v="0"/>
    <n v="35.334599999999995"/>
    <x v="3"/>
    <x v="0"/>
  </r>
  <r>
    <n v="9398"/>
    <s v="CA-2016-125997"/>
    <x v="59"/>
    <d v="2016-09-23T00:00:00"/>
    <s v="First Class"/>
    <s v="MW-18220"/>
    <s v="Mitch Webber"/>
    <x v="0"/>
    <x v="0"/>
    <s v="New York City"/>
    <x v="15"/>
    <n v="10011"/>
    <x v="3"/>
    <s v="OFF-AP-10003842"/>
    <x v="1"/>
    <x v="9"/>
    <s v="Euro-Pro Shark Turbo Vacuum"/>
    <n v="30.98"/>
    <n v="1"/>
    <n v="0"/>
    <n v="8.0548000000000002"/>
    <x v="3"/>
    <x v="0"/>
  </r>
  <r>
    <n v="9399"/>
    <s v="CA-2016-125997"/>
    <x v="59"/>
    <d v="2016-09-23T00:00:00"/>
    <s v="First Class"/>
    <s v="MW-18220"/>
    <s v="Mitch Webber"/>
    <x v="0"/>
    <x v="0"/>
    <s v="New York City"/>
    <x v="15"/>
    <n v="10011"/>
    <x v="3"/>
    <s v="TEC-PH-10003072"/>
    <x v="2"/>
    <x v="7"/>
    <s v="Panasonic KX-TG9541B DECT 6.0 Digital 2-Line Expandable Cordless Phone With Digital Answering System"/>
    <n v="1349.91"/>
    <n v="9"/>
    <n v="0"/>
    <n v="661.45590000000004"/>
    <x v="3"/>
    <x v="0"/>
  </r>
  <r>
    <n v="9400"/>
    <s v="CA-2018-103128"/>
    <x v="583"/>
    <d v="2018-11-15T00:00:00"/>
    <s v="Standard Class"/>
    <s v="SC-20845"/>
    <s v="Sung Chung"/>
    <x v="0"/>
    <x v="0"/>
    <s v="Arlington Heights"/>
    <x v="10"/>
    <n v="60004"/>
    <x v="2"/>
    <s v="OFF-AR-10003394"/>
    <x v="1"/>
    <x v="6"/>
    <s v="Newell 332"/>
    <n v="14.111999999999998"/>
    <n v="6"/>
    <n v="0.2"/>
    <n v="1.2348000000000008"/>
    <x v="2"/>
    <x v="0"/>
  </r>
  <r>
    <n v="9401"/>
    <s v="CA-2017-167696"/>
    <x v="1216"/>
    <d v="2017-09-21T00:00:00"/>
    <s v="Standard Class"/>
    <s v="BD-11500"/>
    <s v="Bradley Drucker"/>
    <x v="0"/>
    <x v="0"/>
    <s v="Newport News"/>
    <x v="17"/>
    <n v="23602"/>
    <x v="0"/>
    <s v="OFF-EN-10001539"/>
    <x v="1"/>
    <x v="12"/>
    <s v="Staple envelope"/>
    <n v="31.12"/>
    <n v="4"/>
    <n v="0"/>
    <n v="14.6264"/>
    <x v="0"/>
    <x v="0"/>
  </r>
  <r>
    <n v="9402"/>
    <s v="CA-2016-159814"/>
    <x v="1217"/>
    <d v="2016-06-28T00:00:00"/>
    <s v="Standard Class"/>
    <s v="LP-17080"/>
    <s v="Liz Pelletier"/>
    <x v="0"/>
    <x v="0"/>
    <s v="Tucson"/>
    <x v="16"/>
    <n v="85705"/>
    <x v="1"/>
    <s v="FUR-FU-10001731"/>
    <x v="0"/>
    <x v="5"/>
    <s v="Acrylic Self-Standing Desk Frames"/>
    <n v="4.2720000000000002"/>
    <n v="2"/>
    <n v="0.2"/>
    <n v="0.96119999999999983"/>
    <x v="1"/>
    <x v="0"/>
  </r>
  <r>
    <n v="9403"/>
    <s v="CA-2018-105459"/>
    <x v="399"/>
    <d v="2018-08-17T00:00:00"/>
    <s v="Second Class"/>
    <s v="NP-18700"/>
    <s v="Nora Preis"/>
    <x v="0"/>
    <x v="0"/>
    <s v="New York City"/>
    <x v="15"/>
    <n v="10024"/>
    <x v="3"/>
    <s v="FUR-TA-10001095"/>
    <x v="0"/>
    <x v="3"/>
    <s v="Chromcraft Round Conference Tables"/>
    <n v="209.148"/>
    <n v="2"/>
    <n v="0.4"/>
    <n v="-66.230199999999996"/>
    <x v="3"/>
    <x v="0"/>
  </r>
  <r>
    <n v="9404"/>
    <s v="CA-2018-105459"/>
    <x v="399"/>
    <d v="2018-08-17T00:00:00"/>
    <s v="Second Class"/>
    <s v="NP-18700"/>
    <s v="Nora Preis"/>
    <x v="0"/>
    <x v="0"/>
    <s v="New York City"/>
    <x v="15"/>
    <n v="10024"/>
    <x v="3"/>
    <s v="OFF-ST-10000078"/>
    <x v="1"/>
    <x v="4"/>
    <s v="Tennsco 6- and 18-Compartment Lockers"/>
    <n v="1591.02"/>
    <n v="6"/>
    <n v="0"/>
    <n v="286.38359999999989"/>
    <x v="3"/>
    <x v="0"/>
  </r>
  <r>
    <n v="9405"/>
    <s v="CA-2019-141663"/>
    <x v="669"/>
    <d v="2019-04-17T00:00:00"/>
    <s v="Standard Class"/>
    <s v="DP-13105"/>
    <s v="Dave Poirier"/>
    <x v="1"/>
    <x v="0"/>
    <s v="Philadelphia"/>
    <x v="9"/>
    <n v="19134"/>
    <x v="3"/>
    <s v="OFF-FA-10004076"/>
    <x v="1"/>
    <x v="13"/>
    <s v="Translucent Push Pins by OIC"/>
    <n v="7.92"/>
    <n v="5"/>
    <n v="0.2"/>
    <n v="1.6829999999999994"/>
    <x v="3"/>
    <x v="0"/>
  </r>
  <r>
    <n v="9406"/>
    <s v="CA-2016-152618"/>
    <x v="619"/>
    <d v="2016-03-17T00:00:00"/>
    <s v="First Class"/>
    <s v="RB-19465"/>
    <s v="Rick Bensley"/>
    <x v="2"/>
    <x v="0"/>
    <s v="Chicago"/>
    <x v="10"/>
    <n v="60653"/>
    <x v="2"/>
    <s v="TEC-MA-10003626"/>
    <x v="2"/>
    <x v="15"/>
    <s v="Hewlett-Packard Deskjet 6540 Color Inkjet Printer"/>
    <n v="574.91"/>
    <n v="2"/>
    <n v="0.3"/>
    <n v="156.04699999999997"/>
    <x v="2"/>
    <x v="0"/>
  </r>
  <r>
    <n v="9407"/>
    <s v="CA-2016-152618"/>
    <x v="619"/>
    <d v="2016-03-17T00:00:00"/>
    <s v="First Class"/>
    <s v="RB-19465"/>
    <s v="Rick Bensley"/>
    <x v="2"/>
    <x v="0"/>
    <s v="Chicago"/>
    <x v="10"/>
    <n v="60653"/>
    <x v="2"/>
    <s v="OFF-PA-10001215"/>
    <x v="1"/>
    <x v="10"/>
    <s v="Xerox 1963"/>
    <n v="8.4480000000000004"/>
    <n v="2"/>
    <n v="0.2"/>
    <n v="2.6399999999999997"/>
    <x v="2"/>
    <x v="0"/>
  </r>
  <r>
    <n v="9408"/>
    <s v="CA-2019-162789"/>
    <x v="585"/>
    <d v="2019-09-24T00:00:00"/>
    <s v="Second Class"/>
    <s v="LC-17140"/>
    <s v="Logan Currie"/>
    <x v="0"/>
    <x v="0"/>
    <s v="New York City"/>
    <x v="15"/>
    <n v="10035"/>
    <x v="3"/>
    <s v="TEC-AC-10002842"/>
    <x v="2"/>
    <x v="11"/>
    <s v="WD My Passport Ultra 2TB Portable External Hard Drive"/>
    <n v="1071"/>
    <n v="9"/>
    <n v="0"/>
    <n v="171.36000000000007"/>
    <x v="3"/>
    <x v="0"/>
  </r>
  <r>
    <n v="9409"/>
    <s v="CA-2019-162789"/>
    <x v="585"/>
    <d v="2019-09-24T00:00:00"/>
    <s v="Second Class"/>
    <s v="LC-17140"/>
    <s v="Logan Currie"/>
    <x v="0"/>
    <x v="0"/>
    <s v="New York City"/>
    <x v="15"/>
    <n v="10035"/>
    <x v="3"/>
    <s v="FUR-FU-10004864"/>
    <x v="0"/>
    <x v="5"/>
    <s v="Eldon 500 Class Desk Accessories"/>
    <n v="12.07"/>
    <n v="1"/>
    <n v="0"/>
    <n v="3.9831000000000003"/>
    <x v="3"/>
    <x v="0"/>
  </r>
  <r>
    <n v="9410"/>
    <s v="US-2019-110149"/>
    <x v="389"/>
    <d v="2019-12-13T00:00:00"/>
    <s v="First Class"/>
    <s v="WB-21850"/>
    <s v="William Brown"/>
    <x v="0"/>
    <x v="0"/>
    <s v="Philadelphia"/>
    <x v="9"/>
    <n v="19143"/>
    <x v="3"/>
    <s v="OFF-BI-10000014"/>
    <x v="1"/>
    <x v="8"/>
    <s v="Heavy-Duty E-Z-D Binders"/>
    <n v="3.2730000000000006"/>
    <n v="1"/>
    <n v="0.7"/>
    <n v="-2.5092999999999996"/>
    <x v="3"/>
    <x v="0"/>
  </r>
  <r>
    <n v="9411"/>
    <s v="US-2019-110149"/>
    <x v="389"/>
    <d v="2019-12-13T00:00:00"/>
    <s v="First Class"/>
    <s v="WB-21850"/>
    <s v="William Brown"/>
    <x v="0"/>
    <x v="0"/>
    <s v="Philadelphia"/>
    <x v="9"/>
    <n v="19143"/>
    <x v="3"/>
    <s v="FUR-FU-10001475"/>
    <x v="0"/>
    <x v="5"/>
    <s v="Contract Clock, 14&quot;, Brown"/>
    <n v="87.92"/>
    <n v="5"/>
    <n v="0.2"/>
    <n v="15.385999999999999"/>
    <x v="3"/>
    <x v="0"/>
  </r>
  <r>
    <n v="9412"/>
    <s v="CA-2018-108959"/>
    <x v="612"/>
    <d v="2018-03-14T00:00:00"/>
    <s v="Second Class"/>
    <s v="MH-17785"/>
    <s v="Maya Herman"/>
    <x v="1"/>
    <x v="0"/>
    <s v="Glendale"/>
    <x v="16"/>
    <n v="85301"/>
    <x v="1"/>
    <s v="OFF-ST-10001272"/>
    <x v="1"/>
    <x v="4"/>
    <s v="Mini 13-1/2 Capacity Data Binder Rack, Pearl"/>
    <n v="104.69600000000001"/>
    <n v="1"/>
    <n v="0.2"/>
    <n v="6.5434999999999981"/>
    <x v="1"/>
    <x v="0"/>
  </r>
  <r>
    <n v="9413"/>
    <s v="CA-2017-164777"/>
    <x v="746"/>
    <d v="2017-01-29T00:00:00"/>
    <s v="First Class"/>
    <s v="SC-20305"/>
    <s v="Sean Christensen"/>
    <x v="0"/>
    <x v="0"/>
    <s v="Los Angeles"/>
    <x v="1"/>
    <n v="90036"/>
    <x v="1"/>
    <s v="FUR-CH-10002024"/>
    <x v="0"/>
    <x v="1"/>
    <s v="HON 5400 Series Task Chairs for Big and Tall"/>
    <n v="2803.92"/>
    <n v="5"/>
    <n v="0.2"/>
    <n v="0"/>
    <x v="1"/>
    <x v="0"/>
  </r>
  <r>
    <n v="9414"/>
    <s v="CA-2018-132017"/>
    <x v="182"/>
    <d v="2018-09-27T00:00:00"/>
    <s v="First Class"/>
    <s v="MH-17620"/>
    <s v="Matt Hagelstein"/>
    <x v="1"/>
    <x v="0"/>
    <s v="Houston"/>
    <x v="5"/>
    <n v="77041"/>
    <x v="2"/>
    <s v="OFF-BI-10004001"/>
    <x v="1"/>
    <x v="8"/>
    <s v="GBC Recycled VeloBinder Covers"/>
    <n v="6.8159999999999981"/>
    <n v="2"/>
    <n v="0.8"/>
    <n v="-11.587200000000003"/>
    <x v="2"/>
    <x v="0"/>
  </r>
  <r>
    <n v="9415"/>
    <s v="CA-2017-127824"/>
    <x v="1090"/>
    <d v="2017-10-22T00:00:00"/>
    <s v="Standard Class"/>
    <s v="JC-15775"/>
    <s v="John Castell"/>
    <x v="0"/>
    <x v="0"/>
    <s v="Seattle"/>
    <x v="4"/>
    <n v="98115"/>
    <x v="1"/>
    <s v="TEC-PH-10004094"/>
    <x v="2"/>
    <x v="7"/>
    <s v="Motorola L703CM"/>
    <n v="249.58400000000003"/>
    <n v="2"/>
    <n v="0.2"/>
    <n v="15.598999999999997"/>
    <x v="1"/>
    <x v="0"/>
  </r>
  <r>
    <n v="9416"/>
    <s v="CA-2017-127824"/>
    <x v="1090"/>
    <d v="2017-10-22T00:00:00"/>
    <s v="Standard Class"/>
    <s v="JC-15775"/>
    <s v="John Castell"/>
    <x v="0"/>
    <x v="0"/>
    <s v="Seattle"/>
    <x v="4"/>
    <n v="98115"/>
    <x v="1"/>
    <s v="OFF-PA-10001184"/>
    <x v="1"/>
    <x v="10"/>
    <s v="Xerox 1903"/>
    <n v="17.940000000000001"/>
    <n v="3"/>
    <n v="0"/>
    <n v="8.7906000000000013"/>
    <x v="1"/>
    <x v="0"/>
  </r>
  <r>
    <n v="9417"/>
    <s v="CA-2017-127824"/>
    <x v="1090"/>
    <d v="2017-10-22T00:00:00"/>
    <s v="Standard Class"/>
    <s v="JC-15775"/>
    <s v="John Castell"/>
    <x v="0"/>
    <x v="0"/>
    <s v="Seattle"/>
    <x v="4"/>
    <n v="98115"/>
    <x v="1"/>
    <s v="FUR-FU-10002505"/>
    <x v="0"/>
    <x v="5"/>
    <s v="Eldon 100 Class Desk Accessories"/>
    <n v="10.11"/>
    <n v="3"/>
    <n v="0"/>
    <n v="3.2351999999999994"/>
    <x v="1"/>
    <x v="0"/>
  </r>
  <r>
    <n v="9418"/>
    <s v="CA-2016-148285"/>
    <x v="1218"/>
    <d v="2016-11-01T00:00:00"/>
    <s v="Standard Class"/>
    <s v="RD-19810"/>
    <s v="Ross DeVincentis"/>
    <x v="2"/>
    <x v="0"/>
    <s v="Fayetteville"/>
    <x v="3"/>
    <n v="28314"/>
    <x v="0"/>
    <s v="OFF-PA-10001166"/>
    <x v="1"/>
    <x v="10"/>
    <s v="Xerox 2"/>
    <n v="10.368000000000002"/>
    <n v="2"/>
    <n v="0.2"/>
    <n v="3.6288"/>
    <x v="0"/>
    <x v="0"/>
  </r>
  <r>
    <n v="9419"/>
    <s v="CA-2016-148285"/>
    <x v="1218"/>
    <d v="2016-11-01T00:00:00"/>
    <s v="Standard Class"/>
    <s v="RD-19810"/>
    <s v="Ross DeVincentis"/>
    <x v="2"/>
    <x v="0"/>
    <s v="Fayetteville"/>
    <x v="3"/>
    <n v="28314"/>
    <x v="0"/>
    <s v="OFF-PA-10000349"/>
    <x v="1"/>
    <x v="10"/>
    <s v="Easy-staple paper"/>
    <n v="11.952000000000002"/>
    <n v="3"/>
    <n v="0.2"/>
    <n v="4.0338000000000003"/>
    <x v="0"/>
    <x v="0"/>
  </r>
  <r>
    <n v="9420"/>
    <s v="CA-2019-152926"/>
    <x v="280"/>
    <d v="2019-10-04T00:00:00"/>
    <s v="Second Class"/>
    <s v="SC-20695"/>
    <s v="Steve Chapman"/>
    <x v="1"/>
    <x v="0"/>
    <s v="Houston"/>
    <x v="5"/>
    <n v="77041"/>
    <x v="2"/>
    <s v="OFF-AP-10004708"/>
    <x v="1"/>
    <x v="9"/>
    <s v="Fellowes Superior 10 Outlet Split Surge Protector"/>
    <n v="15.223999999999997"/>
    <n v="2"/>
    <n v="0.8"/>
    <n v="-38.821200000000012"/>
    <x v="2"/>
    <x v="0"/>
  </r>
  <r>
    <n v="9421"/>
    <s v="CA-2019-152926"/>
    <x v="280"/>
    <d v="2019-10-04T00:00:00"/>
    <s v="Second Class"/>
    <s v="SC-20695"/>
    <s v="Steve Chapman"/>
    <x v="1"/>
    <x v="0"/>
    <s v="Houston"/>
    <x v="5"/>
    <n v="77041"/>
    <x v="2"/>
    <s v="OFF-AP-10001947"/>
    <x v="1"/>
    <x v="9"/>
    <s v="Acco 6 Outlet Guardian Premium Plus Surge Suppressor"/>
    <n v="21.983999999999995"/>
    <n v="6"/>
    <n v="0.8"/>
    <n v="-56.059200000000011"/>
    <x v="2"/>
    <x v="0"/>
  </r>
  <r>
    <n v="9422"/>
    <s v="CA-2016-145254"/>
    <x v="149"/>
    <d v="2016-07-27T00:00:00"/>
    <s v="Standard Class"/>
    <s v="NC-18535"/>
    <s v="Nick Crebassa"/>
    <x v="1"/>
    <x v="0"/>
    <s v="San Francisco"/>
    <x v="1"/>
    <n v="94122"/>
    <x v="1"/>
    <s v="TEC-PH-10000441"/>
    <x v="2"/>
    <x v="7"/>
    <s v="VTech DS6151"/>
    <n v="604.75199999999995"/>
    <n v="6"/>
    <n v="0.2"/>
    <n v="60.475200000000058"/>
    <x v="1"/>
    <x v="0"/>
  </r>
  <r>
    <n v="9423"/>
    <s v="CA-2016-145254"/>
    <x v="149"/>
    <d v="2016-07-27T00:00:00"/>
    <s v="Standard Class"/>
    <s v="NC-18535"/>
    <s v="Nick Crebassa"/>
    <x v="1"/>
    <x v="0"/>
    <s v="San Francisco"/>
    <x v="1"/>
    <n v="94122"/>
    <x v="1"/>
    <s v="OFF-SU-10004664"/>
    <x v="1"/>
    <x v="14"/>
    <s v="Acme Softgrip Scissors"/>
    <n v="40.700000000000003"/>
    <n v="5"/>
    <n v="0"/>
    <n v="11.802999999999999"/>
    <x v="1"/>
    <x v="0"/>
  </r>
  <r>
    <n v="9424"/>
    <s v="CA-2016-145254"/>
    <x v="149"/>
    <d v="2016-07-27T00:00:00"/>
    <s v="Standard Class"/>
    <s v="NC-18535"/>
    <s v="Nick Crebassa"/>
    <x v="1"/>
    <x v="0"/>
    <s v="San Francisco"/>
    <x v="1"/>
    <n v="94122"/>
    <x v="1"/>
    <s v="TEC-PH-10004531"/>
    <x v="2"/>
    <x v="7"/>
    <s v="AT&amp;T CL2909"/>
    <n v="302.37599999999998"/>
    <n v="3"/>
    <n v="0.2"/>
    <n v="37.796999999999997"/>
    <x v="1"/>
    <x v="0"/>
  </r>
  <r>
    <n v="9425"/>
    <s v="CA-2016-145254"/>
    <x v="149"/>
    <d v="2016-07-27T00:00:00"/>
    <s v="Standard Class"/>
    <s v="NC-18535"/>
    <s v="Nick Crebassa"/>
    <x v="1"/>
    <x v="0"/>
    <s v="San Francisco"/>
    <x v="1"/>
    <n v="94122"/>
    <x v="1"/>
    <s v="TEC-AC-10002167"/>
    <x v="2"/>
    <x v="11"/>
    <s v="Imation 8gb Micro Traveldrive Usb 2.0 Flash Drive"/>
    <n v="45"/>
    <n v="3"/>
    <n v="0"/>
    <n v="4.9500000000000011"/>
    <x v="1"/>
    <x v="0"/>
  </r>
  <r>
    <n v="9426"/>
    <s v="CA-2016-116246"/>
    <x v="171"/>
    <d v="2016-09-17T00:00:00"/>
    <s v="Second Class"/>
    <s v="LW-17215"/>
    <s v="Luke Weiss"/>
    <x v="0"/>
    <x v="0"/>
    <s v="New York City"/>
    <x v="15"/>
    <n v="10035"/>
    <x v="3"/>
    <s v="FUR-CH-10002024"/>
    <x v="0"/>
    <x v="1"/>
    <s v="HON 5400 Series Task Chairs for Big and Tall"/>
    <n v="3785.2920000000004"/>
    <n v="6"/>
    <n v="0.1"/>
    <n v="420.58800000000019"/>
    <x v="3"/>
    <x v="0"/>
  </r>
  <r>
    <n v="9427"/>
    <s v="CA-2018-160479"/>
    <x v="306"/>
    <d v="2018-09-20T00:00:00"/>
    <s v="Standard Class"/>
    <s v="AH-10585"/>
    <s v="Angele Hood"/>
    <x v="0"/>
    <x v="0"/>
    <s v="Seattle"/>
    <x v="4"/>
    <n v="98105"/>
    <x v="1"/>
    <s v="OFF-AR-10002445"/>
    <x v="1"/>
    <x v="6"/>
    <s v="SANFORD Major Accent Highlighters"/>
    <n v="35.4"/>
    <n v="5"/>
    <n v="0"/>
    <n v="13.452000000000002"/>
    <x v="1"/>
    <x v="0"/>
  </r>
  <r>
    <n v="9428"/>
    <s v="CA-2016-167486"/>
    <x v="501"/>
    <d v="2016-12-01T00:00:00"/>
    <s v="Standard Class"/>
    <s v="JO-15145"/>
    <s v="Jack O'Briant"/>
    <x v="1"/>
    <x v="0"/>
    <s v="Buffalo"/>
    <x v="15"/>
    <n v="14215"/>
    <x v="3"/>
    <s v="FUR-FU-10003268"/>
    <x v="0"/>
    <x v="5"/>
    <s v="Eldon Radial Chair Mat for Low to Medium Pile Carpets"/>
    <n v="199.89999999999998"/>
    <n v="5"/>
    <n v="0"/>
    <n v="39.97999999999999"/>
    <x v="3"/>
    <x v="0"/>
  </r>
  <r>
    <n v="9429"/>
    <s v="CA-2016-152100"/>
    <x v="218"/>
    <d v="2016-05-16T00:00:00"/>
    <s v="Standard Class"/>
    <s v="VW-21775"/>
    <s v="Victoria Wilson"/>
    <x v="1"/>
    <x v="0"/>
    <s v="Huntsville"/>
    <x v="5"/>
    <n v="77340"/>
    <x v="2"/>
    <s v="FUR-CH-10000015"/>
    <x v="0"/>
    <x v="1"/>
    <s v="Hon Multipurpose Stacking Arm Chairs"/>
    <n v="1212.9599999999998"/>
    <n v="8"/>
    <n v="0.3"/>
    <n v="-69.311999999999898"/>
    <x v="2"/>
    <x v="0"/>
  </r>
  <r>
    <n v="9430"/>
    <s v="CA-2017-166219"/>
    <x v="834"/>
    <d v="2017-09-01T00:00:00"/>
    <s v="Standard Class"/>
    <s v="BP-11185"/>
    <s v="Ben Peterman"/>
    <x v="1"/>
    <x v="0"/>
    <s v="Dallas"/>
    <x v="5"/>
    <n v="75081"/>
    <x v="2"/>
    <s v="TEC-PH-10004165"/>
    <x v="2"/>
    <x v="7"/>
    <s v="Mitel MiVoice 5330e IP Phone"/>
    <n v="1099.96"/>
    <n v="5"/>
    <n v="0.2"/>
    <n v="82.496999999999957"/>
    <x v="2"/>
    <x v="0"/>
  </r>
  <r>
    <n v="9431"/>
    <s v="CA-2017-166219"/>
    <x v="834"/>
    <d v="2017-09-01T00:00:00"/>
    <s v="Standard Class"/>
    <s v="BP-11185"/>
    <s v="Ben Peterman"/>
    <x v="1"/>
    <x v="0"/>
    <s v="Dallas"/>
    <x v="5"/>
    <n v="75081"/>
    <x v="2"/>
    <s v="FUR-TA-10004607"/>
    <x v="0"/>
    <x v="3"/>
    <s v="Hon 2111 Invitation Series Straight Table"/>
    <n v="103.48100000000001"/>
    <n v="1"/>
    <n v="0.3"/>
    <n v="-16.261300000000006"/>
    <x v="2"/>
    <x v="0"/>
  </r>
  <r>
    <n v="9432"/>
    <s v="CA-2017-111864"/>
    <x v="974"/>
    <d v="2017-06-19T00:00:00"/>
    <s v="Same Day"/>
    <s v="PP-18955"/>
    <s v="Paul Prost"/>
    <x v="2"/>
    <x v="0"/>
    <s v="Philadelphia"/>
    <x v="9"/>
    <n v="19134"/>
    <x v="3"/>
    <s v="OFF-LA-10004677"/>
    <x v="1"/>
    <x v="2"/>
    <s v="Self-Adhesive Address Labels for Typewriters with Dispenser Box"/>
    <n v="5.9039999999999999"/>
    <n v="2"/>
    <n v="0.2"/>
    <n v="1.9925999999999999"/>
    <x v="3"/>
    <x v="0"/>
  </r>
  <r>
    <n v="9433"/>
    <s v="CA-2017-119627"/>
    <x v="493"/>
    <d v="2017-08-23T00:00:00"/>
    <s v="Standard Class"/>
    <s v="SC-20725"/>
    <s v="Steven Cartwright"/>
    <x v="0"/>
    <x v="0"/>
    <s v="Peoria"/>
    <x v="16"/>
    <n v="85345"/>
    <x v="1"/>
    <s v="TEC-AC-10002217"/>
    <x v="2"/>
    <x v="11"/>
    <s v="Imation Clip USB flash drive - 8 GB"/>
    <n v="30.080000000000002"/>
    <n v="2"/>
    <n v="0.2"/>
    <n v="-5.2640000000000002"/>
    <x v="1"/>
    <x v="0"/>
  </r>
  <r>
    <n v="9434"/>
    <s v="CA-2017-119627"/>
    <x v="493"/>
    <d v="2017-08-23T00:00:00"/>
    <s v="Standard Class"/>
    <s v="SC-20725"/>
    <s v="Steven Cartwright"/>
    <x v="0"/>
    <x v="0"/>
    <s v="Peoria"/>
    <x v="16"/>
    <n v="85345"/>
    <x v="1"/>
    <s v="OFF-PA-10001937"/>
    <x v="1"/>
    <x v="10"/>
    <s v="Xerox 21"/>
    <n v="36.288000000000011"/>
    <n v="7"/>
    <n v="0.2"/>
    <n v="12.700800000000001"/>
    <x v="1"/>
    <x v="0"/>
  </r>
  <r>
    <n v="9435"/>
    <s v="CA-2017-119627"/>
    <x v="493"/>
    <d v="2017-08-23T00:00:00"/>
    <s v="Standard Class"/>
    <s v="SC-20725"/>
    <s v="Steven Cartwright"/>
    <x v="0"/>
    <x v="0"/>
    <s v="Peoria"/>
    <x v="16"/>
    <n v="85345"/>
    <x v="1"/>
    <s v="OFF-AR-10000203"/>
    <x v="1"/>
    <x v="6"/>
    <s v="Newell 336"/>
    <n v="10.272000000000002"/>
    <n v="3"/>
    <n v="0.2"/>
    <n v="1.1555999999999984"/>
    <x v="1"/>
    <x v="0"/>
  </r>
  <r>
    <n v="9436"/>
    <s v="CA-2017-119627"/>
    <x v="493"/>
    <d v="2017-08-23T00:00:00"/>
    <s v="Standard Class"/>
    <s v="SC-20725"/>
    <s v="Steven Cartwright"/>
    <x v="0"/>
    <x v="0"/>
    <s v="Peoria"/>
    <x v="16"/>
    <n v="85345"/>
    <x v="1"/>
    <s v="TEC-AC-10001142"/>
    <x v="2"/>
    <x v="11"/>
    <s v="First Data FD10 PIN Pad"/>
    <n v="252.8"/>
    <n v="4"/>
    <n v="0.2"/>
    <n v="-31.600000000000037"/>
    <x v="1"/>
    <x v="0"/>
  </r>
  <r>
    <n v="9437"/>
    <s v="CA-2017-160787"/>
    <x v="12"/>
    <d v="2017-09-25T00:00:00"/>
    <s v="Same Day"/>
    <s v="BM-11785"/>
    <s v="Bryan Mills"/>
    <x v="0"/>
    <x v="0"/>
    <s v="Philadelphia"/>
    <x v="9"/>
    <n v="19143"/>
    <x v="3"/>
    <s v="OFF-BI-10003712"/>
    <x v="1"/>
    <x v="8"/>
    <s v="Acco Pressboard Covers with Storage Hooks, 14 7/8&quot; x 11&quot;, Light Blue"/>
    <n v="2.9460000000000006"/>
    <n v="2"/>
    <n v="0.7"/>
    <n v="-2.0621999999999998"/>
    <x v="3"/>
    <x v="0"/>
  </r>
  <r>
    <n v="9438"/>
    <s v="CA-2019-107853"/>
    <x v="1143"/>
    <d v="2019-05-31T00:00:00"/>
    <s v="Standard Class"/>
    <s v="CD-11920"/>
    <s v="Carlos Daly"/>
    <x v="0"/>
    <x v="0"/>
    <s v="Oceanside"/>
    <x v="1"/>
    <n v="92054"/>
    <x v="1"/>
    <s v="OFF-PA-10000520"/>
    <x v="1"/>
    <x v="10"/>
    <s v="Xerox 201"/>
    <n v="12.96"/>
    <n v="2"/>
    <n v="0"/>
    <n v="6.2208000000000006"/>
    <x v="1"/>
    <x v="0"/>
  </r>
  <r>
    <n v="9439"/>
    <s v="CA-2019-126144"/>
    <x v="689"/>
    <d v="2019-08-05T00:00:00"/>
    <s v="Standard Class"/>
    <s v="GM-14680"/>
    <s v="Greg Matthias"/>
    <x v="0"/>
    <x v="0"/>
    <s v="Philadelphia"/>
    <x v="9"/>
    <n v="19134"/>
    <x v="3"/>
    <s v="TEC-PH-10001079"/>
    <x v="2"/>
    <x v="7"/>
    <s v="Polycom SoundPoint Pro SE-225 Corded phone"/>
    <n v="285.57599999999996"/>
    <n v="4"/>
    <n v="0.4"/>
    <n v="-57.115200000000016"/>
    <x v="3"/>
    <x v="0"/>
  </r>
  <r>
    <n v="9440"/>
    <s v="US-2016-154655"/>
    <x v="36"/>
    <d v="2016-10-17T00:00:00"/>
    <s v="Standard Class"/>
    <s v="BP-11050"/>
    <s v="Barry Pond"/>
    <x v="1"/>
    <x v="0"/>
    <s v="Chicago"/>
    <x v="10"/>
    <n v="60623"/>
    <x v="2"/>
    <s v="OFF-SU-10000898"/>
    <x v="1"/>
    <x v="14"/>
    <s v="Acme Hot Forged Carbon Steel Scissors with Nickel-Plated Handles, 3 7/8&quot; Cut, 8&quot;L"/>
    <n v="22.240000000000002"/>
    <n v="2"/>
    <n v="0.2"/>
    <n v="2.5019999999999971"/>
    <x v="2"/>
    <x v="0"/>
  </r>
  <r>
    <n v="9441"/>
    <s v="CA-2016-100391"/>
    <x v="594"/>
    <d v="2016-05-29T00:00:00"/>
    <s v="Standard Class"/>
    <s v="BW-11065"/>
    <s v="Barry Weirich"/>
    <x v="0"/>
    <x v="0"/>
    <s v="New York City"/>
    <x v="15"/>
    <n v="10035"/>
    <x v="3"/>
    <s v="OFF-PA-10001471"/>
    <x v="1"/>
    <x v="10"/>
    <s v="Strathmore Photo Frame Cards"/>
    <n v="14.62"/>
    <n v="2"/>
    <n v="0"/>
    <n v="6.7251999999999992"/>
    <x v="3"/>
    <x v="0"/>
  </r>
  <r>
    <n v="9442"/>
    <s v="CA-2016-165477"/>
    <x v="282"/>
    <d v="2016-12-31T00:00:00"/>
    <s v="Second Class"/>
    <s v="RE-19405"/>
    <s v="Ricardo Emerson"/>
    <x v="0"/>
    <x v="0"/>
    <s v="Kent"/>
    <x v="24"/>
    <n v="44240"/>
    <x v="3"/>
    <s v="OFF-AP-10003281"/>
    <x v="1"/>
    <x v="9"/>
    <s v="Acco 6 Outlet Guardian Standard Surge Suppressor"/>
    <n v="48.36"/>
    <n v="5"/>
    <n v="0.2"/>
    <n v="6.0449999999999946"/>
    <x v="3"/>
    <x v="0"/>
  </r>
  <r>
    <n v="9443"/>
    <s v="CA-2019-165904"/>
    <x v="104"/>
    <d v="2019-04-11T00:00:00"/>
    <s v="Standard Class"/>
    <s v="HR-14770"/>
    <s v="Hallie Redmond"/>
    <x v="2"/>
    <x v="0"/>
    <s v="Jacksonville"/>
    <x v="2"/>
    <n v="32216"/>
    <x v="0"/>
    <s v="OFF-AR-10003156"/>
    <x v="1"/>
    <x v="6"/>
    <s v="50 Colored Long Pencils"/>
    <n v="16.256"/>
    <n v="2"/>
    <n v="0.2"/>
    <n v="1.2192000000000007"/>
    <x v="0"/>
    <x v="0"/>
  </r>
  <r>
    <n v="9444"/>
    <s v="CA-2019-165904"/>
    <x v="104"/>
    <d v="2019-04-11T00:00:00"/>
    <s v="Standard Class"/>
    <s v="HR-14770"/>
    <s v="Hallie Redmond"/>
    <x v="2"/>
    <x v="0"/>
    <s v="Jacksonville"/>
    <x v="2"/>
    <n v="32216"/>
    <x v="0"/>
    <s v="TEC-PH-10000576"/>
    <x v="2"/>
    <x v="7"/>
    <s v="AT&amp;T 1080 Corded phone"/>
    <n v="219.18400000000003"/>
    <n v="2"/>
    <n v="0.2"/>
    <n v="19.178600000000003"/>
    <x v="0"/>
    <x v="0"/>
  </r>
  <r>
    <n v="9445"/>
    <s v="CA-2017-104052"/>
    <x v="879"/>
    <d v="2017-03-02T00:00:00"/>
    <s v="First Class"/>
    <s v="TP-21565"/>
    <s v="Tracy Poddar"/>
    <x v="1"/>
    <x v="0"/>
    <s v="Coppell"/>
    <x v="5"/>
    <n v="75019"/>
    <x v="2"/>
    <s v="TEC-PH-10003215"/>
    <x v="2"/>
    <x v="7"/>
    <s v="Jackery Bar Premium Fast-charging Portable Charger"/>
    <n v="95.84"/>
    <n v="4"/>
    <n v="0.2"/>
    <n v="34.741999999999997"/>
    <x v="2"/>
    <x v="0"/>
  </r>
  <r>
    <n v="9446"/>
    <s v="CA-2017-168277"/>
    <x v="352"/>
    <d v="2017-06-03T00:00:00"/>
    <s v="Standard Class"/>
    <s v="KB-16315"/>
    <s v="Karl Braun"/>
    <x v="0"/>
    <x v="0"/>
    <s v="Indianapolis"/>
    <x v="14"/>
    <n v="46203"/>
    <x v="2"/>
    <s v="OFF-LA-10004484"/>
    <x v="1"/>
    <x v="2"/>
    <s v="Avery 476"/>
    <n v="12.39"/>
    <n v="3"/>
    <n v="0"/>
    <n v="5.6993999999999998"/>
    <x v="2"/>
    <x v="0"/>
  </r>
  <r>
    <n v="9447"/>
    <s v="CA-2018-158617"/>
    <x v="897"/>
    <d v="2018-09-28T00:00:00"/>
    <s v="Standard Class"/>
    <s v="AC-10660"/>
    <s v="Anna Chung"/>
    <x v="0"/>
    <x v="0"/>
    <s v="Lawrence"/>
    <x v="14"/>
    <n v="46226"/>
    <x v="2"/>
    <s v="OFF-PA-10002245"/>
    <x v="1"/>
    <x v="10"/>
    <s v="Xerox 1895"/>
    <n v="35.880000000000003"/>
    <n v="6"/>
    <n v="0"/>
    <n v="16.146000000000001"/>
    <x v="2"/>
    <x v="0"/>
  </r>
  <r>
    <n v="9448"/>
    <s v="CA-2019-136882"/>
    <x v="837"/>
    <d v="2019-06-03T00:00:00"/>
    <s v="Standard Class"/>
    <s v="DN-13690"/>
    <s v="Duane Noonan"/>
    <x v="0"/>
    <x v="0"/>
    <s v="Tulsa"/>
    <x v="26"/>
    <n v="74133"/>
    <x v="2"/>
    <s v="FUR-FU-10003664"/>
    <x v="0"/>
    <x v="5"/>
    <s v="Electrix Architect's Clamp-On Swing Arm Lamp, Black"/>
    <n v="477.29999999999995"/>
    <n v="5"/>
    <n v="0"/>
    <n v="138.41699999999997"/>
    <x v="2"/>
    <x v="0"/>
  </r>
  <r>
    <n v="9449"/>
    <s v="US-2018-148957"/>
    <x v="42"/>
    <d v="2018-09-23T00:00:00"/>
    <s v="Standard Class"/>
    <s v="CC-12430"/>
    <s v="Chuck Clark"/>
    <x v="2"/>
    <x v="0"/>
    <s v="Redmond"/>
    <x v="4"/>
    <n v="98052"/>
    <x v="1"/>
    <s v="OFF-LA-10002195"/>
    <x v="1"/>
    <x v="2"/>
    <s v="Avery 481"/>
    <n v="12.32"/>
    <n v="4"/>
    <n v="0"/>
    <n v="5.9135999999999997"/>
    <x v="1"/>
    <x v="1"/>
  </r>
  <r>
    <n v="9450"/>
    <s v="CA-2016-140032"/>
    <x v="78"/>
    <d v="2016-09-13T00:00:00"/>
    <s v="Standard Class"/>
    <s v="TS-21340"/>
    <s v="Toby Swindell"/>
    <x v="0"/>
    <x v="0"/>
    <s v="San Francisco"/>
    <x v="1"/>
    <n v="94109"/>
    <x v="1"/>
    <s v="OFF-BI-10000822"/>
    <x v="1"/>
    <x v="8"/>
    <s v="Acco PRESSTEX Data Binder with Storage Hooks, Light Blue, 9 1/2&quot; X 11&quot;"/>
    <n v="8.6080000000000005"/>
    <n v="2"/>
    <n v="0.2"/>
    <n v="3.0127999999999995"/>
    <x v="1"/>
    <x v="0"/>
  </r>
  <r>
    <n v="9451"/>
    <s v="CA-2019-145506"/>
    <x v="95"/>
    <d v="2019-06-07T00:00:00"/>
    <s v="Standard Class"/>
    <s v="MO-17800"/>
    <s v="Meg O'Connel"/>
    <x v="2"/>
    <x v="0"/>
    <s v="Spokane"/>
    <x v="4"/>
    <n v="99207"/>
    <x v="1"/>
    <s v="OFF-ST-10004963"/>
    <x v="1"/>
    <x v="4"/>
    <s v="Eldon Gobal File Keepers"/>
    <n v="136.26"/>
    <n v="9"/>
    <n v="0"/>
    <n v="5.4503999999999913"/>
    <x v="1"/>
    <x v="0"/>
  </r>
  <r>
    <n v="9452"/>
    <s v="CA-2017-129546"/>
    <x v="694"/>
    <d v="2017-10-05T00:00:00"/>
    <s v="Standard Class"/>
    <s v="RP-19855"/>
    <s v="Roy Phan"/>
    <x v="1"/>
    <x v="0"/>
    <s v="Los Angeles"/>
    <x v="1"/>
    <n v="90032"/>
    <x v="1"/>
    <s v="OFF-AP-10002495"/>
    <x v="1"/>
    <x v="9"/>
    <s v="Acco Smartsocket Table Surge Protector, 6 Color-Coded Adapter Outlets"/>
    <n v="186.14999999999998"/>
    <n v="3"/>
    <n v="0"/>
    <n v="55.844999999999985"/>
    <x v="1"/>
    <x v="0"/>
  </r>
  <r>
    <n v="9453"/>
    <s v="CA-2017-129546"/>
    <x v="694"/>
    <d v="2017-10-05T00:00:00"/>
    <s v="Standard Class"/>
    <s v="RP-19855"/>
    <s v="Roy Phan"/>
    <x v="1"/>
    <x v="0"/>
    <s v="Los Angeles"/>
    <x v="1"/>
    <n v="90032"/>
    <x v="1"/>
    <s v="OFF-BI-10004001"/>
    <x v="1"/>
    <x v="8"/>
    <s v="GBC Recycled VeloBinder Covers"/>
    <n v="81.792000000000002"/>
    <n v="6"/>
    <n v="0.2"/>
    <n v="26.582399999999986"/>
    <x v="1"/>
    <x v="0"/>
  </r>
  <r>
    <n v="9454"/>
    <s v="CA-2017-129546"/>
    <x v="694"/>
    <d v="2017-10-05T00:00:00"/>
    <s v="Standard Class"/>
    <s v="RP-19855"/>
    <s v="Roy Phan"/>
    <x v="1"/>
    <x v="0"/>
    <s v="Los Angeles"/>
    <x v="1"/>
    <n v="90032"/>
    <x v="1"/>
    <s v="OFF-SU-10004884"/>
    <x v="1"/>
    <x v="14"/>
    <s v="Acme Galleria Hot Forged Steel Scissors with Colored Handles"/>
    <n v="47.19"/>
    <n v="3"/>
    <n v="0"/>
    <n v="13.685099999999995"/>
    <x v="1"/>
    <x v="0"/>
  </r>
  <r>
    <n v="9455"/>
    <s v="CA-2017-129546"/>
    <x v="694"/>
    <d v="2017-10-05T00:00:00"/>
    <s v="Standard Class"/>
    <s v="RP-19855"/>
    <s v="Roy Phan"/>
    <x v="1"/>
    <x v="0"/>
    <s v="Los Angeles"/>
    <x v="1"/>
    <n v="90032"/>
    <x v="1"/>
    <s v="TEC-PH-10003555"/>
    <x v="2"/>
    <x v="7"/>
    <s v="Motorola HK250 Universal Bluetooth Headset"/>
    <n v="36.783999999999999"/>
    <n v="2"/>
    <n v="0.2"/>
    <n v="-8.2763999999999971"/>
    <x v="1"/>
    <x v="0"/>
  </r>
  <r>
    <n v="9456"/>
    <s v="CA-2018-140977"/>
    <x v="950"/>
    <d v="2018-06-19T00:00:00"/>
    <s v="Second Class"/>
    <s v="JL-15175"/>
    <s v="James Lanier"/>
    <x v="2"/>
    <x v="0"/>
    <s v="Chattanooga"/>
    <x v="18"/>
    <n v="37421"/>
    <x v="0"/>
    <s v="TEC-MA-10003493"/>
    <x v="2"/>
    <x v="15"/>
    <s v="Penpower WorldCard Pro Card Scanner"/>
    <n v="91.474999999999994"/>
    <n v="1"/>
    <n v="0.5"/>
    <n v="-1.8294999999999959"/>
    <x v="0"/>
    <x v="0"/>
  </r>
  <r>
    <n v="9457"/>
    <s v="CA-2019-151855"/>
    <x v="837"/>
    <d v="2019-06-03T00:00:00"/>
    <s v="Standard Class"/>
    <s v="BW-11110"/>
    <s v="Bart Watters"/>
    <x v="1"/>
    <x v="0"/>
    <s v="Greensboro"/>
    <x v="3"/>
    <n v="27405"/>
    <x v="0"/>
    <s v="TEC-AC-10002380"/>
    <x v="2"/>
    <x v="11"/>
    <s v="Sony 8GB Class 10 Micro SDHC R40 Memory Card"/>
    <n v="27.192"/>
    <n v="3"/>
    <n v="0.2"/>
    <n v="0.33989999999999654"/>
    <x v="0"/>
    <x v="0"/>
  </r>
  <r>
    <n v="9458"/>
    <s v="CA-2019-151855"/>
    <x v="837"/>
    <d v="2019-06-03T00:00:00"/>
    <s v="Standard Class"/>
    <s v="BW-11110"/>
    <s v="Bart Watters"/>
    <x v="1"/>
    <x v="0"/>
    <s v="Greensboro"/>
    <x v="3"/>
    <n v="27405"/>
    <x v="0"/>
    <s v="OFF-BI-10004209"/>
    <x v="1"/>
    <x v="8"/>
    <s v="Fellowes Twister Kit, Gray/Clear, 3/pkg"/>
    <n v="12.059999999999999"/>
    <n v="5"/>
    <n v="0.7"/>
    <n v="-10.050000000000001"/>
    <x v="0"/>
    <x v="0"/>
  </r>
  <r>
    <n v="9459"/>
    <s v="CA-2016-138240"/>
    <x v="1148"/>
    <d v="2016-10-14T00:00:00"/>
    <s v="Standard Class"/>
    <s v="SJ-20500"/>
    <s v="Shirley Jackson"/>
    <x v="0"/>
    <x v="0"/>
    <s v="San Francisco"/>
    <x v="1"/>
    <n v="94122"/>
    <x v="1"/>
    <s v="OFF-AR-10002135"/>
    <x v="1"/>
    <x v="6"/>
    <s v="Boston Heavy-Duty Trimline Electric Pencil Sharpeners"/>
    <n v="144.60000000000002"/>
    <n v="3"/>
    <n v="0"/>
    <n v="41.933999999999983"/>
    <x v="1"/>
    <x v="0"/>
  </r>
  <r>
    <n v="9460"/>
    <s v="CA-2016-138240"/>
    <x v="1148"/>
    <d v="2016-10-14T00:00:00"/>
    <s v="Standard Class"/>
    <s v="SJ-20500"/>
    <s v="Shirley Jackson"/>
    <x v="0"/>
    <x v="0"/>
    <s v="San Francisco"/>
    <x v="1"/>
    <n v="94122"/>
    <x v="1"/>
    <s v="TEC-PH-10002583"/>
    <x v="2"/>
    <x v="7"/>
    <s v="iOttie HLCRIO102 Car Mount"/>
    <n v="15.991999999999999"/>
    <n v="1"/>
    <n v="0.2"/>
    <n v="-2.9985000000000022"/>
    <x v="1"/>
    <x v="0"/>
  </r>
  <r>
    <n v="9461"/>
    <s v="CA-2016-101833"/>
    <x v="664"/>
    <d v="2016-11-22T00:00:00"/>
    <s v="Second Class"/>
    <s v="FG-14260"/>
    <s v="Frank Gastineau"/>
    <x v="2"/>
    <x v="0"/>
    <s v="New York City"/>
    <x v="15"/>
    <n v="10024"/>
    <x v="3"/>
    <s v="OFF-PA-10003591"/>
    <x v="1"/>
    <x v="10"/>
    <s v="Southworth 100% Cotton The Best Paper"/>
    <n v="34.44"/>
    <n v="3"/>
    <n v="0"/>
    <n v="17.22"/>
    <x v="3"/>
    <x v="0"/>
  </r>
  <r>
    <n v="9462"/>
    <s v="CA-2016-100867"/>
    <x v="538"/>
    <d v="2016-10-24T00:00:00"/>
    <s v="Standard Class"/>
    <s v="EH-14125"/>
    <s v="Eugene Hildebrand"/>
    <x v="2"/>
    <x v="0"/>
    <s v="Lakewood"/>
    <x v="1"/>
    <n v="90712"/>
    <x v="1"/>
    <s v="TEC-PH-10004922"/>
    <x v="2"/>
    <x v="7"/>
    <s v="RCA Visys Integrated PBX 8-Line Router"/>
    <n v="321.55200000000002"/>
    <n v="6"/>
    <n v="0.2"/>
    <n v="20.097000000000008"/>
    <x v="1"/>
    <x v="1"/>
  </r>
  <r>
    <n v="9463"/>
    <s v="US-2019-109610"/>
    <x v="920"/>
    <d v="2019-11-30T00:00:00"/>
    <s v="Second Class"/>
    <s v="BS-11590"/>
    <s v="Brendan Sweed"/>
    <x v="1"/>
    <x v="0"/>
    <s v="Louisville"/>
    <x v="0"/>
    <n v="40214"/>
    <x v="0"/>
    <s v="FUR-CH-10001854"/>
    <x v="0"/>
    <x v="1"/>
    <s v="Office Star - Professional Matrix Back Chair with 2-to-1 Synchro Tilt and Mesh Fabric Seat"/>
    <n v="701.96"/>
    <n v="2"/>
    <n v="0"/>
    <n v="168.47040000000004"/>
    <x v="0"/>
    <x v="0"/>
  </r>
  <r>
    <n v="9464"/>
    <s v="CA-2016-156545"/>
    <x v="1219"/>
    <d v="2016-03-03T00:00:00"/>
    <s v="First Class"/>
    <s v="JS-16030"/>
    <s v="Joy Smith"/>
    <x v="0"/>
    <x v="0"/>
    <s v="Columbus"/>
    <x v="24"/>
    <n v="43229"/>
    <x v="3"/>
    <s v="OFF-AR-10003560"/>
    <x v="1"/>
    <x v="6"/>
    <s v="Zebra Zazzle Fluorescent Highlighters"/>
    <n v="19.456000000000003"/>
    <n v="4"/>
    <n v="0.2"/>
    <n v="3.4047999999999981"/>
    <x v="3"/>
    <x v="0"/>
  </r>
  <r>
    <n v="9465"/>
    <s v="CA-2016-109127"/>
    <x v="1059"/>
    <d v="2016-12-25T00:00:00"/>
    <s v="Standard Class"/>
    <s v="JC-15775"/>
    <s v="John Castell"/>
    <x v="0"/>
    <x v="0"/>
    <s v="Newark"/>
    <x v="13"/>
    <n v="19711"/>
    <x v="3"/>
    <s v="OFF-LA-10004409"/>
    <x v="1"/>
    <x v="2"/>
    <s v="Avery 492"/>
    <n v="17.28"/>
    <n v="6"/>
    <n v="0"/>
    <n v="7.9487999999999985"/>
    <x v="3"/>
    <x v="0"/>
  </r>
  <r>
    <n v="9466"/>
    <s v="CA-2018-126858"/>
    <x v="258"/>
    <d v="2018-11-23T00:00:00"/>
    <s v="Standard Class"/>
    <s v="JM-15265"/>
    <s v="Janet Molinari"/>
    <x v="1"/>
    <x v="0"/>
    <s v="Seattle"/>
    <x v="4"/>
    <n v="98115"/>
    <x v="1"/>
    <s v="FUR-FU-10000448"/>
    <x v="0"/>
    <x v="5"/>
    <s v="Tenex Chairmats For Use With Carpeted Floors"/>
    <n v="31.96"/>
    <n v="2"/>
    <n v="0"/>
    <n v="1.597999999999999"/>
    <x v="1"/>
    <x v="0"/>
  </r>
  <r>
    <n v="9467"/>
    <s v="CA-2019-102925"/>
    <x v="60"/>
    <d v="2019-11-10T00:00:00"/>
    <s v="Second Class"/>
    <s v="CD-12280"/>
    <s v="Christina DeMoss"/>
    <x v="0"/>
    <x v="0"/>
    <s v="New York City"/>
    <x v="15"/>
    <n v="10024"/>
    <x v="3"/>
    <s v="OFF-BI-10002735"/>
    <x v="1"/>
    <x v="8"/>
    <s v="GBC Prestige Therm-A-Bind Covers"/>
    <n v="164.68800000000002"/>
    <n v="6"/>
    <n v="0.2"/>
    <n v="55.582200000000007"/>
    <x v="3"/>
    <x v="0"/>
  </r>
  <r>
    <n v="9468"/>
    <s v="CA-2019-102925"/>
    <x v="60"/>
    <d v="2019-11-10T00:00:00"/>
    <s v="Second Class"/>
    <s v="CD-12280"/>
    <s v="Christina DeMoss"/>
    <x v="0"/>
    <x v="0"/>
    <s v="New York City"/>
    <x v="15"/>
    <n v="10024"/>
    <x v="3"/>
    <s v="FUR-TA-10003469"/>
    <x v="0"/>
    <x v="3"/>
    <s v="Balt Split Level Computer Training Table"/>
    <n v="166.5"/>
    <n v="2"/>
    <n v="0.4"/>
    <n v="-66.599999999999994"/>
    <x v="3"/>
    <x v="0"/>
  </r>
  <r>
    <n v="9469"/>
    <s v="CA-2019-102925"/>
    <x v="60"/>
    <d v="2019-11-10T00:00:00"/>
    <s v="Second Class"/>
    <s v="CD-12280"/>
    <s v="Christina DeMoss"/>
    <x v="0"/>
    <x v="0"/>
    <s v="New York City"/>
    <x v="15"/>
    <n v="10024"/>
    <x v="3"/>
    <s v="OFF-PA-10001870"/>
    <x v="1"/>
    <x v="10"/>
    <s v="Xerox 202"/>
    <n v="12.96"/>
    <n v="2"/>
    <n v="0"/>
    <n v="6.2208000000000006"/>
    <x v="3"/>
    <x v="0"/>
  </r>
  <r>
    <n v="9470"/>
    <s v="CA-2019-102925"/>
    <x v="60"/>
    <d v="2019-11-10T00:00:00"/>
    <s v="Second Class"/>
    <s v="CD-12280"/>
    <s v="Christina DeMoss"/>
    <x v="0"/>
    <x v="0"/>
    <s v="New York City"/>
    <x v="15"/>
    <n v="10024"/>
    <x v="3"/>
    <s v="OFF-PA-10004071"/>
    <x v="1"/>
    <x v="10"/>
    <s v="Eaton Premium Continuous-Feed Paper, 25% Cotton, Letter Size, White, 1000 Shts/Box"/>
    <n v="110.96"/>
    <n v="2"/>
    <n v="0"/>
    <n v="53.260799999999996"/>
    <x v="3"/>
    <x v="0"/>
  </r>
  <r>
    <n v="9471"/>
    <s v="CA-2019-102925"/>
    <x v="60"/>
    <d v="2019-11-10T00:00:00"/>
    <s v="Second Class"/>
    <s v="CD-12280"/>
    <s v="Christina DeMoss"/>
    <x v="0"/>
    <x v="0"/>
    <s v="New York City"/>
    <x v="15"/>
    <n v="10024"/>
    <x v="3"/>
    <s v="TEC-PH-10001448"/>
    <x v="2"/>
    <x v="7"/>
    <s v="Anker Astro 15000mAh USB Portable Charger"/>
    <n v="99.98"/>
    <n v="2"/>
    <n v="0"/>
    <n v="3.9991999999999877"/>
    <x v="3"/>
    <x v="0"/>
  </r>
  <r>
    <n v="9472"/>
    <s v="CA-2019-102925"/>
    <x v="60"/>
    <d v="2019-11-10T00:00:00"/>
    <s v="Second Class"/>
    <s v="CD-12280"/>
    <s v="Christina DeMoss"/>
    <x v="0"/>
    <x v="0"/>
    <s v="New York City"/>
    <x v="15"/>
    <n v="10024"/>
    <x v="3"/>
    <s v="OFF-BI-10002706"/>
    <x v="1"/>
    <x v="8"/>
    <s v="Avery Premier Heavy-Duty Binder with Round Locking Rings"/>
    <n v="11.423999999999999"/>
    <n v="1"/>
    <n v="0.2"/>
    <n v="3.7127999999999997"/>
    <x v="3"/>
    <x v="0"/>
  </r>
  <r>
    <n v="9473"/>
    <s v="CA-2019-102925"/>
    <x v="60"/>
    <d v="2019-11-10T00:00:00"/>
    <s v="Second Class"/>
    <s v="CD-12280"/>
    <s v="Christina DeMoss"/>
    <x v="0"/>
    <x v="0"/>
    <s v="New York City"/>
    <x v="15"/>
    <n v="10024"/>
    <x v="3"/>
    <s v="FUR-CH-10004875"/>
    <x v="0"/>
    <x v="1"/>
    <s v="Harbour Creations 67200 Series Stacking Chairs"/>
    <n v="128.12400000000002"/>
    <n v="2"/>
    <n v="0.1"/>
    <n v="24.2012"/>
    <x v="3"/>
    <x v="0"/>
  </r>
  <r>
    <n v="9474"/>
    <s v="CA-2019-102925"/>
    <x v="60"/>
    <d v="2019-11-10T00:00:00"/>
    <s v="Second Class"/>
    <s v="CD-12280"/>
    <s v="Christina DeMoss"/>
    <x v="0"/>
    <x v="0"/>
    <s v="New York City"/>
    <x v="15"/>
    <n v="10024"/>
    <x v="3"/>
    <s v="FUR-FU-10004245"/>
    <x v="0"/>
    <x v="5"/>
    <s v="Career Cubicle Clock, 8 1/4&quot;, Black"/>
    <n v="101.4"/>
    <n v="5"/>
    <n v="0"/>
    <n v="38.532000000000004"/>
    <x v="3"/>
    <x v="0"/>
  </r>
  <r>
    <n v="9475"/>
    <s v="CA-2017-100818"/>
    <x v="70"/>
    <d v="2017-06-05T00:00:00"/>
    <s v="Second Class"/>
    <s v="JM-15265"/>
    <s v="Janet Molinari"/>
    <x v="1"/>
    <x v="0"/>
    <s v="Chicago"/>
    <x v="10"/>
    <n v="60653"/>
    <x v="2"/>
    <s v="OFF-LA-10000443"/>
    <x v="1"/>
    <x v="2"/>
    <s v="Avery 501"/>
    <n v="5.9039999999999999"/>
    <n v="2"/>
    <n v="0.2"/>
    <n v="1.9925999999999999"/>
    <x v="2"/>
    <x v="0"/>
  </r>
  <r>
    <n v="9476"/>
    <s v="CA-2017-100818"/>
    <x v="70"/>
    <d v="2017-06-05T00:00:00"/>
    <s v="Second Class"/>
    <s v="JM-15265"/>
    <s v="Janet Molinari"/>
    <x v="1"/>
    <x v="0"/>
    <s v="Chicago"/>
    <x v="10"/>
    <n v="60653"/>
    <x v="2"/>
    <s v="OFF-PA-10001125"/>
    <x v="1"/>
    <x v="10"/>
    <s v="Xerox 1988"/>
    <n v="173.48800000000003"/>
    <n v="7"/>
    <n v="0.2"/>
    <n v="54.214999999999982"/>
    <x v="2"/>
    <x v="0"/>
  </r>
  <r>
    <n v="9477"/>
    <s v="CA-2017-100818"/>
    <x v="70"/>
    <d v="2017-06-05T00:00:00"/>
    <s v="Second Class"/>
    <s v="JM-15265"/>
    <s v="Janet Molinari"/>
    <x v="1"/>
    <x v="0"/>
    <s v="Chicago"/>
    <x v="10"/>
    <n v="60653"/>
    <x v="2"/>
    <s v="FUR-FU-10002703"/>
    <x v="0"/>
    <x v="5"/>
    <s v="Tenex Traditional Chairmats for Hard Floors, Average Lip, 36&quot; x 48&quot;"/>
    <n v="51.56"/>
    <n v="2"/>
    <n v="0.6"/>
    <n v="-61.872"/>
    <x v="2"/>
    <x v="0"/>
  </r>
  <r>
    <n v="9478"/>
    <s v="CA-2017-100818"/>
    <x v="70"/>
    <d v="2017-06-05T00:00:00"/>
    <s v="Second Class"/>
    <s v="JM-15265"/>
    <s v="Janet Molinari"/>
    <x v="1"/>
    <x v="0"/>
    <s v="Chicago"/>
    <x v="10"/>
    <n v="60653"/>
    <x v="2"/>
    <s v="OFF-BI-10004364"/>
    <x v="1"/>
    <x v="8"/>
    <s v="Storex Dura Pro Binders"/>
    <n v="3.5639999999999992"/>
    <n v="3"/>
    <n v="0.8"/>
    <n v="-6.2370000000000019"/>
    <x v="2"/>
    <x v="0"/>
  </r>
  <r>
    <n v="9479"/>
    <s v="CA-2016-126193"/>
    <x v="557"/>
    <d v="2016-09-14T00:00:00"/>
    <s v="Standard Class"/>
    <s v="SS-20410"/>
    <s v="Shahid Shariari"/>
    <x v="0"/>
    <x v="0"/>
    <s v="Oswego"/>
    <x v="10"/>
    <n v="60543"/>
    <x v="2"/>
    <s v="OFF-FA-10000936"/>
    <x v="1"/>
    <x v="13"/>
    <s v="Acco Hot Clips Clips to Go"/>
    <n v="13.16"/>
    <n v="5"/>
    <n v="0.2"/>
    <n v="4.1124999999999998"/>
    <x v="2"/>
    <x v="0"/>
  </r>
  <r>
    <n v="9480"/>
    <s v="CA-2016-126193"/>
    <x v="557"/>
    <d v="2016-09-14T00:00:00"/>
    <s v="Standard Class"/>
    <s v="SS-20410"/>
    <s v="Shahid Shariari"/>
    <x v="0"/>
    <x v="0"/>
    <s v="Oswego"/>
    <x v="10"/>
    <n v="60543"/>
    <x v="2"/>
    <s v="OFF-BI-10001249"/>
    <x v="1"/>
    <x v="8"/>
    <s v="Avery Heavy-Duty EZD View Binder with Locking Rings"/>
    <n v="3.8279999999999994"/>
    <n v="3"/>
    <n v="0.8"/>
    <n v="-6.5076000000000018"/>
    <x v="2"/>
    <x v="0"/>
  </r>
  <r>
    <n v="9481"/>
    <s v="CA-2016-126193"/>
    <x v="557"/>
    <d v="2016-09-14T00:00:00"/>
    <s v="Standard Class"/>
    <s v="SS-20410"/>
    <s v="Shahid Shariari"/>
    <x v="0"/>
    <x v="0"/>
    <s v="Oswego"/>
    <x v="10"/>
    <n v="60543"/>
    <x v="2"/>
    <s v="OFF-BI-10004632"/>
    <x v="1"/>
    <x v="8"/>
    <s v="Ibico Hi-Tech Manual Binding System"/>
    <n v="304.98999999999995"/>
    <n v="5"/>
    <n v="0.8"/>
    <n v="-533.73250000000007"/>
    <x v="2"/>
    <x v="0"/>
  </r>
  <r>
    <n v="9482"/>
    <s v="CA-2019-150504"/>
    <x v="44"/>
    <d v="2019-11-12T00:00:00"/>
    <s v="Standard Class"/>
    <s v="HG-14845"/>
    <s v="Harry Greene"/>
    <x v="0"/>
    <x v="0"/>
    <s v="Dallas"/>
    <x v="5"/>
    <n v="75220"/>
    <x v="2"/>
    <s v="OFF-ST-10000615"/>
    <x v="1"/>
    <x v="4"/>
    <s v="SimpliFile Personal File, Black Granite, 15w x 6-15/16d x 11-1/4h"/>
    <n v="18.16"/>
    <n v="2"/>
    <n v="0.2"/>
    <n v="1.8160000000000016"/>
    <x v="2"/>
    <x v="0"/>
  </r>
  <r>
    <n v="9483"/>
    <s v="CA-2017-158351"/>
    <x v="782"/>
    <d v="2017-06-24T00:00:00"/>
    <s v="Second Class"/>
    <s v="BC-11125"/>
    <s v="Becky Castell"/>
    <x v="2"/>
    <x v="0"/>
    <s v="Philadelphia"/>
    <x v="9"/>
    <n v="19134"/>
    <x v="3"/>
    <s v="TEC-AC-10001838"/>
    <x v="2"/>
    <x v="11"/>
    <s v="Razer Tiamat Over Ear 7.1 Surround Sound PC Gaming Headset"/>
    <n v="319.98400000000004"/>
    <n v="2"/>
    <n v="0.2"/>
    <n v="91.995400000000018"/>
    <x v="3"/>
    <x v="0"/>
  </r>
  <r>
    <n v="9484"/>
    <s v="CA-2016-122679"/>
    <x v="192"/>
    <d v="2016-07-28T00:00:00"/>
    <s v="Standard Class"/>
    <s v="AB-10255"/>
    <s v="Alejandro Ballentine"/>
    <x v="2"/>
    <x v="0"/>
    <s v="Los Angeles"/>
    <x v="1"/>
    <n v="90008"/>
    <x v="1"/>
    <s v="OFF-AR-10004757"/>
    <x v="1"/>
    <x v="6"/>
    <s v="Crayola Colored Pencils"/>
    <n v="19.68"/>
    <n v="6"/>
    <n v="0"/>
    <n v="6.4943999999999988"/>
    <x v="1"/>
    <x v="0"/>
  </r>
  <r>
    <n v="9485"/>
    <s v="CA-2018-164770"/>
    <x v="499"/>
    <d v="2018-12-04T00:00:00"/>
    <s v="Second Class"/>
    <s v="MY-18295"/>
    <s v="Muhammed Yedwab"/>
    <x v="1"/>
    <x v="0"/>
    <s v="Houston"/>
    <x v="5"/>
    <n v="77036"/>
    <x v="2"/>
    <s v="FUR-BO-10003893"/>
    <x v="0"/>
    <x v="0"/>
    <s v="Sauder Camden County Collection Library"/>
    <n v="781.86399999999992"/>
    <n v="10"/>
    <n v="0.32"/>
    <n v="-137.97600000000008"/>
    <x v="2"/>
    <x v="0"/>
  </r>
  <r>
    <n v="9486"/>
    <s v="CA-2018-164770"/>
    <x v="499"/>
    <d v="2018-12-04T00:00:00"/>
    <s v="Second Class"/>
    <s v="MY-18295"/>
    <s v="Muhammed Yedwab"/>
    <x v="1"/>
    <x v="0"/>
    <s v="Houston"/>
    <x v="5"/>
    <n v="77036"/>
    <x v="2"/>
    <s v="OFF-PA-10003893"/>
    <x v="1"/>
    <x v="10"/>
    <s v="Xerox 1962"/>
    <n v="30.816000000000003"/>
    <n v="9"/>
    <n v="0.2"/>
    <n v="9.6299999999999955"/>
    <x v="2"/>
    <x v="0"/>
  </r>
  <r>
    <n v="9487"/>
    <s v="CA-2019-130505"/>
    <x v="386"/>
    <d v="2019-10-12T00:00:00"/>
    <s v="Same Day"/>
    <s v="NF-18385"/>
    <s v="Natalie Fritzler"/>
    <x v="0"/>
    <x v="0"/>
    <s v="Wheeling"/>
    <x v="48"/>
    <n v="26003"/>
    <x v="3"/>
    <s v="FUR-TA-10001932"/>
    <x v="0"/>
    <x v="3"/>
    <s v="Chromcraft 48&quot; x 96&quot; Racetrack Double Pedestal Table"/>
    <n v="673.34399999999994"/>
    <n v="3"/>
    <n v="0.3"/>
    <n v="-76.953599999999994"/>
    <x v="3"/>
    <x v="0"/>
  </r>
  <r>
    <n v="9488"/>
    <s v="US-2019-125213"/>
    <x v="157"/>
    <d v="2019-12-13T00:00:00"/>
    <s v="First Class"/>
    <s v="NB-18655"/>
    <s v="Nona Balk"/>
    <x v="1"/>
    <x v="0"/>
    <s v="Paterson"/>
    <x v="30"/>
    <n v="7501"/>
    <x v="3"/>
    <s v="OFF-FA-10001561"/>
    <x v="1"/>
    <x v="13"/>
    <s v="Stockwell Push Pins"/>
    <n v="6.5400000000000009"/>
    <n v="3"/>
    <n v="0"/>
    <n v="2.1581999999999999"/>
    <x v="3"/>
    <x v="0"/>
  </r>
  <r>
    <n v="9489"/>
    <s v="CA-2017-156566"/>
    <x v="486"/>
    <d v="2017-10-04T00:00:00"/>
    <s v="First Class"/>
    <s v="EM-13960"/>
    <s v="Eric Murdock"/>
    <x v="0"/>
    <x v="0"/>
    <s v="Portland"/>
    <x v="21"/>
    <n v="97206"/>
    <x v="1"/>
    <s v="TEC-PH-10001817"/>
    <x v="2"/>
    <x v="7"/>
    <s v="Wilson Electronics DB Pro Signal Booster"/>
    <n v="572.80000000000007"/>
    <n v="2"/>
    <n v="0.2"/>
    <n v="50.120000000000033"/>
    <x v="1"/>
    <x v="0"/>
  </r>
  <r>
    <n v="9490"/>
    <s v="US-2018-102232"/>
    <x v="1220"/>
    <d v="2018-08-11T00:00:00"/>
    <s v="Standard Class"/>
    <s v="MF-17665"/>
    <s v="Maureen Fritzler"/>
    <x v="1"/>
    <x v="0"/>
    <s v="Huntsville"/>
    <x v="19"/>
    <n v="35810"/>
    <x v="0"/>
    <s v="OFF-AR-10000538"/>
    <x v="1"/>
    <x v="6"/>
    <s v="Boston Model 1800 Electric Pencil Sharpener, Gray"/>
    <n v="197.04999999999998"/>
    <n v="7"/>
    <n v="0"/>
    <n v="59.114999999999981"/>
    <x v="0"/>
    <x v="0"/>
  </r>
  <r>
    <n v="9491"/>
    <s v="CA-2019-111738"/>
    <x v="1032"/>
    <d v="2019-01-07T00:00:00"/>
    <s v="Standard Class"/>
    <s v="CM-12385"/>
    <s v="Christopher Martinez"/>
    <x v="0"/>
    <x v="0"/>
    <s v="San Francisco"/>
    <x v="1"/>
    <n v="94110"/>
    <x v="1"/>
    <s v="OFF-BI-10004584"/>
    <x v="1"/>
    <x v="8"/>
    <s v="GBC ProClick 150 Presentation Binding System"/>
    <n v="2022.2720000000002"/>
    <n v="8"/>
    <n v="0.2"/>
    <n v="682.5168000000001"/>
    <x v="1"/>
    <x v="0"/>
  </r>
  <r>
    <n v="9492"/>
    <s v="CA-2019-111738"/>
    <x v="1032"/>
    <d v="2019-01-07T00:00:00"/>
    <s v="Standard Class"/>
    <s v="CM-12385"/>
    <s v="Christopher Martinez"/>
    <x v="0"/>
    <x v="0"/>
    <s v="San Francisco"/>
    <x v="1"/>
    <n v="94110"/>
    <x v="1"/>
    <s v="OFF-AR-10000817"/>
    <x v="1"/>
    <x v="6"/>
    <s v="Manco Dry-Lighter Erasable Highlighter"/>
    <n v="9.120000000000001"/>
    <n v="3"/>
    <n v="0"/>
    <n v="3.1007999999999996"/>
    <x v="1"/>
    <x v="0"/>
  </r>
  <r>
    <n v="9493"/>
    <s v="CA-2019-163188"/>
    <x v="659"/>
    <d v="2019-11-07T00:00:00"/>
    <s v="Same Day"/>
    <s v="EC-14050"/>
    <s v="Erin Creighton"/>
    <x v="0"/>
    <x v="0"/>
    <s v="Oklahoma City"/>
    <x v="26"/>
    <n v="73120"/>
    <x v="2"/>
    <s v="OFF-BI-10000756"/>
    <x v="1"/>
    <x v="8"/>
    <s v="Storex DuraTech Recycled Plastic Frosted Binders"/>
    <n v="38.160000000000004"/>
    <n v="9"/>
    <n v="0"/>
    <n v="19.080000000000002"/>
    <x v="2"/>
    <x v="0"/>
  </r>
  <r>
    <n v="9494"/>
    <s v="CA-2018-105207"/>
    <x v="835"/>
    <d v="2018-01-08T00:00:00"/>
    <s v="Standard Class"/>
    <s v="BO-11350"/>
    <s v="Bill Overfelt"/>
    <x v="1"/>
    <x v="0"/>
    <s v="Broken Arrow"/>
    <x v="26"/>
    <n v="74012"/>
    <x v="2"/>
    <s v="FUR-TA-10000617"/>
    <x v="0"/>
    <x v="3"/>
    <s v="Hon Practical Foundations 30 x 60 Training Table, Light Gray/Charcoal"/>
    <n v="1592.8500000000001"/>
    <n v="7"/>
    <n v="0"/>
    <n v="350.42700000000002"/>
    <x v="2"/>
    <x v="0"/>
  </r>
  <r>
    <n v="9495"/>
    <s v="CA-2018-105207"/>
    <x v="835"/>
    <d v="2018-01-08T00:00:00"/>
    <s v="Standard Class"/>
    <s v="BO-11350"/>
    <s v="Bill Overfelt"/>
    <x v="1"/>
    <x v="0"/>
    <s v="Broken Arrow"/>
    <x v="26"/>
    <n v="74012"/>
    <x v="2"/>
    <s v="OFF-BI-10004364"/>
    <x v="1"/>
    <x v="8"/>
    <s v="Storex Dura Pro Binders"/>
    <n v="11.88"/>
    <n v="2"/>
    <n v="0"/>
    <n v="5.3460000000000001"/>
    <x v="2"/>
    <x v="0"/>
  </r>
  <r>
    <n v="9496"/>
    <s v="US-2018-123610"/>
    <x v="536"/>
    <d v="2018-05-16T00:00:00"/>
    <s v="Standard Class"/>
    <s v="VM-21835"/>
    <s v="Vivian Mathis"/>
    <x v="0"/>
    <x v="0"/>
    <s v="Mission Viejo"/>
    <x v="1"/>
    <n v="92691"/>
    <x v="1"/>
    <s v="TEC-AC-10004518"/>
    <x v="2"/>
    <x v="11"/>
    <s v="Memorex Mini Travel Drive 32 GB USB 2.0 Flash Drive"/>
    <n v="120"/>
    <n v="6"/>
    <n v="0"/>
    <n v="46.800000000000004"/>
    <x v="1"/>
    <x v="0"/>
  </r>
  <r>
    <n v="9497"/>
    <s v="US-2018-123610"/>
    <x v="536"/>
    <d v="2018-05-16T00:00:00"/>
    <s v="Standard Class"/>
    <s v="VM-21835"/>
    <s v="Vivian Mathis"/>
    <x v="0"/>
    <x v="0"/>
    <s v="Mission Viejo"/>
    <x v="1"/>
    <n v="92691"/>
    <x v="1"/>
    <s v="OFF-AP-10002222"/>
    <x v="1"/>
    <x v="9"/>
    <s v="Staple holder"/>
    <n v="8.67"/>
    <n v="1"/>
    <n v="0"/>
    <n v="2.3409000000000004"/>
    <x v="1"/>
    <x v="0"/>
  </r>
  <r>
    <n v="9498"/>
    <s v="CA-2019-118213"/>
    <x v="60"/>
    <d v="2019-11-07T00:00:00"/>
    <s v="First Class"/>
    <s v="AB-10060"/>
    <s v="Adam Bellavance"/>
    <x v="2"/>
    <x v="0"/>
    <s v="Greenwood"/>
    <x v="14"/>
    <n v="46142"/>
    <x v="2"/>
    <s v="OFF-PA-10002615"/>
    <x v="1"/>
    <x v="10"/>
    <s v="Ampad Gold Fibre Wirebound Steno Books, 6&quot; x 9&quot;, Gregg Ruled"/>
    <n v="4.41"/>
    <n v="1"/>
    <n v="0"/>
    <n v="2.0286"/>
    <x v="2"/>
    <x v="0"/>
  </r>
  <r>
    <n v="9499"/>
    <s v="CA-2019-118213"/>
    <x v="60"/>
    <d v="2019-11-07T00:00:00"/>
    <s v="First Class"/>
    <s v="AB-10060"/>
    <s v="Adam Bellavance"/>
    <x v="2"/>
    <x v="0"/>
    <s v="Greenwood"/>
    <x v="14"/>
    <n v="46142"/>
    <x v="2"/>
    <s v="OFF-PA-10000565"/>
    <x v="1"/>
    <x v="10"/>
    <s v="Easy-staple paper"/>
    <n v="167.94"/>
    <n v="3"/>
    <n v="0"/>
    <n v="82.290599999999998"/>
    <x v="2"/>
    <x v="0"/>
  </r>
  <r>
    <n v="9500"/>
    <s v="CA-2019-118213"/>
    <x v="60"/>
    <d v="2019-11-07T00:00:00"/>
    <s v="First Class"/>
    <s v="AB-10060"/>
    <s v="Adam Bellavance"/>
    <x v="2"/>
    <x v="0"/>
    <s v="Greenwood"/>
    <x v="14"/>
    <n v="46142"/>
    <x v="2"/>
    <s v="OFF-PA-10003673"/>
    <x v="1"/>
    <x v="10"/>
    <s v="Strathmore Photo Mount Cards"/>
    <n v="67.8"/>
    <n v="10"/>
    <n v="0"/>
    <n v="31.187999999999999"/>
    <x v="2"/>
    <x v="0"/>
  </r>
  <r>
    <n v="9501"/>
    <s v="CA-2018-149237"/>
    <x v="439"/>
    <d v="2018-05-30T00:00:00"/>
    <s v="Standard Class"/>
    <s v="CM-12235"/>
    <s v="Chris McAfee"/>
    <x v="0"/>
    <x v="0"/>
    <s v="Milwaukee"/>
    <x v="6"/>
    <n v="53209"/>
    <x v="2"/>
    <s v="FUR-FU-10002088"/>
    <x v="0"/>
    <x v="5"/>
    <s v="Nu-Dell Float Frame 11 x 14 1/2"/>
    <n v="26.94"/>
    <n v="3"/>
    <n v="0"/>
    <n v="11.314800000000002"/>
    <x v="2"/>
    <x v="0"/>
  </r>
  <r>
    <n v="9502"/>
    <s v="US-2017-158589"/>
    <x v="312"/>
    <d v="2017-11-24T00:00:00"/>
    <s v="Standard Class"/>
    <s v="KW-16570"/>
    <s v="Kelly Williams"/>
    <x v="0"/>
    <x v="0"/>
    <s v="San Francisco"/>
    <x v="1"/>
    <n v="94109"/>
    <x v="1"/>
    <s v="FUR-FU-10001546"/>
    <x v="0"/>
    <x v="5"/>
    <s v="Dana Swing-Arm Lamps"/>
    <n v="32.04"/>
    <n v="3"/>
    <n v="0"/>
    <n v="8.01"/>
    <x v="1"/>
    <x v="0"/>
  </r>
  <r>
    <n v="9503"/>
    <s v="CA-2018-101329"/>
    <x v="183"/>
    <d v="2018-04-29T00:00:00"/>
    <s v="Standard Class"/>
    <s v="MM-17920"/>
    <s v="Michael Moore"/>
    <x v="0"/>
    <x v="0"/>
    <s v="Rome"/>
    <x v="15"/>
    <n v="13440"/>
    <x v="3"/>
    <s v="OFF-AR-10000614"/>
    <x v="1"/>
    <x v="6"/>
    <s v="Barrel Sharpener"/>
    <n v="32.129999999999995"/>
    <n v="9"/>
    <n v="0"/>
    <n v="8.3537999999999997"/>
    <x v="3"/>
    <x v="0"/>
  </r>
  <r>
    <n v="9504"/>
    <s v="CA-2018-101329"/>
    <x v="183"/>
    <d v="2018-04-29T00:00:00"/>
    <s v="Standard Class"/>
    <s v="MM-17920"/>
    <s v="Michael Moore"/>
    <x v="0"/>
    <x v="0"/>
    <s v="Rome"/>
    <x v="15"/>
    <n v="13440"/>
    <x v="3"/>
    <s v="OFF-AR-10003190"/>
    <x v="1"/>
    <x v="6"/>
    <s v="Newell 32"/>
    <n v="2.88"/>
    <n v="1"/>
    <n v="0"/>
    <n v="0.80640000000000001"/>
    <x v="3"/>
    <x v="0"/>
  </r>
  <r>
    <n v="9505"/>
    <s v="CA-2018-113607"/>
    <x v="500"/>
    <d v="2018-10-18T00:00:00"/>
    <s v="Standard Class"/>
    <s v="PW-19030"/>
    <s v="Pauline Webber"/>
    <x v="1"/>
    <x v="0"/>
    <s v="New York City"/>
    <x v="15"/>
    <n v="10009"/>
    <x v="3"/>
    <s v="TEC-PH-10004094"/>
    <x v="2"/>
    <x v="7"/>
    <s v="Motorola L703CM"/>
    <n v="1091.93"/>
    <n v="7"/>
    <n v="0"/>
    <n v="272.98250000000002"/>
    <x v="3"/>
    <x v="0"/>
  </r>
  <r>
    <n v="9506"/>
    <s v="CA-2018-113607"/>
    <x v="500"/>
    <d v="2018-10-18T00:00:00"/>
    <s v="Standard Class"/>
    <s v="PW-19030"/>
    <s v="Pauline Webber"/>
    <x v="1"/>
    <x v="0"/>
    <s v="New York City"/>
    <x v="15"/>
    <n v="10009"/>
    <x v="3"/>
    <s v="OFF-PA-10001970"/>
    <x v="1"/>
    <x v="10"/>
    <s v="Xerox 1908"/>
    <n v="111.96"/>
    <n v="2"/>
    <n v="0"/>
    <n v="54.860399999999998"/>
    <x v="3"/>
    <x v="0"/>
  </r>
  <r>
    <n v="9507"/>
    <s v="CA-2016-149104"/>
    <x v="267"/>
    <d v="2016-04-07T00:00:00"/>
    <s v="Second Class"/>
    <s v="RD-19900"/>
    <s v="Ruben Dartt"/>
    <x v="0"/>
    <x v="0"/>
    <s v="Dearborn Heights"/>
    <x v="12"/>
    <n v="48127"/>
    <x v="2"/>
    <s v="OFF-AR-10002952"/>
    <x v="1"/>
    <x v="6"/>
    <s v="Stanley Contemporary Battery Pencil Sharpeners"/>
    <n v="26.7"/>
    <n v="2"/>
    <n v="0"/>
    <n v="7.4759999999999991"/>
    <x v="2"/>
    <x v="0"/>
  </r>
  <r>
    <n v="9508"/>
    <s v="CA-2016-149104"/>
    <x v="267"/>
    <d v="2016-04-07T00:00:00"/>
    <s v="Second Class"/>
    <s v="RD-19900"/>
    <s v="Ruben Dartt"/>
    <x v="0"/>
    <x v="0"/>
    <s v="Dearborn Heights"/>
    <x v="12"/>
    <n v="48127"/>
    <x v="2"/>
    <s v="OFF-BI-10004209"/>
    <x v="1"/>
    <x v="8"/>
    <s v="Fellowes Twister Kit, Gray/Clear, 3/pkg"/>
    <n v="40.199999999999996"/>
    <n v="5"/>
    <n v="0"/>
    <n v="18.089999999999996"/>
    <x v="2"/>
    <x v="0"/>
  </r>
  <r>
    <n v="9509"/>
    <s v="CA-2016-149104"/>
    <x v="267"/>
    <d v="2016-04-07T00:00:00"/>
    <s v="Second Class"/>
    <s v="RD-19900"/>
    <s v="Ruben Dartt"/>
    <x v="0"/>
    <x v="0"/>
    <s v="Dearborn Heights"/>
    <x v="12"/>
    <n v="48127"/>
    <x v="2"/>
    <s v="OFF-AR-10004685"/>
    <x v="1"/>
    <x v="6"/>
    <s v="Binney &amp; Smith Crayola Metallic Colored Pencils, 8-Color Set"/>
    <n v="13.89"/>
    <n v="3"/>
    <n v="0"/>
    <n v="4.5836999999999994"/>
    <x v="2"/>
    <x v="0"/>
  </r>
  <r>
    <n v="9510"/>
    <s v="CA-2016-149104"/>
    <x v="267"/>
    <d v="2016-04-07T00:00:00"/>
    <s v="Second Class"/>
    <s v="RD-19900"/>
    <s v="Ruben Dartt"/>
    <x v="0"/>
    <x v="0"/>
    <s v="Dearborn Heights"/>
    <x v="12"/>
    <n v="48127"/>
    <x v="2"/>
    <s v="OFF-ST-10000991"/>
    <x v="1"/>
    <x v="4"/>
    <s v="Space Solutions HD Industrial Steel Shelving."/>
    <n v="689.81999999999994"/>
    <n v="6"/>
    <n v="0"/>
    <n v="20.694600000000008"/>
    <x v="2"/>
    <x v="0"/>
  </r>
  <r>
    <n v="9511"/>
    <s v="CA-2018-105263"/>
    <x v="876"/>
    <d v="2018-08-11T00:00:00"/>
    <s v="Standard Class"/>
    <s v="LM-17065"/>
    <s v="Liz MacKendrick"/>
    <x v="0"/>
    <x v="0"/>
    <s v="New York City"/>
    <x v="15"/>
    <n v="10024"/>
    <x v="3"/>
    <s v="OFF-AR-10002399"/>
    <x v="1"/>
    <x v="6"/>
    <s v="Dixon Prang Watercolor Pencils, 10-Color Set with Brush"/>
    <n v="38.339999999999996"/>
    <n v="9"/>
    <n v="0"/>
    <n v="15.7194"/>
    <x v="3"/>
    <x v="0"/>
  </r>
  <r>
    <n v="9512"/>
    <s v="CA-2016-130575"/>
    <x v="637"/>
    <d v="2016-12-16T00:00:00"/>
    <s v="First Class"/>
    <s v="CS-11845"/>
    <s v="Cari Sayre"/>
    <x v="1"/>
    <x v="0"/>
    <s v="Chicago"/>
    <x v="10"/>
    <n v="60623"/>
    <x v="2"/>
    <s v="OFF-BI-10002353"/>
    <x v="1"/>
    <x v="8"/>
    <s v="GBC VeloBind Cover Sets"/>
    <n v="9.2639999999999976"/>
    <n v="3"/>
    <n v="0.8"/>
    <n v="-13.895999999999997"/>
    <x v="2"/>
    <x v="0"/>
  </r>
  <r>
    <n v="9513"/>
    <s v="CA-2019-142461"/>
    <x v="1109"/>
    <d v="2019-06-03T00:00:00"/>
    <s v="Second Class"/>
    <s v="KT-16480"/>
    <s v="Kean Thornton"/>
    <x v="0"/>
    <x v="0"/>
    <s v="Dallas"/>
    <x v="5"/>
    <n v="75217"/>
    <x v="2"/>
    <s v="FUR-BO-10001811"/>
    <x v="0"/>
    <x v="0"/>
    <s v="Atlantic Metals Mobile 5-Shelf Bookcases, Custom Colors"/>
    <n v="204.66639999999998"/>
    <n v="1"/>
    <n v="0.32"/>
    <n v="-6.0196000000000254"/>
    <x v="2"/>
    <x v="0"/>
  </r>
  <r>
    <n v="9514"/>
    <s v="CA-2018-125220"/>
    <x v="500"/>
    <d v="2018-10-19T00:00:00"/>
    <s v="Standard Class"/>
    <s v="BE-11410"/>
    <s v="Bobby Elias"/>
    <x v="0"/>
    <x v="0"/>
    <s v="Appleton"/>
    <x v="6"/>
    <n v="54915"/>
    <x v="2"/>
    <s v="TEC-AC-10003033"/>
    <x v="2"/>
    <x v="11"/>
    <s v="Plantronics CS510 - Over-the-Head monaural Wireless Headset System"/>
    <n v="1649.75"/>
    <n v="5"/>
    <n v="0"/>
    <n v="544.41749999999979"/>
    <x v="2"/>
    <x v="0"/>
  </r>
  <r>
    <n v="9515"/>
    <s v="CA-2016-100293"/>
    <x v="619"/>
    <d v="2016-03-18T00:00:00"/>
    <s v="Standard Class"/>
    <s v="NF-18475"/>
    <s v="Neil Französisch"/>
    <x v="2"/>
    <x v="0"/>
    <s v="Jacksonville"/>
    <x v="2"/>
    <n v="32216"/>
    <x v="0"/>
    <s v="OFF-PA-10000176"/>
    <x v="1"/>
    <x v="10"/>
    <s v="Xerox 1887"/>
    <n v="91.055999999999997"/>
    <n v="6"/>
    <n v="0.2"/>
    <n v="31.869599999999995"/>
    <x v="0"/>
    <x v="0"/>
  </r>
  <r>
    <n v="9516"/>
    <s v="CA-2016-154165"/>
    <x v="1221"/>
    <d v="2016-02-24T00:00:00"/>
    <s v="Standard Class"/>
    <s v="DL-13315"/>
    <s v="Delfina Latchford"/>
    <x v="0"/>
    <x v="0"/>
    <s v="Chicago"/>
    <x v="10"/>
    <n v="60653"/>
    <x v="2"/>
    <s v="OFF-AR-10003631"/>
    <x v="1"/>
    <x v="6"/>
    <s v="Staples in misc. colors"/>
    <n v="54.207999999999998"/>
    <n v="14"/>
    <n v="0.2"/>
    <n v="8.808799999999998"/>
    <x v="2"/>
    <x v="0"/>
  </r>
  <r>
    <n v="9517"/>
    <s v="CA-2017-123939"/>
    <x v="252"/>
    <d v="2017-08-26T00:00:00"/>
    <s v="Second Class"/>
    <s v="MS-17710"/>
    <s v="Maurice Satty"/>
    <x v="0"/>
    <x v="0"/>
    <s v="Bowling Green"/>
    <x v="24"/>
    <n v="43402"/>
    <x v="3"/>
    <s v="TEC-PH-10000923"/>
    <x v="2"/>
    <x v="7"/>
    <s v="Belkin SportFit Armband For iPhone 5s/5c, Fuchsia"/>
    <n v="26.981999999999999"/>
    <n v="3"/>
    <n v="0.4"/>
    <n v="4.0472999999999999"/>
    <x v="3"/>
    <x v="0"/>
  </r>
  <r>
    <n v="9518"/>
    <s v="CA-2017-123939"/>
    <x v="252"/>
    <d v="2017-08-26T00:00:00"/>
    <s v="Second Class"/>
    <s v="MS-17710"/>
    <s v="Maurice Satty"/>
    <x v="0"/>
    <x v="0"/>
    <s v="Bowling Green"/>
    <x v="24"/>
    <n v="43402"/>
    <x v="3"/>
    <s v="OFF-LA-10003190"/>
    <x v="1"/>
    <x v="2"/>
    <s v="Avery 474"/>
    <n v="6.911999999999999"/>
    <n v="3"/>
    <n v="0.2"/>
    <n v="2.5056000000000003"/>
    <x v="3"/>
    <x v="0"/>
  </r>
  <r>
    <n v="9519"/>
    <s v="CA-2017-123939"/>
    <x v="252"/>
    <d v="2017-08-26T00:00:00"/>
    <s v="Second Class"/>
    <s v="MS-17710"/>
    <s v="Maurice Satty"/>
    <x v="0"/>
    <x v="0"/>
    <s v="Bowling Green"/>
    <x v="24"/>
    <n v="43402"/>
    <x v="3"/>
    <s v="OFF-ST-10003208"/>
    <x v="1"/>
    <x v="4"/>
    <s v="Adjustable Depth Letter/Legal Cart"/>
    <n v="435.50400000000002"/>
    <n v="3"/>
    <n v="0.2"/>
    <n v="48.994199999999921"/>
    <x v="3"/>
    <x v="0"/>
  </r>
  <r>
    <n v="9520"/>
    <s v="US-2019-104451"/>
    <x v="540"/>
    <d v="2019-05-12T00:00:00"/>
    <s v="Second Class"/>
    <s v="MM-18055"/>
    <s v="Michelle Moray"/>
    <x v="0"/>
    <x v="0"/>
    <s v="San Francisco"/>
    <x v="1"/>
    <n v="94110"/>
    <x v="1"/>
    <s v="OFF-AP-10000692"/>
    <x v="1"/>
    <x v="9"/>
    <s v="Fellowes Mighty 8 Compact Surge Protector"/>
    <n v="81.08"/>
    <n v="4"/>
    <n v="0"/>
    <n v="22.702400000000004"/>
    <x v="1"/>
    <x v="0"/>
  </r>
  <r>
    <n v="9521"/>
    <s v="CA-2018-101189"/>
    <x v="1084"/>
    <d v="2018-02-09T00:00:00"/>
    <s v="Standard Class"/>
    <s v="JB-15400"/>
    <s v="Jennifer Braxton"/>
    <x v="1"/>
    <x v="0"/>
    <s v="Los Angeles"/>
    <x v="1"/>
    <n v="90049"/>
    <x v="1"/>
    <s v="OFF-ST-10004180"/>
    <x v="1"/>
    <x v="4"/>
    <s v="Safco Commercial Shelving"/>
    <n v="93.02"/>
    <n v="2"/>
    <n v="0"/>
    <n v="3.720799999999997"/>
    <x v="1"/>
    <x v="0"/>
  </r>
  <r>
    <n v="9522"/>
    <s v="CA-2016-169446"/>
    <x v="174"/>
    <d v="2016-12-25T00:00:00"/>
    <s v="Standard Class"/>
    <s v="SG-20605"/>
    <s v="Speros Goranitis"/>
    <x v="0"/>
    <x v="0"/>
    <s v="Chicago"/>
    <x v="10"/>
    <n v="60623"/>
    <x v="2"/>
    <s v="TEC-PH-10002817"/>
    <x v="2"/>
    <x v="7"/>
    <s v="RCA ViSYS 25425RE1 Corded phone"/>
    <n v="323.97600000000006"/>
    <n v="3"/>
    <n v="0.2"/>
    <n v="36.44729999999997"/>
    <x v="2"/>
    <x v="0"/>
  </r>
  <r>
    <n v="9523"/>
    <s v="CA-2016-169446"/>
    <x v="174"/>
    <d v="2016-12-25T00:00:00"/>
    <s v="Standard Class"/>
    <s v="SG-20605"/>
    <s v="Speros Goranitis"/>
    <x v="0"/>
    <x v="0"/>
    <s v="Chicago"/>
    <x v="10"/>
    <n v="60623"/>
    <x v="2"/>
    <s v="OFF-PA-10000295"/>
    <x v="1"/>
    <x v="10"/>
    <s v="Xerox 229"/>
    <n v="15.552000000000003"/>
    <n v="3"/>
    <n v="0.2"/>
    <n v="5.4432"/>
    <x v="2"/>
    <x v="0"/>
  </r>
  <r>
    <n v="9524"/>
    <s v="CA-2016-169446"/>
    <x v="174"/>
    <d v="2016-12-25T00:00:00"/>
    <s v="Standard Class"/>
    <s v="SG-20605"/>
    <s v="Speros Goranitis"/>
    <x v="0"/>
    <x v="0"/>
    <s v="Chicago"/>
    <x v="10"/>
    <n v="60623"/>
    <x v="2"/>
    <s v="OFF-ST-10000419"/>
    <x v="1"/>
    <x v="4"/>
    <s v="Rogers Jumbo File, Granite"/>
    <n v="32.591999999999999"/>
    <n v="3"/>
    <n v="0.2"/>
    <n v="-7.7406000000000006"/>
    <x v="2"/>
    <x v="0"/>
  </r>
  <r>
    <n v="9525"/>
    <s v="CA-2019-156958"/>
    <x v="256"/>
    <d v="2019-12-06T00:00:00"/>
    <s v="First Class"/>
    <s v="PB-18805"/>
    <s v="Patrick Bzostek"/>
    <x v="2"/>
    <x v="0"/>
    <s v="Seattle"/>
    <x v="4"/>
    <n v="98115"/>
    <x v="1"/>
    <s v="OFF-BI-10001524"/>
    <x v="1"/>
    <x v="8"/>
    <s v="GBC Premium Transparent Covers with Diagonal Lined Pattern"/>
    <n v="83.920000000000016"/>
    <n v="5"/>
    <n v="0.2"/>
    <n v="29.371999999999993"/>
    <x v="1"/>
    <x v="1"/>
  </r>
  <r>
    <n v="9526"/>
    <s v="CA-2019-156958"/>
    <x v="256"/>
    <d v="2019-12-06T00:00:00"/>
    <s v="First Class"/>
    <s v="PB-18805"/>
    <s v="Patrick Bzostek"/>
    <x v="2"/>
    <x v="0"/>
    <s v="Seattle"/>
    <x v="4"/>
    <n v="98115"/>
    <x v="1"/>
    <s v="FUR-FU-10003268"/>
    <x v="0"/>
    <x v="5"/>
    <s v="Eldon Radial Chair Mat for Low to Medium Pile Carpets"/>
    <n v="199.89999999999998"/>
    <n v="5"/>
    <n v="0"/>
    <n v="39.97999999999999"/>
    <x v="1"/>
    <x v="1"/>
  </r>
  <r>
    <n v="9527"/>
    <s v="CA-2019-156958"/>
    <x v="256"/>
    <d v="2019-12-06T00:00:00"/>
    <s v="First Class"/>
    <s v="PB-18805"/>
    <s v="Patrick Bzostek"/>
    <x v="2"/>
    <x v="0"/>
    <s v="Seattle"/>
    <x v="4"/>
    <n v="98115"/>
    <x v="1"/>
    <s v="TEC-PH-10000148"/>
    <x v="2"/>
    <x v="7"/>
    <s v="Cyber Acoustics AC-202b Speech Recognition Stereo Headset"/>
    <n v="31.176000000000002"/>
    <n v="3"/>
    <n v="0.2"/>
    <n v="-7.0145999999999997"/>
    <x v="1"/>
    <x v="1"/>
  </r>
  <r>
    <n v="9528"/>
    <s v="CA-2019-156958"/>
    <x v="256"/>
    <d v="2019-12-06T00:00:00"/>
    <s v="First Class"/>
    <s v="PB-18805"/>
    <s v="Patrick Bzostek"/>
    <x v="2"/>
    <x v="0"/>
    <s v="Seattle"/>
    <x v="4"/>
    <n v="98115"/>
    <x v="1"/>
    <s v="OFF-BI-10001543"/>
    <x v="1"/>
    <x v="8"/>
    <s v="GBC VeloBinder Manual Binding System"/>
    <n v="172.75200000000001"/>
    <n v="6"/>
    <n v="0.2"/>
    <n v="60.463200000000015"/>
    <x v="1"/>
    <x v="1"/>
  </r>
  <r>
    <n v="9529"/>
    <s v="CA-2019-156958"/>
    <x v="256"/>
    <d v="2019-12-06T00:00:00"/>
    <s v="First Class"/>
    <s v="PB-18805"/>
    <s v="Patrick Bzostek"/>
    <x v="2"/>
    <x v="0"/>
    <s v="Seattle"/>
    <x v="4"/>
    <n v="98115"/>
    <x v="1"/>
    <s v="OFF-BI-10002071"/>
    <x v="1"/>
    <x v="8"/>
    <s v="Fellowes Black Plastic Comb Bindings"/>
    <n v="9.2959999999999994"/>
    <n v="2"/>
    <n v="0.2"/>
    <n v="3.0211999999999994"/>
    <x v="1"/>
    <x v="1"/>
  </r>
  <r>
    <n v="9530"/>
    <s v="CA-2019-101637"/>
    <x v="668"/>
    <d v="2019-03-25T00:00:00"/>
    <s v="Same Day"/>
    <s v="AC-10615"/>
    <s v="Ann Chong"/>
    <x v="1"/>
    <x v="0"/>
    <s v="Beaumont"/>
    <x v="5"/>
    <n v="77705"/>
    <x v="2"/>
    <s v="OFF-ST-10002352"/>
    <x v="1"/>
    <x v="4"/>
    <s v="Iris Project Case"/>
    <n v="12.768000000000001"/>
    <n v="2"/>
    <n v="0.2"/>
    <n v="0.95759999999999934"/>
    <x v="2"/>
    <x v="0"/>
  </r>
  <r>
    <n v="9531"/>
    <s v="CA-2019-111759"/>
    <x v="141"/>
    <d v="2019-07-12T00:00:00"/>
    <s v="Standard Class"/>
    <s v="MR-17545"/>
    <s v="Mathew Reese"/>
    <x v="2"/>
    <x v="0"/>
    <s v="Seattle"/>
    <x v="4"/>
    <n v="98103"/>
    <x v="1"/>
    <s v="OFF-PA-10003127"/>
    <x v="1"/>
    <x v="10"/>
    <s v="Easy-staple paper"/>
    <n v="52.76"/>
    <n v="2"/>
    <n v="0"/>
    <n v="24.269599999999997"/>
    <x v="1"/>
    <x v="0"/>
  </r>
  <r>
    <n v="9532"/>
    <s v="CA-2019-102729"/>
    <x v="40"/>
    <d v="2019-10-31T00:00:00"/>
    <s v="Standard Class"/>
    <s v="BF-11215"/>
    <s v="Benjamin Farhat"/>
    <x v="2"/>
    <x v="0"/>
    <s v="Dallas"/>
    <x v="5"/>
    <n v="75217"/>
    <x v="2"/>
    <s v="OFF-ST-10000464"/>
    <x v="1"/>
    <x v="4"/>
    <s v="Multi-Use Personal File Cart and Caster Set, Three Stacking Bins"/>
    <n v="55.616"/>
    <n v="2"/>
    <n v="0.2"/>
    <n v="5.5616000000000021"/>
    <x v="2"/>
    <x v="0"/>
  </r>
  <r>
    <n v="9533"/>
    <s v="CA-2018-116596"/>
    <x v="189"/>
    <d v="2018-10-31T00:00:00"/>
    <s v="Standard Class"/>
    <s v="BW-11200"/>
    <s v="Ben Wallace"/>
    <x v="0"/>
    <x v="0"/>
    <s v="New York City"/>
    <x v="15"/>
    <n v="10011"/>
    <x v="3"/>
    <s v="FUR-CH-10000553"/>
    <x v="0"/>
    <x v="1"/>
    <s v="Metal Folding Chairs, Beige, 4/Carton"/>
    <n v="427.64400000000001"/>
    <n v="14"/>
    <n v="0.1"/>
    <n v="80.777199999999979"/>
    <x v="3"/>
    <x v="0"/>
  </r>
  <r>
    <n v="9534"/>
    <s v="CA-2018-116596"/>
    <x v="189"/>
    <d v="2018-10-31T00:00:00"/>
    <s v="Standard Class"/>
    <s v="BW-11200"/>
    <s v="Ben Wallace"/>
    <x v="0"/>
    <x v="0"/>
    <s v="New York City"/>
    <x v="15"/>
    <n v="10011"/>
    <x v="3"/>
    <s v="OFF-FA-10000134"/>
    <x v="1"/>
    <x v="13"/>
    <s v="Advantus Push Pins, Aluminum Head"/>
    <n v="40.669999999999995"/>
    <n v="7"/>
    <n v="0"/>
    <n v="12.607699999999999"/>
    <x v="3"/>
    <x v="0"/>
  </r>
  <r>
    <n v="9535"/>
    <s v="CA-2018-116596"/>
    <x v="189"/>
    <d v="2018-10-31T00:00:00"/>
    <s v="Standard Class"/>
    <s v="BW-11200"/>
    <s v="Ben Wallace"/>
    <x v="0"/>
    <x v="0"/>
    <s v="New York City"/>
    <x v="15"/>
    <n v="10011"/>
    <x v="3"/>
    <s v="OFF-ST-10000636"/>
    <x v="1"/>
    <x v="4"/>
    <s v="Rogers Profile Extra Capacity Storage Tub"/>
    <n v="33.479999999999997"/>
    <n v="2"/>
    <n v="0"/>
    <n v="1.3391999999999982"/>
    <x v="3"/>
    <x v="0"/>
  </r>
  <r>
    <n v="9536"/>
    <s v="CA-2018-116596"/>
    <x v="189"/>
    <d v="2018-10-31T00:00:00"/>
    <s v="Standard Class"/>
    <s v="BW-11200"/>
    <s v="Ben Wallace"/>
    <x v="0"/>
    <x v="0"/>
    <s v="New York City"/>
    <x v="15"/>
    <n v="10011"/>
    <x v="3"/>
    <s v="OFF-BI-10002949"/>
    <x v="1"/>
    <x v="8"/>
    <s v="Prestige Round Ring Binders"/>
    <n v="9.7280000000000015"/>
    <n v="2"/>
    <n v="0.2"/>
    <n v="3.283199999999999"/>
    <x v="3"/>
    <x v="0"/>
  </r>
  <r>
    <n v="9537"/>
    <s v="CA-2019-124191"/>
    <x v="492"/>
    <d v="2019-06-14T00:00:00"/>
    <s v="Second Class"/>
    <s v="TS-21610"/>
    <s v="Troy Staebel"/>
    <x v="0"/>
    <x v="0"/>
    <s v="Chicago"/>
    <x v="10"/>
    <n v="60610"/>
    <x v="2"/>
    <s v="FUR-FU-10002364"/>
    <x v="0"/>
    <x v="5"/>
    <s v="Eldon Expressions Wood Desk Accessories, Oak"/>
    <n v="8.8559999999999999"/>
    <n v="3"/>
    <n v="0.6"/>
    <n v="-6.8634000000000013"/>
    <x v="2"/>
    <x v="0"/>
  </r>
  <r>
    <n v="9538"/>
    <s v="CA-2018-148747"/>
    <x v="477"/>
    <d v="2018-09-27T00:00:00"/>
    <s v="First Class"/>
    <s v="AS-10045"/>
    <s v="Aaron Smayling"/>
    <x v="1"/>
    <x v="0"/>
    <s v="San Francisco"/>
    <x v="1"/>
    <n v="94110"/>
    <x v="1"/>
    <s v="FUR-BO-10002613"/>
    <x v="0"/>
    <x v="0"/>
    <s v="Atlantic Metals Mobile 4-Shelf Bookcases, Custom Colors"/>
    <n v="477.666"/>
    <n v="2"/>
    <n v="0.15"/>
    <n v="84.293999999999969"/>
    <x v="1"/>
    <x v="0"/>
  </r>
  <r>
    <n v="9539"/>
    <s v="US-2019-169488"/>
    <x v="210"/>
    <d v="2019-09-09T00:00:00"/>
    <s v="First Class"/>
    <s v="AA-10375"/>
    <s v="Allen Armold"/>
    <x v="0"/>
    <x v="0"/>
    <s v="Providence"/>
    <x v="34"/>
    <n v="2908"/>
    <x v="3"/>
    <s v="OFF-PA-10002659"/>
    <x v="1"/>
    <x v="10"/>
    <s v="Avoid Verbal Orders Carbonless Minifold Book"/>
    <n v="16.899999999999999"/>
    <n v="5"/>
    <n v="0"/>
    <n v="7.7739999999999991"/>
    <x v="3"/>
    <x v="0"/>
  </r>
  <r>
    <n v="9540"/>
    <s v="US-2019-169488"/>
    <x v="210"/>
    <d v="2019-09-09T00:00:00"/>
    <s v="First Class"/>
    <s v="AA-10375"/>
    <s v="Allen Armold"/>
    <x v="0"/>
    <x v="0"/>
    <s v="Providence"/>
    <x v="34"/>
    <n v="2908"/>
    <x v="3"/>
    <s v="OFF-PA-10000157"/>
    <x v="1"/>
    <x v="10"/>
    <s v="Xerox 191"/>
    <n v="39.96"/>
    <n v="2"/>
    <n v="0"/>
    <n v="18.781199999999998"/>
    <x v="3"/>
    <x v="0"/>
  </r>
  <r>
    <n v="9541"/>
    <s v="CA-2017-135727"/>
    <x v="1222"/>
    <d v="2017-05-16T00:00:00"/>
    <s v="Second Class"/>
    <s v="PS-18970"/>
    <s v="Paul Stevenson"/>
    <x v="2"/>
    <x v="0"/>
    <s v="Phoenix"/>
    <x v="16"/>
    <n v="85023"/>
    <x v="1"/>
    <s v="FUR-CH-10004540"/>
    <x v="0"/>
    <x v="1"/>
    <s v="Global Chrome Stack Chair"/>
    <n v="191.96800000000002"/>
    <n v="7"/>
    <n v="0.2"/>
    <n v="16.797200000000004"/>
    <x v="1"/>
    <x v="0"/>
  </r>
  <r>
    <n v="9542"/>
    <s v="CA-2017-135251"/>
    <x v="705"/>
    <d v="2017-08-10T00:00:00"/>
    <s v="Standard Class"/>
    <s v="RP-19270"/>
    <s v="Rachel Payne"/>
    <x v="1"/>
    <x v="0"/>
    <s v="Houston"/>
    <x v="5"/>
    <n v="77095"/>
    <x v="2"/>
    <s v="OFF-LA-10004544"/>
    <x v="1"/>
    <x v="2"/>
    <s v="Avery 505"/>
    <n v="35.520000000000003"/>
    <n v="3"/>
    <n v="0.2"/>
    <n v="13.320000000000002"/>
    <x v="2"/>
    <x v="0"/>
  </r>
  <r>
    <n v="9543"/>
    <s v="CA-2017-135251"/>
    <x v="705"/>
    <d v="2017-08-10T00:00:00"/>
    <s v="Standard Class"/>
    <s v="RP-19270"/>
    <s v="Rachel Payne"/>
    <x v="1"/>
    <x v="0"/>
    <s v="Houston"/>
    <x v="5"/>
    <n v="77095"/>
    <x v="2"/>
    <s v="OFF-BI-10001097"/>
    <x v="1"/>
    <x v="8"/>
    <s v="Avery Hole Reinforcements"/>
    <n v="6.2299999999999986"/>
    <n v="5"/>
    <n v="0.8"/>
    <n v="-9.6565000000000047"/>
    <x v="2"/>
    <x v="0"/>
  </r>
  <r>
    <n v="9544"/>
    <s v="CA-2017-135251"/>
    <x v="705"/>
    <d v="2017-08-10T00:00:00"/>
    <s v="Standard Class"/>
    <s v="RP-19270"/>
    <s v="Rachel Payne"/>
    <x v="1"/>
    <x v="0"/>
    <s v="Houston"/>
    <x v="5"/>
    <n v="77095"/>
    <x v="2"/>
    <s v="OFF-PA-10003302"/>
    <x v="1"/>
    <x v="10"/>
    <s v="Xerox 1906"/>
    <n v="56.704000000000001"/>
    <n v="2"/>
    <n v="0.2"/>
    <n v="19.137599999999992"/>
    <x v="2"/>
    <x v="0"/>
  </r>
  <r>
    <n v="9545"/>
    <s v="CA-2017-135251"/>
    <x v="705"/>
    <d v="2017-08-10T00:00:00"/>
    <s v="Standard Class"/>
    <s v="RP-19270"/>
    <s v="Rachel Payne"/>
    <x v="1"/>
    <x v="0"/>
    <s v="Houston"/>
    <x v="5"/>
    <n v="77095"/>
    <x v="2"/>
    <s v="FUR-BO-10003965"/>
    <x v="0"/>
    <x v="0"/>
    <s v="O'Sullivan Manor Hill 2-Door Library in Brianna Oak"/>
    <n v="369.19919999999996"/>
    <n v="3"/>
    <n v="0.32"/>
    <n v="-114.01739999999995"/>
    <x v="2"/>
    <x v="0"/>
  </r>
  <r>
    <n v="9546"/>
    <s v="CA-2016-166590"/>
    <x v="194"/>
    <d v="2016-11-02T00:00:00"/>
    <s v="Standard Class"/>
    <s v="NC-18625"/>
    <s v="Noah Childs"/>
    <x v="1"/>
    <x v="0"/>
    <s v="Columbus"/>
    <x v="14"/>
    <n v="47201"/>
    <x v="2"/>
    <s v="TEC-AC-10003433"/>
    <x v="2"/>
    <x v="11"/>
    <s v="Maxell 4.7GB DVD+R 5/Pack"/>
    <n v="1.98"/>
    <n v="2"/>
    <n v="0"/>
    <n v="0.89100000000000001"/>
    <x v="2"/>
    <x v="0"/>
  </r>
  <r>
    <n v="9547"/>
    <s v="CA-2016-166590"/>
    <x v="194"/>
    <d v="2016-11-02T00:00:00"/>
    <s v="Standard Class"/>
    <s v="NC-18625"/>
    <s v="Noah Childs"/>
    <x v="1"/>
    <x v="0"/>
    <s v="Columbus"/>
    <x v="14"/>
    <n v="47201"/>
    <x v="2"/>
    <s v="OFF-PA-10000482"/>
    <x v="1"/>
    <x v="10"/>
    <s v="Snap-A-Way Black Print Carbonless Ruled Speed Letter, Triplicate"/>
    <n v="75.88"/>
    <n v="2"/>
    <n v="0"/>
    <n v="35.663599999999995"/>
    <x v="2"/>
    <x v="0"/>
  </r>
  <r>
    <n v="9548"/>
    <s v="CA-2018-131744"/>
    <x v="1133"/>
    <d v="2018-06-20T00:00:00"/>
    <s v="Second Class"/>
    <s v="SC-20770"/>
    <s v="Stewart Carmichael"/>
    <x v="1"/>
    <x v="0"/>
    <s v="Philadelphia"/>
    <x v="9"/>
    <n v="19134"/>
    <x v="3"/>
    <s v="OFF-PA-10004610"/>
    <x v="1"/>
    <x v="10"/>
    <s v="Xerox 1900"/>
    <n v="6.8480000000000008"/>
    <n v="2"/>
    <n v="0.2"/>
    <n v="2.1399999999999992"/>
    <x v="3"/>
    <x v="0"/>
  </r>
  <r>
    <n v="9549"/>
    <s v="CA-2018-131744"/>
    <x v="1133"/>
    <d v="2018-06-20T00:00:00"/>
    <s v="Second Class"/>
    <s v="SC-20770"/>
    <s v="Stewart Carmichael"/>
    <x v="1"/>
    <x v="0"/>
    <s v="Philadelphia"/>
    <x v="9"/>
    <n v="19134"/>
    <x v="3"/>
    <s v="OFF-BI-10003910"/>
    <x v="1"/>
    <x v="8"/>
    <s v="DXL Angle-View Binders with Locking Rings by Samsill"/>
    <n v="4.6260000000000003"/>
    <n v="2"/>
    <n v="0.7"/>
    <n v="-3.8549999999999986"/>
    <x v="3"/>
    <x v="0"/>
  </r>
  <r>
    <n v="9550"/>
    <s v="CA-2018-131744"/>
    <x v="1133"/>
    <d v="2018-06-20T00:00:00"/>
    <s v="Second Class"/>
    <s v="SC-20770"/>
    <s v="Stewart Carmichael"/>
    <x v="1"/>
    <x v="0"/>
    <s v="Philadelphia"/>
    <x v="9"/>
    <n v="19134"/>
    <x v="3"/>
    <s v="OFF-AP-10001394"/>
    <x v="1"/>
    <x v="9"/>
    <s v="Harmony Air Purifier"/>
    <n v="453.6"/>
    <n v="3"/>
    <n v="0.2"/>
    <n v="90.71999999999997"/>
    <x v="3"/>
    <x v="0"/>
  </r>
  <r>
    <n v="9551"/>
    <s v="CA-2017-160864"/>
    <x v="910"/>
    <d v="2017-05-06T00:00:00"/>
    <s v="First Class"/>
    <s v="NF-18595"/>
    <s v="Nicole Fjeld"/>
    <x v="2"/>
    <x v="0"/>
    <s v="San Jose"/>
    <x v="1"/>
    <n v="95123"/>
    <x v="1"/>
    <s v="OFF-BI-10004654"/>
    <x v="1"/>
    <x v="8"/>
    <s v="Avery Binding System Hidden Tab Executive Style Index Sets"/>
    <n v="13.847999999999999"/>
    <n v="3"/>
    <n v="0.2"/>
    <n v="5.1929999999999996"/>
    <x v="1"/>
    <x v="0"/>
  </r>
  <r>
    <n v="9552"/>
    <s v="CA-2017-147690"/>
    <x v="113"/>
    <d v="2017-11-14T00:00:00"/>
    <s v="Standard Class"/>
    <s v="SC-20020"/>
    <s v="Sam Craven"/>
    <x v="0"/>
    <x v="0"/>
    <s v="Philadelphia"/>
    <x v="9"/>
    <n v="19140"/>
    <x v="3"/>
    <s v="OFF-ST-10001526"/>
    <x v="1"/>
    <x v="4"/>
    <s v="Iceberg Mobile Mega Data/Printer Cart"/>
    <n v="577.58400000000006"/>
    <n v="6"/>
    <n v="0.2"/>
    <n v="43.318799999999953"/>
    <x v="3"/>
    <x v="0"/>
  </r>
  <r>
    <n v="9553"/>
    <s v="CA-2017-163923"/>
    <x v="1051"/>
    <d v="2017-06-03T00:00:00"/>
    <s v="Standard Class"/>
    <s v="BD-11560"/>
    <s v="Brendan Dodson"/>
    <x v="2"/>
    <x v="0"/>
    <s v="Springfield"/>
    <x v="17"/>
    <n v="22153"/>
    <x v="0"/>
    <s v="TEC-AC-10000358"/>
    <x v="2"/>
    <x v="11"/>
    <s v="Imation Secure Drive + Hardware Encrypted USB flash drive - 16 GB"/>
    <n v="151.96"/>
    <n v="4"/>
    <n v="0"/>
    <n v="36.470399999999998"/>
    <x v="0"/>
    <x v="0"/>
  </r>
  <r>
    <n v="9554"/>
    <s v="CA-2018-125724"/>
    <x v="897"/>
    <d v="2018-09-27T00:00:00"/>
    <s v="Standard Class"/>
    <s v="SM-20950"/>
    <s v="Suzanne McNair"/>
    <x v="1"/>
    <x v="0"/>
    <s v="Broomfield"/>
    <x v="22"/>
    <n v="80020"/>
    <x v="1"/>
    <s v="FUR-FU-10000246"/>
    <x v="0"/>
    <x v="5"/>
    <s v="Aluminum Document Frame"/>
    <n v="68.432000000000016"/>
    <n v="7"/>
    <n v="0.2"/>
    <n v="8.5539999999999878"/>
    <x v="1"/>
    <x v="0"/>
  </r>
  <r>
    <n v="9555"/>
    <s v="CA-2017-111612"/>
    <x v="109"/>
    <d v="2017-12-02T00:00:00"/>
    <s v="Standard Class"/>
    <s v="EB-14110"/>
    <s v="Eugene Barchas"/>
    <x v="0"/>
    <x v="0"/>
    <s v="Columbus"/>
    <x v="24"/>
    <n v="43229"/>
    <x v="3"/>
    <s v="FUR-FU-10003799"/>
    <x v="0"/>
    <x v="5"/>
    <s v="Seth Thomas 13 1/2&quot; Wall Clock"/>
    <n v="71.12"/>
    <n v="5"/>
    <n v="0.2"/>
    <n v="9.7789999999999964"/>
    <x v="3"/>
    <x v="0"/>
  </r>
  <r>
    <n v="9556"/>
    <s v="CA-2017-111612"/>
    <x v="109"/>
    <d v="2017-12-02T00:00:00"/>
    <s v="Standard Class"/>
    <s v="EB-14110"/>
    <s v="Eugene Barchas"/>
    <x v="0"/>
    <x v="0"/>
    <s v="Columbus"/>
    <x v="24"/>
    <n v="43229"/>
    <x v="3"/>
    <s v="OFF-FA-10003021"/>
    <x v="1"/>
    <x v="13"/>
    <s v="Staples"/>
    <n v="3.008"/>
    <n v="2"/>
    <n v="0.2"/>
    <n v="0.56399999999999983"/>
    <x v="3"/>
    <x v="0"/>
  </r>
  <r>
    <n v="9557"/>
    <s v="CA-2017-156853"/>
    <x v="155"/>
    <d v="2017-12-05T00:00:00"/>
    <s v="Second Class"/>
    <s v="HP-14815"/>
    <s v="Harold Pawlan"/>
    <x v="2"/>
    <x v="0"/>
    <s v="Concord"/>
    <x v="38"/>
    <n v="3301"/>
    <x v="3"/>
    <s v="OFF-PA-10003656"/>
    <x v="1"/>
    <x v="10"/>
    <s v="Xerox 1935"/>
    <n v="184.66"/>
    <n v="7"/>
    <n v="0"/>
    <n v="84.943599999999989"/>
    <x v="3"/>
    <x v="0"/>
  </r>
  <r>
    <n v="9558"/>
    <s v="CA-2016-103086"/>
    <x v="1136"/>
    <d v="2016-10-19T00:00:00"/>
    <s v="Second Class"/>
    <s v="EB-14170"/>
    <s v="Evan Bailliet"/>
    <x v="0"/>
    <x v="0"/>
    <s v="Houston"/>
    <x v="5"/>
    <n v="77095"/>
    <x v="2"/>
    <s v="FUR-FU-10004586"/>
    <x v="0"/>
    <x v="5"/>
    <s v="G.E. Longer-Life Indoor Recessed Floodlight Bulbs"/>
    <n v="5.3120000000000003"/>
    <n v="2"/>
    <n v="0.6"/>
    <n v="-1.5935999999999995"/>
    <x v="2"/>
    <x v="0"/>
  </r>
  <r>
    <n v="9559"/>
    <s v="CA-2018-129280"/>
    <x v="973"/>
    <d v="2018-05-05T00:00:00"/>
    <s v="First Class"/>
    <s v="SM-20905"/>
    <s v="Susan MacKendrick"/>
    <x v="0"/>
    <x v="0"/>
    <s v="Newark"/>
    <x v="24"/>
    <n v="43055"/>
    <x v="3"/>
    <s v="TEC-AC-10003832"/>
    <x v="2"/>
    <x v="11"/>
    <s v="Imation 16GB Mini TravelDrive USB 2.0 Flash Drive"/>
    <n v="132.52000000000004"/>
    <n v="5"/>
    <n v="0.2"/>
    <n v="34.786500000000004"/>
    <x v="3"/>
    <x v="0"/>
  </r>
  <r>
    <n v="9560"/>
    <s v="CA-2018-129280"/>
    <x v="973"/>
    <d v="2018-05-05T00:00:00"/>
    <s v="First Class"/>
    <s v="SM-20905"/>
    <s v="Susan MacKendrick"/>
    <x v="0"/>
    <x v="0"/>
    <s v="Newark"/>
    <x v="24"/>
    <n v="43055"/>
    <x v="3"/>
    <s v="OFF-ST-10002554"/>
    <x v="1"/>
    <x v="4"/>
    <s v="Tennsco Industrial Shelving"/>
    <n v="195.64"/>
    <n v="5"/>
    <n v="0.2"/>
    <n v="-44.018999999999991"/>
    <x v="3"/>
    <x v="0"/>
  </r>
  <r>
    <n v="9561"/>
    <s v="CA-2018-129280"/>
    <x v="973"/>
    <d v="2018-05-05T00:00:00"/>
    <s v="First Class"/>
    <s v="SM-20905"/>
    <s v="Susan MacKendrick"/>
    <x v="0"/>
    <x v="0"/>
    <s v="Newark"/>
    <x v="24"/>
    <n v="43055"/>
    <x v="3"/>
    <s v="FUR-FU-10001876"/>
    <x v="0"/>
    <x v="5"/>
    <s v="Computer Room Manger, 14&quot;"/>
    <n v="51.967999999999996"/>
    <n v="2"/>
    <n v="0.2"/>
    <n v="10.393599999999998"/>
    <x v="3"/>
    <x v="0"/>
  </r>
  <r>
    <n v="9562"/>
    <s v="CA-2018-129280"/>
    <x v="973"/>
    <d v="2018-05-05T00:00:00"/>
    <s v="First Class"/>
    <s v="SM-20905"/>
    <s v="Susan MacKendrick"/>
    <x v="0"/>
    <x v="0"/>
    <s v="Newark"/>
    <x v="24"/>
    <n v="43055"/>
    <x v="3"/>
    <s v="TEC-AC-10002637"/>
    <x v="2"/>
    <x v="11"/>
    <s v="Logitech VX Revolution Cordless Laser Mouse for Notebooks (Black)"/>
    <n v="431.97600000000006"/>
    <n v="3"/>
    <n v="0.2"/>
    <n v="-75.59580000000004"/>
    <x v="3"/>
    <x v="0"/>
  </r>
  <r>
    <n v="9563"/>
    <s v="CA-2018-129280"/>
    <x v="973"/>
    <d v="2018-05-05T00:00:00"/>
    <s v="First Class"/>
    <s v="SM-20905"/>
    <s v="Susan MacKendrick"/>
    <x v="0"/>
    <x v="0"/>
    <s v="Newark"/>
    <x v="24"/>
    <n v="43055"/>
    <x v="3"/>
    <s v="TEC-MA-10003589"/>
    <x v="2"/>
    <x v="15"/>
    <s v="Cisco 8961 IP Phone Charcoal"/>
    <n v="224.93700000000004"/>
    <n v="3"/>
    <n v="0.7"/>
    <n v="-164.9538"/>
    <x v="3"/>
    <x v="0"/>
  </r>
  <r>
    <n v="9564"/>
    <s v="CA-2018-129280"/>
    <x v="973"/>
    <d v="2018-05-05T00:00:00"/>
    <s v="First Class"/>
    <s v="SM-20905"/>
    <s v="Susan MacKendrick"/>
    <x v="0"/>
    <x v="0"/>
    <s v="Newark"/>
    <x v="24"/>
    <n v="43055"/>
    <x v="3"/>
    <s v="OFF-LA-10000081"/>
    <x v="1"/>
    <x v="2"/>
    <s v="Avery 496"/>
    <n v="6"/>
    <n v="2"/>
    <n v="0.2"/>
    <n v="2.0999999999999996"/>
    <x v="3"/>
    <x v="0"/>
  </r>
  <r>
    <n v="9565"/>
    <s v="CA-2017-161242"/>
    <x v="932"/>
    <d v="2017-06-08T00:00:00"/>
    <s v="Standard Class"/>
    <s v="CG-12040"/>
    <s v="Catherine Glotzbach"/>
    <x v="2"/>
    <x v="0"/>
    <s v="Los Angeles"/>
    <x v="1"/>
    <n v="90045"/>
    <x v="1"/>
    <s v="OFF-PA-10001838"/>
    <x v="1"/>
    <x v="10"/>
    <s v="Adams Telephone Message Book W/Dividers/Space For Phone Numbers, 5 1/4&quot;X8 1/2&quot;, 300/Messages"/>
    <n v="11.76"/>
    <n v="2"/>
    <n v="0"/>
    <n v="5.7623999999999995"/>
    <x v="1"/>
    <x v="0"/>
  </r>
  <r>
    <n v="9566"/>
    <s v="CA-2016-130428"/>
    <x v="691"/>
    <d v="2016-03-31T00:00:00"/>
    <s v="Same Day"/>
    <s v="TG-21640"/>
    <s v="Trudy Glocke"/>
    <x v="0"/>
    <x v="0"/>
    <s v="Tampa"/>
    <x v="2"/>
    <n v="33614"/>
    <x v="0"/>
    <s v="FUR-CH-10002965"/>
    <x v="0"/>
    <x v="1"/>
    <s v="Global Leather Highback Executive Chair with Pneumatic Height Adjustment, Black"/>
    <n v="1125.4879999999998"/>
    <n v="7"/>
    <n v="0.2"/>
    <n v="98.480200000000082"/>
    <x v="0"/>
    <x v="0"/>
  </r>
  <r>
    <n v="9567"/>
    <s v="CA-2016-130428"/>
    <x v="691"/>
    <d v="2016-03-31T00:00:00"/>
    <s v="Same Day"/>
    <s v="TG-21640"/>
    <s v="Trudy Glocke"/>
    <x v="0"/>
    <x v="0"/>
    <s v="Tampa"/>
    <x v="2"/>
    <n v="33614"/>
    <x v="0"/>
    <s v="OFF-BI-10001636"/>
    <x v="1"/>
    <x v="8"/>
    <s v="Ibico Plastic and Wire Spiral Binding Combs"/>
    <n v="12.645000000000001"/>
    <n v="5"/>
    <n v="0.7"/>
    <n v="-10.116"/>
    <x v="0"/>
    <x v="0"/>
  </r>
  <r>
    <n v="9568"/>
    <s v="CA-2016-130428"/>
    <x v="691"/>
    <d v="2016-03-31T00:00:00"/>
    <s v="Same Day"/>
    <s v="TG-21640"/>
    <s v="Trudy Glocke"/>
    <x v="0"/>
    <x v="0"/>
    <s v="Tampa"/>
    <x v="2"/>
    <n v="33614"/>
    <x v="0"/>
    <s v="OFF-AR-10004027"/>
    <x v="1"/>
    <x v="6"/>
    <s v="Binney &amp; Smith inkTank Erasable Desk Highlighter, Chisel Tip, Yellow, 12/Box"/>
    <n v="4.032"/>
    <n v="2"/>
    <n v="0.2"/>
    <n v="1.0584000000000002"/>
    <x v="0"/>
    <x v="0"/>
  </r>
  <r>
    <n v="9569"/>
    <s v="CA-2019-104388"/>
    <x v="957"/>
    <d v="2019-07-07T00:00:00"/>
    <s v="First Class"/>
    <s v="DK-12835"/>
    <s v="Damala Kotsonis"/>
    <x v="1"/>
    <x v="0"/>
    <s v="Fremont"/>
    <x v="8"/>
    <n v="68025"/>
    <x v="2"/>
    <s v="TEC-PH-10002293"/>
    <x v="2"/>
    <x v="7"/>
    <s v="Anker 36W 4-Port USB Wall Charger Travel Power Adapter for iPhone 5s 5c 5"/>
    <n v="79.959999999999994"/>
    <n v="4"/>
    <n v="0"/>
    <n v="22.388800000000003"/>
    <x v="2"/>
    <x v="0"/>
  </r>
  <r>
    <n v="9570"/>
    <s v="CA-2017-113131"/>
    <x v="496"/>
    <d v="2017-09-24T00:00:00"/>
    <s v="Same Day"/>
    <s v="MB-17305"/>
    <s v="Maria Bertelson"/>
    <x v="0"/>
    <x v="0"/>
    <s v="Columbus"/>
    <x v="24"/>
    <n v="43229"/>
    <x v="3"/>
    <s v="OFF-BI-10003196"/>
    <x v="1"/>
    <x v="8"/>
    <s v="Accohide Poly Flexible Ring Binders"/>
    <n v="6.732000000000002"/>
    <n v="6"/>
    <n v="0.7"/>
    <n v="-4.4879999999999978"/>
    <x v="3"/>
    <x v="0"/>
  </r>
  <r>
    <n v="9571"/>
    <s v="CA-2017-113131"/>
    <x v="496"/>
    <d v="2017-09-24T00:00:00"/>
    <s v="Same Day"/>
    <s v="MB-17305"/>
    <s v="Maria Bertelson"/>
    <x v="0"/>
    <x v="0"/>
    <s v="Columbus"/>
    <x v="24"/>
    <n v="43229"/>
    <x v="3"/>
    <s v="OFF-ST-10001172"/>
    <x v="1"/>
    <x v="4"/>
    <s v="Tennsco Lockers, Sand"/>
    <n v="33.568000000000005"/>
    <n v="2"/>
    <n v="0.2"/>
    <n v="1.6783999999999981"/>
    <x v="3"/>
    <x v="0"/>
  </r>
  <r>
    <n v="9572"/>
    <s v="CA-2017-113131"/>
    <x v="496"/>
    <d v="2017-09-24T00:00:00"/>
    <s v="Same Day"/>
    <s v="MB-17305"/>
    <s v="Maria Bertelson"/>
    <x v="0"/>
    <x v="0"/>
    <s v="Columbus"/>
    <x v="24"/>
    <n v="43229"/>
    <x v="3"/>
    <s v="OFF-EN-10003068"/>
    <x v="1"/>
    <x v="12"/>
    <s v="#6 3/4 Gummed Flap White Envelopes"/>
    <n v="15.840000000000002"/>
    <n v="2"/>
    <n v="0.2"/>
    <n v="5.5439999999999987"/>
    <x v="3"/>
    <x v="0"/>
  </r>
  <r>
    <n v="9573"/>
    <s v="CA-2017-113131"/>
    <x v="496"/>
    <d v="2017-09-24T00:00:00"/>
    <s v="Same Day"/>
    <s v="MB-17305"/>
    <s v="Maria Bertelson"/>
    <x v="0"/>
    <x v="0"/>
    <s v="Columbus"/>
    <x v="24"/>
    <n v="43229"/>
    <x v="3"/>
    <s v="OFF-LA-10003510"/>
    <x v="1"/>
    <x v="2"/>
    <s v="Avery 4027 File Folder Labels for Dot Matrix Printers, 5000 Labels per Box, White"/>
    <n v="24.424000000000003"/>
    <n v="1"/>
    <n v="0.2"/>
    <n v="7.9378000000000002"/>
    <x v="3"/>
    <x v="0"/>
  </r>
  <r>
    <n v="9574"/>
    <s v="CA-2017-113131"/>
    <x v="496"/>
    <d v="2017-09-24T00:00:00"/>
    <s v="Same Day"/>
    <s v="MB-17305"/>
    <s v="Maria Bertelson"/>
    <x v="0"/>
    <x v="0"/>
    <s v="Columbus"/>
    <x v="24"/>
    <n v="43229"/>
    <x v="3"/>
    <s v="OFF-AR-10003504"/>
    <x v="1"/>
    <x v="6"/>
    <s v="Newell 347"/>
    <n v="17.12"/>
    <n v="5"/>
    <n v="0.2"/>
    <n v="1.9259999999999975"/>
    <x v="3"/>
    <x v="0"/>
  </r>
  <r>
    <n v="9575"/>
    <s v="CA-2017-148495"/>
    <x v="863"/>
    <d v="2017-08-13T00:00:00"/>
    <s v="Same Day"/>
    <s v="SF-20065"/>
    <s v="Sandra Flanagan"/>
    <x v="0"/>
    <x v="0"/>
    <s v="Pomona"/>
    <x v="1"/>
    <n v="91767"/>
    <x v="1"/>
    <s v="FUR-FU-10001889"/>
    <x v="0"/>
    <x v="5"/>
    <s v="Ultra Door Pull Handle"/>
    <n v="31.56"/>
    <n v="3"/>
    <n v="0"/>
    <n v="10.4148"/>
    <x v="1"/>
    <x v="0"/>
  </r>
  <r>
    <n v="9576"/>
    <s v="CA-2017-143147"/>
    <x v="989"/>
    <d v="2017-05-28T00:00:00"/>
    <s v="Second Class"/>
    <s v="PS-18760"/>
    <s v="Pamela Stobb"/>
    <x v="0"/>
    <x v="0"/>
    <s v="San Antonio"/>
    <x v="5"/>
    <n v="78207"/>
    <x v="2"/>
    <s v="FUR-CH-10000863"/>
    <x v="0"/>
    <x v="1"/>
    <s v="Novimex Swivel Fabric Task Chair"/>
    <n v="105.68599999999999"/>
    <n v="1"/>
    <n v="0.3"/>
    <n v="-28.686199999999999"/>
    <x v="2"/>
    <x v="0"/>
  </r>
  <r>
    <n v="9577"/>
    <s v="CA-2017-143147"/>
    <x v="989"/>
    <d v="2017-05-28T00:00:00"/>
    <s v="Second Class"/>
    <s v="PS-18760"/>
    <s v="Pamela Stobb"/>
    <x v="0"/>
    <x v="0"/>
    <s v="San Antonio"/>
    <x v="5"/>
    <n v="78207"/>
    <x v="2"/>
    <s v="TEC-MA-10004679"/>
    <x v="2"/>
    <x v="15"/>
    <s v="StarTech.com 10/100 VDSL2 Ethernet Extender Kit"/>
    <n v="399.53999999999996"/>
    <n v="2"/>
    <n v="0.4"/>
    <n v="-79.908000000000015"/>
    <x v="2"/>
    <x v="0"/>
  </r>
  <r>
    <n v="9578"/>
    <s v="CA-2017-143147"/>
    <x v="989"/>
    <d v="2017-05-28T00:00:00"/>
    <s v="Second Class"/>
    <s v="PS-18760"/>
    <s v="Pamela Stobb"/>
    <x v="0"/>
    <x v="0"/>
    <s v="San Antonio"/>
    <x v="5"/>
    <n v="78207"/>
    <x v="2"/>
    <s v="FUR-CH-10004754"/>
    <x v="0"/>
    <x v="1"/>
    <s v="Global Stack Chair with Arms, Black"/>
    <n v="104.93"/>
    <n v="5"/>
    <n v="0.3"/>
    <n v="-4.4969999999999999"/>
    <x v="2"/>
    <x v="0"/>
  </r>
  <r>
    <n v="9579"/>
    <s v="CA-2019-152975"/>
    <x v="32"/>
    <d v="2019-09-16T00:00:00"/>
    <s v="First Class"/>
    <s v="RB-19705"/>
    <s v="Roger Barcio"/>
    <x v="2"/>
    <x v="0"/>
    <s v="New York City"/>
    <x v="15"/>
    <n v="10035"/>
    <x v="3"/>
    <s v="TEC-PH-10004586"/>
    <x v="2"/>
    <x v="7"/>
    <s v="Wilson SignalBoost 841262 DB PRO Amplifier Kit"/>
    <n v="1079.8499999999999"/>
    <n v="3"/>
    <n v="0"/>
    <n v="323.95499999999993"/>
    <x v="3"/>
    <x v="0"/>
  </r>
  <r>
    <n v="9580"/>
    <s v="CA-2019-152975"/>
    <x v="32"/>
    <d v="2019-09-16T00:00:00"/>
    <s v="First Class"/>
    <s v="RB-19705"/>
    <s v="Roger Barcio"/>
    <x v="2"/>
    <x v="0"/>
    <s v="New York City"/>
    <x v="15"/>
    <n v="10035"/>
    <x v="3"/>
    <s v="OFF-ST-10001370"/>
    <x v="1"/>
    <x v="4"/>
    <s v="Sensible Storage WireTech Storage Systems"/>
    <n v="70.98"/>
    <n v="1"/>
    <n v="0"/>
    <n v="3.5489999999999924"/>
    <x v="3"/>
    <x v="0"/>
  </r>
  <r>
    <n v="9581"/>
    <s v="CA-2019-152975"/>
    <x v="32"/>
    <d v="2019-09-16T00:00:00"/>
    <s v="First Class"/>
    <s v="RB-19705"/>
    <s v="Roger Barcio"/>
    <x v="2"/>
    <x v="0"/>
    <s v="New York City"/>
    <x v="15"/>
    <n v="10035"/>
    <x v="3"/>
    <s v="OFF-AR-10001988"/>
    <x v="1"/>
    <x v="6"/>
    <s v="Bulldog Table or Wall-Mount Pencil Sharpener"/>
    <n v="29.950000000000003"/>
    <n v="5"/>
    <n v="0"/>
    <n v="8.6854999999999993"/>
    <x v="3"/>
    <x v="0"/>
  </r>
  <r>
    <n v="9582"/>
    <s v="CA-2019-152975"/>
    <x v="32"/>
    <d v="2019-09-16T00:00:00"/>
    <s v="First Class"/>
    <s v="RB-19705"/>
    <s v="Roger Barcio"/>
    <x v="2"/>
    <x v="0"/>
    <s v="New York City"/>
    <x v="15"/>
    <n v="10035"/>
    <x v="3"/>
    <s v="FUR-CH-10003298"/>
    <x v="0"/>
    <x v="1"/>
    <s v="Office Star - Contemporary Task Swivel chair with Loop Arms, Charcoal"/>
    <n v="589.41"/>
    <n v="5"/>
    <n v="0.1"/>
    <n v="-6.5490000000000492"/>
    <x v="3"/>
    <x v="0"/>
  </r>
  <r>
    <n v="9583"/>
    <s v="CA-2018-107475"/>
    <x v="843"/>
    <d v="2018-06-11T00:00:00"/>
    <s v="Standard Class"/>
    <s v="RS-19870"/>
    <s v="Roy Skaria"/>
    <x v="2"/>
    <x v="0"/>
    <s v="Philadelphia"/>
    <x v="9"/>
    <n v="19120"/>
    <x v="3"/>
    <s v="OFF-FA-10002988"/>
    <x v="1"/>
    <x v="13"/>
    <s v="Ideal Clamps"/>
    <n v="9.6479999999999997"/>
    <n v="6"/>
    <n v="0.2"/>
    <n v="3.4973999999999998"/>
    <x v="3"/>
    <x v="0"/>
  </r>
  <r>
    <n v="9584"/>
    <s v="CA-2019-116127"/>
    <x v="643"/>
    <d v="2019-06-27T00:00:00"/>
    <s v="Second Class"/>
    <s v="SB-20185"/>
    <s v="Sarah Brown"/>
    <x v="0"/>
    <x v="0"/>
    <s v="New York City"/>
    <x v="15"/>
    <n v="10024"/>
    <x v="3"/>
    <s v="FUR-BO-10002213"/>
    <x v="0"/>
    <x v="0"/>
    <s v="DMI Eclipse Executive Suite Bookcases"/>
    <n v="400.78400000000005"/>
    <n v="1"/>
    <n v="0.2"/>
    <n v="-5.0098000000000269"/>
    <x v="3"/>
    <x v="0"/>
  </r>
  <r>
    <n v="9585"/>
    <s v="CA-2019-132584"/>
    <x v="775"/>
    <d v="2019-08-27T00:00:00"/>
    <s v="First Class"/>
    <s v="HJ-14875"/>
    <s v="Heather Jas"/>
    <x v="2"/>
    <x v="0"/>
    <s v="Detroit"/>
    <x v="12"/>
    <n v="48234"/>
    <x v="2"/>
    <s v="OFF-ST-10000344"/>
    <x v="1"/>
    <x v="4"/>
    <s v="Neat Ideas Personal Hanging Folder Files, Black"/>
    <n v="53.72"/>
    <n v="4"/>
    <n v="0"/>
    <n v="13.967199999999998"/>
    <x v="2"/>
    <x v="0"/>
  </r>
  <r>
    <n v="9586"/>
    <s v="CA-2018-160598"/>
    <x v="370"/>
    <d v="2018-08-28T00:00:00"/>
    <s v="First Class"/>
    <s v="SV-20815"/>
    <s v="Stuart Van"/>
    <x v="1"/>
    <x v="0"/>
    <s v="Miami"/>
    <x v="2"/>
    <n v="33142"/>
    <x v="0"/>
    <s v="OFF-PA-10002319"/>
    <x v="1"/>
    <x v="10"/>
    <s v="Xerox 1944"/>
    <n v="31.007999999999999"/>
    <n v="1"/>
    <n v="0.2"/>
    <n v="11.240400000000001"/>
    <x v="0"/>
    <x v="0"/>
  </r>
  <r>
    <n v="9587"/>
    <s v="CA-2018-108630"/>
    <x v="741"/>
    <d v="2018-11-18T00:00:00"/>
    <s v="Same Day"/>
    <s v="BE-11410"/>
    <s v="Bobby Elias"/>
    <x v="0"/>
    <x v="0"/>
    <s v="Concord"/>
    <x v="1"/>
    <n v="94521"/>
    <x v="1"/>
    <s v="OFF-BI-10002437"/>
    <x v="1"/>
    <x v="8"/>
    <s v="Recycled Premium Regency Composition Covers"/>
    <n v="61.120000000000005"/>
    <n v="5"/>
    <n v="0.2"/>
    <n v="22.155999999999999"/>
    <x v="1"/>
    <x v="0"/>
  </r>
  <r>
    <n v="9588"/>
    <s v="US-2019-129203"/>
    <x v="827"/>
    <d v="2019-04-22T00:00:00"/>
    <s v="Standard Class"/>
    <s v="BM-11575"/>
    <s v="Brendan Murry"/>
    <x v="1"/>
    <x v="0"/>
    <s v="Chicago"/>
    <x v="10"/>
    <n v="60653"/>
    <x v="2"/>
    <s v="OFF-ST-10001418"/>
    <x v="1"/>
    <x v="4"/>
    <s v="Carina Media Storage Towers in Natural &amp; Black"/>
    <n v="195.136"/>
    <n v="4"/>
    <n v="0.2"/>
    <n v="-43.9056"/>
    <x v="2"/>
    <x v="0"/>
  </r>
  <r>
    <n v="9589"/>
    <s v="CA-2019-110940"/>
    <x v="283"/>
    <d v="2019-07-28T00:00:00"/>
    <s v="Standard Class"/>
    <s v="AZ-10750"/>
    <s v="Annie Zypern"/>
    <x v="0"/>
    <x v="0"/>
    <s v="Wheeling"/>
    <x v="10"/>
    <n v="60090"/>
    <x v="2"/>
    <s v="OFF-AR-10000380"/>
    <x v="1"/>
    <x v="6"/>
    <s v="Hunt PowerHouse Electric Pencil Sharpener, Blue"/>
    <n v="121.536"/>
    <n v="4"/>
    <n v="0.2"/>
    <n v="15.191999999999979"/>
    <x v="2"/>
    <x v="0"/>
  </r>
  <r>
    <n v="9590"/>
    <s v="CA-2016-119172"/>
    <x v="218"/>
    <d v="2016-05-15T00:00:00"/>
    <s v="Standard Class"/>
    <s v="HD-14785"/>
    <s v="Harold Dahlen"/>
    <x v="2"/>
    <x v="0"/>
    <s v="Chicago"/>
    <x v="10"/>
    <n v="60610"/>
    <x v="2"/>
    <s v="OFF-PA-10003036"/>
    <x v="1"/>
    <x v="10"/>
    <s v="Black Print Carbonless 8 1/2&quot; x 8 1/4&quot; Rapid Memo Book"/>
    <n v="17.472000000000001"/>
    <n v="3"/>
    <n v="0.2"/>
    <n v="5.6783999999999981"/>
    <x v="2"/>
    <x v="0"/>
  </r>
  <r>
    <n v="9591"/>
    <s v="CA-2016-119172"/>
    <x v="218"/>
    <d v="2016-05-15T00:00:00"/>
    <s v="Standard Class"/>
    <s v="HD-14785"/>
    <s v="Harold Dahlen"/>
    <x v="2"/>
    <x v="0"/>
    <s v="Chicago"/>
    <x v="10"/>
    <n v="60610"/>
    <x v="2"/>
    <s v="OFF-BI-10002026"/>
    <x v="1"/>
    <x v="8"/>
    <s v="Avery Arch Ring Binders"/>
    <n v="104.57999999999998"/>
    <n v="9"/>
    <n v="0.8"/>
    <n v="-172.55700000000007"/>
    <x v="2"/>
    <x v="0"/>
  </r>
  <r>
    <n v="9592"/>
    <s v="US-2018-105452"/>
    <x v="1062"/>
    <d v="2018-08-01T00:00:00"/>
    <s v="Standard Class"/>
    <s v="BF-11005"/>
    <s v="Barry Franz"/>
    <x v="2"/>
    <x v="0"/>
    <s v="Pasadena"/>
    <x v="5"/>
    <n v="77506"/>
    <x v="2"/>
    <s v="FUR-FU-10003691"/>
    <x v="0"/>
    <x v="5"/>
    <s v="Eldon Image Series Desk Accessories, Ebony"/>
    <n v="24.700000000000003"/>
    <n v="5"/>
    <n v="0.6"/>
    <n v="-9.8799999999999955"/>
    <x v="2"/>
    <x v="0"/>
  </r>
  <r>
    <n v="9593"/>
    <s v="US-2018-105452"/>
    <x v="1062"/>
    <d v="2018-08-01T00:00:00"/>
    <s v="Standard Class"/>
    <s v="BF-11005"/>
    <s v="Barry Franz"/>
    <x v="2"/>
    <x v="0"/>
    <s v="Pasadena"/>
    <x v="5"/>
    <n v="77506"/>
    <x v="2"/>
    <s v="FUR-FU-10003806"/>
    <x v="0"/>
    <x v="5"/>
    <s v="Tenex Chairmat w/ Average Lip, 45&quot; x 53&quot;"/>
    <n v="302.72000000000003"/>
    <n v="5"/>
    <n v="0.6"/>
    <n v="-378.40000000000009"/>
    <x v="2"/>
    <x v="0"/>
  </r>
  <r>
    <n v="9594"/>
    <s v="CA-2019-108931"/>
    <x v="32"/>
    <d v="2019-09-19T00:00:00"/>
    <s v="Standard Class"/>
    <s v="HZ-14950"/>
    <s v="Henia Zydlo"/>
    <x v="0"/>
    <x v="0"/>
    <s v="New York City"/>
    <x v="15"/>
    <n v="10024"/>
    <x v="3"/>
    <s v="OFF-PA-10002741"/>
    <x v="1"/>
    <x v="10"/>
    <s v="Xerox 1980"/>
    <n v="8.56"/>
    <n v="2"/>
    <n v="0"/>
    <n v="3.8519999999999994"/>
    <x v="3"/>
    <x v="1"/>
  </r>
  <r>
    <n v="9595"/>
    <s v="CA-2019-108931"/>
    <x v="32"/>
    <d v="2019-09-19T00:00:00"/>
    <s v="Standard Class"/>
    <s v="HZ-14950"/>
    <s v="Henia Zydlo"/>
    <x v="0"/>
    <x v="0"/>
    <s v="New York City"/>
    <x v="15"/>
    <n v="10024"/>
    <x v="3"/>
    <s v="OFF-PA-10003845"/>
    <x v="1"/>
    <x v="10"/>
    <s v="Xerox 1987"/>
    <n v="11.56"/>
    <n v="2"/>
    <n v="0"/>
    <n v="5.6644000000000005"/>
    <x v="3"/>
    <x v="1"/>
  </r>
  <r>
    <n v="9596"/>
    <s v="CA-2019-104619"/>
    <x v="714"/>
    <d v="2019-01-29T00:00:00"/>
    <s v="Standard Class"/>
    <s v="KD-16495"/>
    <s v="Keith Dawkins"/>
    <x v="1"/>
    <x v="0"/>
    <s v="San Jose"/>
    <x v="1"/>
    <n v="95123"/>
    <x v="1"/>
    <s v="OFF-AP-10001492"/>
    <x v="1"/>
    <x v="9"/>
    <s v="Acco Six-Outlet Power Strip, 4' Cord Length"/>
    <n v="25.86"/>
    <n v="3"/>
    <n v="0"/>
    <n v="6.7236000000000002"/>
    <x v="1"/>
    <x v="0"/>
  </r>
  <r>
    <n v="9597"/>
    <s v="CA-2019-104619"/>
    <x v="714"/>
    <d v="2019-01-29T00:00:00"/>
    <s v="Standard Class"/>
    <s v="KD-16495"/>
    <s v="Keith Dawkins"/>
    <x v="1"/>
    <x v="0"/>
    <s v="San Jose"/>
    <x v="1"/>
    <n v="95123"/>
    <x v="1"/>
    <s v="OFF-BI-10004318"/>
    <x v="1"/>
    <x v="8"/>
    <s v="Ibico EB-19 Dual Function Manual Binding System"/>
    <n v="276.78400000000005"/>
    <n v="2"/>
    <n v="0.2"/>
    <n v="89.954799999999992"/>
    <x v="1"/>
    <x v="0"/>
  </r>
  <r>
    <n v="9598"/>
    <s v="CA-2019-104619"/>
    <x v="714"/>
    <d v="2019-01-29T00:00:00"/>
    <s v="Standard Class"/>
    <s v="KD-16495"/>
    <s v="Keith Dawkins"/>
    <x v="1"/>
    <x v="0"/>
    <s v="San Jose"/>
    <x v="1"/>
    <n v="95123"/>
    <x v="1"/>
    <s v="TEC-PH-10000193"/>
    <x v="2"/>
    <x v="7"/>
    <s v="Jensen SMPS-640 - speaker phone"/>
    <n v="110.352"/>
    <n v="3"/>
    <n v="0.2"/>
    <n v="8.2763999999999953"/>
    <x v="1"/>
    <x v="0"/>
  </r>
  <r>
    <n v="9599"/>
    <s v="CA-2017-149517"/>
    <x v="444"/>
    <d v="2017-09-23T00:00:00"/>
    <s v="Standard Class"/>
    <s v="FC-14245"/>
    <s v="Frank Carlisle"/>
    <x v="2"/>
    <x v="0"/>
    <s v="Sacramento"/>
    <x v="1"/>
    <n v="95823"/>
    <x v="1"/>
    <s v="FUR-FU-10003464"/>
    <x v="0"/>
    <x v="5"/>
    <s v="Seth Thomas 8 1/2&quot; Cubicle Clock"/>
    <n v="60.84"/>
    <n v="3"/>
    <n v="0"/>
    <n v="19.468799999999998"/>
    <x v="1"/>
    <x v="0"/>
  </r>
  <r>
    <n v="9600"/>
    <s v="CA-2017-116841"/>
    <x v="1223"/>
    <d v="2017-04-18T00:00:00"/>
    <s v="Standard Class"/>
    <s v="TP-21130"/>
    <s v="Theone Pippenger"/>
    <x v="0"/>
    <x v="0"/>
    <s v="Springfield"/>
    <x v="21"/>
    <n v="97477"/>
    <x v="1"/>
    <s v="OFF-AP-10002403"/>
    <x v="1"/>
    <x v="9"/>
    <s v="Acco Smartsocket Color-Coded Six-Outlet AC Adapter Model Surge Protectors"/>
    <n v="35.207999999999998"/>
    <n v="1"/>
    <n v="0.2"/>
    <n v="2.6405999999999992"/>
    <x v="1"/>
    <x v="0"/>
  </r>
  <r>
    <n v="9601"/>
    <s v="CA-2019-107797"/>
    <x v="540"/>
    <d v="2019-05-11T00:00:00"/>
    <s v="Second Class"/>
    <s v="EB-13705"/>
    <s v="Ed Braxton"/>
    <x v="1"/>
    <x v="0"/>
    <s v="Mansfield"/>
    <x v="5"/>
    <n v="76063"/>
    <x v="2"/>
    <s v="OFF-PA-10003848"/>
    <x v="1"/>
    <x v="10"/>
    <s v="Xerox 1997"/>
    <n v="41.472000000000008"/>
    <n v="8"/>
    <n v="0.2"/>
    <n v="14.5152"/>
    <x v="2"/>
    <x v="0"/>
  </r>
  <r>
    <n v="9602"/>
    <s v="CA-2018-117604"/>
    <x v="913"/>
    <d v="2018-09-09T00:00:00"/>
    <s v="Standard Class"/>
    <s v="JP-15520"/>
    <s v="Jeremy Pistek"/>
    <x v="0"/>
    <x v="0"/>
    <s v="Jonesboro"/>
    <x v="36"/>
    <n v="72401"/>
    <x v="0"/>
    <s v="OFF-PA-10001357"/>
    <x v="1"/>
    <x v="10"/>
    <s v="Xerox 1886"/>
    <n v="239.5"/>
    <n v="5"/>
    <n v="0"/>
    <n v="114.95999999999998"/>
    <x v="0"/>
    <x v="0"/>
  </r>
  <r>
    <n v="9603"/>
    <s v="CA-2016-130155"/>
    <x v="946"/>
    <d v="2016-05-22T00:00:00"/>
    <s v="First Class"/>
    <s v="TD-20995"/>
    <s v="Tamara Dahlen"/>
    <x v="0"/>
    <x v="0"/>
    <s v="Virginia Beach"/>
    <x v="17"/>
    <n v="23464"/>
    <x v="0"/>
    <s v="OFF-SU-10004737"/>
    <x v="1"/>
    <x v="14"/>
    <s v="Acme Design Stainless Steel Bent Scissors"/>
    <n v="34.200000000000003"/>
    <n v="5"/>
    <n v="0"/>
    <n v="9.234"/>
    <x v="0"/>
    <x v="0"/>
  </r>
  <r>
    <n v="9604"/>
    <s v="CA-2018-129861"/>
    <x v="26"/>
    <d v="2018-06-23T00:00:00"/>
    <s v="Standard Class"/>
    <s v="DM-13345"/>
    <s v="Denise Monton"/>
    <x v="1"/>
    <x v="0"/>
    <s v="Rochester"/>
    <x v="15"/>
    <n v="14609"/>
    <x v="3"/>
    <s v="FUR-TA-10003715"/>
    <x v="0"/>
    <x v="3"/>
    <s v="Hon 2111 Invitation Series Corner Table"/>
    <n v="376.86599999999999"/>
    <n v="3"/>
    <n v="0.4"/>
    <n v="-213.55740000000006"/>
    <x v="3"/>
    <x v="0"/>
  </r>
  <r>
    <n v="9605"/>
    <s v="CA-2017-138625"/>
    <x v="121"/>
    <d v="2017-11-05T00:00:00"/>
    <s v="First Class"/>
    <s v="EG-13900"/>
    <s v="Emily Grady"/>
    <x v="0"/>
    <x v="0"/>
    <s v="Chesapeake"/>
    <x v="17"/>
    <n v="23320"/>
    <x v="0"/>
    <s v="OFF-AP-10003099"/>
    <x v="1"/>
    <x v="9"/>
    <s v="Eureka Hand Vacuum, Bagless"/>
    <n v="197.72"/>
    <n v="4"/>
    <n v="0"/>
    <n v="55.36160000000001"/>
    <x v="0"/>
    <x v="0"/>
  </r>
  <r>
    <n v="9606"/>
    <s v="US-2019-122672"/>
    <x v="259"/>
    <d v="2019-11-09T00:00:00"/>
    <s v="Standard Class"/>
    <s v="HG-14965"/>
    <s v="Henry Goldwyn"/>
    <x v="1"/>
    <x v="0"/>
    <s v="Lancaster"/>
    <x v="24"/>
    <n v="43130"/>
    <x v="3"/>
    <s v="TEC-AC-10002323"/>
    <x v="2"/>
    <x v="11"/>
    <s v="SanDisk Ultra 32 GB MicroSDHC Class 10 Memory Card"/>
    <n v="70.720000000000013"/>
    <n v="4"/>
    <n v="0.2"/>
    <n v="-6.1879999999999988"/>
    <x v="3"/>
    <x v="0"/>
  </r>
  <r>
    <n v="9607"/>
    <s v="US-2019-122672"/>
    <x v="259"/>
    <d v="2019-11-09T00:00:00"/>
    <s v="Standard Class"/>
    <s v="HG-14965"/>
    <s v="Henry Goldwyn"/>
    <x v="1"/>
    <x v="0"/>
    <s v="Lancaster"/>
    <x v="24"/>
    <n v="43130"/>
    <x v="3"/>
    <s v="OFF-ST-10002344"/>
    <x v="1"/>
    <x v="4"/>
    <s v="Carina 42&quot;Hx23 3/4&quot;W Media Storage Unit"/>
    <n v="194.35200000000003"/>
    <n v="3"/>
    <n v="0.2"/>
    <n v="-43.729199999999992"/>
    <x v="3"/>
    <x v="0"/>
  </r>
  <r>
    <n v="9608"/>
    <s v="CA-2019-117128"/>
    <x v="256"/>
    <d v="2019-12-08T00:00:00"/>
    <s v="Second Class"/>
    <s v="BF-11080"/>
    <s v="Bart Folk"/>
    <x v="0"/>
    <x v="0"/>
    <s v="New York City"/>
    <x v="15"/>
    <n v="10024"/>
    <x v="3"/>
    <s v="OFF-PA-10000007"/>
    <x v="1"/>
    <x v="10"/>
    <s v="Telephone Message Books with Fax/Mobile Section, 4 1/4&quot; x 6&quot;"/>
    <n v="21.6"/>
    <n v="6"/>
    <n v="0"/>
    <n v="9.9359999999999999"/>
    <x v="3"/>
    <x v="0"/>
  </r>
  <r>
    <n v="9609"/>
    <s v="CA-2019-117128"/>
    <x v="256"/>
    <d v="2019-12-08T00:00:00"/>
    <s v="Second Class"/>
    <s v="BF-11080"/>
    <s v="Bart Folk"/>
    <x v="0"/>
    <x v="0"/>
    <s v="New York City"/>
    <x v="15"/>
    <n v="10024"/>
    <x v="3"/>
    <s v="OFF-LA-10000248"/>
    <x v="1"/>
    <x v="2"/>
    <s v="Avery 52"/>
    <n v="11.07"/>
    <n v="3"/>
    <n v="0"/>
    <n v="5.2028999999999996"/>
    <x v="3"/>
    <x v="0"/>
  </r>
  <r>
    <n v="9610"/>
    <s v="CA-2018-130638"/>
    <x v="458"/>
    <d v="2018-05-19T00:00:00"/>
    <s v="Second Class"/>
    <s v="SC-20095"/>
    <s v="Sanjit Chand"/>
    <x v="0"/>
    <x v="0"/>
    <s v="Los Angeles"/>
    <x v="1"/>
    <n v="90045"/>
    <x v="1"/>
    <s v="FUR-FU-10002116"/>
    <x v="0"/>
    <x v="5"/>
    <s v="Tenex Carpeted, Granite-Look or Clear Contemporary Contour Shape Chair Mats"/>
    <n v="282.83999999999997"/>
    <n v="4"/>
    <n v="0"/>
    <n v="19.798799999999972"/>
    <x v="1"/>
    <x v="1"/>
  </r>
  <r>
    <n v="9611"/>
    <s v="CA-2018-130638"/>
    <x v="458"/>
    <d v="2018-05-19T00:00:00"/>
    <s v="Second Class"/>
    <s v="SC-20095"/>
    <s v="Sanjit Chand"/>
    <x v="0"/>
    <x v="0"/>
    <s v="Los Angeles"/>
    <x v="1"/>
    <n v="90045"/>
    <x v="1"/>
    <s v="OFF-LA-10002195"/>
    <x v="1"/>
    <x v="2"/>
    <s v="Avery 481"/>
    <n v="27.72"/>
    <n v="9"/>
    <n v="0"/>
    <n v="13.3056"/>
    <x v="1"/>
    <x v="1"/>
  </r>
  <r>
    <n v="9612"/>
    <s v="CA-2019-144365"/>
    <x v="1200"/>
    <d v="2019-10-30T00:00:00"/>
    <s v="Standard Class"/>
    <s v="CS-11950"/>
    <s v="Carlos Soltero"/>
    <x v="0"/>
    <x v="0"/>
    <s v="Jackson"/>
    <x v="35"/>
    <n v="39212"/>
    <x v="0"/>
    <s v="OFF-FA-10000735"/>
    <x v="1"/>
    <x v="13"/>
    <s v="Staples"/>
    <n v="11.68"/>
    <n v="4"/>
    <n v="0"/>
    <n v="5.2559999999999993"/>
    <x v="0"/>
    <x v="0"/>
  </r>
  <r>
    <n v="9613"/>
    <s v="CA-2018-110086"/>
    <x v="31"/>
    <d v="2018-09-22T00:00:00"/>
    <s v="Standard Class"/>
    <s v="BD-11320"/>
    <s v="Bill Donatelli"/>
    <x v="0"/>
    <x v="0"/>
    <s v="Woodland"/>
    <x v="1"/>
    <n v="95695"/>
    <x v="1"/>
    <s v="TEC-PH-10001299"/>
    <x v="2"/>
    <x v="7"/>
    <s v="Polycom CX300 Desktop Phone USB VoIP phone"/>
    <n v="239.98400000000004"/>
    <n v="2"/>
    <n v="0.2"/>
    <n v="23.998400000000004"/>
    <x v="1"/>
    <x v="0"/>
  </r>
  <r>
    <n v="9614"/>
    <s v="CA-2016-128524"/>
    <x v="7"/>
    <d v="2016-11-13T00:00:00"/>
    <s v="First Class"/>
    <s v="MZ-17515"/>
    <s v="Mary Zewe"/>
    <x v="1"/>
    <x v="0"/>
    <s v="Seattle"/>
    <x v="4"/>
    <n v="98115"/>
    <x v="1"/>
    <s v="OFF-AP-10002892"/>
    <x v="1"/>
    <x v="9"/>
    <s v="Belkin F5C206VTEL 6 Outlet Surge"/>
    <n v="22.98"/>
    <n v="1"/>
    <n v="0"/>
    <n v="6.8939999999999984"/>
    <x v="1"/>
    <x v="0"/>
  </r>
  <r>
    <n v="9615"/>
    <s v="CA-2016-128524"/>
    <x v="7"/>
    <d v="2016-11-13T00:00:00"/>
    <s v="First Class"/>
    <s v="MZ-17515"/>
    <s v="Mary Zewe"/>
    <x v="1"/>
    <x v="0"/>
    <s v="Seattle"/>
    <x v="4"/>
    <n v="98115"/>
    <x v="1"/>
    <s v="TEC-AC-10002718"/>
    <x v="2"/>
    <x v="11"/>
    <s v="Belkin Standard 104 key USB Keyboard"/>
    <n v="102.13"/>
    <n v="7"/>
    <n v="0"/>
    <n v="15.319499999999996"/>
    <x v="1"/>
    <x v="0"/>
  </r>
  <r>
    <n v="9616"/>
    <s v="CA-2016-128524"/>
    <x v="7"/>
    <d v="2016-11-13T00:00:00"/>
    <s v="First Class"/>
    <s v="MZ-17515"/>
    <s v="Mary Zewe"/>
    <x v="1"/>
    <x v="0"/>
    <s v="Seattle"/>
    <x v="4"/>
    <n v="98115"/>
    <x v="1"/>
    <s v="OFF-BI-10003527"/>
    <x v="1"/>
    <x v="8"/>
    <s v="Fellowes PB500 Electric Punch Plastic Comb Binding Machine with Manual Bind"/>
    <n v="2033.5840000000001"/>
    <n v="2"/>
    <n v="0.2"/>
    <n v="762.59400000000005"/>
    <x v="1"/>
    <x v="0"/>
  </r>
  <r>
    <n v="9617"/>
    <s v="CA-2018-140256"/>
    <x v="250"/>
    <d v="2018-08-29T00:00:00"/>
    <s v="Standard Class"/>
    <s v="PW-19030"/>
    <s v="Pauline Webber"/>
    <x v="1"/>
    <x v="0"/>
    <s v="Los Angeles"/>
    <x v="1"/>
    <n v="90049"/>
    <x v="1"/>
    <s v="OFF-AR-10002255"/>
    <x v="1"/>
    <x v="6"/>
    <s v="Newell 346"/>
    <n v="5.76"/>
    <n v="2"/>
    <n v="0"/>
    <n v="1.6703999999999999"/>
    <x v="1"/>
    <x v="0"/>
  </r>
  <r>
    <n v="9618"/>
    <s v="CA-2019-160633"/>
    <x v="673"/>
    <d v="2019-11-21T00:00:00"/>
    <s v="Standard Class"/>
    <s v="BS-11380"/>
    <s v="Bill Stewart"/>
    <x v="1"/>
    <x v="0"/>
    <s v="Bowling Green"/>
    <x v="24"/>
    <n v="43402"/>
    <x v="3"/>
    <s v="TEC-CO-10002095"/>
    <x v="2"/>
    <x v="16"/>
    <s v="Hewlett Packard 610 Color Digital Copier / Printer"/>
    <n v="899.98199999999997"/>
    <n v="3"/>
    <n v="0.4"/>
    <n v="74.998499999999922"/>
    <x v="3"/>
    <x v="0"/>
  </r>
  <r>
    <n v="9619"/>
    <s v="CA-2019-160633"/>
    <x v="673"/>
    <d v="2019-11-21T00:00:00"/>
    <s v="Standard Class"/>
    <s v="BS-11380"/>
    <s v="Bill Stewart"/>
    <x v="1"/>
    <x v="0"/>
    <s v="Bowling Green"/>
    <x v="24"/>
    <n v="43402"/>
    <x v="3"/>
    <s v="OFF-AR-10004022"/>
    <x v="1"/>
    <x v="6"/>
    <s v="Panasonic KP-380BK Classic Electric Pencil Sharpener"/>
    <n v="86.352000000000004"/>
    <n v="3"/>
    <n v="0.2"/>
    <n v="5.3969999999999914"/>
    <x v="3"/>
    <x v="0"/>
  </r>
  <r>
    <n v="9620"/>
    <s v="CA-2019-160633"/>
    <x v="673"/>
    <d v="2019-11-21T00:00:00"/>
    <s v="Standard Class"/>
    <s v="BS-11380"/>
    <s v="Bill Stewart"/>
    <x v="1"/>
    <x v="0"/>
    <s v="Bowling Green"/>
    <x v="24"/>
    <n v="43402"/>
    <x v="3"/>
    <s v="TEC-AC-10002335"/>
    <x v="2"/>
    <x v="11"/>
    <s v="Logitech Media Keyboard K200"/>
    <n v="139.96000000000004"/>
    <n v="5"/>
    <n v="0.2"/>
    <n v="-1.7495000000000118"/>
    <x v="3"/>
    <x v="0"/>
  </r>
  <r>
    <n v="9621"/>
    <s v="CA-2016-115133"/>
    <x v="467"/>
    <d v="2016-09-30T00:00:00"/>
    <s v="Standard Class"/>
    <s v="DA-13450"/>
    <s v="Dianna Arnett"/>
    <x v="2"/>
    <x v="0"/>
    <s v="Lancaster"/>
    <x v="24"/>
    <n v="43130"/>
    <x v="3"/>
    <s v="OFF-AP-10001634"/>
    <x v="1"/>
    <x v="9"/>
    <s v="Hoover Commercial Lightweight Upright Vacuum"/>
    <n v="16.704000000000001"/>
    <n v="6"/>
    <n v="0.2"/>
    <n v="1.2527999999999988"/>
    <x v="3"/>
    <x v="0"/>
  </r>
  <r>
    <n v="9622"/>
    <s v="CA-2016-115133"/>
    <x v="467"/>
    <d v="2016-09-30T00:00:00"/>
    <s v="Standard Class"/>
    <s v="DA-13450"/>
    <s v="Dianna Arnett"/>
    <x v="2"/>
    <x v="0"/>
    <s v="Lancaster"/>
    <x v="24"/>
    <n v="43130"/>
    <x v="3"/>
    <s v="TEC-AC-10002370"/>
    <x v="2"/>
    <x v="11"/>
    <s v="Maxell CD-R Discs"/>
    <n v="3.1520000000000001"/>
    <n v="2"/>
    <n v="0.2"/>
    <n v="0.47279999999999966"/>
    <x v="3"/>
    <x v="0"/>
  </r>
  <r>
    <n v="9623"/>
    <s v="CA-2016-115133"/>
    <x v="467"/>
    <d v="2016-09-30T00:00:00"/>
    <s v="Standard Class"/>
    <s v="DA-13450"/>
    <s v="Dianna Arnett"/>
    <x v="2"/>
    <x v="0"/>
    <s v="Lancaster"/>
    <x v="24"/>
    <n v="43130"/>
    <x v="3"/>
    <s v="OFF-PA-10000174"/>
    <x v="1"/>
    <x v="10"/>
    <s v="Message Book, Wirebound, Four 5 1/2&quot; X 4&quot; Forms/Pg., 200 Dupl. Sets/Book"/>
    <n v="32.896000000000001"/>
    <n v="4"/>
    <n v="0.2"/>
    <n v="11.102399999999996"/>
    <x v="3"/>
    <x v="0"/>
  </r>
  <r>
    <n v="9624"/>
    <s v="CA-2019-137449"/>
    <x v="222"/>
    <d v="2019-06-30T00:00:00"/>
    <s v="First Class"/>
    <s v="ME-17725"/>
    <s v="Max Engle"/>
    <x v="0"/>
    <x v="0"/>
    <s v="Dallas"/>
    <x v="5"/>
    <n v="75220"/>
    <x v="2"/>
    <s v="OFF-AP-10000240"/>
    <x v="1"/>
    <x v="9"/>
    <s v="Belkin F9G930V10-GRY 9 Outlet Surge"/>
    <n v="21.391999999999992"/>
    <n v="2"/>
    <n v="0.8"/>
    <n v="-54.549600000000012"/>
    <x v="2"/>
    <x v="0"/>
  </r>
  <r>
    <n v="9625"/>
    <s v="CA-2019-137449"/>
    <x v="222"/>
    <d v="2019-06-30T00:00:00"/>
    <s v="First Class"/>
    <s v="ME-17725"/>
    <s v="Max Engle"/>
    <x v="0"/>
    <x v="0"/>
    <s v="Dallas"/>
    <x v="5"/>
    <n v="75220"/>
    <x v="2"/>
    <s v="FUR-TA-10002855"/>
    <x v="0"/>
    <x v="3"/>
    <s v="Bevis Round Conference Table Top &amp; Single Column Base"/>
    <n v="307.31400000000002"/>
    <n v="3"/>
    <n v="0.3"/>
    <n v="-39.511800000000036"/>
    <x v="2"/>
    <x v="0"/>
  </r>
  <r>
    <n v="9626"/>
    <s v="CA-2019-137449"/>
    <x v="222"/>
    <d v="2019-06-30T00:00:00"/>
    <s v="First Class"/>
    <s v="ME-17725"/>
    <s v="Max Engle"/>
    <x v="0"/>
    <x v="0"/>
    <s v="Dallas"/>
    <x v="5"/>
    <n v="75220"/>
    <x v="2"/>
    <s v="FUR-BO-10000780"/>
    <x v="0"/>
    <x v="0"/>
    <s v="O'Sullivan Plantations 2-Door Library in Landvery Oak"/>
    <n v="409.99919999999997"/>
    <n v="3"/>
    <n v="0.32"/>
    <n v="-96.470399999999955"/>
    <x v="2"/>
    <x v="0"/>
  </r>
  <r>
    <n v="9627"/>
    <s v="CA-2019-103520"/>
    <x v="397"/>
    <d v="2019-09-25T00:00:00"/>
    <s v="First Class"/>
    <s v="MH-17785"/>
    <s v="Maya Herman"/>
    <x v="1"/>
    <x v="0"/>
    <s v="Lubbock"/>
    <x v="5"/>
    <n v="79424"/>
    <x v="2"/>
    <s v="OFF-PA-10001846"/>
    <x v="1"/>
    <x v="10"/>
    <s v="Xerox 1899"/>
    <n v="9.2480000000000011"/>
    <n v="2"/>
    <n v="0.2"/>
    <n v="3.3524000000000003"/>
    <x v="2"/>
    <x v="0"/>
  </r>
  <r>
    <n v="9628"/>
    <s v="CA-2016-139283"/>
    <x v="533"/>
    <d v="2016-11-27T00:00:00"/>
    <s v="Standard Class"/>
    <s v="BT-11440"/>
    <s v="Bobby Trafton"/>
    <x v="0"/>
    <x v="0"/>
    <s v="Detroit"/>
    <x v="12"/>
    <n v="48227"/>
    <x v="2"/>
    <s v="OFF-BI-10002049"/>
    <x v="1"/>
    <x v="8"/>
    <s v="UniKeep View Case Binders"/>
    <n v="14.669999999999998"/>
    <n v="3"/>
    <n v="0"/>
    <n v="6.7481999999999989"/>
    <x v="2"/>
    <x v="0"/>
  </r>
  <r>
    <n v="9629"/>
    <s v="CA-2016-118192"/>
    <x v="286"/>
    <d v="2016-01-18T00:00:00"/>
    <s v="Standard Class"/>
    <s v="MM-17920"/>
    <s v="Michael Moore"/>
    <x v="0"/>
    <x v="0"/>
    <s v="Newark"/>
    <x v="24"/>
    <n v="43055"/>
    <x v="3"/>
    <s v="OFF-PA-10002947"/>
    <x v="1"/>
    <x v="10"/>
    <s v="Xerox 1923"/>
    <n v="37.408000000000001"/>
    <n v="7"/>
    <n v="0.2"/>
    <n v="13.0928"/>
    <x v="3"/>
    <x v="0"/>
  </r>
  <r>
    <n v="9630"/>
    <s v="CA-2016-118192"/>
    <x v="286"/>
    <d v="2016-01-18T00:00:00"/>
    <s v="Standard Class"/>
    <s v="MM-17920"/>
    <s v="Michael Moore"/>
    <x v="0"/>
    <x v="0"/>
    <s v="Newark"/>
    <x v="24"/>
    <n v="43055"/>
    <x v="3"/>
    <s v="OFF-BI-10003476"/>
    <x v="1"/>
    <x v="8"/>
    <s v="Avery Metallic Poly Binders"/>
    <n v="3.4380000000000006"/>
    <n v="2"/>
    <n v="0.7"/>
    <n v="-2.5212000000000003"/>
    <x v="3"/>
    <x v="0"/>
  </r>
  <r>
    <n v="9631"/>
    <s v="CA-2018-168844"/>
    <x v="1206"/>
    <d v="2018-06-06T00:00:00"/>
    <s v="Standard Class"/>
    <s v="NM-18520"/>
    <s v="Neoma Murray"/>
    <x v="0"/>
    <x v="0"/>
    <s v="New York City"/>
    <x v="15"/>
    <n v="10011"/>
    <x v="3"/>
    <s v="OFF-BI-10002609"/>
    <x v="1"/>
    <x v="8"/>
    <s v="Avery Hidden Tab Dividers for Binding Systems"/>
    <n v="7.1519999999999992"/>
    <n v="3"/>
    <n v="0.2"/>
    <n v="2.3243999999999994"/>
    <x v="3"/>
    <x v="0"/>
  </r>
  <r>
    <n v="9632"/>
    <s v="CA-2018-168844"/>
    <x v="1206"/>
    <d v="2018-06-06T00:00:00"/>
    <s v="Standard Class"/>
    <s v="NM-18520"/>
    <s v="Neoma Murray"/>
    <x v="0"/>
    <x v="0"/>
    <s v="New York City"/>
    <x v="15"/>
    <n v="10011"/>
    <x v="3"/>
    <s v="TEC-PH-10003215"/>
    <x v="2"/>
    <x v="7"/>
    <s v="Jackery Bar Premium Fast-charging Portable Charger"/>
    <n v="179.7"/>
    <n v="6"/>
    <n v="0"/>
    <n v="88.052999999999997"/>
    <x v="3"/>
    <x v="0"/>
  </r>
  <r>
    <n v="9633"/>
    <s v="CA-2019-154809"/>
    <x v="778"/>
    <d v="2019-02-17T00:00:00"/>
    <s v="Standard Class"/>
    <s v="MH-17455"/>
    <s v="Mark Hamilton"/>
    <x v="0"/>
    <x v="0"/>
    <s v="Minneapolis"/>
    <x v="11"/>
    <n v="55407"/>
    <x v="2"/>
    <s v="OFF-AP-10004785"/>
    <x v="1"/>
    <x v="9"/>
    <s v="Holmes Replacement Filter for HEPA Air Cleaner, Medium Room"/>
    <n v="90.64"/>
    <n v="8"/>
    <n v="0"/>
    <n v="38.975200000000008"/>
    <x v="2"/>
    <x v="0"/>
  </r>
  <r>
    <n v="9634"/>
    <s v="CA-2016-151330"/>
    <x v="1005"/>
    <d v="2016-10-17T00:00:00"/>
    <s v="First Class"/>
    <s v="TC-21295"/>
    <s v="Toby Carlisle"/>
    <x v="0"/>
    <x v="0"/>
    <s v="Everett"/>
    <x v="31"/>
    <n v="2149"/>
    <x v="3"/>
    <s v="TEC-AC-10000865"/>
    <x v="2"/>
    <x v="11"/>
    <s v="WD My Passport Ultra 500GB Portable External Hard Drive"/>
    <n v="177"/>
    <n v="3"/>
    <n v="0"/>
    <n v="30.089999999999982"/>
    <x v="3"/>
    <x v="0"/>
  </r>
  <r>
    <n v="9635"/>
    <s v="CA-2016-151330"/>
    <x v="1005"/>
    <d v="2016-10-17T00:00:00"/>
    <s v="First Class"/>
    <s v="TC-21295"/>
    <s v="Toby Carlisle"/>
    <x v="0"/>
    <x v="0"/>
    <s v="Everett"/>
    <x v="31"/>
    <n v="2149"/>
    <x v="3"/>
    <s v="OFF-ST-10000615"/>
    <x v="1"/>
    <x v="4"/>
    <s v="SimpliFile Personal File, Black Granite, 15w x 6-15/16d x 11-1/4h"/>
    <n v="79.45"/>
    <n v="7"/>
    <n v="0"/>
    <n v="22.246000000000006"/>
    <x v="3"/>
    <x v="0"/>
  </r>
  <r>
    <n v="9636"/>
    <s v="CA-2016-151330"/>
    <x v="1005"/>
    <d v="2016-10-17T00:00:00"/>
    <s v="First Class"/>
    <s v="TC-21295"/>
    <s v="Toby Carlisle"/>
    <x v="0"/>
    <x v="0"/>
    <s v="Everett"/>
    <x v="31"/>
    <n v="2149"/>
    <x v="3"/>
    <s v="FUR-CH-10000749"/>
    <x v="0"/>
    <x v="1"/>
    <s v="Office Star - Ergonomic Mid Back Chair with 2-Way Adjustable Arms"/>
    <n v="1628.82"/>
    <n v="9"/>
    <n v="0"/>
    <n v="260.61120000000017"/>
    <x v="3"/>
    <x v="0"/>
  </r>
  <r>
    <n v="9637"/>
    <s v="CA-2016-124702"/>
    <x v="728"/>
    <d v="2016-11-25T00:00:00"/>
    <s v="Standard Class"/>
    <s v="MH-17785"/>
    <s v="Maya Herman"/>
    <x v="1"/>
    <x v="0"/>
    <s v="Seattle"/>
    <x v="4"/>
    <n v="98105"/>
    <x v="1"/>
    <s v="FUR-FU-10003553"/>
    <x v="0"/>
    <x v="5"/>
    <s v="Howard Miller 13-1/2&quot; Diameter Rosebrook Wall Clock"/>
    <n v="137.54"/>
    <n v="2"/>
    <n v="0"/>
    <n v="55.016000000000005"/>
    <x v="1"/>
    <x v="0"/>
  </r>
  <r>
    <n v="9638"/>
    <s v="CA-2016-124702"/>
    <x v="728"/>
    <d v="2016-11-25T00:00:00"/>
    <s v="Standard Class"/>
    <s v="MH-17785"/>
    <s v="Maya Herman"/>
    <x v="1"/>
    <x v="0"/>
    <s v="Seattle"/>
    <x v="4"/>
    <n v="98105"/>
    <x v="1"/>
    <s v="FUR-TA-10003008"/>
    <x v="0"/>
    <x v="3"/>
    <s v="Lesro Round Back Collection Coffee Table, End Table"/>
    <n v="730.2"/>
    <n v="4"/>
    <n v="0"/>
    <n v="94.926000000000045"/>
    <x v="1"/>
    <x v="0"/>
  </r>
  <r>
    <n v="9639"/>
    <s v="US-2019-125808"/>
    <x v="105"/>
    <d v="2019-11-15T00:00:00"/>
    <s v="Second Class"/>
    <s v="EP-13915"/>
    <s v="Emily Phan"/>
    <x v="0"/>
    <x v="0"/>
    <s v="Los Angeles"/>
    <x v="1"/>
    <n v="90032"/>
    <x v="1"/>
    <s v="OFF-PA-10001846"/>
    <x v="1"/>
    <x v="10"/>
    <s v="Xerox 1899"/>
    <n v="11.56"/>
    <n v="2"/>
    <n v="0"/>
    <n v="5.6644000000000005"/>
    <x v="1"/>
    <x v="0"/>
  </r>
  <r>
    <n v="9640"/>
    <s v="CA-2017-116638"/>
    <x v="1224"/>
    <d v="2017-01-31T00:00:00"/>
    <s v="Second Class"/>
    <s v="JH-15985"/>
    <s v="Joseph Holt"/>
    <x v="0"/>
    <x v="0"/>
    <s v="Concord"/>
    <x v="3"/>
    <n v="28027"/>
    <x v="0"/>
    <s v="FUR-TA-10000198"/>
    <x v="0"/>
    <x v="3"/>
    <s v="Chromcraft Bull-Nose Wood Oval Conference Tables &amp; Bases"/>
    <n v="4297.6440000000002"/>
    <n v="13"/>
    <n v="0.4"/>
    <n v="-1862.3124000000003"/>
    <x v="0"/>
    <x v="0"/>
  </r>
  <r>
    <n v="9641"/>
    <s v="CA-2016-104563"/>
    <x v="1009"/>
    <d v="2016-03-12T00:00:00"/>
    <s v="Standard Class"/>
    <s v="CM-12715"/>
    <s v="Craig Molinari"/>
    <x v="1"/>
    <x v="0"/>
    <s v="Seattle"/>
    <x v="4"/>
    <n v="98103"/>
    <x v="1"/>
    <s v="OFF-AR-10000390"/>
    <x v="1"/>
    <x v="6"/>
    <s v="Newell Chalk Holder"/>
    <n v="20.65"/>
    <n v="5"/>
    <n v="0"/>
    <n v="9.4989999999999988"/>
    <x v="1"/>
    <x v="0"/>
  </r>
  <r>
    <n v="9642"/>
    <s v="CA-2016-104563"/>
    <x v="1009"/>
    <d v="2016-03-12T00:00:00"/>
    <s v="Standard Class"/>
    <s v="CM-12715"/>
    <s v="Craig Molinari"/>
    <x v="1"/>
    <x v="0"/>
    <s v="Seattle"/>
    <x v="4"/>
    <n v="98103"/>
    <x v="1"/>
    <s v="OFF-ST-10000934"/>
    <x v="1"/>
    <x v="4"/>
    <s v="Contico 72&quot;H Heavy-Duty Storage System"/>
    <n v="204.89999999999998"/>
    <n v="5"/>
    <n v="0"/>
    <n v="0"/>
    <x v="1"/>
    <x v="0"/>
  </r>
  <r>
    <n v="9643"/>
    <s v="CA-2016-104563"/>
    <x v="1009"/>
    <d v="2016-03-12T00:00:00"/>
    <s v="Standard Class"/>
    <s v="CM-12715"/>
    <s v="Craig Molinari"/>
    <x v="1"/>
    <x v="0"/>
    <s v="Seattle"/>
    <x v="4"/>
    <n v="98103"/>
    <x v="1"/>
    <s v="FUR-CH-10002780"/>
    <x v="0"/>
    <x v="1"/>
    <s v="Office Star - Task Chair with Contemporary Loop Arms"/>
    <n v="436.70400000000006"/>
    <n v="6"/>
    <n v="0.2"/>
    <n v="21.835199999999986"/>
    <x v="1"/>
    <x v="0"/>
  </r>
  <r>
    <n v="9644"/>
    <s v="CA-2016-104563"/>
    <x v="1009"/>
    <d v="2016-03-12T00:00:00"/>
    <s v="Standard Class"/>
    <s v="CM-12715"/>
    <s v="Craig Molinari"/>
    <x v="1"/>
    <x v="0"/>
    <s v="Seattle"/>
    <x v="4"/>
    <n v="98103"/>
    <x v="1"/>
    <s v="FUR-CH-10004495"/>
    <x v="0"/>
    <x v="1"/>
    <s v="Global Leather and Oak Executive Chair, Black"/>
    <n v="481.56800000000004"/>
    <n v="2"/>
    <n v="0.2"/>
    <n v="54.17639999999993"/>
    <x v="1"/>
    <x v="0"/>
  </r>
  <r>
    <n v="9645"/>
    <s v="US-2019-107979"/>
    <x v="110"/>
    <d v="2019-06-13T00:00:00"/>
    <s v="Standard Class"/>
    <s v="FO-14305"/>
    <s v="Frank Olsen"/>
    <x v="0"/>
    <x v="0"/>
    <s v="Glendale"/>
    <x v="16"/>
    <n v="85301"/>
    <x v="1"/>
    <s v="TEC-AC-10002006"/>
    <x v="2"/>
    <x v="11"/>
    <s v="Memorex Micro Travel Drive 16 GB"/>
    <n v="89.544000000000011"/>
    <n v="7"/>
    <n v="0.2"/>
    <n v="12.312299999999993"/>
    <x v="1"/>
    <x v="0"/>
  </r>
  <r>
    <n v="9646"/>
    <s v="US-2019-107979"/>
    <x v="110"/>
    <d v="2019-06-13T00:00:00"/>
    <s v="Standard Class"/>
    <s v="FO-14305"/>
    <s v="Frank Olsen"/>
    <x v="0"/>
    <x v="0"/>
    <s v="Glendale"/>
    <x v="16"/>
    <n v="85301"/>
    <x v="1"/>
    <s v="OFF-ST-10002485"/>
    <x v="1"/>
    <x v="4"/>
    <s v="Rogers Deluxe File Chest"/>
    <n v="35.167999999999999"/>
    <n v="2"/>
    <n v="0.2"/>
    <n v="-8.3524000000000012"/>
    <x v="1"/>
    <x v="0"/>
  </r>
  <r>
    <n v="9647"/>
    <s v="US-2019-107979"/>
    <x v="110"/>
    <d v="2019-06-13T00:00:00"/>
    <s v="Standard Class"/>
    <s v="FO-14305"/>
    <s v="Frank Olsen"/>
    <x v="0"/>
    <x v="0"/>
    <s v="Glendale"/>
    <x v="16"/>
    <n v="85301"/>
    <x v="1"/>
    <s v="OFF-BI-10000778"/>
    <x v="1"/>
    <x v="8"/>
    <s v="GBC VeloBinder Electric Binding Machine"/>
    <n v="72.588000000000008"/>
    <n v="2"/>
    <n v="0.7"/>
    <n v="-48.391999999999982"/>
    <x v="1"/>
    <x v="0"/>
  </r>
  <r>
    <n v="9648"/>
    <s v="CA-2016-150518"/>
    <x v="84"/>
    <d v="2016-11-24T00:00:00"/>
    <s v="Standard Class"/>
    <s v="MW-18220"/>
    <s v="Mitch Webber"/>
    <x v="0"/>
    <x v="0"/>
    <s v="Coon Rapids"/>
    <x v="11"/>
    <n v="55433"/>
    <x v="2"/>
    <s v="OFF-ST-10000877"/>
    <x v="1"/>
    <x v="4"/>
    <s v="Recycled Steel Personal File for Standard File Folders"/>
    <n v="221.16"/>
    <n v="4"/>
    <n v="0"/>
    <n v="57.501599999999996"/>
    <x v="2"/>
    <x v="0"/>
  </r>
  <r>
    <n v="9649"/>
    <s v="CA-2016-150518"/>
    <x v="84"/>
    <d v="2016-11-24T00:00:00"/>
    <s v="Standard Class"/>
    <s v="MW-18220"/>
    <s v="Mitch Webber"/>
    <x v="0"/>
    <x v="0"/>
    <s v="Coon Rapids"/>
    <x v="11"/>
    <n v="55433"/>
    <x v="2"/>
    <s v="TEC-PH-10002103"/>
    <x v="2"/>
    <x v="7"/>
    <s v="Jabra SPEAK 410"/>
    <n v="281.96999999999997"/>
    <n v="3"/>
    <n v="0"/>
    <n v="78.951599999999999"/>
    <x v="2"/>
    <x v="0"/>
  </r>
  <r>
    <n v="9650"/>
    <s v="CA-2018-107104"/>
    <x v="491"/>
    <d v="2018-11-30T00:00:00"/>
    <s v="Standard Class"/>
    <s v="MS-17365"/>
    <s v="Maribeth Schnelling"/>
    <x v="0"/>
    <x v="0"/>
    <s v="Los Angeles"/>
    <x v="1"/>
    <n v="90045"/>
    <x v="1"/>
    <s v="FUR-BO-10002213"/>
    <x v="0"/>
    <x v="0"/>
    <s v="DMI Eclipse Executive Suite Bookcases"/>
    <n v="3406.6640000000002"/>
    <n v="8"/>
    <n v="0.15"/>
    <n v="160.31359999999984"/>
    <x v="1"/>
    <x v="0"/>
  </r>
  <r>
    <n v="9651"/>
    <s v="CA-2018-107104"/>
    <x v="491"/>
    <d v="2018-11-30T00:00:00"/>
    <s v="Standard Class"/>
    <s v="MS-17365"/>
    <s v="Maribeth Schnelling"/>
    <x v="0"/>
    <x v="0"/>
    <s v="Los Angeles"/>
    <x v="1"/>
    <n v="90045"/>
    <x v="1"/>
    <s v="OFF-AR-10004269"/>
    <x v="1"/>
    <x v="6"/>
    <s v="Newell 31"/>
    <n v="37.17"/>
    <n v="9"/>
    <n v="0"/>
    <n v="10.4076"/>
    <x v="1"/>
    <x v="0"/>
  </r>
  <r>
    <n v="9652"/>
    <s v="CA-2018-107104"/>
    <x v="491"/>
    <d v="2018-11-30T00:00:00"/>
    <s v="Standard Class"/>
    <s v="MS-17365"/>
    <s v="Maribeth Schnelling"/>
    <x v="0"/>
    <x v="0"/>
    <s v="Los Angeles"/>
    <x v="1"/>
    <n v="90045"/>
    <x v="1"/>
    <s v="OFF-AP-10000055"/>
    <x v="1"/>
    <x v="9"/>
    <s v="Belkin F9S820V06 8 Outlet Surge"/>
    <n v="64.959999999999994"/>
    <n v="2"/>
    <n v="0"/>
    <n v="19.487999999999992"/>
    <x v="1"/>
    <x v="0"/>
  </r>
  <r>
    <n v="9653"/>
    <s v="CA-2018-107104"/>
    <x v="491"/>
    <d v="2018-11-30T00:00:00"/>
    <s v="Standard Class"/>
    <s v="MS-17365"/>
    <s v="Maribeth Schnelling"/>
    <x v="0"/>
    <x v="0"/>
    <s v="Los Angeles"/>
    <x v="1"/>
    <n v="90045"/>
    <x v="1"/>
    <s v="FUR-FU-10002937"/>
    <x v="0"/>
    <x v="5"/>
    <s v="GE 48&quot; Fluorescent Tube, Cool White Energy Saver, 34 Watts, 30/Box"/>
    <n v="595.38"/>
    <n v="6"/>
    <n v="0"/>
    <n v="297.69"/>
    <x v="1"/>
    <x v="0"/>
  </r>
  <r>
    <n v="9654"/>
    <s v="CA-2019-161893"/>
    <x v="205"/>
    <d v="2019-01-27T00:00:00"/>
    <s v="Standard Class"/>
    <s v="HP-14815"/>
    <s v="Harold Pawlan"/>
    <x v="2"/>
    <x v="0"/>
    <s v="Tucson"/>
    <x v="16"/>
    <n v="85705"/>
    <x v="1"/>
    <s v="TEC-AC-10001874"/>
    <x v="2"/>
    <x v="11"/>
    <s v="Logitech Wireless Anywhere Mouse MX for PC and Mac"/>
    <n v="95.984000000000009"/>
    <n v="2"/>
    <n v="0.2"/>
    <n v="11.997999999999998"/>
    <x v="1"/>
    <x v="0"/>
  </r>
  <r>
    <n v="9655"/>
    <s v="CA-2019-161893"/>
    <x v="205"/>
    <d v="2019-01-27T00:00:00"/>
    <s v="Standard Class"/>
    <s v="HP-14815"/>
    <s v="Harold Pawlan"/>
    <x v="2"/>
    <x v="0"/>
    <s v="Tucson"/>
    <x v="16"/>
    <n v="85705"/>
    <x v="1"/>
    <s v="OFF-BI-10004506"/>
    <x v="1"/>
    <x v="8"/>
    <s v="Wilson Jones data.warehouse D-Ring Binders with DublLock"/>
    <n v="4.9380000000000006"/>
    <n v="2"/>
    <n v="0.7"/>
    <n v="-3.6212"/>
    <x v="1"/>
    <x v="0"/>
  </r>
  <r>
    <n v="9656"/>
    <s v="CA-2016-156160"/>
    <x v="358"/>
    <d v="2016-09-29T00:00:00"/>
    <s v="Standard Class"/>
    <s v="AS-10090"/>
    <s v="Adam Shillingsburg"/>
    <x v="0"/>
    <x v="0"/>
    <s v="New York City"/>
    <x v="15"/>
    <n v="10035"/>
    <x v="3"/>
    <s v="FUR-FU-10001876"/>
    <x v="0"/>
    <x v="5"/>
    <s v="Computer Room Manger, 14&quot;"/>
    <n v="97.44"/>
    <n v="3"/>
    <n v="0"/>
    <n v="35.078399999999995"/>
    <x v="3"/>
    <x v="0"/>
  </r>
  <r>
    <n v="9657"/>
    <s v="CA-2016-156160"/>
    <x v="358"/>
    <d v="2016-09-29T00:00:00"/>
    <s v="Standard Class"/>
    <s v="AS-10090"/>
    <s v="Adam Shillingsburg"/>
    <x v="0"/>
    <x v="0"/>
    <s v="New York City"/>
    <x v="15"/>
    <n v="10035"/>
    <x v="3"/>
    <s v="OFF-BI-10003355"/>
    <x v="1"/>
    <x v="8"/>
    <s v="Cardinal Holdit Business Card Pockets"/>
    <n v="3.9840000000000004"/>
    <n v="1"/>
    <n v="0.2"/>
    <n v="1.3944000000000001"/>
    <x v="3"/>
    <x v="0"/>
  </r>
  <r>
    <n v="9658"/>
    <s v="CA-2016-156160"/>
    <x v="358"/>
    <d v="2016-09-29T00:00:00"/>
    <s v="Standard Class"/>
    <s v="AS-10090"/>
    <s v="Adam Shillingsburg"/>
    <x v="0"/>
    <x v="0"/>
    <s v="New York City"/>
    <x v="15"/>
    <n v="10035"/>
    <x v="3"/>
    <s v="OFF-AR-10003876"/>
    <x v="1"/>
    <x v="6"/>
    <s v="Avery Hi-Liter GlideStik Fluorescent Highlighter, Yellow Ink"/>
    <n v="13.04"/>
    <n v="4"/>
    <n v="0"/>
    <n v="5.7376000000000005"/>
    <x v="3"/>
    <x v="0"/>
  </r>
  <r>
    <n v="9659"/>
    <s v="CA-2016-156160"/>
    <x v="358"/>
    <d v="2016-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x v="3"/>
    <x v="0"/>
  </r>
  <r>
    <n v="9660"/>
    <s v="CA-2016-100860"/>
    <x v="959"/>
    <d v="2016-03-30T00:00:00"/>
    <s v="Second Class"/>
    <s v="CS-12505"/>
    <s v="Cindy Stewart"/>
    <x v="0"/>
    <x v="0"/>
    <s v="Pomona"/>
    <x v="1"/>
    <n v="91767"/>
    <x v="1"/>
    <s v="OFF-LA-10001982"/>
    <x v="1"/>
    <x v="2"/>
    <s v="Smead Alpha-Z Color-Coded Name Labels First Letter Starter Set"/>
    <n v="18.75"/>
    <n v="5"/>
    <n v="0"/>
    <n v="9"/>
    <x v="1"/>
    <x v="0"/>
  </r>
  <r>
    <n v="9661"/>
    <s v="CA-2018-160717"/>
    <x v="112"/>
    <d v="2018-06-11T00:00:00"/>
    <s v="Standard Class"/>
    <s v="ME-17320"/>
    <s v="Maria Etezadi"/>
    <x v="2"/>
    <x v="0"/>
    <s v="Santa Barbara"/>
    <x v="1"/>
    <n v="93101"/>
    <x v="1"/>
    <s v="TEC-PH-10001459"/>
    <x v="2"/>
    <x v="7"/>
    <s v="Samsung Galaxy Mega 6.3"/>
    <n v="3023.9280000000003"/>
    <n v="9"/>
    <n v="0.2"/>
    <n v="226.79460000000006"/>
    <x v="1"/>
    <x v="0"/>
  </r>
  <r>
    <n v="9662"/>
    <s v="CA-2018-160717"/>
    <x v="112"/>
    <d v="2018-06-11T00:00:00"/>
    <s v="Standard Class"/>
    <s v="ME-17320"/>
    <s v="Maria Etezadi"/>
    <x v="2"/>
    <x v="0"/>
    <s v="Santa Barbara"/>
    <x v="1"/>
    <n v="93101"/>
    <x v="1"/>
    <s v="TEC-AC-10002134"/>
    <x v="2"/>
    <x v="11"/>
    <s v="Rosewill 107 Normal Keys USB Wired Standard Keyboard"/>
    <n v="26.96"/>
    <n v="2"/>
    <n v="0"/>
    <n v="3.7744"/>
    <x v="1"/>
    <x v="0"/>
  </r>
  <r>
    <n v="9663"/>
    <s v="CA-2018-160717"/>
    <x v="112"/>
    <d v="2018-06-11T00:00:00"/>
    <s v="Standard Class"/>
    <s v="ME-17320"/>
    <s v="Maria Etezadi"/>
    <x v="2"/>
    <x v="0"/>
    <s v="Santa Barbara"/>
    <x v="1"/>
    <n v="93101"/>
    <x v="1"/>
    <s v="TEC-PH-10001760"/>
    <x v="2"/>
    <x v="7"/>
    <s v="Bose SoundLink Bluetooth Speaker"/>
    <n v="477.6"/>
    <n v="3"/>
    <n v="0.2"/>
    <n v="161.19000000000003"/>
    <x v="1"/>
    <x v="0"/>
  </r>
  <r>
    <n v="9664"/>
    <s v="CA-2019-132619"/>
    <x v="515"/>
    <d v="2019-09-05T00:00:00"/>
    <s v="Standard Class"/>
    <s v="MS-17770"/>
    <s v="Maxwell Schwartz"/>
    <x v="0"/>
    <x v="0"/>
    <s v="San Francisco"/>
    <x v="1"/>
    <n v="94109"/>
    <x v="1"/>
    <s v="OFF-ST-10001511"/>
    <x v="1"/>
    <x v="4"/>
    <s v="Space Solutions Commercial Steel Shelving"/>
    <n v="193.95000000000002"/>
    <n v="3"/>
    <n v="0"/>
    <n v="9.6974999999999838"/>
    <x v="1"/>
    <x v="0"/>
  </r>
  <r>
    <n v="9665"/>
    <s v="US-2017-120957"/>
    <x v="214"/>
    <d v="2017-12-07T00:00:00"/>
    <s v="Same Day"/>
    <s v="KH-16690"/>
    <s v="Kristen Hastings"/>
    <x v="1"/>
    <x v="0"/>
    <s v="Riverside"/>
    <x v="1"/>
    <n v="92503"/>
    <x v="1"/>
    <s v="OFF-PA-10003953"/>
    <x v="1"/>
    <x v="10"/>
    <s v="Xerox 218"/>
    <n v="12.96"/>
    <n v="2"/>
    <n v="0"/>
    <n v="6.2208000000000006"/>
    <x v="1"/>
    <x v="0"/>
  </r>
  <r>
    <n v="9666"/>
    <s v="CA-2019-157448"/>
    <x v="673"/>
    <d v="2019-11-20T00:00:00"/>
    <s v="Standard Class"/>
    <s v="LC-16885"/>
    <s v="Lena Creighton"/>
    <x v="0"/>
    <x v="0"/>
    <s v="Los Angeles"/>
    <x v="1"/>
    <n v="90049"/>
    <x v="1"/>
    <s v="FUR-FU-10003268"/>
    <x v="0"/>
    <x v="5"/>
    <s v="Eldon Radial Chair Mat for Low to Medium Pile Carpets"/>
    <n v="119.94"/>
    <n v="3"/>
    <n v="0"/>
    <n v="23.987999999999996"/>
    <x v="1"/>
    <x v="0"/>
  </r>
  <r>
    <n v="9667"/>
    <s v="CA-2019-157448"/>
    <x v="673"/>
    <d v="2019-11-20T00:00:00"/>
    <s v="Standard Class"/>
    <s v="LC-16885"/>
    <s v="Lena Creighton"/>
    <x v="0"/>
    <x v="0"/>
    <s v="Los Angeles"/>
    <x v="1"/>
    <n v="90049"/>
    <x v="1"/>
    <s v="FUR-FU-10001847"/>
    <x v="0"/>
    <x v="5"/>
    <s v="Eldon Image Series Black Desk Accessories"/>
    <n v="12.419999999999998"/>
    <n v="3"/>
    <n v="0"/>
    <n v="4.4711999999999996"/>
    <x v="1"/>
    <x v="0"/>
  </r>
  <r>
    <n v="9668"/>
    <s v="CA-2018-126270"/>
    <x v="131"/>
    <d v="2018-04-27T00:00:00"/>
    <s v="Standard Class"/>
    <s v="AF-10870"/>
    <s v="Art Ferguson"/>
    <x v="0"/>
    <x v="0"/>
    <s v="San Clemente"/>
    <x v="1"/>
    <n v="92672"/>
    <x v="1"/>
    <s v="OFF-BI-10002764"/>
    <x v="1"/>
    <x v="8"/>
    <s v="Recycled Pressboard Report Cover with Reinforced Top Hinge"/>
    <n v="18.088000000000001"/>
    <n v="7"/>
    <n v="0.2"/>
    <n v="6.5569000000000006"/>
    <x v="1"/>
    <x v="0"/>
  </r>
  <r>
    <n v="9669"/>
    <s v="CA-2018-126270"/>
    <x v="131"/>
    <d v="2018-04-27T00:00:00"/>
    <s v="Standard Class"/>
    <s v="AF-10870"/>
    <s v="Art Ferguson"/>
    <x v="0"/>
    <x v="0"/>
    <s v="San Clemente"/>
    <x v="1"/>
    <n v="92672"/>
    <x v="1"/>
    <s v="OFF-EN-10004386"/>
    <x v="1"/>
    <x v="12"/>
    <s v="Recycled Interoffice Envelopes with String and Button Closure, 10 x 13"/>
    <n v="71.97"/>
    <n v="3"/>
    <n v="0"/>
    <n v="35.984999999999999"/>
    <x v="1"/>
    <x v="0"/>
  </r>
  <r>
    <n v="9670"/>
    <s v="CA-2019-145275"/>
    <x v="459"/>
    <d v="2019-04-06T00:00:00"/>
    <s v="Standard Class"/>
    <s v="AH-10465"/>
    <s v="Amy Hunt"/>
    <x v="0"/>
    <x v="0"/>
    <s v="Decatur"/>
    <x v="19"/>
    <n v="35601"/>
    <x v="0"/>
    <s v="OFF-LA-10001569"/>
    <x v="1"/>
    <x v="2"/>
    <s v="Avery 499"/>
    <n v="14.940000000000001"/>
    <n v="3"/>
    <n v="0"/>
    <n v="6.8723999999999998"/>
    <x v="0"/>
    <x v="0"/>
  </r>
  <r>
    <n v="9671"/>
    <s v="CA-2017-133396"/>
    <x v="863"/>
    <d v="2017-08-15T00:00:00"/>
    <s v="First Class"/>
    <s v="GK-14620"/>
    <s v="Grace Kelly"/>
    <x v="1"/>
    <x v="0"/>
    <s v="Greensboro"/>
    <x v="3"/>
    <n v="27405"/>
    <x v="0"/>
    <s v="OFF-AR-10001446"/>
    <x v="1"/>
    <x v="6"/>
    <s v="Newell 309"/>
    <n v="64.680000000000007"/>
    <n v="7"/>
    <n v="0.2"/>
    <n v="8.0849999999999973"/>
    <x v="0"/>
    <x v="0"/>
  </r>
  <r>
    <n v="9672"/>
    <s v="US-2019-140312"/>
    <x v="38"/>
    <d v="2019-11-19T00:00:00"/>
    <s v="Standard Class"/>
    <s v="KL-16645"/>
    <s v="Ken Lonsdale"/>
    <x v="0"/>
    <x v="0"/>
    <s v="Dublin"/>
    <x v="1"/>
    <n v="94568"/>
    <x v="1"/>
    <s v="TEC-PH-10003442"/>
    <x v="2"/>
    <x v="7"/>
    <s v="Samsung Replacement EH64AVFWE Premium Headset"/>
    <n v="22"/>
    <n v="5"/>
    <n v="0.2"/>
    <n v="1.375"/>
    <x v="1"/>
    <x v="0"/>
  </r>
  <r>
    <n v="9673"/>
    <s v="CA-2018-114867"/>
    <x v="443"/>
    <d v="2018-12-28T00:00:00"/>
    <s v="Standard Class"/>
    <s v="FM-14290"/>
    <s v="Frank Merwin"/>
    <x v="2"/>
    <x v="0"/>
    <s v="Philadelphia"/>
    <x v="9"/>
    <n v="19143"/>
    <x v="3"/>
    <s v="OFF-PA-10000477"/>
    <x v="1"/>
    <x v="10"/>
    <s v="Xerox 1952"/>
    <n v="7.9680000000000009"/>
    <n v="2"/>
    <n v="0.2"/>
    <n v="2.6892000000000005"/>
    <x v="3"/>
    <x v="0"/>
  </r>
  <r>
    <n v="9674"/>
    <s v="CA-2018-114867"/>
    <x v="443"/>
    <d v="2018-12-28T00:00:00"/>
    <s v="Standard Class"/>
    <s v="FM-14290"/>
    <s v="Frank Merwin"/>
    <x v="2"/>
    <x v="0"/>
    <s v="Philadelphia"/>
    <x v="9"/>
    <n v="19143"/>
    <x v="3"/>
    <s v="TEC-PH-10002645"/>
    <x v="2"/>
    <x v="7"/>
    <s v="LG G2"/>
    <n v="1499.9699999999998"/>
    <n v="5"/>
    <n v="0.4"/>
    <n v="-374.99250000000006"/>
    <x v="3"/>
    <x v="0"/>
  </r>
  <r>
    <n v="9675"/>
    <s v="US-2016-164644"/>
    <x v="192"/>
    <d v="2016-07-24T00:00:00"/>
    <s v="Second Class"/>
    <s v="JL-15850"/>
    <s v="John Lucas"/>
    <x v="0"/>
    <x v="0"/>
    <s v="Houston"/>
    <x v="5"/>
    <n v="77095"/>
    <x v="2"/>
    <s v="OFF-ST-10003123"/>
    <x v="1"/>
    <x v="4"/>
    <s v="Fellowes Bases and Tops For Staxonsteel/High-Stak Systems"/>
    <n v="26.632000000000001"/>
    <n v="1"/>
    <n v="0.2"/>
    <n v="1.331599999999999"/>
    <x v="2"/>
    <x v="0"/>
  </r>
  <r>
    <n v="9676"/>
    <s v="CA-2018-137393"/>
    <x v="715"/>
    <d v="2018-05-10T00:00:00"/>
    <s v="Standard Class"/>
    <s v="GM-14500"/>
    <s v="Gene McClure"/>
    <x v="0"/>
    <x v="0"/>
    <s v="Bakersfield"/>
    <x v="1"/>
    <n v="93309"/>
    <x v="1"/>
    <s v="FUR-FU-10001617"/>
    <x v="0"/>
    <x v="5"/>
    <s v="Executive Impressions 8-1/2&quot; Career Panel/Partition Cubicle Clock"/>
    <n v="41.6"/>
    <n v="4"/>
    <n v="0"/>
    <n v="14.143999999999998"/>
    <x v="1"/>
    <x v="0"/>
  </r>
  <r>
    <n v="9677"/>
    <s v="US-2016-120175"/>
    <x v="683"/>
    <d v="2016-12-03T00:00:00"/>
    <s v="Standard Class"/>
    <s v="MC-17635"/>
    <s v="Matthew Clasen"/>
    <x v="1"/>
    <x v="0"/>
    <s v="Richmond"/>
    <x v="14"/>
    <n v="47374"/>
    <x v="2"/>
    <s v="OFF-EN-10003862"/>
    <x v="1"/>
    <x v="12"/>
    <s v="Laser &amp; Ink Jet Business Envelopes"/>
    <n v="64.02"/>
    <n v="6"/>
    <n v="0"/>
    <n v="29.449199999999998"/>
    <x v="2"/>
    <x v="0"/>
  </r>
  <r>
    <n v="9678"/>
    <s v="CA-2018-144785"/>
    <x v="724"/>
    <d v="2018-04-23T00:00:00"/>
    <s v="Standard Class"/>
    <s v="CS-12490"/>
    <s v="Cindy Schnelling"/>
    <x v="1"/>
    <x v="0"/>
    <s v="New York City"/>
    <x v="15"/>
    <n v="10009"/>
    <x v="3"/>
    <s v="OFF-AR-10001573"/>
    <x v="1"/>
    <x v="6"/>
    <s v="American Pencil"/>
    <n v="6.99"/>
    <n v="3"/>
    <n v="0"/>
    <n v="2.027099999999999"/>
    <x v="3"/>
    <x v="0"/>
  </r>
  <r>
    <n v="9679"/>
    <s v="CA-2018-144785"/>
    <x v="724"/>
    <d v="2018-04-23T00:00:00"/>
    <s v="Standard Class"/>
    <s v="CS-12490"/>
    <s v="Cindy Schnelling"/>
    <x v="1"/>
    <x v="0"/>
    <s v="New York City"/>
    <x v="15"/>
    <n v="10009"/>
    <x v="3"/>
    <s v="OFF-SU-10004290"/>
    <x v="1"/>
    <x v="14"/>
    <s v="Acme Design Line 8&quot; Stainless Steel Bent Scissors w/Champagne Handles, 3-1/8&quot; Cut"/>
    <n v="6.84"/>
    <n v="1"/>
    <n v="0"/>
    <n v="1.8468"/>
    <x v="3"/>
    <x v="0"/>
  </r>
  <r>
    <n v="9680"/>
    <s v="CA-2017-130113"/>
    <x v="17"/>
    <d v="2017-12-31T00:00:00"/>
    <s v="Standard Class"/>
    <s v="AH-10030"/>
    <s v="Aaron Hawkins"/>
    <x v="1"/>
    <x v="0"/>
    <s v="San Francisco"/>
    <x v="1"/>
    <n v="94122"/>
    <x v="1"/>
    <s v="OFF-ST-10000046"/>
    <x v="1"/>
    <x v="4"/>
    <s v="Fellowes Super Stor/Drawer Files"/>
    <n v="323.10000000000002"/>
    <n v="2"/>
    <n v="0"/>
    <n v="61.38900000000001"/>
    <x v="1"/>
    <x v="0"/>
  </r>
  <r>
    <n v="9681"/>
    <s v="CA-2017-130113"/>
    <x v="17"/>
    <d v="2017-12-31T00:00:00"/>
    <s v="Standard Class"/>
    <s v="AH-10030"/>
    <s v="Aaron Hawkins"/>
    <x v="1"/>
    <x v="0"/>
    <s v="San Francisco"/>
    <x v="1"/>
    <n v="94122"/>
    <x v="1"/>
    <s v="TEC-PH-10003505"/>
    <x v="2"/>
    <x v="7"/>
    <s v="Geemarc AmpliPOWER60"/>
    <n v="668.16"/>
    <n v="9"/>
    <n v="0.2"/>
    <n v="75.167999999999921"/>
    <x v="1"/>
    <x v="0"/>
  </r>
  <r>
    <n v="9682"/>
    <s v="CA-2019-122770"/>
    <x v="1096"/>
    <d v="2019-12-18T00:00:00"/>
    <s v="Standard Class"/>
    <s v="EP-13915"/>
    <s v="Emily Phan"/>
    <x v="0"/>
    <x v="0"/>
    <s v="San Francisco"/>
    <x v="1"/>
    <n v="94122"/>
    <x v="1"/>
    <s v="OFF-LA-10004559"/>
    <x v="1"/>
    <x v="2"/>
    <s v="Avery 49"/>
    <n v="8.64"/>
    <n v="3"/>
    <n v="0"/>
    <n v="4.2336"/>
    <x v="1"/>
    <x v="0"/>
  </r>
  <r>
    <n v="9683"/>
    <s v="CA-2019-122770"/>
    <x v="1096"/>
    <d v="2019-12-18T00:00:00"/>
    <s v="Standard Class"/>
    <s v="EP-13915"/>
    <s v="Emily Phan"/>
    <x v="0"/>
    <x v="0"/>
    <s v="San Francisco"/>
    <x v="1"/>
    <n v="94122"/>
    <x v="1"/>
    <s v="OFF-PA-10003172"/>
    <x v="1"/>
    <x v="10"/>
    <s v="Xerox 1996"/>
    <n v="38.880000000000003"/>
    <n v="6"/>
    <n v="0"/>
    <n v="18.662400000000002"/>
    <x v="1"/>
    <x v="0"/>
  </r>
  <r>
    <n v="9684"/>
    <s v="CA-2019-122770"/>
    <x v="1096"/>
    <d v="2019-12-18T00:00:00"/>
    <s v="Standard Class"/>
    <s v="EP-13915"/>
    <s v="Emily Phan"/>
    <x v="0"/>
    <x v="0"/>
    <s v="San Francisco"/>
    <x v="1"/>
    <n v="94122"/>
    <x v="1"/>
    <s v="FUR-FU-10001473"/>
    <x v="0"/>
    <x v="5"/>
    <s v="Eldon Executive Woodline II Desk Accessories, Mahogany"/>
    <n v="201.04"/>
    <n v="8"/>
    <n v="0"/>
    <n v="54.280799999999999"/>
    <x v="1"/>
    <x v="0"/>
  </r>
  <r>
    <n v="9685"/>
    <s v="CA-2019-122770"/>
    <x v="1096"/>
    <d v="2019-12-18T00:00:00"/>
    <s v="Standard Class"/>
    <s v="EP-13915"/>
    <s v="Emily Phan"/>
    <x v="0"/>
    <x v="0"/>
    <s v="San Francisco"/>
    <x v="1"/>
    <n v="94122"/>
    <x v="1"/>
    <s v="OFF-PA-10000232"/>
    <x v="1"/>
    <x v="10"/>
    <s v="Xerox 1975"/>
    <n v="12.96"/>
    <n v="2"/>
    <n v="0"/>
    <n v="6.3504000000000005"/>
    <x v="1"/>
    <x v="0"/>
  </r>
  <r>
    <n v="9686"/>
    <s v="CA-2019-118668"/>
    <x v="460"/>
    <d v="2019-01-04T00:00:00"/>
    <s v="Second Class"/>
    <s v="FW-14395"/>
    <s v="Fred Wasserman"/>
    <x v="1"/>
    <x v="0"/>
    <s v="Los Angeles"/>
    <x v="1"/>
    <n v="90032"/>
    <x v="1"/>
    <s v="TEC-AC-10000682"/>
    <x v="2"/>
    <x v="11"/>
    <s v="Kensington K72356US Mouse-in-a-Box USB Desktop Mouse"/>
    <n v="16.59"/>
    <n v="1"/>
    <n v="0"/>
    <n v="5.8064999999999998"/>
    <x v="1"/>
    <x v="0"/>
  </r>
  <r>
    <n v="9687"/>
    <s v="CA-2019-116498"/>
    <x v="1109"/>
    <d v="2019-06-03T00:00:00"/>
    <s v="Standard Class"/>
    <s v="KA-16525"/>
    <s v="Kelly Andreada"/>
    <x v="0"/>
    <x v="0"/>
    <s v="San Diego"/>
    <x v="1"/>
    <n v="92037"/>
    <x v="1"/>
    <s v="OFF-AR-10003405"/>
    <x v="1"/>
    <x v="6"/>
    <s v="Dixon My First Ticonderoga Pencil, #2"/>
    <n v="35.099999999999994"/>
    <n v="6"/>
    <n v="0"/>
    <n v="10.178999999999997"/>
    <x v="1"/>
    <x v="0"/>
  </r>
  <r>
    <n v="9688"/>
    <s v="US-2019-130603"/>
    <x v="1033"/>
    <d v="2019-10-06T00:00:00"/>
    <s v="Standard Class"/>
    <s v="SC-20050"/>
    <s v="Sample Company A"/>
    <x v="2"/>
    <x v="0"/>
    <s v="Arlington"/>
    <x v="5"/>
    <n v="76017"/>
    <x v="2"/>
    <s v="OFF-BI-10000301"/>
    <x v="1"/>
    <x v="8"/>
    <s v="GBC Instant Report Kit"/>
    <n v="11.645999999999997"/>
    <n v="9"/>
    <n v="0.8"/>
    <n v="-17.469000000000005"/>
    <x v="2"/>
    <x v="0"/>
  </r>
  <r>
    <n v="9689"/>
    <s v="US-2019-135986"/>
    <x v="308"/>
    <d v="2019-06-27T00:00:00"/>
    <s v="Standard Class"/>
    <s v="PG-18895"/>
    <s v="Paul Gonzalez"/>
    <x v="0"/>
    <x v="0"/>
    <s v="Richmond"/>
    <x v="17"/>
    <n v="23223"/>
    <x v="0"/>
    <s v="OFF-PA-10001534"/>
    <x v="1"/>
    <x v="10"/>
    <s v="Xerox 230"/>
    <n v="32.400000000000006"/>
    <n v="5"/>
    <n v="0"/>
    <n v="15.552000000000001"/>
    <x v="0"/>
    <x v="0"/>
  </r>
  <r>
    <n v="9690"/>
    <s v="US-2019-135986"/>
    <x v="308"/>
    <d v="2019-06-27T00:00:00"/>
    <s v="Standard Class"/>
    <s v="PG-18895"/>
    <s v="Paul Gonzalez"/>
    <x v="0"/>
    <x v="0"/>
    <s v="Richmond"/>
    <x v="17"/>
    <n v="23223"/>
    <x v="0"/>
    <s v="TEC-PH-10003691"/>
    <x v="2"/>
    <x v="7"/>
    <s v="BlackBerry Q10"/>
    <n v="503.96"/>
    <n v="4"/>
    <n v="0"/>
    <n v="125.99000000000001"/>
    <x v="0"/>
    <x v="0"/>
  </r>
  <r>
    <n v="9691"/>
    <s v="CA-2019-140536"/>
    <x v="1095"/>
    <d v="2019-04-05T00:00:00"/>
    <s v="First Class"/>
    <s v="TA-21385"/>
    <s v="Tom Ashbrook"/>
    <x v="2"/>
    <x v="0"/>
    <s v="New York City"/>
    <x v="15"/>
    <n v="10035"/>
    <x v="3"/>
    <s v="OFF-AR-10001545"/>
    <x v="1"/>
    <x v="6"/>
    <s v="Newell 326"/>
    <n v="7.04"/>
    <n v="4"/>
    <n v="0"/>
    <n v="2.0415999999999999"/>
    <x v="3"/>
    <x v="0"/>
  </r>
  <r>
    <n v="9692"/>
    <s v="CA-2017-130183"/>
    <x v="50"/>
    <d v="2017-11-17T00:00:00"/>
    <s v="Standard Class"/>
    <s v="PO-18850"/>
    <s v="Patrick O'Brill"/>
    <x v="0"/>
    <x v="0"/>
    <s v="Houston"/>
    <x v="5"/>
    <n v="77041"/>
    <x v="2"/>
    <s v="FUR-BO-10001811"/>
    <x v="0"/>
    <x v="0"/>
    <s v="Atlantic Metals Mobile 5-Shelf Bookcases, Custom Colors"/>
    <n v="613.99919999999997"/>
    <n v="3"/>
    <n v="0.32"/>
    <n v="-18.058800000000076"/>
    <x v="2"/>
    <x v="0"/>
  </r>
  <r>
    <n v="9693"/>
    <s v="CA-2017-107902"/>
    <x v="834"/>
    <d v="2017-09-02T00:00:00"/>
    <s v="Standard Class"/>
    <s v="SM-20950"/>
    <s v="Suzanne McNair"/>
    <x v="1"/>
    <x v="0"/>
    <s v="Fairfield"/>
    <x v="29"/>
    <n v="6824"/>
    <x v="3"/>
    <s v="OFF-ST-10001837"/>
    <x v="1"/>
    <x v="4"/>
    <s v="SAFCO Mobile Desk Side File, Wire Frame"/>
    <n v="470.35999999999996"/>
    <n v="11"/>
    <n v="0"/>
    <n v="122.2936"/>
    <x v="3"/>
    <x v="0"/>
  </r>
  <r>
    <n v="9694"/>
    <s v="CA-2019-130148"/>
    <x v="241"/>
    <d v="2019-09-28T00:00:00"/>
    <s v="Second Class"/>
    <s v="NK-18490"/>
    <s v="Neil Knudson"/>
    <x v="2"/>
    <x v="0"/>
    <s v="San Francisco"/>
    <x v="1"/>
    <n v="94110"/>
    <x v="1"/>
    <s v="OFF-PA-10000551"/>
    <x v="1"/>
    <x v="10"/>
    <s v="Array Memo Cubes"/>
    <n v="31.08"/>
    <n v="6"/>
    <n v="0"/>
    <n v="15.229199999999999"/>
    <x v="1"/>
    <x v="0"/>
  </r>
  <r>
    <n v="9695"/>
    <s v="CA-2019-130148"/>
    <x v="241"/>
    <d v="2019-09-28T00:00:00"/>
    <s v="Second Class"/>
    <s v="NK-18490"/>
    <s v="Neil Knudson"/>
    <x v="2"/>
    <x v="0"/>
    <s v="San Francisco"/>
    <x v="1"/>
    <n v="94110"/>
    <x v="1"/>
    <s v="OFF-SU-10001574"/>
    <x v="1"/>
    <x v="14"/>
    <s v="Acme Value Line Scissors"/>
    <n v="7.3"/>
    <n v="2"/>
    <n v="0"/>
    <n v="2.1899999999999995"/>
    <x v="1"/>
    <x v="0"/>
  </r>
  <r>
    <n v="9696"/>
    <s v="US-2018-151260"/>
    <x v="25"/>
    <d v="2018-12-14T00:00:00"/>
    <s v="First Class"/>
    <s v="SC-20695"/>
    <s v="Steve Chapman"/>
    <x v="1"/>
    <x v="0"/>
    <s v="Springfield"/>
    <x v="24"/>
    <n v="45503"/>
    <x v="3"/>
    <s v="OFF-AP-10002892"/>
    <x v="1"/>
    <x v="9"/>
    <s v="Belkin F5C206VTEL 6 Outlet Surge"/>
    <n v="73.536000000000001"/>
    <n v="4"/>
    <n v="0.2"/>
    <n v="9.1919999999999931"/>
    <x v="3"/>
    <x v="0"/>
  </r>
  <r>
    <n v="9697"/>
    <s v="CA-2016-144281"/>
    <x v="1225"/>
    <d v="2016-06-15T00:00:00"/>
    <s v="Second Class"/>
    <s v="HK-14890"/>
    <s v="Heather Kirkland"/>
    <x v="1"/>
    <x v="0"/>
    <s v="Detroit"/>
    <x v="12"/>
    <n v="48234"/>
    <x v="2"/>
    <s v="OFF-LA-10003930"/>
    <x v="1"/>
    <x v="2"/>
    <s v="Dot Matrix Printer Tape Reel Labels, White, 5000/Box"/>
    <n v="491.55"/>
    <n v="5"/>
    <n v="0"/>
    <n v="240.8595"/>
    <x v="2"/>
    <x v="0"/>
  </r>
  <r>
    <n v="9698"/>
    <s v="CA-2018-122511"/>
    <x v="21"/>
    <d v="2018-03-11T00:00:00"/>
    <s v="Same Day"/>
    <s v="BT-11485"/>
    <s v="Brad Thomas"/>
    <x v="2"/>
    <x v="0"/>
    <s v="Philadelphia"/>
    <x v="9"/>
    <n v="19140"/>
    <x v="3"/>
    <s v="FUR-FU-10001037"/>
    <x v="0"/>
    <x v="5"/>
    <s v="DAX Charcoal/Nickel-Tone Document Frame, 5 x 7"/>
    <n v="30.336000000000002"/>
    <n v="4"/>
    <n v="0.2"/>
    <n v="9.48"/>
    <x v="3"/>
    <x v="0"/>
  </r>
  <r>
    <n v="9699"/>
    <s v="CA-2019-154116"/>
    <x v="934"/>
    <d v="2019-12-19T00:00:00"/>
    <s v="Standard Class"/>
    <s v="KM-16660"/>
    <s v="Khloe Miller"/>
    <x v="0"/>
    <x v="0"/>
    <s v="Inglewood"/>
    <x v="1"/>
    <n v="90301"/>
    <x v="1"/>
    <s v="OFF-PA-10004569"/>
    <x v="1"/>
    <x v="10"/>
    <s v="Wirebound Message Books, Two 4 1/4&quot; x 5&quot; Forms per Page"/>
    <n v="22.830000000000002"/>
    <n v="3"/>
    <n v="0"/>
    <n v="10.7301"/>
    <x v="1"/>
    <x v="0"/>
  </r>
  <r>
    <n v="9700"/>
    <s v="CA-2019-154116"/>
    <x v="934"/>
    <d v="2019-12-19T00:00:00"/>
    <s v="Standard Class"/>
    <s v="KM-16660"/>
    <s v="Khloe Miller"/>
    <x v="0"/>
    <x v="0"/>
    <s v="Inglewood"/>
    <x v="1"/>
    <n v="90301"/>
    <x v="1"/>
    <s v="OFF-AP-10000027"/>
    <x v="1"/>
    <x v="9"/>
    <s v="Hoover Commercial SteamVac"/>
    <n v="54.32"/>
    <n v="4"/>
    <n v="0"/>
    <n v="16.295999999999999"/>
    <x v="1"/>
    <x v="0"/>
  </r>
  <r>
    <n v="9701"/>
    <s v="CA-2019-154116"/>
    <x v="934"/>
    <d v="2019-12-19T00:00:00"/>
    <s v="Standard Class"/>
    <s v="KM-16660"/>
    <s v="Khloe Miller"/>
    <x v="0"/>
    <x v="0"/>
    <s v="Inglewood"/>
    <x v="1"/>
    <n v="90301"/>
    <x v="1"/>
    <s v="TEC-PH-10000675"/>
    <x v="2"/>
    <x v="7"/>
    <s v="Panasonic KX TS3282B Corded phone"/>
    <n v="196.77600000000001"/>
    <n v="3"/>
    <n v="0.2"/>
    <n v="14.758199999999995"/>
    <x v="1"/>
    <x v="0"/>
  </r>
  <r>
    <n v="9702"/>
    <s v="CA-2018-105291"/>
    <x v="859"/>
    <d v="2018-11-04T00:00:00"/>
    <s v="Standard Class"/>
    <s v="SP-20920"/>
    <s v="Susan Pistek"/>
    <x v="0"/>
    <x v="0"/>
    <s v="San Luis Obispo"/>
    <x v="1"/>
    <n v="93405"/>
    <x v="1"/>
    <s v="OFF-FA-10003059"/>
    <x v="1"/>
    <x v="13"/>
    <s v="Assorted Color Push Pins"/>
    <n v="3.62"/>
    <n v="2"/>
    <n v="0"/>
    <n v="1.1945999999999999"/>
    <x v="1"/>
    <x v="1"/>
  </r>
  <r>
    <n v="9703"/>
    <s v="CA-2019-147032"/>
    <x v="689"/>
    <d v="2019-08-04T00:00:00"/>
    <s v="Standard Class"/>
    <s v="LB-16795"/>
    <s v="Laurel Beltran"/>
    <x v="2"/>
    <x v="0"/>
    <s v="Wilmington"/>
    <x v="13"/>
    <n v="19805"/>
    <x v="3"/>
    <s v="OFF-PA-10003256"/>
    <x v="1"/>
    <x v="10"/>
    <s v="Avery Personal Creations Heavyweight Cards"/>
    <n v="11.54"/>
    <n v="1"/>
    <n v="0"/>
    <n v="5.5391999999999992"/>
    <x v="3"/>
    <x v="0"/>
  </r>
  <r>
    <n v="9704"/>
    <s v="CA-2019-147032"/>
    <x v="689"/>
    <d v="2019-08-04T00:00:00"/>
    <s v="Standard Class"/>
    <s v="LB-16795"/>
    <s v="Laurel Beltran"/>
    <x v="2"/>
    <x v="0"/>
    <s v="Wilmington"/>
    <x v="13"/>
    <n v="19805"/>
    <x v="3"/>
    <s v="OFF-BI-10003656"/>
    <x v="1"/>
    <x v="8"/>
    <s v="Fellowes PB200 Plastic Comb Binding Machine"/>
    <n v="849.95"/>
    <n v="5"/>
    <n v="0"/>
    <n v="390.97699999999998"/>
    <x v="3"/>
    <x v="0"/>
  </r>
  <r>
    <n v="9705"/>
    <s v="CA-2019-147032"/>
    <x v="689"/>
    <d v="2019-08-04T00:00:00"/>
    <s v="Standard Class"/>
    <s v="LB-16795"/>
    <s v="Laurel Beltran"/>
    <x v="2"/>
    <x v="0"/>
    <s v="Wilmington"/>
    <x v="13"/>
    <n v="19805"/>
    <x v="3"/>
    <s v="OFF-BI-10002897"/>
    <x v="1"/>
    <x v="8"/>
    <s v="Black Avery Memo-Size 3-Ring Binder, 5 1/2&quot; x 8 1/2&quot;"/>
    <n v="11.01"/>
    <n v="3"/>
    <n v="0"/>
    <n v="5.3948999999999998"/>
    <x v="3"/>
    <x v="0"/>
  </r>
  <r>
    <n v="9706"/>
    <s v="CA-2019-125990"/>
    <x v="15"/>
    <d v="2019-10-23T00:00:00"/>
    <s v="Standard Class"/>
    <s v="JS-16030"/>
    <s v="Joy Smith"/>
    <x v="0"/>
    <x v="0"/>
    <s v="San Francisco"/>
    <x v="1"/>
    <n v="94122"/>
    <x v="1"/>
    <s v="OFF-BI-10004826"/>
    <x v="1"/>
    <x v="8"/>
    <s v="JM Magazine Binder"/>
    <n v="39.624000000000009"/>
    <n v="3"/>
    <n v="0.2"/>
    <n v="13.868400000000001"/>
    <x v="1"/>
    <x v="0"/>
  </r>
  <r>
    <n v="9707"/>
    <s v="CA-2018-161746"/>
    <x v="147"/>
    <d v="2018-10-27T00:00:00"/>
    <s v="Standard Class"/>
    <s v="CS-11950"/>
    <s v="Carlos Soltero"/>
    <x v="0"/>
    <x v="0"/>
    <s v="Los Angeles"/>
    <x v="1"/>
    <n v="90045"/>
    <x v="1"/>
    <s v="FUR-CH-10004626"/>
    <x v="0"/>
    <x v="1"/>
    <s v="Office Star Flex Back Scooter Chair with Aluminum Finish Frame"/>
    <n v="242.13600000000002"/>
    <n v="3"/>
    <n v="0.2"/>
    <n v="12.106799999999993"/>
    <x v="1"/>
    <x v="1"/>
  </r>
  <r>
    <n v="9708"/>
    <s v="CA-2018-161746"/>
    <x v="147"/>
    <d v="2018-10-27T00:00:00"/>
    <s v="Standard Class"/>
    <s v="CS-11950"/>
    <s v="Carlos Soltero"/>
    <x v="0"/>
    <x v="0"/>
    <s v="Los Angeles"/>
    <x v="1"/>
    <n v="90045"/>
    <x v="1"/>
    <s v="OFF-AR-10000390"/>
    <x v="1"/>
    <x v="6"/>
    <s v="Newell Chalk Holder"/>
    <n v="12.39"/>
    <n v="3"/>
    <n v="0"/>
    <n v="5.6993999999999998"/>
    <x v="1"/>
    <x v="1"/>
  </r>
  <r>
    <n v="9709"/>
    <s v="CA-2018-161746"/>
    <x v="147"/>
    <d v="2018-10-27T00:00:00"/>
    <s v="Standard Class"/>
    <s v="CS-11950"/>
    <s v="Carlos Soltero"/>
    <x v="0"/>
    <x v="0"/>
    <s v="Los Angeles"/>
    <x v="1"/>
    <n v="90045"/>
    <x v="1"/>
    <s v="FUR-FU-10003731"/>
    <x v="0"/>
    <x v="5"/>
    <s v="Eldon Expressions Wood and Plastic Desk Accessories, Oak"/>
    <n v="19.96"/>
    <n v="2"/>
    <n v="0"/>
    <n v="5.5888000000000009"/>
    <x v="1"/>
    <x v="1"/>
  </r>
  <r>
    <n v="9710"/>
    <s v="CA-2018-161746"/>
    <x v="147"/>
    <d v="2018-10-27T00:00:00"/>
    <s v="Standard Class"/>
    <s v="CS-11950"/>
    <s v="Carlos Soltero"/>
    <x v="0"/>
    <x v="0"/>
    <s v="Los Angeles"/>
    <x v="1"/>
    <n v="90045"/>
    <x v="1"/>
    <s v="OFF-ST-10002743"/>
    <x v="1"/>
    <x v="4"/>
    <s v="SAFCO Boltless Steel Shelving"/>
    <n v="340.92"/>
    <n v="3"/>
    <n v="0"/>
    <n v="3.4091999999999842"/>
    <x v="1"/>
    <x v="1"/>
  </r>
  <r>
    <n v="9711"/>
    <s v="CA-2016-114251"/>
    <x v="1127"/>
    <d v="2016-11-10T00:00:00"/>
    <s v="Standard Class"/>
    <s v="MD-17350"/>
    <s v="Maribeth Dona"/>
    <x v="0"/>
    <x v="0"/>
    <s v="Philadelphia"/>
    <x v="9"/>
    <n v="19143"/>
    <x v="3"/>
    <s v="FUR-FU-10001468"/>
    <x v="0"/>
    <x v="5"/>
    <s v="Tenex Antistatic Computer Chair Mats"/>
    <n v="273.56799999999998"/>
    <n v="2"/>
    <n v="0.2"/>
    <n v="-34.196000000000026"/>
    <x v="3"/>
    <x v="0"/>
  </r>
  <r>
    <n v="9712"/>
    <s v="CA-2016-114251"/>
    <x v="1127"/>
    <d v="2016-11-10T00:00:00"/>
    <s v="Standard Class"/>
    <s v="MD-17350"/>
    <s v="Maribeth Dona"/>
    <x v="0"/>
    <x v="0"/>
    <s v="Philadelphia"/>
    <x v="9"/>
    <n v="19143"/>
    <x v="3"/>
    <s v="OFF-BI-10003684"/>
    <x v="1"/>
    <x v="8"/>
    <s v="Wilson Jones Legal Size Ring Binders"/>
    <n v="13.194000000000001"/>
    <n v="2"/>
    <n v="0.7"/>
    <n v="-8.7959999999999958"/>
    <x v="3"/>
    <x v="0"/>
  </r>
  <r>
    <n v="9713"/>
    <s v="CA-2016-114251"/>
    <x v="1127"/>
    <d v="2016-11-10T00:00:00"/>
    <s v="Standard Class"/>
    <s v="MD-17350"/>
    <s v="Maribeth Dona"/>
    <x v="0"/>
    <x v="0"/>
    <s v="Philadelphia"/>
    <x v="9"/>
    <n v="19143"/>
    <x v="3"/>
    <s v="OFF-ST-10003716"/>
    <x v="1"/>
    <x v="4"/>
    <s v="Tennsco Double-Tier Lockers"/>
    <n v="1080.096"/>
    <n v="6"/>
    <n v="0.2"/>
    <n v="-94.508399999999995"/>
    <x v="3"/>
    <x v="0"/>
  </r>
  <r>
    <n v="9714"/>
    <s v="CA-2016-114251"/>
    <x v="1127"/>
    <d v="2016-11-10T00:00:00"/>
    <s v="Standard Class"/>
    <s v="MD-17350"/>
    <s v="Maribeth Dona"/>
    <x v="0"/>
    <x v="0"/>
    <s v="Philadelphia"/>
    <x v="9"/>
    <n v="19143"/>
    <x v="3"/>
    <s v="TEC-AC-10001101"/>
    <x v="2"/>
    <x v="11"/>
    <s v="Sony 16GB Class 10 Micro SDHC R40 Memory Card"/>
    <n v="51.56"/>
    <n v="5"/>
    <n v="0.2"/>
    <n v="-6.4450000000000021"/>
    <x v="3"/>
    <x v="0"/>
  </r>
  <r>
    <n v="9715"/>
    <s v="CA-2016-114251"/>
    <x v="1127"/>
    <d v="2016-11-10T00:00:00"/>
    <s v="Standard Class"/>
    <s v="MD-17350"/>
    <s v="Maribeth Dona"/>
    <x v="0"/>
    <x v="0"/>
    <s v="Philadelphia"/>
    <x v="9"/>
    <n v="19143"/>
    <x v="3"/>
    <s v="TEC-AC-10004864"/>
    <x v="2"/>
    <x v="11"/>
    <s v="Memorex Micro Travel Drive 32 GB"/>
    <n v="58.415999999999997"/>
    <n v="2"/>
    <n v="0.2"/>
    <n v="16.794600000000003"/>
    <x v="3"/>
    <x v="0"/>
  </r>
  <r>
    <n v="9716"/>
    <s v="CA-2018-116379"/>
    <x v="77"/>
    <d v="2018-11-12T00:00:00"/>
    <s v="Standard Class"/>
    <s v="LD-17005"/>
    <s v="Lisa DeCherney"/>
    <x v="0"/>
    <x v="0"/>
    <s v="San Francisco"/>
    <x v="1"/>
    <n v="94122"/>
    <x v="1"/>
    <s v="OFF-BI-10001543"/>
    <x v="1"/>
    <x v="8"/>
    <s v="GBC VeloBinder Manual Binding System"/>
    <n v="57.584000000000003"/>
    <n v="2"/>
    <n v="0.2"/>
    <n v="20.154400000000003"/>
    <x v="1"/>
    <x v="0"/>
  </r>
  <r>
    <n v="9717"/>
    <s v="US-2018-144477"/>
    <x v="399"/>
    <d v="2018-08-14T00:00:00"/>
    <s v="Second Class"/>
    <s v="DB-13270"/>
    <s v="Deborah Brumfield"/>
    <x v="2"/>
    <x v="0"/>
    <s v="Philadelphia"/>
    <x v="9"/>
    <n v="19134"/>
    <x v="3"/>
    <s v="OFF-AR-10000914"/>
    <x v="1"/>
    <x v="6"/>
    <s v="Boston 16765 Mini Stand Up Battery Pencil Sharpener"/>
    <n v="37.312000000000005"/>
    <n v="4"/>
    <n v="0.2"/>
    <n v="2.7984000000000027"/>
    <x v="3"/>
    <x v="0"/>
  </r>
  <r>
    <n v="9718"/>
    <s v="CA-2018-108210"/>
    <x v="198"/>
    <d v="2018-05-31T00:00:00"/>
    <s v="Same Day"/>
    <s v="AT-10735"/>
    <s v="Annie Thurman"/>
    <x v="0"/>
    <x v="0"/>
    <s v="Houston"/>
    <x v="5"/>
    <n v="77041"/>
    <x v="2"/>
    <s v="TEC-PH-10002293"/>
    <x v="2"/>
    <x v="7"/>
    <s v="Anker 36W 4-Port USB Wall Charger Travel Power Adapter for iPhone 5s 5c 5"/>
    <n v="79.959999999999994"/>
    <n v="5"/>
    <n v="0.2"/>
    <n v="7.9960000000000058"/>
    <x v="2"/>
    <x v="0"/>
  </r>
  <r>
    <n v="9719"/>
    <s v="CA-2018-108210"/>
    <x v="198"/>
    <d v="2018-05-31T00:00:00"/>
    <s v="Same Day"/>
    <s v="AT-10735"/>
    <s v="Annie Thurman"/>
    <x v="0"/>
    <x v="0"/>
    <s v="Houston"/>
    <x v="5"/>
    <n v="77041"/>
    <x v="2"/>
    <s v="TEC-AC-10000109"/>
    <x v="2"/>
    <x v="11"/>
    <s v="Sony Micro Vault Click 16 GB USB 2.0 Flash Drive"/>
    <n v="223.96"/>
    <n v="5"/>
    <n v="0.2"/>
    <n v="11.198000000000015"/>
    <x v="2"/>
    <x v="0"/>
  </r>
  <r>
    <n v="9720"/>
    <s v="CA-2019-166835"/>
    <x v="105"/>
    <d v="2019-11-14T00:00:00"/>
    <s v="Second Class"/>
    <s v="DK-13375"/>
    <s v="Dennis Kane"/>
    <x v="0"/>
    <x v="0"/>
    <s v="Lancaster"/>
    <x v="9"/>
    <n v="17602"/>
    <x v="3"/>
    <s v="OFF-ST-10002574"/>
    <x v="1"/>
    <x v="4"/>
    <s v="SAFCO Commercial Wire Shelving, Black"/>
    <n v="221.024"/>
    <n v="2"/>
    <n v="0.2"/>
    <n v="-55.256"/>
    <x v="3"/>
    <x v="0"/>
  </r>
  <r>
    <n v="9721"/>
    <s v="CA-2018-119641"/>
    <x v="897"/>
    <d v="2018-09-26T00:00:00"/>
    <s v="Standard Class"/>
    <s v="CS-12250"/>
    <s v="Chris Selesnick"/>
    <x v="1"/>
    <x v="0"/>
    <s v="Green Bay"/>
    <x v="6"/>
    <n v="54302"/>
    <x v="2"/>
    <s v="FUR-FU-10002445"/>
    <x v="0"/>
    <x v="5"/>
    <s v="DAX Two-Tone Rosewood/Black Document Frame, Desktop, 5 x 7"/>
    <n v="18.96"/>
    <n v="2"/>
    <n v="0"/>
    <n v="7.5840000000000014"/>
    <x v="2"/>
    <x v="0"/>
  </r>
  <r>
    <n v="9722"/>
    <s v="CA-2018-105781"/>
    <x v="595"/>
    <d v="2018-02-20T00:00:00"/>
    <s v="Standard Class"/>
    <s v="JF-15565"/>
    <s v="Jill Fjeld"/>
    <x v="0"/>
    <x v="0"/>
    <s v="New York City"/>
    <x v="15"/>
    <n v="10024"/>
    <x v="3"/>
    <s v="FUR-CH-10001802"/>
    <x v="0"/>
    <x v="1"/>
    <s v="Hon Every-Day Chair Series Swivel Task Chairs"/>
    <n v="326.64600000000002"/>
    <n v="3"/>
    <n v="0.1"/>
    <n v="39.923399999999994"/>
    <x v="3"/>
    <x v="0"/>
  </r>
  <r>
    <n v="9723"/>
    <s v="CA-2018-105781"/>
    <x v="595"/>
    <d v="2018-02-20T00:00:00"/>
    <s v="Standard Class"/>
    <s v="JF-15565"/>
    <s v="Jill Fjeld"/>
    <x v="0"/>
    <x v="0"/>
    <s v="New York City"/>
    <x v="15"/>
    <n v="10024"/>
    <x v="3"/>
    <s v="TEC-AC-10003628"/>
    <x v="2"/>
    <x v="11"/>
    <s v="Logitech 910-002974 M325 Wireless Mouse for Web Scrolling"/>
    <n v="89.97"/>
    <n v="3"/>
    <n v="0"/>
    <n v="39.586800000000011"/>
    <x v="3"/>
    <x v="0"/>
  </r>
  <r>
    <n v="9724"/>
    <s v="CA-2016-101364"/>
    <x v="1091"/>
    <d v="2016-12-26T00:00:00"/>
    <s v="Standard Class"/>
    <s v="TW-21025"/>
    <s v="Tamara Willingham"/>
    <x v="2"/>
    <x v="0"/>
    <s v="New York City"/>
    <x v="15"/>
    <n v="10011"/>
    <x v="3"/>
    <s v="OFF-BI-10003984"/>
    <x v="1"/>
    <x v="8"/>
    <s v="Lock-Up Easel 'Spel-Binder'"/>
    <n v="296.71200000000005"/>
    <n v="13"/>
    <n v="0.2"/>
    <n v="100.14029999999998"/>
    <x v="3"/>
    <x v="0"/>
  </r>
  <r>
    <n v="9725"/>
    <s v="CA-2017-117898"/>
    <x v="901"/>
    <d v="2017-12-11T00:00:00"/>
    <s v="Standard Class"/>
    <s v="TB-21250"/>
    <s v="Tim Brockman"/>
    <x v="0"/>
    <x v="0"/>
    <s v="Bloomington"/>
    <x v="10"/>
    <n v="61701"/>
    <x v="2"/>
    <s v="OFF-EN-10004459"/>
    <x v="1"/>
    <x v="12"/>
    <s v="Security-Tint Envelopes"/>
    <n v="12.224"/>
    <n v="2"/>
    <n v="0.2"/>
    <n v="4.4311999999999996"/>
    <x v="2"/>
    <x v="0"/>
  </r>
  <r>
    <n v="9726"/>
    <s v="CA-2019-142293"/>
    <x v="697"/>
    <d v="2019-09-20T00:00:00"/>
    <s v="First Class"/>
    <s v="SC-20380"/>
    <s v="Shahid Collister"/>
    <x v="0"/>
    <x v="0"/>
    <s v="Boise"/>
    <x v="45"/>
    <n v="83704"/>
    <x v="1"/>
    <s v="TEC-AC-10001109"/>
    <x v="2"/>
    <x v="11"/>
    <s v="Logitech Trackman Marble Mouse"/>
    <n v="89.97"/>
    <n v="3"/>
    <n v="0"/>
    <n v="37.787400000000005"/>
    <x v="1"/>
    <x v="0"/>
  </r>
  <r>
    <n v="9727"/>
    <s v="CA-2019-167395"/>
    <x v="574"/>
    <d v="2019-12-04T00:00:00"/>
    <s v="First Class"/>
    <s v="KM-16720"/>
    <s v="Kunst Miller"/>
    <x v="0"/>
    <x v="0"/>
    <s v="Lowell"/>
    <x v="31"/>
    <n v="1852"/>
    <x v="3"/>
    <s v="OFF-AP-10001293"/>
    <x v="1"/>
    <x v="9"/>
    <s v="Belkin 8 Outlet Surge Protector"/>
    <n v="286.85999999999996"/>
    <n v="7"/>
    <n v="0"/>
    <n v="80.320799999999991"/>
    <x v="3"/>
    <x v="1"/>
  </r>
  <r>
    <n v="9728"/>
    <s v="CA-2019-167395"/>
    <x v="574"/>
    <d v="2019-12-04T00:00:00"/>
    <s v="First Class"/>
    <s v="KM-16720"/>
    <s v="Kunst Miller"/>
    <x v="0"/>
    <x v="0"/>
    <s v="Lowell"/>
    <x v="31"/>
    <n v="1852"/>
    <x v="3"/>
    <s v="TEC-PH-10004977"/>
    <x v="2"/>
    <x v="7"/>
    <s v="GE 30524EE4"/>
    <n v="979.95"/>
    <n v="5"/>
    <n v="0"/>
    <n v="284.18549999999993"/>
    <x v="3"/>
    <x v="1"/>
  </r>
  <r>
    <n v="9729"/>
    <s v="CA-2019-167395"/>
    <x v="574"/>
    <d v="2019-12-04T00:00:00"/>
    <s v="First Class"/>
    <s v="KM-16720"/>
    <s v="Kunst Miller"/>
    <x v="0"/>
    <x v="0"/>
    <s v="Lowell"/>
    <x v="31"/>
    <n v="1852"/>
    <x v="3"/>
    <s v="OFF-SU-10001935"/>
    <x v="1"/>
    <x v="14"/>
    <s v="Staple remover"/>
    <n v="4.3600000000000003"/>
    <n v="2"/>
    <n v="0"/>
    <n v="0.17439999999999944"/>
    <x v="3"/>
    <x v="1"/>
  </r>
  <r>
    <n v="9730"/>
    <s v="CA-2016-111962"/>
    <x v="411"/>
    <d v="2016-10-04T00:00:00"/>
    <s v="Standard Class"/>
    <s v="EB-14170"/>
    <s v="Evan Bailliet"/>
    <x v="0"/>
    <x v="0"/>
    <s v="Seattle"/>
    <x v="4"/>
    <n v="98115"/>
    <x v="1"/>
    <s v="OFF-BI-10001308"/>
    <x v="1"/>
    <x v="8"/>
    <s v="GBC Standard Plastic Binding Systems' Combs"/>
    <n v="10.048000000000002"/>
    <n v="2"/>
    <n v="0.2"/>
    <n v="3.1399999999999988"/>
    <x v="1"/>
    <x v="0"/>
  </r>
  <r>
    <n v="9731"/>
    <s v="CA-2016-111962"/>
    <x v="411"/>
    <d v="2016-10-04T00:00:00"/>
    <s v="Standard Class"/>
    <s v="EB-14170"/>
    <s v="Evan Bailliet"/>
    <x v="0"/>
    <x v="0"/>
    <s v="Seattle"/>
    <x v="4"/>
    <n v="98115"/>
    <x v="1"/>
    <s v="OFF-ST-10000046"/>
    <x v="1"/>
    <x v="4"/>
    <s v="Fellowes Super Stor/Drawer Files"/>
    <n v="807.75"/>
    <n v="5"/>
    <n v="0"/>
    <n v="153.47250000000003"/>
    <x v="1"/>
    <x v="0"/>
  </r>
  <r>
    <n v="9732"/>
    <s v="CA-2019-124261"/>
    <x v="237"/>
    <d v="2019-11-19T00:00:00"/>
    <s v="Standard Class"/>
    <s v="JE-15715"/>
    <s v="Joe Elijah"/>
    <x v="0"/>
    <x v="0"/>
    <s v="Los Angeles"/>
    <x v="1"/>
    <n v="90049"/>
    <x v="1"/>
    <s v="OFF-AR-10003504"/>
    <x v="1"/>
    <x v="6"/>
    <s v="Newell 347"/>
    <n v="34.24"/>
    <n v="8"/>
    <n v="0"/>
    <n v="9.9295999999999971"/>
    <x v="1"/>
    <x v="0"/>
  </r>
  <r>
    <n v="9733"/>
    <s v="CA-2016-114321"/>
    <x v="1071"/>
    <d v="2016-08-25T00:00:00"/>
    <s v="Standard Class"/>
    <s v="NC-18535"/>
    <s v="Nick Crebassa"/>
    <x v="1"/>
    <x v="0"/>
    <s v="Hampton"/>
    <x v="17"/>
    <n v="23666"/>
    <x v="0"/>
    <s v="FUR-CH-10001797"/>
    <x v="0"/>
    <x v="1"/>
    <s v="Safco Chair Connectors, 6/Carton"/>
    <n v="500.23999999999995"/>
    <n v="13"/>
    <n v="0"/>
    <n v="145.06959999999992"/>
    <x v="0"/>
    <x v="0"/>
  </r>
  <r>
    <n v="9734"/>
    <s v="CA-2016-114321"/>
    <x v="1071"/>
    <d v="2016-08-25T00:00:00"/>
    <s v="Standard Class"/>
    <s v="NC-18535"/>
    <s v="Nick Crebassa"/>
    <x v="1"/>
    <x v="0"/>
    <s v="Hampton"/>
    <x v="17"/>
    <n v="23666"/>
    <x v="0"/>
    <s v="OFF-PA-10000246"/>
    <x v="1"/>
    <x v="10"/>
    <s v="Riverleaf Stik-Withit Designer Note Cubes"/>
    <n v="20.12"/>
    <n v="2"/>
    <n v="0"/>
    <n v="9.2552000000000003"/>
    <x v="0"/>
    <x v="0"/>
  </r>
  <r>
    <n v="9735"/>
    <s v="CA-2016-114321"/>
    <x v="1071"/>
    <d v="2016-08-25T00:00:00"/>
    <s v="Standard Class"/>
    <s v="NC-18535"/>
    <s v="Nick Crebassa"/>
    <x v="1"/>
    <x v="0"/>
    <s v="Hampton"/>
    <x v="17"/>
    <n v="23666"/>
    <x v="0"/>
    <s v="OFF-BI-10001359"/>
    <x v="1"/>
    <x v="8"/>
    <s v="GBC DocuBind TL300 Electric Binding System"/>
    <n v="896.99"/>
    <n v="1"/>
    <n v="0"/>
    <n v="421.58529999999996"/>
    <x v="0"/>
    <x v="0"/>
  </r>
  <r>
    <n v="9736"/>
    <s v="CA-2016-128062"/>
    <x v="84"/>
    <d v="2016-11-22T00:00:00"/>
    <s v="Second Class"/>
    <s v="AD-10180"/>
    <s v="Alan Dominguez"/>
    <x v="2"/>
    <x v="0"/>
    <s v="Philadelphia"/>
    <x v="9"/>
    <n v="19134"/>
    <x v="3"/>
    <s v="OFF-PA-10001583"/>
    <x v="1"/>
    <x v="10"/>
    <s v="1/4 Fold Party Design Invitations &amp; White Envelopes, 24 8-1/2&quot; X 11&quot; Cards, 25 Env./Pack"/>
    <n v="5.88"/>
    <n v="1"/>
    <n v="0.2"/>
    <n v="1.9844999999999995"/>
    <x v="3"/>
    <x v="0"/>
  </r>
  <r>
    <n v="9737"/>
    <s v="US-2017-100069"/>
    <x v="685"/>
    <d v="2017-07-03T00:00:00"/>
    <s v="Standard Class"/>
    <s v="NF-18475"/>
    <s v="Neil Französisch"/>
    <x v="2"/>
    <x v="0"/>
    <s v="Omaha"/>
    <x v="8"/>
    <n v="68104"/>
    <x v="2"/>
    <s v="TEC-PH-10004667"/>
    <x v="2"/>
    <x v="7"/>
    <s v="Cisco 8x8 Inc. 6753i IP Business Phone System"/>
    <n v="269.98"/>
    <n v="2"/>
    <n v="0"/>
    <n v="72.894599999999997"/>
    <x v="2"/>
    <x v="0"/>
  </r>
  <r>
    <n v="9738"/>
    <s v="CA-2019-129294"/>
    <x v="633"/>
    <d v="2019-03-21T00:00:00"/>
    <s v="Standard Class"/>
    <s v="KD-16615"/>
    <s v="Ken Dana"/>
    <x v="1"/>
    <x v="0"/>
    <s v="Los Angeles"/>
    <x v="1"/>
    <n v="90032"/>
    <x v="1"/>
    <s v="OFF-ST-10002615"/>
    <x v="1"/>
    <x v="4"/>
    <s v="Dual Level, Single-Width Filing Carts"/>
    <n v="310.12"/>
    <n v="2"/>
    <n v="0"/>
    <n v="80.631200000000007"/>
    <x v="1"/>
    <x v="0"/>
  </r>
  <r>
    <n v="9739"/>
    <s v="CA-2019-129294"/>
    <x v="633"/>
    <d v="2019-03-21T00:00:00"/>
    <s v="Standard Class"/>
    <s v="KD-16615"/>
    <s v="Ken Dana"/>
    <x v="1"/>
    <x v="0"/>
    <s v="Los Angeles"/>
    <x v="1"/>
    <n v="90032"/>
    <x v="1"/>
    <s v="OFF-BI-10004236"/>
    <x v="1"/>
    <x v="8"/>
    <s v="XtraLife ClearVue Slant-D Ring Binder, White, 3&quot;"/>
    <n v="70.463999999999999"/>
    <n v="6"/>
    <n v="0.2"/>
    <n v="22.900799999999997"/>
    <x v="1"/>
    <x v="0"/>
  </r>
  <r>
    <n v="9740"/>
    <s v="CA-2019-129294"/>
    <x v="633"/>
    <d v="2019-03-21T00:00:00"/>
    <s v="Standard Class"/>
    <s v="KD-16615"/>
    <s v="Ken Dana"/>
    <x v="1"/>
    <x v="0"/>
    <s v="Los Angeles"/>
    <x v="1"/>
    <n v="90032"/>
    <x v="1"/>
    <s v="OFF-BI-10001757"/>
    <x v="1"/>
    <x v="8"/>
    <s v="Pressboard Hanging Data Binders for Unburst Sheets"/>
    <n v="19.68"/>
    <n v="5"/>
    <n v="0.2"/>
    <n v="6.8879999999999981"/>
    <x v="1"/>
    <x v="0"/>
  </r>
  <r>
    <n v="9741"/>
    <s v="CA-2019-129294"/>
    <x v="633"/>
    <d v="2019-03-21T00:00:00"/>
    <s v="Standard Class"/>
    <s v="KD-16615"/>
    <s v="Ken Dana"/>
    <x v="1"/>
    <x v="0"/>
    <s v="Los Angeles"/>
    <x v="1"/>
    <n v="90032"/>
    <x v="1"/>
    <s v="OFF-AP-10001154"/>
    <x v="1"/>
    <x v="9"/>
    <s v="Bionaire Personal Warm Mist Humidifier/Vaporizer"/>
    <n v="140.67000000000002"/>
    <n v="3"/>
    <n v="0"/>
    <n v="54.861300000000007"/>
    <x v="1"/>
    <x v="0"/>
  </r>
  <r>
    <n v="9742"/>
    <s v="CA-2017-117086"/>
    <x v="627"/>
    <d v="2017-11-12T00:00:00"/>
    <s v="Standard Class"/>
    <s v="QJ-19255"/>
    <s v="Quincy Jones"/>
    <x v="1"/>
    <x v="0"/>
    <s v="Burlington"/>
    <x v="42"/>
    <m/>
    <x v="3"/>
    <s v="FUR-BO-10004834"/>
    <x v="0"/>
    <x v="0"/>
    <s v="Riverside Palais Royal Lawyers Bookcase, Royale Cherry Finish"/>
    <n v="4404.8999999999996"/>
    <n v="5"/>
    <n v="0"/>
    <n v="1013.1270000000001"/>
    <x v="3"/>
    <x v="0"/>
  </r>
  <r>
    <n v="9743"/>
    <s v="CA-2019-131303"/>
    <x v="354"/>
    <d v="2019-12-02T00:00:00"/>
    <s v="Standard Class"/>
    <s v="EP-13915"/>
    <s v="Emily Phan"/>
    <x v="0"/>
    <x v="0"/>
    <s v="San Diego"/>
    <x v="1"/>
    <n v="92037"/>
    <x v="1"/>
    <s v="OFF-LA-10001074"/>
    <x v="1"/>
    <x v="2"/>
    <s v="Round Specialty Laser Printer Labels"/>
    <n v="62.65"/>
    <n v="5"/>
    <n v="0"/>
    <n v="29.445499999999996"/>
    <x v="1"/>
    <x v="0"/>
  </r>
  <r>
    <n v="9744"/>
    <s v="CA-2018-137127"/>
    <x v="950"/>
    <d v="2018-06-22T00:00:00"/>
    <s v="Standard Class"/>
    <s v="JJ-15445"/>
    <s v="Jennifer Jackson"/>
    <x v="0"/>
    <x v="0"/>
    <s v="Newark"/>
    <x v="13"/>
    <n v="19711"/>
    <x v="3"/>
    <s v="OFF-LA-10001641"/>
    <x v="1"/>
    <x v="2"/>
    <s v="Avery 518"/>
    <n v="9.4499999999999993"/>
    <n v="3"/>
    <n v="0"/>
    <n v="4.5359999999999996"/>
    <x v="3"/>
    <x v="0"/>
  </r>
  <r>
    <n v="9745"/>
    <s v="CA-2019-141782"/>
    <x v="276"/>
    <d v="2019-01-25T00:00:00"/>
    <s v="Standard Class"/>
    <s v="BE-11410"/>
    <s v="Bobby Elias"/>
    <x v="0"/>
    <x v="0"/>
    <s v="Aurora"/>
    <x v="10"/>
    <n v="60505"/>
    <x v="2"/>
    <s v="OFF-EN-10002230"/>
    <x v="1"/>
    <x v="12"/>
    <s v="Airmail Envelopes"/>
    <n v="268.57600000000002"/>
    <n v="4"/>
    <n v="0.2"/>
    <n v="90.64439999999999"/>
    <x v="2"/>
    <x v="0"/>
  </r>
  <r>
    <n v="9746"/>
    <s v="CA-2019-137505"/>
    <x v="221"/>
    <d v="2019-11-24T00:00:00"/>
    <s v="Same Day"/>
    <s v="BP-11290"/>
    <s v="Beth Paige"/>
    <x v="0"/>
    <x v="0"/>
    <s v="Los Angeles"/>
    <x v="1"/>
    <n v="90008"/>
    <x v="1"/>
    <s v="FUR-TA-10000617"/>
    <x v="0"/>
    <x v="3"/>
    <s v="Hon Practical Foundations 30 x 60 Training Table, Light Gray/Charcoal"/>
    <n v="364.08000000000004"/>
    <n v="2"/>
    <n v="0.2"/>
    <n v="9.1020000000000039"/>
    <x v="1"/>
    <x v="0"/>
  </r>
  <r>
    <n v="9747"/>
    <s v="CA-2019-137505"/>
    <x v="221"/>
    <d v="2019-11-24T00:00:00"/>
    <s v="Same Day"/>
    <s v="BP-11290"/>
    <s v="Beth Paige"/>
    <x v="0"/>
    <x v="0"/>
    <s v="Los Angeles"/>
    <x v="1"/>
    <n v="90008"/>
    <x v="1"/>
    <s v="FUR-TA-10001676"/>
    <x v="0"/>
    <x v="3"/>
    <s v="Hon 61000 Series Interactive Training Tables"/>
    <n v="71.088000000000008"/>
    <n v="2"/>
    <n v="0.2"/>
    <n v="-1.7772000000000041"/>
    <x v="1"/>
    <x v="0"/>
  </r>
  <r>
    <n v="9748"/>
    <s v="US-2016-140914"/>
    <x v="7"/>
    <d v="2016-11-15T00:00:00"/>
    <s v="Standard Class"/>
    <s v="BH-11710"/>
    <s v="Brosina Hoffman"/>
    <x v="0"/>
    <x v="0"/>
    <s v="Chicago"/>
    <x v="10"/>
    <n v="60653"/>
    <x v="2"/>
    <s v="FUR-FU-10000175"/>
    <x v="0"/>
    <x v="5"/>
    <s v="DAX Wood Document Frame."/>
    <n v="10.984000000000002"/>
    <n v="2"/>
    <n v="0.6"/>
    <n v="-7.9634"/>
    <x v="2"/>
    <x v="0"/>
  </r>
  <r>
    <n v="9749"/>
    <s v="US-2016-140914"/>
    <x v="7"/>
    <d v="2016-11-15T00:00:00"/>
    <s v="Standard Class"/>
    <s v="BH-11710"/>
    <s v="Brosina Hoffman"/>
    <x v="0"/>
    <x v="0"/>
    <s v="Chicago"/>
    <x v="10"/>
    <n v="60653"/>
    <x v="2"/>
    <s v="FUR-CH-10003379"/>
    <x v="0"/>
    <x v="1"/>
    <s v="Global Commerce Series High-Back Swivel/Tilt Chairs"/>
    <n v="797.94399999999996"/>
    <n v="4"/>
    <n v="0.3"/>
    <n v="-56.995999999999981"/>
    <x v="2"/>
    <x v="0"/>
  </r>
  <r>
    <n v="9750"/>
    <s v="CA-2018-158358"/>
    <x v="758"/>
    <d v="2018-03-08T00:00:00"/>
    <s v="Standard Class"/>
    <s v="EM-13810"/>
    <s v="Eleni McCrary"/>
    <x v="1"/>
    <x v="0"/>
    <s v="Dover"/>
    <x v="38"/>
    <n v="3820"/>
    <x v="3"/>
    <s v="TEC-AC-10002567"/>
    <x v="2"/>
    <x v="11"/>
    <s v="Logitech G602 Wireless Gaming Mouse"/>
    <n v="159.97999999999999"/>
    <n v="2"/>
    <n v="0"/>
    <n v="57.592799999999997"/>
    <x v="3"/>
    <x v="0"/>
  </r>
  <r>
    <n v="9751"/>
    <s v="CA-2018-113390"/>
    <x v="1226"/>
    <d v="2018-10-15T00:00:00"/>
    <s v="Standard Class"/>
    <s v="EP-13915"/>
    <s v="Emily Phan"/>
    <x v="0"/>
    <x v="0"/>
    <s v="Chicago"/>
    <x v="10"/>
    <n v="60610"/>
    <x v="2"/>
    <s v="OFF-AR-10003183"/>
    <x v="1"/>
    <x v="6"/>
    <s v="Avery Fluorescent Highlighter Four-Color Set"/>
    <n v="5.3440000000000003"/>
    <n v="2"/>
    <n v="0.2"/>
    <n v="0.66799999999999948"/>
    <x v="2"/>
    <x v="0"/>
  </r>
  <r>
    <n v="9752"/>
    <s v="CA-2018-113390"/>
    <x v="1226"/>
    <d v="2018-10-15T00:00:00"/>
    <s v="Standard Class"/>
    <s v="EP-13915"/>
    <s v="Emily Phan"/>
    <x v="0"/>
    <x v="0"/>
    <s v="Chicago"/>
    <x v="10"/>
    <n v="60610"/>
    <x v="2"/>
    <s v="OFF-AR-10001446"/>
    <x v="1"/>
    <x v="6"/>
    <s v="Newell 309"/>
    <n v="27.72"/>
    <n v="3"/>
    <n v="0.2"/>
    <n v="3.4649999999999999"/>
    <x v="2"/>
    <x v="0"/>
  </r>
  <r>
    <n v="9753"/>
    <s v="US-2018-158680"/>
    <x v="949"/>
    <d v="2018-07-02T00:00:00"/>
    <s v="First Class"/>
    <s v="NZ-18565"/>
    <s v="Nick Zandusky"/>
    <x v="2"/>
    <x v="0"/>
    <s v="Seattle"/>
    <x v="4"/>
    <n v="98115"/>
    <x v="1"/>
    <s v="OFF-BI-10000145"/>
    <x v="1"/>
    <x v="8"/>
    <s v="Zipper Ring Binder Pockets"/>
    <n v="2.4960000000000004"/>
    <n v="1"/>
    <n v="0.2"/>
    <n v="0.90479999999999983"/>
    <x v="1"/>
    <x v="0"/>
  </r>
  <r>
    <n v="9754"/>
    <s v="CA-2019-113705"/>
    <x v="996"/>
    <d v="2019-03-29T00:00:00"/>
    <s v="Second Class"/>
    <s v="LC-16870"/>
    <s v="Lena Cacioppo"/>
    <x v="0"/>
    <x v="0"/>
    <s v="Richmond"/>
    <x v="17"/>
    <n v="23223"/>
    <x v="0"/>
    <s v="OFF-LA-10000476"/>
    <x v="1"/>
    <x v="2"/>
    <s v="Avery 05222 Permanent Self-Adhesive File Folder Labels for Typewriters, on Rolls, White, 250/Roll"/>
    <n v="8.26"/>
    <n v="2"/>
    <n v="0"/>
    <n v="3.7995999999999999"/>
    <x v="0"/>
    <x v="0"/>
  </r>
  <r>
    <n v="9755"/>
    <s v="CA-2019-113705"/>
    <x v="996"/>
    <d v="2019-03-29T00:00:00"/>
    <s v="Second Class"/>
    <s v="LC-16870"/>
    <s v="Lena Cacioppo"/>
    <x v="0"/>
    <x v="0"/>
    <s v="Richmond"/>
    <x v="17"/>
    <n v="23223"/>
    <x v="0"/>
    <s v="OFF-BI-10001679"/>
    <x v="1"/>
    <x v="8"/>
    <s v="GBC Instant Index System for Binding Systems"/>
    <n v="17.760000000000002"/>
    <n v="2"/>
    <n v="0"/>
    <n v="8.8800000000000008"/>
    <x v="0"/>
    <x v="0"/>
  </r>
  <r>
    <n v="9756"/>
    <s v="CA-2019-113705"/>
    <x v="996"/>
    <d v="2019-03-29T00:00:00"/>
    <s v="Second Class"/>
    <s v="LC-16870"/>
    <s v="Lena Cacioppo"/>
    <x v="0"/>
    <x v="0"/>
    <s v="Richmond"/>
    <x v="17"/>
    <n v="23223"/>
    <x v="0"/>
    <s v="OFF-ST-10001128"/>
    <x v="1"/>
    <x v="4"/>
    <s v="Carina Mini System Audio Rack, Model AR050B"/>
    <n v="332.94"/>
    <n v="3"/>
    <n v="0"/>
    <n v="9.9882000000000204"/>
    <x v="0"/>
    <x v="0"/>
  </r>
  <r>
    <n v="9757"/>
    <s v="CA-2019-113705"/>
    <x v="996"/>
    <d v="2019-03-29T00:00:00"/>
    <s v="Second Class"/>
    <s v="LC-16870"/>
    <s v="Lena Cacioppo"/>
    <x v="0"/>
    <x v="0"/>
    <s v="Richmond"/>
    <x v="17"/>
    <n v="23223"/>
    <x v="0"/>
    <s v="FUR-TA-10002533"/>
    <x v="0"/>
    <x v="3"/>
    <s v="BPI Conference Tables"/>
    <n v="292.10000000000002"/>
    <n v="2"/>
    <n v="0"/>
    <n v="58.419999999999987"/>
    <x v="0"/>
    <x v="0"/>
  </r>
  <r>
    <n v="9758"/>
    <s v="CA-2019-113705"/>
    <x v="996"/>
    <d v="2019-03-29T00:00:00"/>
    <s v="Second Class"/>
    <s v="LC-16870"/>
    <s v="Lena Cacioppo"/>
    <x v="0"/>
    <x v="0"/>
    <s v="Richmond"/>
    <x v="17"/>
    <n v="23223"/>
    <x v="0"/>
    <s v="TEC-PH-10004006"/>
    <x v="2"/>
    <x v="7"/>
    <s v="Panasonic KX - TS880B Telephone"/>
    <n v="206.1"/>
    <n v="5"/>
    <n v="0"/>
    <n v="55.647000000000006"/>
    <x v="0"/>
    <x v="0"/>
  </r>
  <r>
    <n v="9759"/>
    <s v="CA-2019-113705"/>
    <x v="996"/>
    <d v="2019-03-29T00:00:00"/>
    <s v="Second Class"/>
    <s v="LC-16870"/>
    <s v="Lena Cacioppo"/>
    <x v="0"/>
    <x v="0"/>
    <s v="Richmond"/>
    <x v="17"/>
    <n v="23223"/>
    <x v="0"/>
    <s v="OFF-PA-10002615"/>
    <x v="1"/>
    <x v="10"/>
    <s v="Ampad Gold Fibre Wirebound Steno Books, 6&quot; x 9&quot;, Gregg Ruled"/>
    <n v="17.64"/>
    <n v="4"/>
    <n v="0"/>
    <n v="8.1143999999999998"/>
    <x v="0"/>
    <x v="0"/>
  </r>
  <r>
    <n v="9760"/>
    <s v="CA-2018-146913"/>
    <x v="731"/>
    <d v="2018-11-05T00:00:00"/>
    <s v="Standard Class"/>
    <s v="SF-20965"/>
    <s v="Sylvia Foulston"/>
    <x v="1"/>
    <x v="0"/>
    <s v="San Francisco"/>
    <x v="1"/>
    <n v="94109"/>
    <x v="1"/>
    <s v="FUR-CH-10001854"/>
    <x v="0"/>
    <x v="1"/>
    <s v="Office Star - Professional Matrix Back Chair with 2-to-1 Synchro Tilt and Mesh Fabric Seat"/>
    <n v="1403.9200000000003"/>
    <n v="5"/>
    <n v="0.2"/>
    <n v="70.196000000000026"/>
    <x v="1"/>
    <x v="0"/>
  </r>
  <r>
    <n v="9761"/>
    <s v="CA-2019-159135"/>
    <x v="259"/>
    <d v="2019-11-08T00:00:00"/>
    <s v="Standard Class"/>
    <s v="KM-16375"/>
    <s v="Katherine Murray"/>
    <x v="2"/>
    <x v="0"/>
    <s v="Springdale"/>
    <x v="36"/>
    <n v="72762"/>
    <x v="0"/>
    <s v="OFF-AR-10000657"/>
    <x v="1"/>
    <x v="6"/>
    <s v="Binney &amp; Smith inkTank Desk Highlighter, Chisel Tip, Yellow, 12/Box"/>
    <n v="4.3"/>
    <n v="2"/>
    <n v="0"/>
    <n v="1.4189999999999996"/>
    <x v="0"/>
    <x v="0"/>
  </r>
  <r>
    <n v="9762"/>
    <s v="CA-2016-121762"/>
    <x v="1047"/>
    <d v="2016-02-18T00:00:00"/>
    <s v="Standard Class"/>
    <s v="ML-17395"/>
    <s v="Marina Lichtenstein"/>
    <x v="1"/>
    <x v="0"/>
    <s v="Seattle"/>
    <x v="4"/>
    <n v="98103"/>
    <x v="1"/>
    <s v="TEC-AC-10000736"/>
    <x v="2"/>
    <x v="11"/>
    <s v="Logitech G600 MMO Gaming Mouse"/>
    <n v="239.96999999999997"/>
    <n v="3"/>
    <n v="0"/>
    <n v="86.389199999999988"/>
    <x v="1"/>
    <x v="0"/>
  </r>
  <r>
    <n v="9763"/>
    <s v="CA-2016-121762"/>
    <x v="1047"/>
    <d v="2016-02-18T00:00:00"/>
    <s v="Standard Class"/>
    <s v="ML-17395"/>
    <s v="Marina Lichtenstein"/>
    <x v="1"/>
    <x v="0"/>
    <s v="Seattle"/>
    <x v="4"/>
    <n v="98103"/>
    <x v="1"/>
    <s v="OFF-AP-10001293"/>
    <x v="1"/>
    <x v="9"/>
    <s v="Belkin 8 Outlet Surge Protector"/>
    <n v="81.96"/>
    <n v="2"/>
    <n v="0"/>
    <n v="22.948799999999999"/>
    <x v="1"/>
    <x v="0"/>
  </r>
  <r>
    <n v="9764"/>
    <s v="CA-2016-121762"/>
    <x v="1047"/>
    <d v="2016-02-18T00:00:00"/>
    <s v="Standard Class"/>
    <s v="ML-17395"/>
    <s v="Marina Lichtenstein"/>
    <x v="1"/>
    <x v="0"/>
    <s v="Seattle"/>
    <x v="4"/>
    <n v="98103"/>
    <x v="1"/>
    <s v="OFF-SU-10000157"/>
    <x v="1"/>
    <x v="14"/>
    <s v="Compact Automatic Electric Letter Opener"/>
    <n v="238.62"/>
    <n v="2"/>
    <n v="0"/>
    <n v="4.7724000000000046"/>
    <x v="1"/>
    <x v="0"/>
  </r>
  <r>
    <n v="9765"/>
    <s v="CA-2016-123855"/>
    <x v="1227"/>
    <d v="2016-06-23T00:00:00"/>
    <s v="Standard Class"/>
    <s v="MC-18100"/>
    <s v="Mick Crebagga"/>
    <x v="0"/>
    <x v="0"/>
    <s v="Los Angeles"/>
    <x v="1"/>
    <n v="90036"/>
    <x v="1"/>
    <s v="TEC-PH-10000215"/>
    <x v="2"/>
    <x v="7"/>
    <s v="Plantronics Cordless Phone Headset with In-line Volume - M214C"/>
    <n v="139.80000000000001"/>
    <n v="5"/>
    <n v="0.2"/>
    <n v="12.232500000000009"/>
    <x v="1"/>
    <x v="0"/>
  </r>
  <r>
    <n v="9766"/>
    <s v="CA-2019-101959"/>
    <x v="1228"/>
    <d v="2019-03-06T00:00:00"/>
    <s v="Standard Class"/>
    <s v="DB-13660"/>
    <s v="Duane Benoit"/>
    <x v="0"/>
    <x v="0"/>
    <s v="Middletown"/>
    <x v="29"/>
    <n v="6457"/>
    <x v="3"/>
    <s v="OFF-BI-10001757"/>
    <x v="1"/>
    <x v="8"/>
    <s v="Pressboard Hanging Data Binders for Unburst Sheets"/>
    <n v="9.84"/>
    <n v="2"/>
    <n v="0"/>
    <n v="4.7231999999999994"/>
    <x v="3"/>
    <x v="0"/>
  </r>
  <r>
    <n v="9767"/>
    <s v="CA-2019-101959"/>
    <x v="1228"/>
    <d v="2019-03-06T00:00:00"/>
    <s v="Standard Class"/>
    <s v="DB-13660"/>
    <s v="Duane Benoit"/>
    <x v="0"/>
    <x v="0"/>
    <s v="Middletown"/>
    <x v="29"/>
    <n v="6457"/>
    <x v="3"/>
    <s v="OFF-PA-10002137"/>
    <x v="1"/>
    <x v="10"/>
    <s v="Southworth 100% Résumé Paper, 24lb."/>
    <n v="7.78"/>
    <n v="1"/>
    <n v="0"/>
    <n v="3.5009999999999994"/>
    <x v="3"/>
    <x v="0"/>
  </r>
  <r>
    <n v="9768"/>
    <s v="CA-2019-102659"/>
    <x v="34"/>
    <d v="2019-12-15T00:00:00"/>
    <s v="Standard Class"/>
    <s v="LW-17215"/>
    <s v="Luke Weiss"/>
    <x v="0"/>
    <x v="0"/>
    <s v="Grand Rapids"/>
    <x v="12"/>
    <n v="49505"/>
    <x v="2"/>
    <s v="OFF-BI-10000088"/>
    <x v="1"/>
    <x v="8"/>
    <s v="GBC Imprintable Covers"/>
    <n v="54.900000000000006"/>
    <n v="5"/>
    <n v="0"/>
    <n v="26.901000000000003"/>
    <x v="2"/>
    <x v="0"/>
  </r>
  <r>
    <n v="9769"/>
    <s v="CA-2019-142328"/>
    <x v="226"/>
    <d v="2019-12-14T00:00:00"/>
    <s v="Standard Class"/>
    <s v="TC-21535"/>
    <s v="Tracy Collins"/>
    <x v="2"/>
    <x v="0"/>
    <s v="San Francisco"/>
    <x v="1"/>
    <n v="94122"/>
    <x v="1"/>
    <s v="OFF-PA-10000380"/>
    <x v="1"/>
    <x v="10"/>
    <s v="REDIFORM Incoming/Outgoing Call Register, 11&quot; X 8 1/2&quot;, 100 Messages"/>
    <n v="50.04"/>
    <n v="6"/>
    <n v="0"/>
    <n v="25.02"/>
    <x v="1"/>
    <x v="1"/>
  </r>
  <r>
    <n v="9770"/>
    <s v="CA-2018-123533"/>
    <x v="390"/>
    <d v="2018-11-30T00:00:00"/>
    <s v="Standard Class"/>
    <s v="SC-20050"/>
    <s v="Sample Company A"/>
    <x v="2"/>
    <x v="0"/>
    <s v="Hialeah"/>
    <x v="2"/>
    <n v="33012"/>
    <x v="0"/>
    <s v="FUR-BO-10001619"/>
    <x v="0"/>
    <x v="0"/>
    <s v="O'Sullivan Cherrywood Estates Traditional Bookcase"/>
    <n v="339.92000000000007"/>
    <n v="5"/>
    <n v="0.2"/>
    <n v="8.4979999999999762"/>
    <x v="0"/>
    <x v="0"/>
  </r>
  <r>
    <n v="9771"/>
    <s v="CA-2018-123533"/>
    <x v="390"/>
    <d v="2018-11-30T00:00:00"/>
    <s v="Standard Class"/>
    <s v="SC-20050"/>
    <s v="Sample Company A"/>
    <x v="2"/>
    <x v="0"/>
    <s v="Hialeah"/>
    <x v="2"/>
    <n v="33012"/>
    <x v="0"/>
    <s v="OFF-PA-10001609"/>
    <x v="1"/>
    <x v="10"/>
    <s v="Tops Wirebound Message Log Books"/>
    <n v="10.528"/>
    <n v="4"/>
    <n v="0.2"/>
    <n v="3.4215999999999993"/>
    <x v="0"/>
    <x v="0"/>
  </r>
  <r>
    <n v="9772"/>
    <s v="CA-2018-123533"/>
    <x v="390"/>
    <d v="2018-11-30T00:00:00"/>
    <s v="Standard Class"/>
    <s v="SC-20050"/>
    <s v="Sample Company A"/>
    <x v="2"/>
    <x v="0"/>
    <s v="Hialeah"/>
    <x v="2"/>
    <n v="33012"/>
    <x v="0"/>
    <s v="OFF-AP-10002765"/>
    <x v="1"/>
    <x v="9"/>
    <s v="Fellowes Advanced Computer Series Surge Protectors"/>
    <n v="42.384"/>
    <n v="2"/>
    <n v="0.2"/>
    <n v="4.2384000000000022"/>
    <x v="0"/>
    <x v="0"/>
  </r>
  <r>
    <n v="9773"/>
    <s v="CA-2018-104983"/>
    <x v="894"/>
    <d v="2018-07-03T00:00:00"/>
    <s v="Same Day"/>
    <s v="FM-14215"/>
    <s v="Filia McAdams"/>
    <x v="1"/>
    <x v="0"/>
    <s v="Philadelphia"/>
    <x v="9"/>
    <n v="19143"/>
    <x v="3"/>
    <s v="OFF-PA-10000167"/>
    <x v="1"/>
    <x v="10"/>
    <s v="Xerox 1925"/>
    <n v="123.92000000000002"/>
    <n v="5"/>
    <n v="0.2"/>
    <n v="38.724999999999994"/>
    <x v="3"/>
    <x v="0"/>
  </r>
  <r>
    <n v="9774"/>
    <s v="CA-2018-160234"/>
    <x v="190"/>
    <d v="2018-07-03T00:00:00"/>
    <s v="Standard Class"/>
    <s v="PF-19225"/>
    <s v="Phillip Flathmann"/>
    <x v="0"/>
    <x v="0"/>
    <s v="Atlanta"/>
    <x v="32"/>
    <n v="30318"/>
    <x v="0"/>
    <s v="TEC-PH-10004434"/>
    <x v="2"/>
    <x v="7"/>
    <s v="Cisco IP Phone 7961G VoIP phone - Dark gray"/>
    <n v="135.94999999999999"/>
    <n v="1"/>
    <n v="0"/>
    <n v="39.425499999999985"/>
    <x v="0"/>
    <x v="0"/>
  </r>
  <r>
    <n v="9775"/>
    <s v="CA-2016-169019"/>
    <x v="711"/>
    <d v="2016-07-30T00:00:00"/>
    <s v="Standard Class"/>
    <s v="LF-17185"/>
    <s v="Luke Foster"/>
    <x v="0"/>
    <x v="0"/>
    <s v="San Antonio"/>
    <x v="5"/>
    <n v="78207"/>
    <x v="2"/>
    <s v="OFF-BI-10004995"/>
    <x v="1"/>
    <x v="8"/>
    <s v="GBC DocuBind P400 Electric Binding System"/>
    <n v="2177.5839999999994"/>
    <n v="8"/>
    <n v="0.8"/>
    <n v="-3701.8928000000014"/>
    <x v="2"/>
    <x v="1"/>
  </r>
  <r>
    <n v="9776"/>
    <s v="CA-2016-169019"/>
    <x v="711"/>
    <d v="2016-07-30T00:00:00"/>
    <s v="Standard Class"/>
    <s v="LF-17185"/>
    <s v="Luke Foster"/>
    <x v="0"/>
    <x v="0"/>
    <s v="San Antonio"/>
    <x v="5"/>
    <n v="78207"/>
    <x v="2"/>
    <s v="FUR-FU-10004666"/>
    <x v="0"/>
    <x v="5"/>
    <s v="DAX Clear Channel Poster Frame"/>
    <n v="17.496000000000002"/>
    <n v="3"/>
    <n v="0.6"/>
    <n v="-10.060199999999998"/>
    <x v="2"/>
    <x v="1"/>
  </r>
  <r>
    <n v="9777"/>
    <s v="CA-2016-169019"/>
    <x v="711"/>
    <d v="2016-07-30T00:00:00"/>
    <s v="Standard Class"/>
    <s v="LF-17185"/>
    <s v="Luke Foster"/>
    <x v="0"/>
    <x v="0"/>
    <s v="San Antonio"/>
    <x v="5"/>
    <n v="78207"/>
    <x v="2"/>
    <s v="OFF-BI-10001524"/>
    <x v="1"/>
    <x v="8"/>
    <s v="GBC Premium Transparent Covers with Diagonal Lined Pattern"/>
    <n v="16.783999999999995"/>
    <n v="4"/>
    <n v="0.8"/>
    <n v="-26.854400000000012"/>
    <x v="2"/>
    <x v="1"/>
  </r>
  <r>
    <n v="9778"/>
    <s v="CA-2016-169019"/>
    <x v="711"/>
    <d v="2016-07-30T00:00:00"/>
    <s v="Standard Class"/>
    <s v="LF-17185"/>
    <s v="Luke Foster"/>
    <x v="0"/>
    <x v="0"/>
    <s v="San Antonio"/>
    <x v="5"/>
    <n v="78207"/>
    <x v="2"/>
    <s v="TEC-AC-10002076"/>
    <x v="2"/>
    <x v="11"/>
    <s v="Microsoft Natural Keyboard Elite"/>
    <n v="431.13600000000002"/>
    <n v="9"/>
    <n v="0.2"/>
    <n v="-26.946000000000012"/>
    <x v="2"/>
    <x v="1"/>
  </r>
  <r>
    <n v="9779"/>
    <s v="CA-2016-169019"/>
    <x v="711"/>
    <d v="2016-07-30T00:00:00"/>
    <s v="Standard Class"/>
    <s v="LF-17185"/>
    <s v="Luke Foster"/>
    <x v="0"/>
    <x v="0"/>
    <s v="San Antonio"/>
    <x v="5"/>
    <n v="78207"/>
    <x v="2"/>
    <s v="OFF-BI-10001679"/>
    <x v="1"/>
    <x v="8"/>
    <s v="GBC Instant Index System for Binding Systems"/>
    <n v="8.879999999999999"/>
    <n v="5"/>
    <n v="0.8"/>
    <n v="-13.32"/>
    <x v="2"/>
    <x v="1"/>
  </r>
  <r>
    <n v="9780"/>
    <s v="CA-2016-169019"/>
    <x v="711"/>
    <d v="2016-07-30T00:00:00"/>
    <s v="Standard Class"/>
    <s v="LF-17185"/>
    <s v="Luke Foster"/>
    <x v="0"/>
    <x v="0"/>
    <s v="San Antonio"/>
    <x v="5"/>
    <n v="78207"/>
    <x v="2"/>
    <s v="OFF-AP-10003281"/>
    <x v="1"/>
    <x v="9"/>
    <s v="Acco 6 Outlet Guardian Standard Surge Suppressor"/>
    <n v="4.8359999999999985"/>
    <n v="2"/>
    <n v="0.8"/>
    <n v="-12.090000000000003"/>
    <x v="2"/>
    <x v="1"/>
  </r>
  <r>
    <n v="9781"/>
    <s v="CA-2018-153178"/>
    <x v="749"/>
    <d v="2018-09-18T00:00:00"/>
    <s v="Standard Class"/>
    <s v="CL-12565"/>
    <s v="Clay Ludtke"/>
    <x v="0"/>
    <x v="0"/>
    <s v="Long Beach"/>
    <x v="15"/>
    <n v="11561"/>
    <x v="3"/>
    <s v="TEC-PH-10001944"/>
    <x v="2"/>
    <x v="7"/>
    <s v="Wi-Ex zBoost YX540 Cellular Phone Signal Booster"/>
    <n v="437.84999999999997"/>
    <n v="3"/>
    <n v="0"/>
    <n v="131.35499999999996"/>
    <x v="3"/>
    <x v="0"/>
  </r>
  <r>
    <n v="9782"/>
    <s v="CA-2018-153178"/>
    <x v="749"/>
    <d v="2018-09-18T00:00:00"/>
    <s v="Standard Class"/>
    <s v="CL-12565"/>
    <s v="Clay Ludtke"/>
    <x v="0"/>
    <x v="0"/>
    <s v="Long Beach"/>
    <x v="15"/>
    <n v="11561"/>
    <x v="3"/>
    <s v="OFF-BI-10004390"/>
    <x v="1"/>
    <x v="8"/>
    <s v="GBC DocuBind 200 Manual Binding Machine"/>
    <n v="673.5680000000001"/>
    <n v="2"/>
    <n v="0.2"/>
    <n v="252.58799999999999"/>
    <x v="3"/>
    <x v="0"/>
  </r>
  <r>
    <n v="9783"/>
    <s v="CA-2017-149748"/>
    <x v="70"/>
    <d v="2017-06-02T00:00:00"/>
    <s v="Second Class"/>
    <s v="EM-13825"/>
    <s v="Elizabeth Moffitt"/>
    <x v="1"/>
    <x v="0"/>
    <s v="Paterson"/>
    <x v="30"/>
    <n v="7501"/>
    <x v="3"/>
    <s v="OFF-PA-10002120"/>
    <x v="1"/>
    <x v="10"/>
    <s v="Xerox 1889"/>
    <n v="274.8"/>
    <n v="5"/>
    <n v="0"/>
    <n v="134.65199999999999"/>
    <x v="3"/>
    <x v="0"/>
  </r>
  <r>
    <n v="9784"/>
    <s v="CA-2017-149748"/>
    <x v="70"/>
    <d v="2017-06-02T00:00:00"/>
    <s v="Second Class"/>
    <s v="EM-13825"/>
    <s v="Elizabeth Moffitt"/>
    <x v="1"/>
    <x v="0"/>
    <s v="Paterson"/>
    <x v="30"/>
    <n v="7501"/>
    <x v="3"/>
    <s v="OFF-ST-10004340"/>
    <x v="1"/>
    <x v="4"/>
    <s v="Fellowes Mobile File Cart, Black"/>
    <n v="62.18"/>
    <n v="1"/>
    <n v="0"/>
    <n v="16.788600000000002"/>
    <x v="3"/>
    <x v="0"/>
  </r>
  <r>
    <n v="9785"/>
    <s v="CA-2017-149748"/>
    <x v="70"/>
    <d v="2017-06-02T00:00:00"/>
    <s v="Second Class"/>
    <s v="EM-13825"/>
    <s v="Elizabeth Moffitt"/>
    <x v="1"/>
    <x v="0"/>
    <s v="Paterson"/>
    <x v="30"/>
    <n v="7501"/>
    <x v="3"/>
    <s v="FUR-FU-10001847"/>
    <x v="0"/>
    <x v="5"/>
    <s v="Eldon Image Series Black Desk Accessories"/>
    <n v="8.2799999999999994"/>
    <n v="2"/>
    <n v="0"/>
    <n v="2.9807999999999995"/>
    <x v="3"/>
    <x v="0"/>
  </r>
  <r>
    <n v="9786"/>
    <s v="CA-2017-155635"/>
    <x v="1229"/>
    <d v="2017-05-13T00:00:00"/>
    <s v="Standard Class"/>
    <s v="ME-17725"/>
    <s v="Max Engle"/>
    <x v="0"/>
    <x v="0"/>
    <s v="Louisville"/>
    <x v="0"/>
    <n v="40214"/>
    <x v="0"/>
    <s v="OFF-BI-10000962"/>
    <x v="1"/>
    <x v="8"/>
    <s v="Acco Flexible ACCOHIDE Square Ring Data Binder, Dark Blue, 11 1/2&quot; X 14&quot; 7/8&quot;"/>
    <n v="48.81"/>
    <n v="3"/>
    <n v="0"/>
    <n v="23.916899999999998"/>
    <x v="0"/>
    <x v="0"/>
  </r>
  <r>
    <n v="9787"/>
    <s v="US-2016-114377"/>
    <x v="1127"/>
    <d v="2016-11-05T00:00:00"/>
    <s v="Same Day"/>
    <s v="BG-11035"/>
    <s v="Barry Gonzalez"/>
    <x v="0"/>
    <x v="0"/>
    <s v="Hampton"/>
    <x v="17"/>
    <n v="23666"/>
    <x v="0"/>
    <s v="FUR-CH-10004754"/>
    <x v="0"/>
    <x v="1"/>
    <s v="Global Stack Chair with Arms, Black"/>
    <n v="149.9"/>
    <n v="5"/>
    <n v="0"/>
    <n v="40.472999999999999"/>
    <x v="0"/>
    <x v="0"/>
  </r>
  <r>
    <n v="9788"/>
    <s v="CA-2019-144491"/>
    <x v="996"/>
    <d v="2019-04-01T00:00:00"/>
    <s v="Standard Class"/>
    <s v="CJ-12010"/>
    <s v="Caroline Jumper"/>
    <x v="0"/>
    <x v="0"/>
    <s v="Houston"/>
    <x v="5"/>
    <n v="77070"/>
    <x v="2"/>
    <s v="FUR-BO-10001811"/>
    <x v="0"/>
    <x v="0"/>
    <s v="Atlantic Metals Mobile 5-Shelf Bookcases, Custom Colors"/>
    <n v="1023.3319999999999"/>
    <n v="5"/>
    <n v="0.32"/>
    <n v="-30.098000000000127"/>
    <x v="2"/>
    <x v="0"/>
  </r>
  <r>
    <n v="9789"/>
    <s v="CA-2019-144491"/>
    <x v="996"/>
    <d v="2019-04-01T00:00:00"/>
    <s v="Standard Class"/>
    <s v="CJ-12010"/>
    <s v="Caroline Jumper"/>
    <x v="0"/>
    <x v="0"/>
    <s v="Houston"/>
    <x v="5"/>
    <n v="77070"/>
    <x v="2"/>
    <s v="FUR-CH-10004063"/>
    <x v="0"/>
    <x v="1"/>
    <s v="Global Deluxe High-Back Manager's Chair"/>
    <n v="600.55799999999999"/>
    <n v="3"/>
    <n v="0.3"/>
    <n v="-8.5794000000000779"/>
    <x v="2"/>
    <x v="0"/>
  </r>
  <r>
    <n v="9790"/>
    <s v="CA-2019-144491"/>
    <x v="996"/>
    <d v="2019-04-01T00:00:00"/>
    <s v="Standard Class"/>
    <s v="CJ-12010"/>
    <s v="Caroline Jumper"/>
    <x v="0"/>
    <x v="0"/>
    <s v="Houston"/>
    <x v="5"/>
    <n v="77070"/>
    <x v="2"/>
    <s v="TEC-AC-10004901"/>
    <x v="2"/>
    <x v="11"/>
    <s v="Kensington SlimBlade Notebook Wireless Mouse with Nano Receiver"/>
    <n v="39.992000000000004"/>
    <n v="1"/>
    <n v="0.2"/>
    <n v="6.9985999999999997"/>
    <x v="2"/>
    <x v="0"/>
  </r>
  <r>
    <n v="9791"/>
    <s v="CA-2019-144491"/>
    <x v="996"/>
    <d v="2019-04-01T00:00:00"/>
    <s v="Standard Class"/>
    <s v="CJ-12010"/>
    <s v="Caroline Jumper"/>
    <x v="0"/>
    <x v="0"/>
    <s v="Houston"/>
    <x v="5"/>
    <n v="77070"/>
    <x v="2"/>
    <s v="FUR-CH-10001714"/>
    <x v="0"/>
    <x v="1"/>
    <s v="Global Leather &amp; Oak Executive Chair, Burgundy"/>
    <n v="211.24599999999998"/>
    <n v="2"/>
    <n v="0.3"/>
    <n v="-66.391599999999983"/>
    <x v="2"/>
    <x v="0"/>
  </r>
  <r>
    <n v="9792"/>
    <s v="CA-2016-127166"/>
    <x v="371"/>
    <d v="2016-05-23T00:00:00"/>
    <s v="Second Class"/>
    <s v="KH-16360"/>
    <s v="Katherine Hughes"/>
    <x v="0"/>
    <x v="0"/>
    <s v="Houston"/>
    <x v="5"/>
    <n v="77070"/>
    <x v="2"/>
    <s v="OFF-EN-10003134"/>
    <x v="1"/>
    <x v="12"/>
    <s v="Staple envelope"/>
    <n v="56.063999999999993"/>
    <n v="6"/>
    <n v="0.2"/>
    <n v="21.024000000000001"/>
    <x v="2"/>
    <x v="0"/>
  </r>
  <r>
    <n v="9793"/>
    <s v="CA-2016-127166"/>
    <x v="371"/>
    <d v="2016-05-23T00:00:00"/>
    <s v="Second Class"/>
    <s v="KH-16360"/>
    <s v="Katherine Hughes"/>
    <x v="0"/>
    <x v="0"/>
    <s v="Houston"/>
    <x v="5"/>
    <n v="77070"/>
    <x v="2"/>
    <s v="FUR-CH-10003396"/>
    <x v="0"/>
    <x v="1"/>
    <s v="Global Deluxe Steno Chair"/>
    <n v="107.77200000000001"/>
    <n v="2"/>
    <n v="0.3"/>
    <n v="-29.252400000000009"/>
    <x v="2"/>
    <x v="0"/>
  </r>
  <r>
    <n v="9794"/>
    <s v="CA-2016-127166"/>
    <x v="371"/>
    <d v="2016-05-23T00:00:00"/>
    <s v="Second Class"/>
    <s v="KH-16360"/>
    <s v="Katherine Hughes"/>
    <x v="0"/>
    <x v="0"/>
    <s v="Houston"/>
    <x v="5"/>
    <n v="77070"/>
    <x v="2"/>
    <s v="OFF-PA-10001560"/>
    <x v="1"/>
    <x v="10"/>
    <s v="Adams Telephone Message Books, 5 1/4” x 11”"/>
    <n v="4.8320000000000007"/>
    <n v="1"/>
    <n v="0.2"/>
    <n v="1.6307999999999998"/>
    <x v="2"/>
    <x v="0"/>
  </r>
  <r>
    <n v="9795"/>
    <s v="CA-2016-127166"/>
    <x v="371"/>
    <d v="2016-05-23T00:00:00"/>
    <s v="Second Class"/>
    <s v="KH-16360"/>
    <s v="Katherine Hughes"/>
    <x v="0"/>
    <x v="0"/>
    <s v="Houston"/>
    <x v="5"/>
    <n v="77070"/>
    <x v="2"/>
    <s v="OFF-BI-10000977"/>
    <x v="1"/>
    <x v="8"/>
    <s v="Ibico Plastic Spiral Binding Combs"/>
    <n v="18.239999999999995"/>
    <n v="3"/>
    <n v="0.8"/>
    <n v="-31.00800000000001"/>
    <x v="2"/>
    <x v="0"/>
  </r>
  <r>
    <n v="9796"/>
    <s v="CA-2018-125920"/>
    <x v="206"/>
    <d v="2018-05-28T00:00:00"/>
    <s v="Standard Class"/>
    <s v="SH-19975"/>
    <s v="Sally Hughsby"/>
    <x v="1"/>
    <x v="0"/>
    <s v="Chicago"/>
    <x v="10"/>
    <n v="60610"/>
    <x v="2"/>
    <s v="OFF-BI-10003429"/>
    <x v="1"/>
    <x v="8"/>
    <s v="Cardinal HOLDit! Binder Insert Strips,Extra Strips"/>
    <n v="3.7979999999999992"/>
    <n v="3"/>
    <n v="0.8"/>
    <n v="-5.8869000000000007"/>
    <x v="2"/>
    <x v="0"/>
  </r>
  <r>
    <n v="9797"/>
    <s v="CA-2017-128608"/>
    <x v="1026"/>
    <d v="2017-01-17T00:00:00"/>
    <s v="Standard Class"/>
    <s v="CS-12490"/>
    <s v="Cindy Schnelling"/>
    <x v="1"/>
    <x v="0"/>
    <s v="Toledo"/>
    <x v="24"/>
    <n v="43615"/>
    <x v="3"/>
    <s v="OFF-AR-10001374"/>
    <x v="1"/>
    <x v="6"/>
    <s v="BIC Brite Liner Highlighters, Chisel Tip"/>
    <n v="10.368000000000002"/>
    <n v="2"/>
    <n v="0.2"/>
    <n v="1.5551999999999992"/>
    <x v="3"/>
    <x v="0"/>
  </r>
  <r>
    <n v="9798"/>
    <s v="CA-2017-128608"/>
    <x v="1026"/>
    <d v="2017-01-17T00:00:00"/>
    <s v="Standard Class"/>
    <s v="CS-12490"/>
    <s v="Cindy Schnelling"/>
    <x v="1"/>
    <x v="0"/>
    <s v="Toledo"/>
    <x v="24"/>
    <n v="43615"/>
    <x v="3"/>
    <s v="TEC-PH-10004977"/>
    <x v="2"/>
    <x v="7"/>
    <s v="GE 30524EE4"/>
    <n v="235.18799999999999"/>
    <n v="2"/>
    <n v="0.4"/>
    <n v="-43.117800000000045"/>
    <x v="3"/>
    <x v="0"/>
  </r>
  <r>
    <n v="9799"/>
    <s v="CA-2017-128608"/>
    <x v="1026"/>
    <d v="2017-01-17T00:00:00"/>
    <s v="Standard Class"/>
    <s v="CS-12490"/>
    <s v="Cindy Schnelling"/>
    <x v="1"/>
    <x v="0"/>
    <s v="Toledo"/>
    <x v="24"/>
    <n v="43615"/>
    <x v="3"/>
    <s v="TEC-PH-10000912"/>
    <x v="2"/>
    <x v="7"/>
    <s v="Anker 24W Portable Micro USB Car Charger"/>
    <n v="26.376000000000001"/>
    <n v="4"/>
    <n v="0.4"/>
    <n v="2.6375999999999991"/>
    <x v="3"/>
    <x v="0"/>
  </r>
  <r>
    <n v="9800"/>
    <s v="CA-2017-128608"/>
    <x v="1026"/>
    <d v="2017-01-17T00:00:00"/>
    <s v="Standard Class"/>
    <s v="CS-12490"/>
    <s v="Cindy Schnelling"/>
    <x v="1"/>
    <x v="0"/>
    <s v="Toledo"/>
    <x v="24"/>
    <n v="43615"/>
    <x v="3"/>
    <s v="TEC-AC-10000487"/>
    <x v="2"/>
    <x v="11"/>
    <s v="SanDisk Cruzer 4 GB USB Flash Drive"/>
    <n v="10.384"/>
    <n v="2"/>
    <n v="0.2"/>
    <n v="2.2065999999999999"/>
    <x v="3"/>
    <x v="0"/>
  </r>
  <r>
    <n v="9801"/>
    <s v="CA-2017-128608"/>
    <x v="1026"/>
    <d v="2017-01-17T00:00:00"/>
    <s v="Standard Class"/>
    <s v="CS-12490"/>
    <s v="Cindy Schnelling"/>
    <x v="1"/>
    <x v="0"/>
    <s v="Toledo"/>
    <x v="24"/>
    <n v="43615"/>
    <x v="3"/>
    <s v="TEC-PH-10002262"/>
    <x v="2"/>
    <x v="7"/>
    <s v="LG Electronics Tone+ HBS-730 Bluetooth Headset"/>
    <n v="107.11799999999999"/>
    <n v="3"/>
    <n v="0.4"/>
    <n v="-21.423599999999993"/>
    <x v="3"/>
    <x v="0"/>
  </r>
  <r>
    <n v="9802"/>
    <s v="CA-2019-137918"/>
    <x v="365"/>
    <d v="2019-10-06T00:00:00"/>
    <s v="Standard Class"/>
    <s v="JK-15730"/>
    <s v="Joe Kamberova"/>
    <x v="0"/>
    <x v="0"/>
    <s v="Lodi"/>
    <x v="1"/>
    <n v="95240"/>
    <x v="1"/>
    <s v="OFF-SU-10000898"/>
    <x v="1"/>
    <x v="14"/>
    <s v="Acme Hot Forged Carbon Steel Scissors with Nickel-Plated Handles, 3 7/8&quot; Cut, 8&quot;L"/>
    <n v="97.3"/>
    <n v="7"/>
    <n v="0"/>
    <n v="28.216999999999992"/>
    <x v="1"/>
    <x v="0"/>
  </r>
  <r>
    <n v="9803"/>
    <s v="CA-2017-122973"/>
    <x v="1074"/>
    <d v="2017-07-20T00:00:00"/>
    <s v="Second Class"/>
    <s v="PJ-19015"/>
    <s v="Pauline Johnson"/>
    <x v="0"/>
    <x v="0"/>
    <s v="New York City"/>
    <x v="15"/>
    <n v="10024"/>
    <x v="3"/>
    <s v="OFF-BI-10004182"/>
    <x v="1"/>
    <x v="8"/>
    <s v="Economy Binders"/>
    <n v="3.3280000000000003"/>
    <n v="2"/>
    <n v="0.2"/>
    <n v="1.2064000000000001"/>
    <x v="3"/>
    <x v="0"/>
  </r>
  <r>
    <n v="9804"/>
    <s v="CA-2017-122973"/>
    <x v="1074"/>
    <d v="2017-07-20T00:00:00"/>
    <s v="Second Class"/>
    <s v="PJ-19015"/>
    <s v="Pauline Johnson"/>
    <x v="0"/>
    <x v="0"/>
    <s v="New York City"/>
    <x v="15"/>
    <n v="10024"/>
    <x v="3"/>
    <s v="TEC-PH-10002468"/>
    <x v="2"/>
    <x v="7"/>
    <s v="Plantronics CS 50-USB - headset - Convertible, Monaural"/>
    <n v="135.99"/>
    <n v="1"/>
    <n v="0"/>
    <n v="36.717300000000009"/>
    <x v="3"/>
    <x v="0"/>
  </r>
  <r>
    <n v="9805"/>
    <s v="CA-2017-122973"/>
    <x v="1074"/>
    <d v="2017-07-20T00:00:00"/>
    <s v="Second Class"/>
    <s v="PJ-19015"/>
    <s v="Pauline Johnson"/>
    <x v="0"/>
    <x v="0"/>
    <s v="New York City"/>
    <x v="15"/>
    <n v="10024"/>
    <x v="3"/>
    <s v="FUR-FU-10002364"/>
    <x v="0"/>
    <x v="5"/>
    <s v="Eldon Expressions Wood Desk Accessories, Oak"/>
    <n v="7.38"/>
    <n v="1"/>
    <n v="0"/>
    <n v="2.1401999999999992"/>
    <x v="3"/>
    <x v="0"/>
  </r>
  <r>
    <n v="9806"/>
    <s v="CA-2018-136322"/>
    <x v="147"/>
    <d v="2018-10-26T00:00:00"/>
    <s v="Standard Class"/>
    <s v="AP-10720"/>
    <s v="Anne Pryor"/>
    <x v="2"/>
    <x v="0"/>
    <s v="Fort Lauderdale"/>
    <x v="2"/>
    <n v="33311"/>
    <x v="0"/>
    <s v="FUR-FU-10002878"/>
    <x v="0"/>
    <x v="5"/>
    <s v="Seth Thomas 14&quot; Day/Date Wall Clock"/>
    <n v="45.568000000000005"/>
    <n v="2"/>
    <n v="0.2"/>
    <n v="9.6832000000000011"/>
    <x v="0"/>
    <x v="0"/>
  </r>
  <r>
    <n v="9807"/>
    <s v="CA-2018-136322"/>
    <x v="147"/>
    <d v="2018-10-26T00:00:00"/>
    <s v="Standard Class"/>
    <s v="AP-10720"/>
    <s v="Anne Pryor"/>
    <x v="2"/>
    <x v="0"/>
    <s v="Fort Lauderdale"/>
    <x v="2"/>
    <n v="33311"/>
    <x v="0"/>
    <s v="OFF-BI-10004817"/>
    <x v="1"/>
    <x v="8"/>
    <s v="GBC Personal VeloBind Strips"/>
    <n v="28.752000000000006"/>
    <n v="8"/>
    <n v="0.7"/>
    <n v="-21.084799999999994"/>
    <x v="0"/>
    <x v="0"/>
  </r>
  <r>
    <n v="9808"/>
    <s v="CA-2019-107209"/>
    <x v="944"/>
    <d v="2019-08-01T00:00:00"/>
    <s v="Second Class"/>
    <s v="JW-15955"/>
    <s v="Joni Wasserman"/>
    <x v="0"/>
    <x v="0"/>
    <s v="Raleigh"/>
    <x v="3"/>
    <n v="27604"/>
    <x v="0"/>
    <s v="FUR-CH-10001146"/>
    <x v="0"/>
    <x v="1"/>
    <s v="Global Value Mid-Back Manager's Chair, Gray"/>
    <n v="194.84800000000001"/>
    <n v="4"/>
    <n v="0.2"/>
    <n v="12.177999999999983"/>
    <x v="0"/>
    <x v="0"/>
  </r>
  <r>
    <n v="9809"/>
    <s v="CA-2019-145093"/>
    <x v="246"/>
    <d v="2019-07-26T00:00:00"/>
    <s v="Standard Class"/>
    <s v="PT-19090"/>
    <s v="Pete Takahito"/>
    <x v="0"/>
    <x v="0"/>
    <s v="Chicago"/>
    <x v="10"/>
    <n v="60623"/>
    <x v="2"/>
    <s v="OFF-BI-10001116"/>
    <x v="1"/>
    <x v="8"/>
    <s v="Wilson Jones 1&quot; Hanging DublLock Ring Binders"/>
    <n v="2.1119999999999997"/>
    <n v="2"/>
    <n v="0.8"/>
    <n v="-3.3792"/>
    <x v="2"/>
    <x v="0"/>
  </r>
  <r>
    <n v="9810"/>
    <s v="US-2016-139640"/>
    <x v="845"/>
    <d v="2016-11-11T00:00:00"/>
    <s v="Second Class"/>
    <s v="TB-21595"/>
    <s v="Troy Blackwell"/>
    <x v="0"/>
    <x v="0"/>
    <s v="Portland"/>
    <x v="21"/>
    <n v="97206"/>
    <x v="1"/>
    <s v="OFF-PA-10000304"/>
    <x v="1"/>
    <x v="10"/>
    <s v="Xerox 1995"/>
    <n v="25.920000000000005"/>
    <n v="5"/>
    <n v="0.2"/>
    <n v="9.0719999999999992"/>
    <x v="1"/>
    <x v="0"/>
  </r>
  <r>
    <n v="9811"/>
    <s v="US-2016-139640"/>
    <x v="845"/>
    <d v="2016-11-11T00:00:00"/>
    <s v="Second Class"/>
    <s v="TB-21595"/>
    <s v="Troy Blackwell"/>
    <x v="0"/>
    <x v="0"/>
    <s v="Portland"/>
    <x v="21"/>
    <n v="97206"/>
    <x v="1"/>
    <s v="OFF-AR-10002240"/>
    <x v="1"/>
    <x v="6"/>
    <s v="Panasonic KP-150 Electric Pencil Sharpener"/>
    <n v="120.76800000000001"/>
    <n v="4"/>
    <n v="0.2"/>
    <n v="9.0575999999999972"/>
    <x v="1"/>
    <x v="0"/>
  </r>
  <r>
    <n v="9812"/>
    <s v="CA-2018-117583"/>
    <x v="581"/>
    <d v="2018-11-30T00:00:00"/>
    <s v="First Class"/>
    <s v="CB-12025"/>
    <s v="Cassandra Brandow"/>
    <x v="0"/>
    <x v="0"/>
    <s v="East Orange"/>
    <x v="30"/>
    <n v="7017"/>
    <x v="3"/>
    <s v="OFF-PA-10001246"/>
    <x v="1"/>
    <x v="10"/>
    <s v="Xerox 215"/>
    <n v="25.92"/>
    <n v="4"/>
    <n v="0"/>
    <n v="12.441600000000001"/>
    <x v="3"/>
    <x v="0"/>
  </r>
  <r>
    <n v="9813"/>
    <s v="CA-2018-117583"/>
    <x v="581"/>
    <d v="2018-11-30T00:00:00"/>
    <s v="First Class"/>
    <s v="CB-12025"/>
    <s v="Cassandra Brandow"/>
    <x v="0"/>
    <x v="0"/>
    <s v="East Orange"/>
    <x v="30"/>
    <n v="7017"/>
    <x v="3"/>
    <s v="OFF-AR-10000658"/>
    <x v="1"/>
    <x v="6"/>
    <s v="Newell 324"/>
    <n v="34.650000000000006"/>
    <n v="3"/>
    <n v="0"/>
    <n v="9.702"/>
    <x v="3"/>
    <x v="0"/>
  </r>
  <r>
    <n v="9814"/>
    <s v="CA-2018-117583"/>
    <x v="581"/>
    <d v="2018-11-30T00:00:00"/>
    <s v="First Class"/>
    <s v="CB-12025"/>
    <s v="Cassandra Brandow"/>
    <x v="0"/>
    <x v="0"/>
    <s v="East Orange"/>
    <x v="30"/>
    <n v="7017"/>
    <x v="3"/>
    <s v="OFF-PA-10000100"/>
    <x v="1"/>
    <x v="10"/>
    <s v="Xerox 1945"/>
    <n v="204.95000000000002"/>
    <n v="5"/>
    <n v="0"/>
    <n v="100.4255"/>
    <x v="3"/>
    <x v="0"/>
  </r>
  <r>
    <n v="9815"/>
    <s v="CA-2018-117583"/>
    <x v="581"/>
    <d v="2018-11-30T00:00:00"/>
    <s v="First Class"/>
    <s v="CB-12025"/>
    <s v="Cassandra Brandow"/>
    <x v="0"/>
    <x v="0"/>
    <s v="East Orange"/>
    <x v="30"/>
    <n v="7017"/>
    <x v="3"/>
    <s v="OFF-BI-10004233"/>
    <x v="1"/>
    <x v="8"/>
    <s v="GBC Pre-Punched Binding Paper, Plastic, White, 8-1/2&quot; x 11&quot;"/>
    <n v="79.95"/>
    <n v="5"/>
    <n v="0"/>
    <n v="38.376000000000005"/>
    <x v="3"/>
    <x v="0"/>
  </r>
  <r>
    <n v="9816"/>
    <s v="CA-2017-162201"/>
    <x v="1212"/>
    <d v="2017-06-12T00:00:00"/>
    <s v="Standard Class"/>
    <s v="AG-10495"/>
    <s v="Andrew Gjertsen"/>
    <x v="1"/>
    <x v="0"/>
    <s v="Saint Petersburg"/>
    <x v="2"/>
    <n v="33710"/>
    <x v="0"/>
    <s v="OFF-PA-10002581"/>
    <x v="1"/>
    <x v="10"/>
    <s v="Xerox 1951"/>
    <n v="173.48800000000003"/>
    <n v="7"/>
    <n v="0.2"/>
    <n v="54.214999999999982"/>
    <x v="0"/>
    <x v="0"/>
  </r>
  <r>
    <n v="9817"/>
    <s v="CA-2017-162201"/>
    <x v="1212"/>
    <d v="2017-06-12T00:00:00"/>
    <s v="Standard Class"/>
    <s v="AG-10495"/>
    <s v="Andrew Gjertsen"/>
    <x v="1"/>
    <x v="0"/>
    <s v="Saint Petersburg"/>
    <x v="2"/>
    <n v="33710"/>
    <x v="0"/>
    <s v="OFF-ST-10000046"/>
    <x v="1"/>
    <x v="4"/>
    <s v="Fellowes Super Stor/Drawer Files"/>
    <n v="516.96"/>
    <n v="4"/>
    <n v="0.2"/>
    <n v="-6.4619999999999891"/>
    <x v="0"/>
    <x v="0"/>
  </r>
  <r>
    <n v="9818"/>
    <s v="CA-2017-162201"/>
    <x v="1212"/>
    <d v="2017-06-12T00:00:00"/>
    <s v="Standard Class"/>
    <s v="AG-10495"/>
    <s v="Andrew Gjertsen"/>
    <x v="1"/>
    <x v="0"/>
    <s v="Saint Petersburg"/>
    <x v="2"/>
    <n v="33710"/>
    <x v="0"/>
    <s v="FUR-FU-10001185"/>
    <x v="0"/>
    <x v="5"/>
    <s v="Advantus Employee of the Month Certificate Frame, 11 x 13-1/2"/>
    <n v="173.208"/>
    <n v="7"/>
    <n v="0.2"/>
    <n v="45.467100000000009"/>
    <x v="0"/>
    <x v="0"/>
  </r>
  <r>
    <n v="9819"/>
    <s v="CA-2017-162201"/>
    <x v="1212"/>
    <d v="2017-06-12T00:00:00"/>
    <s v="Standard Class"/>
    <s v="AG-10495"/>
    <s v="Andrew Gjertsen"/>
    <x v="1"/>
    <x v="0"/>
    <s v="Saint Petersburg"/>
    <x v="2"/>
    <n v="33710"/>
    <x v="0"/>
    <s v="OFF-AR-10003856"/>
    <x v="1"/>
    <x v="6"/>
    <s v="Newell 344"/>
    <n v="4.4479999999999995"/>
    <n v="2"/>
    <n v="0.2"/>
    <n v="0.3335999999999999"/>
    <x v="0"/>
    <x v="0"/>
  </r>
  <r>
    <n v="9820"/>
    <s v="CA-2017-162201"/>
    <x v="1212"/>
    <d v="2017-06-12T00:00:00"/>
    <s v="Standard Class"/>
    <s v="AG-10495"/>
    <s v="Andrew Gjertsen"/>
    <x v="1"/>
    <x v="0"/>
    <s v="Saint Petersburg"/>
    <x v="2"/>
    <n v="33710"/>
    <x v="0"/>
    <s v="OFF-LA-10001982"/>
    <x v="1"/>
    <x v="2"/>
    <s v="Smead Alpha-Z Color-Coded Name Labels First Letter Starter Set"/>
    <n v="9"/>
    <n v="3"/>
    <n v="0.2"/>
    <n v="3.1499999999999995"/>
    <x v="0"/>
    <x v="0"/>
  </r>
  <r>
    <n v="9821"/>
    <s v="CA-2017-162201"/>
    <x v="1212"/>
    <d v="2017-06-12T00:00:00"/>
    <s v="Standard Class"/>
    <s v="AG-10495"/>
    <s v="Andrew Gjertsen"/>
    <x v="1"/>
    <x v="0"/>
    <s v="Saint Petersburg"/>
    <x v="2"/>
    <n v="33710"/>
    <x v="0"/>
    <s v="OFF-PA-10001215"/>
    <x v="1"/>
    <x v="10"/>
    <s v="Xerox 1963"/>
    <n v="42.24"/>
    <n v="10"/>
    <n v="0.2"/>
    <n v="13.199999999999998"/>
    <x v="0"/>
    <x v="0"/>
  </r>
  <r>
    <n v="9822"/>
    <s v="CA-2017-162201"/>
    <x v="1212"/>
    <d v="2017-06-12T00:00:00"/>
    <s v="Standard Class"/>
    <s v="AG-10495"/>
    <s v="Andrew Gjertsen"/>
    <x v="1"/>
    <x v="0"/>
    <s v="Saint Petersburg"/>
    <x v="2"/>
    <n v="33710"/>
    <x v="0"/>
    <s v="OFF-BI-10002429"/>
    <x v="1"/>
    <x v="8"/>
    <s v="Premier Elliptical Ring Binder, Black"/>
    <n v="18.264000000000003"/>
    <n v="2"/>
    <n v="0.7"/>
    <n v="-13.393599999999999"/>
    <x v="0"/>
    <x v="0"/>
  </r>
  <r>
    <n v="9823"/>
    <s v="US-2016-164406"/>
    <x v="860"/>
    <d v="2016-08-19T00:00:00"/>
    <s v="Standard Class"/>
    <s v="BD-11605"/>
    <s v="Brian Dahlen"/>
    <x v="0"/>
    <x v="0"/>
    <s v="San Francisco"/>
    <x v="1"/>
    <n v="94122"/>
    <x v="1"/>
    <s v="OFF-AP-10003287"/>
    <x v="1"/>
    <x v="9"/>
    <s v="Tripp Lite TLP810NET Broadband Surge for Modem/Fax"/>
    <n v="152.91"/>
    <n v="3"/>
    <n v="0"/>
    <n v="42.814799999999998"/>
    <x v="1"/>
    <x v="1"/>
  </r>
  <r>
    <n v="9824"/>
    <s v="US-2016-164406"/>
    <x v="860"/>
    <d v="2016-08-19T00:00:00"/>
    <s v="Standard Class"/>
    <s v="BD-11605"/>
    <s v="Brian Dahlen"/>
    <x v="0"/>
    <x v="0"/>
    <s v="San Francisco"/>
    <x v="1"/>
    <n v="94122"/>
    <x v="1"/>
    <s v="OFF-PA-10000167"/>
    <x v="1"/>
    <x v="10"/>
    <s v="Xerox 1925"/>
    <n v="92.94"/>
    <n v="3"/>
    <n v="0"/>
    <n v="41.822999999999993"/>
    <x v="1"/>
    <x v="1"/>
  </r>
  <r>
    <n v="9825"/>
    <s v="US-2016-164406"/>
    <x v="860"/>
    <d v="2016-08-19T00:00:00"/>
    <s v="Standard Class"/>
    <s v="BD-11605"/>
    <s v="Brian Dahlen"/>
    <x v="0"/>
    <x v="0"/>
    <s v="San Francisco"/>
    <x v="1"/>
    <n v="94122"/>
    <x v="1"/>
    <s v="OFF-BI-10002309"/>
    <x v="1"/>
    <x v="8"/>
    <s v="Avery Heavy-Duty EZD  Binder With Locking Rings"/>
    <n v="17.856000000000002"/>
    <n v="4"/>
    <n v="0.2"/>
    <n v="6.2495999999999992"/>
    <x v="1"/>
    <x v="1"/>
  </r>
  <r>
    <n v="9826"/>
    <s v="US-2016-164406"/>
    <x v="860"/>
    <d v="2016-08-19T00:00:00"/>
    <s v="Standard Class"/>
    <s v="BD-11605"/>
    <s v="Brian Dahlen"/>
    <x v="0"/>
    <x v="0"/>
    <s v="San Francisco"/>
    <x v="1"/>
    <n v="94122"/>
    <x v="1"/>
    <s v="OFF-BI-10003638"/>
    <x v="1"/>
    <x v="8"/>
    <s v="GBC Durable Plastic Covers"/>
    <n v="46.440000000000005"/>
    <n v="3"/>
    <n v="0.2"/>
    <n v="15.092999999999998"/>
    <x v="1"/>
    <x v="1"/>
  </r>
  <r>
    <n v="9827"/>
    <s v="US-2016-164406"/>
    <x v="860"/>
    <d v="2016-08-19T00:00:00"/>
    <s v="Standard Class"/>
    <s v="BD-11605"/>
    <s v="Brian Dahlen"/>
    <x v="0"/>
    <x v="0"/>
    <s v="San Francisco"/>
    <x v="1"/>
    <n v="94122"/>
    <x v="1"/>
    <s v="FUR-CH-10003833"/>
    <x v="0"/>
    <x v="1"/>
    <s v="Novimex Fabric Task Chair"/>
    <n v="195.136"/>
    <n v="4"/>
    <n v="0.2"/>
    <n v="-12.196000000000005"/>
    <x v="1"/>
    <x v="1"/>
  </r>
  <r>
    <n v="9828"/>
    <s v="CA-2019-169999"/>
    <x v="249"/>
    <d v="2019-06-26T00:00:00"/>
    <s v="Standard Class"/>
    <s v="JS-15685"/>
    <s v="Jim Sink"/>
    <x v="1"/>
    <x v="0"/>
    <s v="New York City"/>
    <x v="15"/>
    <n v="10035"/>
    <x v="3"/>
    <s v="OFF-ST-10001511"/>
    <x v="1"/>
    <x v="4"/>
    <s v="Space Solutions Commercial Steel Shelving"/>
    <n v="129.30000000000001"/>
    <n v="2"/>
    <n v="0"/>
    <n v="6.4649999999999892"/>
    <x v="3"/>
    <x v="0"/>
  </r>
  <r>
    <n v="9829"/>
    <s v="CA-2019-169999"/>
    <x v="249"/>
    <d v="2019-06-26T00:00:00"/>
    <s v="Standard Class"/>
    <s v="JS-15685"/>
    <s v="Jim Sink"/>
    <x v="1"/>
    <x v="0"/>
    <s v="New York City"/>
    <x v="15"/>
    <n v="10035"/>
    <x v="3"/>
    <s v="OFF-BI-10004728"/>
    <x v="1"/>
    <x v="8"/>
    <s v="Wilson Jones Turn Tabs Binder Tool for Ring Binders"/>
    <n v="11.568000000000001"/>
    <n v="3"/>
    <n v="0.2"/>
    <n v="3.7595999999999998"/>
    <x v="3"/>
    <x v="0"/>
  </r>
  <r>
    <n v="9830"/>
    <s v="US-2019-152842"/>
    <x v="11"/>
    <d v="2019-07-23T00:00:00"/>
    <s v="Standard Class"/>
    <s v="NF-18385"/>
    <s v="Natalie Fritzler"/>
    <x v="0"/>
    <x v="0"/>
    <s v="Charlotte"/>
    <x v="3"/>
    <n v="28205"/>
    <x v="0"/>
    <s v="FUR-CH-10004218"/>
    <x v="0"/>
    <x v="1"/>
    <s v="Global Fabric Manager's Chair, Dark Gray"/>
    <n v="242.35200000000003"/>
    <n v="3"/>
    <n v="0.2"/>
    <n v="15.147000000000006"/>
    <x v="0"/>
    <x v="0"/>
  </r>
  <r>
    <n v="9831"/>
    <s v="CA-2016-113257"/>
    <x v="757"/>
    <d v="2016-12-18T00:00:00"/>
    <s v="Second Class"/>
    <s v="SC-20305"/>
    <s v="Sean Christensen"/>
    <x v="0"/>
    <x v="0"/>
    <s v="Beaumont"/>
    <x v="5"/>
    <n v="77705"/>
    <x v="2"/>
    <s v="TEC-AC-10004171"/>
    <x v="2"/>
    <x v="11"/>
    <s v="Razer Kraken 7.1 Surround Sound Over Ear USB Gaming Headset"/>
    <n v="319.96800000000002"/>
    <n v="4"/>
    <n v="0.2"/>
    <n v="95.990400000000008"/>
    <x v="2"/>
    <x v="0"/>
  </r>
  <r>
    <n v="9832"/>
    <s v="CA-2016-113257"/>
    <x v="757"/>
    <d v="2016-12-18T00:00:00"/>
    <s v="Second Class"/>
    <s v="SC-20305"/>
    <s v="Sean Christensen"/>
    <x v="0"/>
    <x v="0"/>
    <s v="Beaumont"/>
    <x v="5"/>
    <n v="77705"/>
    <x v="2"/>
    <s v="FUR-FU-10001706"/>
    <x v="0"/>
    <x v="5"/>
    <s v="Longer-Life Soft White Bulbs"/>
    <n v="8.6240000000000023"/>
    <n v="7"/>
    <n v="0.6"/>
    <n v="-2.5872000000000011"/>
    <x v="2"/>
    <x v="0"/>
  </r>
  <r>
    <n v="9833"/>
    <s v="CA-2016-133963"/>
    <x v="598"/>
    <d v="2016-05-22T00:00:00"/>
    <s v="Second Class"/>
    <s v="GA-14515"/>
    <s v="George Ashbrook"/>
    <x v="0"/>
    <x v="0"/>
    <s v="Dallas"/>
    <x v="5"/>
    <n v="75220"/>
    <x v="2"/>
    <s v="OFF-PA-10001526"/>
    <x v="1"/>
    <x v="10"/>
    <s v="Xerox 1949"/>
    <n v="3.9840000000000004"/>
    <n v="1"/>
    <n v="0.2"/>
    <n v="1.4442000000000004"/>
    <x v="2"/>
    <x v="0"/>
  </r>
  <r>
    <n v="9834"/>
    <s v="CA-2019-130302"/>
    <x v="32"/>
    <d v="2019-09-19T00:00:00"/>
    <s v="Standard Class"/>
    <s v="CY-12745"/>
    <s v="Craig Yedwab"/>
    <x v="1"/>
    <x v="0"/>
    <s v="Springfield"/>
    <x v="24"/>
    <n v="45503"/>
    <x v="3"/>
    <s v="TEC-AC-10002001"/>
    <x v="2"/>
    <x v="11"/>
    <s v="Logitech Wireless Gaming Headset G930"/>
    <n v="895.94400000000019"/>
    <n v="7"/>
    <n v="0.2"/>
    <n v="190.38810000000001"/>
    <x v="3"/>
    <x v="0"/>
  </r>
  <r>
    <n v="9835"/>
    <s v="CA-2018-126627"/>
    <x v="1155"/>
    <d v="2018-10-12T00:00:00"/>
    <s v="First Class"/>
    <s v="WB-21850"/>
    <s v="William Brown"/>
    <x v="0"/>
    <x v="0"/>
    <s v="La Porte"/>
    <x v="5"/>
    <n v="77571"/>
    <x v="2"/>
    <s v="FUR-FU-10004963"/>
    <x v="0"/>
    <x v="5"/>
    <s v="Eldon 400 Class Desk Accessories, Black Carbon"/>
    <n v="14"/>
    <n v="4"/>
    <n v="0.6"/>
    <n v="-6.2999999999999972"/>
    <x v="2"/>
    <x v="0"/>
  </r>
  <r>
    <n v="9836"/>
    <s v="CA-2018-126627"/>
    <x v="1155"/>
    <d v="2018-10-12T00:00:00"/>
    <s v="First Class"/>
    <s v="WB-21850"/>
    <s v="William Brown"/>
    <x v="0"/>
    <x v="0"/>
    <s v="La Porte"/>
    <x v="5"/>
    <n v="77571"/>
    <x v="2"/>
    <s v="OFF-BI-10001597"/>
    <x v="1"/>
    <x v="8"/>
    <s v="Wilson Jones Ledger-Size, Piano-Hinge Binder, 2&quot;, Blue"/>
    <n v="16.391999999999996"/>
    <n v="2"/>
    <n v="0.8"/>
    <n v="-26.227200000000003"/>
    <x v="2"/>
    <x v="0"/>
  </r>
  <r>
    <n v="9837"/>
    <s v="US-2018-125402"/>
    <x v="477"/>
    <d v="2018-10-01T00:00:00"/>
    <s v="Standard Class"/>
    <s v="DL-12865"/>
    <s v="Dan Lawera"/>
    <x v="0"/>
    <x v="0"/>
    <s v="Long Beach"/>
    <x v="1"/>
    <n v="90805"/>
    <x v="1"/>
    <s v="OFF-PA-10000141"/>
    <x v="1"/>
    <x v="10"/>
    <s v="Ampad Evidence Wirebond Steno Books, 6&quot; x 9&quot;"/>
    <n v="10.9"/>
    <n v="5"/>
    <n v="0"/>
    <n v="5.1229999999999993"/>
    <x v="1"/>
    <x v="0"/>
  </r>
  <r>
    <n v="9838"/>
    <s v="US-2018-125402"/>
    <x v="477"/>
    <d v="2018-10-01T00:00:00"/>
    <s v="Standard Class"/>
    <s v="DL-12865"/>
    <s v="Dan Lawera"/>
    <x v="0"/>
    <x v="0"/>
    <s v="Long Beach"/>
    <x v="1"/>
    <n v="90805"/>
    <x v="1"/>
    <s v="OFF-LA-10003923"/>
    <x v="1"/>
    <x v="2"/>
    <s v="Alphabetical Labels for Top Tab Filing"/>
    <n v="29.6"/>
    <n v="2"/>
    <n v="0"/>
    <n v="14.8"/>
    <x v="1"/>
    <x v="0"/>
  </r>
  <r>
    <n v="9839"/>
    <s v="US-2018-125402"/>
    <x v="477"/>
    <d v="2018-10-01T00:00:00"/>
    <s v="Standard Class"/>
    <s v="DL-12865"/>
    <s v="Dan Lawera"/>
    <x v="0"/>
    <x v="0"/>
    <s v="Long Beach"/>
    <x v="1"/>
    <n v="90805"/>
    <x v="1"/>
    <s v="OFF-LA-10001771"/>
    <x v="1"/>
    <x v="2"/>
    <s v="Avery 513"/>
    <n v="4.9800000000000004"/>
    <n v="1"/>
    <n v="0"/>
    <n v="2.2907999999999999"/>
    <x v="1"/>
    <x v="0"/>
  </r>
  <r>
    <n v="9840"/>
    <s v="US-2018-125402"/>
    <x v="477"/>
    <d v="2018-10-01T00:00:00"/>
    <s v="Standard Class"/>
    <s v="DL-12865"/>
    <s v="Dan Lawera"/>
    <x v="0"/>
    <x v="0"/>
    <s v="Long Beach"/>
    <x v="1"/>
    <n v="90805"/>
    <x v="1"/>
    <s v="TEC-CO-10001943"/>
    <x v="2"/>
    <x v="16"/>
    <s v="Canon PC-428 Personal Copier"/>
    <n v="479.97600000000006"/>
    <n v="3"/>
    <n v="0.2"/>
    <n v="161.99189999999999"/>
    <x v="1"/>
    <x v="0"/>
  </r>
  <r>
    <n v="9841"/>
    <s v="US-2018-125402"/>
    <x v="477"/>
    <d v="2018-10-01T00:00:00"/>
    <s v="Standard Class"/>
    <s v="DL-12865"/>
    <s v="Dan Lawera"/>
    <x v="0"/>
    <x v="0"/>
    <s v="Long Beach"/>
    <x v="1"/>
    <n v="90805"/>
    <x v="1"/>
    <s v="TEC-PH-10003356"/>
    <x v="2"/>
    <x v="7"/>
    <s v="SmartStand Mobile Device Holder, Assorted Colors"/>
    <n v="44.736000000000004"/>
    <n v="8"/>
    <n v="0.2"/>
    <n v="4.4736000000000011"/>
    <x v="1"/>
    <x v="0"/>
  </r>
  <r>
    <n v="9842"/>
    <s v="US-2018-125402"/>
    <x v="477"/>
    <d v="2018-10-01T00:00:00"/>
    <s v="Standard Class"/>
    <s v="DL-12865"/>
    <s v="Dan Lawera"/>
    <x v="0"/>
    <x v="0"/>
    <s v="Long Beach"/>
    <x v="1"/>
    <n v="90805"/>
    <x v="1"/>
    <s v="OFF-AR-10002255"/>
    <x v="1"/>
    <x v="6"/>
    <s v="Newell 346"/>
    <n v="5.76"/>
    <n v="2"/>
    <n v="0"/>
    <n v="1.6703999999999999"/>
    <x v="1"/>
    <x v="0"/>
  </r>
  <r>
    <n v="9843"/>
    <s v="US-2018-125402"/>
    <x v="477"/>
    <d v="2018-10-01T00:00:00"/>
    <s v="Standard Class"/>
    <s v="DL-12865"/>
    <s v="Dan Lawera"/>
    <x v="0"/>
    <x v="0"/>
    <s v="Long Beach"/>
    <x v="1"/>
    <n v="90805"/>
    <x v="1"/>
    <s v="FUR-CH-10000665"/>
    <x v="0"/>
    <x v="1"/>
    <s v="Global Airflow Leather Mesh Back Chair, Black"/>
    <n v="483.13599999999997"/>
    <n v="4"/>
    <n v="0.2"/>
    <n v="60.391999999999939"/>
    <x v="1"/>
    <x v="0"/>
  </r>
  <r>
    <n v="9844"/>
    <s v="CA-2016-163867"/>
    <x v="561"/>
    <d v="2016-06-06T00:00:00"/>
    <s v="First Class"/>
    <s v="RE-19450"/>
    <s v="Richard Eichhorn"/>
    <x v="0"/>
    <x v="0"/>
    <s v="Decatur"/>
    <x v="10"/>
    <n v="62521"/>
    <x v="2"/>
    <s v="OFF-LA-10001771"/>
    <x v="1"/>
    <x v="2"/>
    <s v="Avery 513"/>
    <n v="15.936000000000002"/>
    <n v="4"/>
    <n v="0.2"/>
    <n v="5.1791999999999998"/>
    <x v="2"/>
    <x v="0"/>
  </r>
  <r>
    <n v="9845"/>
    <s v="CA-2016-163867"/>
    <x v="561"/>
    <d v="2016-06-06T00:00:00"/>
    <s v="First Class"/>
    <s v="RE-19450"/>
    <s v="Richard Eichhorn"/>
    <x v="0"/>
    <x v="0"/>
    <s v="Decatur"/>
    <x v="10"/>
    <n v="62521"/>
    <x v="2"/>
    <s v="FUR-FU-10001475"/>
    <x v="0"/>
    <x v="5"/>
    <s v="Contract Clock, 14&quot;, Brown"/>
    <n v="61.543999999999997"/>
    <n v="7"/>
    <n v="0.6"/>
    <n v="-40.003599999999999"/>
    <x v="2"/>
    <x v="0"/>
  </r>
  <r>
    <n v="9846"/>
    <s v="CA-2016-163867"/>
    <x v="561"/>
    <d v="2016-06-06T00:00:00"/>
    <s v="First Class"/>
    <s v="RE-19450"/>
    <s v="Richard Eichhorn"/>
    <x v="0"/>
    <x v="0"/>
    <s v="Decatur"/>
    <x v="10"/>
    <n v="62521"/>
    <x v="2"/>
    <s v="OFF-ST-10000877"/>
    <x v="1"/>
    <x v="4"/>
    <s v="Recycled Steel Personal File for Standard File Folders"/>
    <n v="132.696"/>
    <n v="3"/>
    <n v="0.2"/>
    <n v="9.9521999999999977"/>
    <x v="2"/>
    <x v="0"/>
  </r>
  <r>
    <n v="9847"/>
    <s v="CA-2019-169327"/>
    <x v="264"/>
    <d v="2019-09-04T00:00:00"/>
    <s v="Second Class"/>
    <s v="MH-17290"/>
    <s v="Marc Harrigan"/>
    <x v="2"/>
    <x v="0"/>
    <s v="Los Angeles"/>
    <x v="1"/>
    <n v="90008"/>
    <x v="1"/>
    <s v="OFF-AP-10001492"/>
    <x v="1"/>
    <x v="9"/>
    <s v="Acco Six-Outlet Power Strip, 4' Cord Length"/>
    <n v="43.099999999999994"/>
    <n v="5"/>
    <n v="0"/>
    <n v="11.206"/>
    <x v="1"/>
    <x v="1"/>
  </r>
  <r>
    <n v="9848"/>
    <s v="CA-2019-169327"/>
    <x v="264"/>
    <d v="2019-09-04T00:00:00"/>
    <s v="Second Class"/>
    <s v="MH-17290"/>
    <s v="Marc Harrigan"/>
    <x v="2"/>
    <x v="0"/>
    <s v="Los Angeles"/>
    <x v="1"/>
    <n v="90008"/>
    <x v="1"/>
    <s v="FUR-FU-10004188"/>
    <x v="0"/>
    <x v="5"/>
    <s v="Luxo Professional Combination Clamp-On Lamps"/>
    <n v="511.5"/>
    <n v="5"/>
    <n v="0"/>
    <n v="132.99"/>
    <x v="1"/>
    <x v="1"/>
  </r>
  <r>
    <n v="9849"/>
    <s v="CA-2019-169327"/>
    <x v="264"/>
    <d v="2019-09-04T00:00:00"/>
    <s v="Second Class"/>
    <s v="MH-17290"/>
    <s v="Marc Harrigan"/>
    <x v="2"/>
    <x v="0"/>
    <s v="Los Angeles"/>
    <x v="1"/>
    <n v="90008"/>
    <x v="1"/>
    <s v="OFF-BI-10004330"/>
    <x v="1"/>
    <x v="8"/>
    <s v="GBC Velobind Prepunched Cover Sets, Regency Series"/>
    <n v="147.91999999999999"/>
    <n v="5"/>
    <n v="0.2"/>
    <n v="46.224999999999987"/>
    <x v="1"/>
    <x v="1"/>
  </r>
  <r>
    <n v="9850"/>
    <s v="CA-2016-142979"/>
    <x v="791"/>
    <d v="2016-04-18T00:00:00"/>
    <s v="Standard Class"/>
    <s v="EH-13765"/>
    <s v="Edward Hooks"/>
    <x v="1"/>
    <x v="0"/>
    <s v="Lodi"/>
    <x v="1"/>
    <n v="95240"/>
    <x v="1"/>
    <s v="OFF-AR-10002987"/>
    <x v="1"/>
    <x v="6"/>
    <s v="Prismacolor Color Pencil Set"/>
    <n v="39.68"/>
    <n v="2"/>
    <n v="0"/>
    <n v="16.268800000000002"/>
    <x v="1"/>
    <x v="0"/>
  </r>
  <r>
    <n v="9851"/>
    <s v="CA-2018-158155"/>
    <x v="440"/>
    <d v="2018-05-06T00:00:00"/>
    <s v="Standard Class"/>
    <s v="EH-13765"/>
    <s v="Edward Hooks"/>
    <x v="1"/>
    <x v="0"/>
    <s v="New York City"/>
    <x v="15"/>
    <n v="10009"/>
    <x v="3"/>
    <s v="FUR-FU-10000732"/>
    <x v="0"/>
    <x v="5"/>
    <s v="Eldon 200 Class Desk Accessories"/>
    <n v="12.56"/>
    <n v="2"/>
    <n v="0"/>
    <n v="4.0191999999999997"/>
    <x v="3"/>
    <x v="0"/>
  </r>
  <r>
    <n v="9852"/>
    <s v="CA-2018-158155"/>
    <x v="440"/>
    <d v="2018-05-06T00:00:00"/>
    <s v="Standard Class"/>
    <s v="EH-13765"/>
    <s v="Edward Hooks"/>
    <x v="1"/>
    <x v="0"/>
    <s v="New York City"/>
    <x v="15"/>
    <n v="10009"/>
    <x v="3"/>
    <s v="OFF-BI-10001670"/>
    <x v="1"/>
    <x v="8"/>
    <s v="Vinyl Sectional Post Binders"/>
    <n v="90.480000000000018"/>
    <n v="3"/>
    <n v="0.2"/>
    <n v="33.93"/>
    <x v="3"/>
    <x v="0"/>
  </r>
  <r>
    <n v="9853"/>
    <s v="CA-2018-158155"/>
    <x v="440"/>
    <d v="2018-05-06T00:00:00"/>
    <s v="Standard Class"/>
    <s v="EH-13765"/>
    <s v="Edward Hooks"/>
    <x v="1"/>
    <x v="0"/>
    <s v="New York City"/>
    <x v="15"/>
    <n v="10009"/>
    <x v="3"/>
    <s v="OFF-PA-10000533"/>
    <x v="1"/>
    <x v="10"/>
    <s v="Southworth Parchment Paper &amp; Envelopes"/>
    <n v="13.08"/>
    <n v="2"/>
    <n v="0"/>
    <n v="6.0167999999999999"/>
    <x v="3"/>
    <x v="0"/>
  </r>
  <r>
    <n v="9854"/>
    <s v="CA-2018-158155"/>
    <x v="440"/>
    <d v="2018-05-06T00:00:00"/>
    <s v="Standard Class"/>
    <s v="EH-13765"/>
    <s v="Edward Hooks"/>
    <x v="1"/>
    <x v="0"/>
    <s v="New York City"/>
    <x v="15"/>
    <n v="10009"/>
    <x v="3"/>
    <s v="FUR-FU-10002253"/>
    <x v="0"/>
    <x v="5"/>
    <s v="Howard Miller 13&quot; Diameter Pewter Finish Round Wall Clock"/>
    <n v="214.7"/>
    <n v="5"/>
    <n v="0"/>
    <n v="83.733000000000004"/>
    <x v="3"/>
    <x v="0"/>
  </r>
  <r>
    <n v="9855"/>
    <s v="CA-2019-138870"/>
    <x v="249"/>
    <d v="2019-06-23T00:00:00"/>
    <s v="Standard Class"/>
    <s v="GA-14515"/>
    <s v="George Ashbrook"/>
    <x v="0"/>
    <x v="0"/>
    <s v="San Francisco"/>
    <x v="1"/>
    <n v="94109"/>
    <x v="1"/>
    <s v="FUR-FU-10002396"/>
    <x v="0"/>
    <x v="5"/>
    <s v="DAX Copper Panel Document Frame, 5 x 7 Size"/>
    <n v="50.32"/>
    <n v="4"/>
    <n v="0"/>
    <n v="21.134400000000003"/>
    <x v="1"/>
    <x v="0"/>
  </r>
  <r>
    <n v="9856"/>
    <s v="CA-2019-138870"/>
    <x v="249"/>
    <d v="2019-06-23T00:00:00"/>
    <s v="Standard Class"/>
    <s v="GA-14515"/>
    <s v="George Ashbrook"/>
    <x v="0"/>
    <x v="0"/>
    <s v="San Francisco"/>
    <x v="1"/>
    <n v="94109"/>
    <x v="1"/>
    <s v="OFF-PA-10004438"/>
    <x v="1"/>
    <x v="10"/>
    <s v="Xerox 1907"/>
    <n v="24.56"/>
    <n v="2"/>
    <n v="0"/>
    <n v="11.543199999999999"/>
    <x v="1"/>
    <x v="0"/>
  </r>
  <r>
    <n v="9857"/>
    <s v="CA-2016-120950"/>
    <x v="1230"/>
    <d v="2016-11-11T00:00:00"/>
    <s v="Standard Class"/>
    <s v="GA-14515"/>
    <s v="George Ashbrook"/>
    <x v="0"/>
    <x v="0"/>
    <s v="Columbus"/>
    <x v="32"/>
    <n v="31907"/>
    <x v="0"/>
    <s v="OFF-PA-10000587"/>
    <x v="1"/>
    <x v="10"/>
    <s v="Array Parchment Paper, Assorted Colors"/>
    <n v="43.68"/>
    <n v="6"/>
    <n v="0"/>
    <n v="20.9664"/>
    <x v="0"/>
    <x v="0"/>
  </r>
  <r>
    <n v="9858"/>
    <s v="CA-2017-164301"/>
    <x v="514"/>
    <d v="2017-03-30T00:00:00"/>
    <s v="Standard Class"/>
    <s v="EB-13840"/>
    <s v="Ellis Ballard"/>
    <x v="1"/>
    <x v="0"/>
    <s v="Seattle"/>
    <x v="4"/>
    <n v="98103"/>
    <x v="1"/>
    <s v="FUR-TA-10001889"/>
    <x v="0"/>
    <x v="3"/>
    <s v="Bush Advantage Collection Racetrack Conference Table"/>
    <n v="3393.68"/>
    <n v="8"/>
    <n v="0"/>
    <n v="610.86239999999998"/>
    <x v="1"/>
    <x v="0"/>
  </r>
  <r>
    <n v="9859"/>
    <s v="CA-2019-113278"/>
    <x v="424"/>
    <d v="2019-01-20T00:00:00"/>
    <s v="Standard Class"/>
    <s v="HR-14770"/>
    <s v="Hallie Redmond"/>
    <x v="2"/>
    <x v="0"/>
    <s v="Richmond"/>
    <x v="14"/>
    <n v="47374"/>
    <x v="2"/>
    <s v="OFF-ST-10001590"/>
    <x v="1"/>
    <x v="4"/>
    <s v="Tenex Personal Project File with Scoop Front Design, Black"/>
    <n v="67.400000000000006"/>
    <n v="5"/>
    <n v="0"/>
    <n v="17.523999999999997"/>
    <x v="2"/>
    <x v="0"/>
  </r>
  <r>
    <n v="9860"/>
    <s v="CA-2019-113278"/>
    <x v="424"/>
    <d v="2019-01-20T00:00:00"/>
    <s v="Standard Class"/>
    <s v="HR-14770"/>
    <s v="Hallie Redmond"/>
    <x v="2"/>
    <x v="0"/>
    <s v="Richmond"/>
    <x v="14"/>
    <n v="47374"/>
    <x v="2"/>
    <s v="OFF-FA-10003472"/>
    <x v="1"/>
    <x v="13"/>
    <s v="Bagged Rubber Bands"/>
    <n v="2.52"/>
    <n v="2"/>
    <n v="0"/>
    <n v="0.1008"/>
    <x v="2"/>
    <x v="0"/>
  </r>
  <r>
    <n v="9861"/>
    <s v="CA-2019-113278"/>
    <x v="424"/>
    <d v="2019-01-20T00:00:00"/>
    <s v="Standard Class"/>
    <s v="HR-14770"/>
    <s v="Hallie Redmond"/>
    <x v="2"/>
    <x v="0"/>
    <s v="Richmond"/>
    <x v="14"/>
    <n v="47374"/>
    <x v="2"/>
    <s v="TEC-PH-10000169"/>
    <x v="2"/>
    <x v="7"/>
    <s v="ARKON Windshield Dashboard Air Vent Car Mount Holder"/>
    <n v="67.8"/>
    <n v="4"/>
    <n v="0"/>
    <n v="1.3559999999999945"/>
    <x v="2"/>
    <x v="0"/>
  </r>
  <r>
    <n v="9862"/>
    <s v="CA-2019-113278"/>
    <x v="424"/>
    <d v="2019-01-20T00:00:00"/>
    <s v="Standard Class"/>
    <s v="HR-14770"/>
    <s v="Hallie Redmond"/>
    <x v="2"/>
    <x v="0"/>
    <s v="Richmond"/>
    <x v="14"/>
    <n v="47374"/>
    <x v="2"/>
    <s v="OFF-ST-10002562"/>
    <x v="1"/>
    <x v="4"/>
    <s v="Staple magnet"/>
    <n v="18.760000000000002"/>
    <n v="2"/>
    <n v="0"/>
    <n v="5.2528000000000006"/>
    <x v="2"/>
    <x v="0"/>
  </r>
  <r>
    <n v="9863"/>
    <s v="CA-2019-113278"/>
    <x v="424"/>
    <d v="2019-01-20T00:00:00"/>
    <s v="Standard Class"/>
    <s v="HR-14770"/>
    <s v="Hallie Redmond"/>
    <x v="2"/>
    <x v="0"/>
    <s v="Richmond"/>
    <x v="14"/>
    <n v="47374"/>
    <x v="2"/>
    <s v="TEC-AC-10001445"/>
    <x v="2"/>
    <x v="11"/>
    <s v="Imation USB 2.0 Swivel Flash Drive USB flash drive - 4 GB - Pink"/>
    <n v="12.12"/>
    <n v="4"/>
    <n v="0"/>
    <n v="2.5451999999999995"/>
    <x v="2"/>
    <x v="0"/>
  </r>
  <r>
    <n v="9864"/>
    <s v="CA-2019-113278"/>
    <x v="424"/>
    <d v="2019-01-20T00:00:00"/>
    <s v="Standard Class"/>
    <s v="HR-14770"/>
    <s v="Hallie Redmond"/>
    <x v="2"/>
    <x v="0"/>
    <s v="Richmond"/>
    <x v="14"/>
    <n v="47374"/>
    <x v="2"/>
    <s v="OFF-PA-10004156"/>
    <x v="1"/>
    <x v="10"/>
    <s v="Xerox 188"/>
    <n v="11.34"/>
    <n v="1"/>
    <n v="0"/>
    <n v="5.5565999999999995"/>
    <x v="2"/>
    <x v="0"/>
  </r>
  <r>
    <n v="9865"/>
    <s v="CA-2019-113278"/>
    <x v="424"/>
    <d v="2019-01-20T00:00:00"/>
    <s v="Standard Class"/>
    <s v="HR-14770"/>
    <s v="Hallie Redmond"/>
    <x v="2"/>
    <x v="0"/>
    <s v="Richmond"/>
    <x v="14"/>
    <n v="47374"/>
    <x v="2"/>
    <s v="TEC-AC-10004469"/>
    <x v="2"/>
    <x v="11"/>
    <s v="Microsoft Sculpt Comfort Mouse"/>
    <n v="159.80000000000001"/>
    <n v="4"/>
    <n v="0"/>
    <n v="70.312000000000012"/>
    <x v="2"/>
    <x v="0"/>
  </r>
  <r>
    <n v="9866"/>
    <s v="CA-2019-113278"/>
    <x v="424"/>
    <d v="2019-01-20T00:00:00"/>
    <s v="Standard Class"/>
    <s v="HR-14770"/>
    <s v="Hallie Redmond"/>
    <x v="2"/>
    <x v="0"/>
    <s v="Richmond"/>
    <x v="14"/>
    <n v="47374"/>
    <x v="2"/>
    <s v="FUR-FU-10001037"/>
    <x v="0"/>
    <x v="5"/>
    <s v="DAX Charcoal/Nickel-Tone Document Frame, 5 x 7"/>
    <n v="18.96"/>
    <n v="2"/>
    <n v="0"/>
    <n v="8.532"/>
    <x v="2"/>
    <x v="0"/>
  </r>
  <r>
    <n v="9867"/>
    <s v="US-2017-116981"/>
    <x v="514"/>
    <d v="2017-03-28T00:00:00"/>
    <s v="Second Class"/>
    <s v="SM-20950"/>
    <s v="Suzanne McNair"/>
    <x v="1"/>
    <x v="0"/>
    <s v="New York City"/>
    <x v="15"/>
    <n v="10009"/>
    <x v="3"/>
    <s v="OFF-ST-10002615"/>
    <x v="1"/>
    <x v="4"/>
    <s v="Dual Level, Single-Width Filing Carts"/>
    <n v="1085.42"/>
    <n v="7"/>
    <n v="0"/>
    <n v="282.20920000000001"/>
    <x v="3"/>
    <x v="0"/>
  </r>
  <r>
    <n v="9868"/>
    <s v="US-2017-116981"/>
    <x v="514"/>
    <d v="2017-03-28T00:00:00"/>
    <s v="Second Class"/>
    <s v="SM-20950"/>
    <s v="Suzanne McNair"/>
    <x v="1"/>
    <x v="0"/>
    <s v="New York City"/>
    <x v="15"/>
    <n v="10009"/>
    <x v="3"/>
    <s v="OFF-AP-10000595"/>
    <x v="1"/>
    <x v="9"/>
    <s v="Disposable Triple-Filter Dust Bags"/>
    <n v="13.11"/>
    <n v="3"/>
    <n v="0"/>
    <n v="3.4086000000000003"/>
    <x v="3"/>
    <x v="0"/>
  </r>
  <r>
    <n v="9869"/>
    <s v="CA-2016-114195"/>
    <x v="301"/>
    <d v="2016-11-03T00:00:00"/>
    <s v="First Class"/>
    <s v="EA-14035"/>
    <s v="Erin Ashbrook"/>
    <x v="1"/>
    <x v="0"/>
    <s v="Mason"/>
    <x v="24"/>
    <n v="45040"/>
    <x v="3"/>
    <s v="FUR-FU-10002253"/>
    <x v="0"/>
    <x v="5"/>
    <s v="Howard Miller 13&quot; Diameter Pewter Finish Round Wall Clock"/>
    <n v="68.703999999999994"/>
    <n v="2"/>
    <n v="0.2"/>
    <n v="16.317200000000003"/>
    <x v="3"/>
    <x v="0"/>
  </r>
  <r>
    <n v="9870"/>
    <s v="CA-2016-114195"/>
    <x v="301"/>
    <d v="2016-11-03T00:00:00"/>
    <s v="First Class"/>
    <s v="EA-14035"/>
    <s v="Erin Ashbrook"/>
    <x v="1"/>
    <x v="0"/>
    <s v="Mason"/>
    <x v="24"/>
    <n v="45040"/>
    <x v="3"/>
    <s v="OFF-BI-10000494"/>
    <x v="1"/>
    <x v="8"/>
    <s v="Acco Economy Flexible Poly Round Ring Binder"/>
    <n v="3.1320000000000001"/>
    <n v="2"/>
    <n v="0.7"/>
    <n v="-2.6099999999999994"/>
    <x v="3"/>
    <x v="0"/>
  </r>
  <r>
    <n v="9871"/>
    <s v="CA-2016-114195"/>
    <x v="301"/>
    <d v="2016-11-03T00:00:00"/>
    <s v="First Class"/>
    <s v="EA-14035"/>
    <s v="Erin Ashbrook"/>
    <x v="1"/>
    <x v="0"/>
    <s v="Mason"/>
    <x v="24"/>
    <n v="45040"/>
    <x v="3"/>
    <s v="OFF-BI-10001658"/>
    <x v="1"/>
    <x v="8"/>
    <s v="GBC Standard Therm-A-Bind Covers"/>
    <n v="22.428000000000004"/>
    <n v="3"/>
    <n v="0.7"/>
    <n v="-17.942399999999992"/>
    <x v="3"/>
    <x v="0"/>
  </r>
  <r>
    <n v="9872"/>
    <s v="CA-2019-146269"/>
    <x v="833"/>
    <d v="2019-10-06T00:00:00"/>
    <s v="Same Day"/>
    <s v="MH-17455"/>
    <s v="Mark Hamilton"/>
    <x v="0"/>
    <x v="0"/>
    <s v="Chicago"/>
    <x v="10"/>
    <n v="60623"/>
    <x v="2"/>
    <s v="OFF-ST-10003208"/>
    <x v="1"/>
    <x v="4"/>
    <s v="Adjustable Depth Letter/Legal Cart"/>
    <n v="290.33600000000001"/>
    <n v="2"/>
    <n v="0.2"/>
    <n v="32.662799999999947"/>
    <x v="2"/>
    <x v="0"/>
  </r>
  <r>
    <n v="9873"/>
    <s v="CA-2019-146269"/>
    <x v="833"/>
    <d v="2019-10-06T00:00:00"/>
    <s v="Same Day"/>
    <s v="MH-17455"/>
    <s v="Mark Hamilton"/>
    <x v="0"/>
    <x v="0"/>
    <s v="Chicago"/>
    <x v="10"/>
    <n v="60623"/>
    <x v="2"/>
    <s v="OFF-AR-10004790"/>
    <x v="1"/>
    <x v="6"/>
    <s v="Staples in misc. colors"/>
    <n v="19.152000000000001"/>
    <n v="2"/>
    <n v="0.2"/>
    <n v="1.1969999999999992"/>
    <x v="2"/>
    <x v="0"/>
  </r>
  <r>
    <n v="9874"/>
    <s v="CA-2018-100587"/>
    <x v="107"/>
    <d v="2018-12-14T00:00:00"/>
    <s v="Standard Class"/>
    <s v="SL-20155"/>
    <s v="Sara Luxemburg"/>
    <x v="2"/>
    <x v="0"/>
    <s v="New York City"/>
    <x v="15"/>
    <n v="10024"/>
    <x v="3"/>
    <s v="OFF-PA-10004609"/>
    <x v="1"/>
    <x v="10"/>
    <s v="Xerox 221"/>
    <n v="6.48"/>
    <n v="1"/>
    <n v="0"/>
    <n v="3.1104000000000003"/>
    <x v="3"/>
    <x v="0"/>
  </r>
  <r>
    <n v="9875"/>
    <s v="CA-2018-166653"/>
    <x v="897"/>
    <d v="2018-09-24T00:00:00"/>
    <s v="Second Class"/>
    <s v="NP-18685"/>
    <s v="Nora Pelletier"/>
    <x v="2"/>
    <x v="0"/>
    <s v="Parma"/>
    <x v="24"/>
    <n v="44134"/>
    <x v="3"/>
    <s v="OFF-EN-10003055"/>
    <x v="1"/>
    <x v="12"/>
    <s v="Blue String-Tie &amp; Button Interoffice Envelopes, 10 x 13"/>
    <n v="63.967999999999996"/>
    <n v="2"/>
    <n v="0.2"/>
    <n v="19.989999999999995"/>
    <x v="3"/>
    <x v="0"/>
  </r>
  <r>
    <n v="9876"/>
    <s v="CA-2017-130855"/>
    <x v="1231"/>
    <d v="2018-01-05T00:00:00"/>
    <s v="Standard Class"/>
    <s v="RF-19840"/>
    <s v="Roy Französisch"/>
    <x v="0"/>
    <x v="0"/>
    <s v="New York City"/>
    <x v="15"/>
    <n v="10035"/>
    <x v="3"/>
    <s v="OFF-SU-10003936"/>
    <x v="1"/>
    <x v="14"/>
    <s v="Acme Serrated Blade Letter Opener"/>
    <n v="6.36"/>
    <n v="2"/>
    <n v="0"/>
    <n v="6.3600000000000101E-2"/>
    <x v="3"/>
    <x v="0"/>
  </r>
  <r>
    <n v="9877"/>
    <s v="US-2019-166324"/>
    <x v="693"/>
    <d v="2019-04-21T00:00:00"/>
    <s v="First Class"/>
    <s v="BE-11455"/>
    <s v="Brad Eason"/>
    <x v="2"/>
    <x v="0"/>
    <s v="Cleveland"/>
    <x v="24"/>
    <n v="44105"/>
    <x v="3"/>
    <s v="OFF-ST-10000078"/>
    <x v="1"/>
    <x v="4"/>
    <s v="Tennsco 6- and 18-Compartment Lockers"/>
    <n v="848.5440000000001"/>
    <n v="4"/>
    <n v="0.2"/>
    <n v="-21.213600000000099"/>
    <x v="3"/>
    <x v="0"/>
  </r>
  <r>
    <n v="9878"/>
    <s v="US-2019-166324"/>
    <x v="693"/>
    <d v="2019-04-21T00:00:00"/>
    <s v="First Class"/>
    <s v="BE-11455"/>
    <s v="Brad Eason"/>
    <x v="2"/>
    <x v="0"/>
    <s v="Cleveland"/>
    <x v="24"/>
    <n v="44105"/>
    <x v="3"/>
    <s v="OFF-BI-10000174"/>
    <x v="1"/>
    <x v="8"/>
    <s v="Wilson Jones Clip &amp; Carry Folder Binder Tool for Ring Binders, Clear"/>
    <n v="8.7000000000000011"/>
    <n v="5"/>
    <n v="0.7"/>
    <n v="-6.379999999999999"/>
    <x v="3"/>
    <x v="0"/>
  </r>
  <r>
    <n v="9879"/>
    <s v="US-2019-166324"/>
    <x v="693"/>
    <d v="2019-04-21T00:00:00"/>
    <s v="First Class"/>
    <s v="BE-11455"/>
    <s v="Brad Eason"/>
    <x v="2"/>
    <x v="0"/>
    <s v="Cleveland"/>
    <x v="24"/>
    <n v="44105"/>
    <x v="3"/>
    <s v="TEC-PH-10004080"/>
    <x v="2"/>
    <x v="7"/>
    <s v="Avaya 5410 Digital phone"/>
    <n v="122.38199999999999"/>
    <n v="3"/>
    <n v="0.4"/>
    <n v="-24.476399999999998"/>
    <x v="3"/>
    <x v="0"/>
  </r>
  <r>
    <n v="9880"/>
    <s v="CA-2018-122581"/>
    <x v="1036"/>
    <d v="2018-08-25T00:00:00"/>
    <s v="Standard Class"/>
    <s v="JK-15370"/>
    <s v="Jay Kimmel"/>
    <x v="0"/>
    <x v="0"/>
    <s v="New York City"/>
    <x v="15"/>
    <n v="10035"/>
    <x v="3"/>
    <s v="FUR-CH-10002961"/>
    <x v="0"/>
    <x v="1"/>
    <s v="Leather Task Chair, Black"/>
    <n v="573.17399999999998"/>
    <n v="7"/>
    <n v="0.1"/>
    <n v="63.685999999999979"/>
    <x v="3"/>
    <x v="0"/>
  </r>
  <r>
    <n v="9881"/>
    <s v="CA-2017-104297"/>
    <x v="352"/>
    <d v="2017-05-31T00:00:00"/>
    <s v="First Class"/>
    <s v="CC-12100"/>
    <s v="Chad Cunningham"/>
    <x v="2"/>
    <x v="0"/>
    <s v="Cleveland"/>
    <x v="24"/>
    <n v="44105"/>
    <x v="3"/>
    <s v="OFF-PA-10000474"/>
    <x v="1"/>
    <x v="10"/>
    <s v="Easy-staple paper"/>
    <n v="85.055999999999997"/>
    <n v="3"/>
    <n v="0.2"/>
    <n v="28.706399999999991"/>
    <x v="3"/>
    <x v="0"/>
  </r>
  <r>
    <n v="9882"/>
    <s v="CA-2016-153927"/>
    <x v="1132"/>
    <d v="2016-08-13T00:00:00"/>
    <s v="First Class"/>
    <s v="LL-16840"/>
    <s v="Lauren Leatherbury"/>
    <x v="0"/>
    <x v="0"/>
    <s v="Woodstock"/>
    <x v="32"/>
    <n v="30188"/>
    <x v="0"/>
    <s v="OFF-BI-10000138"/>
    <x v="1"/>
    <x v="8"/>
    <s v="Acco Translucent Poly Ring Binders"/>
    <n v="14.04"/>
    <n v="3"/>
    <n v="0"/>
    <n v="6.7392000000000003"/>
    <x v="0"/>
    <x v="0"/>
  </r>
  <r>
    <n v="9883"/>
    <s v="CA-2016-153927"/>
    <x v="1132"/>
    <d v="2016-08-13T00:00:00"/>
    <s v="First Class"/>
    <s v="LL-16840"/>
    <s v="Lauren Leatherbury"/>
    <x v="0"/>
    <x v="0"/>
    <s v="Woodstock"/>
    <x v="32"/>
    <n v="30188"/>
    <x v="0"/>
    <s v="TEC-AC-10000023"/>
    <x v="2"/>
    <x v="11"/>
    <s v="Maxell 74 Minute CD-R Spindle, 50/Pack"/>
    <n v="272.61"/>
    <n v="13"/>
    <n v="0"/>
    <n v="98.139599999999987"/>
    <x v="0"/>
    <x v="0"/>
  </r>
  <r>
    <n v="9884"/>
    <s v="CA-2016-112291"/>
    <x v="1232"/>
    <d v="2016-04-08T00:00:00"/>
    <s v="Standard Class"/>
    <s v="KE-16420"/>
    <s v="Katrina Edelman"/>
    <x v="1"/>
    <x v="0"/>
    <s v="Los Angeles"/>
    <x v="1"/>
    <n v="90008"/>
    <x v="1"/>
    <s v="OFF-EN-10001415"/>
    <x v="1"/>
    <x v="12"/>
    <s v="Staple envelope"/>
    <n v="11.16"/>
    <n v="2"/>
    <n v="0"/>
    <n v="5.58"/>
    <x v="1"/>
    <x v="0"/>
  </r>
  <r>
    <n v="9885"/>
    <s v="CA-2016-112291"/>
    <x v="1232"/>
    <d v="2016-04-08T00:00:00"/>
    <s v="Standard Class"/>
    <s v="KE-16420"/>
    <s v="Katrina Edelman"/>
    <x v="1"/>
    <x v="0"/>
    <s v="Los Angeles"/>
    <x v="1"/>
    <n v="90008"/>
    <x v="1"/>
    <s v="TEC-AC-10001284"/>
    <x v="2"/>
    <x v="11"/>
    <s v="Enermax Briskie RF Wireless Keyboard and Mouse Combo"/>
    <n v="62.31"/>
    <n v="3"/>
    <n v="0"/>
    <n v="22.4316"/>
    <x v="1"/>
    <x v="0"/>
  </r>
  <r>
    <n v="9886"/>
    <s v="CA-2016-112291"/>
    <x v="1232"/>
    <d v="2016-04-08T00:00:00"/>
    <s v="Standard Class"/>
    <s v="KE-16420"/>
    <s v="Katrina Edelman"/>
    <x v="1"/>
    <x v="0"/>
    <s v="Los Angeles"/>
    <x v="1"/>
    <n v="90008"/>
    <x v="1"/>
    <s v="TEC-AC-10000736"/>
    <x v="2"/>
    <x v="11"/>
    <s v="Logitech G600 MMO Gaming Mouse"/>
    <n v="159.97999999999999"/>
    <n v="2"/>
    <n v="0"/>
    <n v="57.592799999999997"/>
    <x v="1"/>
    <x v="0"/>
  </r>
  <r>
    <n v="9887"/>
    <s v="CA-2016-146997"/>
    <x v="1211"/>
    <d v="2016-01-27T00:00:00"/>
    <s v="Standard Class"/>
    <s v="SG-20605"/>
    <s v="Speros Goranitis"/>
    <x v="0"/>
    <x v="0"/>
    <s v="Lafayette"/>
    <x v="14"/>
    <n v="47905"/>
    <x v="2"/>
    <s v="OFF-FA-10003467"/>
    <x v="1"/>
    <x v="13"/>
    <s v="Alliance Big Bands Rubber Bands, 12/Pack"/>
    <n v="5.9399999999999995"/>
    <n v="3"/>
    <n v="0"/>
    <n v="0"/>
    <x v="2"/>
    <x v="0"/>
  </r>
  <r>
    <n v="9888"/>
    <s v="CA-2019-169607"/>
    <x v="386"/>
    <d v="2019-10-15T00:00:00"/>
    <s v="First Class"/>
    <s v="CA-12265"/>
    <s v="Christina Anderson"/>
    <x v="0"/>
    <x v="0"/>
    <s v="New York City"/>
    <x v="15"/>
    <n v="10024"/>
    <x v="3"/>
    <s v="OFF-PA-10000477"/>
    <x v="1"/>
    <x v="10"/>
    <s v="Xerox 1952"/>
    <n v="9.9600000000000009"/>
    <n v="2"/>
    <n v="0"/>
    <n v="4.6812000000000005"/>
    <x v="3"/>
    <x v="0"/>
  </r>
  <r>
    <n v="9889"/>
    <s v="CA-2017-127544"/>
    <x v="816"/>
    <d v="2017-08-12T00:00:00"/>
    <s v="Standard Class"/>
    <s v="RD-19585"/>
    <s v="Rob Dowd"/>
    <x v="0"/>
    <x v="0"/>
    <s v="Utica"/>
    <x v="15"/>
    <n v="13501"/>
    <x v="3"/>
    <s v="TEC-AC-10000736"/>
    <x v="2"/>
    <x v="11"/>
    <s v="Logitech G600 MMO Gaming Mouse"/>
    <n v="79.989999999999995"/>
    <n v="1"/>
    <n v="0"/>
    <n v="28.796399999999998"/>
    <x v="3"/>
    <x v="0"/>
  </r>
  <r>
    <n v="9890"/>
    <s v="CA-2019-166499"/>
    <x v="498"/>
    <d v="2019-03-20T00:00:00"/>
    <s v="First Class"/>
    <s v="VG-21805"/>
    <s v="Vivek Grady"/>
    <x v="1"/>
    <x v="0"/>
    <s v="Lakewood"/>
    <x v="30"/>
    <n v="8701"/>
    <x v="3"/>
    <s v="OFF-AR-10002467"/>
    <x v="1"/>
    <x v="6"/>
    <s v="Dixon Ticonderoga Pencils"/>
    <n v="8.94"/>
    <n v="3"/>
    <n v="0"/>
    <n v="2.4138000000000006"/>
    <x v="3"/>
    <x v="0"/>
  </r>
  <r>
    <n v="9891"/>
    <s v="US-2018-115441"/>
    <x v="197"/>
    <d v="2018-07-28T00:00:00"/>
    <s v="Second Class"/>
    <s v="SH-19975"/>
    <s v="Sally Hughsby"/>
    <x v="1"/>
    <x v="0"/>
    <s v="Milwaukee"/>
    <x v="6"/>
    <n v="53209"/>
    <x v="2"/>
    <s v="OFF-PA-10004996"/>
    <x v="1"/>
    <x v="10"/>
    <s v="Speediset Carbonless Redi-Letter 7&quot; x 8 1/2&quot;"/>
    <n v="20.62"/>
    <n v="2"/>
    <n v="0"/>
    <n v="9.6913999999999998"/>
    <x v="2"/>
    <x v="0"/>
  </r>
  <r>
    <n v="9892"/>
    <s v="US-2018-115441"/>
    <x v="197"/>
    <d v="2018-07-28T00:00:00"/>
    <s v="Second Class"/>
    <s v="SH-19975"/>
    <s v="Sally Hughsby"/>
    <x v="1"/>
    <x v="0"/>
    <s v="Milwaukee"/>
    <x v="6"/>
    <n v="53209"/>
    <x v="2"/>
    <s v="TEC-AC-10003116"/>
    <x v="2"/>
    <x v="11"/>
    <s v="Memorex Froggy Flash Drive 8 GB"/>
    <n v="124.25"/>
    <n v="7"/>
    <n v="0"/>
    <n v="48.457499999999996"/>
    <x v="2"/>
    <x v="0"/>
  </r>
  <r>
    <n v="9893"/>
    <s v="US-2018-115441"/>
    <x v="197"/>
    <d v="2018-07-28T00:00:00"/>
    <s v="Second Class"/>
    <s v="SH-19975"/>
    <s v="Sally Hughsby"/>
    <x v="1"/>
    <x v="0"/>
    <s v="Milwaukee"/>
    <x v="6"/>
    <n v="53209"/>
    <x v="2"/>
    <s v="TEC-PH-10002262"/>
    <x v="2"/>
    <x v="7"/>
    <s v="LG Electronics Tone+ HBS-730 Bluetooth Headset"/>
    <n v="297.55"/>
    <n v="5"/>
    <n v="0"/>
    <n v="83.314000000000021"/>
    <x v="2"/>
    <x v="0"/>
  </r>
  <r>
    <n v="9894"/>
    <s v="US-2018-115441"/>
    <x v="197"/>
    <d v="2018-07-28T00:00:00"/>
    <s v="Second Class"/>
    <s v="SH-19975"/>
    <s v="Sally Hughsby"/>
    <x v="1"/>
    <x v="0"/>
    <s v="Milwaukee"/>
    <x v="6"/>
    <n v="53209"/>
    <x v="2"/>
    <s v="FUR-CH-10004626"/>
    <x v="0"/>
    <x v="1"/>
    <s v="Office Star Flex Back Scooter Chair with Aluminum Finish Frame"/>
    <n v="403.56"/>
    <n v="4"/>
    <n v="0"/>
    <n v="96.854399999999998"/>
    <x v="2"/>
    <x v="0"/>
  </r>
  <r>
    <n v="9895"/>
    <s v="US-2018-115441"/>
    <x v="197"/>
    <d v="2018-07-28T00:00:00"/>
    <s v="Second Class"/>
    <s v="SH-19975"/>
    <s v="Sally Hughsby"/>
    <x v="1"/>
    <x v="0"/>
    <s v="Milwaukee"/>
    <x v="6"/>
    <n v="53209"/>
    <x v="2"/>
    <s v="FUR-FU-10001756"/>
    <x v="0"/>
    <x v="5"/>
    <s v="Eldon Expressions Desk Accessory, Wood Photo Frame, Mahogany"/>
    <n v="95.199999999999989"/>
    <n v="5"/>
    <n v="0"/>
    <n v="27.60799999999999"/>
    <x v="2"/>
    <x v="0"/>
  </r>
  <r>
    <n v="9896"/>
    <s v="CA-2016-115049"/>
    <x v="467"/>
    <d v="2016-10-01T00:00:00"/>
    <s v="Standard Class"/>
    <s v="MM-17920"/>
    <s v="Michael Moore"/>
    <x v="0"/>
    <x v="0"/>
    <s v="Chicago"/>
    <x v="10"/>
    <n v="60623"/>
    <x v="2"/>
    <s v="TEC-AC-10004859"/>
    <x v="2"/>
    <x v="11"/>
    <s v="Maxell Pro 80 Minute CD-R, 10/Pack"/>
    <n v="153.82400000000001"/>
    <n v="11"/>
    <n v="0.2"/>
    <n v="38.456000000000003"/>
    <x v="2"/>
    <x v="0"/>
  </r>
  <r>
    <n v="9897"/>
    <s v="CA-2016-156342"/>
    <x v="1103"/>
    <d v="2016-06-20T00:00:00"/>
    <s v="Second Class"/>
    <s v="JF-15415"/>
    <s v="Jennifer Ferguson"/>
    <x v="0"/>
    <x v="0"/>
    <s v="Chicago"/>
    <x v="10"/>
    <n v="60653"/>
    <x v="2"/>
    <s v="OFF-PA-10001725"/>
    <x v="1"/>
    <x v="10"/>
    <s v="Xerox 1892"/>
    <n v="62.015999999999998"/>
    <n v="2"/>
    <n v="0.2"/>
    <n v="22.480800000000002"/>
    <x v="2"/>
    <x v="0"/>
  </r>
  <r>
    <n v="9898"/>
    <s v="CA-2018-112830"/>
    <x v="112"/>
    <d v="2018-06-10T00:00:00"/>
    <s v="Standard Class"/>
    <s v="LP-17095"/>
    <s v="Liz Preis"/>
    <x v="0"/>
    <x v="0"/>
    <s v="Fairfield"/>
    <x v="24"/>
    <n v="45014"/>
    <x v="3"/>
    <s v="FUR-FU-10004306"/>
    <x v="0"/>
    <x v="5"/>
    <s v="Electrix Halogen Magnifier Lamp"/>
    <n v="466.32000000000005"/>
    <n v="3"/>
    <n v="0.2"/>
    <n v="34.97399999999999"/>
    <x v="3"/>
    <x v="0"/>
  </r>
  <r>
    <n v="9899"/>
    <s v="CA-2018-112830"/>
    <x v="112"/>
    <d v="2018-06-10T00:00:00"/>
    <s v="Standard Class"/>
    <s v="LP-17095"/>
    <s v="Liz Preis"/>
    <x v="0"/>
    <x v="0"/>
    <s v="Fairfield"/>
    <x v="24"/>
    <n v="45014"/>
    <x v="3"/>
    <s v="FUR-FU-10004845"/>
    <x v="0"/>
    <x v="5"/>
    <s v="Deflect-o EconoMat Nonstudded, No Bevel Mat"/>
    <n v="82.64"/>
    <n v="2"/>
    <n v="0.2"/>
    <n v="0"/>
    <x v="3"/>
    <x v="0"/>
  </r>
  <r>
    <n v="9900"/>
    <s v="US-2016-117380"/>
    <x v="1176"/>
    <d v="2016-04-03T00:00:00"/>
    <s v="Standard Class"/>
    <s v="MP-18175"/>
    <s v="Mike Pelletier"/>
    <x v="2"/>
    <x v="0"/>
    <s v="Springfield"/>
    <x v="24"/>
    <n v="45503"/>
    <x v="3"/>
    <s v="FUR-TA-10000198"/>
    <x v="0"/>
    <x v="3"/>
    <s v="Chromcraft Bull-Nose Wood Oval Conference Tables &amp; Bases"/>
    <n v="330.58800000000002"/>
    <n v="1"/>
    <n v="0.4"/>
    <n v="-143.25480000000002"/>
    <x v="3"/>
    <x v="0"/>
  </r>
  <r>
    <n v="9901"/>
    <s v="CA-2019-117646"/>
    <x v="170"/>
    <d v="2019-08-25T00:00:00"/>
    <s v="Standard Class"/>
    <s v="SC-20845"/>
    <s v="Sung Chung"/>
    <x v="0"/>
    <x v="0"/>
    <s v="Louisville"/>
    <x v="22"/>
    <n v="80027"/>
    <x v="1"/>
    <s v="OFF-ST-10000036"/>
    <x v="1"/>
    <x v="4"/>
    <s v="Recycled Data-Pak for Archival Bound Computer Printouts, 12-1/2 x 12-1/2 x 16"/>
    <n v="237.09600000000003"/>
    <n v="3"/>
    <n v="0.2"/>
    <n v="20.745899999999985"/>
    <x v="1"/>
    <x v="0"/>
  </r>
  <r>
    <n v="9902"/>
    <s v="CA-2019-117646"/>
    <x v="170"/>
    <d v="2019-08-25T00:00:00"/>
    <s v="Standard Class"/>
    <s v="SC-20845"/>
    <s v="Sung Chung"/>
    <x v="0"/>
    <x v="0"/>
    <s v="Louisville"/>
    <x v="22"/>
    <n v="80027"/>
    <x v="1"/>
    <s v="FUR-FU-10001037"/>
    <x v="0"/>
    <x v="5"/>
    <s v="DAX Charcoal/Nickel-Tone Document Frame, 5 x 7"/>
    <n v="22.752000000000002"/>
    <n v="3"/>
    <n v="0.2"/>
    <n v="7.1099999999999994"/>
    <x v="1"/>
    <x v="0"/>
  </r>
  <r>
    <n v="9903"/>
    <s v="CA-2019-117646"/>
    <x v="170"/>
    <d v="2019-08-25T00:00:00"/>
    <s v="Standard Class"/>
    <s v="SC-20845"/>
    <s v="Sung Chung"/>
    <x v="0"/>
    <x v="0"/>
    <s v="Louisville"/>
    <x v="22"/>
    <n v="80027"/>
    <x v="1"/>
    <s v="OFF-PA-10001950"/>
    <x v="1"/>
    <x v="10"/>
    <s v="Southworth 25% Cotton Antique Laid Paper &amp; Envelopes"/>
    <n v="6.6720000000000006"/>
    <n v="1"/>
    <n v="0.2"/>
    <n v="2.0849999999999991"/>
    <x v="1"/>
    <x v="0"/>
  </r>
  <r>
    <n v="9904"/>
    <s v="CA-2016-122609"/>
    <x v="607"/>
    <d v="2016-11-18T00:00:00"/>
    <s v="Standard Class"/>
    <s v="DP-13000"/>
    <s v="Darren Powers"/>
    <x v="0"/>
    <x v="0"/>
    <s v="Carrollton"/>
    <x v="5"/>
    <n v="75007"/>
    <x v="2"/>
    <s v="FUR-FU-10004587"/>
    <x v="0"/>
    <x v="5"/>
    <s v="GE General Use Halogen Bulbs, 100 Watts, 1 Bulb per Pack"/>
    <n v="25.128000000000004"/>
    <n v="3"/>
    <n v="0.6"/>
    <n v="-6.9101999999999997"/>
    <x v="2"/>
    <x v="0"/>
  </r>
  <r>
    <n v="9905"/>
    <s v="CA-2016-122609"/>
    <x v="607"/>
    <d v="2016-11-18T00:00:00"/>
    <s v="Standard Class"/>
    <s v="DP-13000"/>
    <s v="Darren Powers"/>
    <x v="0"/>
    <x v="0"/>
    <s v="Carrollton"/>
    <x v="5"/>
    <n v="75007"/>
    <x v="2"/>
    <s v="TEC-AC-10002567"/>
    <x v="2"/>
    <x v="11"/>
    <s v="Logitech G602 Wireless Gaming Mouse"/>
    <n v="127.98399999999999"/>
    <n v="2"/>
    <n v="0.2"/>
    <n v="25.596799999999998"/>
    <x v="2"/>
    <x v="0"/>
  </r>
  <r>
    <n v="9906"/>
    <s v="US-2017-129007"/>
    <x v="1023"/>
    <d v="2017-09-15T00:00:00"/>
    <s v="First Class"/>
    <s v="KD-16615"/>
    <s v="Ken Dana"/>
    <x v="1"/>
    <x v="0"/>
    <s v="Anaheim"/>
    <x v="1"/>
    <n v="92804"/>
    <x v="1"/>
    <s v="FUR-FU-10004973"/>
    <x v="0"/>
    <x v="5"/>
    <s v="Flat Face Poster Frame"/>
    <n v="131.88"/>
    <n v="7"/>
    <n v="0"/>
    <n v="55.389600000000002"/>
    <x v="1"/>
    <x v="0"/>
  </r>
  <r>
    <n v="9907"/>
    <s v="US-2017-129007"/>
    <x v="1023"/>
    <d v="2017-09-15T00:00:00"/>
    <s v="First Class"/>
    <s v="KD-16615"/>
    <s v="Ken Dana"/>
    <x v="1"/>
    <x v="0"/>
    <s v="Anaheim"/>
    <x v="1"/>
    <n v="92804"/>
    <x v="1"/>
    <s v="OFF-BI-10001628"/>
    <x v="1"/>
    <x v="8"/>
    <s v="Acco Data Flex Cable Posts For Top &amp; Bottom Load Binders, 6&quot; Capacity"/>
    <n v="25.031999999999996"/>
    <n v="3"/>
    <n v="0.2"/>
    <n v="7.822499999999998"/>
    <x v="1"/>
    <x v="0"/>
  </r>
  <r>
    <n v="9908"/>
    <s v="US-2017-129007"/>
    <x v="1023"/>
    <d v="2017-09-15T00:00:00"/>
    <s v="First Class"/>
    <s v="KD-16615"/>
    <s v="Ken Dana"/>
    <x v="1"/>
    <x v="0"/>
    <s v="Anaheim"/>
    <x v="1"/>
    <n v="92804"/>
    <x v="1"/>
    <s v="FUR-CH-10000155"/>
    <x v="0"/>
    <x v="1"/>
    <s v="Global Comet Stacking Armless Chair"/>
    <n v="717.72"/>
    <n v="3"/>
    <n v="0.2"/>
    <n v="71.77200000000002"/>
    <x v="1"/>
    <x v="0"/>
  </r>
  <r>
    <n v="9909"/>
    <s v="US-2017-129007"/>
    <x v="1023"/>
    <d v="2017-09-15T00:00:00"/>
    <s v="First Class"/>
    <s v="KD-16615"/>
    <s v="Ken Dana"/>
    <x v="1"/>
    <x v="0"/>
    <s v="Anaheim"/>
    <x v="1"/>
    <n v="92804"/>
    <x v="1"/>
    <s v="FUR-FU-10002379"/>
    <x v="0"/>
    <x v="5"/>
    <s v="Eldon Econocleat Chair Mats for Low Pile Carpets"/>
    <n v="207.35"/>
    <n v="5"/>
    <n v="0"/>
    <n v="24.881999999999991"/>
    <x v="1"/>
    <x v="0"/>
  </r>
  <r>
    <n v="9910"/>
    <s v="US-2017-129007"/>
    <x v="1023"/>
    <d v="2017-09-15T00:00:00"/>
    <s v="First Class"/>
    <s v="KD-16615"/>
    <s v="Ken Dana"/>
    <x v="1"/>
    <x v="0"/>
    <s v="Anaheim"/>
    <x v="1"/>
    <n v="92804"/>
    <x v="1"/>
    <s v="FUR-FU-10004018"/>
    <x v="0"/>
    <x v="5"/>
    <s v="Tensor Computer Mounted Lamp"/>
    <n v="44.67"/>
    <n v="3"/>
    <n v="0"/>
    <n v="12.060900000000002"/>
    <x v="1"/>
    <x v="0"/>
  </r>
  <r>
    <n v="9911"/>
    <s v="US-2017-129007"/>
    <x v="1023"/>
    <d v="2017-09-15T00:00:00"/>
    <s v="First Class"/>
    <s v="KD-16615"/>
    <s v="Ken Dana"/>
    <x v="1"/>
    <x v="0"/>
    <s v="Anaheim"/>
    <x v="1"/>
    <n v="92804"/>
    <x v="1"/>
    <s v="OFF-PA-10000994"/>
    <x v="1"/>
    <x v="10"/>
    <s v="Xerox 1915"/>
    <n v="209.7"/>
    <n v="2"/>
    <n v="0"/>
    <n v="100.65599999999999"/>
    <x v="1"/>
    <x v="0"/>
  </r>
  <r>
    <n v="9912"/>
    <s v="US-2016-157231"/>
    <x v="267"/>
    <d v="2016-04-09T00:00:00"/>
    <s v="Standard Class"/>
    <s v="RP-19855"/>
    <s v="Roy Phan"/>
    <x v="1"/>
    <x v="0"/>
    <s v="Richmond"/>
    <x v="0"/>
    <n v="40475"/>
    <x v="0"/>
    <s v="OFF-BI-10002852"/>
    <x v="1"/>
    <x v="8"/>
    <s v="Ibico Standard Transparent Covers"/>
    <n v="115.36"/>
    <n v="7"/>
    <n v="0"/>
    <n v="56.526400000000002"/>
    <x v="0"/>
    <x v="0"/>
  </r>
  <r>
    <n v="9913"/>
    <s v="CA-2017-132388"/>
    <x v="998"/>
    <d v="2017-10-12T00:00:00"/>
    <s v="First Class"/>
    <s v="KN-16390"/>
    <s v="Katherine Nockton"/>
    <x v="1"/>
    <x v="0"/>
    <s v="Santa Barbara"/>
    <x v="1"/>
    <n v="93101"/>
    <x v="1"/>
    <s v="FUR-CH-10001714"/>
    <x v="0"/>
    <x v="1"/>
    <s v="Global Leather &amp; Oak Executive Chair, Burgundy"/>
    <n v="362.13599999999997"/>
    <n v="3"/>
    <n v="0.2"/>
    <n v="-54.320399999999978"/>
    <x v="1"/>
    <x v="0"/>
  </r>
  <r>
    <n v="9914"/>
    <s v="CA-2017-132388"/>
    <x v="998"/>
    <d v="2017-10-12T00:00:00"/>
    <s v="First Class"/>
    <s v="KN-16390"/>
    <s v="Katherine Nockton"/>
    <x v="1"/>
    <x v="0"/>
    <s v="Santa Barbara"/>
    <x v="1"/>
    <n v="93101"/>
    <x v="1"/>
    <s v="OFF-LA-10000414"/>
    <x v="1"/>
    <x v="2"/>
    <s v="Avery 503"/>
    <n v="31.049999999999997"/>
    <n v="3"/>
    <n v="0"/>
    <n v="14.904"/>
    <x v="1"/>
    <x v="0"/>
  </r>
  <r>
    <n v="9915"/>
    <s v="CA-2019-160927"/>
    <x v="926"/>
    <d v="2019-01-31T00:00:00"/>
    <s v="Second Class"/>
    <s v="TM-21010"/>
    <s v="Tamara Manning"/>
    <x v="0"/>
    <x v="0"/>
    <s v="Marion"/>
    <x v="23"/>
    <n v="52302"/>
    <x v="2"/>
    <s v="OFF-PA-10003848"/>
    <x v="1"/>
    <x v="10"/>
    <s v="Xerox 1997"/>
    <n v="12.96"/>
    <n v="2"/>
    <n v="0"/>
    <n v="6.2208000000000006"/>
    <x v="2"/>
    <x v="0"/>
  </r>
  <r>
    <n v="9916"/>
    <s v="CA-2019-160927"/>
    <x v="926"/>
    <d v="2019-01-31T00:00:00"/>
    <s v="Second Class"/>
    <s v="TM-21010"/>
    <s v="Tamara Manning"/>
    <x v="0"/>
    <x v="0"/>
    <s v="Marion"/>
    <x v="23"/>
    <n v="52302"/>
    <x v="2"/>
    <s v="OFF-PA-10000176"/>
    <x v="1"/>
    <x v="10"/>
    <s v="Xerox 1887"/>
    <n v="94.85"/>
    <n v="5"/>
    <n v="0"/>
    <n v="45.527999999999992"/>
    <x v="2"/>
    <x v="0"/>
  </r>
  <r>
    <n v="9917"/>
    <s v="CA-2019-160927"/>
    <x v="926"/>
    <d v="2019-01-31T00:00:00"/>
    <s v="Second Class"/>
    <s v="TM-21010"/>
    <s v="Tamara Manning"/>
    <x v="0"/>
    <x v="0"/>
    <s v="Marion"/>
    <x v="23"/>
    <n v="52302"/>
    <x v="2"/>
    <s v="OFF-ST-10001590"/>
    <x v="1"/>
    <x v="4"/>
    <s v="Tenex Personal Project File with Scoop Front Design, Black"/>
    <n v="13.48"/>
    <n v="1"/>
    <n v="0"/>
    <n v="3.5047999999999995"/>
    <x v="2"/>
    <x v="0"/>
  </r>
  <r>
    <n v="9918"/>
    <s v="CA-2019-160927"/>
    <x v="926"/>
    <d v="2019-01-31T00:00:00"/>
    <s v="Second Class"/>
    <s v="TM-21010"/>
    <s v="Tamara Manning"/>
    <x v="0"/>
    <x v="0"/>
    <s v="Marion"/>
    <x v="23"/>
    <n v="52302"/>
    <x v="2"/>
    <s v="FUR-FU-10000010"/>
    <x v="0"/>
    <x v="5"/>
    <s v="DAX Value U-Channel Document Frames, Easel Back"/>
    <n v="14.91"/>
    <n v="3"/>
    <n v="0"/>
    <n v="4.6220999999999997"/>
    <x v="2"/>
    <x v="0"/>
  </r>
  <r>
    <n v="9919"/>
    <s v="CA-2017-105508"/>
    <x v="496"/>
    <d v="2017-09-29T00:00:00"/>
    <s v="Standard Class"/>
    <s v="JF-15190"/>
    <s v="Jamie Frazer"/>
    <x v="0"/>
    <x v="0"/>
    <s v="New York City"/>
    <x v="15"/>
    <n v="10035"/>
    <x v="3"/>
    <s v="OFF-EN-10003055"/>
    <x v="1"/>
    <x v="12"/>
    <s v="Blue String-Tie &amp; Button Interoffice Envelopes, 10 x 13"/>
    <n v="39.979999999999997"/>
    <n v="1"/>
    <n v="0"/>
    <n v="17.990999999999996"/>
    <x v="3"/>
    <x v="0"/>
  </r>
  <r>
    <n v="9920"/>
    <s v="CA-2018-149272"/>
    <x v="543"/>
    <d v="2018-03-19T00:00:00"/>
    <s v="Standard Class"/>
    <s v="MY-18295"/>
    <s v="Muhammed Yedwab"/>
    <x v="1"/>
    <x v="0"/>
    <s v="Bryan"/>
    <x v="5"/>
    <n v="77803"/>
    <x v="2"/>
    <s v="FUR-CH-10000863"/>
    <x v="0"/>
    <x v="1"/>
    <s v="Novimex Swivel Fabric Task Chair"/>
    <n v="528.42999999999995"/>
    <n v="5"/>
    <n v="0.3"/>
    <n v="-143.43099999999998"/>
    <x v="2"/>
    <x v="0"/>
  </r>
  <r>
    <n v="9921"/>
    <s v="CA-2018-149272"/>
    <x v="543"/>
    <d v="2018-03-19T00:00:00"/>
    <s v="Standard Class"/>
    <s v="MY-18295"/>
    <s v="Muhammed Yedwab"/>
    <x v="1"/>
    <x v="0"/>
    <s v="Bryan"/>
    <x v="5"/>
    <n v="77803"/>
    <x v="2"/>
    <s v="OFF-BI-10004233"/>
    <x v="1"/>
    <x v="8"/>
    <s v="GBC Pre-Punched Binding Paper, Plastic, White, 8-1/2&quot; x 11&quot;"/>
    <n v="22.385999999999996"/>
    <n v="7"/>
    <n v="0.8"/>
    <n v="-35.817600000000013"/>
    <x v="2"/>
    <x v="0"/>
  </r>
  <r>
    <n v="9922"/>
    <s v="CA-2016-111360"/>
    <x v="156"/>
    <d v="2016-11-30T00:00:00"/>
    <s v="Standard Class"/>
    <s v="AT-10435"/>
    <s v="Alyssa Tate"/>
    <x v="2"/>
    <x v="0"/>
    <s v="Akron"/>
    <x v="24"/>
    <n v="44312"/>
    <x v="3"/>
    <s v="OFF-BI-10003350"/>
    <x v="1"/>
    <x v="8"/>
    <s v="Acco Expandable Hanging Binders"/>
    <n v="5.7420000000000009"/>
    <n v="3"/>
    <n v="0.7"/>
    <n v="-4.5935999999999986"/>
    <x v="3"/>
    <x v="0"/>
  </r>
  <r>
    <n v="9923"/>
    <s v="US-2019-162124"/>
    <x v="636"/>
    <d v="2019-05-10T00:00:00"/>
    <s v="Standard Class"/>
    <s v="JF-15490"/>
    <s v="Jeremy Farry"/>
    <x v="0"/>
    <x v="0"/>
    <s v="Chicago"/>
    <x v="10"/>
    <n v="60653"/>
    <x v="2"/>
    <s v="TEC-AC-10001990"/>
    <x v="2"/>
    <x v="11"/>
    <s v="Kensington Orbit Wireless Mobile Trackball for PC and Mac"/>
    <n v="191.96800000000002"/>
    <n v="4"/>
    <n v="0.2"/>
    <n v="28.79519999999998"/>
    <x v="2"/>
    <x v="0"/>
  </r>
  <r>
    <n v="9924"/>
    <s v="CA-2017-159534"/>
    <x v="305"/>
    <d v="2017-03-23T00:00:00"/>
    <s v="First Class"/>
    <s v="DH-13075"/>
    <s v="Dave Hallsten"/>
    <x v="1"/>
    <x v="0"/>
    <s v="New York City"/>
    <x v="15"/>
    <n v="10035"/>
    <x v="3"/>
    <s v="OFF-BI-10003982"/>
    <x v="1"/>
    <x v="8"/>
    <s v="Wilson Jones Century Plastic Molded Ring Binders"/>
    <n v="49.847999999999999"/>
    <n v="3"/>
    <n v="0.2"/>
    <n v="16.823699999999999"/>
    <x v="3"/>
    <x v="0"/>
  </r>
  <r>
    <n v="9925"/>
    <s v="CA-2017-159534"/>
    <x v="305"/>
    <d v="2017-03-23T00:00:00"/>
    <s v="First Class"/>
    <s v="DH-13075"/>
    <s v="Dave Hallsten"/>
    <x v="1"/>
    <x v="0"/>
    <s v="New York City"/>
    <x v="15"/>
    <n v="10035"/>
    <x v="3"/>
    <s v="OFF-EN-10004386"/>
    <x v="1"/>
    <x v="12"/>
    <s v="Recycled Interoffice Envelopes with String and Button Closure, 10 x 13"/>
    <n v="23.99"/>
    <n v="1"/>
    <n v="0"/>
    <n v="11.994999999999999"/>
    <x v="3"/>
    <x v="0"/>
  </r>
  <r>
    <n v="9926"/>
    <s v="CA-2017-159534"/>
    <x v="305"/>
    <d v="2017-03-23T00:00:00"/>
    <s v="First Class"/>
    <s v="DH-13075"/>
    <s v="Dave Hallsten"/>
    <x v="1"/>
    <x v="0"/>
    <s v="New York City"/>
    <x v="15"/>
    <n v="10035"/>
    <x v="3"/>
    <s v="OFF-BI-10003656"/>
    <x v="1"/>
    <x v="8"/>
    <s v="Fellowes PB200 Plastic Comb Binding Machine"/>
    <n v="1087.9360000000001"/>
    <n v="8"/>
    <n v="0.2"/>
    <n v="353.5791999999999"/>
    <x v="3"/>
    <x v="0"/>
  </r>
  <r>
    <n v="9927"/>
    <s v="CA-2017-159534"/>
    <x v="305"/>
    <d v="2017-03-23T00:00:00"/>
    <s v="First Class"/>
    <s v="DH-13075"/>
    <s v="Dave Hallsten"/>
    <x v="1"/>
    <x v="0"/>
    <s v="New York City"/>
    <x v="15"/>
    <n v="10035"/>
    <x v="3"/>
    <s v="TEC-PH-10002310"/>
    <x v="2"/>
    <x v="7"/>
    <s v="Panasonic KX T7731-B Digital phone"/>
    <n v="199.98"/>
    <n v="2"/>
    <n v="0"/>
    <n v="53.994599999999991"/>
    <x v="3"/>
    <x v="0"/>
  </r>
  <r>
    <n v="9928"/>
    <s v="CA-2017-159534"/>
    <x v="305"/>
    <d v="2017-03-23T00:00:00"/>
    <s v="First Class"/>
    <s v="DH-13075"/>
    <s v="Dave Hallsten"/>
    <x v="1"/>
    <x v="0"/>
    <s v="New York City"/>
    <x v="15"/>
    <n v="10035"/>
    <x v="3"/>
    <s v="OFF-ST-10001172"/>
    <x v="1"/>
    <x v="4"/>
    <s v="Tennsco Lockers, Sand"/>
    <n v="83.92"/>
    <n v="4"/>
    <n v="0"/>
    <n v="20.140799999999999"/>
    <x v="3"/>
    <x v="0"/>
  </r>
  <r>
    <n v="9929"/>
    <s v="CA-2018-129630"/>
    <x v="913"/>
    <d v="2018-09-04T00:00:00"/>
    <s v="Same Day"/>
    <s v="IM-15055"/>
    <s v="Ionia McGrath"/>
    <x v="0"/>
    <x v="0"/>
    <s v="San Francisco"/>
    <x v="1"/>
    <n v="94122"/>
    <x v="1"/>
    <s v="FUR-FU-10000260"/>
    <x v="0"/>
    <x v="5"/>
    <s v="6&quot; Cubicle Wall Clock, Black"/>
    <n v="24.27"/>
    <n v="3"/>
    <n v="0"/>
    <n v="8.7371999999999996"/>
    <x v="1"/>
    <x v="0"/>
  </r>
  <r>
    <n v="9930"/>
    <s v="CA-2018-129630"/>
    <x v="913"/>
    <d v="2018-09-04T00:00:00"/>
    <s v="Same Day"/>
    <s v="IM-15055"/>
    <s v="Ionia McGrath"/>
    <x v="0"/>
    <x v="0"/>
    <s v="San Francisco"/>
    <x v="1"/>
    <n v="94122"/>
    <x v="1"/>
    <s v="TEC-CO-10003763"/>
    <x v="2"/>
    <x v="16"/>
    <s v="Canon PC1060 Personal Laser Copier"/>
    <n v="2799.9600000000005"/>
    <n v="5"/>
    <n v="0.2"/>
    <n v="944.98649999999986"/>
    <x v="1"/>
    <x v="0"/>
  </r>
  <r>
    <n v="9931"/>
    <s v="CA-2017-104948"/>
    <x v="50"/>
    <d v="2017-11-17T00:00:00"/>
    <s v="Standard Class"/>
    <s v="KH-16510"/>
    <s v="Keith Herrera"/>
    <x v="0"/>
    <x v="0"/>
    <s v="San Bernardino"/>
    <x v="1"/>
    <n v="92404"/>
    <x v="1"/>
    <s v="OFF-BI-10001267"/>
    <x v="1"/>
    <x v="8"/>
    <s v="Universal Recycled Hanging Pressboard Report Binders, Letter Size"/>
    <n v="9.8719999999999999"/>
    <n v="2"/>
    <n v="0.2"/>
    <n v="3.4551999999999996"/>
    <x v="1"/>
    <x v="0"/>
  </r>
  <r>
    <n v="9932"/>
    <s v="CA-2017-104948"/>
    <x v="50"/>
    <d v="2017-11-17T00:00:00"/>
    <s v="Standard Class"/>
    <s v="KH-16510"/>
    <s v="Keith Herrera"/>
    <x v="0"/>
    <x v="0"/>
    <s v="San Bernardino"/>
    <x v="1"/>
    <n v="92404"/>
    <x v="1"/>
    <s v="FUR-BO-10004357"/>
    <x v="0"/>
    <x v="0"/>
    <s v="O'Sullivan Living Dimensions 3-Shelf Bookcases"/>
    <n v="683.33199999999999"/>
    <n v="4"/>
    <n v="0.15"/>
    <n v="-40.196000000000055"/>
    <x v="1"/>
    <x v="0"/>
  </r>
  <r>
    <n v="9933"/>
    <s v="CA-2017-104948"/>
    <x v="50"/>
    <d v="2017-11-17T00:00:00"/>
    <s v="Standard Class"/>
    <s v="KH-16510"/>
    <s v="Keith Herrera"/>
    <x v="0"/>
    <x v="0"/>
    <s v="San Bernardino"/>
    <x v="1"/>
    <n v="92404"/>
    <x v="1"/>
    <s v="OFF-PA-10004610"/>
    <x v="1"/>
    <x v="10"/>
    <s v="Xerox 1900"/>
    <n v="29.96"/>
    <n v="7"/>
    <n v="0"/>
    <n v="13.481999999999998"/>
    <x v="1"/>
    <x v="0"/>
  </r>
  <r>
    <n v="9934"/>
    <s v="CA-2016-166555"/>
    <x v="384"/>
    <d v="2016-07-14T00:00:00"/>
    <s v="First Class"/>
    <s v="JK-15205"/>
    <s v="Jamie Kunitz"/>
    <x v="0"/>
    <x v="0"/>
    <s v="Niagara Falls"/>
    <x v="15"/>
    <n v="14304"/>
    <x v="3"/>
    <s v="TEC-PH-10004912"/>
    <x v="2"/>
    <x v="7"/>
    <s v="Cisco SPA112 2 Port Phone Adapter"/>
    <n v="164.85000000000002"/>
    <n v="3"/>
    <n v="0"/>
    <n v="47.806499999999993"/>
    <x v="3"/>
    <x v="0"/>
  </r>
  <r>
    <n v="9935"/>
    <s v="CA-2018-114405"/>
    <x v="281"/>
    <d v="2018-04-12T00:00:00"/>
    <s v="Standard Class"/>
    <s v="AS-10240"/>
    <s v="Alan Shonely"/>
    <x v="0"/>
    <x v="0"/>
    <s v="Philadelphia"/>
    <x v="9"/>
    <n v="19120"/>
    <x v="3"/>
    <s v="OFF-AP-10003278"/>
    <x v="1"/>
    <x v="9"/>
    <s v="Belkin 7-Outlet SurgeMaster Home Series"/>
    <n v="33.528000000000006"/>
    <n v="3"/>
    <n v="0.2"/>
    <n v="2.5146000000000015"/>
    <x v="3"/>
    <x v="0"/>
  </r>
  <r>
    <n v="9936"/>
    <s v="CA-2018-114405"/>
    <x v="281"/>
    <d v="2018-04-12T00:00:00"/>
    <s v="Standard Class"/>
    <s v="AS-10240"/>
    <s v="Alan Shonely"/>
    <x v="0"/>
    <x v="0"/>
    <s v="Philadelphia"/>
    <x v="9"/>
    <n v="19120"/>
    <x v="3"/>
    <s v="OFF-ST-10001627"/>
    <x v="1"/>
    <x v="4"/>
    <s v="Eldon Jumbo ProFile Portable File Boxes Graphite/Black"/>
    <n v="36.744"/>
    <n v="3"/>
    <n v="0.2"/>
    <n v="3.6744000000000039"/>
    <x v="3"/>
    <x v="0"/>
  </r>
  <r>
    <n v="9937"/>
    <s v="CA-2019-132955"/>
    <x v="92"/>
    <d v="2019-06-28T00:00:00"/>
    <s v="Standard Class"/>
    <s v="SC-20575"/>
    <s v="Sonia Cooley"/>
    <x v="0"/>
    <x v="0"/>
    <s v="Cranston"/>
    <x v="34"/>
    <n v="2920"/>
    <x v="3"/>
    <s v="OFF-BI-10002735"/>
    <x v="1"/>
    <x v="8"/>
    <s v="GBC Prestige Therm-A-Bind Covers"/>
    <n v="102.93"/>
    <n v="3"/>
    <n v="0"/>
    <n v="48.377100000000006"/>
    <x v="3"/>
    <x v="0"/>
  </r>
  <r>
    <n v="9938"/>
    <s v="CA-2018-164889"/>
    <x v="1233"/>
    <d v="2018-06-06T00:00:00"/>
    <s v="Second Class"/>
    <s v="CP-12340"/>
    <s v="Christine Phan"/>
    <x v="1"/>
    <x v="0"/>
    <s v="Los Angeles"/>
    <x v="1"/>
    <n v="90049"/>
    <x v="1"/>
    <s v="FUR-TA-10001676"/>
    <x v="0"/>
    <x v="3"/>
    <s v="Hon 61000 Series Interactive Training Tables"/>
    <n v="71.088000000000008"/>
    <n v="2"/>
    <n v="0.2"/>
    <n v="-1.7772000000000041"/>
    <x v="1"/>
    <x v="0"/>
  </r>
  <r>
    <n v="9939"/>
    <s v="CA-2018-169824"/>
    <x v="939"/>
    <d v="2018-12-17T00:00:00"/>
    <s v="Standard Class"/>
    <s v="NS-18640"/>
    <s v="Noel Staavos"/>
    <x v="1"/>
    <x v="0"/>
    <s v="New York City"/>
    <x v="15"/>
    <n v="10009"/>
    <x v="3"/>
    <s v="FUR-FU-10004864"/>
    <x v="0"/>
    <x v="5"/>
    <s v="Eldon 500 Class Desk Accessories"/>
    <n v="60.35"/>
    <n v="5"/>
    <n v="0"/>
    <n v="19.915500000000002"/>
    <x v="3"/>
    <x v="0"/>
  </r>
  <r>
    <n v="9940"/>
    <s v="CA-2018-169824"/>
    <x v="939"/>
    <d v="2018-12-17T00:00:00"/>
    <s v="Standard Class"/>
    <s v="NS-18640"/>
    <s v="Noel Staavos"/>
    <x v="1"/>
    <x v="0"/>
    <s v="New York City"/>
    <x v="15"/>
    <n v="10009"/>
    <x v="3"/>
    <s v="OFF-SU-10000952"/>
    <x v="1"/>
    <x v="14"/>
    <s v="Fiskars Home &amp; Office Scissors"/>
    <n v="35.520000000000003"/>
    <n v="4"/>
    <n v="0"/>
    <n v="9.9456000000000024"/>
    <x v="3"/>
    <x v="0"/>
  </r>
  <r>
    <n v="9941"/>
    <s v="CA-2018-169824"/>
    <x v="939"/>
    <d v="2018-12-17T00:00:00"/>
    <s v="Standard Class"/>
    <s v="NS-18640"/>
    <s v="Noel Staavos"/>
    <x v="1"/>
    <x v="0"/>
    <s v="New York City"/>
    <x v="15"/>
    <n v="10009"/>
    <x v="3"/>
    <s v="OFF-AR-10000462"/>
    <x v="1"/>
    <x v="6"/>
    <s v="Sanford Pocket Accent Highlighters"/>
    <n v="11.200000000000001"/>
    <n v="7"/>
    <n v="0"/>
    <n v="4.8160000000000007"/>
    <x v="3"/>
    <x v="0"/>
  </r>
  <r>
    <n v="9942"/>
    <s v="CA-2019-164028"/>
    <x v="221"/>
    <d v="2019-11-30T00:00:00"/>
    <s v="Standard Class"/>
    <s v="JL-15835"/>
    <s v="John Lee"/>
    <x v="0"/>
    <x v="0"/>
    <s v="San Francisco"/>
    <x v="1"/>
    <n v="94122"/>
    <x v="1"/>
    <s v="TEC-AC-10001772"/>
    <x v="2"/>
    <x v="11"/>
    <s v="Memorex Mini Travel Drive 16 GB USB 2.0 Flash Drive"/>
    <n v="223.58"/>
    <n v="14"/>
    <n v="0"/>
    <n v="87.196200000000005"/>
    <x v="1"/>
    <x v="0"/>
  </r>
  <r>
    <n v="9943"/>
    <s v="CA-2016-143371"/>
    <x v="129"/>
    <d v="2017-01-03T00:00:00"/>
    <s v="Standard Class"/>
    <s v="MD-17350"/>
    <s v="Maribeth Dona"/>
    <x v="0"/>
    <x v="0"/>
    <s v="Anaheim"/>
    <x v="1"/>
    <n v="92804"/>
    <x v="1"/>
    <s v="OFF-ST-10001128"/>
    <x v="1"/>
    <x v="4"/>
    <s v="Carina Mini System Audio Rack, Model AR050B"/>
    <n v="998.82"/>
    <n v="9"/>
    <n v="0"/>
    <n v="29.964600000000061"/>
    <x v="1"/>
    <x v="0"/>
  </r>
  <r>
    <n v="9944"/>
    <s v="CA-2016-143371"/>
    <x v="129"/>
    <d v="2017-01-03T00:00:00"/>
    <s v="Standard Class"/>
    <s v="MD-17350"/>
    <s v="Maribeth Dona"/>
    <x v="0"/>
    <x v="0"/>
    <s v="Anaheim"/>
    <x v="1"/>
    <n v="92804"/>
    <x v="1"/>
    <s v="OFF-SU-10002537"/>
    <x v="1"/>
    <x v="14"/>
    <s v="Acme Box Cutter Scissors"/>
    <n v="51.150000000000006"/>
    <n v="5"/>
    <n v="0"/>
    <n v="13.299000000000003"/>
    <x v="1"/>
    <x v="0"/>
  </r>
  <r>
    <n v="9945"/>
    <s v="CA-2017-145415"/>
    <x v="1234"/>
    <d v="2017-04-17T00:00:00"/>
    <s v="Second Class"/>
    <s v="RD-19660"/>
    <s v="Robert Dilbeck"/>
    <x v="2"/>
    <x v="0"/>
    <s v="Seattle"/>
    <x v="4"/>
    <n v="98103"/>
    <x v="1"/>
    <s v="OFF-ST-10000419"/>
    <x v="1"/>
    <x v="4"/>
    <s v="Rogers Jumbo File, Granite"/>
    <n v="40.74"/>
    <n v="3"/>
    <n v="0"/>
    <n v="0.4073999999999991"/>
    <x v="1"/>
    <x v="0"/>
  </r>
  <r>
    <n v="9946"/>
    <s v="CA-2016-111157"/>
    <x v="1086"/>
    <d v="2016-03-06T00:00:00"/>
    <s v="Standard Class"/>
    <s v="NH-18610"/>
    <s v="Nicole Hansen"/>
    <x v="1"/>
    <x v="0"/>
    <s v="Philadelphia"/>
    <x v="9"/>
    <n v="19120"/>
    <x v="3"/>
    <s v="OFF-PA-10000327"/>
    <x v="1"/>
    <x v="10"/>
    <s v="Xerox 1971"/>
    <n v="3.4240000000000004"/>
    <n v="1"/>
    <n v="0.2"/>
    <n v="1.0699999999999996"/>
    <x v="3"/>
    <x v="0"/>
  </r>
  <r>
    <n v="9947"/>
    <s v="CA-2016-111157"/>
    <x v="1086"/>
    <d v="2016-03-06T00:00:00"/>
    <s v="Standard Class"/>
    <s v="NH-18610"/>
    <s v="Nicole Hansen"/>
    <x v="1"/>
    <x v="0"/>
    <s v="Philadelphia"/>
    <x v="9"/>
    <n v="19120"/>
    <x v="3"/>
    <s v="TEC-AC-10004353"/>
    <x v="2"/>
    <x v="11"/>
    <s v="Hypercom P1300 Pinpad"/>
    <n v="151.20000000000002"/>
    <n v="3"/>
    <n v="0.2"/>
    <n v="32.130000000000003"/>
    <x v="3"/>
    <x v="0"/>
  </r>
  <r>
    <n v="9948"/>
    <s v="CA-2019-121559"/>
    <x v="702"/>
    <d v="2019-06-03T00:00:00"/>
    <s v="Second Class"/>
    <s v="HW-14935"/>
    <s v="Helen Wasserman"/>
    <x v="1"/>
    <x v="0"/>
    <s v="Indianapolis"/>
    <x v="14"/>
    <n v="46203"/>
    <x v="2"/>
    <s v="FUR-CH-10003746"/>
    <x v="0"/>
    <x v="1"/>
    <s v="Hon 4070 Series Pagoda Round Back Stacking Chairs"/>
    <n v="1925.88"/>
    <n v="6"/>
    <n v="0"/>
    <n v="539.24639999999999"/>
    <x v="2"/>
    <x v="0"/>
  </r>
  <r>
    <n v="9949"/>
    <s v="CA-2019-121559"/>
    <x v="702"/>
    <d v="2019-06-03T00:00:00"/>
    <s v="Second Class"/>
    <s v="HW-14935"/>
    <s v="Helen Wasserman"/>
    <x v="1"/>
    <x v="0"/>
    <s v="Indianapolis"/>
    <x v="14"/>
    <n v="46203"/>
    <x v="2"/>
    <s v="OFF-AP-10002945"/>
    <x v="1"/>
    <x v="9"/>
    <s v="Honeywell Enviracaire Portable HEPA Air Cleaner for 17' x 22' Room"/>
    <n v="2405.1999999999998"/>
    <n v="8"/>
    <n v="0"/>
    <n v="793.71599999999989"/>
    <x v="2"/>
    <x v="0"/>
  </r>
  <r>
    <n v="9950"/>
    <s v="CA-2019-121559"/>
    <x v="702"/>
    <d v="2019-06-03T00:00:00"/>
    <s v="Second Class"/>
    <s v="HW-14935"/>
    <s v="Helen Wasserman"/>
    <x v="1"/>
    <x v="0"/>
    <s v="Indianapolis"/>
    <x v="14"/>
    <n v="46203"/>
    <x v="2"/>
    <s v="TEC-AC-10004568"/>
    <x v="2"/>
    <x v="11"/>
    <s v="Maxell LTO Ultrium - 800 GB"/>
    <n v="83.97"/>
    <n v="3"/>
    <n v="0"/>
    <n v="15.954299999999993"/>
    <x v="2"/>
    <x v="0"/>
  </r>
  <r>
    <n v="9951"/>
    <s v="CA-2019-121559"/>
    <x v="702"/>
    <d v="2019-06-03T00:00:00"/>
    <s v="Second Class"/>
    <s v="HW-14935"/>
    <s v="Helen Wasserman"/>
    <x v="1"/>
    <x v="0"/>
    <s v="Indianapolis"/>
    <x v="14"/>
    <n v="46203"/>
    <x v="2"/>
    <s v="TEC-AC-10001714"/>
    <x v="2"/>
    <x v="11"/>
    <s v="Logitech MX Performance Wireless Mouse"/>
    <n v="39.89"/>
    <n v="1"/>
    <n v="0"/>
    <n v="14.7593"/>
    <x v="2"/>
    <x v="0"/>
  </r>
  <r>
    <n v="9952"/>
    <s v="CA-2019-121559"/>
    <x v="702"/>
    <d v="2019-06-03T00:00:00"/>
    <s v="Second Class"/>
    <s v="HW-14935"/>
    <s v="Helen Wasserman"/>
    <x v="1"/>
    <x v="0"/>
    <s v="Indianapolis"/>
    <x v="14"/>
    <n v="46203"/>
    <x v="2"/>
    <s v="OFF-BI-10002072"/>
    <x v="1"/>
    <x v="8"/>
    <s v="Cardinal Slant-D Ring Binders"/>
    <n v="17.38"/>
    <n v="2"/>
    <n v="0"/>
    <n v="8.69"/>
    <x v="2"/>
    <x v="0"/>
  </r>
  <r>
    <n v="9953"/>
    <s v="CA-2017-141593"/>
    <x v="639"/>
    <d v="2017-12-16T00:00:00"/>
    <s v="Second Class"/>
    <s v="DB-12970"/>
    <s v="Darren Budd"/>
    <x v="1"/>
    <x v="0"/>
    <s v="Los Angeles"/>
    <x v="1"/>
    <n v="90045"/>
    <x v="1"/>
    <s v="OFF-BI-10001153"/>
    <x v="1"/>
    <x v="8"/>
    <s v="Ibico Recycled Grain-Textured Covers"/>
    <n v="55.264000000000003"/>
    <n v="2"/>
    <n v="0.2"/>
    <n v="20.723999999999997"/>
    <x v="1"/>
    <x v="1"/>
  </r>
  <r>
    <n v="9954"/>
    <s v="CA-2017-141593"/>
    <x v="639"/>
    <d v="2017-12-16T00:00:00"/>
    <s v="Second Class"/>
    <s v="DB-12970"/>
    <s v="Darren Budd"/>
    <x v="1"/>
    <x v="0"/>
    <s v="Los Angeles"/>
    <x v="1"/>
    <n v="90045"/>
    <x v="1"/>
    <s v="OFF-PA-10004983"/>
    <x v="1"/>
    <x v="10"/>
    <s v="Xerox 23"/>
    <n v="6.48"/>
    <n v="1"/>
    <n v="0"/>
    <n v="3.1104000000000003"/>
    <x v="1"/>
    <x v="1"/>
  </r>
  <r>
    <n v="9955"/>
    <s v="CA-2017-141593"/>
    <x v="639"/>
    <d v="2017-12-16T00:00:00"/>
    <s v="Second Class"/>
    <s v="DB-12970"/>
    <s v="Darren Budd"/>
    <x v="1"/>
    <x v="0"/>
    <s v="Los Angeles"/>
    <x v="1"/>
    <n v="90045"/>
    <x v="1"/>
    <s v="OFF-BI-10000948"/>
    <x v="1"/>
    <x v="8"/>
    <s v="GBC Laser Imprintable Binding System Covers, Desert Sand"/>
    <n v="34.248000000000005"/>
    <n v="3"/>
    <n v="0.2"/>
    <n v="11.558699999999998"/>
    <x v="1"/>
    <x v="1"/>
  </r>
  <r>
    <n v="9956"/>
    <s v="CA-2017-141593"/>
    <x v="639"/>
    <d v="2017-12-16T00:00:00"/>
    <s v="Second Class"/>
    <s v="DB-12970"/>
    <s v="Darren Budd"/>
    <x v="1"/>
    <x v="0"/>
    <s v="Los Angeles"/>
    <x v="1"/>
    <n v="90045"/>
    <x v="1"/>
    <s v="FUR-TA-10002622"/>
    <x v="0"/>
    <x v="3"/>
    <s v="Bush Andora Conference Table, Maple/Graphite Gray Finish"/>
    <n v="273.56799999999998"/>
    <n v="2"/>
    <n v="0.2"/>
    <n v="10.258800000000008"/>
    <x v="1"/>
    <x v="1"/>
  </r>
  <r>
    <n v="9957"/>
    <s v="US-2016-143287"/>
    <x v="7"/>
    <d v="2016-11-17T00:00:00"/>
    <s v="Standard Class"/>
    <s v="KN-16705"/>
    <s v="Kristina Nunn"/>
    <x v="2"/>
    <x v="0"/>
    <s v="New Rochelle"/>
    <x v="15"/>
    <n v="10801"/>
    <x v="3"/>
    <s v="OFF-PA-10001776"/>
    <x v="1"/>
    <x v="10"/>
    <s v="Wirebound Message Books, Four 2 3/4&quot; x 5&quot; Forms per Page, 600 Sets per Book"/>
    <n v="46.349999999999994"/>
    <n v="5"/>
    <n v="0"/>
    <n v="21.784499999999998"/>
    <x v="3"/>
    <x v="1"/>
  </r>
  <r>
    <n v="9958"/>
    <s v="US-2016-143287"/>
    <x v="7"/>
    <d v="2016-11-17T00:00:00"/>
    <s v="Standard Class"/>
    <s v="KN-16705"/>
    <s v="Kristina Nunn"/>
    <x v="2"/>
    <x v="0"/>
    <s v="New Rochelle"/>
    <x v="15"/>
    <n v="10801"/>
    <x v="3"/>
    <s v="OFF-PA-10004039"/>
    <x v="1"/>
    <x v="10"/>
    <s v="Xerox 1882"/>
    <n v="223.92"/>
    <n v="4"/>
    <n v="0"/>
    <n v="109.7208"/>
    <x v="3"/>
    <x v="1"/>
  </r>
  <r>
    <n v="9959"/>
    <s v="US-2016-143287"/>
    <x v="7"/>
    <d v="2016-11-17T00:00:00"/>
    <s v="Standard Class"/>
    <s v="KN-16705"/>
    <s v="Kristina Nunn"/>
    <x v="2"/>
    <x v="0"/>
    <s v="New Rochelle"/>
    <x v="15"/>
    <n v="10801"/>
    <x v="3"/>
    <s v="OFF-SU-10001574"/>
    <x v="1"/>
    <x v="14"/>
    <s v="Acme Value Line Scissors"/>
    <n v="7.3"/>
    <n v="2"/>
    <n v="0"/>
    <n v="2.1899999999999995"/>
    <x v="3"/>
    <x v="1"/>
  </r>
  <r>
    <n v="9960"/>
    <s v="CA-2019-137421"/>
    <x v="833"/>
    <d v="2019-10-11T00:00:00"/>
    <s v="Standard Class"/>
    <s v="AJ-10945"/>
    <s v="Ashley Jarboe"/>
    <x v="0"/>
    <x v="0"/>
    <s v="Chandler"/>
    <x v="16"/>
    <n v="85224"/>
    <x v="1"/>
    <s v="OFF-AR-10001761"/>
    <x v="1"/>
    <x v="6"/>
    <s v="Avery Hi-Liter Smear-Safe Highlighters"/>
    <n v="9.3439999999999994"/>
    <n v="2"/>
    <n v="0.2"/>
    <n v="1.8687999999999998"/>
    <x v="1"/>
    <x v="0"/>
  </r>
  <r>
    <n v="9961"/>
    <s v="CA-2019-141446"/>
    <x v="118"/>
    <d v="2019-09-18T00:00:00"/>
    <s v="Second Class"/>
    <s v="CL-12700"/>
    <s v="Craig Leslie"/>
    <x v="2"/>
    <x v="0"/>
    <s v="Florence"/>
    <x v="0"/>
    <n v="41042"/>
    <x v="0"/>
    <s v="TEC-AC-10002305"/>
    <x v="2"/>
    <x v="11"/>
    <s v="KeyTronic E03601U1 - Keyboard - Beige"/>
    <n v="18"/>
    <n v="1"/>
    <n v="0"/>
    <n v="3.2399999999999984"/>
    <x v="0"/>
    <x v="0"/>
  </r>
  <r>
    <n v="9962"/>
    <s v="CA-2017-168088"/>
    <x v="531"/>
    <d v="2017-03-22T00:00:00"/>
    <s v="First Class"/>
    <s v="CM-12655"/>
    <s v="Corinna Mitchell"/>
    <x v="2"/>
    <x v="0"/>
    <s v="Houston"/>
    <x v="5"/>
    <n v="77041"/>
    <x v="2"/>
    <s v="OFF-PA-10000675"/>
    <x v="1"/>
    <x v="10"/>
    <s v="Xerox 1919"/>
    <n v="65.584000000000003"/>
    <n v="2"/>
    <n v="0.2"/>
    <n v="23.7742"/>
    <x v="2"/>
    <x v="0"/>
  </r>
  <r>
    <n v="9963"/>
    <s v="CA-2017-168088"/>
    <x v="531"/>
    <d v="2017-03-22T00:00:00"/>
    <s v="First Class"/>
    <s v="CM-12655"/>
    <s v="Corinna Mitchell"/>
    <x v="2"/>
    <x v="0"/>
    <s v="Houston"/>
    <x v="5"/>
    <n v="77041"/>
    <x v="2"/>
    <s v="FUR-BO-10004218"/>
    <x v="0"/>
    <x v="0"/>
    <s v="Bush Heritage Pine Collection 5-Shelf Bookcase, Albany Pine Finish, *Special Order"/>
    <n v="383.46559999999994"/>
    <n v="4"/>
    <n v="0.32"/>
    <n v="-67.670400000000001"/>
    <x v="2"/>
    <x v="0"/>
  </r>
  <r>
    <n v="9964"/>
    <s v="CA-2017-143700"/>
    <x v="353"/>
    <d v="2017-07-26T00:00:00"/>
    <s v="Same Day"/>
    <s v="AS-10240"/>
    <s v="Alan Shonely"/>
    <x v="0"/>
    <x v="0"/>
    <s v="Philadelphia"/>
    <x v="9"/>
    <n v="19140"/>
    <x v="3"/>
    <s v="OFF-PA-10003072"/>
    <x v="1"/>
    <x v="10"/>
    <s v="Eureka Recycled Copy Paper 8 1/2&quot; x 11&quot;, Ream"/>
    <n v="10.368000000000002"/>
    <n v="2"/>
    <n v="0.2"/>
    <n v="3.6288"/>
    <x v="3"/>
    <x v="0"/>
  </r>
  <r>
    <n v="9965"/>
    <s v="CA-2018-146374"/>
    <x v="5"/>
    <d v="2018-12-10T00:00:00"/>
    <s v="Second Class"/>
    <s v="HE-14800"/>
    <s v="Harold Engle"/>
    <x v="1"/>
    <x v="0"/>
    <s v="Newark"/>
    <x v="13"/>
    <n v="19711"/>
    <x v="3"/>
    <s v="FUR-FU-10002671"/>
    <x v="0"/>
    <x v="5"/>
    <s v="Electrix 20W Halogen Replacement Bulb for Zoom-In Desk Lamp"/>
    <n v="13.4"/>
    <n v="1"/>
    <n v="0"/>
    <n v="6.4319999999999995"/>
    <x v="3"/>
    <x v="0"/>
  </r>
  <r>
    <n v="9966"/>
    <s v="CA-2018-146374"/>
    <x v="5"/>
    <d v="2018-12-10T00:00:00"/>
    <s v="Second Class"/>
    <s v="HE-14800"/>
    <s v="Harold Engle"/>
    <x v="1"/>
    <x v="0"/>
    <s v="Newark"/>
    <x v="13"/>
    <n v="19711"/>
    <x v="3"/>
    <s v="OFF-PA-10000349"/>
    <x v="1"/>
    <x v="10"/>
    <s v="Easy-staple paper"/>
    <n v="4.9800000000000004"/>
    <n v="1"/>
    <n v="0"/>
    <n v="2.3406000000000002"/>
    <x v="3"/>
    <x v="0"/>
  </r>
  <r>
    <n v="9967"/>
    <s v="CA-2018-146374"/>
    <x v="5"/>
    <d v="2018-12-10T00:00:00"/>
    <s v="Second Class"/>
    <s v="HE-14800"/>
    <s v="Harold Engle"/>
    <x v="1"/>
    <x v="0"/>
    <s v="Newark"/>
    <x v="13"/>
    <n v="19711"/>
    <x v="3"/>
    <s v="OFF-EN-10004483"/>
    <x v="1"/>
    <x v="12"/>
    <s v="#10 White Business Envelopes,4 1/8 x 9 1/2"/>
    <n v="109.69"/>
    <n v="7"/>
    <n v="0"/>
    <n v="51.554299999999991"/>
    <x v="3"/>
    <x v="0"/>
  </r>
  <r>
    <n v="9968"/>
    <s v="CA-2019-153871"/>
    <x v="157"/>
    <d v="2019-12-17T00:00:00"/>
    <s v="Standard Class"/>
    <s v="RB-19435"/>
    <s v="Richard Bierner"/>
    <x v="0"/>
    <x v="0"/>
    <s v="Plainfield"/>
    <x v="30"/>
    <n v="7060"/>
    <x v="3"/>
    <s v="OFF-BI-10004209"/>
    <x v="1"/>
    <x v="8"/>
    <s v="Fellowes Twister Kit, Gray/Clear, 3/pkg"/>
    <n v="40.199999999999996"/>
    <n v="5"/>
    <n v="0"/>
    <n v="18.089999999999996"/>
    <x v="3"/>
    <x v="0"/>
  </r>
  <r>
    <n v="9969"/>
    <s v="CA-2019-153871"/>
    <x v="157"/>
    <d v="2019-12-17T00:00:00"/>
    <s v="Standard Class"/>
    <s v="RB-19435"/>
    <s v="Richard Bierner"/>
    <x v="0"/>
    <x v="0"/>
    <s v="Plainfield"/>
    <x v="30"/>
    <n v="7060"/>
    <x v="3"/>
    <s v="OFF-BI-10004600"/>
    <x v="1"/>
    <x v="8"/>
    <s v="Ibico Ibimaster 300 Manual Binding System"/>
    <n v="735.98"/>
    <n v="2"/>
    <n v="0"/>
    <n v="331.19099999999997"/>
    <x v="3"/>
    <x v="0"/>
  </r>
  <r>
    <n v="9970"/>
    <s v="CA-2019-153871"/>
    <x v="157"/>
    <d v="2019-12-17T00:00:00"/>
    <s v="Standard Class"/>
    <s v="RB-19435"/>
    <s v="Richard Bierner"/>
    <x v="0"/>
    <x v="0"/>
    <s v="Plainfield"/>
    <x v="30"/>
    <n v="7060"/>
    <x v="3"/>
    <s v="OFF-AP-10003622"/>
    <x v="1"/>
    <x v="9"/>
    <s v="Bravo II Megaboss 12-Amp Hard Body Upright, Replacement Belts, 2 Belts per Pack"/>
    <n v="22.75"/>
    <n v="7"/>
    <n v="0"/>
    <n v="6.5974999999999993"/>
    <x v="3"/>
    <x v="0"/>
  </r>
  <r>
    <n v="9971"/>
    <s v="CA-2017-103772"/>
    <x v="1141"/>
    <d v="2017-07-02T00:00:00"/>
    <s v="Standard Class"/>
    <s v="MP-17470"/>
    <s v="Mark Packer"/>
    <x v="2"/>
    <x v="0"/>
    <s v="Smyrna"/>
    <x v="32"/>
    <n v="30080"/>
    <x v="0"/>
    <s v="OFF-BI-10002867"/>
    <x v="1"/>
    <x v="8"/>
    <s v="GBC Recycled Regency Composition Covers"/>
    <n v="119.56"/>
    <n v="2"/>
    <n v="0"/>
    <n v="54.997599999999991"/>
    <x v="0"/>
    <x v="0"/>
  </r>
  <r>
    <n v="9972"/>
    <s v="CA-2017-103772"/>
    <x v="1141"/>
    <d v="2017-07-02T00:00:00"/>
    <s v="Standard Class"/>
    <s v="MP-17470"/>
    <s v="Mark Packer"/>
    <x v="2"/>
    <x v="0"/>
    <s v="Smyrna"/>
    <x v="32"/>
    <n v="30080"/>
    <x v="0"/>
    <s v="OFF-AR-10000538"/>
    <x v="1"/>
    <x v="6"/>
    <s v="Boston Model 1800 Electric Pencil Sharpener, Gray"/>
    <n v="140.75"/>
    <n v="5"/>
    <n v="0"/>
    <n v="42.22499999999998"/>
    <x v="0"/>
    <x v="0"/>
  </r>
  <r>
    <n v="9973"/>
    <s v="CA-2018-130225"/>
    <x v="108"/>
    <d v="2018-09-17T00:00:00"/>
    <s v="Standard Class"/>
    <s v="RC-19960"/>
    <s v="Ryan Crowe"/>
    <x v="0"/>
    <x v="0"/>
    <s v="Houston"/>
    <x v="5"/>
    <n v="77041"/>
    <x v="2"/>
    <s v="OFF-EN-10000056"/>
    <x v="1"/>
    <x v="12"/>
    <s v="Cameo Buff Policy Envelopes"/>
    <n v="99.567999999999998"/>
    <n v="2"/>
    <n v="0.2"/>
    <n v="33.604199999999992"/>
    <x v="2"/>
    <x v="0"/>
  </r>
  <r>
    <n v="9974"/>
    <s v="US-2018-103674"/>
    <x v="409"/>
    <d v="2018-12-10T00:00:00"/>
    <s v="Standard Class"/>
    <s v="AP-10720"/>
    <s v="Anne Pryor"/>
    <x v="2"/>
    <x v="0"/>
    <s v="Los Angeles"/>
    <x v="1"/>
    <n v="90032"/>
    <x v="1"/>
    <s v="TEC-PH-10004080"/>
    <x v="2"/>
    <x v="7"/>
    <s v="Avaya 5410 Digital phone"/>
    <n v="271.95999999999998"/>
    <n v="5"/>
    <n v="0.2"/>
    <n v="27.195999999999998"/>
    <x v="1"/>
    <x v="0"/>
  </r>
  <r>
    <n v="9975"/>
    <s v="US-2018-103674"/>
    <x v="409"/>
    <d v="2018-12-10T00:00:00"/>
    <s v="Standard Class"/>
    <s v="AP-10720"/>
    <s v="Anne Pryor"/>
    <x v="2"/>
    <x v="0"/>
    <s v="Los Angeles"/>
    <x v="1"/>
    <n v="90032"/>
    <x v="1"/>
    <s v="OFF-AR-10004752"/>
    <x v="1"/>
    <x v="6"/>
    <s v="Blackstonian Pencils"/>
    <n v="18.689999999999998"/>
    <n v="7"/>
    <n v="0"/>
    <n v="5.2332000000000001"/>
    <x v="1"/>
    <x v="0"/>
  </r>
  <r>
    <n v="9976"/>
    <s v="US-2018-103674"/>
    <x v="409"/>
    <d v="2018-12-10T00:00:00"/>
    <s v="Standard Class"/>
    <s v="AP-10720"/>
    <s v="Anne Pryor"/>
    <x v="2"/>
    <x v="0"/>
    <s v="Los Angeles"/>
    <x v="1"/>
    <n v="90032"/>
    <x v="1"/>
    <s v="OFF-PA-10000743"/>
    <x v="1"/>
    <x v="10"/>
    <s v="Xerox 1977"/>
    <n v="13.36"/>
    <n v="2"/>
    <n v="0"/>
    <n v="6.4127999999999998"/>
    <x v="1"/>
    <x v="0"/>
  </r>
  <r>
    <n v="9977"/>
    <s v="US-2018-103674"/>
    <x v="409"/>
    <d v="2018-12-10T00:00:00"/>
    <s v="Standard Class"/>
    <s v="AP-10720"/>
    <s v="Anne Pryor"/>
    <x v="2"/>
    <x v="0"/>
    <s v="Los Angeles"/>
    <x v="1"/>
    <n v="90032"/>
    <x v="1"/>
    <s v="TEC-PH-10002496"/>
    <x v="2"/>
    <x v="7"/>
    <s v="Cisco SPA301"/>
    <n v="249.58400000000003"/>
    <n v="2"/>
    <n v="0.2"/>
    <n v="31.197999999999986"/>
    <x v="1"/>
    <x v="0"/>
  </r>
  <r>
    <n v="9978"/>
    <s v="US-2018-103674"/>
    <x v="409"/>
    <d v="2018-12-10T00:00:00"/>
    <s v="Standard Class"/>
    <s v="AP-10720"/>
    <s v="Anne Pryor"/>
    <x v="2"/>
    <x v="0"/>
    <s v="Los Angeles"/>
    <x v="1"/>
    <n v="90032"/>
    <x v="1"/>
    <s v="OFF-FA-10003467"/>
    <x v="1"/>
    <x v="13"/>
    <s v="Alliance Big Bands Rubber Bands, 12/Pack"/>
    <n v="13.86"/>
    <n v="7"/>
    <n v="0"/>
    <n v="0"/>
    <x v="1"/>
    <x v="0"/>
  </r>
  <r>
    <n v="9979"/>
    <s v="US-2018-103674"/>
    <x v="409"/>
    <d v="2018-12-10T00:00:00"/>
    <s v="Standard Class"/>
    <s v="AP-10720"/>
    <s v="Anne Pryor"/>
    <x v="2"/>
    <x v="0"/>
    <s v="Los Angeles"/>
    <x v="1"/>
    <n v="90032"/>
    <x v="1"/>
    <s v="OFF-BI-10003727"/>
    <x v="1"/>
    <x v="8"/>
    <s v="Avery Durable Slant Ring Binders With Label Holder"/>
    <n v="13.375999999999999"/>
    <n v="4"/>
    <n v="0.2"/>
    <n v="4.6815999999999995"/>
    <x v="1"/>
    <x v="0"/>
  </r>
  <r>
    <n v="9980"/>
    <s v="US-2018-103674"/>
    <x v="409"/>
    <d v="2018-12-10T00:00:00"/>
    <s v="Standard Class"/>
    <s v="AP-10720"/>
    <s v="Anne Pryor"/>
    <x v="2"/>
    <x v="0"/>
    <s v="Los Angeles"/>
    <x v="1"/>
    <n v="90032"/>
    <x v="1"/>
    <s v="OFF-BI-10002026"/>
    <x v="1"/>
    <x v="8"/>
    <s v="Ibico Recycled Linen-Style Covers"/>
    <n v="437.47200000000009"/>
    <n v="14"/>
    <n v="0.2"/>
    <n v="153.11519999999999"/>
    <x v="1"/>
    <x v="0"/>
  </r>
  <r>
    <n v="9981"/>
    <s v="US-2017-151435"/>
    <x v="684"/>
    <d v="2017-09-09T00:00:00"/>
    <s v="Second Class"/>
    <s v="SW-20455"/>
    <s v="Shaun Weien"/>
    <x v="0"/>
    <x v="0"/>
    <s v="Lafayette"/>
    <x v="28"/>
    <n v="70506"/>
    <x v="0"/>
    <s v="FUR-TA-10001039"/>
    <x v="0"/>
    <x v="3"/>
    <s v="KI Adjustable-Height Table"/>
    <n v="85.98"/>
    <n v="1"/>
    <n v="0"/>
    <n v="22.354800000000004"/>
    <x v="0"/>
    <x v="0"/>
  </r>
  <r>
    <n v="9982"/>
    <s v="CA-2019-163566"/>
    <x v="646"/>
    <d v="2019-08-06T00:00:00"/>
    <s v="First Class"/>
    <s v="TB-21055"/>
    <s v="Ted Butterfield"/>
    <x v="0"/>
    <x v="0"/>
    <s v="Fairfield"/>
    <x v="24"/>
    <n v="45014"/>
    <x v="3"/>
    <s v="OFF-LA-10004484"/>
    <x v="1"/>
    <x v="2"/>
    <s v="Avery 476"/>
    <n v="16.520000000000003"/>
    <n v="5"/>
    <n v="0.2"/>
    <n v="5.368999999999998"/>
    <x v="3"/>
    <x v="0"/>
  </r>
  <r>
    <n v="9983"/>
    <s v="US-2018-157728"/>
    <x v="897"/>
    <d v="2018-09-28T00:00:00"/>
    <s v="Standard Class"/>
    <s v="RC-19960"/>
    <s v="Ryan Crowe"/>
    <x v="0"/>
    <x v="0"/>
    <s v="Grand Rapids"/>
    <x v="12"/>
    <n v="49505"/>
    <x v="2"/>
    <s v="OFF-PA-10002195"/>
    <x v="1"/>
    <x v="10"/>
    <s v="RSVP Cards &amp; Envelopes, Blank White, 8-1/2&quot; X 11&quot;, 24 Cards/25 Envelopes/Set"/>
    <n v="35.56"/>
    <n v="7"/>
    <n v="0"/>
    <n v="16.713200000000001"/>
    <x v="2"/>
    <x v="0"/>
  </r>
  <r>
    <n v="9984"/>
    <s v="US-2018-157728"/>
    <x v="897"/>
    <d v="2018-09-28T00:00:00"/>
    <s v="Standard Class"/>
    <s v="RC-19960"/>
    <s v="Ryan Crowe"/>
    <x v="0"/>
    <x v="0"/>
    <s v="Grand Rapids"/>
    <x v="12"/>
    <n v="49505"/>
    <x v="2"/>
    <s v="TEC-PH-10001305"/>
    <x v="2"/>
    <x v="7"/>
    <s v="Panasonic KX TS208W Corded phone"/>
    <n v="97.98"/>
    <n v="2"/>
    <n v="0"/>
    <n v="27.434400000000011"/>
    <x v="2"/>
    <x v="0"/>
  </r>
  <r>
    <n v="9985"/>
    <s v="CA-2017-100251"/>
    <x v="961"/>
    <d v="2017-05-23T00:00:00"/>
    <s v="Standard Class"/>
    <s v="DV-13465"/>
    <s v="Dianna Vittorini"/>
    <x v="0"/>
    <x v="0"/>
    <s v="Long Beach"/>
    <x v="15"/>
    <n v="11561"/>
    <x v="3"/>
    <s v="OFF-LA-10003766"/>
    <x v="1"/>
    <x v="2"/>
    <s v="Self-Adhesive Removable Labels"/>
    <n v="31.5"/>
    <n v="10"/>
    <n v="0"/>
    <n v="15.120000000000001"/>
    <x v="3"/>
    <x v="0"/>
  </r>
  <r>
    <n v="9986"/>
    <s v="CA-2017-100251"/>
    <x v="961"/>
    <d v="2017-05-23T00:00:00"/>
    <s v="Standard Class"/>
    <s v="DV-13465"/>
    <s v="Dianna Vittorini"/>
    <x v="0"/>
    <x v="0"/>
    <s v="Long Beach"/>
    <x v="15"/>
    <n v="11561"/>
    <x v="3"/>
    <s v="OFF-SU-10000898"/>
    <x v="1"/>
    <x v="14"/>
    <s v="Acme Hot Forged Carbon Steel Scissors with Nickel-Plated Handles, 3 7/8&quot; Cut, 8&quot;L"/>
    <n v="55.6"/>
    <n v="4"/>
    <n v="0"/>
    <n v="16.123999999999995"/>
    <x v="3"/>
    <x v="0"/>
  </r>
  <r>
    <n v="9987"/>
    <s v="CA-2018-125794"/>
    <x v="321"/>
    <d v="2018-10-03T00:00:00"/>
    <s v="Standard Class"/>
    <s v="ML-17410"/>
    <s v="Maris LaWare"/>
    <x v="0"/>
    <x v="0"/>
    <s v="Los Angeles"/>
    <x v="1"/>
    <n v="90008"/>
    <x v="1"/>
    <s v="TEC-AC-10003399"/>
    <x v="2"/>
    <x v="11"/>
    <s v="Memorex Mini Travel Drive 64 GB USB 2.0 Flash Drive"/>
    <n v="36.24"/>
    <n v="1"/>
    <n v="0"/>
    <n v="15.220800000000001"/>
    <x v="1"/>
    <x v="0"/>
  </r>
  <r>
    <n v="9988"/>
    <s v="CA-2019-163629"/>
    <x v="701"/>
    <d v="2019-11-21T00:00:00"/>
    <s v="Standard Class"/>
    <s v="RA-19885"/>
    <s v="Ruben Ausman"/>
    <x v="1"/>
    <x v="0"/>
    <s v="Athens"/>
    <x v="32"/>
    <n v="30605"/>
    <x v="0"/>
    <s v="TEC-AC-10001539"/>
    <x v="2"/>
    <x v="11"/>
    <s v="Logitech G430 Surround Sound Gaming Headset with Dolby 7.1 Technology"/>
    <n v="79.989999999999995"/>
    <n v="1"/>
    <n v="0"/>
    <n v="28.796399999999998"/>
    <x v="0"/>
    <x v="0"/>
  </r>
  <r>
    <n v="9989"/>
    <s v="CA-2019-163629"/>
    <x v="701"/>
    <d v="2019-11-21T00:00:00"/>
    <s v="Standard Class"/>
    <s v="RA-19885"/>
    <s v="Ruben Ausman"/>
    <x v="1"/>
    <x v="0"/>
    <s v="Athens"/>
    <x v="32"/>
    <n v="30605"/>
    <x v="0"/>
    <s v="TEC-PH-10004006"/>
    <x v="2"/>
    <x v="7"/>
    <s v="Panasonic KX - TS880B Telephone"/>
    <n v="206.1"/>
    <n v="5"/>
    <n v="0"/>
    <n v="55.647000000000006"/>
    <x v="0"/>
    <x v="0"/>
  </r>
  <r>
    <n v="9990"/>
    <s v="CA-2016-110422"/>
    <x v="1235"/>
    <d v="2016-01-23T00:00:00"/>
    <s v="Second Class"/>
    <s v="TB-21400"/>
    <s v="Tom Boeckenhauer"/>
    <x v="0"/>
    <x v="0"/>
    <s v="Miami"/>
    <x v="2"/>
    <n v="33180"/>
    <x v="0"/>
    <s v="FUR-FU-10001889"/>
    <x v="0"/>
    <x v="5"/>
    <s v="Ultra Door Pull Handle"/>
    <n v="25.248000000000001"/>
    <n v="3"/>
    <n v="0.2"/>
    <n v="4.1027999999999993"/>
    <x v="0"/>
    <x v="0"/>
  </r>
  <r>
    <n v="9991"/>
    <s v="CA-2019-121258"/>
    <x v="425"/>
    <d v="2019-03-03T00:00:00"/>
    <s v="Standard Class"/>
    <s v="DB-13060"/>
    <s v="Dave Brooks"/>
    <x v="0"/>
    <x v="0"/>
    <s v="Costa Mesa"/>
    <x v="1"/>
    <n v="92627"/>
    <x v="1"/>
    <s v="FUR-FU-10000747"/>
    <x v="0"/>
    <x v="5"/>
    <s v="Tenex B1-RE Series Chair Mats for Low Pile Carpets"/>
    <n v="91.96"/>
    <n v="2"/>
    <n v="0"/>
    <n v="15.633199999999988"/>
    <x v="1"/>
    <x v="1"/>
  </r>
  <r>
    <n v="9992"/>
    <s v="CA-2019-121258"/>
    <x v="425"/>
    <d v="2019-03-03T00:00:00"/>
    <s v="Standard Class"/>
    <s v="DB-13060"/>
    <s v="Dave Brooks"/>
    <x v="0"/>
    <x v="0"/>
    <s v="Costa Mesa"/>
    <x v="1"/>
    <n v="92627"/>
    <x v="1"/>
    <s v="TEC-PH-10003645"/>
    <x v="2"/>
    <x v="7"/>
    <s v="Aastra 57i VoIP phone"/>
    <n v="258.57600000000002"/>
    <n v="2"/>
    <n v="0.2"/>
    <n v="19.393200000000007"/>
    <x v="1"/>
    <x v="1"/>
  </r>
  <r>
    <n v="9993"/>
    <s v="CA-2019-121258"/>
    <x v="425"/>
    <d v="2019-03-03T00:00:00"/>
    <s v="Standard Class"/>
    <s v="DB-13060"/>
    <s v="Dave Brooks"/>
    <x v="0"/>
    <x v="0"/>
    <s v="Costa Mesa"/>
    <x v="1"/>
    <n v="92627"/>
    <x v="1"/>
    <s v="OFF-PA-10004041"/>
    <x v="1"/>
    <x v="10"/>
    <s v="It's Hot Message Books with Stickers, 2 3/4&quot; x 5&quot;"/>
    <n v="29.6"/>
    <n v="4"/>
    <n v="0"/>
    <n v="13.32"/>
    <x v="1"/>
    <x v="1"/>
  </r>
  <r>
    <n v="9994"/>
    <s v="CA-2019-119914"/>
    <x v="464"/>
    <d v="2019-05-09T00:00:00"/>
    <s v="Second Class"/>
    <s v="CC-12220"/>
    <s v="Chris Cortes"/>
    <x v="0"/>
    <x v="0"/>
    <s v="Westminster"/>
    <x v="1"/>
    <n v="92683"/>
    <x v="1"/>
    <s v="OFF-AP-10002684"/>
    <x v="1"/>
    <x v="9"/>
    <s v="Acco 7-Outlet Masterpiece Power Center, Wihtout Fax/Phone Line Protection"/>
    <n v="243.16"/>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F22717-C8AC-4CC5-8C84-4F040AEA70B0}" name="PivotTable4" cacheId="0"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4">
  <location ref="F43:I48" firstHeaderRow="1" firstDataRow="2" firstDataCol="2"/>
  <pivotFields count="26">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sd="0" x="0"/>
        <item sd="0" x="1"/>
        <item sd="0" x="2"/>
        <item t="default"/>
      </items>
    </pivotField>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s>
  <rowFields count="2">
    <field x="14"/>
    <field x="15"/>
  </rowFields>
  <rowItems count="4">
    <i>
      <x/>
    </i>
    <i>
      <x v="1"/>
    </i>
    <i>
      <x v="2"/>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6DB346-62D4-4CF9-8276-0EF2DB1C386D}"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6">
  <location ref="A3:B7" firstHeaderRow="2" firstDataRow="2" firstDataCol="1"/>
  <pivotFields count="26">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axis="axisRow" showAll="0" includeNewItemsInFilter="1">
      <items count="3">
        <item x="0"/>
        <item x="1"/>
        <item t="default"/>
      </items>
    </pivotField>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s>
  <rowFields count="1">
    <field x="22"/>
  </rowFields>
  <rowItems count="3">
    <i>
      <x/>
    </i>
    <i>
      <x v="1"/>
    </i>
    <i t="grand">
      <x/>
    </i>
  </rowItems>
  <colItems count="1">
    <i/>
  </colItems>
  <dataFields count="1">
    <dataField name="Returns" fld="17" showDataAs="percentOfTotal" baseField="0" baseItem="0" numFmtId="10"/>
  </dataFields>
  <formats count="2">
    <format dxfId="11">
      <pivotArea dataOnly="0" grandCol="1" outline="0" axis="axisCol" fieldPosition="0"/>
    </format>
    <format dxfId="10">
      <pivotArea outline="0" fieldPosition="0">
        <references count="1">
          <reference field="4294967294" count="1">
            <x v="0"/>
          </reference>
        </references>
      </pivotArea>
    </format>
  </formats>
  <chartFormats count="3">
    <chartFormat chart="2" format="6"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B93046-4189-4FB5-98EA-8D4146D6740D}"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5">
  <location ref="A3:B9" firstHeaderRow="2" firstDataRow="2" firstDataCol="1"/>
  <pivotFields count="26">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axis="axisRow"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s>
  <rowFields count="1">
    <field x="12"/>
  </rowFields>
  <rowItems count="5">
    <i>
      <x/>
    </i>
    <i>
      <x v="1"/>
    </i>
    <i>
      <x v="2"/>
    </i>
    <i>
      <x v="3"/>
    </i>
    <i t="grand">
      <x/>
    </i>
  </rowItems>
  <colItems count="1">
    <i/>
  </colItems>
  <dataFields count="1">
    <dataField name="Regions" fld="17" showDataAs="percentOfTotal" baseField="0" baseItem="0" numFmtId="10"/>
  </dataFields>
  <formats count="2">
    <format dxfId="9">
      <pivotArea dataOnly="0" grandCol="1" outline="0" axis="axisCol" fieldPosition="0"/>
    </format>
    <format dxfId="8">
      <pivotArea outline="0" fieldPosition="0">
        <references count="1">
          <reference field="4294967294" count="1">
            <x v="0"/>
          </reference>
        </references>
      </pivotArea>
    </format>
  </formats>
  <chartFormats count="2">
    <chartFormat chart="2" format="6"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SalesProfit" cacheId="0" applyNumberFormats="0" applyBorderFormats="0" applyFontFormats="0" applyPatternFormats="0" applyAlignmentFormats="0" applyWidthHeightFormats="1" dataCaption="Data" updatedVersion="6" minRefreshableVersion="5" showMemberPropertyTips="0" useAutoFormatting="1" rowGrandTotals="0" colGrandTotals="0" itemPrintTitles="1" createdVersion="6" indent="0" compact="0" compactData="0" gridDropZones="1" chartFormat="3">
  <location ref="A3:C53" firstHeaderRow="2" firstDataRow="2" firstDataCol="2"/>
  <pivotFields count="26">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numFmtId="14" outline="0" showAll="0" includeNewItemsInFilter="1">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numFmtId="14"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4">
        <item x="0"/>
        <item x="1"/>
        <item x="2"/>
        <item t="default"/>
      </items>
      <extLst>
        <ext xmlns:x14="http://schemas.microsoft.com/office/spreadsheetml/2009/9/main" uri="{2946ED86-A175-432a-8AC1-64E0C546D7DE}">
          <x14:pivotField fillDownLabels="1"/>
        </ext>
      </extLst>
    </pivotField>
    <pivotField axis="axisRow" compact="0" outline="0" showAll="0" includeNewItemsInFilter="1" defaultSubtotal="0">
      <items count="1">
        <item x="0"/>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axis="axisRow" compact="0" outline="0" showAll="0" includeNewItemsInFilter="1"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5">
        <item x="2"/>
        <item x="3"/>
        <item x="0"/>
        <item x="1"/>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4">
        <item x="0"/>
        <item x="1"/>
        <item x="2"/>
        <item t="default"/>
      </items>
      <extLst>
        <ext xmlns:x14="http://schemas.microsoft.com/office/spreadsheetml/2009/9/main" uri="{2946ED86-A175-432a-8AC1-64E0C546D7DE}">
          <x14:pivotField fillDownLabels="1"/>
        </ext>
      </extLst>
    </pivotField>
    <pivotField compact="0" outline="0" showAll="0" includeNewItemsInFilter="1">
      <items count="18">
        <item x="11"/>
        <item x="9"/>
        <item x="6"/>
        <item x="8"/>
        <item x="0"/>
        <item x="1"/>
        <item x="16"/>
        <item x="12"/>
        <item x="13"/>
        <item x="5"/>
        <item x="2"/>
        <item x="15"/>
        <item x="10"/>
        <item x="7"/>
        <item x="4"/>
        <item x="14"/>
        <item x="3"/>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dataField="1"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ubtotalTop="0" showAll="0" includeNewItemsInFilter="1"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dragToRow="0" dragToCol="0" dragToPage="0" showAll="0" includeNewItemsInFilter="1" defaultSubtotal="0">
      <extLst>
        <ext xmlns:x14="http://schemas.microsoft.com/office/spreadsheetml/2009/9/main" uri="{2946ED86-A175-432a-8AC1-64E0C546D7DE}">
          <x14:pivotField fillDownLabels="1"/>
        </ext>
      </extLst>
    </pivotField>
    <pivotField compact="0" outline="0" subtotalTop="0" dragToRow="0" dragToCol="0" dragToPage="0" showAll="0" includeNewItemsInFilter="1" defaultSubtotal="0">
      <extLst>
        <ext xmlns:x14="http://schemas.microsoft.com/office/spreadsheetml/2009/9/main" uri="{2946ED86-A175-432a-8AC1-64E0C546D7DE}">
          <x14:pivotField fillDownLabels="1"/>
        </ext>
      </extLst>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alesByState" fld="17" baseField="23" baseItem="1" numFmtId="164"/>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Sparklines" cacheId="0" applyNumberFormats="0" applyBorderFormats="0" applyFontFormats="0" applyPatternFormats="0" applyAlignmentFormats="0" applyWidthHeightFormats="1" dataCaption="Data" updatedVersion="6" minRefreshableVersion="5" showMemberPropertyTips="0" useAutoFormatting="1" rowGrandTotals="0" itemPrintTitles="1" createdVersion="6" indent="0" compact="0" compactData="0" gridDropZones="1" chartFormat="4">
  <location ref="A3:F52" firstHeaderRow="1" firstDataRow="2" firstDataCol="2"/>
  <pivotFields count="26">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dataField="1" compact="0" outline="0" showAll="0" includeNewItemsInFilter="1"/>
    <pivotField dataField="1" compact="0" outline="0" showAll="0" includeNewItemsInFilter="1"/>
    <pivotField compact="0" outline="0" showAll="0" includeNewItemsInFilter="1"/>
    <pivotField compact="0" outline="0" showAll="0" includeNewItemsInFilter="1"/>
    <pivotField axis="axisRow" compact="0" outline="0" subtotalTop="0" showAll="0" includeNewItemsInFilter="1" defaultSubtotal="0">
      <items count="6">
        <item x="0"/>
        <item x="1"/>
        <item x="2"/>
        <item x="3"/>
        <item x="4"/>
        <item x="5"/>
      </items>
    </pivotField>
    <pivotField dataField="1" compact="0" outline="0" subtotalTop="0" dragToRow="0" dragToCol="0" dragToPage="0" showAll="0" includeNewItemsInFilter="1" defaultSubtotal="0"/>
    <pivotField compact="0" outline="0" subtotalTop="0" dragToRow="0" dragToCol="0" dragToPage="0" showAll="0" includeNewItemsInFilter="1" defaultSubtotal="0"/>
  </pivotFields>
  <rowFields count="2">
    <field x="23"/>
    <field x="2"/>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4">
    <i>
      <x/>
    </i>
    <i i="1">
      <x v="1"/>
    </i>
    <i i="2">
      <x v="2"/>
    </i>
    <i i="3">
      <x v="3"/>
    </i>
  </colItems>
  <dataFields count="4">
    <dataField name="Sum of Sales" fld="17" baseField="23" baseItem="1" numFmtId="164"/>
    <dataField name="Sum of Profit" fld="20" baseField="23" baseItem="1" numFmtId="164"/>
    <dataField name="Sum of Profit Ratio" fld="24" baseField="2" baseItem="1" numFmtId="9"/>
    <dataField name="Average of Discount" fld="19" subtotal="average" baseField="23" baseItem="1"/>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6">
  <location ref="A3:F9" firstHeaderRow="1" firstDataRow="2" firstDataCol="2"/>
  <pivotFields count="26">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Col"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ubtotalTop="0" showAll="0" includeNewItemsInFilter="1" defaultSubtotal="0">
      <items count="6">
        <item x="0"/>
        <item sd="0" x="1"/>
        <item sd="0" x="2"/>
        <item sd="0" x="3"/>
        <item sd="0"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s>
  <rowFields count="2">
    <field x="23"/>
    <field x="2"/>
  </rowFields>
  <rowItems count="5">
    <i>
      <x v="1"/>
    </i>
    <i>
      <x v="2"/>
    </i>
    <i>
      <x v="3"/>
    </i>
    <i>
      <x v="4"/>
    </i>
    <i t="grand">
      <x/>
    </i>
  </rowItems>
  <colFields count="1">
    <field x="7"/>
  </colFields>
  <colItems count="4">
    <i>
      <x/>
    </i>
    <i>
      <x v="1"/>
    </i>
    <i>
      <x v="2"/>
    </i>
    <i t="grand">
      <x/>
    </i>
  </colItems>
  <dataFields count="1">
    <dataField name="Segments" fld="17" baseField="23" baseItem="1" numFmtId="164"/>
  </dataFields>
  <chartFormats count="9">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7" count="1" selected="0">
            <x v="2"/>
          </reference>
        </references>
      </pivotArea>
    </chartFormat>
    <chartFormat chart="2" format="10" series="1">
      <pivotArea type="data" outline="0" fieldPosition="0">
        <references count="2">
          <reference field="4294967294" count="1" selected="0">
            <x v="0"/>
          </reference>
          <reference field="7" count="1" selected="0">
            <x v="0"/>
          </reference>
        </references>
      </pivotArea>
    </chartFormat>
    <chartFormat chart="2" format="11" series="1">
      <pivotArea type="data" outline="0" fieldPosition="0">
        <references count="2">
          <reference field="4294967294" count="1" selected="0">
            <x v="0"/>
          </reference>
          <reference field="7" count="1" selected="0">
            <x v="1"/>
          </reference>
        </references>
      </pivotArea>
    </chartFormat>
    <chartFormat chart="4" format="15" series="1">
      <pivotArea type="data" outline="0" fieldPosition="0">
        <references count="2">
          <reference field="4294967294" count="1" selected="0">
            <x v="0"/>
          </reference>
          <reference field="7" count="1" selected="0">
            <x v="0"/>
          </reference>
        </references>
      </pivotArea>
    </chartFormat>
    <chartFormat chart="4" format="16" series="1">
      <pivotArea type="data" outline="0" fieldPosition="0">
        <references count="2">
          <reference field="4294967294" count="1" selected="0">
            <x v="0"/>
          </reference>
          <reference field="7" count="1" selected="0">
            <x v="1"/>
          </reference>
        </references>
      </pivotArea>
    </chartFormat>
    <chartFormat chart="4" format="17" series="1">
      <pivotArea type="data" outline="0" fieldPosition="0">
        <references count="2">
          <reference field="4294967294" count="1" selected="0">
            <x v="0"/>
          </reference>
          <reference field="7"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6">
  <location ref="A3:C8" firstHeaderRow="1" firstDataRow="2" firstDataCol="1"/>
  <pivotFields count="26">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axis="axisRow"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s>
  <rowFields count="1">
    <field x="7"/>
  </rowFields>
  <rowItems count="4">
    <i>
      <x/>
    </i>
    <i>
      <x v="1"/>
    </i>
    <i>
      <x v="2"/>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4">
  <location ref="A3:C9" firstHeaderRow="1" firstDataRow="2" firstDataCol="1"/>
  <pivotFields count="26">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dataField="1" showAll="0" includeNewItemsInFilter="1"/>
    <pivotField axis="axisRow" showAll="0" includeNewItemsInFilter="1">
      <items count="5">
        <item x="1"/>
        <item x="0"/>
        <item x="3"/>
        <item x="2"/>
        <item t="default"/>
      </items>
    </pivotField>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s>
  <rowFields count="1">
    <field x="21"/>
  </rowFields>
  <rowItems count="5">
    <i>
      <x/>
    </i>
    <i>
      <x v="1"/>
    </i>
    <i>
      <x v="2"/>
    </i>
    <i>
      <x v="3"/>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5">
  <location ref="A3:D8" firstHeaderRow="1" firstDataRow="2" firstDataCol="2"/>
  <pivotFields count="26">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sd="0" x="0"/>
        <item sd="0" x="1"/>
        <item sd="0" x="2"/>
        <item t="default"/>
      </items>
    </pivotField>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s>
  <rowFields count="2">
    <field x="14"/>
    <field x="15"/>
  </rowFields>
  <rowItems count="4">
    <i>
      <x/>
    </i>
    <i>
      <x v="1"/>
    </i>
    <i>
      <x v="2"/>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3">
  <location ref="A3:C57" firstHeaderRow="1" firstDataRow="2" firstDataCol="1"/>
  <pivotFields count="26">
    <pivotField showAll="0" includeNewItemsInFilter="1"/>
    <pivotField showAll="0" includeNewItemsInFilter="1"/>
    <pivotField name="Month" axis="axisRow"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axis="axisRow"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s>
  <rowFields count="2">
    <field x="23"/>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46EAF3-95C3-4698-92C7-6E7EBEA3F52D}" sourceName="Region">
  <pivotTables>
    <pivotTable tabId="5" name="SalesProfit"/>
    <pivotTable tabId="6" name="SalesProfit"/>
    <pivotTable tabId="8" name="SalesProfit"/>
    <pivotTable tabId="12" name="SalesProfit"/>
    <pivotTable tabId="13" name="SalesProfit"/>
    <pivotTable tabId="17" name="SalesProfit"/>
    <pivotTable tabId="10" name="SalesProfit"/>
    <pivotTable tabId="9" name="SalesProfit"/>
    <pivotTable tabId="11" name="Sparklines"/>
    <pivotTable tabId="18" name="PivotTable4"/>
  </pivotTables>
  <data>
    <tabular pivotCacheId="59956354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473C7E0-D4FF-43A5-9571-1B65ADEE2A70}" sourceName="Category">
  <pivotTables>
    <pivotTable tabId="5" name="SalesProfit"/>
    <pivotTable tabId="6" name="SalesProfit"/>
    <pivotTable tabId="8" name="SalesProfit"/>
    <pivotTable tabId="12" name="SalesProfit"/>
    <pivotTable tabId="13" name="SalesProfit"/>
    <pivotTable tabId="17" name="SalesProfit"/>
    <pivotTable tabId="10" name="SalesProfit"/>
    <pivotTable tabId="9" name="SalesProfit"/>
    <pivotTable tabId="11" name="Sparklines"/>
    <pivotTable tabId="18" name="PivotTable4"/>
  </pivotTables>
  <data>
    <tabular pivotCacheId="59956354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DC71DEC-7D99-48CD-973D-AFBA6D679CC2}" sourceName="Sub-Category">
  <pivotTables>
    <pivotTable tabId="5" name="SalesProfit"/>
    <pivotTable tabId="6" name="SalesProfit"/>
    <pivotTable tabId="8" name="SalesProfit"/>
    <pivotTable tabId="12" name="SalesProfit"/>
    <pivotTable tabId="13" name="SalesProfit"/>
    <pivotTable tabId="17" name="SalesProfit"/>
    <pivotTable tabId="10" name="SalesProfit"/>
    <pivotTable tabId="9" name="SalesProfit"/>
    <pivotTable tabId="11" name="Sparklines"/>
    <pivotTable tabId="18" name="PivotTable4"/>
  </pivotTables>
  <data>
    <tabular pivotCacheId="599563549">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29BE967-A7BB-435B-B68B-26953DDFB559}" sourceName="Segment">
  <pivotTables>
    <pivotTable tabId="9" name="SalesProfit"/>
    <pivotTable tabId="6" name="SalesProfit"/>
    <pivotTable tabId="18" name="PivotTable4"/>
    <pivotTable tabId="5" name="SalesProfit"/>
    <pivotTable tabId="8" name="SalesProfit"/>
    <pivotTable tabId="12" name="SalesProfit"/>
    <pivotTable tabId="13" name="SalesProfit"/>
    <pivotTable tabId="17" name="SalesProfit"/>
    <pivotTable tabId="10" name="SalesProfit"/>
    <pivotTable tabId="11" name="Sparklines"/>
  </pivotTables>
  <data>
    <tabular pivotCacheId="59956354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CDED573-82AF-4125-BDC6-CD91CDAE7A7E}" cache="Slicer_Region" caption="Region" style="SlicerStyleDark1" rowHeight="230716"/>
  <slicer name="Category" xr10:uid="{CDEFA5EC-9B6B-43F5-8D4F-E4DE23007414}" cache="Slicer_Category" caption="Category" style="SlicerStyleDark1" rowHeight="230716"/>
  <slicer name="Sub-Category" xr10:uid="{5EE8851B-22D3-46AB-8D6B-3D230CDA76EA}" cache="Slicer_Sub_Category" caption="Sub-Category" startItem="5" style="SlicerStyleDark1" rowHeight="230716"/>
  <slicer name="Segment" xr10:uid="{991FC7FF-41DC-4FF8-8803-E9C4A2845A00}" cache="Slicer_Segment" caption="Segment" style="SlicerStyleDark1"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rders" displayName="Orders" ref="A1:W9995" totalsRowShown="0" headerRowDxfId="38">
  <autoFilter ref="A1:W9995" xr:uid="{00000000-0009-0000-0100-000001000000}"/>
  <tableColumns count="23">
    <tableColumn id="1" xr3:uid="{00000000-0010-0000-0000-000001000000}" name="Row ID" dataDxfId="37"/>
    <tableColumn id="2" xr3:uid="{00000000-0010-0000-0000-000002000000}" name="Order ID"/>
    <tableColumn id="3" xr3:uid="{00000000-0010-0000-0000-000003000000}" name="Order Date" dataDxfId="36"/>
    <tableColumn id="4" xr3:uid="{00000000-0010-0000-0000-000004000000}" name="Ship Date" dataDxfId="35"/>
    <tableColumn id="5" xr3:uid="{00000000-0010-0000-0000-000005000000}" name="Ship Mode" dataDxfId="34"/>
    <tableColumn id="6" xr3:uid="{00000000-0010-0000-0000-000006000000}" name="Customer ID" dataDxfId="33"/>
    <tableColumn id="7" xr3:uid="{00000000-0010-0000-0000-000007000000}" name="Customer Name" dataDxfId="32"/>
    <tableColumn id="8" xr3:uid="{00000000-0010-0000-0000-000008000000}" name="Segment" dataDxfId="31"/>
    <tableColumn id="9" xr3:uid="{00000000-0010-0000-0000-000009000000}" name="Country" dataDxfId="30"/>
    <tableColumn id="10" xr3:uid="{00000000-0010-0000-0000-00000A000000}" name="City" dataDxfId="29"/>
    <tableColumn id="11" xr3:uid="{00000000-0010-0000-0000-00000B000000}" name="State" dataDxfId="28"/>
    <tableColumn id="12" xr3:uid="{00000000-0010-0000-0000-00000C000000}" name="Postal Code" dataDxfId="27"/>
    <tableColumn id="13" xr3:uid="{00000000-0010-0000-0000-00000D000000}" name="Region" dataDxfId="26"/>
    <tableColumn id="14" xr3:uid="{00000000-0010-0000-0000-00000E000000}" name="Product ID" dataDxfId="25"/>
    <tableColumn id="15" xr3:uid="{00000000-0010-0000-0000-00000F000000}" name="Category" dataDxfId="24"/>
    <tableColumn id="16" xr3:uid="{00000000-0010-0000-0000-000010000000}" name="Sub-Category" dataDxfId="23"/>
    <tableColumn id="17" xr3:uid="{00000000-0010-0000-0000-000011000000}" name="Product Name" dataDxfId="22"/>
    <tableColumn id="18" xr3:uid="{00000000-0010-0000-0000-000012000000}" name="Sales" dataDxfId="21"/>
    <tableColumn id="19" xr3:uid="{00000000-0010-0000-0000-000013000000}" name="Quantity" dataDxfId="20"/>
    <tableColumn id="20" xr3:uid="{00000000-0010-0000-0000-000014000000}" name="Discount" dataDxfId="19"/>
    <tableColumn id="21" xr3:uid="{00000000-0010-0000-0000-000015000000}" name="Profit" dataDxfId="18"/>
    <tableColumn id="22" xr3:uid="{00000000-0010-0000-0000-000016000000}" name="Person" dataDxfId="17">
      <calculatedColumnFormula>VLOOKUP($M2,People!$A$2:$B$5, 2, FALSE)</calculatedColumnFormula>
    </tableColumn>
    <tableColumn id="23" xr3:uid="{00000000-0010-0000-0000-000017000000}" name="Returned" dataDxfId="16">
      <calculatedColumnFormula>IFERROR(VLOOKUP($B2, 'Returns'!$A$2:$B$801, 2, FALSE), "No")</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People" displayName="People" ref="A1:B5" totalsRowShown="0" headerRowDxfId="15">
  <autoFilter ref="A1:B5" xr:uid="{00000000-0009-0000-0100-000003000000}"/>
  <tableColumns count="2">
    <tableColumn id="2" xr3:uid="{00000000-0010-0000-0100-000002000000}" name="Region" dataDxfId="14"/>
    <tableColumn id="1" xr3:uid="{00000000-0010-0000-0100-000001000000}" name="Person" dataDxfId="13"/>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Returns" displayName="Returns" ref="A1:B801" totalsRowShown="0">
  <autoFilter ref="A1:B801" xr:uid="{00000000-0009-0000-0100-000004000000}"/>
  <tableColumns count="2">
    <tableColumn id="2" xr3:uid="{00000000-0010-0000-0200-000002000000}" name="Order ID"/>
    <tableColumn id="1" xr3:uid="{00000000-0010-0000-0200-000001000000}" name="Returned" dataDxfId="12"/>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4EF8E3ED-4DD0-4F6F-9E80-BE1FE9FBCA67}" sourceName="Order Date">
  <pivotTables>
    <pivotTable tabId="5" name="SalesProfit"/>
    <pivotTable tabId="6" name="SalesProfit"/>
    <pivotTable tabId="18" name="PivotTable4"/>
    <pivotTable tabId="8" name="SalesProfit"/>
    <pivotTable tabId="12" name="SalesProfit"/>
    <pivotTable tabId="13" name="SalesProfit"/>
    <pivotTable tabId="17" name="SalesProfit"/>
    <pivotTable tabId="10" name="SalesProfit"/>
    <pivotTable tabId="9" name="SalesProfit"/>
    <pivotTable tabId="11" name="Sparklines"/>
  </pivotTables>
  <state minimalRefreshVersion="6" lastRefreshVersion="6" pivotCacheId="599563549"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B21666C6-DF5E-4348-91BA-41ED1628C727}" cache="NativeTimeline_Order_Date" caption="Month" level="0" selectionLevel="2" scrollPosition="2016-01-01T00:00:00" style="TimeSlicerStyleDark1"/>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9.bin"/><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0.bin"/><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0ABBA-4152-4342-8212-14DCD5A504C5}">
  <dimension ref="A1:AQ48"/>
  <sheetViews>
    <sheetView tabSelected="1" zoomScale="40" zoomScaleNormal="40" workbookViewId="0">
      <selection activeCell="C21" sqref="C21"/>
    </sheetView>
  </sheetViews>
  <sheetFormatPr defaultRowHeight="13" x14ac:dyDescent="0.3"/>
  <cols>
    <col min="5" max="5" width="18.7265625" bestFit="1" customWidth="1"/>
    <col min="6" max="6" width="13.7265625" bestFit="1" customWidth="1"/>
    <col min="7" max="7" width="18.7265625" bestFit="1" customWidth="1"/>
    <col min="8" max="8" width="13.7265625" bestFit="1" customWidth="1"/>
    <col min="9" max="9" width="12.36328125" bestFit="1" customWidth="1"/>
    <col min="26" max="26" width="8.7265625" customWidth="1"/>
  </cols>
  <sheetData>
    <row r="1" spans="1:43" ht="42" customHeight="1" x14ac:dyDescent="0.3">
      <c r="A1" s="54" t="s">
        <v>10973</v>
      </c>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row>
    <row r="2" spans="1:43" ht="26" x14ac:dyDescent="0.3">
      <c r="G2" s="55" t="s">
        <v>10978</v>
      </c>
      <c r="H2" s="55"/>
      <c r="I2" s="55"/>
    </row>
    <row r="3" spans="1:43" ht="20.5" x14ac:dyDescent="0.45">
      <c r="G3" s="44" t="s">
        <v>10974</v>
      </c>
      <c r="H3" s="45">
        <f>SUM(SparklinesPivot!C:C)</f>
        <v>2297200.8603000003</v>
      </c>
      <c r="I3" s="53"/>
    </row>
    <row r="4" spans="1:43" ht="20.5" x14ac:dyDescent="0.45">
      <c r="G4" s="44" t="s">
        <v>10975</v>
      </c>
      <c r="H4" s="45">
        <f>SUM(SparklinesPivot!D:D)</f>
        <v>286397.02169999992</v>
      </c>
      <c r="I4" s="53"/>
    </row>
    <row r="5" spans="1:43" ht="20.5" x14ac:dyDescent="0.45">
      <c r="G5" s="44" t="s">
        <v>10976</v>
      </c>
      <c r="H5" s="46">
        <f>H4/H3</f>
        <v>0.12467217240315601</v>
      </c>
      <c r="I5" s="53"/>
    </row>
    <row r="6" spans="1:43" ht="20.5" x14ac:dyDescent="0.45">
      <c r="G6" s="44" t="s">
        <v>10977</v>
      </c>
      <c r="H6" s="46">
        <f>AVERAGE(SparklinesPivot!F:F)</f>
        <v>0.15632258193514634</v>
      </c>
      <c r="I6" s="53"/>
    </row>
    <row r="43" spans="6:9" x14ac:dyDescent="0.3">
      <c r="F43" s="4"/>
      <c r="G43" s="5"/>
      <c r="H43" s="7" t="s">
        <v>10962</v>
      </c>
      <c r="I43" s="6"/>
    </row>
    <row r="44" spans="6:9" x14ac:dyDescent="0.3">
      <c r="F44" s="7" t="s">
        <v>14</v>
      </c>
      <c r="G44" s="7" t="s">
        <v>15</v>
      </c>
      <c r="H44" s="4" t="s">
        <v>10960</v>
      </c>
      <c r="I44" s="11" t="s">
        <v>10961</v>
      </c>
    </row>
    <row r="45" spans="6:9" x14ac:dyDescent="0.3">
      <c r="F45" s="4" t="s">
        <v>30</v>
      </c>
      <c r="G45" s="5"/>
      <c r="H45" s="12">
        <v>741999.79529999977</v>
      </c>
      <c r="I45" s="14">
        <v>18451.272799999992</v>
      </c>
    </row>
    <row r="46" spans="6:9" x14ac:dyDescent="0.3">
      <c r="F46" s="4" t="s">
        <v>43</v>
      </c>
      <c r="G46" s="5"/>
      <c r="H46" s="12">
        <v>719047.03200000292</v>
      </c>
      <c r="I46" s="14">
        <v>122490.8008000001</v>
      </c>
    </row>
    <row r="47" spans="6:9" x14ac:dyDescent="0.3">
      <c r="F47" s="4" t="s">
        <v>66</v>
      </c>
      <c r="G47" s="5"/>
      <c r="H47" s="12">
        <v>836154.03299999656</v>
      </c>
      <c r="I47" s="14">
        <v>145454.9480999998</v>
      </c>
    </row>
    <row r="48" spans="6:9" x14ac:dyDescent="0.3">
      <c r="F48" s="8" t="s">
        <v>10942</v>
      </c>
      <c r="G48" s="27"/>
      <c r="H48" s="13">
        <v>2297200.8602999994</v>
      </c>
      <c r="I48" s="15">
        <v>286397.02169999992</v>
      </c>
    </row>
  </sheetData>
  <mergeCells count="2">
    <mergeCell ref="A1:AQ1"/>
    <mergeCell ref="G2:I2"/>
  </mergeCells>
  <pageMargins left="0.7" right="0.7" top="0.75" bottom="0.75" header="0.3" footer="0.3"/>
  <pageSetup orientation="portrait" r:id="rId2"/>
  <drawing r:id="rId3"/>
  <extLst>
    <ext xmlns:x14="http://schemas.microsoft.com/office/spreadsheetml/2009/9/main" uri="{05C60535-1F16-4fd2-B633-F4F36F0B64E0}">
      <x14:sparklineGroups xmlns:xm="http://schemas.microsoft.com/office/excel/2006/main">
        <x14:sparklineGroup displayEmptyCellsAs="gap" xr2:uid="{A64AC48C-3CC0-45F1-9F40-0080062926B0}">
          <x14:colorSeries rgb="FF376092"/>
          <x14:colorNegative rgb="FFD00000"/>
          <x14:colorAxis rgb="FF000000"/>
          <x14:colorMarkers rgb="FFD00000"/>
          <x14:colorFirst rgb="FFD00000"/>
          <x14:colorLast rgb="FFD00000"/>
          <x14:colorHigh rgb="FFD00000"/>
          <x14:colorLow rgb="FFD00000"/>
          <x14:sparklines>
            <x14:sparkline>
              <xm:f>'[1]Sparklines Pivot'!E5:E52</xm:f>
              <xm:sqref>I3</xm:sqref>
            </x14:sparkline>
          </x14:sparklines>
        </x14:sparklineGroup>
        <x14:sparklineGroup displayEmptyCellsAs="gap" xr2:uid="{CF83830A-CD53-4C1A-8791-AD58D7BA0202}">
          <x14:colorSeries rgb="FF376092"/>
          <x14:colorNegative rgb="FFD00000"/>
          <x14:colorAxis rgb="FF000000"/>
          <x14:colorMarkers rgb="FFD00000"/>
          <x14:colorFirst rgb="FFD00000"/>
          <x14:colorLast rgb="FFD00000"/>
          <x14:colorHigh rgb="FFD00000"/>
          <x14:colorLow rgb="FFD00000"/>
          <x14:sparklines>
            <x14:sparkline>
              <xm:f>'[1]Sparklines Pivot'!F5:F52</xm:f>
              <xm:sqref>I4</xm:sqref>
            </x14:sparkline>
          </x14:sparklines>
        </x14:sparklineGroup>
        <x14:sparklineGroup displayEmptyCellsAs="gap" xr2:uid="{5795ECE5-5502-46C1-BB95-F9FF58C7D013}">
          <x14:colorSeries rgb="FF376092"/>
          <x14:colorNegative rgb="FFD00000"/>
          <x14:colorAxis rgb="FF000000"/>
          <x14:colorMarkers rgb="FFD00000"/>
          <x14:colorFirst rgb="FFD00000"/>
          <x14:colorLast rgb="FFD00000"/>
          <x14:colorHigh rgb="FFD00000"/>
          <x14:colorLow rgb="FFD00000"/>
          <x14:sparklines>
            <x14:sparkline>
              <xm:f>SparklinesPivot!E5:E52</xm:f>
              <xm:sqref>I5</xm:sqref>
            </x14:sparkline>
          </x14:sparklines>
        </x14:sparklineGroup>
        <x14:sparklineGroup displayEmptyCellsAs="gap" xr2:uid="{85821F89-F29A-4CA6-88AF-743B6DC940E7}">
          <x14:colorSeries rgb="FF376092"/>
          <x14:colorNegative rgb="FFD00000"/>
          <x14:colorAxis rgb="FF000000"/>
          <x14:colorMarkers rgb="FFD00000"/>
          <x14:colorFirst rgb="FFD00000"/>
          <x14:colorLast rgb="FFD00000"/>
          <x14:colorHigh rgb="FFD00000"/>
          <x14:colorLow rgb="FFD00000"/>
          <x14:sparklines>
            <x14:sparkline>
              <xm:f>SparklinesPivot!F5:F52</xm:f>
              <xm:sqref>I6</xm:sqref>
            </x14:sparkline>
          </x14:sparklines>
        </x14:sparklineGroup>
      </x14:sparklineGroups>
    </ex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A2" sqref="A2"/>
    </sheetView>
  </sheetViews>
  <sheetFormatPr defaultRowHeight="13" x14ac:dyDescent="0.3"/>
  <cols>
    <col min="2" max="2" width="14.81640625" customWidth="1"/>
    <col min="3" max="3" width="12.08984375" customWidth="1"/>
    <col min="4" max="4" width="13.453125" customWidth="1"/>
    <col min="5" max="5" width="11.453125" customWidth="1"/>
    <col min="6" max="6" width="12.7265625" customWidth="1"/>
    <col min="7" max="7" width="15.7265625" customWidth="1"/>
    <col min="8" max="8" width="10" customWidth="1"/>
    <col min="9" max="9" width="9.08984375" customWidth="1"/>
    <col min="12" max="12" width="12.54296875" customWidth="1"/>
    <col min="14" max="14" width="11.08984375" customWidth="1"/>
    <col min="15" max="15" width="10.08984375" customWidth="1"/>
    <col min="16" max="16" width="14" customWidth="1"/>
    <col min="17" max="17" width="14.08984375" customWidth="1"/>
    <col min="19" max="19" width="9.453125" customWidth="1"/>
    <col min="20" max="20" width="9.7265625" customWidth="1"/>
    <col min="22" max="22" width="17.1796875" bestFit="1" customWidth="1"/>
    <col min="23" max="23" width="9" bestFit="1" customWidth="1"/>
  </cols>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5930</v>
      </c>
      <c r="W1" s="3" t="s">
        <v>5931</v>
      </c>
    </row>
    <row r="2" spans="1:23" x14ac:dyDescent="0.3">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VLOOKUP($M2,People!$A$2:$B$5, 2, FALSE)</f>
        <v>Cassandra Brandow</v>
      </c>
      <c r="W2" s="3" t="str">
        <f>IFERROR(VLOOKUP($B2, 'Returns'!$A$2:$B$801, 2, FALSE), "No")</f>
        <v>No</v>
      </c>
    </row>
    <row r="3" spans="1:23" x14ac:dyDescent="0.3">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VLOOKUP($M3,People!$A$2:$B$5, 2, FALSE)</f>
        <v>Cassandra Brandow</v>
      </c>
      <c r="W3" s="3" t="str">
        <f>IFERROR(VLOOKUP($B3, 'Returns'!$A$2:$B$801, 2, FALSE), "No")</f>
        <v>No</v>
      </c>
    </row>
    <row r="4" spans="1:23" x14ac:dyDescent="0.3">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VLOOKUP($M4,People!$A$2:$B$5, 2, FALSE)</f>
        <v>Anna Andreadi</v>
      </c>
      <c r="W4" s="3" t="str">
        <f>IFERROR(VLOOKUP($B4, 'Returns'!$A$2:$B$801, 2, FALSE), "No")</f>
        <v>No</v>
      </c>
    </row>
    <row r="5" spans="1:23" x14ac:dyDescent="0.3">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VLOOKUP($M5,People!$A$2:$B$5, 2, FALSE)</f>
        <v>Cassandra Brandow</v>
      </c>
      <c r="W5" s="3" t="str">
        <f>IFERROR(VLOOKUP($B5, 'Returns'!$A$2:$B$801, 2, FALSE), "No")</f>
        <v>No</v>
      </c>
    </row>
    <row r="6" spans="1:23" x14ac:dyDescent="0.3">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VLOOKUP($M6,People!$A$2:$B$5, 2, FALSE)</f>
        <v>Cassandra Brandow</v>
      </c>
      <c r="W6" s="3" t="str">
        <f>IFERROR(VLOOKUP($B6, 'Returns'!$A$2:$B$801, 2, FALSE), "No")</f>
        <v>No</v>
      </c>
    </row>
    <row r="7" spans="1:23" x14ac:dyDescent="0.3">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VLOOKUP($M7,People!$A$2:$B$5, 2, FALSE)</f>
        <v>Anna Andreadi</v>
      </c>
      <c r="W7" s="3" t="str">
        <f>IFERROR(VLOOKUP($B7, 'Returns'!$A$2:$B$801, 2, FALSE), "No")</f>
        <v>No</v>
      </c>
    </row>
    <row r="8" spans="1:23" x14ac:dyDescent="0.3">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VLOOKUP($M8,People!$A$2:$B$5, 2, FALSE)</f>
        <v>Anna Andreadi</v>
      </c>
      <c r="W8" s="3" t="str">
        <f>IFERROR(VLOOKUP($B8, 'Returns'!$A$2:$B$801, 2, FALSE), "No")</f>
        <v>No</v>
      </c>
    </row>
    <row r="9" spans="1:23" x14ac:dyDescent="0.3">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VLOOKUP($M9,People!$A$2:$B$5, 2, FALSE)</f>
        <v>Anna Andreadi</v>
      </c>
      <c r="W9" s="3" t="str">
        <f>IFERROR(VLOOKUP($B9, 'Returns'!$A$2:$B$801, 2, FALSE), "No")</f>
        <v>No</v>
      </c>
    </row>
    <row r="10" spans="1:23" x14ac:dyDescent="0.3">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VLOOKUP($M10,People!$A$2:$B$5, 2, FALSE)</f>
        <v>Anna Andreadi</v>
      </c>
      <c r="W10" s="3" t="str">
        <f>IFERROR(VLOOKUP($B10, 'Returns'!$A$2:$B$801, 2, FALSE), "No")</f>
        <v>No</v>
      </c>
    </row>
    <row r="11" spans="1:23" x14ac:dyDescent="0.3">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VLOOKUP($M11,People!$A$2:$B$5, 2, FALSE)</f>
        <v>Anna Andreadi</v>
      </c>
      <c r="W11" s="3" t="str">
        <f>IFERROR(VLOOKUP($B11, 'Returns'!$A$2:$B$801, 2, FALSE), "No")</f>
        <v>No</v>
      </c>
    </row>
    <row r="12" spans="1:23" x14ac:dyDescent="0.3">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VLOOKUP($M12,People!$A$2:$B$5, 2, FALSE)</f>
        <v>Anna Andreadi</v>
      </c>
      <c r="W12" s="3" t="str">
        <f>IFERROR(VLOOKUP($B12, 'Returns'!$A$2:$B$801, 2, FALSE), "No")</f>
        <v>No</v>
      </c>
    </row>
    <row r="13" spans="1:23" x14ac:dyDescent="0.3">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VLOOKUP($M13,People!$A$2:$B$5, 2, FALSE)</f>
        <v>Anna Andreadi</v>
      </c>
      <c r="W13" s="3" t="str">
        <f>IFERROR(VLOOKUP($B13, 'Returns'!$A$2:$B$801, 2, FALSE), "No")</f>
        <v>No</v>
      </c>
    </row>
    <row r="14" spans="1:23" x14ac:dyDescent="0.3">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VLOOKUP($M14,People!$A$2:$B$5, 2, FALSE)</f>
        <v>Cassandra Brandow</v>
      </c>
      <c r="W14" s="3" t="str">
        <f>IFERROR(VLOOKUP($B14, 'Returns'!$A$2:$B$801, 2, FALSE), "No")</f>
        <v>No</v>
      </c>
    </row>
    <row r="15" spans="1:23" x14ac:dyDescent="0.3">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VLOOKUP($M15,People!$A$2:$B$5, 2, FALSE)</f>
        <v>Anna Andreadi</v>
      </c>
      <c r="W15" s="3" t="str">
        <f>IFERROR(VLOOKUP($B15, 'Returns'!$A$2:$B$801, 2, FALSE), "No")</f>
        <v>No</v>
      </c>
    </row>
    <row r="16" spans="1:23" x14ac:dyDescent="0.3">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VLOOKUP($M16,People!$A$2:$B$5, 2, FALSE)</f>
        <v>Kelly Williams</v>
      </c>
      <c r="W16" s="3" t="str">
        <f>IFERROR(VLOOKUP($B16, 'Returns'!$A$2:$B$801, 2, FALSE), "No")</f>
        <v>No</v>
      </c>
    </row>
    <row r="17" spans="1:23" x14ac:dyDescent="0.3">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VLOOKUP($M17,People!$A$2:$B$5, 2, FALSE)</f>
        <v>Kelly Williams</v>
      </c>
      <c r="W17" s="3" t="str">
        <f>IFERROR(VLOOKUP($B17, 'Returns'!$A$2:$B$801, 2, FALSE), "No")</f>
        <v>No</v>
      </c>
    </row>
    <row r="18" spans="1:23" x14ac:dyDescent="0.3">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VLOOKUP($M18,People!$A$2:$B$5, 2, FALSE)</f>
        <v>Kelly Williams</v>
      </c>
      <c r="W18" s="3" t="str">
        <f>IFERROR(VLOOKUP($B18, 'Returns'!$A$2:$B$801, 2, FALSE), "No")</f>
        <v>No</v>
      </c>
    </row>
    <row r="19" spans="1:23" x14ac:dyDescent="0.3">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VLOOKUP($M19,People!$A$2:$B$5, 2, FALSE)</f>
        <v>Anna Andreadi</v>
      </c>
      <c r="W19" s="3" t="str">
        <f>IFERROR(VLOOKUP($B19, 'Returns'!$A$2:$B$801, 2, FALSE), "No")</f>
        <v>No</v>
      </c>
    </row>
    <row r="20" spans="1:23" x14ac:dyDescent="0.3">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VLOOKUP($M20,People!$A$2:$B$5, 2, FALSE)</f>
        <v>Anna Andreadi</v>
      </c>
      <c r="W20" s="3" t="str">
        <f>IFERROR(VLOOKUP($B20, 'Returns'!$A$2:$B$801, 2, FALSE), "No")</f>
        <v>Yes</v>
      </c>
    </row>
    <row r="21" spans="1:23" x14ac:dyDescent="0.3">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VLOOKUP($M21,People!$A$2:$B$5, 2, FALSE)</f>
        <v>Anna Andreadi</v>
      </c>
      <c r="W21" s="3" t="str">
        <f>IFERROR(VLOOKUP($B21, 'Returns'!$A$2:$B$801, 2, FALSE), "No")</f>
        <v>Yes</v>
      </c>
    </row>
    <row r="22" spans="1:23" x14ac:dyDescent="0.3">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VLOOKUP($M22,People!$A$2:$B$5, 2, FALSE)</f>
        <v>Anna Andreadi</v>
      </c>
      <c r="W22" s="3" t="str">
        <f>IFERROR(VLOOKUP($B22, 'Returns'!$A$2:$B$801, 2, FALSE), "No")</f>
        <v>Yes</v>
      </c>
    </row>
    <row r="23" spans="1:23" x14ac:dyDescent="0.3">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VLOOKUP($M23,People!$A$2:$B$5, 2, FALSE)</f>
        <v>Kelly Williams</v>
      </c>
      <c r="W23" s="3" t="str">
        <f>IFERROR(VLOOKUP($B23, 'Returns'!$A$2:$B$801, 2, FALSE), "No")</f>
        <v>No</v>
      </c>
    </row>
    <row r="24" spans="1:23" x14ac:dyDescent="0.3">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VLOOKUP($M24,People!$A$2:$B$5, 2, FALSE)</f>
        <v>Kelly Williams</v>
      </c>
      <c r="W24" s="3" t="str">
        <f>IFERROR(VLOOKUP($B24, 'Returns'!$A$2:$B$801, 2, FALSE), "No")</f>
        <v>No</v>
      </c>
    </row>
    <row r="25" spans="1:23" x14ac:dyDescent="0.3">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VLOOKUP($M25,People!$A$2:$B$5, 2, FALSE)</f>
        <v>Chuck Magee</v>
      </c>
      <c r="W25" s="3" t="str">
        <f>IFERROR(VLOOKUP($B25, 'Returns'!$A$2:$B$801, 2, FALSE), "No")</f>
        <v>No</v>
      </c>
    </row>
    <row r="26" spans="1:23" x14ac:dyDescent="0.3">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VLOOKUP($M26,People!$A$2:$B$5, 2, FALSE)</f>
        <v>Anna Andreadi</v>
      </c>
      <c r="W26" s="3" t="str">
        <f>IFERROR(VLOOKUP($B26, 'Returns'!$A$2:$B$801, 2, FALSE), "No")</f>
        <v>No</v>
      </c>
    </row>
    <row r="27" spans="1:23" x14ac:dyDescent="0.3">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VLOOKUP($M27,People!$A$2:$B$5, 2, FALSE)</f>
        <v>Anna Andreadi</v>
      </c>
      <c r="W27" s="3" t="str">
        <f>IFERROR(VLOOKUP($B27, 'Returns'!$A$2:$B$801, 2, FALSE), "No")</f>
        <v>No</v>
      </c>
    </row>
    <row r="28" spans="1:23" x14ac:dyDescent="0.3">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VLOOKUP($M28,People!$A$2:$B$5, 2, FALSE)</f>
        <v>Anna Andreadi</v>
      </c>
      <c r="W28" s="3" t="str">
        <f>IFERROR(VLOOKUP($B28, 'Returns'!$A$2:$B$801, 2, FALSE), "No")</f>
        <v>No</v>
      </c>
    </row>
    <row r="29" spans="1:23" x14ac:dyDescent="0.3">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VLOOKUP($M29,People!$A$2:$B$5, 2, FALSE)</f>
        <v>Chuck Magee</v>
      </c>
      <c r="W29" s="3" t="str">
        <f>IFERROR(VLOOKUP($B29, 'Returns'!$A$2:$B$801, 2, FALSE), "No")</f>
        <v>No</v>
      </c>
    </row>
    <row r="30" spans="1:23" x14ac:dyDescent="0.3">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VLOOKUP($M30,People!$A$2:$B$5, 2, FALSE)</f>
        <v>Chuck Magee</v>
      </c>
      <c r="W30" s="3" t="str">
        <f>IFERROR(VLOOKUP($B30, 'Returns'!$A$2:$B$801, 2, FALSE), "No")</f>
        <v>No</v>
      </c>
    </row>
    <row r="31" spans="1:23" x14ac:dyDescent="0.3">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VLOOKUP($M31,People!$A$2:$B$5, 2, FALSE)</f>
        <v>Chuck Magee</v>
      </c>
      <c r="W31" s="3" t="str">
        <f>IFERROR(VLOOKUP($B31, 'Returns'!$A$2:$B$801, 2, FALSE), "No")</f>
        <v>No</v>
      </c>
    </row>
    <row r="32" spans="1:23" x14ac:dyDescent="0.3">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VLOOKUP($M32,People!$A$2:$B$5, 2, FALSE)</f>
        <v>Chuck Magee</v>
      </c>
      <c r="W32" s="3" t="str">
        <f>IFERROR(VLOOKUP($B32, 'Returns'!$A$2:$B$801, 2, FALSE), "No")</f>
        <v>No</v>
      </c>
    </row>
    <row r="33" spans="1:23" x14ac:dyDescent="0.3">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VLOOKUP($M33,People!$A$2:$B$5, 2, FALSE)</f>
        <v>Chuck Magee</v>
      </c>
      <c r="W33" s="3" t="str">
        <f>IFERROR(VLOOKUP($B33, 'Returns'!$A$2:$B$801, 2, FALSE), "No")</f>
        <v>No</v>
      </c>
    </row>
    <row r="34" spans="1:23" x14ac:dyDescent="0.3">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VLOOKUP($M34,People!$A$2:$B$5, 2, FALSE)</f>
        <v>Chuck Magee</v>
      </c>
      <c r="W34" s="3" t="str">
        <f>IFERROR(VLOOKUP($B34, 'Returns'!$A$2:$B$801, 2, FALSE), "No")</f>
        <v>No</v>
      </c>
    </row>
    <row r="35" spans="1:23" x14ac:dyDescent="0.3">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VLOOKUP($M35,People!$A$2:$B$5, 2, FALSE)</f>
        <v>Chuck Magee</v>
      </c>
      <c r="W35" s="3" t="str">
        <f>IFERROR(VLOOKUP($B35, 'Returns'!$A$2:$B$801, 2, FALSE), "No")</f>
        <v>No</v>
      </c>
    </row>
    <row r="36" spans="1:23" x14ac:dyDescent="0.3">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VLOOKUP($M36,People!$A$2:$B$5, 2, FALSE)</f>
        <v>Kelly Williams</v>
      </c>
      <c r="W36" s="3" t="str">
        <f>IFERROR(VLOOKUP($B36, 'Returns'!$A$2:$B$801, 2, FALSE), "No")</f>
        <v>No</v>
      </c>
    </row>
    <row r="37" spans="1:23" x14ac:dyDescent="0.3">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VLOOKUP($M37,People!$A$2:$B$5, 2, FALSE)</f>
        <v>Kelly Williams</v>
      </c>
      <c r="W37" s="3" t="str">
        <f>IFERROR(VLOOKUP($B37, 'Returns'!$A$2:$B$801, 2, FALSE), "No")</f>
        <v>No</v>
      </c>
    </row>
    <row r="38" spans="1:23" x14ac:dyDescent="0.3">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VLOOKUP($M38,People!$A$2:$B$5, 2, FALSE)</f>
        <v>Kelly Williams</v>
      </c>
      <c r="W38" s="3" t="str">
        <f>IFERROR(VLOOKUP($B38, 'Returns'!$A$2:$B$801, 2, FALSE), "No")</f>
        <v>No</v>
      </c>
    </row>
    <row r="39" spans="1:23" x14ac:dyDescent="0.3">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VLOOKUP($M39,People!$A$2:$B$5, 2, FALSE)</f>
        <v>Kelly Williams</v>
      </c>
      <c r="W39" s="3" t="str">
        <f>IFERROR(VLOOKUP($B39, 'Returns'!$A$2:$B$801, 2, FALSE), "No")</f>
        <v>No</v>
      </c>
    </row>
    <row r="40" spans="1:23" x14ac:dyDescent="0.3">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VLOOKUP($M40,People!$A$2:$B$5, 2, FALSE)</f>
        <v>Kelly Williams</v>
      </c>
      <c r="W40" s="3" t="str">
        <f>IFERROR(VLOOKUP($B40, 'Returns'!$A$2:$B$801, 2, FALSE), "No")</f>
        <v>No</v>
      </c>
    </row>
    <row r="41" spans="1:23" x14ac:dyDescent="0.3">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VLOOKUP($M41,People!$A$2:$B$5, 2, FALSE)</f>
        <v>Kelly Williams</v>
      </c>
      <c r="W41" s="3" t="str">
        <f>IFERROR(VLOOKUP($B41, 'Returns'!$A$2:$B$801, 2, FALSE), "No")</f>
        <v>No</v>
      </c>
    </row>
    <row r="42" spans="1:23" x14ac:dyDescent="0.3">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VLOOKUP($M42,People!$A$2:$B$5, 2, FALSE)</f>
        <v>Kelly Williams</v>
      </c>
      <c r="W42" s="3" t="str">
        <f>IFERROR(VLOOKUP($B42, 'Returns'!$A$2:$B$801, 2, FALSE), "No")</f>
        <v>No</v>
      </c>
    </row>
    <row r="43" spans="1:23" x14ac:dyDescent="0.3">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VLOOKUP($M43,People!$A$2:$B$5, 2, FALSE)</f>
        <v>Kelly Williams</v>
      </c>
      <c r="W43" s="3" t="str">
        <f>IFERROR(VLOOKUP($B43, 'Returns'!$A$2:$B$801, 2, FALSE), "No")</f>
        <v>No</v>
      </c>
    </row>
    <row r="44" spans="1:23" x14ac:dyDescent="0.3">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VLOOKUP($M44,People!$A$2:$B$5, 2, FALSE)</f>
        <v>Anna Andreadi</v>
      </c>
      <c r="W44" s="3" t="str">
        <f>IFERROR(VLOOKUP($B44, 'Returns'!$A$2:$B$801, 2, FALSE), "No")</f>
        <v>No</v>
      </c>
    </row>
    <row r="45" spans="1:23" x14ac:dyDescent="0.3">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VLOOKUP($M45,People!$A$2:$B$5, 2, FALSE)</f>
        <v>Cassandra Brandow</v>
      </c>
      <c r="W45" s="3" t="str">
        <f>IFERROR(VLOOKUP($B45, 'Returns'!$A$2:$B$801, 2, FALSE), "No")</f>
        <v>No</v>
      </c>
    </row>
    <row r="46" spans="1:23" x14ac:dyDescent="0.3">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VLOOKUP($M46,People!$A$2:$B$5, 2, FALSE)</f>
        <v>Kelly Williams</v>
      </c>
      <c r="W46" s="3" t="str">
        <f>IFERROR(VLOOKUP($B46, 'Returns'!$A$2:$B$801, 2, FALSE), "No")</f>
        <v>No</v>
      </c>
    </row>
    <row r="47" spans="1:23" x14ac:dyDescent="0.3">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VLOOKUP($M47,People!$A$2:$B$5, 2, FALSE)</f>
        <v>Kelly Williams</v>
      </c>
      <c r="W47" s="3" t="str">
        <f>IFERROR(VLOOKUP($B47, 'Returns'!$A$2:$B$801, 2, FALSE), "No")</f>
        <v>No</v>
      </c>
    </row>
    <row r="48" spans="1:23" x14ac:dyDescent="0.3">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VLOOKUP($M48,People!$A$2:$B$5, 2, FALSE)</f>
        <v>Kelly Williams</v>
      </c>
      <c r="W48" s="3" t="str">
        <f>IFERROR(VLOOKUP($B48, 'Returns'!$A$2:$B$801, 2, FALSE), "No")</f>
        <v>No</v>
      </c>
    </row>
    <row r="49" spans="1:23" x14ac:dyDescent="0.3">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VLOOKUP($M49,People!$A$2:$B$5, 2, FALSE)</f>
        <v>Chuck Magee</v>
      </c>
      <c r="W49" s="3" t="str">
        <f>IFERROR(VLOOKUP($B49, 'Returns'!$A$2:$B$801, 2, FALSE), "No")</f>
        <v>No</v>
      </c>
    </row>
    <row r="50" spans="1:23" x14ac:dyDescent="0.3">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VLOOKUP($M50,People!$A$2:$B$5, 2, FALSE)</f>
        <v>Chuck Magee</v>
      </c>
      <c r="W50" s="3" t="str">
        <f>IFERROR(VLOOKUP($B50, 'Returns'!$A$2:$B$801, 2, FALSE), "No")</f>
        <v>No</v>
      </c>
    </row>
    <row r="51" spans="1:23" x14ac:dyDescent="0.3">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VLOOKUP($M51,People!$A$2:$B$5, 2, FALSE)</f>
        <v>Kelly Williams</v>
      </c>
      <c r="W51" s="3" t="str">
        <f>IFERROR(VLOOKUP($B51, 'Returns'!$A$2:$B$801, 2, FALSE), "No")</f>
        <v>No</v>
      </c>
    </row>
    <row r="52" spans="1:23" x14ac:dyDescent="0.3">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VLOOKUP($M52,People!$A$2:$B$5, 2, FALSE)</f>
        <v>Kelly Williams</v>
      </c>
      <c r="W52" s="3" t="str">
        <f>IFERROR(VLOOKUP($B52, 'Returns'!$A$2:$B$801, 2, FALSE), "No")</f>
        <v>No</v>
      </c>
    </row>
    <row r="53" spans="1:23" x14ac:dyDescent="0.3">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VLOOKUP($M53,People!$A$2:$B$5, 2, FALSE)</f>
        <v>Kelly Williams</v>
      </c>
      <c r="W53" s="3" t="str">
        <f>IFERROR(VLOOKUP($B53, 'Returns'!$A$2:$B$801, 2, FALSE), "No")</f>
        <v>No</v>
      </c>
    </row>
    <row r="54" spans="1:23" x14ac:dyDescent="0.3">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VLOOKUP($M54,People!$A$2:$B$5, 2, FALSE)</f>
        <v>Kelly Williams</v>
      </c>
      <c r="W54" s="3" t="str">
        <f>IFERROR(VLOOKUP($B54, 'Returns'!$A$2:$B$801, 2, FALSE), "No")</f>
        <v>No</v>
      </c>
    </row>
    <row r="55" spans="1:23" x14ac:dyDescent="0.3">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VLOOKUP($M55,People!$A$2:$B$5, 2, FALSE)</f>
        <v>Chuck Magee</v>
      </c>
      <c r="W55" s="3" t="str">
        <f>IFERROR(VLOOKUP($B55, 'Returns'!$A$2:$B$801, 2, FALSE), "No")</f>
        <v>No</v>
      </c>
    </row>
    <row r="56" spans="1:23" x14ac:dyDescent="0.3">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VLOOKUP($M56,People!$A$2:$B$5, 2, FALSE)</f>
        <v>Chuck Magee</v>
      </c>
      <c r="W56" s="3" t="str">
        <f>IFERROR(VLOOKUP($B56, 'Returns'!$A$2:$B$801, 2, FALSE), "No")</f>
        <v>No</v>
      </c>
    </row>
    <row r="57" spans="1:23" x14ac:dyDescent="0.3">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VLOOKUP($M57,People!$A$2:$B$5, 2, FALSE)</f>
        <v>Chuck Magee</v>
      </c>
      <c r="W57" s="3" t="str">
        <f>IFERROR(VLOOKUP($B57, 'Returns'!$A$2:$B$801, 2, FALSE), "No")</f>
        <v>Yes</v>
      </c>
    </row>
    <row r="58" spans="1:23" x14ac:dyDescent="0.3">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VLOOKUP($M58,People!$A$2:$B$5, 2, FALSE)</f>
        <v>Chuck Magee</v>
      </c>
      <c r="W58" s="3" t="str">
        <f>IFERROR(VLOOKUP($B58, 'Returns'!$A$2:$B$801, 2, FALSE), "No")</f>
        <v>Yes</v>
      </c>
    </row>
    <row r="59" spans="1:23" x14ac:dyDescent="0.3">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VLOOKUP($M59,People!$A$2:$B$5, 2, FALSE)</f>
        <v>Chuck Magee</v>
      </c>
      <c r="W59" s="3" t="str">
        <f>IFERROR(VLOOKUP($B59, 'Returns'!$A$2:$B$801, 2, FALSE), "No")</f>
        <v>Yes</v>
      </c>
    </row>
    <row r="60" spans="1:23" x14ac:dyDescent="0.3">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VLOOKUP($M60,People!$A$2:$B$5, 2, FALSE)</f>
        <v>Chuck Magee</v>
      </c>
      <c r="W60" s="3" t="str">
        <f>IFERROR(VLOOKUP($B60, 'Returns'!$A$2:$B$801, 2, FALSE), "No")</f>
        <v>Yes</v>
      </c>
    </row>
    <row r="61" spans="1:23" x14ac:dyDescent="0.3">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VLOOKUP($M61,People!$A$2:$B$5, 2, FALSE)</f>
        <v>Chuck Magee</v>
      </c>
      <c r="W61" s="3" t="str">
        <f>IFERROR(VLOOKUP($B61, 'Returns'!$A$2:$B$801, 2, FALSE), "No")</f>
        <v>Yes</v>
      </c>
    </row>
    <row r="62" spans="1:23" x14ac:dyDescent="0.3">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VLOOKUP($M62,People!$A$2:$B$5, 2, FALSE)</f>
        <v>Chuck Magee</v>
      </c>
      <c r="W62" s="3" t="str">
        <f>IFERROR(VLOOKUP($B62, 'Returns'!$A$2:$B$801, 2, FALSE), "No")</f>
        <v>Yes</v>
      </c>
    </row>
    <row r="63" spans="1:23" x14ac:dyDescent="0.3">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VLOOKUP($M63,People!$A$2:$B$5, 2, FALSE)</f>
        <v>Chuck Magee</v>
      </c>
      <c r="W63" s="3" t="str">
        <f>IFERROR(VLOOKUP($B63, 'Returns'!$A$2:$B$801, 2, FALSE), "No")</f>
        <v>Yes</v>
      </c>
    </row>
    <row r="64" spans="1:23" x14ac:dyDescent="0.3">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VLOOKUP($M64,People!$A$2:$B$5, 2, FALSE)</f>
        <v>Anna Andreadi</v>
      </c>
      <c r="W64" s="3" t="str">
        <f>IFERROR(VLOOKUP($B64, 'Returns'!$A$2:$B$801, 2, FALSE), "No")</f>
        <v>No</v>
      </c>
    </row>
    <row r="65" spans="1:23" x14ac:dyDescent="0.3">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VLOOKUP($M65,People!$A$2:$B$5, 2, FALSE)</f>
        <v>Anna Andreadi</v>
      </c>
      <c r="W65" s="3" t="str">
        <f>IFERROR(VLOOKUP($B65, 'Returns'!$A$2:$B$801, 2, FALSE), "No")</f>
        <v>No</v>
      </c>
    </row>
    <row r="66" spans="1:23" x14ac:dyDescent="0.3">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VLOOKUP($M66,People!$A$2:$B$5, 2, FALSE)</f>
        <v>Anna Andreadi</v>
      </c>
      <c r="W66" s="3" t="str">
        <f>IFERROR(VLOOKUP($B66, 'Returns'!$A$2:$B$801, 2, FALSE), "No")</f>
        <v>No</v>
      </c>
    </row>
    <row r="67" spans="1:23" x14ac:dyDescent="0.3">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VLOOKUP($M67,People!$A$2:$B$5, 2, FALSE)</f>
        <v>Anna Andreadi</v>
      </c>
      <c r="W67" s="3" t="str">
        <f>IFERROR(VLOOKUP($B67, 'Returns'!$A$2:$B$801, 2, FALSE), "No")</f>
        <v>No</v>
      </c>
    </row>
    <row r="68" spans="1:23" x14ac:dyDescent="0.3">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VLOOKUP($M68,People!$A$2:$B$5, 2, FALSE)</f>
        <v>Kelly Williams</v>
      </c>
      <c r="W68" s="3" t="str">
        <f>IFERROR(VLOOKUP($B68, 'Returns'!$A$2:$B$801, 2, FALSE), "No")</f>
        <v>No</v>
      </c>
    </row>
    <row r="69" spans="1:23" x14ac:dyDescent="0.3">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VLOOKUP($M69,People!$A$2:$B$5, 2, FALSE)</f>
        <v>Anna Andreadi</v>
      </c>
      <c r="W69" s="3" t="str">
        <f>IFERROR(VLOOKUP($B69, 'Returns'!$A$2:$B$801, 2, FALSE), "No")</f>
        <v>No</v>
      </c>
    </row>
    <row r="70" spans="1:23" x14ac:dyDescent="0.3">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VLOOKUP($M70,People!$A$2:$B$5, 2, FALSE)</f>
        <v>Anna Andreadi</v>
      </c>
      <c r="W70" s="3" t="str">
        <f>IFERROR(VLOOKUP($B70, 'Returns'!$A$2:$B$801, 2, FALSE), "No")</f>
        <v>No</v>
      </c>
    </row>
    <row r="71" spans="1:23" x14ac:dyDescent="0.3">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VLOOKUP($M71,People!$A$2:$B$5, 2, FALSE)</f>
        <v>Cassandra Brandow</v>
      </c>
      <c r="W71" s="3" t="str">
        <f>IFERROR(VLOOKUP($B71, 'Returns'!$A$2:$B$801, 2, FALSE), "No")</f>
        <v>No</v>
      </c>
    </row>
    <row r="72" spans="1:23" x14ac:dyDescent="0.3">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VLOOKUP($M72,People!$A$2:$B$5, 2, FALSE)</f>
        <v>Chuck Magee</v>
      </c>
      <c r="W72" s="3" t="str">
        <f>IFERROR(VLOOKUP($B72, 'Returns'!$A$2:$B$801, 2, FALSE), "No")</f>
        <v>No</v>
      </c>
    </row>
    <row r="73" spans="1:23" x14ac:dyDescent="0.3">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VLOOKUP($M73,People!$A$2:$B$5, 2, FALSE)</f>
        <v>Kelly Williams</v>
      </c>
      <c r="W73" s="3" t="str">
        <f>IFERROR(VLOOKUP($B73, 'Returns'!$A$2:$B$801, 2, FALSE), "No")</f>
        <v>No</v>
      </c>
    </row>
    <row r="74" spans="1:23" x14ac:dyDescent="0.3">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VLOOKUP($M74,People!$A$2:$B$5, 2, FALSE)</f>
        <v>Cassandra Brandow</v>
      </c>
      <c r="W74" s="3" t="str">
        <f>IFERROR(VLOOKUP($B74, 'Returns'!$A$2:$B$801, 2, FALSE), "No")</f>
        <v>No</v>
      </c>
    </row>
    <row r="75" spans="1:23" x14ac:dyDescent="0.3">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VLOOKUP($M75,People!$A$2:$B$5, 2, FALSE)</f>
        <v>Cassandra Brandow</v>
      </c>
      <c r="W75" s="3" t="str">
        <f>IFERROR(VLOOKUP($B75, 'Returns'!$A$2:$B$801, 2, FALSE), "No")</f>
        <v>No</v>
      </c>
    </row>
    <row r="76" spans="1:23" x14ac:dyDescent="0.3">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VLOOKUP($M76,People!$A$2:$B$5, 2, FALSE)</f>
        <v>Cassandra Brandow</v>
      </c>
      <c r="W76" s="3" t="str">
        <f>IFERROR(VLOOKUP($B76, 'Returns'!$A$2:$B$801, 2, FALSE), "No")</f>
        <v>No</v>
      </c>
    </row>
    <row r="77" spans="1:23" x14ac:dyDescent="0.3">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VLOOKUP($M77,People!$A$2:$B$5, 2, FALSE)</f>
        <v>Kelly Williams</v>
      </c>
      <c r="W77" s="3" t="str">
        <f>IFERROR(VLOOKUP($B77, 'Returns'!$A$2:$B$801, 2, FALSE), "No")</f>
        <v>No</v>
      </c>
    </row>
    <row r="78" spans="1:23" x14ac:dyDescent="0.3">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VLOOKUP($M78,People!$A$2:$B$5, 2, FALSE)</f>
        <v>Kelly Williams</v>
      </c>
      <c r="W78" s="3" t="str">
        <f>IFERROR(VLOOKUP($B78, 'Returns'!$A$2:$B$801, 2, FALSE), "No")</f>
        <v>No</v>
      </c>
    </row>
    <row r="79" spans="1:23" x14ac:dyDescent="0.3">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VLOOKUP($M79,People!$A$2:$B$5, 2, FALSE)</f>
        <v>Kelly Williams</v>
      </c>
      <c r="W79" s="3" t="str">
        <f>IFERROR(VLOOKUP($B79, 'Returns'!$A$2:$B$801, 2, FALSE), "No")</f>
        <v>No</v>
      </c>
    </row>
    <row r="80" spans="1:23" x14ac:dyDescent="0.3">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VLOOKUP($M80,People!$A$2:$B$5, 2, FALSE)</f>
        <v>Kelly Williams</v>
      </c>
      <c r="W80" s="3" t="str">
        <f>IFERROR(VLOOKUP($B80, 'Returns'!$A$2:$B$801, 2, FALSE), "No")</f>
        <v>No</v>
      </c>
    </row>
    <row r="81" spans="1:23" x14ac:dyDescent="0.3">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VLOOKUP($M81,People!$A$2:$B$5, 2, FALSE)</f>
        <v>Cassandra Brandow</v>
      </c>
      <c r="W81" s="3" t="str">
        <f>IFERROR(VLOOKUP($B81, 'Returns'!$A$2:$B$801, 2, FALSE), "No")</f>
        <v>No</v>
      </c>
    </row>
    <row r="82" spans="1:23" x14ac:dyDescent="0.3">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VLOOKUP($M82,People!$A$2:$B$5, 2, FALSE)</f>
        <v>Cassandra Brandow</v>
      </c>
      <c r="W82" s="3" t="str">
        <f>IFERROR(VLOOKUP($B82, 'Returns'!$A$2:$B$801, 2, FALSE), "No")</f>
        <v>No</v>
      </c>
    </row>
    <row r="83" spans="1:23" x14ac:dyDescent="0.3">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VLOOKUP($M83,People!$A$2:$B$5, 2, FALSE)</f>
        <v>Anna Andreadi</v>
      </c>
      <c r="W83" s="3" t="str">
        <f>IFERROR(VLOOKUP($B83, 'Returns'!$A$2:$B$801, 2, FALSE), "No")</f>
        <v>No</v>
      </c>
    </row>
    <row r="84" spans="1:23" x14ac:dyDescent="0.3">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VLOOKUP($M84,People!$A$2:$B$5, 2, FALSE)</f>
        <v>Anna Andreadi</v>
      </c>
      <c r="W84" s="3" t="str">
        <f>IFERROR(VLOOKUP($B84, 'Returns'!$A$2:$B$801, 2, FALSE), "No")</f>
        <v>No</v>
      </c>
    </row>
    <row r="85" spans="1:23" x14ac:dyDescent="0.3">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VLOOKUP($M85,People!$A$2:$B$5, 2, FALSE)</f>
        <v>Cassandra Brandow</v>
      </c>
      <c r="W85" s="3" t="str">
        <f>IFERROR(VLOOKUP($B85, 'Returns'!$A$2:$B$801, 2, FALSE), "No")</f>
        <v>No</v>
      </c>
    </row>
    <row r="86" spans="1:23" x14ac:dyDescent="0.3">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VLOOKUP($M86,People!$A$2:$B$5, 2, FALSE)</f>
        <v>Kelly Williams</v>
      </c>
      <c r="W86" s="3" t="str">
        <f>IFERROR(VLOOKUP($B86, 'Returns'!$A$2:$B$801, 2, FALSE), "No")</f>
        <v>No</v>
      </c>
    </row>
    <row r="87" spans="1:23" x14ac:dyDescent="0.3">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VLOOKUP($M87,People!$A$2:$B$5, 2, FALSE)</f>
        <v>Cassandra Brandow</v>
      </c>
      <c r="W87" s="3" t="str">
        <f>IFERROR(VLOOKUP($B87, 'Returns'!$A$2:$B$801, 2, FALSE), "No")</f>
        <v>No</v>
      </c>
    </row>
    <row r="88" spans="1:23" x14ac:dyDescent="0.3">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VLOOKUP($M88,People!$A$2:$B$5, 2, FALSE)</f>
        <v>Kelly Williams</v>
      </c>
      <c r="W88" s="3" t="str">
        <f>IFERROR(VLOOKUP($B88, 'Returns'!$A$2:$B$801, 2, FALSE), "No")</f>
        <v>No</v>
      </c>
    </row>
    <row r="89" spans="1:23" x14ac:dyDescent="0.3">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VLOOKUP($M89,People!$A$2:$B$5, 2, FALSE)</f>
        <v>Kelly Williams</v>
      </c>
      <c r="W89" s="3" t="str">
        <f>IFERROR(VLOOKUP($B89, 'Returns'!$A$2:$B$801, 2, FALSE), "No")</f>
        <v>No</v>
      </c>
    </row>
    <row r="90" spans="1:23" x14ac:dyDescent="0.3">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VLOOKUP($M90,People!$A$2:$B$5, 2, FALSE)</f>
        <v>Kelly Williams</v>
      </c>
      <c r="W90" s="3" t="str">
        <f>IFERROR(VLOOKUP($B90, 'Returns'!$A$2:$B$801, 2, FALSE), "No")</f>
        <v>No</v>
      </c>
    </row>
    <row r="91" spans="1:23" x14ac:dyDescent="0.3">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VLOOKUP($M91,People!$A$2:$B$5, 2, FALSE)</f>
        <v>Anna Andreadi</v>
      </c>
      <c r="W91" s="3" t="str">
        <f>IFERROR(VLOOKUP($B91, 'Returns'!$A$2:$B$801, 2, FALSE), "No")</f>
        <v>Yes</v>
      </c>
    </row>
    <row r="92" spans="1:23" x14ac:dyDescent="0.3">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VLOOKUP($M92,People!$A$2:$B$5, 2, FALSE)</f>
        <v>Anna Andreadi</v>
      </c>
      <c r="W92" s="3" t="str">
        <f>IFERROR(VLOOKUP($B92, 'Returns'!$A$2:$B$801, 2, FALSE), "No")</f>
        <v>Yes</v>
      </c>
    </row>
    <row r="93" spans="1:23" x14ac:dyDescent="0.3">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VLOOKUP($M93,People!$A$2:$B$5, 2, FALSE)</f>
        <v>Anna Andreadi</v>
      </c>
      <c r="W93" s="3" t="str">
        <f>IFERROR(VLOOKUP($B93, 'Returns'!$A$2:$B$801, 2, FALSE), "No")</f>
        <v>Yes</v>
      </c>
    </row>
    <row r="94" spans="1:23" x14ac:dyDescent="0.3">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VLOOKUP($M94,People!$A$2:$B$5, 2, FALSE)</f>
        <v>Kelly Williams</v>
      </c>
      <c r="W94" s="3" t="str">
        <f>IFERROR(VLOOKUP($B94, 'Returns'!$A$2:$B$801, 2, FALSE), "No")</f>
        <v>No</v>
      </c>
    </row>
    <row r="95" spans="1:23" x14ac:dyDescent="0.3">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VLOOKUP($M95,People!$A$2:$B$5, 2, FALSE)</f>
        <v>Kelly Williams</v>
      </c>
      <c r="W95" s="3" t="str">
        <f>IFERROR(VLOOKUP($B95, 'Returns'!$A$2:$B$801, 2, FALSE), "No")</f>
        <v>No</v>
      </c>
    </row>
    <row r="96" spans="1:23" x14ac:dyDescent="0.3">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VLOOKUP($M96,People!$A$2:$B$5, 2, FALSE)</f>
        <v>Kelly Williams</v>
      </c>
      <c r="W96" s="3" t="str">
        <f>IFERROR(VLOOKUP($B96, 'Returns'!$A$2:$B$801, 2, FALSE), "No")</f>
        <v>No</v>
      </c>
    </row>
    <row r="97" spans="1:23" x14ac:dyDescent="0.3">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VLOOKUP($M97,People!$A$2:$B$5, 2, FALSE)</f>
        <v>Anna Andreadi</v>
      </c>
      <c r="W97" s="3" t="str">
        <f>IFERROR(VLOOKUP($B97, 'Returns'!$A$2:$B$801, 2, FALSE), "No")</f>
        <v>No</v>
      </c>
    </row>
    <row r="98" spans="1:23" x14ac:dyDescent="0.3">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VLOOKUP($M98,People!$A$2:$B$5, 2, FALSE)</f>
        <v>Chuck Magee</v>
      </c>
      <c r="W98" s="3" t="str">
        <f>IFERROR(VLOOKUP($B98, 'Returns'!$A$2:$B$801, 2, FALSE), "No")</f>
        <v>No</v>
      </c>
    </row>
    <row r="99" spans="1:23" x14ac:dyDescent="0.3">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VLOOKUP($M99,People!$A$2:$B$5, 2, FALSE)</f>
        <v>Anna Andreadi</v>
      </c>
      <c r="W99" s="3" t="str">
        <f>IFERROR(VLOOKUP($B99, 'Returns'!$A$2:$B$801, 2, FALSE), "No")</f>
        <v>No</v>
      </c>
    </row>
    <row r="100" spans="1:23" x14ac:dyDescent="0.3">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VLOOKUP($M100,People!$A$2:$B$5, 2, FALSE)</f>
        <v>Kelly Williams</v>
      </c>
      <c r="W100" s="3" t="str">
        <f>IFERROR(VLOOKUP($B100, 'Returns'!$A$2:$B$801, 2, FALSE), "No")</f>
        <v>No</v>
      </c>
    </row>
    <row r="101" spans="1:23" x14ac:dyDescent="0.3">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VLOOKUP($M101,People!$A$2:$B$5, 2, FALSE)</f>
        <v>Kelly Williams</v>
      </c>
      <c r="W101" s="3" t="str">
        <f>IFERROR(VLOOKUP($B101, 'Returns'!$A$2:$B$801, 2, FALSE), "No")</f>
        <v>No</v>
      </c>
    </row>
    <row r="102" spans="1:23" x14ac:dyDescent="0.3">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VLOOKUP($M102,People!$A$2:$B$5, 2, FALSE)</f>
        <v>Kelly Williams</v>
      </c>
      <c r="W102" s="3" t="str">
        <f>IFERROR(VLOOKUP($B102, 'Returns'!$A$2:$B$801, 2, FALSE), "No")</f>
        <v>No</v>
      </c>
    </row>
    <row r="103" spans="1:23" x14ac:dyDescent="0.3">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VLOOKUP($M103,People!$A$2:$B$5, 2, FALSE)</f>
        <v>Kelly Williams</v>
      </c>
      <c r="W103" s="3" t="str">
        <f>IFERROR(VLOOKUP($B103, 'Returns'!$A$2:$B$801, 2, FALSE), "No")</f>
        <v>No</v>
      </c>
    </row>
    <row r="104" spans="1:23" x14ac:dyDescent="0.3">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VLOOKUP($M104,People!$A$2:$B$5, 2, FALSE)</f>
        <v>Kelly Williams</v>
      </c>
      <c r="W104" s="3" t="str">
        <f>IFERROR(VLOOKUP($B104, 'Returns'!$A$2:$B$801, 2, FALSE), "No")</f>
        <v>No</v>
      </c>
    </row>
    <row r="105" spans="1:23" x14ac:dyDescent="0.3">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VLOOKUP($M105,People!$A$2:$B$5, 2, FALSE)</f>
        <v>Anna Andreadi</v>
      </c>
      <c r="W105" s="3" t="str">
        <f>IFERROR(VLOOKUP($B105, 'Returns'!$A$2:$B$801, 2, FALSE), "No")</f>
        <v>No</v>
      </c>
    </row>
    <row r="106" spans="1:23" x14ac:dyDescent="0.3">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VLOOKUP($M106,People!$A$2:$B$5, 2, FALSE)</f>
        <v>Anna Andreadi</v>
      </c>
      <c r="W106" s="3" t="str">
        <f>IFERROR(VLOOKUP($B106, 'Returns'!$A$2:$B$801, 2, FALSE), "No")</f>
        <v>No</v>
      </c>
    </row>
    <row r="107" spans="1:23" x14ac:dyDescent="0.3">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VLOOKUP($M107,People!$A$2:$B$5, 2, FALSE)</f>
        <v>Anna Andreadi</v>
      </c>
      <c r="W107" s="3" t="str">
        <f>IFERROR(VLOOKUP($B107, 'Returns'!$A$2:$B$801, 2, FALSE), "No")</f>
        <v>No</v>
      </c>
    </row>
    <row r="108" spans="1:23" x14ac:dyDescent="0.3">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VLOOKUP($M108,People!$A$2:$B$5, 2, FALSE)</f>
        <v>Cassandra Brandow</v>
      </c>
      <c r="W108" s="3" t="str">
        <f>IFERROR(VLOOKUP($B108, 'Returns'!$A$2:$B$801, 2, FALSE), "No")</f>
        <v>No</v>
      </c>
    </row>
    <row r="109" spans="1:23" x14ac:dyDescent="0.3">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VLOOKUP($M109,People!$A$2:$B$5, 2, FALSE)</f>
        <v>Cassandra Brandow</v>
      </c>
      <c r="W109" s="3" t="str">
        <f>IFERROR(VLOOKUP($B109, 'Returns'!$A$2:$B$801, 2, FALSE), "No")</f>
        <v>No</v>
      </c>
    </row>
    <row r="110" spans="1:23" x14ac:dyDescent="0.3">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VLOOKUP($M110,People!$A$2:$B$5, 2, FALSE)</f>
        <v>Cassandra Brandow</v>
      </c>
      <c r="W110" s="3" t="str">
        <f>IFERROR(VLOOKUP($B110, 'Returns'!$A$2:$B$801, 2, FALSE), "No")</f>
        <v>No</v>
      </c>
    </row>
    <row r="111" spans="1:23" x14ac:dyDescent="0.3">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VLOOKUP($M111,People!$A$2:$B$5, 2, FALSE)</f>
        <v>Kelly Williams</v>
      </c>
      <c r="W111" s="3" t="str">
        <f>IFERROR(VLOOKUP($B111, 'Returns'!$A$2:$B$801, 2, FALSE), "No")</f>
        <v>No</v>
      </c>
    </row>
    <row r="112" spans="1:23" x14ac:dyDescent="0.3">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VLOOKUP($M112,People!$A$2:$B$5, 2, FALSE)</f>
        <v>Chuck Magee</v>
      </c>
      <c r="W112" s="3" t="str">
        <f>IFERROR(VLOOKUP($B112, 'Returns'!$A$2:$B$801, 2, FALSE), "No")</f>
        <v>No</v>
      </c>
    </row>
    <row r="113" spans="1:23" x14ac:dyDescent="0.3">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VLOOKUP($M113,People!$A$2:$B$5, 2, FALSE)</f>
        <v>Kelly Williams</v>
      </c>
      <c r="W113" s="3" t="str">
        <f>IFERROR(VLOOKUP($B113, 'Returns'!$A$2:$B$801, 2, FALSE), "No")</f>
        <v>No</v>
      </c>
    </row>
    <row r="114" spans="1:23" x14ac:dyDescent="0.3">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VLOOKUP($M114,People!$A$2:$B$5, 2, FALSE)</f>
        <v>Kelly Williams</v>
      </c>
      <c r="W114" s="3" t="str">
        <f>IFERROR(VLOOKUP($B114, 'Returns'!$A$2:$B$801, 2, FALSE), "No")</f>
        <v>No</v>
      </c>
    </row>
    <row r="115" spans="1:23" x14ac:dyDescent="0.3">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VLOOKUP($M115,People!$A$2:$B$5, 2, FALSE)</f>
        <v>Chuck Magee</v>
      </c>
      <c r="W115" s="3" t="str">
        <f>IFERROR(VLOOKUP($B115, 'Returns'!$A$2:$B$801, 2, FALSE), "No")</f>
        <v>No</v>
      </c>
    </row>
    <row r="116" spans="1:23" x14ac:dyDescent="0.3">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VLOOKUP($M116,People!$A$2:$B$5, 2, FALSE)</f>
        <v>Chuck Magee</v>
      </c>
      <c r="W116" s="3" t="str">
        <f>IFERROR(VLOOKUP($B116, 'Returns'!$A$2:$B$801, 2, FALSE), "No")</f>
        <v>No</v>
      </c>
    </row>
    <row r="117" spans="1:23" x14ac:dyDescent="0.3">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VLOOKUP($M117,People!$A$2:$B$5, 2, FALSE)</f>
        <v>Chuck Magee</v>
      </c>
      <c r="W117" s="3" t="str">
        <f>IFERROR(VLOOKUP($B117, 'Returns'!$A$2:$B$801, 2, FALSE), "No")</f>
        <v>No</v>
      </c>
    </row>
    <row r="118" spans="1:23" x14ac:dyDescent="0.3">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VLOOKUP($M118,People!$A$2:$B$5, 2, FALSE)</f>
        <v>Chuck Magee</v>
      </c>
      <c r="W118" s="3" t="str">
        <f>IFERROR(VLOOKUP($B118, 'Returns'!$A$2:$B$801, 2, FALSE), "No")</f>
        <v>No</v>
      </c>
    </row>
    <row r="119" spans="1:23" x14ac:dyDescent="0.3">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VLOOKUP($M119,People!$A$2:$B$5, 2, FALSE)</f>
        <v>Anna Andreadi</v>
      </c>
      <c r="W119" s="3" t="str">
        <f>IFERROR(VLOOKUP($B119, 'Returns'!$A$2:$B$801, 2, FALSE), "No")</f>
        <v>No</v>
      </c>
    </row>
    <row r="120" spans="1:23" x14ac:dyDescent="0.3">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VLOOKUP($M120,People!$A$2:$B$5, 2, FALSE)</f>
        <v>Cassandra Brandow</v>
      </c>
      <c r="W120" s="3" t="str">
        <f>IFERROR(VLOOKUP($B120, 'Returns'!$A$2:$B$801, 2, FALSE), "No")</f>
        <v>No</v>
      </c>
    </row>
    <row r="121" spans="1:23" x14ac:dyDescent="0.3">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VLOOKUP($M121,People!$A$2:$B$5, 2, FALSE)</f>
        <v>Chuck Magee</v>
      </c>
      <c r="W121" s="3" t="str">
        <f>IFERROR(VLOOKUP($B121, 'Returns'!$A$2:$B$801, 2, FALSE), "No")</f>
        <v>No</v>
      </c>
    </row>
    <row r="122" spans="1:23" x14ac:dyDescent="0.3">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VLOOKUP($M122,People!$A$2:$B$5, 2, FALSE)</f>
        <v>Chuck Magee</v>
      </c>
      <c r="W122" s="3" t="str">
        <f>IFERROR(VLOOKUP($B122, 'Returns'!$A$2:$B$801, 2, FALSE), "No")</f>
        <v>No</v>
      </c>
    </row>
    <row r="123" spans="1:23" x14ac:dyDescent="0.3">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VLOOKUP($M123,People!$A$2:$B$5, 2, FALSE)</f>
        <v>Chuck Magee</v>
      </c>
      <c r="W123" s="3" t="str">
        <f>IFERROR(VLOOKUP($B123, 'Returns'!$A$2:$B$801, 2, FALSE), "No")</f>
        <v>No</v>
      </c>
    </row>
    <row r="124" spans="1:23" x14ac:dyDescent="0.3">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VLOOKUP($M124,People!$A$2:$B$5, 2, FALSE)</f>
        <v>Chuck Magee</v>
      </c>
      <c r="W124" s="3" t="str">
        <f>IFERROR(VLOOKUP($B124, 'Returns'!$A$2:$B$801, 2, FALSE), "No")</f>
        <v>No</v>
      </c>
    </row>
    <row r="125" spans="1:23" x14ac:dyDescent="0.3">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VLOOKUP($M125,People!$A$2:$B$5, 2, FALSE)</f>
        <v>Chuck Magee</v>
      </c>
      <c r="W125" s="3" t="str">
        <f>IFERROR(VLOOKUP($B125, 'Returns'!$A$2:$B$801, 2, FALSE), "No")</f>
        <v>No</v>
      </c>
    </row>
    <row r="126" spans="1:23" x14ac:dyDescent="0.3">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VLOOKUP($M126,People!$A$2:$B$5, 2, FALSE)</f>
        <v>Kelly Williams</v>
      </c>
      <c r="W126" s="3" t="str">
        <f>IFERROR(VLOOKUP($B126, 'Returns'!$A$2:$B$801, 2, FALSE), "No")</f>
        <v>No</v>
      </c>
    </row>
    <row r="127" spans="1:23" x14ac:dyDescent="0.3">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VLOOKUP($M127,People!$A$2:$B$5, 2, FALSE)</f>
        <v>Kelly Williams</v>
      </c>
      <c r="W127" s="3" t="str">
        <f>IFERROR(VLOOKUP($B127, 'Returns'!$A$2:$B$801, 2, FALSE), "No")</f>
        <v>No</v>
      </c>
    </row>
    <row r="128" spans="1:23" x14ac:dyDescent="0.3">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VLOOKUP($M128,People!$A$2:$B$5, 2, FALSE)</f>
        <v>Anna Andreadi</v>
      </c>
      <c r="W128" s="3" t="str">
        <f>IFERROR(VLOOKUP($B128, 'Returns'!$A$2:$B$801, 2, FALSE), "No")</f>
        <v>No</v>
      </c>
    </row>
    <row r="129" spans="1:23" x14ac:dyDescent="0.3">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VLOOKUP($M129,People!$A$2:$B$5, 2, FALSE)</f>
        <v>Anna Andreadi</v>
      </c>
      <c r="W129" s="3" t="str">
        <f>IFERROR(VLOOKUP($B129, 'Returns'!$A$2:$B$801, 2, FALSE), "No")</f>
        <v>No</v>
      </c>
    </row>
    <row r="130" spans="1:23" x14ac:dyDescent="0.3">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VLOOKUP($M130,People!$A$2:$B$5, 2, FALSE)</f>
        <v>Anna Andreadi</v>
      </c>
      <c r="W130" s="3" t="str">
        <f>IFERROR(VLOOKUP($B130, 'Returns'!$A$2:$B$801, 2, FALSE), "No")</f>
        <v>No</v>
      </c>
    </row>
    <row r="131" spans="1:23" x14ac:dyDescent="0.3">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VLOOKUP($M131,People!$A$2:$B$5, 2, FALSE)</f>
        <v>Anna Andreadi</v>
      </c>
      <c r="W131" s="3" t="str">
        <f>IFERROR(VLOOKUP($B131, 'Returns'!$A$2:$B$801, 2, FALSE), "No")</f>
        <v>No</v>
      </c>
    </row>
    <row r="132" spans="1:23" x14ac:dyDescent="0.3">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VLOOKUP($M132,People!$A$2:$B$5, 2, FALSE)</f>
        <v>Chuck Magee</v>
      </c>
      <c r="W132" s="3" t="str">
        <f>IFERROR(VLOOKUP($B132, 'Returns'!$A$2:$B$801, 2, FALSE), "No")</f>
        <v>No</v>
      </c>
    </row>
    <row r="133" spans="1:23" x14ac:dyDescent="0.3">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VLOOKUP($M133,People!$A$2:$B$5, 2, FALSE)</f>
        <v>Chuck Magee</v>
      </c>
      <c r="W133" s="3" t="str">
        <f>IFERROR(VLOOKUP($B133, 'Returns'!$A$2:$B$801, 2, FALSE), "No")</f>
        <v>No</v>
      </c>
    </row>
    <row r="134" spans="1:23" x14ac:dyDescent="0.3">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VLOOKUP($M134,People!$A$2:$B$5, 2, FALSE)</f>
        <v>Chuck Magee</v>
      </c>
      <c r="W134" s="3" t="str">
        <f>IFERROR(VLOOKUP($B134, 'Returns'!$A$2:$B$801, 2, FALSE), "No")</f>
        <v>No</v>
      </c>
    </row>
    <row r="135" spans="1:23" x14ac:dyDescent="0.3">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VLOOKUP($M135,People!$A$2:$B$5, 2, FALSE)</f>
        <v>Anna Andreadi</v>
      </c>
      <c r="W135" s="3" t="str">
        <f>IFERROR(VLOOKUP($B135, 'Returns'!$A$2:$B$801, 2, FALSE), "No")</f>
        <v>Yes</v>
      </c>
    </row>
    <row r="136" spans="1:23" x14ac:dyDescent="0.3">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VLOOKUP($M136,People!$A$2:$B$5, 2, FALSE)</f>
        <v>Anna Andreadi</v>
      </c>
      <c r="W136" s="3" t="str">
        <f>IFERROR(VLOOKUP($B136, 'Returns'!$A$2:$B$801, 2, FALSE), "No")</f>
        <v>Yes</v>
      </c>
    </row>
    <row r="137" spans="1:23" x14ac:dyDescent="0.3">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VLOOKUP($M137,People!$A$2:$B$5, 2, FALSE)</f>
        <v>Anna Andreadi</v>
      </c>
      <c r="W137" s="3" t="str">
        <f>IFERROR(VLOOKUP($B137, 'Returns'!$A$2:$B$801, 2, FALSE), "No")</f>
        <v>Yes</v>
      </c>
    </row>
    <row r="138" spans="1:23" x14ac:dyDescent="0.3">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VLOOKUP($M138,People!$A$2:$B$5, 2, FALSE)</f>
        <v>Anna Andreadi</v>
      </c>
      <c r="W138" s="3" t="str">
        <f>IFERROR(VLOOKUP($B138, 'Returns'!$A$2:$B$801, 2, FALSE), "No")</f>
        <v>Yes</v>
      </c>
    </row>
    <row r="139" spans="1:23" x14ac:dyDescent="0.3">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VLOOKUP($M139,People!$A$2:$B$5, 2, FALSE)</f>
        <v>Anna Andreadi</v>
      </c>
      <c r="W139" s="3" t="str">
        <f>IFERROR(VLOOKUP($B139, 'Returns'!$A$2:$B$801, 2, FALSE), "No")</f>
        <v>Yes</v>
      </c>
    </row>
    <row r="140" spans="1:23" x14ac:dyDescent="0.3">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VLOOKUP($M140,People!$A$2:$B$5, 2, FALSE)</f>
        <v>Anna Andreadi</v>
      </c>
      <c r="W140" s="3" t="str">
        <f>IFERROR(VLOOKUP($B140, 'Returns'!$A$2:$B$801, 2, FALSE), "No")</f>
        <v>Yes</v>
      </c>
    </row>
    <row r="141" spans="1:23" x14ac:dyDescent="0.3">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VLOOKUP($M141,People!$A$2:$B$5, 2, FALSE)</f>
        <v>Anna Andreadi</v>
      </c>
      <c r="W141" s="3" t="str">
        <f>IFERROR(VLOOKUP($B141, 'Returns'!$A$2:$B$801, 2, FALSE), "No")</f>
        <v>Yes</v>
      </c>
    </row>
    <row r="142" spans="1:23" x14ac:dyDescent="0.3">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VLOOKUP($M142,People!$A$2:$B$5, 2, FALSE)</f>
        <v>Chuck Magee</v>
      </c>
      <c r="W142" s="3" t="str">
        <f>IFERROR(VLOOKUP($B142, 'Returns'!$A$2:$B$801, 2, FALSE), "No")</f>
        <v>No</v>
      </c>
    </row>
    <row r="143" spans="1:23" x14ac:dyDescent="0.3">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VLOOKUP($M143,People!$A$2:$B$5, 2, FALSE)</f>
        <v>Anna Andreadi</v>
      </c>
      <c r="W143" s="3" t="str">
        <f>IFERROR(VLOOKUP($B143, 'Returns'!$A$2:$B$801, 2, FALSE), "No")</f>
        <v>No</v>
      </c>
    </row>
    <row r="144" spans="1:23" x14ac:dyDescent="0.3">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VLOOKUP($M144,People!$A$2:$B$5, 2, FALSE)</f>
        <v>Anna Andreadi</v>
      </c>
      <c r="W144" s="3" t="str">
        <f>IFERROR(VLOOKUP($B144, 'Returns'!$A$2:$B$801, 2, FALSE), "No")</f>
        <v>No</v>
      </c>
    </row>
    <row r="145" spans="1:23" x14ac:dyDescent="0.3">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VLOOKUP($M145,People!$A$2:$B$5, 2, FALSE)</f>
        <v>Anna Andreadi</v>
      </c>
      <c r="W145" s="3" t="str">
        <f>IFERROR(VLOOKUP($B145, 'Returns'!$A$2:$B$801, 2, FALSE), "No")</f>
        <v>No</v>
      </c>
    </row>
    <row r="146" spans="1:23" x14ac:dyDescent="0.3">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VLOOKUP($M146,People!$A$2:$B$5, 2, FALSE)</f>
        <v>Kelly Williams</v>
      </c>
      <c r="W146" s="3" t="str">
        <f>IFERROR(VLOOKUP($B146, 'Returns'!$A$2:$B$801, 2, FALSE), "No")</f>
        <v>No</v>
      </c>
    </row>
    <row r="147" spans="1:23" x14ac:dyDescent="0.3">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VLOOKUP($M147,People!$A$2:$B$5, 2, FALSE)</f>
        <v>Anna Andreadi</v>
      </c>
      <c r="W147" s="3" t="str">
        <f>IFERROR(VLOOKUP($B147, 'Returns'!$A$2:$B$801, 2, FALSE), "No")</f>
        <v>No</v>
      </c>
    </row>
    <row r="148" spans="1:23" x14ac:dyDescent="0.3">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VLOOKUP($M148,People!$A$2:$B$5, 2, FALSE)</f>
        <v>Chuck Magee</v>
      </c>
      <c r="W148" s="3" t="str">
        <f>IFERROR(VLOOKUP($B148, 'Returns'!$A$2:$B$801, 2, FALSE), "No")</f>
        <v>No</v>
      </c>
    </row>
    <row r="149" spans="1:23" x14ac:dyDescent="0.3">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VLOOKUP($M149,People!$A$2:$B$5, 2, FALSE)</f>
        <v>Kelly Williams</v>
      </c>
      <c r="W149" s="3" t="str">
        <f>IFERROR(VLOOKUP($B149, 'Returns'!$A$2:$B$801, 2, FALSE), "No")</f>
        <v>No</v>
      </c>
    </row>
    <row r="150" spans="1:23" x14ac:dyDescent="0.3">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VLOOKUP($M150,People!$A$2:$B$5, 2, FALSE)</f>
        <v>Kelly Williams</v>
      </c>
      <c r="W150" s="3" t="str">
        <f>IFERROR(VLOOKUP($B150, 'Returns'!$A$2:$B$801, 2, FALSE), "No")</f>
        <v>No</v>
      </c>
    </row>
    <row r="151" spans="1:23" x14ac:dyDescent="0.3">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VLOOKUP($M151,People!$A$2:$B$5, 2, FALSE)</f>
        <v>Kelly Williams</v>
      </c>
      <c r="W151" s="3" t="str">
        <f>IFERROR(VLOOKUP($B151, 'Returns'!$A$2:$B$801, 2, FALSE), "No")</f>
        <v>No</v>
      </c>
    </row>
    <row r="152" spans="1:23" x14ac:dyDescent="0.3">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VLOOKUP($M152,People!$A$2:$B$5, 2, FALSE)</f>
        <v>Kelly Williams</v>
      </c>
      <c r="W152" s="3" t="str">
        <f>IFERROR(VLOOKUP($B152, 'Returns'!$A$2:$B$801, 2, FALSE), "No")</f>
        <v>No</v>
      </c>
    </row>
    <row r="153" spans="1:23" x14ac:dyDescent="0.3">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VLOOKUP($M153,People!$A$2:$B$5, 2, FALSE)</f>
        <v>Anna Andreadi</v>
      </c>
      <c r="W153" s="3" t="str">
        <f>IFERROR(VLOOKUP($B153, 'Returns'!$A$2:$B$801, 2, FALSE), "No")</f>
        <v>No</v>
      </c>
    </row>
    <row r="154" spans="1:23" x14ac:dyDescent="0.3">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VLOOKUP($M154,People!$A$2:$B$5, 2, FALSE)</f>
        <v>Anna Andreadi</v>
      </c>
      <c r="W154" s="3" t="str">
        <f>IFERROR(VLOOKUP($B154, 'Returns'!$A$2:$B$801, 2, FALSE), "No")</f>
        <v>No</v>
      </c>
    </row>
    <row r="155" spans="1:23" x14ac:dyDescent="0.3">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VLOOKUP($M155,People!$A$2:$B$5, 2, FALSE)</f>
        <v>Anna Andreadi</v>
      </c>
      <c r="W155" s="3" t="str">
        <f>IFERROR(VLOOKUP($B155, 'Returns'!$A$2:$B$801, 2, FALSE), "No")</f>
        <v>No</v>
      </c>
    </row>
    <row r="156" spans="1:23" x14ac:dyDescent="0.3">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VLOOKUP($M156,People!$A$2:$B$5, 2, FALSE)</f>
        <v>Anna Andreadi</v>
      </c>
      <c r="W156" s="3" t="str">
        <f>IFERROR(VLOOKUP($B156, 'Returns'!$A$2:$B$801, 2, FALSE), "No")</f>
        <v>No</v>
      </c>
    </row>
    <row r="157" spans="1:23" x14ac:dyDescent="0.3">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VLOOKUP($M157,People!$A$2:$B$5, 2, FALSE)</f>
        <v>Anna Andreadi</v>
      </c>
      <c r="W157" s="3" t="str">
        <f>IFERROR(VLOOKUP($B157, 'Returns'!$A$2:$B$801, 2, FALSE), "No")</f>
        <v>No</v>
      </c>
    </row>
    <row r="158" spans="1:23" x14ac:dyDescent="0.3">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VLOOKUP($M158,People!$A$2:$B$5, 2, FALSE)</f>
        <v>Anna Andreadi</v>
      </c>
      <c r="W158" s="3" t="str">
        <f>IFERROR(VLOOKUP($B158, 'Returns'!$A$2:$B$801, 2, FALSE), "No")</f>
        <v>No</v>
      </c>
    </row>
    <row r="159" spans="1:23" x14ac:dyDescent="0.3">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VLOOKUP($M159,People!$A$2:$B$5, 2, FALSE)</f>
        <v>Anna Andreadi</v>
      </c>
      <c r="W159" s="3" t="str">
        <f>IFERROR(VLOOKUP($B159, 'Returns'!$A$2:$B$801, 2, FALSE), "No")</f>
        <v>No</v>
      </c>
    </row>
    <row r="160" spans="1:23" x14ac:dyDescent="0.3">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VLOOKUP($M160,People!$A$2:$B$5, 2, FALSE)</f>
        <v>Kelly Williams</v>
      </c>
      <c r="W160" s="3" t="str">
        <f>IFERROR(VLOOKUP($B160, 'Returns'!$A$2:$B$801, 2, FALSE), "No")</f>
        <v>No</v>
      </c>
    </row>
    <row r="161" spans="1:23" x14ac:dyDescent="0.3">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VLOOKUP($M161,People!$A$2:$B$5, 2, FALSE)</f>
        <v>Kelly Williams</v>
      </c>
      <c r="W161" s="3" t="str">
        <f>IFERROR(VLOOKUP($B161, 'Returns'!$A$2:$B$801, 2, FALSE), "No")</f>
        <v>No</v>
      </c>
    </row>
    <row r="162" spans="1:23" x14ac:dyDescent="0.3">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VLOOKUP($M162,People!$A$2:$B$5, 2, FALSE)</f>
        <v>Anna Andreadi</v>
      </c>
      <c r="W162" s="3" t="str">
        <f>IFERROR(VLOOKUP($B162, 'Returns'!$A$2:$B$801, 2, FALSE), "No")</f>
        <v>No</v>
      </c>
    </row>
    <row r="163" spans="1:23" x14ac:dyDescent="0.3">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VLOOKUP($M163,People!$A$2:$B$5, 2, FALSE)</f>
        <v>Chuck Magee</v>
      </c>
      <c r="W163" s="3" t="str">
        <f>IFERROR(VLOOKUP($B163, 'Returns'!$A$2:$B$801, 2, FALSE), "No")</f>
        <v>No</v>
      </c>
    </row>
    <row r="164" spans="1:23" x14ac:dyDescent="0.3">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VLOOKUP($M164,People!$A$2:$B$5, 2, FALSE)</f>
        <v>Anna Andreadi</v>
      </c>
      <c r="W164" s="3" t="str">
        <f>IFERROR(VLOOKUP($B164, 'Returns'!$A$2:$B$801, 2, FALSE), "No")</f>
        <v>No</v>
      </c>
    </row>
    <row r="165" spans="1:23" x14ac:dyDescent="0.3">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VLOOKUP($M165,People!$A$2:$B$5, 2, FALSE)</f>
        <v>Anna Andreadi</v>
      </c>
      <c r="W165" s="3" t="str">
        <f>IFERROR(VLOOKUP($B165, 'Returns'!$A$2:$B$801, 2, FALSE), "No")</f>
        <v>No</v>
      </c>
    </row>
    <row r="166" spans="1:23" x14ac:dyDescent="0.3">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VLOOKUP($M166,People!$A$2:$B$5, 2, FALSE)</f>
        <v>Kelly Williams</v>
      </c>
      <c r="W166" s="3" t="str">
        <f>IFERROR(VLOOKUP($B166, 'Returns'!$A$2:$B$801, 2, FALSE), "No")</f>
        <v>No</v>
      </c>
    </row>
    <row r="167" spans="1:23" x14ac:dyDescent="0.3">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VLOOKUP($M167,People!$A$2:$B$5, 2, FALSE)</f>
        <v>Kelly Williams</v>
      </c>
      <c r="W167" s="3" t="str">
        <f>IFERROR(VLOOKUP($B167, 'Returns'!$A$2:$B$801, 2, FALSE), "No")</f>
        <v>No</v>
      </c>
    </row>
    <row r="168" spans="1:23" x14ac:dyDescent="0.3">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VLOOKUP($M168,People!$A$2:$B$5, 2, FALSE)</f>
        <v>Kelly Williams</v>
      </c>
      <c r="W168" s="3" t="str">
        <f>IFERROR(VLOOKUP($B168, 'Returns'!$A$2:$B$801, 2, FALSE), "No")</f>
        <v>No</v>
      </c>
    </row>
    <row r="169" spans="1:23" x14ac:dyDescent="0.3">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VLOOKUP($M169,People!$A$2:$B$5, 2, FALSE)</f>
        <v>Kelly Williams</v>
      </c>
      <c r="W169" s="3" t="str">
        <f>IFERROR(VLOOKUP($B169, 'Returns'!$A$2:$B$801, 2, FALSE), "No")</f>
        <v>No</v>
      </c>
    </row>
    <row r="170" spans="1:23" x14ac:dyDescent="0.3">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VLOOKUP($M170,People!$A$2:$B$5, 2, FALSE)</f>
        <v>Kelly Williams</v>
      </c>
      <c r="W170" s="3" t="str">
        <f>IFERROR(VLOOKUP($B170, 'Returns'!$A$2:$B$801, 2, FALSE), "No")</f>
        <v>No</v>
      </c>
    </row>
    <row r="171" spans="1:23" x14ac:dyDescent="0.3">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VLOOKUP($M171,People!$A$2:$B$5, 2, FALSE)</f>
        <v>Kelly Williams</v>
      </c>
      <c r="W171" s="3" t="str">
        <f>IFERROR(VLOOKUP($B171, 'Returns'!$A$2:$B$801, 2, FALSE), "No")</f>
        <v>No</v>
      </c>
    </row>
    <row r="172" spans="1:23" x14ac:dyDescent="0.3">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VLOOKUP($M172,People!$A$2:$B$5, 2, FALSE)</f>
        <v>Kelly Williams</v>
      </c>
      <c r="W172" s="3" t="str">
        <f>IFERROR(VLOOKUP($B172, 'Returns'!$A$2:$B$801, 2, FALSE), "No")</f>
        <v>No</v>
      </c>
    </row>
    <row r="173" spans="1:23" x14ac:dyDescent="0.3">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VLOOKUP($M173,People!$A$2:$B$5, 2, FALSE)</f>
        <v>Anna Andreadi</v>
      </c>
      <c r="W173" s="3" t="str">
        <f>IFERROR(VLOOKUP($B173, 'Returns'!$A$2:$B$801, 2, FALSE), "No")</f>
        <v>No</v>
      </c>
    </row>
    <row r="174" spans="1:23" x14ac:dyDescent="0.3">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VLOOKUP($M174,People!$A$2:$B$5, 2, FALSE)</f>
        <v>Anna Andreadi</v>
      </c>
      <c r="W174" s="3" t="str">
        <f>IFERROR(VLOOKUP($B174, 'Returns'!$A$2:$B$801, 2, FALSE), "No")</f>
        <v>No</v>
      </c>
    </row>
    <row r="175" spans="1:23" x14ac:dyDescent="0.3">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VLOOKUP($M175,People!$A$2:$B$5, 2, FALSE)</f>
        <v>Anna Andreadi</v>
      </c>
      <c r="W175" s="3" t="str">
        <f>IFERROR(VLOOKUP($B175, 'Returns'!$A$2:$B$801, 2, FALSE), "No")</f>
        <v>No</v>
      </c>
    </row>
    <row r="176" spans="1:23" x14ac:dyDescent="0.3">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VLOOKUP($M176,People!$A$2:$B$5, 2, FALSE)</f>
        <v>Kelly Williams</v>
      </c>
      <c r="W176" s="3" t="str">
        <f>IFERROR(VLOOKUP($B176, 'Returns'!$A$2:$B$801, 2, FALSE), "No")</f>
        <v>No</v>
      </c>
    </row>
    <row r="177" spans="1:23" x14ac:dyDescent="0.3">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VLOOKUP($M177,People!$A$2:$B$5, 2, FALSE)</f>
        <v>Kelly Williams</v>
      </c>
      <c r="W177" s="3" t="str">
        <f>IFERROR(VLOOKUP($B177, 'Returns'!$A$2:$B$801, 2, FALSE), "No")</f>
        <v>No</v>
      </c>
    </row>
    <row r="178" spans="1:23" x14ac:dyDescent="0.3">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VLOOKUP($M178,People!$A$2:$B$5, 2, FALSE)</f>
        <v>Kelly Williams</v>
      </c>
      <c r="W178" s="3" t="str">
        <f>IFERROR(VLOOKUP($B178, 'Returns'!$A$2:$B$801, 2, FALSE), "No")</f>
        <v>No</v>
      </c>
    </row>
    <row r="179" spans="1:23" x14ac:dyDescent="0.3">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VLOOKUP($M179,People!$A$2:$B$5, 2, FALSE)</f>
        <v>Chuck Magee</v>
      </c>
      <c r="W179" s="3" t="str">
        <f>IFERROR(VLOOKUP($B179, 'Returns'!$A$2:$B$801, 2, FALSE), "No")</f>
        <v>No</v>
      </c>
    </row>
    <row r="180" spans="1:23" x14ac:dyDescent="0.3">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VLOOKUP($M180,People!$A$2:$B$5, 2, FALSE)</f>
        <v>Chuck Magee</v>
      </c>
      <c r="W180" s="3" t="str">
        <f>IFERROR(VLOOKUP($B180, 'Returns'!$A$2:$B$801, 2, FALSE), "No")</f>
        <v>No</v>
      </c>
    </row>
    <row r="181" spans="1:23" x14ac:dyDescent="0.3">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VLOOKUP($M181,People!$A$2:$B$5, 2, FALSE)</f>
        <v>Chuck Magee</v>
      </c>
      <c r="W181" s="3" t="str">
        <f>IFERROR(VLOOKUP($B181, 'Returns'!$A$2:$B$801, 2, FALSE), "No")</f>
        <v>No</v>
      </c>
    </row>
    <row r="182" spans="1:23" x14ac:dyDescent="0.3">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VLOOKUP($M182,People!$A$2:$B$5, 2, FALSE)</f>
        <v>Kelly Williams</v>
      </c>
      <c r="W182" s="3" t="str">
        <f>IFERROR(VLOOKUP($B182, 'Returns'!$A$2:$B$801, 2, FALSE), "No")</f>
        <v>No</v>
      </c>
    </row>
    <row r="183" spans="1:23" x14ac:dyDescent="0.3">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VLOOKUP($M183,People!$A$2:$B$5, 2, FALSE)</f>
        <v>Kelly Williams</v>
      </c>
      <c r="W183" s="3" t="str">
        <f>IFERROR(VLOOKUP($B183, 'Returns'!$A$2:$B$801, 2, FALSE), "No")</f>
        <v>No</v>
      </c>
    </row>
    <row r="184" spans="1:23" x14ac:dyDescent="0.3">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VLOOKUP($M184,People!$A$2:$B$5, 2, FALSE)</f>
        <v>Cassandra Brandow</v>
      </c>
      <c r="W184" s="3" t="str">
        <f>IFERROR(VLOOKUP($B184, 'Returns'!$A$2:$B$801, 2, FALSE), "No")</f>
        <v>No</v>
      </c>
    </row>
    <row r="185" spans="1:23" x14ac:dyDescent="0.3">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VLOOKUP($M185,People!$A$2:$B$5, 2, FALSE)</f>
        <v>Cassandra Brandow</v>
      </c>
      <c r="W185" s="3" t="str">
        <f>IFERROR(VLOOKUP($B185, 'Returns'!$A$2:$B$801, 2, FALSE), "No")</f>
        <v>No</v>
      </c>
    </row>
    <row r="186" spans="1:23" x14ac:dyDescent="0.3">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VLOOKUP($M186,People!$A$2:$B$5, 2, FALSE)</f>
        <v>Cassandra Brandow</v>
      </c>
      <c r="W186" s="3" t="str">
        <f>IFERROR(VLOOKUP($B186, 'Returns'!$A$2:$B$801, 2, FALSE), "No")</f>
        <v>No</v>
      </c>
    </row>
    <row r="187" spans="1:23" x14ac:dyDescent="0.3">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VLOOKUP($M187,People!$A$2:$B$5, 2, FALSE)</f>
        <v>Chuck Magee</v>
      </c>
      <c r="W187" s="3" t="str">
        <f>IFERROR(VLOOKUP($B187, 'Returns'!$A$2:$B$801, 2, FALSE), "No")</f>
        <v>No</v>
      </c>
    </row>
    <row r="188" spans="1:23" x14ac:dyDescent="0.3">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VLOOKUP($M188,People!$A$2:$B$5, 2, FALSE)</f>
        <v>Anna Andreadi</v>
      </c>
      <c r="W188" s="3" t="str">
        <f>IFERROR(VLOOKUP($B188, 'Returns'!$A$2:$B$801, 2, FALSE), "No")</f>
        <v>No</v>
      </c>
    </row>
    <row r="189" spans="1:23" x14ac:dyDescent="0.3">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VLOOKUP($M189,People!$A$2:$B$5, 2, FALSE)</f>
        <v>Kelly Williams</v>
      </c>
      <c r="W189" s="3" t="str">
        <f>IFERROR(VLOOKUP($B189, 'Returns'!$A$2:$B$801, 2, FALSE), "No")</f>
        <v>No</v>
      </c>
    </row>
    <row r="190" spans="1:23" x14ac:dyDescent="0.3">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VLOOKUP($M190,People!$A$2:$B$5, 2, FALSE)</f>
        <v>Kelly Williams</v>
      </c>
      <c r="W190" s="3" t="str">
        <f>IFERROR(VLOOKUP($B190, 'Returns'!$A$2:$B$801, 2, FALSE), "No")</f>
        <v>No</v>
      </c>
    </row>
    <row r="191" spans="1:23" x14ac:dyDescent="0.3">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VLOOKUP($M191,People!$A$2:$B$5, 2, FALSE)</f>
        <v>Chuck Magee</v>
      </c>
      <c r="W191" s="3" t="str">
        <f>IFERROR(VLOOKUP($B191, 'Returns'!$A$2:$B$801, 2, FALSE), "No")</f>
        <v>No</v>
      </c>
    </row>
    <row r="192" spans="1:23" x14ac:dyDescent="0.3">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VLOOKUP($M192,People!$A$2:$B$5, 2, FALSE)</f>
        <v>Chuck Magee</v>
      </c>
      <c r="W192" s="3" t="str">
        <f>IFERROR(VLOOKUP($B192, 'Returns'!$A$2:$B$801, 2, FALSE), "No")</f>
        <v>No</v>
      </c>
    </row>
    <row r="193" spans="1:23" x14ac:dyDescent="0.3">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VLOOKUP($M193,People!$A$2:$B$5, 2, FALSE)</f>
        <v>Chuck Magee</v>
      </c>
      <c r="W193" s="3" t="str">
        <f>IFERROR(VLOOKUP($B193, 'Returns'!$A$2:$B$801, 2, FALSE), "No")</f>
        <v>No</v>
      </c>
    </row>
    <row r="194" spans="1:23" x14ac:dyDescent="0.3">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VLOOKUP($M194,People!$A$2:$B$5, 2, FALSE)</f>
        <v>Chuck Magee</v>
      </c>
      <c r="W194" s="3" t="str">
        <f>IFERROR(VLOOKUP($B194, 'Returns'!$A$2:$B$801, 2, FALSE), "No")</f>
        <v>No</v>
      </c>
    </row>
    <row r="195" spans="1:23" x14ac:dyDescent="0.3">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VLOOKUP($M195,People!$A$2:$B$5, 2, FALSE)</f>
        <v>Chuck Magee</v>
      </c>
      <c r="W195" s="3" t="str">
        <f>IFERROR(VLOOKUP($B195, 'Returns'!$A$2:$B$801, 2, FALSE), "No")</f>
        <v>No</v>
      </c>
    </row>
    <row r="196" spans="1:23" x14ac:dyDescent="0.3">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VLOOKUP($M196,People!$A$2:$B$5, 2, FALSE)</f>
        <v>Anna Andreadi</v>
      </c>
      <c r="W196" s="3" t="str">
        <f>IFERROR(VLOOKUP($B196, 'Returns'!$A$2:$B$801, 2, FALSE), "No")</f>
        <v>No</v>
      </c>
    </row>
    <row r="197" spans="1:23" x14ac:dyDescent="0.3">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VLOOKUP($M197,People!$A$2:$B$5, 2, FALSE)</f>
        <v>Chuck Magee</v>
      </c>
      <c r="W197" s="3" t="str">
        <f>IFERROR(VLOOKUP($B197, 'Returns'!$A$2:$B$801, 2, FALSE), "No")</f>
        <v>No</v>
      </c>
    </row>
    <row r="198" spans="1:23" x14ac:dyDescent="0.3">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VLOOKUP($M198,People!$A$2:$B$5, 2, FALSE)</f>
        <v>Chuck Magee</v>
      </c>
      <c r="W198" s="3" t="str">
        <f>IFERROR(VLOOKUP($B198, 'Returns'!$A$2:$B$801, 2, FALSE), "No")</f>
        <v>No</v>
      </c>
    </row>
    <row r="199" spans="1:23" x14ac:dyDescent="0.3">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VLOOKUP($M199,People!$A$2:$B$5, 2, FALSE)</f>
        <v>Chuck Magee</v>
      </c>
      <c r="W199" s="3" t="str">
        <f>IFERROR(VLOOKUP($B199, 'Returns'!$A$2:$B$801, 2, FALSE), "No")</f>
        <v>No</v>
      </c>
    </row>
    <row r="200" spans="1:23" x14ac:dyDescent="0.3">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VLOOKUP($M200,People!$A$2:$B$5, 2, FALSE)</f>
        <v>Chuck Magee</v>
      </c>
      <c r="W200" s="3" t="str">
        <f>IFERROR(VLOOKUP($B200, 'Returns'!$A$2:$B$801, 2, FALSE), "No")</f>
        <v>No</v>
      </c>
    </row>
    <row r="201" spans="1:23" x14ac:dyDescent="0.3">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VLOOKUP($M201,People!$A$2:$B$5, 2, FALSE)</f>
        <v>Chuck Magee</v>
      </c>
      <c r="W201" s="3" t="str">
        <f>IFERROR(VLOOKUP($B201, 'Returns'!$A$2:$B$801, 2, FALSE), "No")</f>
        <v>No</v>
      </c>
    </row>
    <row r="202" spans="1:23" x14ac:dyDescent="0.3">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VLOOKUP($M202,People!$A$2:$B$5, 2, FALSE)</f>
        <v>Chuck Magee</v>
      </c>
      <c r="W202" s="3" t="str">
        <f>IFERROR(VLOOKUP($B202, 'Returns'!$A$2:$B$801, 2, FALSE), "No")</f>
        <v>No</v>
      </c>
    </row>
    <row r="203" spans="1:23" x14ac:dyDescent="0.3">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VLOOKUP($M203,People!$A$2:$B$5, 2, FALSE)</f>
        <v>Anna Andreadi</v>
      </c>
      <c r="W203" s="3" t="str">
        <f>IFERROR(VLOOKUP($B203, 'Returns'!$A$2:$B$801, 2, FALSE), "No")</f>
        <v>Yes</v>
      </c>
    </row>
    <row r="204" spans="1:23" x14ac:dyDescent="0.3">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VLOOKUP($M204,People!$A$2:$B$5, 2, FALSE)</f>
        <v>Anna Andreadi</v>
      </c>
      <c r="W204" s="3" t="str">
        <f>IFERROR(VLOOKUP($B204, 'Returns'!$A$2:$B$801, 2, FALSE), "No")</f>
        <v>Yes</v>
      </c>
    </row>
    <row r="205" spans="1:23" x14ac:dyDescent="0.3">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VLOOKUP($M205,People!$A$2:$B$5, 2, FALSE)</f>
        <v>Kelly Williams</v>
      </c>
      <c r="W205" s="3" t="str">
        <f>IFERROR(VLOOKUP($B205, 'Returns'!$A$2:$B$801, 2, FALSE), "No")</f>
        <v>No</v>
      </c>
    </row>
    <row r="206" spans="1:23" x14ac:dyDescent="0.3">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VLOOKUP($M206,People!$A$2:$B$5, 2, FALSE)</f>
        <v>Cassandra Brandow</v>
      </c>
      <c r="W206" s="3" t="str">
        <f>IFERROR(VLOOKUP($B206, 'Returns'!$A$2:$B$801, 2, FALSE), "No")</f>
        <v>No</v>
      </c>
    </row>
    <row r="207" spans="1:23" x14ac:dyDescent="0.3">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VLOOKUP($M207,People!$A$2:$B$5, 2, FALSE)</f>
        <v>Anna Andreadi</v>
      </c>
      <c r="W207" s="3" t="str">
        <f>IFERROR(VLOOKUP($B207, 'Returns'!$A$2:$B$801, 2, FALSE), "No")</f>
        <v>No</v>
      </c>
    </row>
    <row r="208" spans="1:23" x14ac:dyDescent="0.3">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VLOOKUP($M208,People!$A$2:$B$5, 2, FALSE)</f>
        <v>Kelly Williams</v>
      </c>
      <c r="W208" s="3" t="str">
        <f>IFERROR(VLOOKUP($B208, 'Returns'!$A$2:$B$801, 2, FALSE), "No")</f>
        <v>No</v>
      </c>
    </row>
    <row r="209" spans="1:23" x14ac:dyDescent="0.3">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VLOOKUP($M209,People!$A$2:$B$5, 2, FALSE)</f>
        <v>Kelly Williams</v>
      </c>
      <c r="W209" s="3" t="str">
        <f>IFERROR(VLOOKUP($B209, 'Returns'!$A$2:$B$801, 2, FALSE), "No")</f>
        <v>No</v>
      </c>
    </row>
    <row r="210" spans="1:23" x14ac:dyDescent="0.3">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VLOOKUP($M210,People!$A$2:$B$5, 2, FALSE)</f>
        <v>Kelly Williams</v>
      </c>
      <c r="W210" s="3" t="str">
        <f>IFERROR(VLOOKUP($B210, 'Returns'!$A$2:$B$801, 2, FALSE), "No")</f>
        <v>No</v>
      </c>
    </row>
    <row r="211" spans="1:23" x14ac:dyDescent="0.3">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VLOOKUP($M211,People!$A$2:$B$5, 2, FALSE)</f>
        <v>Kelly Williams</v>
      </c>
      <c r="W211" s="3" t="str">
        <f>IFERROR(VLOOKUP($B211, 'Returns'!$A$2:$B$801, 2, FALSE), "No")</f>
        <v>No</v>
      </c>
    </row>
    <row r="212" spans="1:23" x14ac:dyDescent="0.3">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VLOOKUP($M212,People!$A$2:$B$5, 2, FALSE)</f>
        <v>Kelly Williams</v>
      </c>
      <c r="W212" s="3" t="str">
        <f>IFERROR(VLOOKUP($B212, 'Returns'!$A$2:$B$801, 2, FALSE), "No")</f>
        <v>No</v>
      </c>
    </row>
    <row r="213" spans="1:23" x14ac:dyDescent="0.3">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VLOOKUP($M213,People!$A$2:$B$5, 2, FALSE)</f>
        <v>Kelly Williams</v>
      </c>
      <c r="W213" s="3" t="str">
        <f>IFERROR(VLOOKUP($B213, 'Returns'!$A$2:$B$801, 2, FALSE), "No")</f>
        <v>No</v>
      </c>
    </row>
    <row r="214" spans="1:23" x14ac:dyDescent="0.3">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VLOOKUP($M214,People!$A$2:$B$5, 2, FALSE)</f>
        <v>Chuck Magee</v>
      </c>
      <c r="W214" s="3" t="str">
        <f>IFERROR(VLOOKUP($B214, 'Returns'!$A$2:$B$801, 2, FALSE), "No")</f>
        <v>Yes</v>
      </c>
    </row>
    <row r="215" spans="1:23" x14ac:dyDescent="0.3">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VLOOKUP($M215,People!$A$2:$B$5, 2, FALSE)</f>
        <v>Chuck Magee</v>
      </c>
      <c r="W215" s="3" t="str">
        <f>IFERROR(VLOOKUP($B215, 'Returns'!$A$2:$B$801, 2, FALSE), "No")</f>
        <v>Yes</v>
      </c>
    </row>
    <row r="216" spans="1:23" x14ac:dyDescent="0.3">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VLOOKUP($M216,People!$A$2:$B$5, 2, FALSE)</f>
        <v>Chuck Magee</v>
      </c>
      <c r="W216" s="3" t="str">
        <f>IFERROR(VLOOKUP($B216, 'Returns'!$A$2:$B$801, 2, FALSE), "No")</f>
        <v>Yes</v>
      </c>
    </row>
    <row r="217" spans="1:23" x14ac:dyDescent="0.3">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VLOOKUP($M217,People!$A$2:$B$5, 2, FALSE)</f>
        <v>Chuck Magee</v>
      </c>
      <c r="W217" s="3" t="str">
        <f>IFERROR(VLOOKUP($B217, 'Returns'!$A$2:$B$801, 2, FALSE), "No")</f>
        <v>Yes</v>
      </c>
    </row>
    <row r="218" spans="1:23" x14ac:dyDescent="0.3">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VLOOKUP($M218,People!$A$2:$B$5, 2, FALSE)</f>
        <v>Chuck Magee</v>
      </c>
      <c r="W218" s="3" t="str">
        <f>IFERROR(VLOOKUP($B218, 'Returns'!$A$2:$B$801, 2, FALSE), "No")</f>
        <v>Yes</v>
      </c>
    </row>
    <row r="219" spans="1:23" x14ac:dyDescent="0.3">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VLOOKUP($M219,People!$A$2:$B$5, 2, FALSE)</f>
        <v>Anna Andreadi</v>
      </c>
      <c r="W219" s="3" t="str">
        <f>IFERROR(VLOOKUP($B219, 'Returns'!$A$2:$B$801, 2, FALSE), "No")</f>
        <v>No</v>
      </c>
    </row>
    <row r="220" spans="1:23" x14ac:dyDescent="0.3">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VLOOKUP($M220,People!$A$2:$B$5, 2, FALSE)</f>
        <v>Anna Andreadi</v>
      </c>
      <c r="W220" s="3" t="str">
        <f>IFERROR(VLOOKUP($B220, 'Returns'!$A$2:$B$801, 2, FALSE), "No")</f>
        <v>No</v>
      </c>
    </row>
    <row r="221" spans="1:23" x14ac:dyDescent="0.3">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VLOOKUP($M221,People!$A$2:$B$5, 2, FALSE)</f>
        <v>Chuck Magee</v>
      </c>
      <c r="W221" s="3" t="str">
        <f>IFERROR(VLOOKUP($B221, 'Returns'!$A$2:$B$801, 2, FALSE), "No")</f>
        <v>Yes</v>
      </c>
    </row>
    <row r="222" spans="1:23" x14ac:dyDescent="0.3">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VLOOKUP($M222,People!$A$2:$B$5, 2, FALSE)</f>
        <v>Chuck Magee</v>
      </c>
      <c r="W222" s="3" t="str">
        <f>IFERROR(VLOOKUP($B222, 'Returns'!$A$2:$B$801, 2, FALSE), "No")</f>
        <v>Yes</v>
      </c>
    </row>
    <row r="223" spans="1:23" x14ac:dyDescent="0.3">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VLOOKUP($M223,People!$A$2:$B$5, 2, FALSE)</f>
        <v>Chuck Magee</v>
      </c>
      <c r="W223" s="3" t="str">
        <f>IFERROR(VLOOKUP($B223, 'Returns'!$A$2:$B$801, 2, FALSE), "No")</f>
        <v>Yes</v>
      </c>
    </row>
    <row r="224" spans="1:23" x14ac:dyDescent="0.3">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VLOOKUP($M224,People!$A$2:$B$5, 2, FALSE)</f>
        <v>Chuck Magee</v>
      </c>
      <c r="W224" s="3" t="str">
        <f>IFERROR(VLOOKUP($B224, 'Returns'!$A$2:$B$801, 2, FALSE), "No")</f>
        <v>Yes</v>
      </c>
    </row>
    <row r="225" spans="1:23" x14ac:dyDescent="0.3">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VLOOKUP($M225,People!$A$2:$B$5, 2, FALSE)</f>
        <v>Chuck Magee</v>
      </c>
      <c r="W225" s="3" t="str">
        <f>IFERROR(VLOOKUP($B225, 'Returns'!$A$2:$B$801, 2, FALSE), "No")</f>
        <v>Yes</v>
      </c>
    </row>
    <row r="226" spans="1:23" x14ac:dyDescent="0.3">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VLOOKUP($M226,People!$A$2:$B$5, 2, FALSE)</f>
        <v>Chuck Magee</v>
      </c>
      <c r="W226" s="3" t="str">
        <f>IFERROR(VLOOKUP($B226, 'Returns'!$A$2:$B$801, 2, FALSE), "No")</f>
        <v>Yes</v>
      </c>
    </row>
    <row r="227" spans="1:23" x14ac:dyDescent="0.3">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VLOOKUP($M227,People!$A$2:$B$5, 2, FALSE)</f>
        <v>Kelly Williams</v>
      </c>
      <c r="W227" s="3" t="str">
        <f>IFERROR(VLOOKUP($B227, 'Returns'!$A$2:$B$801, 2, FALSE), "No")</f>
        <v>No</v>
      </c>
    </row>
    <row r="228" spans="1:23" x14ac:dyDescent="0.3">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VLOOKUP($M228,People!$A$2:$B$5, 2, FALSE)</f>
        <v>Kelly Williams</v>
      </c>
      <c r="W228" s="3" t="str">
        <f>IFERROR(VLOOKUP($B228, 'Returns'!$A$2:$B$801, 2, FALSE), "No")</f>
        <v>No</v>
      </c>
    </row>
    <row r="229" spans="1:23" x14ac:dyDescent="0.3">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VLOOKUP($M229,People!$A$2:$B$5, 2, FALSE)</f>
        <v>Kelly Williams</v>
      </c>
      <c r="W229" s="3" t="str">
        <f>IFERROR(VLOOKUP($B229, 'Returns'!$A$2:$B$801, 2, FALSE), "No")</f>
        <v>No</v>
      </c>
    </row>
    <row r="230" spans="1:23" x14ac:dyDescent="0.3">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VLOOKUP($M230,People!$A$2:$B$5, 2, FALSE)</f>
        <v>Cassandra Brandow</v>
      </c>
      <c r="W230" s="3" t="str">
        <f>IFERROR(VLOOKUP($B230, 'Returns'!$A$2:$B$801, 2, FALSE), "No")</f>
        <v>No</v>
      </c>
    </row>
    <row r="231" spans="1:23" x14ac:dyDescent="0.3">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VLOOKUP($M231,People!$A$2:$B$5, 2, FALSE)</f>
        <v>Cassandra Brandow</v>
      </c>
      <c r="W231" s="3" t="str">
        <f>IFERROR(VLOOKUP($B231, 'Returns'!$A$2:$B$801, 2, FALSE), "No")</f>
        <v>No</v>
      </c>
    </row>
    <row r="232" spans="1:23" x14ac:dyDescent="0.3">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VLOOKUP($M232,People!$A$2:$B$5, 2, FALSE)</f>
        <v>Cassandra Brandow</v>
      </c>
      <c r="W232" s="3" t="str">
        <f>IFERROR(VLOOKUP($B232, 'Returns'!$A$2:$B$801, 2, FALSE), "No")</f>
        <v>No</v>
      </c>
    </row>
    <row r="233" spans="1:23" x14ac:dyDescent="0.3">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VLOOKUP($M233,People!$A$2:$B$5, 2, FALSE)</f>
        <v>Cassandra Brandow</v>
      </c>
      <c r="W233" s="3" t="str">
        <f>IFERROR(VLOOKUP($B233, 'Returns'!$A$2:$B$801, 2, FALSE), "No")</f>
        <v>No</v>
      </c>
    </row>
    <row r="234" spans="1:23" x14ac:dyDescent="0.3">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VLOOKUP($M234,People!$A$2:$B$5, 2, FALSE)</f>
        <v>Cassandra Brandow</v>
      </c>
      <c r="W234" s="3" t="str">
        <f>IFERROR(VLOOKUP($B234, 'Returns'!$A$2:$B$801, 2, FALSE), "No")</f>
        <v>No</v>
      </c>
    </row>
    <row r="235" spans="1:23" x14ac:dyDescent="0.3">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VLOOKUP($M235,People!$A$2:$B$5, 2, FALSE)</f>
        <v>Cassandra Brandow</v>
      </c>
      <c r="W235" s="3" t="str">
        <f>IFERROR(VLOOKUP($B235, 'Returns'!$A$2:$B$801, 2, FALSE), "No")</f>
        <v>No</v>
      </c>
    </row>
    <row r="236" spans="1:23" x14ac:dyDescent="0.3">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VLOOKUP($M236,People!$A$2:$B$5, 2, FALSE)</f>
        <v>Cassandra Brandow</v>
      </c>
      <c r="W236" s="3" t="str">
        <f>IFERROR(VLOOKUP($B236, 'Returns'!$A$2:$B$801, 2, FALSE), "No")</f>
        <v>No</v>
      </c>
    </row>
    <row r="237" spans="1:23" x14ac:dyDescent="0.3">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VLOOKUP($M237,People!$A$2:$B$5, 2, FALSE)</f>
        <v>Cassandra Brandow</v>
      </c>
      <c r="W237" s="3" t="str">
        <f>IFERROR(VLOOKUP($B237, 'Returns'!$A$2:$B$801, 2, FALSE), "No")</f>
        <v>No</v>
      </c>
    </row>
    <row r="238" spans="1:23" x14ac:dyDescent="0.3">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VLOOKUP($M238,People!$A$2:$B$5, 2, FALSE)</f>
        <v>Anna Andreadi</v>
      </c>
      <c r="W238" s="3" t="str">
        <f>IFERROR(VLOOKUP($B238, 'Returns'!$A$2:$B$801, 2, FALSE), "No")</f>
        <v>No</v>
      </c>
    </row>
    <row r="239" spans="1:23" x14ac:dyDescent="0.3">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VLOOKUP($M239,People!$A$2:$B$5, 2, FALSE)</f>
        <v>Kelly Williams</v>
      </c>
      <c r="W239" s="3" t="str">
        <f>IFERROR(VLOOKUP($B239, 'Returns'!$A$2:$B$801, 2, FALSE), "No")</f>
        <v>No</v>
      </c>
    </row>
    <row r="240" spans="1:23" x14ac:dyDescent="0.3">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VLOOKUP($M240,People!$A$2:$B$5, 2, FALSE)</f>
        <v>Kelly Williams</v>
      </c>
      <c r="W240" s="3" t="str">
        <f>IFERROR(VLOOKUP($B240, 'Returns'!$A$2:$B$801, 2, FALSE), "No")</f>
        <v>No</v>
      </c>
    </row>
    <row r="241" spans="1:23" x14ac:dyDescent="0.3">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VLOOKUP($M241,People!$A$2:$B$5, 2, FALSE)</f>
        <v>Kelly Williams</v>
      </c>
      <c r="W241" s="3" t="str">
        <f>IFERROR(VLOOKUP($B241, 'Returns'!$A$2:$B$801, 2, FALSE), "No")</f>
        <v>No</v>
      </c>
    </row>
    <row r="242" spans="1:23" x14ac:dyDescent="0.3">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VLOOKUP($M242,People!$A$2:$B$5, 2, FALSE)</f>
        <v>Kelly Williams</v>
      </c>
      <c r="W242" s="3" t="str">
        <f>IFERROR(VLOOKUP($B242, 'Returns'!$A$2:$B$801, 2, FALSE), "No")</f>
        <v>No</v>
      </c>
    </row>
    <row r="243" spans="1:23" x14ac:dyDescent="0.3">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VLOOKUP($M243,People!$A$2:$B$5, 2, FALSE)</f>
        <v>Kelly Williams</v>
      </c>
      <c r="W243" s="3" t="str">
        <f>IFERROR(VLOOKUP($B243, 'Returns'!$A$2:$B$801, 2, FALSE), "No")</f>
        <v>No</v>
      </c>
    </row>
    <row r="244" spans="1:23" x14ac:dyDescent="0.3">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VLOOKUP($M244,People!$A$2:$B$5, 2, FALSE)</f>
        <v>Kelly Williams</v>
      </c>
      <c r="W244" s="3" t="str">
        <f>IFERROR(VLOOKUP($B244, 'Returns'!$A$2:$B$801, 2, FALSE), "No")</f>
        <v>No</v>
      </c>
    </row>
    <row r="245" spans="1:23" x14ac:dyDescent="0.3">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VLOOKUP($M245,People!$A$2:$B$5, 2, FALSE)</f>
        <v>Kelly Williams</v>
      </c>
      <c r="W245" s="3" t="str">
        <f>IFERROR(VLOOKUP($B245, 'Returns'!$A$2:$B$801, 2, FALSE), "No")</f>
        <v>No</v>
      </c>
    </row>
    <row r="246" spans="1:23" x14ac:dyDescent="0.3">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VLOOKUP($M246,People!$A$2:$B$5, 2, FALSE)</f>
        <v>Kelly Williams</v>
      </c>
      <c r="W246" s="3" t="str">
        <f>IFERROR(VLOOKUP($B246, 'Returns'!$A$2:$B$801, 2, FALSE), "No")</f>
        <v>No</v>
      </c>
    </row>
    <row r="247" spans="1:23" x14ac:dyDescent="0.3">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VLOOKUP($M247,People!$A$2:$B$5, 2, FALSE)</f>
        <v>Kelly Williams</v>
      </c>
      <c r="W247" s="3" t="str">
        <f>IFERROR(VLOOKUP($B247, 'Returns'!$A$2:$B$801, 2, FALSE), "No")</f>
        <v>No</v>
      </c>
    </row>
    <row r="248" spans="1:23" x14ac:dyDescent="0.3">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VLOOKUP($M248,People!$A$2:$B$5, 2, FALSE)</f>
        <v>Kelly Williams</v>
      </c>
      <c r="W248" s="3" t="str">
        <f>IFERROR(VLOOKUP($B248, 'Returns'!$A$2:$B$801, 2, FALSE), "No")</f>
        <v>No</v>
      </c>
    </row>
    <row r="249" spans="1:23" x14ac:dyDescent="0.3">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VLOOKUP($M249,People!$A$2:$B$5, 2, FALSE)</f>
        <v>Kelly Williams</v>
      </c>
      <c r="W249" s="3" t="str">
        <f>IFERROR(VLOOKUP($B249, 'Returns'!$A$2:$B$801, 2, FALSE), "No")</f>
        <v>No</v>
      </c>
    </row>
    <row r="250" spans="1:23" x14ac:dyDescent="0.3">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VLOOKUP($M250,People!$A$2:$B$5, 2, FALSE)</f>
        <v>Kelly Williams</v>
      </c>
      <c r="W250" s="3" t="str">
        <f>IFERROR(VLOOKUP($B250, 'Returns'!$A$2:$B$801, 2, FALSE), "No")</f>
        <v>No</v>
      </c>
    </row>
    <row r="251" spans="1:23" x14ac:dyDescent="0.3">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VLOOKUP($M251,People!$A$2:$B$5, 2, FALSE)</f>
        <v>Anna Andreadi</v>
      </c>
      <c r="W251" s="3" t="str">
        <f>IFERROR(VLOOKUP($B251, 'Returns'!$A$2:$B$801, 2, FALSE), "No")</f>
        <v>No</v>
      </c>
    </row>
    <row r="252" spans="1:23" x14ac:dyDescent="0.3">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VLOOKUP($M252,People!$A$2:$B$5, 2, FALSE)</f>
        <v>Anna Andreadi</v>
      </c>
      <c r="W252" s="3" t="str">
        <f>IFERROR(VLOOKUP($B252, 'Returns'!$A$2:$B$801, 2, FALSE), "No")</f>
        <v>No</v>
      </c>
    </row>
    <row r="253" spans="1:23" x14ac:dyDescent="0.3">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VLOOKUP($M253,People!$A$2:$B$5, 2, FALSE)</f>
        <v>Anna Andreadi</v>
      </c>
      <c r="W253" s="3" t="str">
        <f>IFERROR(VLOOKUP($B253, 'Returns'!$A$2:$B$801, 2, FALSE), "No")</f>
        <v>No</v>
      </c>
    </row>
    <row r="254" spans="1:23" x14ac:dyDescent="0.3">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VLOOKUP($M254,People!$A$2:$B$5, 2, FALSE)</f>
        <v>Chuck Magee</v>
      </c>
      <c r="W254" s="3" t="str">
        <f>IFERROR(VLOOKUP($B254, 'Returns'!$A$2:$B$801, 2, FALSE), "No")</f>
        <v>No</v>
      </c>
    </row>
    <row r="255" spans="1:23" x14ac:dyDescent="0.3">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VLOOKUP($M255,People!$A$2:$B$5, 2, FALSE)</f>
        <v>Chuck Magee</v>
      </c>
      <c r="W255" s="3" t="str">
        <f>IFERROR(VLOOKUP($B255, 'Returns'!$A$2:$B$801, 2, FALSE), "No")</f>
        <v>No</v>
      </c>
    </row>
    <row r="256" spans="1:23" x14ac:dyDescent="0.3">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VLOOKUP($M256,People!$A$2:$B$5, 2, FALSE)</f>
        <v>Kelly Williams</v>
      </c>
      <c r="W256" s="3" t="str">
        <f>IFERROR(VLOOKUP($B256, 'Returns'!$A$2:$B$801, 2, FALSE), "No")</f>
        <v>No</v>
      </c>
    </row>
    <row r="257" spans="1:23" x14ac:dyDescent="0.3">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VLOOKUP($M257,People!$A$2:$B$5, 2, FALSE)</f>
        <v>Kelly Williams</v>
      </c>
      <c r="W257" s="3" t="str">
        <f>IFERROR(VLOOKUP($B257, 'Returns'!$A$2:$B$801, 2, FALSE), "No")</f>
        <v>No</v>
      </c>
    </row>
    <row r="258" spans="1:23" x14ac:dyDescent="0.3">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VLOOKUP($M258,People!$A$2:$B$5, 2, FALSE)</f>
        <v>Kelly Williams</v>
      </c>
      <c r="W258" s="3" t="str">
        <f>IFERROR(VLOOKUP($B258, 'Returns'!$A$2:$B$801, 2, FALSE), "No")</f>
        <v>No</v>
      </c>
    </row>
    <row r="259" spans="1:23" x14ac:dyDescent="0.3">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VLOOKUP($M259,People!$A$2:$B$5, 2, FALSE)</f>
        <v>Kelly Williams</v>
      </c>
      <c r="W259" s="3" t="str">
        <f>IFERROR(VLOOKUP($B259, 'Returns'!$A$2:$B$801, 2, FALSE), "No")</f>
        <v>No</v>
      </c>
    </row>
    <row r="260" spans="1:23" x14ac:dyDescent="0.3">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VLOOKUP($M260,People!$A$2:$B$5, 2, FALSE)</f>
        <v>Chuck Magee</v>
      </c>
      <c r="W260" s="3" t="str">
        <f>IFERROR(VLOOKUP($B260, 'Returns'!$A$2:$B$801, 2, FALSE), "No")</f>
        <v>No</v>
      </c>
    </row>
    <row r="261" spans="1:23" x14ac:dyDescent="0.3">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VLOOKUP($M261,People!$A$2:$B$5, 2, FALSE)</f>
        <v>Chuck Magee</v>
      </c>
      <c r="W261" s="3" t="str">
        <f>IFERROR(VLOOKUP($B261, 'Returns'!$A$2:$B$801, 2, FALSE), "No")</f>
        <v>No</v>
      </c>
    </row>
    <row r="262" spans="1:23" x14ac:dyDescent="0.3">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VLOOKUP($M262,People!$A$2:$B$5, 2, FALSE)</f>
        <v>Chuck Magee</v>
      </c>
      <c r="W262" s="3" t="str">
        <f>IFERROR(VLOOKUP($B262, 'Returns'!$A$2:$B$801, 2, FALSE), "No")</f>
        <v>No</v>
      </c>
    </row>
    <row r="263" spans="1:23" x14ac:dyDescent="0.3">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VLOOKUP($M263,People!$A$2:$B$5, 2, FALSE)</f>
        <v>Kelly Williams</v>
      </c>
      <c r="W263" s="3" t="str">
        <f>IFERROR(VLOOKUP($B263, 'Returns'!$A$2:$B$801, 2, FALSE), "No")</f>
        <v>No</v>
      </c>
    </row>
    <row r="264" spans="1:23" x14ac:dyDescent="0.3">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VLOOKUP($M264,People!$A$2:$B$5, 2, FALSE)</f>
        <v>Kelly Williams</v>
      </c>
      <c r="W264" s="3" t="str">
        <f>IFERROR(VLOOKUP($B264, 'Returns'!$A$2:$B$801, 2, FALSE), "No")</f>
        <v>No</v>
      </c>
    </row>
    <row r="265" spans="1:23" x14ac:dyDescent="0.3">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VLOOKUP($M265,People!$A$2:$B$5, 2, FALSE)</f>
        <v>Kelly Williams</v>
      </c>
      <c r="W265" s="3" t="str">
        <f>IFERROR(VLOOKUP($B265, 'Returns'!$A$2:$B$801, 2, FALSE), "No")</f>
        <v>No</v>
      </c>
    </row>
    <row r="266" spans="1:23" x14ac:dyDescent="0.3">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VLOOKUP($M266,People!$A$2:$B$5, 2, FALSE)</f>
        <v>Kelly Williams</v>
      </c>
      <c r="W266" s="3" t="str">
        <f>IFERROR(VLOOKUP($B266, 'Returns'!$A$2:$B$801, 2, FALSE), "No")</f>
        <v>No</v>
      </c>
    </row>
    <row r="267" spans="1:23" x14ac:dyDescent="0.3">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VLOOKUP($M267,People!$A$2:$B$5, 2, FALSE)</f>
        <v>Anna Andreadi</v>
      </c>
      <c r="W267" s="3" t="str">
        <f>IFERROR(VLOOKUP($B267, 'Returns'!$A$2:$B$801, 2, FALSE), "No")</f>
        <v>No</v>
      </c>
    </row>
    <row r="268" spans="1:23" x14ac:dyDescent="0.3">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VLOOKUP($M268,People!$A$2:$B$5, 2, FALSE)</f>
        <v>Cassandra Brandow</v>
      </c>
      <c r="W268" s="3" t="str">
        <f>IFERROR(VLOOKUP($B268, 'Returns'!$A$2:$B$801, 2, FALSE), "No")</f>
        <v>No</v>
      </c>
    </row>
    <row r="269" spans="1:23" x14ac:dyDescent="0.3">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VLOOKUP($M269,People!$A$2:$B$5, 2, FALSE)</f>
        <v>Chuck Magee</v>
      </c>
      <c r="W269" s="3" t="str">
        <f>IFERROR(VLOOKUP($B269, 'Returns'!$A$2:$B$801, 2, FALSE), "No")</f>
        <v>No</v>
      </c>
    </row>
    <row r="270" spans="1:23" x14ac:dyDescent="0.3">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VLOOKUP($M270,People!$A$2:$B$5, 2, FALSE)</f>
        <v>Chuck Magee</v>
      </c>
      <c r="W270" s="3" t="str">
        <f>IFERROR(VLOOKUP($B270, 'Returns'!$A$2:$B$801, 2, FALSE), "No")</f>
        <v>No</v>
      </c>
    </row>
    <row r="271" spans="1:23" x14ac:dyDescent="0.3">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VLOOKUP($M271,People!$A$2:$B$5, 2, FALSE)</f>
        <v>Chuck Magee</v>
      </c>
      <c r="W271" s="3" t="str">
        <f>IFERROR(VLOOKUP($B271, 'Returns'!$A$2:$B$801, 2, FALSE), "No")</f>
        <v>No</v>
      </c>
    </row>
    <row r="272" spans="1:23" x14ac:dyDescent="0.3">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VLOOKUP($M272,People!$A$2:$B$5, 2, FALSE)</f>
        <v>Anna Andreadi</v>
      </c>
      <c r="W272" s="3" t="str">
        <f>IFERROR(VLOOKUP($B272, 'Returns'!$A$2:$B$801, 2, FALSE), "No")</f>
        <v>No</v>
      </c>
    </row>
    <row r="273" spans="1:23" x14ac:dyDescent="0.3">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VLOOKUP($M273,People!$A$2:$B$5, 2, FALSE)</f>
        <v>Anna Andreadi</v>
      </c>
      <c r="W273" s="3" t="str">
        <f>IFERROR(VLOOKUP($B273, 'Returns'!$A$2:$B$801, 2, FALSE), "No")</f>
        <v>No</v>
      </c>
    </row>
    <row r="274" spans="1:23" x14ac:dyDescent="0.3">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VLOOKUP($M274,People!$A$2:$B$5, 2, FALSE)</f>
        <v>Anna Andreadi</v>
      </c>
      <c r="W274" s="3" t="str">
        <f>IFERROR(VLOOKUP($B274, 'Returns'!$A$2:$B$801, 2, FALSE), "No")</f>
        <v>No</v>
      </c>
    </row>
    <row r="275" spans="1:23" x14ac:dyDescent="0.3">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VLOOKUP($M275,People!$A$2:$B$5, 2, FALSE)</f>
        <v>Anna Andreadi</v>
      </c>
      <c r="W275" s="3" t="str">
        <f>IFERROR(VLOOKUP($B275, 'Returns'!$A$2:$B$801, 2, FALSE), "No")</f>
        <v>No</v>
      </c>
    </row>
    <row r="276" spans="1:23" x14ac:dyDescent="0.3">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VLOOKUP($M276,People!$A$2:$B$5, 2, FALSE)</f>
        <v>Anna Andreadi</v>
      </c>
      <c r="W276" s="3" t="str">
        <f>IFERROR(VLOOKUP($B276, 'Returns'!$A$2:$B$801, 2, FALSE), "No")</f>
        <v>No</v>
      </c>
    </row>
    <row r="277" spans="1:23" x14ac:dyDescent="0.3">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VLOOKUP($M277,People!$A$2:$B$5, 2, FALSE)</f>
        <v>Anna Andreadi</v>
      </c>
      <c r="W277" s="3" t="str">
        <f>IFERROR(VLOOKUP($B277, 'Returns'!$A$2:$B$801, 2, FALSE), "No")</f>
        <v>No</v>
      </c>
    </row>
    <row r="278" spans="1:23" x14ac:dyDescent="0.3">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VLOOKUP($M278,People!$A$2:$B$5, 2, FALSE)</f>
        <v>Chuck Magee</v>
      </c>
      <c r="W278" s="3" t="str">
        <f>IFERROR(VLOOKUP($B278, 'Returns'!$A$2:$B$801, 2, FALSE), "No")</f>
        <v>No</v>
      </c>
    </row>
    <row r="279" spans="1:23" x14ac:dyDescent="0.3">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VLOOKUP($M279,People!$A$2:$B$5, 2, FALSE)</f>
        <v>Chuck Magee</v>
      </c>
      <c r="W279" s="3" t="str">
        <f>IFERROR(VLOOKUP($B279, 'Returns'!$A$2:$B$801, 2, FALSE), "No")</f>
        <v>No</v>
      </c>
    </row>
    <row r="280" spans="1:23" x14ac:dyDescent="0.3">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VLOOKUP($M280,People!$A$2:$B$5, 2, FALSE)</f>
        <v>Chuck Magee</v>
      </c>
      <c r="W280" s="3" t="str">
        <f>IFERROR(VLOOKUP($B280, 'Returns'!$A$2:$B$801, 2, FALSE), "No")</f>
        <v>No</v>
      </c>
    </row>
    <row r="281" spans="1:23" x14ac:dyDescent="0.3">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VLOOKUP($M281,People!$A$2:$B$5, 2, FALSE)</f>
        <v>Chuck Magee</v>
      </c>
      <c r="W281" s="3" t="str">
        <f>IFERROR(VLOOKUP($B281, 'Returns'!$A$2:$B$801, 2, FALSE), "No")</f>
        <v>No</v>
      </c>
    </row>
    <row r="282" spans="1:23" x14ac:dyDescent="0.3">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VLOOKUP($M282,People!$A$2:$B$5, 2, FALSE)</f>
        <v>Kelly Williams</v>
      </c>
      <c r="W282" s="3" t="str">
        <f>IFERROR(VLOOKUP($B282, 'Returns'!$A$2:$B$801, 2, FALSE), "No")</f>
        <v>No</v>
      </c>
    </row>
    <row r="283" spans="1:23" x14ac:dyDescent="0.3">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VLOOKUP($M283,People!$A$2:$B$5, 2, FALSE)</f>
        <v>Kelly Williams</v>
      </c>
      <c r="W283" s="3" t="str">
        <f>IFERROR(VLOOKUP($B283, 'Returns'!$A$2:$B$801, 2, FALSE), "No")</f>
        <v>No</v>
      </c>
    </row>
    <row r="284" spans="1:23" x14ac:dyDescent="0.3">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VLOOKUP($M284,People!$A$2:$B$5, 2, FALSE)</f>
        <v>Anna Andreadi</v>
      </c>
      <c r="W284" s="3" t="str">
        <f>IFERROR(VLOOKUP($B284, 'Returns'!$A$2:$B$801, 2, FALSE), "No")</f>
        <v>No</v>
      </c>
    </row>
    <row r="285" spans="1:23" x14ac:dyDescent="0.3">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VLOOKUP($M285,People!$A$2:$B$5, 2, FALSE)</f>
        <v>Anna Andreadi</v>
      </c>
      <c r="W285" s="3" t="str">
        <f>IFERROR(VLOOKUP($B285, 'Returns'!$A$2:$B$801, 2, FALSE), "No")</f>
        <v>No</v>
      </c>
    </row>
    <row r="286" spans="1:23" x14ac:dyDescent="0.3">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VLOOKUP($M286,People!$A$2:$B$5, 2, FALSE)</f>
        <v>Anna Andreadi</v>
      </c>
      <c r="W286" s="3" t="str">
        <f>IFERROR(VLOOKUP($B286, 'Returns'!$A$2:$B$801, 2, FALSE), "No")</f>
        <v>No</v>
      </c>
    </row>
    <row r="287" spans="1:23" x14ac:dyDescent="0.3">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VLOOKUP($M287,People!$A$2:$B$5, 2, FALSE)</f>
        <v>Anna Andreadi</v>
      </c>
      <c r="W287" s="3" t="str">
        <f>IFERROR(VLOOKUP($B287, 'Returns'!$A$2:$B$801, 2, FALSE), "No")</f>
        <v>No</v>
      </c>
    </row>
    <row r="288" spans="1:23" x14ac:dyDescent="0.3">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VLOOKUP($M288,People!$A$2:$B$5, 2, FALSE)</f>
        <v>Cassandra Brandow</v>
      </c>
      <c r="W288" s="3" t="str">
        <f>IFERROR(VLOOKUP($B288, 'Returns'!$A$2:$B$801, 2, FALSE), "No")</f>
        <v>No</v>
      </c>
    </row>
    <row r="289" spans="1:23" x14ac:dyDescent="0.3">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VLOOKUP($M289,People!$A$2:$B$5, 2, FALSE)</f>
        <v>Cassandra Brandow</v>
      </c>
      <c r="W289" s="3" t="str">
        <f>IFERROR(VLOOKUP($B289, 'Returns'!$A$2:$B$801, 2, FALSE), "No")</f>
        <v>No</v>
      </c>
    </row>
    <row r="290" spans="1:23" x14ac:dyDescent="0.3">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VLOOKUP($M290,People!$A$2:$B$5, 2, FALSE)</f>
        <v>Cassandra Brandow</v>
      </c>
      <c r="W290" s="3" t="str">
        <f>IFERROR(VLOOKUP($B290, 'Returns'!$A$2:$B$801, 2, FALSE), "No")</f>
        <v>No</v>
      </c>
    </row>
    <row r="291" spans="1:23" x14ac:dyDescent="0.3">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VLOOKUP($M291,People!$A$2:$B$5, 2, FALSE)</f>
        <v>Chuck Magee</v>
      </c>
      <c r="W291" s="3" t="str">
        <f>IFERROR(VLOOKUP($B291, 'Returns'!$A$2:$B$801, 2, FALSE), "No")</f>
        <v>No</v>
      </c>
    </row>
    <row r="292" spans="1:23" x14ac:dyDescent="0.3">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VLOOKUP($M292,People!$A$2:$B$5, 2, FALSE)</f>
        <v>Chuck Magee</v>
      </c>
      <c r="W292" s="3" t="str">
        <f>IFERROR(VLOOKUP($B292, 'Returns'!$A$2:$B$801, 2, FALSE), "No")</f>
        <v>No</v>
      </c>
    </row>
    <row r="293" spans="1:23" x14ac:dyDescent="0.3">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VLOOKUP($M293,People!$A$2:$B$5, 2, FALSE)</f>
        <v>Chuck Magee</v>
      </c>
      <c r="W293" s="3" t="str">
        <f>IFERROR(VLOOKUP($B293, 'Returns'!$A$2:$B$801, 2, FALSE), "No")</f>
        <v>No</v>
      </c>
    </row>
    <row r="294" spans="1:23" x14ac:dyDescent="0.3">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VLOOKUP($M294,People!$A$2:$B$5, 2, FALSE)</f>
        <v>Chuck Magee</v>
      </c>
      <c r="W294" s="3" t="str">
        <f>IFERROR(VLOOKUP($B294, 'Returns'!$A$2:$B$801, 2, FALSE), "No")</f>
        <v>No</v>
      </c>
    </row>
    <row r="295" spans="1:23" x14ac:dyDescent="0.3">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VLOOKUP($M295,People!$A$2:$B$5, 2, FALSE)</f>
        <v>Anna Andreadi</v>
      </c>
      <c r="W295" s="3" t="str">
        <f>IFERROR(VLOOKUP($B295, 'Returns'!$A$2:$B$801, 2, FALSE), "No")</f>
        <v>No</v>
      </c>
    </row>
    <row r="296" spans="1:23" x14ac:dyDescent="0.3">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VLOOKUP($M296,People!$A$2:$B$5, 2, FALSE)</f>
        <v>Anna Andreadi</v>
      </c>
      <c r="W296" s="3" t="str">
        <f>IFERROR(VLOOKUP($B296, 'Returns'!$A$2:$B$801, 2, FALSE), "No")</f>
        <v>No</v>
      </c>
    </row>
    <row r="297" spans="1:23" x14ac:dyDescent="0.3">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VLOOKUP($M297,People!$A$2:$B$5, 2, FALSE)</f>
        <v>Anna Andreadi</v>
      </c>
      <c r="W297" s="3" t="str">
        <f>IFERROR(VLOOKUP($B297, 'Returns'!$A$2:$B$801, 2, FALSE), "No")</f>
        <v>No</v>
      </c>
    </row>
    <row r="298" spans="1:23" x14ac:dyDescent="0.3">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VLOOKUP($M298,People!$A$2:$B$5, 2, FALSE)</f>
        <v>Anna Andreadi</v>
      </c>
      <c r="W298" s="3" t="str">
        <f>IFERROR(VLOOKUP($B298, 'Returns'!$A$2:$B$801, 2, FALSE), "No")</f>
        <v>No</v>
      </c>
    </row>
    <row r="299" spans="1:23" x14ac:dyDescent="0.3">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VLOOKUP($M299,People!$A$2:$B$5, 2, FALSE)</f>
        <v>Anna Andreadi</v>
      </c>
      <c r="W299" s="3" t="str">
        <f>IFERROR(VLOOKUP($B299, 'Returns'!$A$2:$B$801, 2, FALSE), "No")</f>
        <v>No</v>
      </c>
    </row>
    <row r="300" spans="1:23" x14ac:dyDescent="0.3">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VLOOKUP($M300,People!$A$2:$B$5, 2, FALSE)</f>
        <v>Chuck Magee</v>
      </c>
      <c r="W300" s="3" t="str">
        <f>IFERROR(VLOOKUP($B300, 'Returns'!$A$2:$B$801, 2, FALSE), "No")</f>
        <v>No</v>
      </c>
    </row>
    <row r="301" spans="1:23" x14ac:dyDescent="0.3">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VLOOKUP($M301,People!$A$2:$B$5, 2, FALSE)</f>
        <v>Chuck Magee</v>
      </c>
      <c r="W301" s="3" t="str">
        <f>IFERROR(VLOOKUP($B301, 'Returns'!$A$2:$B$801, 2, FALSE), "No")</f>
        <v>No</v>
      </c>
    </row>
    <row r="302" spans="1:23" x14ac:dyDescent="0.3">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VLOOKUP($M302,People!$A$2:$B$5, 2, FALSE)</f>
        <v>Chuck Magee</v>
      </c>
      <c r="W302" s="3" t="str">
        <f>IFERROR(VLOOKUP($B302, 'Returns'!$A$2:$B$801, 2, FALSE), "No")</f>
        <v>No</v>
      </c>
    </row>
    <row r="303" spans="1:23" x14ac:dyDescent="0.3">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VLOOKUP($M303,People!$A$2:$B$5, 2, FALSE)</f>
        <v>Chuck Magee</v>
      </c>
      <c r="W303" s="3" t="str">
        <f>IFERROR(VLOOKUP($B303, 'Returns'!$A$2:$B$801, 2, FALSE), "No")</f>
        <v>No</v>
      </c>
    </row>
    <row r="304" spans="1:23" x14ac:dyDescent="0.3">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VLOOKUP($M304,People!$A$2:$B$5, 2, FALSE)</f>
        <v>Chuck Magee</v>
      </c>
      <c r="W304" s="3" t="str">
        <f>IFERROR(VLOOKUP($B304, 'Returns'!$A$2:$B$801, 2, FALSE), "No")</f>
        <v>No</v>
      </c>
    </row>
    <row r="305" spans="1:23" x14ac:dyDescent="0.3">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VLOOKUP($M305,People!$A$2:$B$5, 2, FALSE)</f>
        <v>Kelly Williams</v>
      </c>
      <c r="W305" s="3" t="str">
        <f>IFERROR(VLOOKUP($B305, 'Returns'!$A$2:$B$801, 2, FALSE), "No")</f>
        <v>No</v>
      </c>
    </row>
    <row r="306" spans="1:23" x14ac:dyDescent="0.3">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VLOOKUP($M306,People!$A$2:$B$5, 2, FALSE)</f>
        <v>Chuck Magee</v>
      </c>
      <c r="W306" s="3" t="str">
        <f>IFERROR(VLOOKUP($B306, 'Returns'!$A$2:$B$801, 2, FALSE), "No")</f>
        <v>No</v>
      </c>
    </row>
    <row r="307" spans="1:23" x14ac:dyDescent="0.3">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VLOOKUP($M307,People!$A$2:$B$5, 2, FALSE)</f>
        <v>Kelly Williams</v>
      </c>
      <c r="W307" s="3" t="str">
        <f>IFERROR(VLOOKUP($B307, 'Returns'!$A$2:$B$801, 2, FALSE), "No")</f>
        <v>No</v>
      </c>
    </row>
    <row r="308" spans="1:23" x14ac:dyDescent="0.3">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VLOOKUP($M308,People!$A$2:$B$5, 2, FALSE)</f>
        <v>Chuck Magee</v>
      </c>
      <c r="W308" s="3" t="str">
        <f>IFERROR(VLOOKUP($B308, 'Returns'!$A$2:$B$801, 2, FALSE), "No")</f>
        <v>No</v>
      </c>
    </row>
    <row r="309" spans="1:23" x14ac:dyDescent="0.3">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VLOOKUP($M309,People!$A$2:$B$5, 2, FALSE)</f>
        <v>Chuck Magee</v>
      </c>
      <c r="W309" s="3" t="str">
        <f>IFERROR(VLOOKUP($B309, 'Returns'!$A$2:$B$801, 2, FALSE), "No")</f>
        <v>No</v>
      </c>
    </row>
    <row r="310" spans="1:23" x14ac:dyDescent="0.3">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VLOOKUP($M310,People!$A$2:$B$5, 2, FALSE)</f>
        <v>Cassandra Brandow</v>
      </c>
      <c r="W310" s="3" t="str">
        <f>IFERROR(VLOOKUP($B310, 'Returns'!$A$2:$B$801, 2, FALSE), "No")</f>
        <v>No</v>
      </c>
    </row>
    <row r="311" spans="1:23" x14ac:dyDescent="0.3">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VLOOKUP($M311,People!$A$2:$B$5, 2, FALSE)</f>
        <v>Anna Andreadi</v>
      </c>
      <c r="W311" s="3" t="str">
        <f>IFERROR(VLOOKUP($B311, 'Returns'!$A$2:$B$801, 2, FALSE), "No")</f>
        <v>No</v>
      </c>
    </row>
    <row r="312" spans="1:23" x14ac:dyDescent="0.3">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VLOOKUP($M312,People!$A$2:$B$5, 2, FALSE)</f>
        <v>Anna Andreadi</v>
      </c>
      <c r="W312" s="3" t="str">
        <f>IFERROR(VLOOKUP($B312, 'Returns'!$A$2:$B$801, 2, FALSE), "No")</f>
        <v>No</v>
      </c>
    </row>
    <row r="313" spans="1:23" x14ac:dyDescent="0.3">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VLOOKUP($M313,People!$A$2:$B$5, 2, FALSE)</f>
        <v>Anna Andreadi</v>
      </c>
      <c r="W313" s="3" t="str">
        <f>IFERROR(VLOOKUP($B313, 'Returns'!$A$2:$B$801, 2, FALSE), "No")</f>
        <v>No</v>
      </c>
    </row>
    <row r="314" spans="1:23" x14ac:dyDescent="0.3">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VLOOKUP($M314,People!$A$2:$B$5, 2, FALSE)</f>
        <v>Anna Andreadi</v>
      </c>
      <c r="W314" s="3" t="str">
        <f>IFERROR(VLOOKUP($B314, 'Returns'!$A$2:$B$801, 2, FALSE), "No")</f>
        <v>No</v>
      </c>
    </row>
    <row r="315" spans="1:23" x14ac:dyDescent="0.3">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VLOOKUP($M315,People!$A$2:$B$5, 2, FALSE)</f>
        <v>Chuck Magee</v>
      </c>
      <c r="W315" s="3" t="str">
        <f>IFERROR(VLOOKUP($B315, 'Returns'!$A$2:$B$801, 2, FALSE), "No")</f>
        <v>No</v>
      </c>
    </row>
    <row r="316" spans="1:23" x14ac:dyDescent="0.3">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VLOOKUP($M316,People!$A$2:$B$5, 2, FALSE)</f>
        <v>Cassandra Brandow</v>
      </c>
      <c r="W316" s="3" t="str">
        <f>IFERROR(VLOOKUP($B316, 'Returns'!$A$2:$B$801, 2, FALSE), "No")</f>
        <v>No</v>
      </c>
    </row>
    <row r="317" spans="1:23" x14ac:dyDescent="0.3">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VLOOKUP($M317,People!$A$2:$B$5, 2, FALSE)</f>
        <v>Cassandra Brandow</v>
      </c>
      <c r="W317" s="3" t="str">
        <f>IFERROR(VLOOKUP($B317, 'Returns'!$A$2:$B$801, 2, FALSE), "No")</f>
        <v>No</v>
      </c>
    </row>
    <row r="318" spans="1:23" x14ac:dyDescent="0.3">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VLOOKUP($M318,People!$A$2:$B$5, 2, FALSE)</f>
        <v>Chuck Magee</v>
      </c>
      <c r="W318" s="3" t="str">
        <f>IFERROR(VLOOKUP($B318, 'Returns'!$A$2:$B$801, 2, FALSE), "No")</f>
        <v>No</v>
      </c>
    </row>
    <row r="319" spans="1:23" x14ac:dyDescent="0.3">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VLOOKUP($M319,People!$A$2:$B$5, 2, FALSE)</f>
        <v>Chuck Magee</v>
      </c>
      <c r="W319" s="3" t="str">
        <f>IFERROR(VLOOKUP($B319, 'Returns'!$A$2:$B$801, 2, FALSE), "No")</f>
        <v>No</v>
      </c>
    </row>
    <row r="320" spans="1:23" x14ac:dyDescent="0.3">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VLOOKUP($M320,People!$A$2:$B$5, 2, FALSE)</f>
        <v>Chuck Magee</v>
      </c>
      <c r="W320" s="3" t="str">
        <f>IFERROR(VLOOKUP($B320, 'Returns'!$A$2:$B$801, 2, FALSE), "No")</f>
        <v>No</v>
      </c>
    </row>
    <row r="321" spans="1:23" x14ac:dyDescent="0.3">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VLOOKUP($M321,People!$A$2:$B$5, 2, FALSE)</f>
        <v>Chuck Magee</v>
      </c>
      <c r="W321" s="3" t="str">
        <f>IFERROR(VLOOKUP($B321, 'Returns'!$A$2:$B$801, 2, FALSE), "No")</f>
        <v>No</v>
      </c>
    </row>
    <row r="322" spans="1:23" x14ac:dyDescent="0.3">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VLOOKUP($M322,People!$A$2:$B$5, 2, FALSE)</f>
        <v>Chuck Magee</v>
      </c>
      <c r="W322" s="3" t="str">
        <f>IFERROR(VLOOKUP($B322, 'Returns'!$A$2:$B$801, 2, FALSE), "No")</f>
        <v>No</v>
      </c>
    </row>
    <row r="323" spans="1:23" x14ac:dyDescent="0.3">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VLOOKUP($M323,People!$A$2:$B$5, 2, FALSE)</f>
        <v>Chuck Magee</v>
      </c>
      <c r="W323" s="3" t="str">
        <f>IFERROR(VLOOKUP($B323, 'Returns'!$A$2:$B$801, 2, FALSE), "No")</f>
        <v>No</v>
      </c>
    </row>
    <row r="324" spans="1:23" x14ac:dyDescent="0.3">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VLOOKUP($M324,People!$A$2:$B$5, 2, FALSE)</f>
        <v>Anna Andreadi</v>
      </c>
      <c r="W324" s="3" t="str">
        <f>IFERROR(VLOOKUP($B324, 'Returns'!$A$2:$B$801, 2, FALSE), "No")</f>
        <v>No</v>
      </c>
    </row>
    <row r="325" spans="1:23" x14ac:dyDescent="0.3">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VLOOKUP($M325,People!$A$2:$B$5, 2, FALSE)</f>
        <v>Anna Andreadi</v>
      </c>
      <c r="W325" s="3" t="str">
        <f>IFERROR(VLOOKUP($B325, 'Returns'!$A$2:$B$801, 2, FALSE), "No")</f>
        <v>Yes</v>
      </c>
    </row>
    <row r="326" spans="1:23" x14ac:dyDescent="0.3">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VLOOKUP($M326,People!$A$2:$B$5, 2, FALSE)</f>
        <v>Anna Andreadi</v>
      </c>
      <c r="W326" s="3" t="str">
        <f>IFERROR(VLOOKUP($B326, 'Returns'!$A$2:$B$801, 2, FALSE), "No")</f>
        <v>Yes</v>
      </c>
    </row>
    <row r="327" spans="1:23" x14ac:dyDescent="0.3">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VLOOKUP($M327,People!$A$2:$B$5, 2, FALSE)</f>
        <v>Cassandra Brandow</v>
      </c>
      <c r="W327" s="3" t="str">
        <f>IFERROR(VLOOKUP($B327, 'Returns'!$A$2:$B$801, 2, FALSE), "No")</f>
        <v>No</v>
      </c>
    </row>
    <row r="328" spans="1:23" x14ac:dyDescent="0.3">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VLOOKUP($M328,People!$A$2:$B$5, 2, FALSE)</f>
        <v>Chuck Magee</v>
      </c>
      <c r="W328" s="3" t="str">
        <f>IFERROR(VLOOKUP($B328, 'Returns'!$A$2:$B$801, 2, FALSE), "No")</f>
        <v>No</v>
      </c>
    </row>
    <row r="329" spans="1:23" x14ac:dyDescent="0.3">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VLOOKUP($M329,People!$A$2:$B$5, 2, FALSE)</f>
        <v>Chuck Magee</v>
      </c>
      <c r="W329" s="3" t="str">
        <f>IFERROR(VLOOKUP($B329, 'Returns'!$A$2:$B$801, 2, FALSE), "No")</f>
        <v>No</v>
      </c>
    </row>
    <row r="330" spans="1:23" x14ac:dyDescent="0.3">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VLOOKUP($M330,People!$A$2:$B$5, 2, FALSE)</f>
        <v>Chuck Magee</v>
      </c>
      <c r="W330" s="3" t="str">
        <f>IFERROR(VLOOKUP($B330, 'Returns'!$A$2:$B$801, 2, FALSE), "No")</f>
        <v>No</v>
      </c>
    </row>
    <row r="331" spans="1:23" x14ac:dyDescent="0.3">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VLOOKUP($M331,People!$A$2:$B$5, 2, FALSE)</f>
        <v>Chuck Magee</v>
      </c>
      <c r="W331" s="3" t="str">
        <f>IFERROR(VLOOKUP($B331, 'Returns'!$A$2:$B$801, 2, FALSE), "No")</f>
        <v>No</v>
      </c>
    </row>
    <row r="332" spans="1:23" x14ac:dyDescent="0.3">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VLOOKUP($M332,People!$A$2:$B$5, 2, FALSE)</f>
        <v>Chuck Magee</v>
      </c>
      <c r="W332" s="3" t="str">
        <f>IFERROR(VLOOKUP($B332, 'Returns'!$A$2:$B$801, 2, FALSE), "No")</f>
        <v>No</v>
      </c>
    </row>
    <row r="333" spans="1:23" x14ac:dyDescent="0.3">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VLOOKUP($M333,People!$A$2:$B$5, 2, FALSE)</f>
        <v>Chuck Magee</v>
      </c>
      <c r="W333" s="3" t="str">
        <f>IFERROR(VLOOKUP($B333, 'Returns'!$A$2:$B$801, 2, FALSE), "No")</f>
        <v>No</v>
      </c>
    </row>
    <row r="334" spans="1:23" x14ac:dyDescent="0.3">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VLOOKUP($M334,People!$A$2:$B$5, 2, FALSE)</f>
        <v>Chuck Magee</v>
      </c>
      <c r="W334" s="3" t="str">
        <f>IFERROR(VLOOKUP($B334, 'Returns'!$A$2:$B$801, 2, FALSE), "No")</f>
        <v>No</v>
      </c>
    </row>
    <row r="335" spans="1:23" x14ac:dyDescent="0.3">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VLOOKUP($M335,People!$A$2:$B$5, 2, FALSE)</f>
        <v>Chuck Magee</v>
      </c>
      <c r="W335" s="3" t="str">
        <f>IFERROR(VLOOKUP($B335, 'Returns'!$A$2:$B$801, 2, FALSE), "No")</f>
        <v>No</v>
      </c>
    </row>
    <row r="336" spans="1:23" x14ac:dyDescent="0.3">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VLOOKUP($M336,People!$A$2:$B$5, 2, FALSE)</f>
        <v>Anna Andreadi</v>
      </c>
      <c r="W336" s="3" t="str">
        <f>IFERROR(VLOOKUP($B336, 'Returns'!$A$2:$B$801, 2, FALSE), "No")</f>
        <v>No</v>
      </c>
    </row>
    <row r="337" spans="1:23" x14ac:dyDescent="0.3">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VLOOKUP($M337,People!$A$2:$B$5, 2, FALSE)</f>
        <v>Anna Andreadi</v>
      </c>
      <c r="W337" s="3" t="str">
        <f>IFERROR(VLOOKUP($B337, 'Returns'!$A$2:$B$801, 2, FALSE), "No")</f>
        <v>No</v>
      </c>
    </row>
    <row r="338" spans="1:23" x14ac:dyDescent="0.3">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VLOOKUP($M338,People!$A$2:$B$5, 2, FALSE)</f>
        <v>Anna Andreadi</v>
      </c>
      <c r="W338" s="3" t="str">
        <f>IFERROR(VLOOKUP($B338, 'Returns'!$A$2:$B$801, 2, FALSE), "No")</f>
        <v>No</v>
      </c>
    </row>
    <row r="339" spans="1:23" x14ac:dyDescent="0.3">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VLOOKUP($M339,People!$A$2:$B$5, 2, FALSE)</f>
        <v>Anna Andreadi</v>
      </c>
      <c r="W339" s="3" t="str">
        <f>IFERROR(VLOOKUP($B339, 'Returns'!$A$2:$B$801, 2, FALSE), "No")</f>
        <v>No</v>
      </c>
    </row>
    <row r="340" spans="1:23" x14ac:dyDescent="0.3">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VLOOKUP($M340,People!$A$2:$B$5, 2, FALSE)</f>
        <v>Anna Andreadi</v>
      </c>
      <c r="W340" s="3" t="str">
        <f>IFERROR(VLOOKUP($B340, 'Returns'!$A$2:$B$801, 2, FALSE), "No")</f>
        <v>No</v>
      </c>
    </row>
    <row r="341" spans="1:23" x14ac:dyDescent="0.3">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VLOOKUP($M341,People!$A$2:$B$5, 2, FALSE)</f>
        <v>Anna Andreadi</v>
      </c>
      <c r="W341" s="3" t="str">
        <f>IFERROR(VLOOKUP($B341, 'Returns'!$A$2:$B$801, 2, FALSE), "No")</f>
        <v>No</v>
      </c>
    </row>
    <row r="342" spans="1:23" x14ac:dyDescent="0.3">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VLOOKUP($M342,People!$A$2:$B$5, 2, FALSE)</f>
        <v>Chuck Magee</v>
      </c>
      <c r="W342" s="3" t="str">
        <f>IFERROR(VLOOKUP($B342, 'Returns'!$A$2:$B$801, 2, FALSE), "No")</f>
        <v>No</v>
      </c>
    </row>
    <row r="343" spans="1:23" x14ac:dyDescent="0.3">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VLOOKUP($M343,People!$A$2:$B$5, 2, FALSE)</f>
        <v>Chuck Magee</v>
      </c>
      <c r="W343" s="3" t="str">
        <f>IFERROR(VLOOKUP($B343, 'Returns'!$A$2:$B$801, 2, FALSE), "No")</f>
        <v>No</v>
      </c>
    </row>
    <row r="344" spans="1:23" x14ac:dyDescent="0.3">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VLOOKUP($M344,People!$A$2:$B$5, 2, FALSE)</f>
        <v>Chuck Magee</v>
      </c>
      <c r="W344" s="3" t="str">
        <f>IFERROR(VLOOKUP($B344, 'Returns'!$A$2:$B$801, 2, FALSE), "No")</f>
        <v>No</v>
      </c>
    </row>
    <row r="345" spans="1:23" x14ac:dyDescent="0.3">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VLOOKUP($M345,People!$A$2:$B$5, 2, FALSE)</f>
        <v>Chuck Magee</v>
      </c>
      <c r="W345" s="3" t="str">
        <f>IFERROR(VLOOKUP($B345, 'Returns'!$A$2:$B$801, 2, FALSE), "No")</f>
        <v>No</v>
      </c>
    </row>
    <row r="346" spans="1:23" x14ac:dyDescent="0.3">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VLOOKUP($M346,People!$A$2:$B$5, 2, FALSE)</f>
        <v>Kelly Williams</v>
      </c>
      <c r="W346" s="3" t="str">
        <f>IFERROR(VLOOKUP($B346, 'Returns'!$A$2:$B$801, 2, FALSE), "No")</f>
        <v>No</v>
      </c>
    </row>
    <row r="347" spans="1:23" x14ac:dyDescent="0.3">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VLOOKUP($M347,People!$A$2:$B$5, 2, FALSE)</f>
        <v>Anna Andreadi</v>
      </c>
      <c r="W347" s="3" t="str">
        <f>IFERROR(VLOOKUP($B347, 'Returns'!$A$2:$B$801, 2, FALSE), "No")</f>
        <v>No</v>
      </c>
    </row>
    <row r="348" spans="1:23" x14ac:dyDescent="0.3">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VLOOKUP($M348,People!$A$2:$B$5, 2, FALSE)</f>
        <v>Chuck Magee</v>
      </c>
      <c r="W348" s="3" t="str">
        <f>IFERROR(VLOOKUP($B348, 'Returns'!$A$2:$B$801, 2, FALSE), "No")</f>
        <v>No</v>
      </c>
    </row>
    <row r="349" spans="1:23" x14ac:dyDescent="0.3">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VLOOKUP($M349,People!$A$2:$B$5, 2, FALSE)</f>
        <v>Chuck Magee</v>
      </c>
      <c r="W349" s="3" t="str">
        <f>IFERROR(VLOOKUP($B349, 'Returns'!$A$2:$B$801, 2, FALSE), "No")</f>
        <v>No</v>
      </c>
    </row>
    <row r="350" spans="1:23" x14ac:dyDescent="0.3">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VLOOKUP($M350,People!$A$2:$B$5, 2, FALSE)</f>
        <v>Chuck Magee</v>
      </c>
      <c r="W350" s="3" t="str">
        <f>IFERROR(VLOOKUP($B350, 'Returns'!$A$2:$B$801, 2, FALSE), "No")</f>
        <v>No</v>
      </c>
    </row>
    <row r="351" spans="1:23" x14ac:dyDescent="0.3">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VLOOKUP($M351,People!$A$2:$B$5, 2, FALSE)</f>
        <v>Chuck Magee</v>
      </c>
      <c r="W351" s="3" t="str">
        <f>IFERROR(VLOOKUP($B351, 'Returns'!$A$2:$B$801, 2, FALSE), "No")</f>
        <v>No</v>
      </c>
    </row>
    <row r="352" spans="1:23" x14ac:dyDescent="0.3">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VLOOKUP($M352,People!$A$2:$B$5, 2, FALSE)</f>
        <v>Chuck Magee</v>
      </c>
      <c r="W352" s="3" t="str">
        <f>IFERROR(VLOOKUP($B352, 'Returns'!$A$2:$B$801, 2, FALSE), "No")</f>
        <v>No</v>
      </c>
    </row>
    <row r="353" spans="1:23" x14ac:dyDescent="0.3">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VLOOKUP($M353,People!$A$2:$B$5, 2, FALSE)</f>
        <v>Chuck Magee</v>
      </c>
      <c r="W353" s="3" t="str">
        <f>IFERROR(VLOOKUP($B353, 'Returns'!$A$2:$B$801, 2, FALSE), "No")</f>
        <v>No</v>
      </c>
    </row>
    <row r="354" spans="1:23" x14ac:dyDescent="0.3">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VLOOKUP($M354,People!$A$2:$B$5, 2, FALSE)</f>
        <v>Chuck Magee</v>
      </c>
      <c r="W354" s="3" t="str">
        <f>IFERROR(VLOOKUP($B354, 'Returns'!$A$2:$B$801, 2, FALSE), "No")</f>
        <v>No</v>
      </c>
    </row>
    <row r="355" spans="1:23" x14ac:dyDescent="0.3">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VLOOKUP($M355,People!$A$2:$B$5, 2, FALSE)</f>
        <v>Chuck Magee</v>
      </c>
      <c r="W355" s="3" t="str">
        <f>IFERROR(VLOOKUP($B355, 'Returns'!$A$2:$B$801, 2, FALSE), "No")</f>
        <v>No</v>
      </c>
    </row>
    <row r="356" spans="1:23" x14ac:dyDescent="0.3">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VLOOKUP($M356,People!$A$2:$B$5, 2, FALSE)</f>
        <v>Chuck Magee</v>
      </c>
      <c r="W356" s="3" t="str">
        <f>IFERROR(VLOOKUP($B356, 'Returns'!$A$2:$B$801, 2, FALSE), "No")</f>
        <v>No</v>
      </c>
    </row>
    <row r="357" spans="1:23" x14ac:dyDescent="0.3">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VLOOKUP($M357,People!$A$2:$B$5, 2, FALSE)</f>
        <v>Chuck Magee</v>
      </c>
      <c r="W357" s="3" t="str">
        <f>IFERROR(VLOOKUP($B357, 'Returns'!$A$2:$B$801, 2, FALSE), "No")</f>
        <v>No</v>
      </c>
    </row>
    <row r="358" spans="1:23" x14ac:dyDescent="0.3">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VLOOKUP($M358,People!$A$2:$B$5, 2, FALSE)</f>
        <v>Chuck Magee</v>
      </c>
      <c r="W358" s="3" t="str">
        <f>IFERROR(VLOOKUP($B358, 'Returns'!$A$2:$B$801, 2, FALSE), "No")</f>
        <v>No</v>
      </c>
    </row>
    <row r="359" spans="1:23" x14ac:dyDescent="0.3">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VLOOKUP($M359,People!$A$2:$B$5, 2, FALSE)</f>
        <v>Chuck Magee</v>
      </c>
      <c r="W359" s="3" t="str">
        <f>IFERROR(VLOOKUP($B359, 'Returns'!$A$2:$B$801, 2, FALSE), "No")</f>
        <v>No</v>
      </c>
    </row>
    <row r="360" spans="1:23" x14ac:dyDescent="0.3">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VLOOKUP($M360,People!$A$2:$B$5, 2, FALSE)</f>
        <v>Cassandra Brandow</v>
      </c>
      <c r="W360" s="3" t="str">
        <f>IFERROR(VLOOKUP($B360, 'Returns'!$A$2:$B$801, 2, FALSE), "No")</f>
        <v>No</v>
      </c>
    </row>
    <row r="361" spans="1:23" x14ac:dyDescent="0.3">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VLOOKUP($M361,People!$A$2:$B$5, 2, FALSE)</f>
        <v>Cassandra Brandow</v>
      </c>
      <c r="W361" s="3" t="str">
        <f>IFERROR(VLOOKUP($B361, 'Returns'!$A$2:$B$801, 2, FALSE), "No")</f>
        <v>No</v>
      </c>
    </row>
    <row r="362" spans="1:23" x14ac:dyDescent="0.3">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VLOOKUP($M362,People!$A$2:$B$5, 2, FALSE)</f>
        <v>Cassandra Brandow</v>
      </c>
      <c r="W362" s="3" t="str">
        <f>IFERROR(VLOOKUP($B362, 'Returns'!$A$2:$B$801, 2, FALSE), "No")</f>
        <v>No</v>
      </c>
    </row>
    <row r="363" spans="1:23" x14ac:dyDescent="0.3">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VLOOKUP($M363,People!$A$2:$B$5, 2, FALSE)</f>
        <v>Chuck Magee</v>
      </c>
      <c r="W363" s="3" t="str">
        <f>IFERROR(VLOOKUP($B363, 'Returns'!$A$2:$B$801, 2, FALSE), "No")</f>
        <v>No</v>
      </c>
    </row>
    <row r="364" spans="1:23" x14ac:dyDescent="0.3">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VLOOKUP($M364,People!$A$2:$B$5, 2, FALSE)</f>
        <v>Chuck Magee</v>
      </c>
      <c r="W364" s="3" t="str">
        <f>IFERROR(VLOOKUP($B364, 'Returns'!$A$2:$B$801, 2, FALSE), "No")</f>
        <v>No</v>
      </c>
    </row>
    <row r="365" spans="1:23" x14ac:dyDescent="0.3">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VLOOKUP($M365,People!$A$2:$B$5, 2, FALSE)</f>
        <v>Chuck Magee</v>
      </c>
      <c r="W365" s="3" t="str">
        <f>IFERROR(VLOOKUP($B365, 'Returns'!$A$2:$B$801, 2, FALSE), "No")</f>
        <v>No</v>
      </c>
    </row>
    <row r="366" spans="1:23" x14ac:dyDescent="0.3">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VLOOKUP($M366,People!$A$2:$B$5, 2, FALSE)</f>
        <v>Chuck Magee</v>
      </c>
      <c r="W366" s="3" t="str">
        <f>IFERROR(VLOOKUP($B366, 'Returns'!$A$2:$B$801, 2, FALSE), "No")</f>
        <v>No</v>
      </c>
    </row>
    <row r="367" spans="1:23" x14ac:dyDescent="0.3">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VLOOKUP($M367,People!$A$2:$B$5, 2, FALSE)</f>
        <v>Anna Andreadi</v>
      </c>
      <c r="W367" s="3" t="str">
        <f>IFERROR(VLOOKUP($B367, 'Returns'!$A$2:$B$801, 2, FALSE), "No")</f>
        <v>No</v>
      </c>
    </row>
    <row r="368" spans="1:23" x14ac:dyDescent="0.3">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VLOOKUP($M368,People!$A$2:$B$5, 2, FALSE)</f>
        <v>Chuck Magee</v>
      </c>
      <c r="W368" s="3" t="str">
        <f>IFERROR(VLOOKUP($B368, 'Returns'!$A$2:$B$801, 2, FALSE), "No")</f>
        <v>No</v>
      </c>
    </row>
    <row r="369" spans="1:23" x14ac:dyDescent="0.3">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VLOOKUP($M369,People!$A$2:$B$5, 2, FALSE)</f>
        <v>Chuck Magee</v>
      </c>
      <c r="W369" s="3" t="str">
        <f>IFERROR(VLOOKUP($B369, 'Returns'!$A$2:$B$801, 2, FALSE), "No")</f>
        <v>No</v>
      </c>
    </row>
    <row r="370" spans="1:23" x14ac:dyDescent="0.3">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VLOOKUP($M370,People!$A$2:$B$5, 2, FALSE)</f>
        <v>Chuck Magee</v>
      </c>
      <c r="W370" s="3" t="str">
        <f>IFERROR(VLOOKUP($B370, 'Returns'!$A$2:$B$801, 2, FALSE), "No")</f>
        <v>No</v>
      </c>
    </row>
    <row r="371" spans="1:23" x14ac:dyDescent="0.3">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VLOOKUP($M371,People!$A$2:$B$5, 2, FALSE)</f>
        <v>Chuck Magee</v>
      </c>
      <c r="W371" s="3" t="str">
        <f>IFERROR(VLOOKUP($B371, 'Returns'!$A$2:$B$801, 2, FALSE), "No")</f>
        <v>No</v>
      </c>
    </row>
    <row r="372" spans="1:23" x14ac:dyDescent="0.3">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VLOOKUP($M372,People!$A$2:$B$5, 2, FALSE)</f>
        <v>Kelly Williams</v>
      </c>
      <c r="W372" s="3" t="str">
        <f>IFERROR(VLOOKUP($B372, 'Returns'!$A$2:$B$801, 2, FALSE), "No")</f>
        <v>No</v>
      </c>
    </row>
    <row r="373" spans="1:23" x14ac:dyDescent="0.3">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VLOOKUP($M373,People!$A$2:$B$5, 2, FALSE)</f>
        <v>Kelly Williams</v>
      </c>
      <c r="W373" s="3" t="str">
        <f>IFERROR(VLOOKUP($B373, 'Returns'!$A$2:$B$801, 2, FALSE), "No")</f>
        <v>No</v>
      </c>
    </row>
    <row r="374" spans="1:23" x14ac:dyDescent="0.3">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VLOOKUP($M374,People!$A$2:$B$5, 2, FALSE)</f>
        <v>Anna Andreadi</v>
      </c>
      <c r="W374" s="3" t="str">
        <f>IFERROR(VLOOKUP($B374, 'Returns'!$A$2:$B$801, 2, FALSE), "No")</f>
        <v>No</v>
      </c>
    </row>
    <row r="375" spans="1:23" x14ac:dyDescent="0.3">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VLOOKUP($M375,People!$A$2:$B$5, 2, FALSE)</f>
        <v>Anna Andreadi</v>
      </c>
      <c r="W375" s="3" t="str">
        <f>IFERROR(VLOOKUP($B375, 'Returns'!$A$2:$B$801, 2, FALSE), "No")</f>
        <v>No</v>
      </c>
    </row>
    <row r="376" spans="1:23" x14ac:dyDescent="0.3">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VLOOKUP($M376,People!$A$2:$B$5, 2, FALSE)</f>
        <v>Anna Andreadi</v>
      </c>
      <c r="W376" s="3" t="str">
        <f>IFERROR(VLOOKUP($B376, 'Returns'!$A$2:$B$801, 2, FALSE), "No")</f>
        <v>No</v>
      </c>
    </row>
    <row r="377" spans="1:23" x14ac:dyDescent="0.3">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VLOOKUP($M377,People!$A$2:$B$5, 2, FALSE)</f>
        <v>Anna Andreadi</v>
      </c>
      <c r="W377" s="3" t="str">
        <f>IFERROR(VLOOKUP($B377, 'Returns'!$A$2:$B$801, 2, FALSE), "No")</f>
        <v>No</v>
      </c>
    </row>
    <row r="378" spans="1:23" x14ac:dyDescent="0.3">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VLOOKUP($M378,People!$A$2:$B$5, 2, FALSE)</f>
        <v>Kelly Williams</v>
      </c>
      <c r="W378" s="3" t="str">
        <f>IFERROR(VLOOKUP($B378, 'Returns'!$A$2:$B$801, 2, FALSE), "No")</f>
        <v>No</v>
      </c>
    </row>
    <row r="379" spans="1:23" x14ac:dyDescent="0.3">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VLOOKUP($M379,People!$A$2:$B$5, 2, FALSE)</f>
        <v>Chuck Magee</v>
      </c>
      <c r="W379" s="3" t="str">
        <f>IFERROR(VLOOKUP($B379, 'Returns'!$A$2:$B$801, 2, FALSE), "No")</f>
        <v>No</v>
      </c>
    </row>
    <row r="380" spans="1:23" x14ac:dyDescent="0.3">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VLOOKUP($M380,People!$A$2:$B$5, 2, FALSE)</f>
        <v>Kelly Williams</v>
      </c>
      <c r="W380" s="3" t="str">
        <f>IFERROR(VLOOKUP($B380, 'Returns'!$A$2:$B$801, 2, FALSE), "No")</f>
        <v>No</v>
      </c>
    </row>
    <row r="381" spans="1:23" x14ac:dyDescent="0.3">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VLOOKUP($M381,People!$A$2:$B$5, 2, FALSE)</f>
        <v>Kelly Williams</v>
      </c>
      <c r="W381" s="3" t="str">
        <f>IFERROR(VLOOKUP($B381, 'Returns'!$A$2:$B$801, 2, FALSE), "No")</f>
        <v>No</v>
      </c>
    </row>
    <row r="382" spans="1:23" x14ac:dyDescent="0.3">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VLOOKUP($M382,People!$A$2:$B$5, 2, FALSE)</f>
        <v>Kelly Williams</v>
      </c>
      <c r="W382" s="3" t="str">
        <f>IFERROR(VLOOKUP($B382, 'Returns'!$A$2:$B$801, 2, FALSE), "No")</f>
        <v>No</v>
      </c>
    </row>
    <row r="383" spans="1:23" x14ac:dyDescent="0.3">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VLOOKUP($M383,People!$A$2:$B$5, 2, FALSE)</f>
        <v>Anna Andreadi</v>
      </c>
      <c r="W383" s="3" t="str">
        <f>IFERROR(VLOOKUP($B383, 'Returns'!$A$2:$B$801, 2, FALSE), "No")</f>
        <v>Yes</v>
      </c>
    </row>
    <row r="384" spans="1:23" x14ac:dyDescent="0.3">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VLOOKUP($M384,People!$A$2:$B$5, 2, FALSE)</f>
        <v>Anna Andreadi</v>
      </c>
      <c r="W384" s="3" t="str">
        <f>IFERROR(VLOOKUP($B384, 'Returns'!$A$2:$B$801, 2, FALSE), "No")</f>
        <v>Yes</v>
      </c>
    </row>
    <row r="385" spans="1:23" x14ac:dyDescent="0.3">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VLOOKUP($M385,People!$A$2:$B$5, 2, FALSE)</f>
        <v>Kelly Williams</v>
      </c>
      <c r="W385" s="3" t="str">
        <f>IFERROR(VLOOKUP($B385, 'Returns'!$A$2:$B$801, 2, FALSE), "No")</f>
        <v>No</v>
      </c>
    </row>
    <row r="386" spans="1:23" x14ac:dyDescent="0.3">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VLOOKUP($M386,People!$A$2:$B$5, 2, FALSE)</f>
        <v>Cassandra Brandow</v>
      </c>
      <c r="W386" s="3" t="str">
        <f>IFERROR(VLOOKUP($B386, 'Returns'!$A$2:$B$801, 2, FALSE), "No")</f>
        <v>No</v>
      </c>
    </row>
    <row r="387" spans="1:23" x14ac:dyDescent="0.3">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VLOOKUP($M387,People!$A$2:$B$5, 2, FALSE)</f>
        <v>Cassandra Brandow</v>
      </c>
      <c r="W387" s="3" t="str">
        <f>IFERROR(VLOOKUP($B387, 'Returns'!$A$2:$B$801, 2, FALSE), "No")</f>
        <v>No</v>
      </c>
    </row>
    <row r="388" spans="1:23" x14ac:dyDescent="0.3">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VLOOKUP($M388,People!$A$2:$B$5, 2, FALSE)</f>
        <v>Chuck Magee</v>
      </c>
      <c r="W388" s="3" t="str">
        <f>IFERROR(VLOOKUP($B388, 'Returns'!$A$2:$B$801, 2, FALSE), "No")</f>
        <v>No</v>
      </c>
    </row>
    <row r="389" spans="1:23" x14ac:dyDescent="0.3">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VLOOKUP($M389,People!$A$2:$B$5, 2, FALSE)</f>
        <v>Chuck Magee</v>
      </c>
      <c r="W389" s="3" t="str">
        <f>IFERROR(VLOOKUP($B389, 'Returns'!$A$2:$B$801, 2, FALSE), "No")</f>
        <v>No</v>
      </c>
    </row>
    <row r="390" spans="1:23" x14ac:dyDescent="0.3">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VLOOKUP($M390,People!$A$2:$B$5, 2, FALSE)</f>
        <v>Chuck Magee</v>
      </c>
      <c r="W390" s="3" t="str">
        <f>IFERROR(VLOOKUP($B390, 'Returns'!$A$2:$B$801, 2, FALSE), "No")</f>
        <v>No</v>
      </c>
    </row>
    <row r="391" spans="1:23" x14ac:dyDescent="0.3">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VLOOKUP($M391,People!$A$2:$B$5, 2, FALSE)</f>
        <v>Chuck Magee</v>
      </c>
      <c r="W391" s="3" t="str">
        <f>IFERROR(VLOOKUP($B391, 'Returns'!$A$2:$B$801, 2, FALSE), "No")</f>
        <v>No</v>
      </c>
    </row>
    <row r="392" spans="1:23" x14ac:dyDescent="0.3">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VLOOKUP($M392,People!$A$2:$B$5, 2, FALSE)</f>
        <v>Chuck Magee</v>
      </c>
      <c r="W392" s="3" t="str">
        <f>IFERROR(VLOOKUP($B392, 'Returns'!$A$2:$B$801, 2, FALSE), "No")</f>
        <v>No</v>
      </c>
    </row>
    <row r="393" spans="1:23" x14ac:dyDescent="0.3">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VLOOKUP($M393,People!$A$2:$B$5, 2, FALSE)</f>
        <v>Anna Andreadi</v>
      </c>
      <c r="W393" s="3" t="str">
        <f>IFERROR(VLOOKUP($B393, 'Returns'!$A$2:$B$801, 2, FALSE), "No")</f>
        <v>No</v>
      </c>
    </row>
    <row r="394" spans="1:23" x14ac:dyDescent="0.3">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VLOOKUP($M394,People!$A$2:$B$5, 2, FALSE)</f>
        <v>Anna Andreadi</v>
      </c>
      <c r="W394" s="3" t="str">
        <f>IFERROR(VLOOKUP($B394, 'Returns'!$A$2:$B$801, 2, FALSE), "No")</f>
        <v>No</v>
      </c>
    </row>
    <row r="395" spans="1:23" x14ac:dyDescent="0.3">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VLOOKUP($M395,People!$A$2:$B$5, 2, FALSE)</f>
        <v>Kelly Williams</v>
      </c>
      <c r="W395" s="3" t="str">
        <f>IFERROR(VLOOKUP($B395, 'Returns'!$A$2:$B$801, 2, FALSE), "No")</f>
        <v>No</v>
      </c>
    </row>
    <row r="396" spans="1:23" x14ac:dyDescent="0.3">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VLOOKUP($M396,People!$A$2:$B$5, 2, FALSE)</f>
        <v>Anna Andreadi</v>
      </c>
      <c r="W396" s="3" t="str">
        <f>IFERROR(VLOOKUP($B396, 'Returns'!$A$2:$B$801, 2, FALSE), "No")</f>
        <v>No</v>
      </c>
    </row>
    <row r="397" spans="1:23" x14ac:dyDescent="0.3">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VLOOKUP($M397,People!$A$2:$B$5, 2, FALSE)</f>
        <v>Chuck Magee</v>
      </c>
      <c r="W397" s="3" t="str">
        <f>IFERROR(VLOOKUP($B397, 'Returns'!$A$2:$B$801, 2, FALSE), "No")</f>
        <v>No</v>
      </c>
    </row>
    <row r="398" spans="1:23" x14ac:dyDescent="0.3">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VLOOKUP($M398,People!$A$2:$B$5, 2, FALSE)</f>
        <v>Chuck Magee</v>
      </c>
      <c r="W398" s="3" t="str">
        <f>IFERROR(VLOOKUP($B398, 'Returns'!$A$2:$B$801, 2, FALSE), "No")</f>
        <v>No</v>
      </c>
    </row>
    <row r="399" spans="1:23" x14ac:dyDescent="0.3">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VLOOKUP($M399,People!$A$2:$B$5, 2, FALSE)</f>
        <v>Kelly Williams</v>
      </c>
      <c r="W399" s="3" t="str">
        <f>IFERROR(VLOOKUP($B399, 'Returns'!$A$2:$B$801, 2, FALSE), "No")</f>
        <v>No</v>
      </c>
    </row>
    <row r="400" spans="1:23" x14ac:dyDescent="0.3">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VLOOKUP($M400,People!$A$2:$B$5, 2, FALSE)</f>
        <v>Kelly Williams</v>
      </c>
      <c r="W400" s="3" t="str">
        <f>IFERROR(VLOOKUP($B400, 'Returns'!$A$2:$B$801, 2, FALSE), "No")</f>
        <v>No</v>
      </c>
    </row>
    <row r="401" spans="1:23" x14ac:dyDescent="0.3">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VLOOKUP($M401,People!$A$2:$B$5, 2, FALSE)</f>
        <v>Kelly Williams</v>
      </c>
      <c r="W401" s="3" t="str">
        <f>IFERROR(VLOOKUP($B401, 'Returns'!$A$2:$B$801, 2, FALSE), "No")</f>
        <v>No</v>
      </c>
    </row>
    <row r="402" spans="1:23" x14ac:dyDescent="0.3">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VLOOKUP($M402,People!$A$2:$B$5, 2, FALSE)</f>
        <v>Kelly Williams</v>
      </c>
      <c r="W402" s="3" t="str">
        <f>IFERROR(VLOOKUP($B402, 'Returns'!$A$2:$B$801, 2, FALSE), "No")</f>
        <v>No</v>
      </c>
    </row>
    <row r="403" spans="1:23" x14ac:dyDescent="0.3">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VLOOKUP($M403,People!$A$2:$B$5, 2, FALSE)</f>
        <v>Kelly Williams</v>
      </c>
      <c r="W403" s="3" t="str">
        <f>IFERROR(VLOOKUP($B403, 'Returns'!$A$2:$B$801, 2, FALSE), "No")</f>
        <v>No</v>
      </c>
    </row>
    <row r="404" spans="1:23" x14ac:dyDescent="0.3">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VLOOKUP($M404,People!$A$2:$B$5, 2, FALSE)</f>
        <v>Cassandra Brandow</v>
      </c>
      <c r="W404" s="3" t="str">
        <f>IFERROR(VLOOKUP($B404, 'Returns'!$A$2:$B$801, 2, FALSE), "No")</f>
        <v>No</v>
      </c>
    </row>
    <row r="405" spans="1:23" x14ac:dyDescent="0.3">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VLOOKUP($M405,People!$A$2:$B$5, 2, FALSE)</f>
        <v>Cassandra Brandow</v>
      </c>
      <c r="W405" s="3" t="str">
        <f>IFERROR(VLOOKUP($B405, 'Returns'!$A$2:$B$801, 2, FALSE), "No")</f>
        <v>No</v>
      </c>
    </row>
    <row r="406" spans="1:23" x14ac:dyDescent="0.3">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VLOOKUP($M406,People!$A$2:$B$5, 2, FALSE)</f>
        <v>Chuck Magee</v>
      </c>
      <c r="W406" s="3" t="str">
        <f>IFERROR(VLOOKUP($B406, 'Returns'!$A$2:$B$801, 2, FALSE), "No")</f>
        <v>No</v>
      </c>
    </row>
    <row r="407" spans="1:23" x14ac:dyDescent="0.3">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VLOOKUP($M407,People!$A$2:$B$5, 2, FALSE)</f>
        <v>Anna Andreadi</v>
      </c>
      <c r="W407" s="3" t="str">
        <f>IFERROR(VLOOKUP($B407, 'Returns'!$A$2:$B$801, 2, FALSE), "No")</f>
        <v>No</v>
      </c>
    </row>
    <row r="408" spans="1:23" x14ac:dyDescent="0.3">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VLOOKUP($M408,People!$A$2:$B$5, 2, FALSE)</f>
        <v>Anna Andreadi</v>
      </c>
      <c r="W408" s="3" t="str">
        <f>IFERROR(VLOOKUP($B408, 'Returns'!$A$2:$B$801, 2, FALSE), "No")</f>
        <v>No</v>
      </c>
    </row>
    <row r="409" spans="1:23" x14ac:dyDescent="0.3">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VLOOKUP($M409,People!$A$2:$B$5, 2, FALSE)</f>
        <v>Anna Andreadi</v>
      </c>
      <c r="W409" s="3" t="str">
        <f>IFERROR(VLOOKUP($B409, 'Returns'!$A$2:$B$801, 2, FALSE), "No")</f>
        <v>No</v>
      </c>
    </row>
    <row r="410" spans="1:23" x14ac:dyDescent="0.3">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VLOOKUP($M410,People!$A$2:$B$5, 2, FALSE)</f>
        <v>Anna Andreadi</v>
      </c>
      <c r="W410" s="3" t="str">
        <f>IFERROR(VLOOKUP($B410, 'Returns'!$A$2:$B$801, 2, FALSE), "No")</f>
        <v>No</v>
      </c>
    </row>
    <row r="411" spans="1:23" x14ac:dyDescent="0.3">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VLOOKUP($M411,People!$A$2:$B$5, 2, FALSE)</f>
        <v>Anna Andreadi</v>
      </c>
      <c r="W411" s="3" t="str">
        <f>IFERROR(VLOOKUP($B411, 'Returns'!$A$2:$B$801, 2, FALSE), "No")</f>
        <v>No</v>
      </c>
    </row>
    <row r="412" spans="1:23" x14ac:dyDescent="0.3">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VLOOKUP($M412,People!$A$2:$B$5, 2, FALSE)</f>
        <v>Anna Andreadi</v>
      </c>
      <c r="W412" s="3" t="str">
        <f>IFERROR(VLOOKUP($B412, 'Returns'!$A$2:$B$801, 2, FALSE), "No")</f>
        <v>No</v>
      </c>
    </row>
    <row r="413" spans="1:23" x14ac:dyDescent="0.3">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VLOOKUP($M413,People!$A$2:$B$5, 2, FALSE)</f>
        <v>Anna Andreadi</v>
      </c>
      <c r="W413" s="3" t="str">
        <f>IFERROR(VLOOKUP($B413, 'Returns'!$A$2:$B$801, 2, FALSE), "No")</f>
        <v>No</v>
      </c>
    </row>
    <row r="414" spans="1:23" x14ac:dyDescent="0.3">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VLOOKUP($M414,People!$A$2:$B$5, 2, FALSE)</f>
        <v>Anna Andreadi</v>
      </c>
      <c r="W414" s="3" t="str">
        <f>IFERROR(VLOOKUP($B414, 'Returns'!$A$2:$B$801, 2, FALSE), "No")</f>
        <v>No</v>
      </c>
    </row>
    <row r="415" spans="1:23" x14ac:dyDescent="0.3">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VLOOKUP($M415,People!$A$2:$B$5, 2, FALSE)</f>
        <v>Anna Andreadi</v>
      </c>
      <c r="W415" s="3" t="str">
        <f>IFERROR(VLOOKUP($B415, 'Returns'!$A$2:$B$801, 2, FALSE), "No")</f>
        <v>No</v>
      </c>
    </row>
    <row r="416" spans="1:23" x14ac:dyDescent="0.3">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VLOOKUP($M416,People!$A$2:$B$5, 2, FALSE)</f>
        <v>Anna Andreadi</v>
      </c>
      <c r="W416" s="3" t="str">
        <f>IFERROR(VLOOKUP($B416, 'Returns'!$A$2:$B$801, 2, FALSE), "No")</f>
        <v>No</v>
      </c>
    </row>
    <row r="417" spans="1:23" x14ac:dyDescent="0.3">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VLOOKUP($M417,People!$A$2:$B$5, 2, FALSE)</f>
        <v>Anna Andreadi</v>
      </c>
      <c r="W417" s="3" t="str">
        <f>IFERROR(VLOOKUP($B417, 'Returns'!$A$2:$B$801, 2, FALSE), "No")</f>
        <v>No</v>
      </c>
    </row>
    <row r="418" spans="1:23" x14ac:dyDescent="0.3">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VLOOKUP($M418,People!$A$2:$B$5, 2, FALSE)</f>
        <v>Anna Andreadi</v>
      </c>
      <c r="W418" s="3" t="str">
        <f>IFERROR(VLOOKUP($B418, 'Returns'!$A$2:$B$801, 2, FALSE), "No")</f>
        <v>No</v>
      </c>
    </row>
    <row r="419" spans="1:23" x14ac:dyDescent="0.3">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VLOOKUP($M419,People!$A$2:$B$5, 2, FALSE)</f>
        <v>Anna Andreadi</v>
      </c>
      <c r="W419" s="3" t="str">
        <f>IFERROR(VLOOKUP($B419, 'Returns'!$A$2:$B$801, 2, FALSE), "No")</f>
        <v>Yes</v>
      </c>
    </row>
    <row r="420" spans="1:23" x14ac:dyDescent="0.3">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VLOOKUP($M420,People!$A$2:$B$5, 2, FALSE)</f>
        <v>Cassandra Brandow</v>
      </c>
      <c r="W420" s="3" t="str">
        <f>IFERROR(VLOOKUP($B420, 'Returns'!$A$2:$B$801, 2, FALSE), "No")</f>
        <v>No</v>
      </c>
    </row>
    <row r="421" spans="1:23" x14ac:dyDescent="0.3">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VLOOKUP($M421,People!$A$2:$B$5, 2, FALSE)</f>
        <v>Anna Andreadi</v>
      </c>
      <c r="W421" s="3" t="str">
        <f>IFERROR(VLOOKUP($B421, 'Returns'!$A$2:$B$801, 2, FALSE), "No")</f>
        <v>No</v>
      </c>
    </row>
    <row r="422" spans="1:23" x14ac:dyDescent="0.3">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VLOOKUP($M422,People!$A$2:$B$5, 2, FALSE)</f>
        <v>Anna Andreadi</v>
      </c>
      <c r="W422" s="3" t="str">
        <f>IFERROR(VLOOKUP($B422, 'Returns'!$A$2:$B$801, 2, FALSE), "No")</f>
        <v>No</v>
      </c>
    </row>
    <row r="423" spans="1:23" x14ac:dyDescent="0.3">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VLOOKUP($M423,People!$A$2:$B$5, 2, FALSE)</f>
        <v>Anna Andreadi</v>
      </c>
      <c r="W423" s="3" t="str">
        <f>IFERROR(VLOOKUP($B423, 'Returns'!$A$2:$B$801, 2, FALSE), "No")</f>
        <v>No</v>
      </c>
    </row>
    <row r="424" spans="1:23" x14ac:dyDescent="0.3">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VLOOKUP($M424,People!$A$2:$B$5, 2, FALSE)</f>
        <v>Chuck Magee</v>
      </c>
      <c r="W424" s="3" t="str">
        <f>IFERROR(VLOOKUP($B424, 'Returns'!$A$2:$B$801, 2, FALSE), "No")</f>
        <v>No</v>
      </c>
    </row>
    <row r="425" spans="1:23" x14ac:dyDescent="0.3">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VLOOKUP($M425,People!$A$2:$B$5, 2, FALSE)</f>
        <v>Chuck Magee</v>
      </c>
      <c r="W425" s="3" t="str">
        <f>IFERROR(VLOOKUP($B425, 'Returns'!$A$2:$B$801, 2, FALSE), "No")</f>
        <v>No</v>
      </c>
    </row>
    <row r="426" spans="1:23" x14ac:dyDescent="0.3">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VLOOKUP($M426,People!$A$2:$B$5, 2, FALSE)</f>
        <v>Cassandra Brandow</v>
      </c>
      <c r="W426" s="3" t="str">
        <f>IFERROR(VLOOKUP($B426, 'Returns'!$A$2:$B$801, 2, FALSE), "No")</f>
        <v>No</v>
      </c>
    </row>
    <row r="427" spans="1:23" x14ac:dyDescent="0.3">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VLOOKUP($M427,People!$A$2:$B$5, 2, FALSE)</f>
        <v>Kelly Williams</v>
      </c>
      <c r="W427" s="3" t="str">
        <f>IFERROR(VLOOKUP($B427, 'Returns'!$A$2:$B$801, 2, FALSE), "No")</f>
        <v>No</v>
      </c>
    </row>
    <row r="428" spans="1:23" x14ac:dyDescent="0.3">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VLOOKUP($M428,People!$A$2:$B$5, 2, FALSE)</f>
        <v>Kelly Williams</v>
      </c>
      <c r="W428" s="3" t="str">
        <f>IFERROR(VLOOKUP($B428, 'Returns'!$A$2:$B$801, 2, FALSE), "No")</f>
        <v>No</v>
      </c>
    </row>
    <row r="429" spans="1:23" x14ac:dyDescent="0.3">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VLOOKUP($M429,People!$A$2:$B$5, 2, FALSE)</f>
        <v>Chuck Magee</v>
      </c>
      <c r="W429" s="3" t="str">
        <f>IFERROR(VLOOKUP($B429, 'Returns'!$A$2:$B$801, 2, FALSE), "No")</f>
        <v>No</v>
      </c>
    </row>
    <row r="430" spans="1:23" x14ac:dyDescent="0.3">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VLOOKUP($M430,People!$A$2:$B$5, 2, FALSE)</f>
        <v>Kelly Williams</v>
      </c>
      <c r="W430" s="3" t="str">
        <f>IFERROR(VLOOKUP($B430, 'Returns'!$A$2:$B$801, 2, FALSE), "No")</f>
        <v>No</v>
      </c>
    </row>
    <row r="431" spans="1:23" x14ac:dyDescent="0.3">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VLOOKUP($M431,People!$A$2:$B$5, 2, FALSE)</f>
        <v>Cassandra Brandow</v>
      </c>
      <c r="W431" s="3" t="str">
        <f>IFERROR(VLOOKUP($B431, 'Returns'!$A$2:$B$801, 2, FALSE), "No")</f>
        <v>No</v>
      </c>
    </row>
    <row r="432" spans="1:23" x14ac:dyDescent="0.3">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VLOOKUP($M432,People!$A$2:$B$5, 2, FALSE)</f>
        <v>Cassandra Brandow</v>
      </c>
      <c r="W432" s="3" t="str">
        <f>IFERROR(VLOOKUP($B432, 'Returns'!$A$2:$B$801, 2, FALSE), "No")</f>
        <v>No</v>
      </c>
    </row>
    <row r="433" spans="1:23" x14ac:dyDescent="0.3">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VLOOKUP($M433,People!$A$2:$B$5, 2, FALSE)</f>
        <v>Cassandra Brandow</v>
      </c>
      <c r="W433" s="3" t="str">
        <f>IFERROR(VLOOKUP($B433, 'Returns'!$A$2:$B$801, 2, FALSE), "No")</f>
        <v>No</v>
      </c>
    </row>
    <row r="434" spans="1:23" x14ac:dyDescent="0.3">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VLOOKUP($M434,People!$A$2:$B$5, 2, FALSE)</f>
        <v>Cassandra Brandow</v>
      </c>
      <c r="W434" s="3" t="str">
        <f>IFERROR(VLOOKUP($B434, 'Returns'!$A$2:$B$801, 2, FALSE), "No")</f>
        <v>No</v>
      </c>
    </row>
    <row r="435" spans="1:23" x14ac:dyDescent="0.3">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VLOOKUP($M435,People!$A$2:$B$5, 2, FALSE)</f>
        <v>Chuck Magee</v>
      </c>
      <c r="W435" s="3" t="str">
        <f>IFERROR(VLOOKUP($B435, 'Returns'!$A$2:$B$801, 2, FALSE), "No")</f>
        <v>No</v>
      </c>
    </row>
    <row r="436" spans="1:23" x14ac:dyDescent="0.3">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VLOOKUP($M436,People!$A$2:$B$5, 2, FALSE)</f>
        <v>Cassandra Brandow</v>
      </c>
      <c r="W436" s="3" t="str">
        <f>IFERROR(VLOOKUP($B436, 'Returns'!$A$2:$B$801, 2, FALSE), "No")</f>
        <v>Yes</v>
      </c>
    </row>
    <row r="437" spans="1:23" x14ac:dyDescent="0.3">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VLOOKUP($M437,People!$A$2:$B$5, 2, FALSE)</f>
        <v>Cassandra Brandow</v>
      </c>
      <c r="W437" s="3" t="str">
        <f>IFERROR(VLOOKUP($B437, 'Returns'!$A$2:$B$801, 2, FALSE), "No")</f>
        <v>Yes</v>
      </c>
    </row>
    <row r="438" spans="1:23" x14ac:dyDescent="0.3">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VLOOKUP($M438,People!$A$2:$B$5, 2, FALSE)</f>
        <v>Kelly Williams</v>
      </c>
      <c r="W438" s="3" t="str">
        <f>IFERROR(VLOOKUP($B438, 'Returns'!$A$2:$B$801, 2, FALSE), "No")</f>
        <v>Yes</v>
      </c>
    </row>
    <row r="439" spans="1:23" x14ac:dyDescent="0.3">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VLOOKUP($M439,People!$A$2:$B$5, 2, FALSE)</f>
        <v>Kelly Williams</v>
      </c>
      <c r="W439" s="3" t="str">
        <f>IFERROR(VLOOKUP($B439, 'Returns'!$A$2:$B$801, 2, FALSE), "No")</f>
        <v>Yes</v>
      </c>
    </row>
    <row r="440" spans="1:23" x14ac:dyDescent="0.3">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VLOOKUP($M440,People!$A$2:$B$5, 2, FALSE)</f>
        <v>Kelly Williams</v>
      </c>
      <c r="W440" s="3" t="str">
        <f>IFERROR(VLOOKUP($B440, 'Returns'!$A$2:$B$801, 2, FALSE), "No")</f>
        <v>No</v>
      </c>
    </row>
    <row r="441" spans="1:23" x14ac:dyDescent="0.3">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VLOOKUP($M441,People!$A$2:$B$5, 2, FALSE)</f>
        <v>Chuck Magee</v>
      </c>
      <c r="W441" s="3" t="str">
        <f>IFERROR(VLOOKUP($B441, 'Returns'!$A$2:$B$801, 2, FALSE), "No")</f>
        <v>No</v>
      </c>
    </row>
    <row r="442" spans="1:23" x14ac:dyDescent="0.3">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VLOOKUP($M442,People!$A$2:$B$5, 2, FALSE)</f>
        <v>Kelly Williams</v>
      </c>
      <c r="W442" s="3" t="str">
        <f>IFERROR(VLOOKUP($B442, 'Returns'!$A$2:$B$801, 2, FALSE), "No")</f>
        <v>No</v>
      </c>
    </row>
    <row r="443" spans="1:23" x14ac:dyDescent="0.3">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VLOOKUP($M443,People!$A$2:$B$5, 2, FALSE)</f>
        <v>Kelly Williams</v>
      </c>
      <c r="W443" s="3" t="str">
        <f>IFERROR(VLOOKUP($B443, 'Returns'!$A$2:$B$801, 2, FALSE), "No")</f>
        <v>No</v>
      </c>
    </row>
    <row r="444" spans="1:23" x14ac:dyDescent="0.3">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VLOOKUP($M444,People!$A$2:$B$5, 2, FALSE)</f>
        <v>Kelly Williams</v>
      </c>
      <c r="W444" s="3" t="str">
        <f>IFERROR(VLOOKUP($B444, 'Returns'!$A$2:$B$801, 2, FALSE), "No")</f>
        <v>No</v>
      </c>
    </row>
    <row r="445" spans="1:23" x14ac:dyDescent="0.3">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VLOOKUP($M445,People!$A$2:$B$5, 2, FALSE)</f>
        <v>Kelly Williams</v>
      </c>
      <c r="W445" s="3" t="str">
        <f>IFERROR(VLOOKUP($B445, 'Returns'!$A$2:$B$801, 2, FALSE), "No")</f>
        <v>No</v>
      </c>
    </row>
    <row r="446" spans="1:23" x14ac:dyDescent="0.3">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VLOOKUP($M446,People!$A$2:$B$5, 2, FALSE)</f>
        <v>Kelly Williams</v>
      </c>
      <c r="W446" s="3" t="str">
        <f>IFERROR(VLOOKUP($B446, 'Returns'!$A$2:$B$801, 2, FALSE), "No")</f>
        <v>No</v>
      </c>
    </row>
    <row r="447" spans="1:23" x14ac:dyDescent="0.3">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VLOOKUP($M447,People!$A$2:$B$5, 2, FALSE)</f>
        <v>Kelly Williams</v>
      </c>
      <c r="W447" s="3" t="str">
        <f>IFERROR(VLOOKUP($B447, 'Returns'!$A$2:$B$801, 2, FALSE), "No")</f>
        <v>No</v>
      </c>
    </row>
    <row r="448" spans="1:23" x14ac:dyDescent="0.3">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VLOOKUP($M448,People!$A$2:$B$5, 2, FALSE)</f>
        <v>Kelly Williams</v>
      </c>
      <c r="W448" s="3" t="str">
        <f>IFERROR(VLOOKUP($B448, 'Returns'!$A$2:$B$801, 2, FALSE), "No")</f>
        <v>Yes</v>
      </c>
    </row>
    <row r="449" spans="1:23" x14ac:dyDescent="0.3">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VLOOKUP($M449,People!$A$2:$B$5, 2, FALSE)</f>
        <v>Chuck Magee</v>
      </c>
      <c r="W449" s="3" t="str">
        <f>IFERROR(VLOOKUP($B449, 'Returns'!$A$2:$B$801, 2, FALSE), "No")</f>
        <v>No</v>
      </c>
    </row>
    <row r="450" spans="1:23" x14ac:dyDescent="0.3">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VLOOKUP($M450,People!$A$2:$B$5, 2, FALSE)</f>
        <v>Chuck Magee</v>
      </c>
      <c r="W450" s="3" t="str">
        <f>IFERROR(VLOOKUP($B450, 'Returns'!$A$2:$B$801, 2, FALSE), "No")</f>
        <v>No</v>
      </c>
    </row>
    <row r="451" spans="1:23" x14ac:dyDescent="0.3">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VLOOKUP($M451,People!$A$2:$B$5, 2, FALSE)</f>
        <v>Chuck Magee</v>
      </c>
      <c r="W451" s="3" t="str">
        <f>IFERROR(VLOOKUP($B451, 'Returns'!$A$2:$B$801, 2, FALSE), "No")</f>
        <v>No</v>
      </c>
    </row>
    <row r="452" spans="1:23" x14ac:dyDescent="0.3">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VLOOKUP($M452,People!$A$2:$B$5, 2, FALSE)</f>
        <v>Chuck Magee</v>
      </c>
      <c r="W452" s="3" t="str">
        <f>IFERROR(VLOOKUP($B452, 'Returns'!$A$2:$B$801, 2, FALSE), "No")</f>
        <v>No</v>
      </c>
    </row>
    <row r="453" spans="1:23" x14ac:dyDescent="0.3">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VLOOKUP($M453,People!$A$2:$B$5, 2, FALSE)</f>
        <v>Chuck Magee</v>
      </c>
      <c r="W453" s="3" t="str">
        <f>IFERROR(VLOOKUP($B453, 'Returns'!$A$2:$B$801, 2, FALSE), "No")</f>
        <v>No</v>
      </c>
    </row>
    <row r="454" spans="1:23" x14ac:dyDescent="0.3">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VLOOKUP($M454,People!$A$2:$B$5, 2, FALSE)</f>
        <v>Chuck Magee</v>
      </c>
      <c r="W454" s="3" t="str">
        <f>IFERROR(VLOOKUP($B454, 'Returns'!$A$2:$B$801, 2, FALSE), "No")</f>
        <v>No</v>
      </c>
    </row>
    <row r="455" spans="1:23" x14ac:dyDescent="0.3">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VLOOKUP($M455,People!$A$2:$B$5, 2, FALSE)</f>
        <v>Chuck Magee</v>
      </c>
      <c r="W455" s="3" t="str">
        <f>IFERROR(VLOOKUP($B455, 'Returns'!$A$2:$B$801, 2, FALSE), "No")</f>
        <v>No</v>
      </c>
    </row>
    <row r="456" spans="1:23" x14ac:dyDescent="0.3">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VLOOKUP($M456,People!$A$2:$B$5, 2, FALSE)</f>
        <v>Chuck Magee</v>
      </c>
      <c r="W456" s="3" t="str">
        <f>IFERROR(VLOOKUP($B456, 'Returns'!$A$2:$B$801, 2, FALSE), "No")</f>
        <v>No</v>
      </c>
    </row>
    <row r="457" spans="1:23" x14ac:dyDescent="0.3">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VLOOKUP($M457,People!$A$2:$B$5, 2, FALSE)</f>
        <v>Kelly Williams</v>
      </c>
      <c r="W457" s="3" t="str">
        <f>IFERROR(VLOOKUP($B457, 'Returns'!$A$2:$B$801, 2, FALSE), "No")</f>
        <v>No</v>
      </c>
    </row>
    <row r="458" spans="1:23" x14ac:dyDescent="0.3">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VLOOKUP($M458,People!$A$2:$B$5, 2, FALSE)</f>
        <v>Anna Andreadi</v>
      </c>
      <c r="W458" s="3" t="str">
        <f>IFERROR(VLOOKUP($B458, 'Returns'!$A$2:$B$801, 2, FALSE), "No")</f>
        <v>No</v>
      </c>
    </row>
    <row r="459" spans="1:23" x14ac:dyDescent="0.3">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VLOOKUP($M459,People!$A$2:$B$5, 2, FALSE)</f>
        <v>Kelly Williams</v>
      </c>
      <c r="W459" s="3" t="str">
        <f>IFERROR(VLOOKUP($B459, 'Returns'!$A$2:$B$801, 2, FALSE), "No")</f>
        <v>No</v>
      </c>
    </row>
    <row r="460" spans="1:23" x14ac:dyDescent="0.3">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VLOOKUP($M460,People!$A$2:$B$5, 2, FALSE)</f>
        <v>Kelly Williams</v>
      </c>
      <c r="W460" s="3" t="str">
        <f>IFERROR(VLOOKUP($B460, 'Returns'!$A$2:$B$801, 2, FALSE), "No")</f>
        <v>No</v>
      </c>
    </row>
    <row r="461" spans="1:23" x14ac:dyDescent="0.3">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VLOOKUP($M461,People!$A$2:$B$5, 2, FALSE)</f>
        <v>Anna Andreadi</v>
      </c>
      <c r="W461" s="3" t="str">
        <f>IFERROR(VLOOKUP($B461, 'Returns'!$A$2:$B$801, 2, FALSE), "No")</f>
        <v>No</v>
      </c>
    </row>
    <row r="462" spans="1:23" x14ac:dyDescent="0.3">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VLOOKUP($M462,People!$A$2:$B$5, 2, FALSE)</f>
        <v>Anna Andreadi</v>
      </c>
      <c r="W462" s="3" t="str">
        <f>IFERROR(VLOOKUP($B462, 'Returns'!$A$2:$B$801, 2, FALSE), "No")</f>
        <v>No</v>
      </c>
    </row>
    <row r="463" spans="1:23" x14ac:dyDescent="0.3">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VLOOKUP($M463,People!$A$2:$B$5, 2, FALSE)</f>
        <v>Anna Andreadi</v>
      </c>
      <c r="W463" s="3" t="str">
        <f>IFERROR(VLOOKUP($B463, 'Returns'!$A$2:$B$801, 2, FALSE), "No")</f>
        <v>No</v>
      </c>
    </row>
    <row r="464" spans="1:23" x14ac:dyDescent="0.3">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VLOOKUP($M464,People!$A$2:$B$5, 2, FALSE)</f>
        <v>Anna Andreadi</v>
      </c>
      <c r="W464" s="3" t="str">
        <f>IFERROR(VLOOKUP($B464, 'Returns'!$A$2:$B$801, 2, FALSE), "No")</f>
        <v>Yes</v>
      </c>
    </row>
    <row r="465" spans="1:23" x14ac:dyDescent="0.3">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VLOOKUP($M465,People!$A$2:$B$5, 2, FALSE)</f>
        <v>Anna Andreadi</v>
      </c>
      <c r="W465" s="3" t="str">
        <f>IFERROR(VLOOKUP($B465, 'Returns'!$A$2:$B$801, 2, FALSE), "No")</f>
        <v>Yes</v>
      </c>
    </row>
    <row r="466" spans="1:23" x14ac:dyDescent="0.3">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VLOOKUP($M466,People!$A$2:$B$5, 2, FALSE)</f>
        <v>Anna Andreadi</v>
      </c>
      <c r="W466" s="3" t="str">
        <f>IFERROR(VLOOKUP($B466, 'Returns'!$A$2:$B$801, 2, FALSE), "No")</f>
        <v>Yes</v>
      </c>
    </row>
    <row r="467" spans="1:23" x14ac:dyDescent="0.3">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VLOOKUP($M467,People!$A$2:$B$5, 2, FALSE)</f>
        <v>Anna Andreadi</v>
      </c>
      <c r="W467" s="3" t="str">
        <f>IFERROR(VLOOKUP($B467, 'Returns'!$A$2:$B$801, 2, FALSE), "No")</f>
        <v>Yes</v>
      </c>
    </row>
    <row r="468" spans="1:23" x14ac:dyDescent="0.3">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VLOOKUP($M468,People!$A$2:$B$5, 2, FALSE)</f>
        <v>Anna Andreadi</v>
      </c>
      <c r="W468" s="3" t="str">
        <f>IFERROR(VLOOKUP($B468, 'Returns'!$A$2:$B$801, 2, FALSE), "No")</f>
        <v>Yes</v>
      </c>
    </row>
    <row r="469" spans="1:23" x14ac:dyDescent="0.3">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VLOOKUP($M469,People!$A$2:$B$5, 2, FALSE)</f>
        <v>Kelly Williams</v>
      </c>
      <c r="W469" s="3" t="str">
        <f>IFERROR(VLOOKUP($B469, 'Returns'!$A$2:$B$801, 2, FALSE), "No")</f>
        <v>No</v>
      </c>
    </row>
    <row r="470" spans="1:23" x14ac:dyDescent="0.3">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VLOOKUP($M470,People!$A$2:$B$5, 2, FALSE)</f>
        <v>Kelly Williams</v>
      </c>
      <c r="W470" s="3" t="str">
        <f>IFERROR(VLOOKUP($B470, 'Returns'!$A$2:$B$801, 2, FALSE), "No")</f>
        <v>No</v>
      </c>
    </row>
    <row r="471" spans="1:23" x14ac:dyDescent="0.3">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VLOOKUP($M471,People!$A$2:$B$5, 2, FALSE)</f>
        <v>Kelly Williams</v>
      </c>
      <c r="W471" s="3" t="str">
        <f>IFERROR(VLOOKUP($B471, 'Returns'!$A$2:$B$801, 2, FALSE), "No")</f>
        <v>No</v>
      </c>
    </row>
    <row r="472" spans="1:23" x14ac:dyDescent="0.3">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VLOOKUP($M472,People!$A$2:$B$5, 2, FALSE)</f>
        <v>Chuck Magee</v>
      </c>
      <c r="W472" s="3" t="str">
        <f>IFERROR(VLOOKUP($B472, 'Returns'!$A$2:$B$801, 2, FALSE), "No")</f>
        <v>No</v>
      </c>
    </row>
    <row r="473" spans="1:23" x14ac:dyDescent="0.3">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VLOOKUP($M473,People!$A$2:$B$5, 2, FALSE)</f>
        <v>Anna Andreadi</v>
      </c>
      <c r="W473" s="3" t="str">
        <f>IFERROR(VLOOKUP($B473, 'Returns'!$A$2:$B$801, 2, FALSE), "No")</f>
        <v>No</v>
      </c>
    </row>
    <row r="474" spans="1:23" x14ac:dyDescent="0.3">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VLOOKUP($M474,People!$A$2:$B$5, 2, FALSE)</f>
        <v>Anna Andreadi</v>
      </c>
      <c r="W474" s="3" t="str">
        <f>IFERROR(VLOOKUP($B474, 'Returns'!$A$2:$B$801, 2, FALSE), "No")</f>
        <v>No</v>
      </c>
    </row>
    <row r="475" spans="1:23" x14ac:dyDescent="0.3">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VLOOKUP($M475,People!$A$2:$B$5, 2, FALSE)</f>
        <v>Anna Andreadi</v>
      </c>
      <c r="W475" s="3" t="str">
        <f>IFERROR(VLOOKUP($B475, 'Returns'!$A$2:$B$801, 2, FALSE), "No")</f>
        <v>No</v>
      </c>
    </row>
    <row r="476" spans="1:23" x14ac:dyDescent="0.3">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VLOOKUP($M476,People!$A$2:$B$5, 2, FALSE)</f>
        <v>Anna Andreadi</v>
      </c>
      <c r="W476" s="3" t="str">
        <f>IFERROR(VLOOKUP($B476, 'Returns'!$A$2:$B$801, 2, FALSE), "No")</f>
        <v>No</v>
      </c>
    </row>
    <row r="477" spans="1:23" x14ac:dyDescent="0.3">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VLOOKUP($M477,People!$A$2:$B$5, 2, FALSE)</f>
        <v>Anna Andreadi</v>
      </c>
      <c r="W477" s="3" t="str">
        <f>IFERROR(VLOOKUP($B477, 'Returns'!$A$2:$B$801, 2, FALSE), "No")</f>
        <v>No</v>
      </c>
    </row>
    <row r="478" spans="1:23" x14ac:dyDescent="0.3">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VLOOKUP($M478,People!$A$2:$B$5, 2, FALSE)</f>
        <v>Anna Andreadi</v>
      </c>
      <c r="W478" s="3" t="str">
        <f>IFERROR(VLOOKUP($B478, 'Returns'!$A$2:$B$801, 2, FALSE), "No")</f>
        <v>No</v>
      </c>
    </row>
    <row r="479" spans="1:23" x14ac:dyDescent="0.3">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VLOOKUP($M479,People!$A$2:$B$5, 2, FALSE)</f>
        <v>Anna Andreadi</v>
      </c>
      <c r="W479" s="3" t="str">
        <f>IFERROR(VLOOKUP($B479, 'Returns'!$A$2:$B$801, 2, FALSE), "No")</f>
        <v>No</v>
      </c>
    </row>
    <row r="480" spans="1:23" x14ac:dyDescent="0.3">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VLOOKUP($M480,People!$A$2:$B$5, 2, FALSE)</f>
        <v>Chuck Magee</v>
      </c>
      <c r="W480" s="3" t="str">
        <f>IFERROR(VLOOKUP($B480, 'Returns'!$A$2:$B$801, 2, FALSE), "No")</f>
        <v>No</v>
      </c>
    </row>
    <row r="481" spans="1:23" x14ac:dyDescent="0.3">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VLOOKUP($M481,People!$A$2:$B$5, 2, FALSE)</f>
        <v>Chuck Magee</v>
      </c>
      <c r="W481" s="3" t="str">
        <f>IFERROR(VLOOKUP($B481, 'Returns'!$A$2:$B$801, 2, FALSE), "No")</f>
        <v>No</v>
      </c>
    </row>
    <row r="482" spans="1:23" x14ac:dyDescent="0.3">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VLOOKUP($M482,People!$A$2:$B$5, 2, FALSE)</f>
        <v>Chuck Magee</v>
      </c>
      <c r="W482" s="3" t="str">
        <f>IFERROR(VLOOKUP($B482, 'Returns'!$A$2:$B$801, 2, FALSE), "No")</f>
        <v>No</v>
      </c>
    </row>
    <row r="483" spans="1:23" x14ac:dyDescent="0.3">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VLOOKUP($M483,People!$A$2:$B$5, 2, FALSE)</f>
        <v>Anna Andreadi</v>
      </c>
      <c r="W483" s="3" t="str">
        <f>IFERROR(VLOOKUP($B483, 'Returns'!$A$2:$B$801, 2, FALSE), "No")</f>
        <v>No</v>
      </c>
    </row>
    <row r="484" spans="1:23" x14ac:dyDescent="0.3">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VLOOKUP($M484,People!$A$2:$B$5, 2, FALSE)</f>
        <v>Chuck Magee</v>
      </c>
      <c r="W484" s="3" t="str">
        <f>IFERROR(VLOOKUP($B484, 'Returns'!$A$2:$B$801, 2, FALSE), "No")</f>
        <v>No</v>
      </c>
    </row>
    <row r="485" spans="1:23" x14ac:dyDescent="0.3">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VLOOKUP($M485,People!$A$2:$B$5, 2, FALSE)</f>
        <v>Chuck Magee</v>
      </c>
      <c r="W485" s="3" t="str">
        <f>IFERROR(VLOOKUP($B485, 'Returns'!$A$2:$B$801, 2, FALSE), "No")</f>
        <v>No</v>
      </c>
    </row>
    <row r="486" spans="1:23" x14ac:dyDescent="0.3">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VLOOKUP($M486,People!$A$2:$B$5, 2, FALSE)</f>
        <v>Anna Andreadi</v>
      </c>
      <c r="W486" s="3" t="str">
        <f>IFERROR(VLOOKUP($B486, 'Returns'!$A$2:$B$801, 2, FALSE), "No")</f>
        <v>Yes</v>
      </c>
    </row>
    <row r="487" spans="1:23" x14ac:dyDescent="0.3">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VLOOKUP($M487,People!$A$2:$B$5, 2, FALSE)</f>
        <v>Anna Andreadi</v>
      </c>
      <c r="W487" s="3" t="str">
        <f>IFERROR(VLOOKUP($B487, 'Returns'!$A$2:$B$801, 2, FALSE), "No")</f>
        <v>Yes</v>
      </c>
    </row>
    <row r="488" spans="1:23" x14ac:dyDescent="0.3">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VLOOKUP($M488,People!$A$2:$B$5, 2, FALSE)</f>
        <v>Anna Andreadi</v>
      </c>
      <c r="W488" s="3" t="str">
        <f>IFERROR(VLOOKUP($B488, 'Returns'!$A$2:$B$801, 2, FALSE), "No")</f>
        <v>Yes</v>
      </c>
    </row>
    <row r="489" spans="1:23" x14ac:dyDescent="0.3">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VLOOKUP($M489,People!$A$2:$B$5, 2, FALSE)</f>
        <v>Kelly Williams</v>
      </c>
      <c r="W489" s="3" t="str">
        <f>IFERROR(VLOOKUP($B489, 'Returns'!$A$2:$B$801, 2, FALSE), "No")</f>
        <v>No</v>
      </c>
    </row>
    <row r="490" spans="1:23" x14ac:dyDescent="0.3">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VLOOKUP($M490,People!$A$2:$B$5, 2, FALSE)</f>
        <v>Kelly Williams</v>
      </c>
      <c r="W490" s="3" t="str">
        <f>IFERROR(VLOOKUP($B490, 'Returns'!$A$2:$B$801, 2, FALSE), "No")</f>
        <v>No</v>
      </c>
    </row>
    <row r="491" spans="1:23" x14ac:dyDescent="0.3">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VLOOKUP($M491,People!$A$2:$B$5, 2, FALSE)</f>
        <v>Kelly Williams</v>
      </c>
      <c r="W491" s="3" t="str">
        <f>IFERROR(VLOOKUP($B491, 'Returns'!$A$2:$B$801, 2, FALSE), "No")</f>
        <v>No</v>
      </c>
    </row>
    <row r="492" spans="1:23" x14ac:dyDescent="0.3">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VLOOKUP($M492,People!$A$2:$B$5, 2, FALSE)</f>
        <v>Kelly Williams</v>
      </c>
      <c r="W492" s="3" t="str">
        <f>IFERROR(VLOOKUP($B492, 'Returns'!$A$2:$B$801, 2, FALSE), "No")</f>
        <v>No</v>
      </c>
    </row>
    <row r="493" spans="1:23" x14ac:dyDescent="0.3">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VLOOKUP($M493,People!$A$2:$B$5, 2, FALSE)</f>
        <v>Chuck Magee</v>
      </c>
      <c r="W493" s="3" t="str">
        <f>IFERROR(VLOOKUP($B493, 'Returns'!$A$2:$B$801, 2, FALSE), "No")</f>
        <v>No</v>
      </c>
    </row>
    <row r="494" spans="1:23" x14ac:dyDescent="0.3">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VLOOKUP($M494,People!$A$2:$B$5, 2, FALSE)</f>
        <v>Chuck Magee</v>
      </c>
      <c r="W494" s="3" t="str">
        <f>IFERROR(VLOOKUP($B494, 'Returns'!$A$2:$B$801, 2, FALSE), "No")</f>
        <v>No</v>
      </c>
    </row>
    <row r="495" spans="1:23" x14ac:dyDescent="0.3">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VLOOKUP($M495,People!$A$2:$B$5, 2, FALSE)</f>
        <v>Anna Andreadi</v>
      </c>
      <c r="W495" s="3" t="str">
        <f>IFERROR(VLOOKUP($B495, 'Returns'!$A$2:$B$801, 2, FALSE), "No")</f>
        <v>No</v>
      </c>
    </row>
    <row r="496" spans="1:23" x14ac:dyDescent="0.3">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VLOOKUP($M496,People!$A$2:$B$5, 2, FALSE)</f>
        <v>Cassandra Brandow</v>
      </c>
      <c r="W496" s="3" t="str">
        <f>IFERROR(VLOOKUP($B496, 'Returns'!$A$2:$B$801, 2, FALSE), "No")</f>
        <v>No</v>
      </c>
    </row>
    <row r="497" spans="1:23" x14ac:dyDescent="0.3">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VLOOKUP($M497,People!$A$2:$B$5, 2, FALSE)</f>
        <v>Cassandra Brandow</v>
      </c>
      <c r="W497" s="3" t="str">
        <f>IFERROR(VLOOKUP($B497, 'Returns'!$A$2:$B$801, 2, FALSE), "No")</f>
        <v>No</v>
      </c>
    </row>
    <row r="498" spans="1:23" x14ac:dyDescent="0.3">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VLOOKUP($M498,People!$A$2:$B$5, 2, FALSE)</f>
        <v>Anna Andreadi</v>
      </c>
      <c r="W498" s="3" t="str">
        <f>IFERROR(VLOOKUP($B498, 'Returns'!$A$2:$B$801, 2, FALSE), "No")</f>
        <v>No</v>
      </c>
    </row>
    <row r="499" spans="1:23" x14ac:dyDescent="0.3">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VLOOKUP($M499,People!$A$2:$B$5, 2, FALSE)</f>
        <v>Anna Andreadi</v>
      </c>
      <c r="W499" s="3" t="str">
        <f>IFERROR(VLOOKUP($B499, 'Returns'!$A$2:$B$801, 2, FALSE), "No")</f>
        <v>No</v>
      </c>
    </row>
    <row r="500" spans="1:23" x14ac:dyDescent="0.3">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VLOOKUP($M500,People!$A$2:$B$5, 2, FALSE)</f>
        <v>Anna Andreadi</v>
      </c>
      <c r="W500" s="3" t="str">
        <f>IFERROR(VLOOKUP($B500, 'Returns'!$A$2:$B$801, 2, FALSE), "No")</f>
        <v>No</v>
      </c>
    </row>
    <row r="501" spans="1:23" x14ac:dyDescent="0.3">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VLOOKUP($M501,People!$A$2:$B$5, 2, FALSE)</f>
        <v>Anna Andreadi</v>
      </c>
      <c r="W501" s="3" t="str">
        <f>IFERROR(VLOOKUP($B501, 'Returns'!$A$2:$B$801, 2, FALSE), "No")</f>
        <v>No</v>
      </c>
    </row>
    <row r="502" spans="1:23" x14ac:dyDescent="0.3">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VLOOKUP($M502,People!$A$2:$B$5, 2, FALSE)</f>
        <v>Anna Andreadi</v>
      </c>
      <c r="W502" s="3" t="str">
        <f>IFERROR(VLOOKUP($B502, 'Returns'!$A$2:$B$801, 2, FALSE), "No")</f>
        <v>Yes</v>
      </c>
    </row>
    <row r="503" spans="1:23" x14ac:dyDescent="0.3">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VLOOKUP($M503,People!$A$2:$B$5, 2, FALSE)</f>
        <v>Anna Andreadi</v>
      </c>
      <c r="W503" s="3" t="str">
        <f>IFERROR(VLOOKUP($B503, 'Returns'!$A$2:$B$801, 2, FALSE), "No")</f>
        <v>Yes</v>
      </c>
    </row>
    <row r="504" spans="1:23" x14ac:dyDescent="0.3">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VLOOKUP($M504,People!$A$2:$B$5, 2, FALSE)</f>
        <v>Anna Andreadi</v>
      </c>
      <c r="W504" s="3" t="str">
        <f>IFERROR(VLOOKUP($B504, 'Returns'!$A$2:$B$801, 2, FALSE), "No")</f>
        <v>Yes</v>
      </c>
    </row>
    <row r="505" spans="1:23" x14ac:dyDescent="0.3">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VLOOKUP($M505,People!$A$2:$B$5, 2, FALSE)</f>
        <v>Anna Andreadi</v>
      </c>
      <c r="W505" s="3" t="str">
        <f>IFERROR(VLOOKUP($B505, 'Returns'!$A$2:$B$801, 2, FALSE), "No")</f>
        <v>Yes</v>
      </c>
    </row>
    <row r="506" spans="1:23" x14ac:dyDescent="0.3">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VLOOKUP($M506,People!$A$2:$B$5, 2, FALSE)</f>
        <v>Anna Andreadi</v>
      </c>
      <c r="W506" s="3" t="str">
        <f>IFERROR(VLOOKUP($B506, 'Returns'!$A$2:$B$801, 2, FALSE), "No")</f>
        <v>Yes</v>
      </c>
    </row>
    <row r="507" spans="1:23" x14ac:dyDescent="0.3">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VLOOKUP($M507,People!$A$2:$B$5, 2, FALSE)</f>
        <v>Chuck Magee</v>
      </c>
      <c r="W507" s="3" t="str">
        <f>IFERROR(VLOOKUP($B507, 'Returns'!$A$2:$B$801, 2, FALSE), "No")</f>
        <v>No</v>
      </c>
    </row>
    <row r="508" spans="1:23" x14ac:dyDescent="0.3">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VLOOKUP($M508,People!$A$2:$B$5, 2, FALSE)</f>
        <v>Cassandra Brandow</v>
      </c>
      <c r="W508" s="3" t="str">
        <f>IFERROR(VLOOKUP($B508, 'Returns'!$A$2:$B$801, 2, FALSE), "No")</f>
        <v>No</v>
      </c>
    </row>
    <row r="509" spans="1:23" x14ac:dyDescent="0.3">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VLOOKUP($M509,People!$A$2:$B$5, 2, FALSE)</f>
        <v>Cassandra Brandow</v>
      </c>
      <c r="W509" s="3" t="str">
        <f>IFERROR(VLOOKUP($B509, 'Returns'!$A$2:$B$801, 2, FALSE), "No")</f>
        <v>No</v>
      </c>
    </row>
    <row r="510" spans="1:23" x14ac:dyDescent="0.3">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VLOOKUP($M510,People!$A$2:$B$5, 2, FALSE)</f>
        <v>Cassandra Brandow</v>
      </c>
      <c r="W510" s="3" t="str">
        <f>IFERROR(VLOOKUP($B510, 'Returns'!$A$2:$B$801, 2, FALSE), "No")</f>
        <v>No</v>
      </c>
    </row>
    <row r="511" spans="1:23" x14ac:dyDescent="0.3">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VLOOKUP($M511,People!$A$2:$B$5, 2, FALSE)</f>
        <v>Cassandra Brandow</v>
      </c>
      <c r="W511" s="3" t="str">
        <f>IFERROR(VLOOKUP($B511, 'Returns'!$A$2:$B$801, 2, FALSE), "No")</f>
        <v>No</v>
      </c>
    </row>
    <row r="512" spans="1:23" x14ac:dyDescent="0.3">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VLOOKUP($M512,People!$A$2:$B$5, 2, FALSE)</f>
        <v>Kelly Williams</v>
      </c>
      <c r="W512" s="3" t="str">
        <f>IFERROR(VLOOKUP($B512, 'Returns'!$A$2:$B$801, 2, FALSE), "No")</f>
        <v>No</v>
      </c>
    </row>
    <row r="513" spans="1:23" x14ac:dyDescent="0.3">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VLOOKUP($M513,People!$A$2:$B$5, 2, FALSE)</f>
        <v>Kelly Williams</v>
      </c>
      <c r="W513" s="3" t="str">
        <f>IFERROR(VLOOKUP($B513, 'Returns'!$A$2:$B$801, 2, FALSE), "No")</f>
        <v>No</v>
      </c>
    </row>
    <row r="514" spans="1:23" x14ac:dyDescent="0.3">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VLOOKUP($M514,People!$A$2:$B$5, 2, FALSE)</f>
        <v>Chuck Magee</v>
      </c>
      <c r="W514" s="3" t="str">
        <f>IFERROR(VLOOKUP($B514, 'Returns'!$A$2:$B$801, 2, FALSE), "No")</f>
        <v>No</v>
      </c>
    </row>
    <row r="515" spans="1:23" x14ac:dyDescent="0.3">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VLOOKUP($M515,People!$A$2:$B$5, 2, FALSE)</f>
        <v>Anna Andreadi</v>
      </c>
      <c r="W515" s="3" t="str">
        <f>IFERROR(VLOOKUP($B515, 'Returns'!$A$2:$B$801, 2, FALSE), "No")</f>
        <v>No</v>
      </c>
    </row>
    <row r="516" spans="1:23" x14ac:dyDescent="0.3">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VLOOKUP($M516,People!$A$2:$B$5, 2, FALSE)</f>
        <v>Anna Andreadi</v>
      </c>
      <c r="W516" s="3" t="str">
        <f>IFERROR(VLOOKUP($B516, 'Returns'!$A$2:$B$801, 2, FALSE), "No")</f>
        <v>No</v>
      </c>
    </row>
    <row r="517" spans="1:23" x14ac:dyDescent="0.3">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VLOOKUP($M517,People!$A$2:$B$5, 2, FALSE)</f>
        <v>Anna Andreadi</v>
      </c>
      <c r="W517" s="3" t="str">
        <f>IFERROR(VLOOKUP($B517, 'Returns'!$A$2:$B$801, 2, FALSE), "No")</f>
        <v>No</v>
      </c>
    </row>
    <row r="518" spans="1:23" x14ac:dyDescent="0.3">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VLOOKUP($M518,People!$A$2:$B$5, 2, FALSE)</f>
        <v>Anna Andreadi</v>
      </c>
      <c r="W518" s="3" t="str">
        <f>IFERROR(VLOOKUP($B518, 'Returns'!$A$2:$B$801, 2, FALSE), "No")</f>
        <v>No</v>
      </c>
    </row>
    <row r="519" spans="1:23" x14ac:dyDescent="0.3">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VLOOKUP($M519,People!$A$2:$B$5, 2, FALSE)</f>
        <v>Anna Andreadi</v>
      </c>
      <c r="W519" s="3" t="str">
        <f>IFERROR(VLOOKUP($B519, 'Returns'!$A$2:$B$801, 2, FALSE), "No")</f>
        <v>No</v>
      </c>
    </row>
    <row r="520" spans="1:23" x14ac:dyDescent="0.3">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VLOOKUP($M520,People!$A$2:$B$5, 2, FALSE)</f>
        <v>Anna Andreadi</v>
      </c>
      <c r="W520" s="3" t="str">
        <f>IFERROR(VLOOKUP($B520, 'Returns'!$A$2:$B$801, 2, FALSE), "No")</f>
        <v>No</v>
      </c>
    </row>
    <row r="521" spans="1:23" x14ac:dyDescent="0.3">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VLOOKUP($M521,People!$A$2:$B$5, 2, FALSE)</f>
        <v>Kelly Williams</v>
      </c>
      <c r="W521" s="3" t="str">
        <f>IFERROR(VLOOKUP($B521, 'Returns'!$A$2:$B$801, 2, FALSE), "No")</f>
        <v>Yes</v>
      </c>
    </row>
    <row r="522" spans="1:23" x14ac:dyDescent="0.3">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VLOOKUP($M522,People!$A$2:$B$5, 2, FALSE)</f>
        <v>Kelly Williams</v>
      </c>
      <c r="W522" s="3" t="str">
        <f>IFERROR(VLOOKUP($B522, 'Returns'!$A$2:$B$801, 2, FALSE), "No")</f>
        <v>Yes</v>
      </c>
    </row>
    <row r="523" spans="1:23" x14ac:dyDescent="0.3">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VLOOKUP($M523,People!$A$2:$B$5, 2, FALSE)</f>
        <v>Kelly Williams</v>
      </c>
      <c r="W523" s="3" t="str">
        <f>IFERROR(VLOOKUP($B523, 'Returns'!$A$2:$B$801, 2, FALSE), "No")</f>
        <v>Yes</v>
      </c>
    </row>
    <row r="524" spans="1:23" x14ac:dyDescent="0.3">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VLOOKUP($M524,People!$A$2:$B$5, 2, FALSE)</f>
        <v>Kelly Williams</v>
      </c>
      <c r="W524" s="3" t="str">
        <f>IFERROR(VLOOKUP($B524, 'Returns'!$A$2:$B$801, 2, FALSE), "No")</f>
        <v>No</v>
      </c>
    </row>
    <row r="525" spans="1:23" x14ac:dyDescent="0.3">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VLOOKUP($M525,People!$A$2:$B$5, 2, FALSE)</f>
        <v>Anna Andreadi</v>
      </c>
      <c r="W525" s="3" t="str">
        <f>IFERROR(VLOOKUP($B525, 'Returns'!$A$2:$B$801, 2, FALSE), "No")</f>
        <v>No</v>
      </c>
    </row>
    <row r="526" spans="1:23" x14ac:dyDescent="0.3">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VLOOKUP($M526,People!$A$2:$B$5, 2, FALSE)</f>
        <v>Anna Andreadi</v>
      </c>
      <c r="W526" s="3" t="str">
        <f>IFERROR(VLOOKUP($B526, 'Returns'!$A$2:$B$801, 2, FALSE), "No")</f>
        <v>No</v>
      </c>
    </row>
    <row r="527" spans="1:23" x14ac:dyDescent="0.3">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VLOOKUP($M527,People!$A$2:$B$5, 2, FALSE)</f>
        <v>Chuck Magee</v>
      </c>
      <c r="W527" s="3" t="str">
        <f>IFERROR(VLOOKUP($B527, 'Returns'!$A$2:$B$801, 2, FALSE), "No")</f>
        <v>No</v>
      </c>
    </row>
    <row r="528" spans="1:23" x14ac:dyDescent="0.3">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VLOOKUP($M528,People!$A$2:$B$5, 2, FALSE)</f>
        <v>Cassandra Brandow</v>
      </c>
      <c r="W528" s="3" t="str">
        <f>IFERROR(VLOOKUP($B528, 'Returns'!$A$2:$B$801, 2, FALSE), "No")</f>
        <v>No</v>
      </c>
    </row>
    <row r="529" spans="1:23" x14ac:dyDescent="0.3">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VLOOKUP($M529,People!$A$2:$B$5, 2, FALSE)</f>
        <v>Cassandra Brandow</v>
      </c>
      <c r="W529" s="3" t="str">
        <f>IFERROR(VLOOKUP($B529, 'Returns'!$A$2:$B$801, 2, FALSE), "No")</f>
        <v>No</v>
      </c>
    </row>
    <row r="530" spans="1:23" x14ac:dyDescent="0.3">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VLOOKUP($M530,People!$A$2:$B$5, 2, FALSE)</f>
        <v>Chuck Magee</v>
      </c>
      <c r="W530" s="3" t="str">
        <f>IFERROR(VLOOKUP($B530, 'Returns'!$A$2:$B$801, 2, FALSE), "No")</f>
        <v>No</v>
      </c>
    </row>
    <row r="531" spans="1:23" x14ac:dyDescent="0.3">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VLOOKUP($M531,People!$A$2:$B$5, 2, FALSE)</f>
        <v>Chuck Magee</v>
      </c>
      <c r="W531" s="3" t="str">
        <f>IFERROR(VLOOKUP($B531, 'Returns'!$A$2:$B$801, 2, FALSE), "No")</f>
        <v>No</v>
      </c>
    </row>
    <row r="532" spans="1:23" x14ac:dyDescent="0.3">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VLOOKUP($M532,People!$A$2:$B$5, 2, FALSE)</f>
        <v>Chuck Magee</v>
      </c>
      <c r="W532" s="3" t="str">
        <f>IFERROR(VLOOKUP($B532, 'Returns'!$A$2:$B$801, 2, FALSE), "No")</f>
        <v>No</v>
      </c>
    </row>
    <row r="533" spans="1:23" x14ac:dyDescent="0.3">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VLOOKUP($M533,People!$A$2:$B$5, 2, FALSE)</f>
        <v>Anna Andreadi</v>
      </c>
      <c r="W533" s="3" t="str">
        <f>IFERROR(VLOOKUP($B533, 'Returns'!$A$2:$B$801, 2, FALSE), "No")</f>
        <v>No</v>
      </c>
    </row>
    <row r="534" spans="1:23" x14ac:dyDescent="0.3">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VLOOKUP($M534,People!$A$2:$B$5, 2, FALSE)</f>
        <v>Anna Andreadi</v>
      </c>
      <c r="W534" s="3" t="str">
        <f>IFERROR(VLOOKUP($B534, 'Returns'!$A$2:$B$801, 2, FALSE), "No")</f>
        <v>No</v>
      </c>
    </row>
    <row r="535" spans="1:23" x14ac:dyDescent="0.3">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VLOOKUP($M535,People!$A$2:$B$5, 2, FALSE)</f>
        <v>Cassandra Brandow</v>
      </c>
      <c r="W535" s="3" t="str">
        <f>IFERROR(VLOOKUP($B535, 'Returns'!$A$2:$B$801, 2, FALSE), "No")</f>
        <v>No</v>
      </c>
    </row>
    <row r="536" spans="1:23" x14ac:dyDescent="0.3">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VLOOKUP($M536,People!$A$2:$B$5, 2, FALSE)</f>
        <v>Cassandra Brandow</v>
      </c>
      <c r="W536" s="3" t="str">
        <f>IFERROR(VLOOKUP($B536, 'Returns'!$A$2:$B$801, 2, FALSE), "No")</f>
        <v>No</v>
      </c>
    </row>
    <row r="537" spans="1:23" x14ac:dyDescent="0.3">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VLOOKUP($M537,People!$A$2:$B$5, 2, FALSE)</f>
        <v>Anna Andreadi</v>
      </c>
      <c r="W537" s="3" t="str">
        <f>IFERROR(VLOOKUP($B537, 'Returns'!$A$2:$B$801, 2, FALSE), "No")</f>
        <v>No</v>
      </c>
    </row>
    <row r="538" spans="1:23" x14ac:dyDescent="0.3">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VLOOKUP($M538,People!$A$2:$B$5, 2, FALSE)</f>
        <v>Kelly Williams</v>
      </c>
      <c r="W538" s="3" t="str">
        <f>IFERROR(VLOOKUP($B538, 'Returns'!$A$2:$B$801, 2, FALSE), "No")</f>
        <v>No</v>
      </c>
    </row>
    <row r="539" spans="1:23" x14ac:dyDescent="0.3">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VLOOKUP($M539,People!$A$2:$B$5, 2, FALSE)</f>
        <v>Chuck Magee</v>
      </c>
      <c r="W539" s="3" t="str">
        <f>IFERROR(VLOOKUP($B539, 'Returns'!$A$2:$B$801, 2, FALSE), "No")</f>
        <v>No</v>
      </c>
    </row>
    <row r="540" spans="1:23" x14ac:dyDescent="0.3">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VLOOKUP($M540,People!$A$2:$B$5, 2, FALSE)</f>
        <v>Cassandra Brandow</v>
      </c>
      <c r="W540" s="3" t="str">
        <f>IFERROR(VLOOKUP($B540, 'Returns'!$A$2:$B$801, 2, FALSE), "No")</f>
        <v>No</v>
      </c>
    </row>
    <row r="541" spans="1:23" x14ac:dyDescent="0.3">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VLOOKUP($M541,People!$A$2:$B$5, 2, FALSE)</f>
        <v>Cassandra Brandow</v>
      </c>
      <c r="W541" s="3" t="str">
        <f>IFERROR(VLOOKUP($B541, 'Returns'!$A$2:$B$801, 2, FALSE), "No")</f>
        <v>No</v>
      </c>
    </row>
    <row r="542" spans="1:23" x14ac:dyDescent="0.3">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VLOOKUP($M542,People!$A$2:$B$5, 2, FALSE)</f>
        <v>Kelly Williams</v>
      </c>
      <c r="W542" s="3" t="str">
        <f>IFERROR(VLOOKUP($B542, 'Returns'!$A$2:$B$801, 2, FALSE), "No")</f>
        <v>No</v>
      </c>
    </row>
    <row r="543" spans="1:23" x14ac:dyDescent="0.3">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VLOOKUP($M543,People!$A$2:$B$5, 2, FALSE)</f>
        <v>Anna Andreadi</v>
      </c>
      <c r="W543" s="3" t="str">
        <f>IFERROR(VLOOKUP($B543, 'Returns'!$A$2:$B$801, 2, FALSE), "No")</f>
        <v>Yes</v>
      </c>
    </row>
    <row r="544" spans="1:23" x14ac:dyDescent="0.3">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VLOOKUP($M544,People!$A$2:$B$5, 2, FALSE)</f>
        <v>Chuck Magee</v>
      </c>
      <c r="W544" s="3" t="str">
        <f>IFERROR(VLOOKUP($B544, 'Returns'!$A$2:$B$801, 2, FALSE), "No")</f>
        <v>No</v>
      </c>
    </row>
    <row r="545" spans="1:23" x14ac:dyDescent="0.3">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VLOOKUP($M545,People!$A$2:$B$5, 2, FALSE)</f>
        <v>Kelly Williams</v>
      </c>
      <c r="W545" s="3" t="str">
        <f>IFERROR(VLOOKUP($B545, 'Returns'!$A$2:$B$801, 2, FALSE), "No")</f>
        <v>No</v>
      </c>
    </row>
    <row r="546" spans="1:23" x14ac:dyDescent="0.3">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VLOOKUP($M546,People!$A$2:$B$5, 2, FALSE)</f>
        <v>Kelly Williams</v>
      </c>
      <c r="W546" s="3" t="str">
        <f>IFERROR(VLOOKUP($B546, 'Returns'!$A$2:$B$801, 2, FALSE), "No")</f>
        <v>No</v>
      </c>
    </row>
    <row r="547" spans="1:23" x14ac:dyDescent="0.3">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VLOOKUP($M547,People!$A$2:$B$5, 2, FALSE)</f>
        <v>Kelly Williams</v>
      </c>
      <c r="W547" s="3" t="str">
        <f>IFERROR(VLOOKUP($B547, 'Returns'!$A$2:$B$801, 2, FALSE), "No")</f>
        <v>No</v>
      </c>
    </row>
    <row r="548" spans="1:23" x14ac:dyDescent="0.3">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VLOOKUP($M548,People!$A$2:$B$5, 2, FALSE)</f>
        <v>Chuck Magee</v>
      </c>
      <c r="W548" s="3" t="str">
        <f>IFERROR(VLOOKUP($B548, 'Returns'!$A$2:$B$801, 2, FALSE), "No")</f>
        <v>No</v>
      </c>
    </row>
    <row r="549" spans="1:23" x14ac:dyDescent="0.3">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VLOOKUP($M549,People!$A$2:$B$5, 2, FALSE)</f>
        <v>Chuck Magee</v>
      </c>
      <c r="W549" s="3" t="str">
        <f>IFERROR(VLOOKUP($B549, 'Returns'!$A$2:$B$801, 2, FALSE), "No")</f>
        <v>No</v>
      </c>
    </row>
    <row r="550" spans="1:23" x14ac:dyDescent="0.3">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VLOOKUP($M550,People!$A$2:$B$5, 2, FALSE)</f>
        <v>Kelly Williams</v>
      </c>
      <c r="W550" s="3" t="str">
        <f>IFERROR(VLOOKUP($B550, 'Returns'!$A$2:$B$801, 2, FALSE), "No")</f>
        <v>No</v>
      </c>
    </row>
    <row r="551" spans="1:23" x14ac:dyDescent="0.3">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VLOOKUP($M551,People!$A$2:$B$5, 2, FALSE)</f>
        <v>Kelly Williams</v>
      </c>
      <c r="W551" s="3" t="str">
        <f>IFERROR(VLOOKUP($B551, 'Returns'!$A$2:$B$801, 2, FALSE), "No")</f>
        <v>No</v>
      </c>
    </row>
    <row r="552" spans="1:23" x14ac:dyDescent="0.3">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VLOOKUP($M552,People!$A$2:$B$5, 2, FALSE)</f>
        <v>Kelly Williams</v>
      </c>
      <c r="W552" s="3" t="str">
        <f>IFERROR(VLOOKUP($B552, 'Returns'!$A$2:$B$801, 2, FALSE), "No")</f>
        <v>No</v>
      </c>
    </row>
    <row r="553" spans="1:23" x14ac:dyDescent="0.3">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VLOOKUP($M553,People!$A$2:$B$5, 2, FALSE)</f>
        <v>Anna Andreadi</v>
      </c>
      <c r="W553" s="3" t="str">
        <f>IFERROR(VLOOKUP($B553, 'Returns'!$A$2:$B$801, 2, FALSE), "No")</f>
        <v>No</v>
      </c>
    </row>
    <row r="554" spans="1:23" x14ac:dyDescent="0.3">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VLOOKUP($M554,People!$A$2:$B$5, 2, FALSE)</f>
        <v>Cassandra Brandow</v>
      </c>
      <c r="W554" s="3" t="str">
        <f>IFERROR(VLOOKUP($B554, 'Returns'!$A$2:$B$801, 2, FALSE), "No")</f>
        <v>No</v>
      </c>
    </row>
    <row r="555" spans="1:23" x14ac:dyDescent="0.3">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VLOOKUP($M555,People!$A$2:$B$5, 2, FALSE)</f>
        <v>Kelly Williams</v>
      </c>
      <c r="W555" s="3" t="str">
        <f>IFERROR(VLOOKUP($B555, 'Returns'!$A$2:$B$801, 2, FALSE), "No")</f>
        <v>No</v>
      </c>
    </row>
    <row r="556" spans="1:23" x14ac:dyDescent="0.3">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VLOOKUP($M556,People!$A$2:$B$5, 2, FALSE)</f>
        <v>Anna Andreadi</v>
      </c>
      <c r="W556" s="3" t="str">
        <f>IFERROR(VLOOKUP($B556, 'Returns'!$A$2:$B$801, 2, FALSE), "No")</f>
        <v>No</v>
      </c>
    </row>
    <row r="557" spans="1:23" x14ac:dyDescent="0.3">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VLOOKUP($M557,People!$A$2:$B$5, 2, FALSE)</f>
        <v>Cassandra Brandow</v>
      </c>
      <c r="W557" s="3" t="str">
        <f>IFERROR(VLOOKUP($B557, 'Returns'!$A$2:$B$801, 2, FALSE), "No")</f>
        <v>No</v>
      </c>
    </row>
    <row r="558" spans="1:23" x14ac:dyDescent="0.3">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VLOOKUP($M558,People!$A$2:$B$5, 2, FALSE)</f>
        <v>Anna Andreadi</v>
      </c>
      <c r="W558" s="3" t="str">
        <f>IFERROR(VLOOKUP($B558, 'Returns'!$A$2:$B$801, 2, FALSE), "No")</f>
        <v>No</v>
      </c>
    </row>
    <row r="559" spans="1:23" x14ac:dyDescent="0.3">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VLOOKUP($M559,People!$A$2:$B$5, 2, FALSE)</f>
        <v>Anna Andreadi</v>
      </c>
      <c r="W559" s="3" t="str">
        <f>IFERROR(VLOOKUP($B559, 'Returns'!$A$2:$B$801, 2, FALSE), "No")</f>
        <v>No</v>
      </c>
    </row>
    <row r="560" spans="1:23" x14ac:dyDescent="0.3">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VLOOKUP($M560,People!$A$2:$B$5, 2, FALSE)</f>
        <v>Anna Andreadi</v>
      </c>
      <c r="W560" s="3" t="str">
        <f>IFERROR(VLOOKUP($B560, 'Returns'!$A$2:$B$801, 2, FALSE), "No")</f>
        <v>No</v>
      </c>
    </row>
    <row r="561" spans="1:23" x14ac:dyDescent="0.3">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VLOOKUP($M561,People!$A$2:$B$5, 2, FALSE)</f>
        <v>Anna Andreadi</v>
      </c>
      <c r="W561" s="3" t="str">
        <f>IFERROR(VLOOKUP($B561, 'Returns'!$A$2:$B$801, 2, FALSE), "No")</f>
        <v>No</v>
      </c>
    </row>
    <row r="562" spans="1:23" x14ac:dyDescent="0.3">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VLOOKUP($M562,People!$A$2:$B$5, 2, FALSE)</f>
        <v>Anna Andreadi</v>
      </c>
      <c r="W562" s="3" t="str">
        <f>IFERROR(VLOOKUP($B562, 'Returns'!$A$2:$B$801, 2, FALSE), "No")</f>
        <v>No</v>
      </c>
    </row>
    <row r="563" spans="1:23" x14ac:dyDescent="0.3">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VLOOKUP($M563,People!$A$2:$B$5, 2, FALSE)</f>
        <v>Cassandra Brandow</v>
      </c>
      <c r="W563" s="3" t="str">
        <f>IFERROR(VLOOKUP($B563, 'Returns'!$A$2:$B$801, 2, FALSE), "No")</f>
        <v>No</v>
      </c>
    </row>
    <row r="564" spans="1:23" x14ac:dyDescent="0.3">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VLOOKUP($M564,People!$A$2:$B$5, 2, FALSE)</f>
        <v>Cassandra Brandow</v>
      </c>
      <c r="W564" s="3" t="str">
        <f>IFERROR(VLOOKUP($B564, 'Returns'!$A$2:$B$801, 2, FALSE), "No")</f>
        <v>No</v>
      </c>
    </row>
    <row r="565" spans="1:23" x14ac:dyDescent="0.3">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VLOOKUP($M565,People!$A$2:$B$5, 2, FALSE)</f>
        <v>Anna Andreadi</v>
      </c>
      <c r="W565" s="3" t="str">
        <f>IFERROR(VLOOKUP($B565, 'Returns'!$A$2:$B$801, 2, FALSE), "No")</f>
        <v>No</v>
      </c>
    </row>
    <row r="566" spans="1:23" x14ac:dyDescent="0.3">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VLOOKUP($M566,People!$A$2:$B$5, 2, FALSE)</f>
        <v>Anna Andreadi</v>
      </c>
      <c r="W566" s="3" t="str">
        <f>IFERROR(VLOOKUP($B566, 'Returns'!$A$2:$B$801, 2, FALSE), "No")</f>
        <v>No</v>
      </c>
    </row>
    <row r="567" spans="1:23" x14ac:dyDescent="0.3">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VLOOKUP($M567,People!$A$2:$B$5, 2, FALSE)</f>
        <v>Anna Andreadi</v>
      </c>
      <c r="W567" s="3" t="str">
        <f>IFERROR(VLOOKUP($B567, 'Returns'!$A$2:$B$801, 2, FALSE), "No")</f>
        <v>Yes</v>
      </c>
    </row>
    <row r="568" spans="1:23" x14ac:dyDescent="0.3">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VLOOKUP($M568,People!$A$2:$B$5, 2, FALSE)</f>
        <v>Anna Andreadi</v>
      </c>
      <c r="W568" s="3" t="str">
        <f>IFERROR(VLOOKUP($B568, 'Returns'!$A$2:$B$801, 2, FALSE), "No")</f>
        <v>No</v>
      </c>
    </row>
    <row r="569" spans="1:23" x14ac:dyDescent="0.3">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VLOOKUP($M569,People!$A$2:$B$5, 2, FALSE)</f>
        <v>Anna Andreadi</v>
      </c>
      <c r="W569" s="3" t="str">
        <f>IFERROR(VLOOKUP($B569, 'Returns'!$A$2:$B$801, 2, FALSE), "No")</f>
        <v>No</v>
      </c>
    </row>
    <row r="570" spans="1:23" x14ac:dyDescent="0.3">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VLOOKUP($M570,People!$A$2:$B$5, 2, FALSE)</f>
        <v>Anna Andreadi</v>
      </c>
      <c r="W570" s="3" t="str">
        <f>IFERROR(VLOOKUP($B570, 'Returns'!$A$2:$B$801, 2, FALSE), "No")</f>
        <v>No</v>
      </c>
    </row>
    <row r="571" spans="1:23" x14ac:dyDescent="0.3">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VLOOKUP($M571,People!$A$2:$B$5, 2, FALSE)</f>
        <v>Anna Andreadi</v>
      </c>
      <c r="W571" s="3" t="str">
        <f>IFERROR(VLOOKUP($B571, 'Returns'!$A$2:$B$801, 2, FALSE), "No")</f>
        <v>No</v>
      </c>
    </row>
    <row r="572" spans="1:23" x14ac:dyDescent="0.3">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VLOOKUP($M572,People!$A$2:$B$5, 2, FALSE)</f>
        <v>Chuck Magee</v>
      </c>
      <c r="W572" s="3" t="str">
        <f>IFERROR(VLOOKUP($B572, 'Returns'!$A$2:$B$801, 2, FALSE), "No")</f>
        <v>No</v>
      </c>
    </row>
    <row r="573" spans="1:23" x14ac:dyDescent="0.3">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VLOOKUP($M573,People!$A$2:$B$5, 2, FALSE)</f>
        <v>Chuck Magee</v>
      </c>
      <c r="W573" s="3" t="str">
        <f>IFERROR(VLOOKUP($B573, 'Returns'!$A$2:$B$801, 2, FALSE), "No")</f>
        <v>No</v>
      </c>
    </row>
    <row r="574" spans="1:23" x14ac:dyDescent="0.3">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VLOOKUP($M574,People!$A$2:$B$5, 2, FALSE)</f>
        <v>Chuck Magee</v>
      </c>
      <c r="W574" s="3" t="str">
        <f>IFERROR(VLOOKUP($B574, 'Returns'!$A$2:$B$801, 2, FALSE), "No")</f>
        <v>No</v>
      </c>
    </row>
    <row r="575" spans="1:23" x14ac:dyDescent="0.3">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VLOOKUP($M575,People!$A$2:$B$5, 2, FALSE)</f>
        <v>Chuck Magee</v>
      </c>
      <c r="W575" s="3" t="str">
        <f>IFERROR(VLOOKUP($B575, 'Returns'!$A$2:$B$801, 2, FALSE), "No")</f>
        <v>No</v>
      </c>
    </row>
    <row r="576" spans="1:23" x14ac:dyDescent="0.3">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VLOOKUP($M576,People!$A$2:$B$5, 2, FALSE)</f>
        <v>Anna Andreadi</v>
      </c>
      <c r="W576" s="3" t="str">
        <f>IFERROR(VLOOKUP($B576, 'Returns'!$A$2:$B$801, 2, FALSE), "No")</f>
        <v>No</v>
      </c>
    </row>
    <row r="577" spans="1:23" x14ac:dyDescent="0.3">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VLOOKUP($M577,People!$A$2:$B$5, 2, FALSE)</f>
        <v>Anna Andreadi</v>
      </c>
      <c r="W577" s="3" t="str">
        <f>IFERROR(VLOOKUP($B577, 'Returns'!$A$2:$B$801, 2, FALSE), "No")</f>
        <v>No</v>
      </c>
    </row>
    <row r="578" spans="1:23" x14ac:dyDescent="0.3">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VLOOKUP($M578,People!$A$2:$B$5, 2, FALSE)</f>
        <v>Anna Andreadi</v>
      </c>
      <c r="W578" s="3" t="str">
        <f>IFERROR(VLOOKUP($B578, 'Returns'!$A$2:$B$801, 2, FALSE), "No")</f>
        <v>No</v>
      </c>
    </row>
    <row r="579" spans="1:23" x14ac:dyDescent="0.3">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VLOOKUP($M579,People!$A$2:$B$5, 2, FALSE)</f>
        <v>Anna Andreadi</v>
      </c>
      <c r="W579" s="3" t="str">
        <f>IFERROR(VLOOKUP($B579, 'Returns'!$A$2:$B$801, 2, FALSE), "No")</f>
        <v>No</v>
      </c>
    </row>
    <row r="580" spans="1:23" x14ac:dyDescent="0.3">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VLOOKUP($M580,People!$A$2:$B$5, 2, FALSE)</f>
        <v>Kelly Williams</v>
      </c>
      <c r="W580" s="3" t="str">
        <f>IFERROR(VLOOKUP($B580, 'Returns'!$A$2:$B$801, 2, FALSE), "No")</f>
        <v>No</v>
      </c>
    </row>
    <row r="581" spans="1:23" x14ac:dyDescent="0.3">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VLOOKUP($M581,People!$A$2:$B$5, 2, FALSE)</f>
        <v>Kelly Williams</v>
      </c>
      <c r="W581" s="3" t="str">
        <f>IFERROR(VLOOKUP($B581, 'Returns'!$A$2:$B$801, 2, FALSE), "No")</f>
        <v>No</v>
      </c>
    </row>
    <row r="582" spans="1:23" x14ac:dyDescent="0.3">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VLOOKUP($M582,People!$A$2:$B$5, 2, FALSE)</f>
        <v>Anna Andreadi</v>
      </c>
      <c r="W582" s="3" t="str">
        <f>IFERROR(VLOOKUP($B582, 'Returns'!$A$2:$B$801, 2, FALSE), "No")</f>
        <v>No</v>
      </c>
    </row>
    <row r="583" spans="1:23" x14ac:dyDescent="0.3">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VLOOKUP($M583,People!$A$2:$B$5, 2, FALSE)</f>
        <v>Anna Andreadi</v>
      </c>
      <c r="W583" s="3" t="str">
        <f>IFERROR(VLOOKUP($B583, 'Returns'!$A$2:$B$801, 2, FALSE), "No")</f>
        <v>No</v>
      </c>
    </row>
    <row r="584" spans="1:23" x14ac:dyDescent="0.3">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VLOOKUP($M584,People!$A$2:$B$5, 2, FALSE)</f>
        <v>Anna Andreadi</v>
      </c>
      <c r="W584" s="3" t="str">
        <f>IFERROR(VLOOKUP($B584, 'Returns'!$A$2:$B$801, 2, FALSE), "No")</f>
        <v>No</v>
      </c>
    </row>
    <row r="585" spans="1:23" x14ac:dyDescent="0.3">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VLOOKUP($M585,People!$A$2:$B$5, 2, FALSE)</f>
        <v>Anna Andreadi</v>
      </c>
      <c r="W585" s="3" t="str">
        <f>IFERROR(VLOOKUP($B585, 'Returns'!$A$2:$B$801, 2, FALSE), "No")</f>
        <v>No</v>
      </c>
    </row>
    <row r="586" spans="1:23" x14ac:dyDescent="0.3">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VLOOKUP($M586,People!$A$2:$B$5, 2, FALSE)</f>
        <v>Anna Andreadi</v>
      </c>
      <c r="W586" s="3" t="str">
        <f>IFERROR(VLOOKUP($B586, 'Returns'!$A$2:$B$801, 2, FALSE), "No")</f>
        <v>No</v>
      </c>
    </row>
    <row r="587" spans="1:23" x14ac:dyDescent="0.3">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VLOOKUP($M587,People!$A$2:$B$5, 2, FALSE)</f>
        <v>Anna Andreadi</v>
      </c>
      <c r="W587" s="3" t="str">
        <f>IFERROR(VLOOKUP($B587, 'Returns'!$A$2:$B$801, 2, FALSE), "No")</f>
        <v>No</v>
      </c>
    </row>
    <row r="588" spans="1:23" x14ac:dyDescent="0.3">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VLOOKUP($M588,People!$A$2:$B$5, 2, FALSE)</f>
        <v>Cassandra Brandow</v>
      </c>
      <c r="W588" s="3" t="str">
        <f>IFERROR(VLOOKUP($B588, 'Returns'!$A$2:$B$801, 2, FALSE), "No")</f>
        <v>No</v>
      </c>
    </row>
    <row r="589" spans="1:23" x14ac:dyDescent="0.3">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VLOOKUP($M589,People!$A$2:$B$5, 2, FALSE)</f>
        <v>Cassandra Brandow</v>
      </c>
      <c r="W589" s="3" t="str">
        <f>IFERROR(VLOOKUP($B589, 'Returns'!$A$2:$B$801, 2, FALSE), "No")</f>
        <v>No</v>
      </c>
    </row>
    <row r="590" spans="1:23" x14ac:dyDescent="0.3">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VLOOKUP($M590,People!$A$2:$B$5, 2, FALSE)</f>
        <v>Anna Andreadi</v>
      </c>
      <c r="W590" s="3" t="str">
        <f>IFERROR(VLOOKUP($B590, 'Returns'!$A$2:$B$801, 2, FALSE), "No")</f>
        <v>Yes</v>
      </c>
    </row>
    <row r="591" spans="1:23" x14ac:dyDescent="0.3">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VLOOKUP($M591,People!$A$2:$B$5, 2, FALSE)</f>
        <v>Anna Andreadi</v>
      </c>
      <c r="W591" s="3" t="str">
        <f>IFERROR(VLOOKUP($B591, 'Returns'!$A$2:$B$801, 2, FALSE), "No")</f>
        <v>Yes</v>
      </c>
    </row>
    <row r="592" spans="1:23" x14ac:dyDescent="0.3">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VLOOKUP($M592,People!$A$2:$B$5, 2, FALSE)</f>
        <v>Anna Andreadi</v>
      </c>
      <c r="W592" s="3" t="str">
        <f>IFERROR(VLOOKUP($B592, 'Returns'!$A$2:$B$801, 2, FALSE), "No")</f>
        <v>Yes</v>
      </c>
    </row>
    <row r="593" spans="1:23" x14ac:dyDescent="0.3">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VLOOKUP($M593,People!$A$2:$B$5, 2, FALSE)</f>
        <v>Anna Andreadi</v>
      </c>
      <c r="W593" s="3" t="str">
        <f>IFERROR(VLOOKUP($B593, 'Returns'!$A$2:$B$801, 2, FALSE), "No")</f>
        <v>Yes</v>
      </c>
    </row>
    <row r="594" spans="1:23" x14ac:dyDescent="0.3">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VLOOKUP($M594,People!$A$2:$B$5, 2, FALSE)</f>
        <v>Kelly Williams</v>
      </c>
      <c r="W594" s="3" t="str">
        <f>IFERROR(VLOOKUP($B594, 'Returns'!$A$2:$B$801, 2, FALSE), "No")</f>
        <v>No</v>
      </c>
    </row>
    <row r="595" spans="1:23" x14ac:dyDescent="0.3">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VLOOKUP($M595,People!$A$2:$B$5, 2, FALSE)</f>
        <v>Kelly Williams</v>
      </c>
      <c r="W595" s="3" t="str">
        <f>IFERROR(VLOOKUP($B595, 'Returns'!$A$2:$B$801, 2, FALSE), "No")</f>
        <v>No</v>
      </c>
    </row>
    <row r="596" spans="1:23" x14ac:dyDescent="0.3">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VLOOKUP($M596,People!$A$2:$B$5, 2, FALSE)</f>
        <v>Anna Andreadi</v>
      </c>
      <c r="W596" s="3" t="str">
        <f>IFERROR(VLOOKUP($B596, 'Returns'!$A$2:$B$801, 2, FALSE), "No")</f>
        <v>No</v>
      </c>
    </row>
    <row r="597" spans="1:23" x14ac:dyDescent="0.3">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VLOOKUP($M597,People!$A$2:$B$5, 2, FALSE)</f>
        <v>Anna Andreadi</v>
      </c>
      <c r="W597" s="3" t="str">
        <f>IFERROR(VLOOKUP($B597, 'Returns'!$A$2:$B$801, 2, FALSE), "No")</f>
        <v>No</v>
      </c>
    </row>
    <row r="598" spans="1:23" x14ac:dyDescent="0.3">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VLOOKUP($M598,People!$A$2:$B$5, 2, FALSE)</f>
        <v>Anna Andreadi</v>
      </c>
      <c r="W598" s="3" t="str">
        <f>IFERROR(VLOOKUP($B598, 'Returns'!$A$2:$B$801, 2, FALSE), "No")</f>
        <v>No</v>
      </c>
    </row>
    <row r="599" spans="1:23" x14ac:dyDescent="0.3">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VLOOKUP($M599,People!$A$2:$B$5, 2, FALSE)</f>
        <v>Anna Andreadi</v>
      </c>
      <c r="W599" s="3" t="str">
        <f>IFERROR(VLOOKUP($B599, 'Returns'!$A$2:$B$801, 2, FALSE), "No")</f>
        <v>No</v>
      </c>
    </row>
    <row r="600" spans="1:23" x14ac:dyDescent="0.3">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VLOOKUP($M600,People!$A$2:$B$5, 2, FALSE)</f>
        <v>Chuck Magee</v>
      </c>
      <c r="W600" s="3" t="str">
        <f>IFERROR(VLOOKUP($B600, 'Returns'!$A$2:$B$801, 2, FALSE), "No")</f>
        <v>No</v>
      </c>
    </row>
    <row r="601" spans="1:23" x14ac:dyDescent="0.3">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VLOOKUP($M601,People!$A$2:$B$5, 2, FALSE)</f>
        <v>Chuck Magee</v>
      </c>
      <c r="W601" s="3" t="str">
        <f>IFERROR(VLOOKUP($B601, 'Returns'!$A$2:$B$801, 2, FALSE), "No")</f>
        <v>No</v>
      </c>
    </row>
    <row r="602" spans="1:23" x14ac:dyDescent="0.3">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VLOOKUP($M602,People!$A$2:$B$5, 2, FALSE)</f>
        <v>Chuck Magee</v>
      </c>
      <c r="W602" s="3" t="str">
        <f>IFERROR(VLOOKUP($B602, 'Returns'!$A$2:$B$801, 2, FALSE), "No")</f>
        <v>No</v>
      </c>
    </row>
    <row r="603" spans="1:23" x14ac:dyDescent="0.3">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VLOOKUP($M603,People!$A$2:$B$5, 2, FALSE)</f>
        <v>Chuck Magee</v>
      </c>
      <c r="W603" s="3" t="str">
        <f>IFERROR(VLOOKUP($B603, 'Returns'!$A$2:$B$801, 2, FALSE), "No")</f>
        <v>No</v>
      </c>
    </row>
    <row r="604" spans="1:23" x14ac:dyDescent="0.3">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VLOOKUP($M604,People!$A$2:$B$5, 2, FALSE)</f>
        <v>Cassandra Brandow</v>
      </c>
      <c r="W604" s="3" t="str">
        <f>IFERROR(VLOOKUP($B604, 'Returns'!$A$2:$B$801, 2, FALSE), "No")</f>
        <v>No</v>
      </c>
    </row>
    <row r="605" spans="1:23" x14ac:dyDescent="0.3">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VLOOKUP($M605,People!$A$2:$B$5, 2, FALSE)</f>
        <v>Cassandra Brandow</v>
      </c>
      <c r="W605" s="3" t="str">
        <f>IFERROR(VLOOKUP($B605, 'Returns'!$A$2:$B$801, 2, FALSE), "No")</f>
        <v>No</v>
      </c>
    </row>
    <row r="606" spans="1:23" x14ac:dyDescent="0.3">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VLOOKUP($M606,People!$A$2:$B$5, 2, FALSE)</f>
        <v>Cassandra Brandow</v>
      </c>
      <c r="W606" s="3" t="str">
        <f>IFERROR(VLOOKUP($B606, 'Returns'!$A$2:$B$801, 2, FALSE), "No")</f>
        <v>No</v>
      </c>
    </row>
    <row r="607" spans="1:23" x14ac:dyDescent="0.3">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VLOOKUP($M607,People!$A$2:$B$5, 2, FALSE)</f>
        <v>Cassandra Brandow</v>
      </c>
      <c r="W607" s="3" t="str">
        <f>IFERROR(VLOOKUP($B607, 'Returns'!$A$2:$B$801, 2, FALSE), "No")</f>
        <v>No</v>
      </c>
    </row>
    <row r="608" spans="1:23" x14ac:dyDescent="0.3">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VLOOKUP($M608,People!$A$2:$B$5, 2, FALSE)</f>
        <v>Cassandra Brandow</v>
      </c>
      <c r="W608" s="3" t="str">
        <f>IFERROR(VLOOKUP($B608, 'Returns'!$A$2:$B$801, 2, FALSE), "No")</f>
        <v>No</v>
      </c>
    </row>
    <row r="609" spans="1:23" x14ac:dyDescent="0.3">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VLOOKUP($M609,People!$A$2:$B$5, 2, FALSE)</f>
        <v>Chuck Magee</v>
      </c>
      <c r="W609" s="3" t="str">
        <f>IFERROR(VLOOKUP($B609, 'Returns'!$A$2:$B$801, 2, FALSE), "No")</f>
        <v>No</v>
      </c>
    </row>
    <row r="610" spans="1:23" x14ac:dyDescent="0.3">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VLOOKUP($M610,People!$A$2:$B$5, 2, FALSE)</f>
        <v>Chuck Magee</v>
      </c>
      <c r="W610" s="3" t="str">
        <f>IFERROR(VLOOKUP($B610, 'Returns'!$A$2:$B$801, 2, FALSE), "No")</f>
        <v>No</v>
      </c>
    </row>
    <row r="611" spans="1:23" x14ac:dyDescent="0.3">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VLOOKUP($M611,People!$A$2:$B$5, 2, FALSE)</f>
        <v>Chuck Magee</v>
      </c>
      <c r="W611" s="3" t="str">
        <f>IFERROR(VLOOKUP($B611, 'Returns'!$A$2:$B$801, 2, FALSE), "No")</f>
        <v>No</v>
      </c>
    </row>
    <row r="612" spans="1:23" x14ac:dyDescent="0.3">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VLOOKUP($M612,People!$A$2:$B$5, 2, FALSE)</f>
        <v>Kelly Williams</v>
      </c>
      <c r="W612" s="3" t="str">
        <f>IFERROR(VLOOKUP($B612, 'Returns'!$A$2:$B$801, 2, FALSE), "No")</f>
        <v>No</v>
      </c>
    </row>
    <row r="613" spans="1:23" x14ac:dyDescent="0.3">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VLOOKUP($M613,People!$A$2:$B$5, 2, FALSE)</f>
        <v>Kelly Williams</v>
      </c>
      <c r="W613" s="3" t="str">
        <f>IFERROR(VLOOKUP($B613, 'Returns'!$A$2:$B$801, 2, FALSE), "No")</f>
        <v>No</v>
      </c>
    </row>
    <row r="614" spans="1:23" x14ac:dyDescent="0.3">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VLOOKUP($M614,People!$A$2:$B$5, 2, FALSE)</f>
        <v>Chuck Magee</v>
      </c>
      <c r="W614" s="3" t="str">
        <f>IFERROR(VLOOKUP($B614, 'Returns'!$A$2:$B$801, 2, FALSE), "No")</f>
        <v>No</v>
      </c>
    </row>
    <row r="615" spans="1:23" x14ac:dyDescent="0.3">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VLOOKUP($M615,People!$A$2:$B$5, 2, FALSE)</f>
        <v>Chuck Magee</v>
      </c>
      <c r="W615" s="3" t="str">
        <f>IFERROR(VLOOKUP($B615, 'Returns'!$A$2:$B$801, 2, FALSE), "No")</f>
        <v>No</v>
      </c>
    </row>
    <row r="616" spans="1:23" x14ac:dyDescent="0.3">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VLOOKUP($M616,People!$A$2:$B$5, 2, FALSE)</f>
        <v>Chuck Magee</v>
      </c>
      <c r="W616" s="3" t="str">
        <f>IFERROR(VLOOKUP($B616, 'Returns'!$A$2:$B$801, 2, FALSE), "No")</f>
        <v>No</v>
      </c>
    </row>
    <row r="617" spans="1:23" x14ac:dyDescent="0.3">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VLOOKUP($M617,People!$A$2:$B$5, 2, FALSE)</f>
        <v>Chuck Magee</v>
      </c>
      <c r="W617" s="3" t="str">
        <f>IFERROR(VLOOKUP($B617, 'Returns'!$A$2:$B$801, 2, FALSE), "No")</f>
        <v>No</v>
      </c>
    </row>
    <row r="618" spans="1:23" x14ac:dyDescent="0.3">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VLOOKUP($M618,People!$A$2:$B$5, 2, FALSE)</f>
        <v>Chuck Magee</v>
      </c>
      <c r="W618" s="3" t="str">
        <f>IFERROR(VLOOKUP($B618, 'Returns'!$A$2:$B$801, 2, FALSE), "No")</f>
        <v>No</v>
      </c>
    </row>
    <row r="619" spans="1:23" x14ac:dyDescent="0.3">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VLOOKUP($M619,People!$A$2:$B$5, 2, FALSE)</f>
        <v>Chuck Magee</v>
      </c>
      <c r="W619" s="3" t="str">
        <f>IFERROR(VLOOKUP($B619, 'Returns'!$A$2:$B$801, 2, FALSE), "No")</f>
        <v>No</v>
      </c>
    </row>
    <row r="620" spans="1:23" x14ac:dyDescent="0.3">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VLOOKUP($M620,People!$A$2:$B$5, 2, FALSE)</f>
        <v>Chuck Magee</v>
      </c>
      <c r="W620" s="3" t="str">
        <f>IFERROR(VLOOKUP($B620, 'Returns'!$A$2:$B$801, 2, FALSE), "No")</f>
        <v>No</v>
      </c>
    </row>
    <row r="621" spans="1:23" x14ac:dyDescent="0.3">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VLOOKUP($M621,People!$A$2:$B$5, 2, FALSE)</f>
        <v>Chuck Magee</v>
      </c>
      <c r="W621" s="3" t="str">
        <f>IFERROR(VLOOKUP($B621, 'Returns'!$A$2:$B$801, 2, FALSE), "No")</f>
        <v>No</v>
      </c>
    </row>
    <row r="622" spans="1:23" x14ac:dyDescent="0.3">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VLOOKUP($M622,People!$A$2:$B$5, 2, FALSE)</f>
        <v>Chuck Magee</v>
      </c>
      <c r="W622" s="3" t="str">
        <f>IFERROR(VLOOKUP($B622, 'Returns'!$A$2:$B$801, 2, FALSE), "No")</f>
        <v>No</v>
      </c>
    </row>
    <row r="623" spans="1:23" x14ac:dyDescent="0.3">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VLOOKUP($M623,People!$A$2:$B$5, 2, FALSE)</f>
        <v>Kelly Williams</v>
      </c>
      <c r="W623" s="3" t="str">
        <f>IFERROR(VLOOKUP($B623, 'Returns'!$A$2:$B$801, 2, FALSE), "No")</f>
        <v>No</v>
      </c>
    </row>
    <row r="624" spans="1:23" x14ac:dyDescent="0.3">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VLOOKUP($M624,People!$A$2:$B$5, 2, FALSE)</f>
        <v>Kelly Williams</v>
      </c>
      <c r="W624" s="3" t="str">
        <f>IFERROR(VLOOKUP($B624, 'Returns'!$A$2:$B$801, 2, FALSE), "No")</f>
        <v>No</v>
      </c>
    </row>
    <row r="625" spans="1:23" x14ac:dyDescent="0.3">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VLOOKUP($M625,People!$A$2:$B$5, 2, FALSE)</f>
        <v>Kelly Williams</v>
      </c>
      <c r="W625" s="3" t="str">
        <f>IFERROR(VLOOKUP($B625, 'Returns'!$A$2:$B$801, 2, FALSE), "No")</f>
        <v>No</v>
      </c>
    </row>
    <row r="626" spans="1:23" x14ac:dyDescent="0.3">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VLOOKUP($M626,People!$A$2:$B$5, 2, FALSE)</f>
        <v>Kelly Williams</v>
      </c>
      <c r="W626" s="3" t="str">
        <f>IFERROR(VLOOKUP($B626, 'Returns'!$A$2:$B$801, 2, FALSE), "No")</f>
        <v>No</v>
      </c>
    </row>
    <row r="627" spans="1:23" x14ac:dyDescent="0.3">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VLOOKUP($M627,People!$A$2:$B$5, 2, FALSE)</f>
        <v>Kelly Williams</v>
      </c>
      <c r="W627" s="3" t="str">
        <f>IFERROR(VLOOKUP($B627, 'Returns'!$A$2:$B$801, 2, FALSE), "No")</f>
        <v>No</v>
      </c>
    </row>
    <row r="628" spans="1:23" x14ac:dyDescent="0.3">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VLOOKUP($M628,People!$A$2:$B$5, 2, FALSE)</f>
        <v>Chuck Magee</v>
      </c>
      <c r="W628" s="3" t="str">
        <f>IFERROR(VLOOKUP($B628, 'Returns'!$A$2:$B$801, 2, FALSE), "No")</f>
        <v>No</v>
      </c>
    </row>
    <row r="629" spans="1:23" x14ac:dyDescent="0.3">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VLOOKUP($M629,People!$A$2:$B$5, 2, FALSE)</f>
        <v>Anna Andreadi</v>
      </c>
      <c r="W629" s="3" t="str">
        <f>IFERROR(VLOOKUP($B629, 'Returns'!$A$2:$B$801, 2, FALSE), "No")</f>
        <v>No</v>
      </c>
    </row>
    <row r="630" spans="1:23" x14ac:dyDescent="0.3">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VLOOKUP($M630,People!$A$2:$B$5, 2, FALSE)</f>
        <v>Anna Andreadi</v>
      </c>
      <c r="W630" s="3" t="str">
        <f>IFERROR(VLOOKUP($B630, 'Returns'!$A$2:$B$801, 2, FALSE), "No")</f>
        <v>No</v>
      </c>
    </row>
    <row r="631" spans="1:23" x14ac:dyDescent="0.3">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VLOOKUP($M631,People!$A$2:$B$5, 2, FALSE)</f>
        <v>Anna Andreadi</v>
      </c>
      <c r="W631" s="3" t="str">
        <f>IFERROR(VLOOKUP($B631, 'Returns'!$A$2:$B$801, 2, FALSE), "No")</f>
        <v>No</v>
      </c>
    </row>
    <row r="632" spans="1:23" x14ac:dyDescent="0.3">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VLOOKUP($M632,People!$A$2:$B$5, 2, FALSE)</f>
        <v>Anna Andreadi</v>
      </c>
      <c r="W632" s="3" t="str">
        <f>IFERROR(VLOOKUP($B632, 'Returns'!$A$2:$B$801, 2, FALSE), "No")</f>
        <v>Yes</v>
      </c>
    </row>
    <row r="633" spans="1:23" x14ac:dyDescent="0.3">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VLOOKUP($M633,People!$A$2:$B$5, 2, FALSE)</f>
        <v>Anna Andreadi</v>
      </c>
      <c r="W633" s="3" t="str">
        <f>IFERROR(VLOOKUP($B633, 'Returns'!$A$2:$B$801, 2, FALSE), "No")</f>
        <v>Yes</v>
      </c>
    </row>
    <row r="634" spans="1:23" x14ac:dyDescent="0.3">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VLOOKUP($M634,People!$A$2:$B$5, 2, FALSE)</f>
        <v>Anna Andreadi</v>
      </c>
      <c r="W634" s="3" t="str">
        <f>IFERROR(VLOOKUP($B634, 'Returns'!$A$2:$B$801, 2, FALSE), "No")</f>
        <v>Yes</v>
      </c>
    </row>
    <row r="635" spans="1:23" x14ac:dyDescent="0.3">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VLOOKUP($M635,People!$A$2:$B$5, 2, FALSE)</f>
        <v>Cassandra Brandow</v>
      </c>
      <c r="W635" s="3" t="str">
        <f>IFERROR(VLOOKUP($B635, 'Returns'!$A$2:$B$801, 2, FALSE), "No")</f>
        <v>No</v>
      </c>
    </row>
    <row r="636" spans="1:23" x14ac:dyDescent="0.3">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VLOOKUP($M636,People!$A$2:$B$5, 2, FALSE)</f>
        <v>Cassandra Brandow</v>
      </c>
      <c r="W636" s="3" t="str">
        <f>IFERROR(VLOOKUP($B636, 'Returns'!$A$2:$B$801, 2, FALSE), "No")</f>
        <v>No</v>
      </c>
    </row>
    <row r="637" spans="1:23" x14ac:dyDescent="0.3">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VLOOKUP($M637,People!$A$2:$B$5, 2, FALSE)</f>
        <v>Cassandra Brandow</v>
      </c>
      <c r="W637" s="3" t="str">
        <f>IFERROR(VLOOKUP($B637, 'Returns'!$A$2:$B$801, 2, FALSE), "No")</f>
        <v>No</v>
      </c>
    </row>
    <row r="638" spans="1:23" x14ac:dyDescent="0.3">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VLOOKUP($M638,People!$A$2:$B$5, 2, FALSE)</f>
        <v>Anna Andreadi</v>
      </c>
      <c r="W638" s="3" t="str">
        <f>IFERROR(VLOOKUP($B638, 'Returns'!$A$2:$B$801, 2, FALSE), "No")</f>
        <v>No</v>
      </c>
    </row>
    <row r="639" spans="1:23" x14ac:dyDescent="0.3">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VLOOKUP($M639,People!$A$2:$B$5, 2, FALSE)</f>
        <v>Anna Andreadi</v>
      </c>
      <c r="W639" s="3" t="str">
        <f>IFERROR(VLOOKUP($B639, 'Returns'!$A$2:$B$801, 2, FALSE), "No")</f>
        <v>No</v>
      </c>
    </row>
    <row r="640" spans="1:23" x14ac:dyDescent="0.3">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VLOOKUP($M640,People!$A$2:$B$5, 2, FALSE)</f>
        <v>Anna Andreadi</v>
      </c>
      <c r="W640" s="3" t="str">
        <f>IFERROR(VLOOKUP($B640, 'Returns'!$A$2:$B$801, 2, FALSE), "No")</f>
        <v>Yes</v>
      </c>
    </row>
    <row r="641" spans="1:23" x14ac:dyDescent="0.3">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VLOOKUP($M641,People!$A$2:$B$5, 2, FALSE)</f>
        <v>Anna Andreadi</v>
      </c>
      <c r="W641" s="3" t="str">
        <f>IFERROR(VLOOKUP($B641, 'Returns'!$A$2:$B$801, 2, FALSE), "No")</f>
        <v>Yes</v>
      </c>
    </row>
    <row r="642" spans="1:23" x14ac:dyDescent="0.3">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VLOOKUP($M642,People!$A$2:$B$5, 2, FALSE)</f>
        <v>Kelly Williams</v>
      </c>
      <c r="W642" s="3" t="str">
        <f>IFERROR(VLOOKUP($B642, 'Returns'!$A$2:$B$801, 2, FALSE), "No")</f>
        <v>No</v>
      </c>
    </row>
    <row r="643" spans="1:23" x14ac:dyDescent="0.3">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VLOOKUP($M643,People!$A$2:$B$5, 2, FALSE)</f>
        <v>Anna Andreadi</v>
      </c>
      <c r="W643" s="3" t="str">
        <f>IFERROR(VLOOKUP($B643, 'Returns'!$A$2:$B$801, 2, FALSE), "No")</f>
        <v>No</v>
      </c>
    </row>
    <row r="644" spans="1:23" x14ac:dyDescent="0.3">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VLOOKUP($M644,People!$A$2:$B$5, 2, FALSE)</f>
        <v>Anna Andreadi</v>
      </c>
      <c r="W644" s="3" t="str">
        <f>IFERROR(VLOOKUP($B644, 'Returns'!$A$2:$B$801, 2, FALSE), "No")</f>
        <v>No</v>
      </c>
    </row>
    <row r="645" spans="1:23" x14ac:dyDescent="0.3">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VLOOKUP($M645,People!$A$2:$B$5, 2, FALSE)</f>
        <v>Kelly Williams</v>
      </c>
      <c r="W645" s="3" t="str">
        <f>IFERROR(VLOOKUP($B645, 'Returns'!$A$2:$B$801, 2, FALSE), "No")</f>
        <v>No</v>
      </c>
    </row>
    <row r="646" spans="1:23" x14ac:dyDescent="0.3">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VLOOKUP($M646,People!$A$2:$B$5, 2, FALSE)</f>
        <v>Chuck Magee</v>
      </c>
      <c r="W646" s="3" t="str">
        <f>IFERROR(VLOOKUP($B646, 'Returns'!$A$2:$B$801, 2, FALSE), "No")</f>
        <v>No</v>
      </c>
    </row>
    <row r="647" spans="1:23" x14ac:dyDescent="0.3">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VLOOKUP($M647,People!$A$2:$B$5, 2, FALSE)</f>
        <v>Kelly Williams</v>
      </c>
      <c r="W647" s="3" t="str">
        <f>IFERROR(VLOOKUP($B647, 'Returns'!$A$2:$B$801, 2, FALSE), "No")</f>
        <v>No</v>
      </c>
    </row>
    <row r="648" spans="1:23" x14ac:dyDescent="0.3">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VLOOKUP($M648,People!$A$2:$B$5, 2, FALSE)</f>
        <v>Anna Andreadi</v>
      </c>
      <c r="W648" s="3" t="str">
        <f>IFERROR(VLOOKUP($B648, 'Returns'!$A$2:$B$801, 2, FALSE), "No")</f>
        <v>No</v>
      </c>
    </row>
    <row r="649" spans="1:23" x14ac:dyDescent="0.3">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VLOOKUP($M649,People!$A$2:$B$5, 2, FALSE)</f>
        <v>Anna Andreadi</v>
      </c>
      <c r="W649" s="3" t="str">
        <f>IFERROR(VLOOKUP($B649, 'Returns'!$A$2:$B$801, 2, FALSE), "No")</f>
        <v>No</v>
      </c>
    </row>
    <row r="650" spans="1:23" x14ac:dyDescent="0.3">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VLOOKUP($M650,People!$A$2:$B$5, 2, FALSE)</f>
        <v>Anna Andreadi</v>
      </c>
      <c r="W650" s="3" t="str">
        <f>IFERROR(VLOOKUP($B650, 'Returns'!$A$2:$B$801, 2, FALSE), "No")</f>
        <v>No</v>
      </c>
    </row>
    <row r="651" spans="1:23" x14ac:dyDescent="0.3">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VLOOKUP($M651,People!$A$2:$B$5, 2, FALSE)</f>
        <v>Anna Andreadi</v>
      </c>
      <c r="W651" s="3" t="str">
        <f>IFERROR(VLOOKUP($B651, 'Returns'!$A$2:$B$801, 2, FALSE), "No")</f>
        <v>No</v>
      </c>
    </row>
    <row r="652" spans="1:23" x14ac:dyDescent="0.3">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VLOOKUP($M652,People!$A$2:$B$5, 2, FALSE)</f>
        <v>Anna Andreadi</v>
      </c>
      <c r="W652" s="3" t="str">
        <f>IFERROR(VLOOKUP($B652, 'Returns'!$A$2:$B$801, 2, FALSE), "No")</f>
        <v>No</v>
      </c>
    </row>
    <row r="653" spans="1:23" x14ac:dyDescent="0.3">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VLOOKUP($M653,People!$A$2:$B$5, 2, FALSE)</f>
        <v>Chuck Magee</v>
      </c>
      <c r="W653" s="3" t="str">
        <f>IFERROR(VLOOKUP($B653, 'Returns'!$A$2:$B$801, 2, FALSE), "No")</f>
        <v>No</v>
      </c>
    </row>
    <row r="654" spans="1:23" x14ac:dyDescent="0.3">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VLOOKUP($M654,People!$A$2:$B$5, 2, FALSE)</f>
        <v>Chuck Magee</v>
      </c>
      <c r="W654" s="3" t="str">
        <f>IFERROR(VLOOKUP($B654, 'Returns'!$A$2:$B$801, 2, FALSE), "No")</f>
        <v>No</v>
      </c>
    </row>
    <row r="655" spans="1:23" x14ac:dyDescent="0.3">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VLOOKUP($M655,People!$A$2:$B$5, 2, FALSE)</f>
        <v>Chuck Magee</v>
      </c>
      <c r="W655" s="3" t="str">
        <f>IFERROR(VLOOKUP($B655, 'Returns'!$A$2:$B$801, 2, FALSE), "No")</f>
        <v>No</v>
      </c>
    </row>
    <row r="656" spans="1:23" x14ac:dyDescent="0.3">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VLOOKUP($M656,People!$A$2:$B$5, 2, FALSE)</f>
        <v>Chuck Magee</v>
      </c>
      <c r="W656" s="3" t="str">
        <f>IFERROR(VLOOKUP($B656, 'Returns'!$A$2:$B$801, 2, FALSE), "No")</f>
        <v>No</v>
      </c>
    </row>
    <row r="657" spans="1:23" x14ac:dyDescent="0.3">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VLOOKUP($M657,People!$A$2:$B$5, 2, FALSE)</f>
        <v>Chuck Magee</v>
      </c>
      <c r="W657" s="3" t="str">
        <f>IFERROR(VLOOKUP($B657, 'Returns'!$A$2:$B$801, 2, FALSE), "No")</f>
        <v>No</v>
      </c>
    </row>
    <row r="658" spans="1:23" x14ac:dyDescent="0.3">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VLOOKUP($M658,People!$A$2:$B$5, 2, FALSE)</f>
        <v>Chuck Magee</v>
      </c>
      <c r="W658" s="3" t="str">
        <f>IFERROR(VLOOKUP($B658, 'Returns'!$A$2:$B$801, 2, FALSE), "No")</f>
        <v>No</v>
      </c>
    </row>
    <row r="659" spans="1:23" x14ac:dyDescent="0.3">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VLOOKUP($M659,People!$A$2:$B$5, 2, FALSE)</f>
        <v>Kelly Williams</v>
      </c>
      <c r="W659" s="3" t="str">
        <f>IFERROR(VLOOKUP($B659, 'Returns'!$A$2:$B$801, 2, FALSE), "No")</f>
        <v>No</v>
      </c>
    </row>
    <row r="660" spans="1:23" x14ac:dyDescent="0.3">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VLOOKUP($M660,People!$A$2:$B$5, 2, FALSE)</f>
        <v>Kelly Williams</v>
      </c>
      <c r="W660" s="3" t="str">
        <f>IFERROR(VLOOKUP($B660, 'Returns'!$A$2:$B$801, 2, FALSE), "No")</f>
        <v>No</v>
      </c>
    </row>
    <row r="661" spans="1:23" x14ac:dyDescent="0.3">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VLOOKUP($M661,People!$A$2:$B$5, 2, FALSE)</f>
        <v>Kelly Williams</v>
      </c>
      <c r="W661" s="3" t="str">
        <f>IFERROR(VLOOKUP($B661, 'Returns'!$A$2:$B$801, 2, FALSE), "No")</f>
        <v>No</v>
      </c>
    </row>
    <row r="662" spans="1:23" x14ac:dyDescent="0.3">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VLOOKUP($M662,People!$A$2:$B$5, 2, FALSE)</f>
        <v>Kelly Williams</v>
      </c>
      <c r="W662" s="3" t="str">
        <f>IFERROR(VLOOKUP($B662, 'Returns'!$A$2:$B$801, 2, FALSE), "No")</f>
        <v>No</v>
      </c>
    </row>
    <row r="663" spans="1:23" x14ac:dyDescent="0.3">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VLOOKUP($M663,People!$A$2:$B$5, 2, FALSE)</f>
        <v>Kelly Williams</v>
      </c>
      <c r="W663" s="3" t="str">
        <f>IFERROR(VLOOKUP($B663, 'Returns'!$A$2:$B$801, 2, FALSE), "No")</f>
        <v>No</v>
      </c>
    </row>
    <row r="664" spans="1:23" x14ac:dyDescent="0.3">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VLOOKUP($M664,People!$A$2:$B$5, 2, FALSE)</f>
        <v>Kelly Williams</v>
      </c>
      <c r="W664" s="3" t="str">
        <f>IFERROR(VLOOKUP($B664, 'Returns'!$A$2:$B$801, 2, FALSE), "No")</f>
        <v>No</v>
      </c>
    </row>
    <row r="665" spans="1:23" x14ac:dyDescent="0.3">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VLOOKUP($M665,People!$A$2:$B$5, 2, FALSE)</f>
        <v>Chuck Magee</v>
      </c>
      <c r="W665" s="3" t="str">
        <f>IFERROR(VLOOKUP($B665, 'Returns'!$A$2:$B$801, 2, FALSE), "No")</f>
        <v>No</v>
      </c>
    </row>
    <row r="666" spans="1:23" x14ac:dyDescent="0.3">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VLOOKUP($M666,People!$A$2:$B$5, 2, FALSE)</f>
        <v>Cassandra Brandow</v>
      </c>
      <c r="W666" s="3" t="str">
        <f>IFERROR(VLOOKUP($B666, 'Returns'!$A$2:$B$801, 2, FALSE), "No")</f>
        <v>No</v>
      </c>
    </row>
    <row r="667" spans="1:23" x14ac:dyDescent="0.3">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VLOOKUP($M667,People!$A$2:$B$5, 2, FALSE)</f>
        <v>Kelly Williams</v>
      </c>
      <c r="W667" s="3" t="str">
        <f>IFERROR(VLOOKUP($B667, 'Returns'!$A$2:$B$801, 2, FALSE), "No")</f>
        <v>No</v>
      </c>
    </row>
    <row r="668" spans="1:23" x14ac:dyDescent="0.3">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VLOOKUP($M668,People!$A$2:$B$5, 2, FALSE)</f>
        <v>Kelly Williams</v>
      </c>
      <c r="W668" s="3" t="str">
        <f>IFERROR(VLOOKUP($B668, 'Returns'!$A$2:$B$801, 2, FALSE), "No")</f>
        <v>No</v>
      </c>
    </row>
    <row r="669" spans="1:23" x14ac:dyDescent="0.3">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VLOOKUP($M669,People!$A$2:$B$5, 2, FALSE)</f>
        <v>Kelly Williams</v>
      </c>
      <c r="W669" s="3" t="str">
        <f>IFERROR(VLOOKUP($B669, 'Returns'!$A$2:$B$801, 2, FALSE), "No")</f>
        <v>No</v>
      </c>
    </row>
    <row r="670" spans="1:23" x14ac:dyDescent="0.3">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VLOOKUP($M670,People!$A$2:$B$5, 2, FALSE)</f>
        <v>Chuck Magee</v>
      </c>
      <c r="W670" s="3" t="str">
        <f>IFERROR(VLOOKUP($B670, 'Returns'!$A$2:$B$801, 2, FALSE), "No")</f>
        <v>No</v>
      </c>
    </row>
    <row r="671" spans="1:23" x14ac:dyDescent="0.3">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VLOOKUP($M671,People!$A$2:$B$5, 2, FALSE)</f>
        <v>Kelly Williams</v>
      </c>
      <c r="W671" s="3" t="str">
        <f>IFERROR(VLOOKUP($B671, 'Returns'!$A$2:$B$801, 2, FALSE), "No")</f>
        <v>No</v>
      </c>
    </row>
    <row r="672" spans="1:23" x14ac:dyDescent="0.3">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VLOOKUP($M672,People!$A$2:$B$5, 2, FALSE)</f>
        <v>Kelly Williams</v>
      </c>
      <c r="W672" s="3" t="str">
        <f>IFERROR(VLOOKUP($B672, 'Returns'!$A$2:$B$801, 2, FALSE), "No")</f>
        <v>No</v>
      </c>
    </row>
    <row r="673" spans="1:23" x14ac:dyDescent="0.3">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VLOOKUP($M673,People!$A$2:$B$5, 2, FALSE)</f>
        <v>Kelly Williams</v>
      </c>
      <c r="W673" s="3" t="str">
        <f>IFERROR(VLOOKUP($B673, 'Returns'!$A$2:$B$801, 2, FALSE), "No")</f>
        <v>No</v>
      </c>
    </row>
    <row r="674" spans="1:23" x14ac:dyDescent="0.3">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VLOOKUP($M674,People!$A$2:$B$5, 2, FALSE)</f>
        <v>Kelly Williams</v>
      </c>
      <c r="W674" s="3" t="str">
        <f>IFERROR(VLOOKUP($B674, 'Returns'!$A$2:$B$801, 2, FALSE), "No")</f>
        <v>No</v>
      </c>
    </row>
    <row r="675" spans="1:23" x14ac:dyDescent="0.3">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VLOOKUP($M675,People!$A$2:$B$5, 2, FALSE)</f>
        <v>Kelly Williams</v>
      </c>
      <c r="W675" s="3" t="str">
        <f>IFERROR(VLOOKUP($B675, 'Returns'!$A$2:$B$801, 2, FALSE), "No")</f>
        <v>No</v>
      </c>
    </row>
    <row r="676" spans="1:23" x14ac:dyDescent="0.3">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VLOOKUP($M676,People!$A$2:$B$5, 2, FALSE)</f>
        <v>Kelly Williams</v>
      </c>
      <c r="W676" s="3" t="str">
        <f>IFERROR(VLOOKUP($B676, 'Returns'!$A$2:$B$801, 2, FALSE), "No")</f>
        <v>No</v>
      </c>
    </row>
    <row r="677" spans="1:23" x14ac:dyDescent="0.3">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VLOOKUP($M677,People!$A$2:$B$5, 2, FALSE)</f>
        <v>Kelly Williams</v>
      </c>
      <c r="W677" s="3" t="str">
        <f>IFERROR(VLOOKUP($B677, 'Returns'!$A$2:$B$801, 2, FALSE), "No")</f>
        <v>No</v>
      </c>
    </row>
    <row r="678" spans="1:23" x14ac:dyDescent="0.3">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VLOOKUP($M678,People!$A$2:$B$5, 2, FALSE)</f>
        <v>Kelly Williams</v>
      </c>
      <c r="W678" s="3" t="str">
        <f>IFERROR(VLOOKUP($B678, 'Returns'!$A$2:$B$801, 2, FALSE), "No")</f>
        <v>No</v>
      </c>
    </row>
    <row r="679" spans="1:23" x14ac:dyDescent="0.3">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VLOOKUP($M679,People!$A$2:$B$5, 2, FALSE)</f>
        <v>Kelly Williams</v>
      </c>
      <c r="W679" s="3" t="str">
        <f>IFERROR(VLOOKUP($B679, 'Returns'!$A$2:$B$801, 2, FALSE), "No")</f>
        <v>No</v>
      </c>
    </row>
    <row r="680" spans="1:23" x14ac:dyDescent="0.3">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VLOOKUP($M680,People!$A$2:$B$5, 2, FALSE)</f>
        <v>Kelly Williams</v>
      </c>
      <c r="W680" s="3" t="str">
        <f>IFERROR(VLOOKUP($B680, 'Returns'!$A$2:$B$801, 2, FALSE), "No")</f>
        <v>No</v>
      </c>
    </row>
    <row r="681" spans="1:23" x14ac:dyDescent="0.3">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VLOOKUP($M681,People!$A$2:$B$5, 2, FALSE)</f>
        <v>Kelly Williams</v>
      </c>
      <c r="W681" s="3" t="str">
        <f>IFERROR(VLOOKUP($B681, 'Returns'!$A$2:$B$801, 2, FALSE), "No")</f>
        <v>No</v>
      </c>
    </row>
    <row r="682" spans="1:23" x14ac:dyDescent="0.3">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VLOOKUP($M682,People!$A$2:$B$5, 2, FALSE)</f>
        <v>Chuck Magee</v>
      </c>
      <c r="W682" s="3" t="str">
        <f>IFERROR(VLOOKUP($B682, 'Returns'!$A$2:$B$801, 2, FALSE), "No")</f>
        <v>No</v>
      </c>
    </row>
    <row r="683" spans="1:23" x14ac:dyDescent="0.3">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VLOOKUP($M683,People!$A$2:$B$5, 2, FALSE)</f>
        <v>Chuck Magee</v>
      </c>
      <c r="W683" s="3" t="str">
        <f>IFERROR(VLOOKUP($B683, 'Returns'!$A$2:$B$801, 2, FALSE), "No")</f>
        <v>No</v>
      </c>
    </row>
    <row r="684" spans="1:23" x14ac:dyDescent="0.3">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VLOOKUP($M684,People!$A$2:$B$5, 2, FALSE)</f>
        <v>Chuck Magee</v>
      </c>
      <c r="W684" s="3" t="str">
        <f>IFERROR(VLOOKUP($B684, 'Returns'!$A$2:$B$801, 2, FALSE), "No")</f>
        <v>No</v>
      </c>
    </row>
    <row r="685" spans="1:23" x14ac:dyDescent="0.3">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VLOOKUP($M685,People!$A$2:$B$5, 2, FALSE)</f>
        <v>Cassandra Brandow</v>
      </c>
      <c r="W685" s="3" t="str">
        <f>IFERROR(VLOOKUP($B685, 'Returns'!$A$2:$B$801, 2, FALSE), "No")</f>
        <v>No</v>
      </c>
    </row>
    <row r="686" spans="1:23" x14ac:dyDescent="0.3">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VLOOKUP($M686,People!$A$2:$B$5, 2, FALSE)</f>
        <v>Cassandra Brandow</v>
      </c>
      <c r="W686" s="3" t="str">
        <f>IFERROR(VLOOKUP($B686, 'Returns'!$A$2:$B$801, 2, FALSE), "No")</f>
        <v>No</v>
      </c>
    </row>
    <row r="687" spans="1:23" x14ac:dyDescent="0.3">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VLOOKUP($M687,People!$A$2:$B$5, 2, FALSE)</f>
        <v>Cassandra Brandow</v>
      </c>
      <c r="W687" s="3" t="str">
        <f>IFERROR(VLOOKUP($B687, 'Returns'!$A$2:$B$801, 2, FALSE), "No")</f>
        <v>No</v>
      </c>
    </row>
    <row r="688" spans="1:23" x14ac:dyDescent="0.3">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VLOOKUP($M688,People!$A$2:$B$5, 2, FALSE)</f>
        <v>Cassandra Brandow</v>
      </c>
      <c r="W688" s="3" t="str">
        <f>IFERROR(VLOOKUP($B688, 'Returns'!$A$2:$B$801, 2, FALSE), "No")</f>
        <v>No</v>
      </c>
    </row>
    <row r="689" spans="1:23" x14ac:dyDescent="0.3">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VLOOKUP($M689,People!$A$2:$B$5, 2, FALSE)</f>
        <v>Cassandra Brandow</v>
      </c>
      <c r="W689" s="3" t="str">
        <f>IFERROR(VLOOKUP($B689, 'Returns'!$A$2:$B$801, 2, FALSE), "No")</f>
        <v>No</v>
      </c>
    </row>
    <row r="690" spans="1:23" x14ac:dyDescent="0.3">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VLOOKUP($M690,People!$A$2:$B$5, 2, FALSE)</f>
        <v>Chuck Magee</v>
      </c>
      <c r="W690" s="3" t="str">
        <f>IFERROR(VLOOKUP($B690, 'Returns'!$A$2:$B$801, 2, FALSE), "No")</f>
        <v>No</v>
      </c>
    </row>
    <row r="691" spans="1:23" x14ac:dyDescent="0.3">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VLOOKUP($M691,People!$A$2:$B$5, 2, FALSE)</f>
        <v>Cassandra Brandow</v>
      </c>
      <c r="W691" s="3" t="str">
        <f>IFERROR(VLOOKUP($B691, 'Returns'!$A$2:$B$801, 2, FALSE), "No")</f>
        <v>No</v>
      </c>
    </row>
    <row r="692" spans="1:23" x14ac:dyDescent="0.3">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VLOOKUP($M692,People!$A$2:$B$5, 2, FALSE)</f>
        <v>Cassandra Brandow</v>
      </c>
      <c r="W692" s="3" t="str">
        <f>IFERROR(VLOOKUP($B692, 'Returns'!$A$2:$B$801, 2, FALSE), "No")</f>
        <v>No</v>
      </c>
    </row>
    <row r="693" spans="1:23" x14ac:dyDescent="0.3">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VLOOKUP($M693,People!$A$2:$B$5, 2, FALSE)</f>
        <v>Cassandra Brandow</v>
      </c>
      <c r="W693" s="3" t="str">
        <f>IFERROR(VLOOKUP($B693, 'Returns'!$A$2:$B$801, 2, FALSE), "No")</f>
        <v>No</v>
      </c>
    </row>
    <row r="694" spans="1:23" x14ac:dyDescent="0.3">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VLOOKUP($M694,People!$A$2:$B$5, 2, FALSE)</f>
        <v>Anna Andreadi</v>
      </c>
      <c r="W694" s="3" t="str">
        <f>IFERROR(VLOOKUP($B694, 'Returns'!$A$2:$B$801, 2, FALSE), "No")</f>
        <v>No</v>
      </c>
    </row>
    <row r="695" spans="1:23" x14ac:dyDescent="0.3">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VLOOKUP($M695,People!$A$2:$B$5, 2, FALSE)</f>
        <v>Anna Andreadi</v>
      </c>
      <c r="W695" s="3" t="str">
        <f>IFERROR(VLOOKUP($B695, 'Returns'!$A$2:$B$801, 2, FALSE), "No")</f>
        <v>No</v>
      </c>
    </row>
    <row r="696" spans="1:23" x14ac:dyDescent="0.3">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VLOOKUP($M696,People!$A$2:$B$5, 2, FALSE)</f>
        <v>Chuck Magee</v>
      </c>
      <c r="W696" s="3" t="str">
        <f>IFERROR(VLOOKUP($B696, 'Returns'!$A$2:$B$801, 2, FALSE), "No")</f>
        <v>No</v>
      </c>
    </row>
    <row r="697" spans="1:23" x14ac:dyDescent="0.3">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VLOOKUP($M697,People!$A$2:$B$5, 2, FALSE)</f>
        <v>Chuck Magee</v>
      </c>
      <c r="W697" s="3" t="str">
        <f>IFERROR(VLOOKUP($B697, 'Returns'!$A$2:$B$801, 2, FALSE), "No")</f>
        <v>No</v>
      </c>
    </row>
    <row r="698" spans="1:23" x14ac:dyDescent="0.3">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VLOOKUP($M698,People!$A$2:$B$5, 2, FALSE)</f>
        <v>Chuck Magee</v>
      </c>
      <c r="W698" s="3" t="str">
        <f>IFERROR(VLOOKUP($B698, 'Returns'!$A$2:$B$801, 2, FALSE), "No")</f>
        <v>No</v>
      </c>
    </row>
    <row r="699" spans="1:23" x14ac:dyDescent="0.3">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VLOOKUP($M699,People!$A$2:$B$5, 2, FALSE)</f>
        <v>Chuck Magee</v>
      </c>
      <c r="W699" s="3" t="str">
        <f>IFERROR(VLOOKUP($B699, 'Returns'!$A$2:$B$801, 2, FALSE), "No")</f>
        <v>No</v>
      </c>
    </row>
    <row r="700" spans="1:23" x14ac:dyDescent="0.3">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VLOOKUP($M700,People!$A$2:$B$5, 2, FALSE)</f>
        <v>Chuck Magee</v>
      </c>
      <c r="W700" s="3" t="str">
        <f>IFERROR(VLOOKUP($B700, 'Returns'!$A$2:$B$801, 2, FALSE), "No")</f>
        <v>No</v>
      </c>
    </row>
    <row r="701" spans="1:23" x14ac:dyDescent="0.3">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VLOOKUP($M701,People!$A$2:$B$5, 2, FALSE)</f>
        <v>Chuck Magee</v>
      </c>
      <c r="W701" s="3" t="str">
        <f>IFERROR(VLOOKUP($B701, 'Returns'!$A$2:$B$801, 2, FALSE), "No")</f>
        <v>No</v>
      </c>
    </row>
    <row r="702" spans="1:23" x14ac:dyDescent="0.3">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VLOOKUP($M702,People!$A$2:$B$5, 2, FALSE)</f>
        <v>Chuck Magee</v>
      </c>
      <c r="W702" s="3" t="str">
        <f>IFERROR(VLOOKUP($B702, 'Returns'!$A$2:$B$801, 2, FALSE), "No")</f>
        <v>No</v>
      </c>
    </row>
    <row r="703" spans="1:23" x14ac:dyDescent="0.3">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VLOOKUP($M703,People!$A$2:$B$5, 2, FALSE)</f>
        <v>Chuck Magee</v>
      </c>
      <c r="W703" s="3" t="str">
        <f>IFERROR(VLOOKUP($B703, 'Returns'!$A$2:$B$801, 2, FALSE), "No")</f>
        <v>No</v>
      </c>
    </row>
    <row r="704" spans="1:23" x14ac:dyDescent="0.3">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VLOOKUP($M704,People!$A$2:$B$5, 2, FALSE)</f>
        <v>Anna Andreadi</v>
      </c>
      <c r="W704" s="3" t="str">
        <f>IFERROR(VLOOKUP($B704, 'Returns'!$A$2:$B$801, 2, FALSE), "No")</f>
        <v>No</v>
      </c>
    </row>
    <row r="705" spans="1:23" x14ac:dyDescent="0.3">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VLOOKUP($M705,People!$A$2:$B$5, 2, FALSE)</f>
        <v>Anna Andreadi</v>
      </c>
      <c r="W705" s="3" t="str">
        <f>IFERROR(VLOOKUP($B705, 'Returns'!$A$2:$B$801, 2, FALSE), "No")</f>
        <v>No</v>
      </c>
    </row>
    <row r="706" spans="1:23" x14ac:dyDescent="0.3">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VLOOKUP($M706,People!$A$2:$B$5, 2, FALSE)</f>
        <v>Cassandra Brandow</v>
      </c>
      <c r="W706" s="3" t="str">
        <f>IFERROR(VLOOKUP($B706, 'Returns'!$A$2:$B$801, 2, FALSE), "No")</f>
        <v>No</v>
      </c>
    </row>
    <row r="707" spans="1:23" x14ac:dyDescent="0.3">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VLOOKUP($M707,People!$A$2:$B$5, 2, FALSE)</f>
        <v>Cassandra Brandow</v>
      </c>
      <c r="W707" s="3" t="str">
        <f>IFERROR(VLOOKUP($B707, 'Returns'!$A$2:$B$801, 2, FALSE), "No")</f>
        <v>No</v>
      </c>
    </row>
    <row r="708" spans="1:23" x14ac:dyDescent="0.3">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VLOOKUP($M708,People!$A$2:$B$5, 2, FALSE)</f>
        <v>Cassandra Brandow</v>
      </c>
      <c r="W708" s="3" t="str">
        <f>IFERROR(VLOOKUP($B708, 'Returns'!$A$2:$B$801, 2, FALSE), "No")</f>
        <v>No</v>
      </c>
    </row>
    <row r="709" spans="1:23" x14ac:dyDescent="0.3">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VLOOKUP($M709,People!$A$2:$B$5, 2, FALSE)</f>
        <v>Chuck Magee</v>
      </c>
      <c r="W709" s="3" t="str">
        <f>IFERROR(VLOOKUP($B709, 'Returns'!$A$2:$B$801, 2, FALSE), "No")</f>
        <v>No</v>
      </c>
    </row>
    <row r="710" spans="1:23" x14ac:dyDescent="0.3">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VLOOKUP($M710,People!$A$2:$B$5, 2, FALSE)</f>
        <v>Chuck Magee</v>
      </c>
      <c r="W710" s="3" t="str">
        <f>IFERROR(VLOOKUP($B710, 'Returns'!$A$2:$B$801, 2, FALSE), "No")</f>
        <v>No</v>
      </c>
    </row>
    <row r="711" spans="1:23" x14ac:dyDescent="0.3">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VLOOKUP($M711,People!$A$2:$B$5, 2, FALSE)</f>
        <v>Chuck Magee</v>
      </c>
      <c r="W711" s="3" t="str">
        <f>IFERROR(VLOOKUP($B711, 'Returns'!$A$2:$B$801, 2, FALSE), "No")</f>
        <v>No</v>
      </c>
    </row>
    <row r="712" spans="1:23" x14ac:dyDescent="0.3">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VLOOKUP($M712,People!$A$2:$B$5, 2, FALSE)</f>
        <v>Chuck Magee</v>
      </c>
      <c r="W712" s="3" t="str">
        <f>IFERROR(VLOOKUP($B712, 'Returns'!$A$2:$B$801, 2, FALSE), "No")</f>
        <v>No</v>
      </c>
    </row>
    <row r="713" spans="1:23" x14ac:dyDescent="0.3">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VLOOKUP($M713,People!$A$2:$B$5, 2, FALSE)</f>
        <v>Cassandra Brandow</v>
      </c>
      <c r="W713" s="3" t="str">
        <f>IFERROR(VLOOKUP($B713, 'Returns'!$A$2:$B$801, 2, FALSE), "No")</f>
        <v>No</v>
      </c>
    </row>
    <row r="714" spans="1:23" x14ac:dyDescent="0.3">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VLOOKUP($M714,People!$A$2:$B$5, 2, FALSE)</f>
        <v>Chuck Magee</v>
      </c>
      <c r="W714" s="3" t="str">
        <f>IFERROR(VLOOKUP($B714, 'Returns'!$A$2:$B$801, 2, FALSE), "No")</f>
        <v>No</v>
      </c>
    </row>
    <row r="715" spans="1:23" x14ac:dyDescent="0.3">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VLOOKUP($M715,People!$A$2:$B$5, 2, FALSE)</f>
        <v>Chuck Magee</v>
      </c>
      <c r="W715" s="3" t="str">
        <f>IFERROR(VLOOKUP($B715, 'Returns'!$A$2:$B$801, 2, FALSE), "No")</f>
        <v>No</v>
      </c>
    </row>
    <row r="716" spans="1:23" x14ac:dyDescent="0.3">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VLOOKUP($M716,People!$A$2:$B$5, 2, FALSE)</f>
        <v>Chuck Magee</v>
      </c>
      <c r="W716" s="3" t="str">
        <f>IFERROR(VLOOKUP($B716, 'Returns'!$A$2:$B$801, 2, FALSE), "No")</f>
        <v>No</v>
      </c>
    </row>
    <row r="717" spans="1:23" x14ac:dyDescent="0.3">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VLOOKUP($M717,People!$A$2:$B$5, 2, FALSE)</f>
        <v>Anna Andreadi</v>
      </c>
      <c r="W717" s="3" t="str">
        <f>IFERROR(VLOOKUP($B717, 'Returns'!$A$2:$B$801, 2, FALSE), "No")</f>
        <v>Yes</v>
      </c>
    </row>
    <row r="718" spans="1:23" x14ac:dyDescent="0.3">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VLOOKUP($M718,People!$A$2:$B$5, 2, FALSE)</f>
        <v>Chuck Magee</v>
      </c>
      <c r="W718" s="3" t="str">
        <f>IFERROR(VLOOKUP($B718, 'Returns'!$A$2:$B$801, 2, FALSE), "No")</f>
        <v>No</v>
      </c>
    </row>
    <row r="719" spans="1:23" x14ac:dyDescent="0.3">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VLOOKUP($M719,People!$A$2:$B$5, 2, FALSE)</f>
        <v>Chuck Magee</v>
      </c>
      <c r="W719" s="3" t="str">
        <f>IFERROR(VLOOKUP($B719, 'Returns'!$A$2:$B$801, 2, FALSE), "No")</f>
        <v>No</v>
      </c>
    </row>
    <row r="720" spans="1:23" x14ac:dyDescent="0.3">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VLOOKUP($M720,People!$A$2:$B$5, 2, FALSE)</f>
        <v>Anna Andreadi</v>
      </c>
      <c r="W720" s="3" t="str">
        <f>IFERROR(VLOOKUP($B720, 'Returns'!$A$2:$B$801, 2, FALSE), "No")</f>
        <v>No</v>
      </c>
    </row>
    <row r="721" spans="1:23" x14ac:dyDescent="0.3">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VLOOKUP($M721,People!$A$2:$B$5, 2, FALSE)</f>
        <v>Anna Andreadi</v>
      </c>
      <c r="W721" s="3" t="str">
        <f>IFERROR(VLOOKUP($B721, 'Returns'!$A$2:$B$801, 2, FALSE), "No")</f>
        <v>No</v>
      </c>
    </row>
    <row r="722" spans="1:23" x14ac:dyDescent="0.3">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VLOOKUP($M722,People!$A$2:$B$5, 2, FALSE)</f>
        <v>Anna Andreadi</v>
      </c>
      <c r="W722" s="3" t="str">
        <f>IFERROR(VLOOKUP($B722, 'Returns'!$A$2:$B$801, 2, FALSE), "No")</f>
        <v>No</v>
      </c>
    </row>
    <row r="723" spans="1:23" x14ac:dyDescent="0.3">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VLOOKUP($M723,People!$A$2:$B$5, 2, FALSE)</f>
        <v>Kelly Williams</v>
      </c>
      <c r="W723" s="3" t="str">
        <f>IFERROR(VLOOKUP($B723, 'Returns'!$A$2:$B$801, 2, FALSE), "No")</f>
        <v>No</v>
      </c>
    </row>
    <row r="724" spans="1:23" x14ac:dyDescent="0.3">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VLOOKUP($M724,People!$A$2:$B$5, 2, FALSE)</f>
        <v>Kelly Williams</v>
      </c>
      <c r="W724" s="3" t="str">
        <f>IFERROR(VLOOKUP($B724, 'Returns'!$A$2:$B$801, 2, FALSE), "No")</f>
        <v>No</v>
      </c>
    </row>
    <row r="725" spans="1:23" x14ac:dyDescent="0.3">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VLOOKUP($M725,People!$A$2:$B$5, 2, FALSE)</f>
        <v>Chuck Magee</v>
      </c>
      <c r="W725" s="3" t="str">
        <f>IFERROR(VLOOKUP($B725, 'Returns'!$A$2:$B$801, 2, FALSE), "No")</f>
        <v>No</v>
      </c>
    </row>
    <row r="726" spans="1:23" x14ac:dyDescent="0.3">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VLOOKUP($M726,People!$A$2:$B$5, 2, FALSE)</f>
        <v>Cassandra Brandow</v>
      </c>
      <c r="W726" s="3" t="str">
        <f>IFERROR(VLOOKUP($B726, 'Returns'!$A$2:$B$801, 2, FALSE), "No")</f>
        <v>No</v>
      </c>
    </row>
    <row r="727" spans="1:23" x14ac:dyDescent="0.3">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VLOOKUP($M727,People!$A$2:$B$5, 2, FALSE)</f>
        <v>Kelly Williams</v>
      </c>
      <c r="W727" s="3" t="str">
        <f>IFERROR(VLOOKUP($B727, 'Returns'!$A$2:$B$801, 2, FALSE), "No")</f>
        <v>No</v>
      </c>
    </row>
    <row r="728" spans="1:23" x14ac:dyDescent="0.3">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VLOOKUP($M728,People!$A$2:$B$5, 2, FALSE)</f>
        <v>Kelly Williams</v>
      </c>
      <c r="W728" s="3" t="str">
        <f>IFERROR(VLOOKUP($B728, 'Returns'!$A$2:$B$801, 2, FALSE), "No")</f>
        <v>No</v>
      </c>
    </row>
    <row r="729" spans="1:23" x14ac:dyDescent="0.3">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VLOOKUP($M729,People!$A$2:$B$5, 2, FALSE)</f>
        <v>Chuck Magee</v>
      </c>
      <c r="W729" s="3" t="str">
        <f>IFERROR(VLOOKUP($B729, 'Returns'!$A$2:$B$801, 2, FALSE), "No")</f>
        <v>No</v>
      </c>
    </row>
    <row r="730" spans="1:23" x14ac:dyDescent="0.3">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VLOOKUP($M730,People!$A$2:$B$5, 2, FALSE)</f>
        <v>Chuck Magee</v>
      </c>
      <c r="W730" s="3" t="str">
        <f>IFERROR(VLOOKUP($B730, 'Returns'!$A$2:$B$801, 2, FALSE), "No")</f>
        <v>No</v>
      </c>
    </row>
    <row r="731" spans="1:23" x14ac:dyDescent="0.3">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VLOOKUP($M731,People!$A$2:$B$5, 2, FALSE)</f>
        <v>Chuck Magee</v>
      </c>
      <c r="W731" s="3" t="str">
        <f>IFERROR(VLOOKUP($B731, 'Returns'!$A$2:$B$801, 2, FALSE), "No")</f>
        <v>No</v>
      </c>
    </row>
    <row r="732" spans="1:23" x14ac:dyDescent="0.3">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VLOOKUP($M732,People!$A$2:$B$5, 2, FALSE)</f>
        <v>Chuck Magee</v>
      </c>
      <c r="W732" s="3" t="str">
        <f>IFERROR(VLOOKUP($B732, 'Returns'!$A$2:$B$801, 2, FALSE), "No")</f>
        <v>No</v>
      </c>
    </row>
    <row r="733" spans="1:23" x14ac:dyDescent="0.3">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VLOOKUP($M733,People!$A$2:$B$5, 2, FALSE)</f>
        <v>Chuck Magee</v>
      </c>
      <c r="W733" s="3" t="str">
        <f>IFERROR(VLOOKUP($B733, 'Returns'!$A$2:$B$801, 2, FALSE), "No")</f>
        <v>No</v>
      </c>
    </row>
    <row r="734" spans="1:23" x14ac:dyDescent="0.3">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VLOOKUP($M734,People!$A$2:$B$5, 2, FALSE)</f>
        <v>Anna Andreadi</v>
      </c>
      <c r="W734" s="3" t="str">
        <f>IFERROR(VLOOKUP($B734, 'Returns'!$A$2:$B$801, 2, FALSE), "No")</f>
        <v>No</v>
      </c>
    </row>
    <row r="735" spans="1:23" x14ac:dyDescent="0.3">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VLOOKUP($M735,People!$A$2:$B$5, 2, FALSE)</f>
        <v>Anna Andreadi</v>
      </c>
      <c r="W735" s="3" t="str">
        <f>IFERROR(VLOOKUP($B735, 'Returns'!$A$2:$B$801, 2, FALSE), "No")</f>
        <v>No</v>
      </c>
    </row>
    <row r="736" spans="1:23" x14ac:dyDescent="0.3">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VLOOKUP($M736,People!$A$2:$B$5, 2, FALSE)</f>
        <v>Anna Andreadi</v>
      </c>
      <c r="W736" s="3" t="str">
        <f>IFERROR(VLOOKUP($B736, 'Returns'!$A$2:$B$801, 2, FALSE), "No")</f>
        <v>No</v>
      </c>
    </row>
    <row r="737" spans="1:23" x14ac:dyDescent="0.3">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VLOOKUP($M737,People!$A$2:$B$5, 2, FALSE)</f>
        <v>Anna Andreadi</v>
      </c>
      <c r="W737" s="3" t="str">
        <f>IFERROR(VLOOKUP($B737, 'Returns'!$A$2:$B$801, 2, FALSE), "No")</f>
        <v>No</v>
      </c>
    </row>
    <row r="738" spans="1:23" x14ac:dyDescent="0.3">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VLOOKUP($M738,People!$A$2:$B$5, 2, FALSE)</f>
        <v>Anna Andreadi</v>
      </c>
      <c r="W738" s="3" t="str">
        <f>IFERROR(VLOOKUP($B738, 'Returns'!$A$2:$B$801, 2, FALSE), "No")</f>
        <v>No</v>
      </c>
    </row>
    <row r="739" spans="1:23" x14ac:dyDescent="0.3">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VLOOKUP($M739,People!$A$2:$B$5, 2, FALSE)</f>
        <v>Anna Andreadi</v>
      </c>
      <c r="W739" s="3" t="str">
        <f>IFERROR(VLOOKUP($B739, 'Returns'!$A$2:$B$801, 2, FALSE), "No")</f>
        <v>No</v>
      </c>
    </row>
    <row r="740" spans="1:23" x14ac:dyDescent="0.3">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VLOOKUP($M740,People!$A$2:$B$5, 2, FALSE)</f>
        <v>Anna Andreadi</v>
      </c>
      <c r="W740" s="3" t="str">
        <f>IFERROR(VLOOKUP($B740, 'Returns'!$A$2:$B$801, 2, FALSE), "No")</f>
        <v>No</v>
      </c>
    </row>
    <row r="741" spans="1:23" x14ac:dyDescent="0.3">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VLOOKUP($M741,People!$A$2:$B$5, 2, FALSE)</f>
        <v>Kelly Williams</v>
      </c>
      <c r="W741" s="3" t="str">
        <f>IFERROR(VLOOKUP($B741, 'Returns'!$A$2:$B$801, 2, FALSE), "No")</f>
        <v>No</v>
      </c>
    </row>
    <row r="742" spans="1:23" x14ac:dyDescent="0.3">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VLOOKUP($M742,People!$A$2:$B$5, 2, FALSE)</f>
        <v>Kelly Williams</v>
      </c>
      <c r="W742" s="3" t="str">
        <f>IFERROR(VLOOKUP($B742, 'Returns'!$A$2:$B$801, 2, FALSE), "No")</f>
        <v>No</v>
      </c>
    </row>
    <row r="743" spans="1:23" x14ac:dyDescent="0.3">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VLOOKUP($M743,People!$A$2:$B$5, 2, FALSE)</f>
        <v>Kelly Williams</v>
      </c>
      <c r="W743" s="3" t="str">
        <f>IFERROR(VLOOKUP($B743, 'Returns'!$A$2:$B$801, 2, FALSE), "No")</f>
        <v>No</v>
      </c>
    </row>
    <row r="744" spans="1:23" x14ac:dyDescent="0.3">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VLOOKUP($M744,People!$A$2:$B$5, 2, FALSE)</f>
        <v>Kelly Williams</v>
      </c>
      <c r="W744" s="3" t="str">
        <f>IFERROR(VLOOKUP($B744, 'Returns'!$A$2:$B$801, 2, FALSE), "No")</f>
        <v>No</v>
      </c>
    </row>
    <row r="745" spans="1:23" x14ac:dyDescent="0.3">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VLOOKUP($M745,People!$A$2:$B$5, 2, FALSE)</f>
        <v>Kelly Williams</v>
      </c>
      <c r="W745" s="3" t="str">
        <f>IFERROR(VLOOKUP($B745, 'Returns'!$A$2:$B$801, 2, FALSE), "No")</f>
        <v>No</v>
      </c>
    </row>
    <row r="746" spans="1:23" x14ac:dyDescent="0.3">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VLOOKUP($M746,People!$A$2:$B$5, 2, FALSE)</f>
        <v>Kelly Williams</v>
      </c>
      <c r="W746" s="3" t="str">
        <f>IFERROR(VLOOKUP($B746, 'Returns'!$A$2:$B$801, 2, FALSE), "No")</f>
        <v>No</v>
      </c>
    </row>
    <row r="747" spans="1:23" x14ac:dyDescent="0.3">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VLOOKUP($M747,People!$A$2:$B$5, 2, FALSE)</f>
        <v>Kelly Williams</v>
      </c>
      <c r="W747" s="3" t="str">
        <f>IFERROR(VLOOKUP($B747, 'Returns'!$A$2:$B$801, 2, FALSE), "No")</f>
        <v>No</v>
      </c>
    </row>
    <row r="748" spans="1:23" x14ac:dyDescent="0.3">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VLOOKUP($M748,People!$A$2:$B$5, 2, FALSE)</f>
        <v>Anna Andreadi</v>
      </c>
      <c r="W748" s="3" t="str">
        <f>IFERROR(VLOOKUP($B748, 'Returns'!$A$2:$B$801, 2, FALSE), "No")</f>
        <v>No</v>
      </c>
    </row>
    <row r="749" spans="1:23" x14ac:dyDescent="0.3">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VLOOKUP($M749,People!$A$2:$B$5, 2, FALSE)</f>
        <v>Anna Andreadi</v>
      </c>
      <c r="W749" s="3" t="str">
        <f>IFERROR(VLOOKUP($B749, 'Returns'!$A$2:$B$801, 2, FALSE), "No")</f>
        <v>No</v>
      </c>
    </row>
    <row r="750" spans="1:23" x14ac:dyDescent="0.3">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VLOOKUP($M750,People!$A$2:$B$5, 2, FALSE)</f>
        <v>Kelly Williams</v>
      </c>
      <c r="W750" s="3" t="str">
        <f>IFERROR(VLOOKUP($B750, 'Returns'!$A$2:$B$801, 2, FALSE), "No")</f>
        <v>No</v>
      </c>
    </row>
    <row r="751" spans="1:23" x14ac:dyDescent="0.3">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VLOOKUP($M751,People!$A$2:$B$5, 2, FALSE)</f>
        <v>Kelly Williams</v>
      </c>
      <c r="W751" s="3" t="str">
        <f>IFERROR(VLOOKUP($B751, 'Returns'!$A$2:$B$801, 2, FALSE), "No")</f>
        <v>No</v>
      </c>
    </row>
    <row r="752" spans="1:23" x14ac:dyDescent="0.3">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VLOOKUP($M752,People!$A$2:$B$5, 2, FALSE)</f>
        <v>Kelly Williams</v>
      </c>
      <c r="W752" s="3" t="str">
        <f>IFERROR(VLOOKUP($B752, 'Returns'!$A$2:$B$801, 2, FALSE), "No")</f>
        <v>No</v>
      </c>
    </row>
    <row r="753" spans="1:23" x14ac:dyDescent="0.3">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VLOOKUP($M753,People!$A$2:$B$5, 2, FALSE)</f>
        <v>Kelly Williams</v>
      </c>
      <c r="W753" s="3" t="str">
        <f>IFERROR(VLOOKUP($B753, 'Returns'!$A$2:$B$801, 2, FALSE), "No")</f>
        <v>No</v>
      </c>
    </row>
    <row r="754" spans="1:23" x14ac:dyDescent="0.3">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VLOOKUP($M754,People!$A$2:$B$5, 2, FALSE)</f>
        <v>Kelly Williams</v>
      </c>
      <c r="W754" s="3" t="str">
        <f>IFERROR(VLOOKUP($B754, 'Returns'!$A$2:$B$801, 2, FALSE), "No")</f>
        <v>No</v>
      </c>
    </row>
    <row r="755" spans="1:23" x14ac:dyDescent="0.3">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VLOOKUP($M755,People!$A$2:$B$5, 2, FALSE)</f>
        <v>Anna Andreadi</v>
      </c>
      <c r="W755" s="3" t="str">
        <f>IFERROR(VLOOKUP($B755, 'Returns'!$A$2:$B$801, 2, FALSE), "No")</f>
        <v>No</v>
      </c>
    </row>
    <row r="756" spans="1:23" x14ac:dyDescent="0.3">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VLOOKUP($M756,People!$A$2:$B$5, 2, FALSE)</f>
        <v>Anna Andreadi</v>
      </c>
      <c r="W756" s="3" t="str">
        <f>IFERROR(VLOOKUP($B756, 'Returns'!$A$2:$B$801, 2, FALSE), "No")</f>
        <v>No</v>
      </c>
    </row>
    <row r="757" spans="1:23" x14ac:dyDescent="0.3">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VLOOKUP($M757,People!$A$2:$B$5, 2, FALSE)</f>
        <v>Cassandra Brandow</v>
      </c>
      <c r="W757" s="3" t="str">
        <f>IFERROR(VLOOKUP($B757, 'Returns'!$A$2:$B$801, 2, FALSE), "No")</f>
        <v>No</v>
      </c>
    </row>
    <row r="758" spans="1:23" x14ac:dyDescent="0.3">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VLOOKUP($M758,People!$A$2:$B$5, 2, FALSE)</f>
        <v>Kelly Williams</v>
      </c>
      <c r="W758" s="3" t="str">
        <f>IFERROR(VLOOKUP($B758, 'Returns'!$A$2:$B$801, 2, FALSE), "No")</f>
        <v>No</v>
      </c>
    </row>
    <row r="759" spans="1:23" x14ac:dyDescent="0.3">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VLOOKUP($M759,People!$A$2:$B$5, 2, FALSE)</f>
        <v>Kelly Williams</v>
      </c>
      <c r="W759" s="3" t="str">
        <f>IFERROR(VLOOKUP($B759, 'Returns'!$A$2:$B$801, 2, FALSE), "No")</f>
        <v>No</v>
      </c>
    </row>
    <row r="760" spans="1:23" x14ac:dyDescent="0.3">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VLOOKUP($M760,People!$A$2:$B$5, 2, FALSE)</f>
        <v>Chuck Magee</v>
      </c>
      <c r="W760" s="3" t="str">
        <f>IFERROR(VLOOKUP($B760, 'Returns'!$A$2:$B$801, 2, FALSE), "No")</f>
        <v>No</v>
      </c>
    </row>
    <row r="761" spans="1:23" x14ac:dyDescent="0.3">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VLOOKUP($M761,People!$A$2:$B$5, 2, FALSE)</f>
        <v>Kelly Williams</v>
      </c>
      <c r="W761" s="3" t="str">
        <f>IFERROR(VLOOKUP($B761, 'Returns'!$A$2:$B$801, 2, FALSE), "No")</f>
        <v>No</v>
      </c>
    </row>
    <row r="762" spans="1:23" x14ac:dyDescent="0.3">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VLOOKUP($M762,People!$A$2:$B$5, 2, FALSE)</f>
        <v>Anna Andreadi</v>
      </c>
      <c r="W762" s="3" t="str">
        <f>IFERROR(VLOOKUP($B762, 'Returns'!$A$2:$B$801, 2, FALSE), "No")</f>
        <v>No</v>
      </c>
    </row>
    <row r="763" spans="1:23" x14ac:dyDescent="0.3">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VLOOKUP($M763,People!$A$2:$B$5, 2, FALSE)</f>
        <v>Cassandra Brandow</v>
      </c>
      <c r="W763" s="3" t="str">
        <f>IFERROR(VLOOKUP($B763, 'Returns'!$A$2:$B$801, 2, FALSE), "No")</f>
        <v>No</v>
      </c>
    </row>
    <row r="764" spans="1:23" x14ac:dyDescent="0.3">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VLOOKUP($M764,People!$A$2:$B$5, 2, FALSE)</f>
        <v>Chuck Magee</v>
      </c>
      <c r="W764" s="3" t="str">
        <f>IFERROR(VLOOKUP($B764, 'Returns'!$A$2:$B$801, 2, FALSE), "No")</f>
        <v>No</v>
      </c>
    </row>
    <row r="765" spans="1:23" x14ac:dyDescent="0.3">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VLOOKUP($M765,People!$A$2:$B$5, 2, FALSE)</f>
        <v>Cassandra Brandow</v>
      </c>
      <c r="W765" s="3" t="str">
        <f>IFERROR(VLOOKUP($B765, 'Returns'!$A$2:$B$801, 2, FALSE), "No")</f>
        <v>No</v>
      </c>
    </row>
    <row r="766" spans="1:23" x14ac:dyDescent="0.3">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VLOOKUP($M766,People!$A$2:$B$5, 2, FALSE)</f>
        <v>Cassandra Brandow</v>
      </c>
      <c r="W766" s="3" t="str">
        <f>IFERROR(VLOOKUP($B766, 'Returns'!$A$2:$B$801, 2, FALSE), "No")</f>
        <v>No</v>
      </c>
    </row>
    <row r="767" spans="1:23" x14ac:dyDescent="0.3">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VLOOKUP($M767,People!$A$2:$B$5, 2, FALSE)</f>
        <v>Cassandra Brandow</v>
      </c>
      <c r="W767" s="3" t="str">
        <f>IFERROR(VLOOKUP($B767, 'Returns'!$A$2:$B$801, 2, FALSE), "No")</f>
        <v>No</v>
      </c>
    </row>
    <row r="768" spans="1:23" x14ac:dyDescent="0.3">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VLOOKUP($M768,People!$A$2:$B$5, 2, FALSE)</f>
        <v>Cassandra Brandow</v>
      </c>
      <c r="W768" s="3" t="str">
        <f>IFERROR(VLOOKUP($B768, 'Returns'!$A$2:$B$801, 2, FALSE), "No")</f>
        <v>No</v>
      </c>
    </row>
    <row r="769" spans="1:23" x14ac:dyDescent="0.3">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VLOOKUP($M769,People!$A$2:$B$5, 2, FALSE)</f>
        <v>Cassandra Brandow</v>
      </c>
      <c r="W769" s="3" t="str">
        <f>IFERROR(VLOOKUP($B769, 'Returns'!$A$2:$B$801, 2, FALSE), "No")</f>
        <v>No</v>
      </c>
    </row>
    <row r="770" spans="1:23" x14ac:dyDescent="0.3">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VLOOKUP($M770,People!$A$2:$B$5, 2, FALSE)</f>
        <v>Cassandra Brandow</v>
      </c>
      <c r="W770" s="3" t="str">
        <f>IFERROR(VLOOKUP($B770, 'Returns'!$A$2:$B$801, 2, FALSE), "No")</f>
        <v>No</v>
      </c>
    </row>
    <row r="771" spans="1:23" x14ac:dyDescent="0.3">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VLOOKUP($M771,People!$A$2:$B$5, 2, FALSE)</f>
        <v>Cassandra Brandow</v>
      </c>
      <c r="W771" s="3" t="str">
        <f>IFERROR(VLOOKUP($B771, 'Returns'!$A$2:$B$801, 2, FALSE), "No")</f>
        <v>No</v>
      </c>
    </row>
    <row r="772" spans="1:23" x14ac:dyDescent="0.3">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VLOOKUP($M772,People!$A$2:$B$5, 2, FALSE)</f>
        <v>Kelly Williams</v>
      </c>
      <c r="W772" s="3" t="str">
        <f>IFERROR(VLOOKUP($B772, 'Returns'!$A$2:$B$801, 2, FALSE), "No")</f>
        <v>No</v>
      </c>
    </row>
    <row r="773" spans="1:23" x14ac:dyDescent="0.3">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VLOOKUP($M773,People!$A$2:$B$5, 2, FALSE)</f>
        <v>Kelly Williams</v>
      </c>
      <c r="W773" s="3" t="str">
        <f>IFERROR(VLOOKUP($B773, 'Returns'!$A$2:$B$801, 2, FALSE), "No")</f>
        <v>No</v>
      </c>
    </row>
    <row r="774" spans="1:23" x14ac:dyDescent="0.3">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VLOOKUP($M774,People!$A$2:$B$5, 2, FALSE)</f>
        <v>Kelly Williams</v>
      </c>
      <c r="W774" s="3" t="str">
        <f>IFERROR(VLOOKUP($B774, 'Returns'!$A$2:$B$801, 2, FALSE), "No")</f>
        <v>No</v>
      </c>
    </row>
    <row r="775" spans="1:23" x14ac:dyDescent="0.3">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VLOOKUP($M775,People!$A$2:$B$5, 2, FALSE)</f>
        <v>Kelly Williams</v>
      </c>
      <c r="W775" s="3" t="str">
        <f>IFERROR(VLOOKUP($B775, 'Returns'!$A$2:$B$801, 2, FALSE), "No")</f>
        <v>No</v>
      </c>
    </row>
    <row r="776" spans="1:23" x14ac:dyDescent="0.3">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VLOOKUP($M776,People!$A$2:$B$5, 2, FALSE)</f>
        <v>Kelly Williams</v>
      </c>
      <c r="W776" s="3" t="str">
        <f>IFERROR(VLOOKUP($B776, 'Returns'!$A$2:$B$801, 2, FALSE), "No")</f>
        <v>No</v>
      </c>
    </row>
    <row r="777" spans="1:23" x14ac:dyDescent="0.3">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VLOOKUP($M777,People!$A$2:$B$5, 2, FALSE)</f>
        <v>Kelly Williams</v>
      </c>
      <c r="W777" s="3" t="str">
        <f>IFERROR(VLOOKUP($B777, 'Returns'!$A$2:$B$801, 2, FALSE), "No")</f>
        <v>No</v>
      </c>
    </row>
    <row r="778" spans="1:23" x14ac:dyDescent="0.3">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VLOOKUP($M778,People!$A$2:$B$5, 2, FALSE)</f>
        <v>Chuck Magee</v>
      </c>
      <c r="W778" s="3" t="str">
        <f>IFERROR(VLOOKUP($B778, 'Returns'!$A$2:$B$801, 2, FALSE), "No")</f>
        <v>No</v>
      </c>
    </row>
    <row r="779" spans="1:23" x14ac:dyDescent="0.3">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VLOOKUP($M779,People!$A$2:$B$5, 2, FALSE)</f>
        <v>Anna Andreadi</v>
      </c>
      <c r="W779" s="3" t="str">
        <f>IFERROR(VLOOKUP($B779, 'Returns'!$A$2:$B$801, 2, FALSE), "No")</f>
        <v>Yes</v>
      </c>
    </row>
    <row r="780" spans="1:23" x14ac:dyDescent="0.3">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VLOOKUP($M780,People!$A$2:$B$5, 2, FALSE)</f>
        <v>Anna Andreadi</v>
      </c>
      <c r="W780" s="3" t="str">
        <f>IFERROR(VLOOKUP($B780, 'Returns'!$A$2:$B$801, 2, FALSE), "No")</f>
        <v>Yes</v>
      </c>
    </row>
    <row r="781" spans="1:23" x14ac:dyDescent="0.3">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VLOOKUP($M781,People!$A$2:$B$5, 2, FALSE)</f>
        <v>Anna Andreadi</v>
      </c>
      <c r="W781" s="3" t="str">
        <f>IFERROR(VLOOKUP($B781, 'Returns'!$A$2:$B$801, 2, FALSE), "No")</f>
        <v>Yes</v>
      </c>
    </row>
    <row r="782" spans="1:23" x14ac:dyDescent="0.3">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VLOOKUP($M782,People!$A$2:$B$5, 2, FALSE)</f>
        <v>Anna Andreadi</v>
      </c>
      <c r="W782" s="3" t="str">
        <f>IFERROR(VLOOKUP($B782, 'Returns'!$A$2:$B$801, 2, FALSE), "No")</f>
        <v>Yes</v>
      </c>
    </row>
    <row r="783" spans="1:23" x14ac:dyDescent="0.3">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VLOOKUP($M783,People!$A$2:$B$5, 2, FALSE)</f>
        <v>Chuck Magee</v>
      </c>
      <c r="W783" s="3" t="str">
        <f>IFERROR(VLOOKUP($B783, 'Returns'!$A$2:$B$801, 2, FALSE), "No")</f>
        <v>No</v>
      </c>
    </row>
    <row r="784" spans="1:23" x14ac:dyDescent="0.3">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VLOOKUP($M784,People!$A$2:$B$5, 2, FALSE)</f>
        <v>Chuck Magee</v>
      </c>
      <c r="W784" s="3" t="str">
        <f>IFERROR(VLOOKUP($B784, 'Returns'!$A$2:$B$801, 2, FALSE), "No")</f>
        <v>No</v>
      </c>
    </row>
    <row r="785" spans="1:23" x14ac:dyDescent="0.3">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VLOOKUP($M785,People!$A$2:$B$5, 2, FALSE)</f>
        <v>Chuck Magee</v>
      </c>
      <c r="W785" s="3" t="str">
        <f>IFERROR(VLOOKUP($B785, 'Returns'!$A$2:$B$801, 2, FALSE), "No")</f>
        <v>No</v>
      </c>
    </row>
    <row r="786" spans="1:23" x14ac:dyDescent="0.3">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VLOOKUP($M786,People!$A$2:$B$5, 2, FALSE)</f>
        <v>Chuck Magee</v>
      </c>
      <c r="W786" s="3" t="str">
        <f>IFERROR(VLOOKUP($B786, 'Returns'!$A$2:$B$801, 2, FALSE), "No")</f>
        <v>No</v>
      </c>
    </row>
    <row r="787" spans="1:23" x14ac:dyDescent="0.3">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VLOOKUP($M787,People!$A$2:$B$5, 2, FALSE)</f>
        <v>Cassandra Brandow</v>
      </c>
      <c r="W787" s="3" t="str">
        <f>IFERROR(VLOOKUP($B787, 'Returns'!$A$2:$B$801, 2, FALSE), "No")</f>
        <v>No</v>
      </c>
    </row>
    <row r="788" spans="1:23" x14ac:dyDescent="0.3">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VLOOKUP($M788,People!$A$2:$B$5, 2, FALSE)</f>
        <v>Anna Andreadi</v>
      </c>
      <c r="W788" s="3" t="str">
        <f>IFERROR(VLOOKUP($B788, 'Returns'!$A$2:$B$801, 2, FALSE), "No")</f>
        <v>No</v>
      </c>
    </row>
    <row r="789" spans="1:23" x14ac:dyDescent="0.3">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VLOOKUP($M789,People!$A$2:$B$5, 2, FALSE)</f>
        <v>Anna Andreadi</v>
      </c>
      <c r="W789" s="3" t="str">
        <f>IFERROR(VLOOKUP($B789, 'Returns'!$A$2:$B$801, 2, FALSE), "No")</f>
        <v>No</v>
      </c>
    </row>
    <row r="790" spans="1:23" x14ac:dyDescent="0.3">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VLOOKUP($M790,People!$A$2:$B$5, 2, FALSE)</f>
        <v>Cassandra Brandow</v>
      </c>
      <c r="W790" s="3" t="str">
        <f>IFERROR(VLOOKUP($B790, 'Returns'!$A$2:$B$801, 2, FALSE), "No")</f>
        <v>No</v>
      </c>
    </row>
    <row r="791" spans="1:23" x14ac:dyDescent="0.3">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VLOOKUP($M791,People!$A$2:$B$5, 2, FALSE)</f>
        <v>Cassandra Brandow</v>
      </c>
      <c r="W791" s="3" t="str">
        <f>IFERROR(VLOOKUP($B791, 'Returns'!$A$2:$B$801, 2, FALSE), "No")</f>
        <v>No</v>
      </c>
    </row>
    <row r="792" spans="1:23" x14ac:dyDescent="0.3">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VLOOKUP($M792,People!$A$2:$B$5, 2, FALSE)</f>
        <v>Cassandra Brandow</v>
      </c>
      <c r="W792" s="3" t="str">
        <f>IFERROR(VLOOKUP($B792, 'Returns'!$A$2:$B$801, 2, FALSE), "No")</f>
        <v>No</v>
      </c>
    </row>
    <row r="793" spans="1:23" x14ac:dyDescent="0.3">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VLOOKUP($M793,People!$A$2:$B$5, 2, FALSE)</f>
        <v>Cassandra Brandow</v>
      </c>
      <c r="W793" s="3" t="str">
        <f>IFERROR(VLOOKUP($B793, 'Returns'!$A$2:$B$801, 2, FALSE), "No")</f>
        <v>No</v>
      </c>
    </row>
    <row r="794" spans="1:23" x14ac:dyDescent="0.3">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VLOOKUP($M794,People!$A$2:$B$5, 2, FALSE)</f>
        <v>Cassandra Brandow</v>
      </c>
      <c r="W794" s="3" t="str">
        <f>IFERROR(VLOOKUP($B794, 'Returns'!$A$2:$B$801, 2, FALSE), "No")</f>
        <v>No</v>
      </c>
    </row>
    <row r="795" spans="1:23" x14ac:dyDescent="0.3">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VLOOKUP($M795,People!$A$2:$B$5, 2, FALSE)</f>
        <v>Anna Andreadi</v>
      </c>
      <c r="W795" s="3" t="str">
        <f>IFERROR(VLOOKUP($B795, 'Returns'!$A$2:$B$801, 2, FALSE), "No")</f>
        <v>No</v>
      </c>
    </row>
    <row r="796" spans="1:23" x14ac:dyDescent="0.3">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VLOOKUP($M796,People!$A$2:$B$5, 2, FALSE)</f>
        <v>Anna Andreadi</v>
      </c>
      <c r="W796" s="3" t="str">
        <f>IFERROR(VLOOKUP($B796, 'Returns'!$A$2:$B$801, 2, FALSE), "No")</f>
        <v>No</v>
      </c>
    </row>
    <row r="797" spans="1:23" x14ac:dyDescent="0.3">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VLOOKUP($M797,People!$A$2:$B$5, 2, FALSE)</f>
        <v>Kelly Williams</v>
      </c>
      <c r="W797" s="3" t="str">
        <f>IFERROR(VLOOKUP($B797, 'Returns'!$A$2:$B$801, 2, FALSE), "No")</f>
        <v>No</v>
      </c>
    </row>
    <row r="798" spans="1:23" x14ac:dyDescent="0.3">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VLOOKUP($M798,People!$A$2:$B$5, 2, FALSE)</f>
        <v>Chuck Magee</v>
      </c>
      <c r="W798" s="3" t="str">
        <f>IFERROR(VLOOKUP($B798, 'Returns'!$A$2:$B$801, 2, FALSE), "No")</f>
        <v>No</v>
      </c>
    </row>
    <row r="799" spans="1:23" x14ac:dyDescent="0.3">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VLOOKUP($M799,People!$A$2:$B$5, 2, FALSE)</f>
        <v>Chuck Magee</v>
      </c>
      <c r="W799" s="3" t="str">
        <f>IFERROR(VLOOKUP($B799, 'Returns'!$A$2:$B$801, 2, FALSE), "No")</f>
        <v>No</v>
      </c>
    </row>
    <row r="800" spans="1:23" x14ac:dyDescent="0.3">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VLOOKUP($M800,People!$A$2:$B$5, 2, FALSE)</f>
        <v>Chuck Magee</v>
      </c>
      <c r="W800" s="3" t="str">
        <f>IFERROR(VLOOKUP($B800, 'Returns'!$A$2:$B$801, 2, FALSE), "No")</f>
        <v>No</v>
      </c>
    </row>
    <row r="801" spans="1:23" x14ac:dyDescent="0.3">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VLOOKUP($M801,People!$A$2:$B$5, 2, FALSE)</f>
        <v>Anna Andreadi</v>
      </c>
      <c r="W801" s="3" t="str">
        <f>IFERROR(VLOOKUP($B801, 'Returns'!$A$2:$B$801, 2, FALSE), "No")</f>
        <v>Yes</v>
      </c>
    </row>
    <row r="802" spans="1:23" x14ac:dyDescent="0.3">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VLOOKUP($M802,People!$A$2:$B$5, 2, FALSE)</f>
        <v>Anna Andreadi</v>
      </c>
      <c r="W802" s="3" t="str">
        <f>IFERROR(VLOOKUP($B802, 'Returns'!$A$2:$B$801, 2, FALSE), "No")</f>
        <v>No</v>
      </c>
    </row>
    <row r="803" spans="1:23" x14ac:dyDescent="0.3">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VLOOKUP($M803,People!$A$2:$B$5, 2, FALSE)</f>
        <v>Anna Andreadi</v>
      </c>
      <c r="W803" s="3" t="str">
        <f>IFERROR(VLOOKUP($B803, 'Returns'!$A$2:$B$801, 2, FALSE), "No")</f>
        <v>No</v>
      </c>
    </row>
    <row r="804" spans="1:23" x14ac:dyDescent="0.3">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VLOOKUP($M804,People!$A$2:$B$5, 2, FALSE)</f>
        <v>Chuck Magee</v>
      </c>
      <c r="W804" s="3" t="str">
        <f>IFERROR(VLOOKUP($B804, 'Returns'!$A$2:$B$801, 2, FALSE), "No")</f>
        <v>No</v>
      </c>
    </row>
    <row r="805" spans="1:23" x14ac:dyDescent="0.3">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VLOOKUP($M805,People!$A$2:$B$5, 2, FALSE)</f>
        <v>Cassandra Brandow</v>
      </c>
      <c r="W805" s="3" t="str">
        <f>IFERROR(VLOOKUP($B805, 'Returns'!$A$2:$B$801, 2, FALSE), "No")</f>
        <v>No</v>
      </c>
    </row>
    <row r="806" spans="1:23" x14ac:dyDescent="0.3">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VLOOKUP($M806,People!$A$2:$B$5, 2, FALSE)</f>
        <v>Anna Andreadi</v>
      </c>
      <c r="W806" s="3" t="str">
        <f>IFERROR(VLOOKUP($B806, 'Returns'!$A$2:$B$801, 2, FALSE), "No")</f>
        <v>No</v>
      </c>
    </row>
    <row r="807" spans="1:23" x14ac:dyDescent="0.3">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VLOOKUP($M807,People!$A$2:$B$5, 2, FALSE)</f>
        <v>Anna Andreadi</v>
      </c>
      <c r="W807" s="3" t="str">
        <f>IFERROR(VLOOKUP($B807, 'Returns'!$A$2:$B$801, 2, FALSE), "No")</f>
        <v>No</v>
      </c>
    </row>
    <row r="808" spans="1:23" x14ac:dyDescent="0.3">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VLOOKUP($M808,People!$A$2:$B$5, 2, FALSE)</f>
        <v>Anna Andreadi</v>
      </c>
      <c r="W808" s="3" t="str">
        <f>IFERROR(VLOOKUP($B808, 'Returns'!$A$2:$B$801, 2, FALSE), "No")</f>
        <v>No</v>
      </c>
    </row>
    <row r="809" spans="1:23" x14ac:dyDescent="0.3">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VLOOKUP($M809,People!$A$2:$B$5, 2, FALSE)</f>
        <v>Kelly Williams</v>
      </c>
      <c r="W809" s="3" t="str">
        <f>IFERROR(VLOOKUP($B809, 'Returns'!$A$2:$B$801, 2, FALSE), "No")</f>
        <v>No</v>
      </c>
    </row>
    <row r="810" spans="1:23" x14ac:dyDescent="0.3">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VLOOKUP($M810,People!$A$2:$B$5, 2, FALSE)</f>
        <v>Kelly Williams</v>
      </c>
      <c r="W810" s="3" t="str">
        <f>IFERROR(VLOOKUP($B810, 'Returns'!$A$2:$B$801, 2, FALSE), "No")</f>
        <v>No</v>
      </c>
    </row>
    <row r="811" spans="1:23" x14ac:dyDescent="0.3">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VLOOKUP($M811,People!$A$2:$B$5, 2, FALSE)</f>
        <v>Anna Andreadi</v>
      </c>
      <c r="W811" s="3" t="str">
        <f>IFERROR(VLOOKUP($B811, 'Returns'!$A$2:$B$801, 2, FALSE), "No")</f>
        <v>No</v>
      </c>
    </row>
    <row r="812" spans="1:23" x14ac:dyDescent="0.3">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VLOOKUP($M812,People!$A$2:$B$5, 2, FALSE)</f>
        <v>Anna Andreadi</v>
      </c>
      <c r="W812" s="3" t="str">
        <f>IFERROR(VLOOKUP($B812, 'Returns'!$A$2:$B$801, 2, FALSE), "No")</f>
        <v>No</v>
      </c>
    </row>
    <row r="813" spans="1:23" x14ac:dyDescent="0.3">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VLOOKUP($M813,People!$A$2:$B$5, 2, FALSE)</f>
        <v>Anna Andreadi</v>
      </c>
      <c r="W813" s="3" t="str">
        <f>IFERROR(VLOOKUP($B813, 'Returns'!$A$2:$B$801, 2, FALSE), "No")</f>
        <v>No</v>
      </c>
    </row>
    <row r="814" spans="1:23" x14ac:dyDescent="0.3">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VLOOKUP($M814,People!$A$2:$B$5, 2, FALSE)</f>
        <v>Anna Andreadi</v>
      </c>
      <c r="W814" s="3" t="str">
        <f>IFERROR(VLOOKUP($B814, 'Returns'!$A$2:$B$801, 2, FALSE), "No")</f>
        <v>No</v>
      </c>
    </row>
    <row r="815" spans="1:23" x14ac:dyDescent="0.3">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VLOOKUP($M815,People!$A$2:$B$5, 2, FALSE)</f>
        <v>Anna Andreadi</v>
      </c>
      <c r="W815" s="3" t="str">
        <f>IFERROR(VLOOKUP($B815, 'Returns'!$A$2:$B$801, 2, FALSE), "No")</f>
        <v>No</v>
      </c>
    </row>
    <row r="816" spans="1:23" x14ac:dyDescent="0.3">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VLOOKUP($M816,People!$A$2:$B$5, 2, FALSE)</f>
        <v>Anna Andreadi</v>
      </c>
      <c r="W816" s="3" t="str">
        <f>IFERROR(VLOOKUP($B816, 'Returns'!$A$2:$B$801, 2, FALSE), "No")</f>
        <v>No</v>
      </c>
    </row>
    <row r="817" spans="1:23" x14ac:dyDescent="0.3">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VLOOKUP($M817,People!$A$2:$B$5, 2, FALSE)</f>
        <v>Kelly Williams</v>
      </c>
      <c r="W817" s="3" t="str">
        <f>IFERROR(VLOOKUP($B817, 'Returns'!$A$2:$B$801, 2, FALSE), "No")</f>
        <v>No</v>
      </c>
    </row>
    <row r="818" spans="1:23" x14ac:dyDescent="0.3">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VLOOKUP($M818,People!$A$2:$B$5, 2, FALSE)</f>
        <v>Chuck Magee</v>
      </c>
      <c r="W818" s="3" t="str">
        <f>IFERROR(VLOOKUP($B818, 'Returns'!$A$2:$B$801, 2, FALSE), "No")</f>
        <v>No</v>
      </c>
    </row>
    <row r="819" spans="1:23" x14ac:dyDescent="0.3">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VLOOKUP($M819,People!$A$2:$B$5, 2, FALSE)</f>
        <v>Chuck Magee</v>
      </c>
      <c r="W819" s="3" t="str">
        <f>IFERROR(VLOOKUP($B819, 'Returns'!$A$2:$B$801, 2, FALSE), "No")</f>
        <v>No</v>
      </c>
    </row>
    <row r="820" spans="1:23" x14ac:dyDescent="0.3">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VLOOKUP($M820,People!$A$2:$B$5, 2, FALSE)</f>
        <v>Chuck Magee</v>
      </c>
      <c r="W820" s="3" t="str">
        <f>IFERROR(VLOOKUP($B820, 'Returns'!$A$2:$B$801, 2, FALSE), "No")</f>
        <v>No</v>
      </c>
    </row>
    <row r="821" spans="1:23" x14ac:dyDescent="0.3">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VLOOKUP($M821,People!$A$2:$B$5, 2, FALSE)</f>
        <v>Chuck Magee</v>
      </c>
      <c r="W821" s="3" t="str">
        <f>IFERROR(VLOOKUP($B821, 'Returns'!$A$2:$B$801, 2, FALSE), "No")</f>
        <v>No</v>
      </c>
    </row>
    <row r="822" spans="1:23" x14ac:dyDescent="0.3">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VLOOKUP($M822,People!$A$2:$B$5, 2, FALSE)</f>
        <v>Chuck Magee</v>
      </c>
      <c r="W822" s="3" t="str">
        <f>IFERROR(VLOOKUP($B822, 'Returns'!$A$2:$B$801, 2, FALSE), "No")</f>
        <v>No</v>
      </c>
    </row>
    <row r="823" spans="1:23" x14ac:dyDescent="0.3">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VLOOKUP($M823,People!$A$2:$B$5, 2, FALSE)</f>
        <v>Chuck Magee</v>
      </c>
      <c r="W823" s="3" t="str">
        <f>IFERROR(VLOOKUP($B823, 'Returns'!$A$2:$B$801, 2, FALSE), "No")</f>
        <v>No</v>
      </c>
    </row>
    <row r="824" spans="1:23" x14ac:dyDescent="0.3">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VLOOKUP($M824,People!$A$2:$B$5, 2, FALSE)</f>
        <v>Chuck Magee</v>
      </c>
      <c r="W824" s="3" t="str">
        <f>IFERROR(VLOOKUP($B824, 'Returns'!$A$2:$B$801, 2, FALSE), "No")</f>
        <v>No</v>
      </c>
    </row>
    <row r="825" spans="1:23" x14ac:dyDescent="0.3">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VLOOKUP($M825,People!$A$2:$B$5, 2, FALSE)</f>
        <v>Chuck Magee</v>
      </c>
      <c r="W825" s="3" t="str">
        <f>IFERROR(VLOOKUP($B825, 'Returns'!$A$2:$B$801, 2, FALSE), "No")</f>
        <v>No</v>
      </c>
    </row>
    <row r="826" spans="1:23" x14ac:dyDescent="0.3">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VLOOKUP($M826,People!$A$2:$B$5, 2, FALSE)</f>
        <v>Anna Andreadi</v>
      </c>
      <c r="W826" s="3" t="str">
        <f>IFERROR(VLOOKUP($B826, 'Returns'!$A$2:$B$801, 2, FALSE), "No")</f>
        <v>No</v>
      </c>
    </row>
    <row r="827" spans="1:23" x14ac:dyDescent="0.3">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VLOOKUP($M827,People!$A$2:$B$5, 2, FALSE)</f>
        <v>Anna Andreadi</v>
      </c>
      <c r="W827" s="3" t="str">
        <f>IFERROR(VLOOKUP($B827, 'Returns'!$A$2:$B$801, 2, FALSE), "No")</f>
        <v>No</v>
      </c>
    </row>
    <row r="828" spans="1:23" x14ac:dyDescent="0.3">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VLOOKUP($M828,People!$A$2:$B$5, 2, FALSE)</f>
        <v>Kelly Williams</v>
      </c>
      <c r="W828" s="3" t="str">
        <f>IFERROR(VLOOKUP($B828, 'Returns'!$A$2:$B$801, 2, FALSE), "No")</f>
        <v>No</v>
      </c>
    </row>
    <row r="829" spans="1:23" x14ac:dyDescent="0.3">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VLOOKUP($M829,People!$A$2:$B$5, 2, FALSE)</f>
        <v>Kelly Williams</v>
      </c>
      <c r="W829" s="3" t="str">
        <f>IFERROR(VLOOKUP($B829, 'Returns'!$A$2:$B$801, 2, FALSE), "No")</f>
        <v>No</v>
      </c>
    </row>
    <row r="830" spans="1:23" x14ac:dyDescent="0.3">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VLOOKUP($M830,People!$A$2:$B$5, 2, FALSE)</f>
        <v>Kelly Williams</v>
      </c>
      <c r="W830" s="3" t="str">
        <f>IFERROR(VLOOKUP($B830, 'Returns'!$A$2:$B$801, 2, FALSE), "No")</f>
        <v>No</v>
      </c>
    </row>
    <row r="831" spans="1:23" x14ac:dyDescent="0.3">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VLOOKUP($M831,People!$A$2:$B$5, 2, FALSE)</f>
        <v>Cassandra Brandow</v>
      </c>
      <c r="W831" s="3" t="str">
        <f>IFERROR(VLOOKUP($B831, 'Returns'!$A$2:$B$801, 2, FALSE), "No")</f>
        <v>No</v>
      </c>
    </row>
    <row r="832" spans="1:23" x14ac:dyDescent="0.3">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VLOOKUP($M832,People!$A$2:$B$5, 2, FALSE)</f>
        <v>Cassandra Brandow</v>
      </c>
      <c r="W832" s="3" t="str">
        <f>IFERROR(VLOOKUP($B832, 'Returns'!$A$2:$B$801, 2, FALSE), "No")</f>
        <v>No</v>
      </c>
    </row>
    <row r="833" spans="1:23" x14ac:dyDescent="0.3">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VLOOKUP($M833,People!$A$2:$B$5, 2, FALSE)</f>
        <v>Cassandra Brandow</v>
      </c>
      <c r="W833" s="3" t="str">
        <f>IFERROR(VLOOKUP($B833, 'Returns'!$A$2:$B$801, 2, FALSE), "No")</f>
        <v>No</v>
      </c>
    </row>
    <row r="834" spans="1:23" x14ac:dyDescent="0.3">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VLOOKUP($M834,People!$A$2:$B$5, 2, FALSE)</f>
        <v>Cassandra Brandow</v>
      </c>
      <c r="W834" s="3" t="str">
        <f>IFERROR(VLOOKUP($B834, 'Returns'!$A$2:$B$801, 2, FALSE), "No")</f>
        <v>No</v>
      </c>
    </row>
    <row r="835" spans="1:23" x14ac:dyDescent="0.3">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VLOOKUP($M835,People!$A$2:$B$5, 2, FALSE)</f>
        <v>Cassandra Brandow</v>
      </c>
      <c r="W835" s="3" t="str">
        <f>IFERROR(VLOOKUP($B835, 'Returns'!$A$2:$B$801, 2, FALSE), "No")</f>
        <v>No</v>
      </c>
    </row>
    <row r="836" spans="1:23" x14ac:dyDescent="0.3">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VLOOKUP($M836,People!$A$2:$B$5, 2, FALSE)</f>
        <v>Cassandra Brandow</v>
      </c>
      <c r="W836" s="3" t="str">
        <f>IFERROR(VLOOKUP($B836, 'Returns'!$A$2:$B$801, 2, FALSE), "No")</f>
        <v>No</v>
      </c>
    </row>
    <row r="837" spans="1:23" x14ac:dyDescent="0.3">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VLOOKUP($M837,People!$A$2:$B$5, 2, FALSE)</f>
        <v>Cassandra Brandow</v>
      </c>
      <c r="W837" s="3" t="str">
        <f>IFERROR(VLOOKUP($B837, 'Returns'!$A$2:$B$801, 2, FALSE), "No")</f>
        <v>No</v>
      </c>
    </row>
    <row r="838" spans="1:23" x14ac:dyDescent="0.3">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VLOOKUP($M838,People!$A$2:$B$5, 2, FALSE)</f>
        <v>Kelly Williams</v>
      </c>
      <c r="W838" s="3" t="str">
        <f>IFERROR(VLOOKUP($B838, 'Returns'!$A$2:$B$801, 2, FALSE), "No")</f>
        <v>No</v>
      </c>
    </row>
    <row r="839" spans="1:23" x14ac:dyDescent="0.3">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VLOOKUP($M839,People!$A$2:$B$5, 2, FALSE)</f>
        <v>Cassandra Brandow</v>
      </c>
      <c r="W839" s="3" t="str">
        <f>IFERROR(VLOOKUP($B839, 'Returns'!$A$2:$B$801, 2, FALSE), "No")</f>
        <v>No</v>
      </c>
    </row>
    <row r="840" spans="1:23" x14ac:dyDescent="0.3">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VLOOKUP($M840,People!$A$2:$B$5, 2, FALSE)</f>
        <v>Kelly Williams</v>
      </c>
      <c r="W840" s="3" t="str">
        <f>IFERROR(VLOOKUP($B840, 'Returns'!$A$2:$B$801, 2, FALSE), "No")</f>
        <v>No</v>
      </c>
    </row>
    <row r="841" spans="1:23" x14ac:dyDescent="0.3">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VLOOKUP($M841,People!$A$2:$B$5, 2, FALSE)</f>
        <v>Chuck Magee</v>
      </c>
      <c r="W841" s="3" t="str">
        <f>IFERROR(VLOOKUP($B841, 'Returns'!$A$2:$B$801, 2, FALSE), "No")</f>
        <v>No</v>
      </c>
    </row>
    <row r="842" spans="1:23" x14ac:dyDescent="0.3">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VLOOKUP($M842,People!$A$2:$B$5, 2, FALSE)</f>
        <v>Chuck Magee</v>
      </c>
      <c r="W842" s="3" t="str">
        <f>IFERROR(VLOOKUP($B842, 'Returns'!$A$2:$B$801, 2, FALSE), "No")</f>
        <v>No</v>
      </c>
    </row>
    <row r="843" spans="1:23" x14ac:dyDescent="0.3">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VLOOKUP($M843,People!$A$2:$B$5, 2, FALSE)</f>
        <v>Chuck Magee</v>
      </c>
      <c r="W843" s="3" t="str">
        <f>IFERROR(VLOOKUP($B843, 'Returns'!$A$2:$B$801, 2, FALSE), "No")</f>
        <v>No</v>
      </c>
    </row>
    <row r="844" spans="1:23" x14ac:dyDescent="0.3">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VLOOKUP($M844,People!$A$2:$B$5, 2, FALSE)</f>
        <v>Anna Andreadi</v>
      </c>
      <c r="W844" s="3" t="str">
        <f>IFERROR(VLOOKUP($B844, 'Returns'!$A$2:$B$801, 2, FALSE), "No")</f>
        <v>No</v>
      </c>
    </row>
    <row r="845" spans="1:23" x14ac:dyDescent="0.3">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VLOOKUP($M845,People!$A$2:$B$5, 2, FALSE)</f>
        <v>Anna Andreadi</v>
      </c>
      <c r="W845" s="3" t="str">
        <f>IFERROR(VLOOKUP($B845, 'Returns'!$A$2:$B$801, 2, FALSE), "No")</f>
        <v>No</v>
      </c>
    </row>
    <row r="846" spans="1:23" x14ac:dyDescent="0.3">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VLOOKUP($M846,People!$A$2:$B$5, 2, FALSE)</f>
        <v>Anna Andreadi</v>
      </c>
      <c r="W846" s="3" t="str">
        <f>IFERROR(VLOOKUP($B846, 'Returns'!$A$2:$B$801, 2, FALSE), "No")</f>
        <v>No</v>
      </c>
    </row>
    <row r="847" spans="1:23" x14ac:dyDescent="0.3">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VLOOKUP($M847,People!$A$2:$B$5, 2, FALSE)</f>
        <v>Anna Andreadi</v>
      </c>
      <c r="W847" s="3" t="str">
        <f>IFERROR(VLOOKUP($B847, 'Returns'!$A$2:$B$801, 2, FALSE), "No")</f>
        <v>No</v>
      </c>
    </row>
    <row r="848" spans="1:23" x14ac:dyDescent="0.3">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VLOOKUP($M848,People!$A$2:$B$5, 2, FALSE)</f>
        <v>Cassandra Brandow</v>
      </c>
      <c r="W848" s="3" t="str">
        <f>IFERROR(VLOOKUP($B848, 'Returns'!$A$2:$B$801, 2, FALSE), "No")</f>
        <v>No</v>
      </c>
    </row>
    <row r="849" spans="1:23" x14ac:dyDescent="0.3">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VLOOKUP($M849,People!$A$2:$B$5, 2, FALSE)</f>
        <v>Cassandra Brandow</v>
      </c>
      <c r="W849" s="3" t="str">
        <f>IFERROR(VLOOKUP($B849, 'Returns'!$A$2:$B$801, 2, FALSE), "No")</f>
        <v>No</v>
      </c>
    </row>
    <row r="850" spans="1:23" x14ac:dyDescent="0.3">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VLOOKUP($M850,People!$A$2:$B$5, 2, FALSE)</f>
        <v>Chuck Magee</v>
      </c>
      <c r="W850" s="3" t="str">
        <f>IFERROR(VLOOKUP($B850, 'Returns'!$A$2:$B$801, 2, FALSE), "No")</f>
        <v>No</v>
      </c>
    </row>
    <row r="851" spans="1:23" x14ac:dyDescent="0.3">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VLOOKUP($M851,People!$A$2:$B$5, 2, FALSE)</f>
        <v>Chuck Magee</v>
      </c>
      <c r="W851" s="3" t="str">
        <f>IFERROR(VLOOKUP($B851, 'Returns'!$A$2:$B$801, 2, FALSE), "No")</f>
        <v>No</v>
      </c>
    </row>
    <row r="852" spans="1:23" x14ac:dyDescent="0.3">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VLOOKUP($M852,People!$A$2:$B$5, 2, FALSE)</f>
        <v>Anna Andreadi</v>
      </c>
      <c r="W852" s="3" t="str">
        <f>IFERROR(VLOOKUP($B852, 'Returns'!$A$2:$B$801, 2, FALSE), "No")</f>
        <v>No</v>
      </c>
    </row>
    <row r="853" spans="1:23" x14ac:dyDescent="0.3">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VLOOKUP($M853,People!$A$2:$B$5, 2, FALSE)</f>
        <v>Anna Andreadi</v>
      </c>
      <c r="W853" s="3" t="str">
        <f>IFERROR(VLOOKUP($B853, 'Returns'!$A$2:$B$801, 2, FALSE), "No")</f>
        <v>No</v>
      </c>
    </row>
    <row r="854" spans="1:23" x14ac:dyDescent="0.3">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VLOOKUP($M854,People!$A$2:$B$5, 2, FALSE)</f>
        <v>Cassandra Brandow</v>
      </c>
      <c r="W854" s="3" t="str">
        <f>IFERROR(VLOOKUP($B854, 'Returns'!$A$2:$B$801, 2, FALSE), "No")</f>
        <v>No</v>
      </c>
    </row>
    <row r="855" spans="1:23" x14ac:dyDescent="0.3">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VLOOKUP($M855,People!$A$2:$B$5, 2, FALSE)</f>
        <v>Chuck Magee</v>
      </c>
      <c r="W855" s="3" t="str">
        <f>IFERROR(VLOOKUP($B855, 'Returns'!$A$2:$B$801, 2, FALSE), "No")</f>
        <v>No</v>
      </c>
    </row>
    <row r="856" spans="1:23" x14ac:dyDescent="0.3">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VLOOKUP($M856,People!$A$2:$B$5, 2, FALSE)</f>
        <v>Chuck Magee</v>
      </c>
      <c r="W856" s="3" t="str">
        <f>IFERROR(VLOOKUP($B856, 'Returns'!$A$2:$B$801, 2, FALSE), "No")</f>
        <v>No</v>
      </c>
    </row>
    <row r="857" spans="1:23" x14ac:dyDescent="0.3">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VLOOKUP($M857,People!$A$2:$B$5, 2, FALSE)</f>
        <v>Chuck Magee</v>
      </c>
      <c r="W857" s="3" t="str">
        <f>IFERROR(VLOOKUP($B857, 'Returns'!$A$2:$B$801, 2, FALSE), "No")</f>
        <v>No</v>
      </c>
    </row>
    <row r="858" spans="1:23" x14ac:dyDescent="0.3">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VLOOKUP($M858,People!$A$2:$B$5, 2, FALSE)</f>
        <v>Chuck Magee</v>
      </c>
      <c r="W858" s="3" t="str">
        <f>IFERROR(VLOOKUP($B858, 'Returns'!$A$2:$B$801, 2, FALSE), "No")</f>
        <v>No</v>
      </c>
    </row>
    <row r="859" spans="1:23" x14ac:dyDescent="0.3">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VLOOKUP($M859,People!$A$2:$B$5, 2, FALSE)</f>
        <v>Chuck Magee</v>
      </c>
      <c r="W859" s="3" t="str">
        <f>IFERROR(VLOOKUP($B859, 'Returns'!$A$2:$B$801, 2, FALSE), "No")</f>
        <v>No</v>
      </c>
    </row>
    <row r="860" spans="1:23" x14ac:dyDescent="0.3">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VLOOKUP($M860,People!$A$2:$B$5, 2, FALSE)</f>
        <v>Chuck Magee</v>
      </c>
      <c r="W860" s="3" t="str">
        <f>IFERROR(VLOOKUP($B860, 'Returns'!$A$2:$B$801, 2, FALSE), "No")</f>
        <v>No</v>
      </c>
    </row>
    <row r="861" spans="1:23" x14ac:dyDescent="0.3">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VLOOKUP($M861,People!$A$2:$B$5, 2, FALSE)</f>
        <v>Chuck Magee</v>
      </c>
      <c r="W861" s="3" t="str">
        <f>IFERROR(VLOOKUP($B861, 'Returns'!$A$2:$B$801, 2, FALSE), "No")</f>
        <v>No</v>
      </c>
    </row>
    <row r="862" spans="1:23" x14ac:dyDescent="0.3">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VLOOKUP($M862,People!$A$2:$B$5, 2, FALSE)</f>
        <v>Anna Andreadi</v>
      </c>
      <c r="W862" s="3" t="str">
        <f>IFERROR(VLOOKUP($B862, 'Returns'!$A$2:$B$801, 2, FALSE), "No")</f>
        <v>No</v>
      </c>
    </row>
    <row r="863" spans="1:23" x14ac:dyDescent="0.3">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VLOOKUP($M863,People!$A$2:$B$5, 2, FALSE)</f>
        <v>Anna Andreadi</v>
      </c>
      <c r="W863" s="3" t="str">
        <f>IFERROR(VLOOKUP($B863, 'Returns'!$A$2:$B$801, 2, FALSE), "No")</f>
        <v>No</v>
      </c>
    </row>
    <row r="864" spans="1:23" x14ac:dyDescent="0.3">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VLOOKUP($M864,People!$A$2:$B$5, 2, FALSE)</f>
        <v>Cassandra Brandow</v>
      </c>
      <c r="W864" s="3" t="str">
        <f>IFERROR(VLOOKUP($B864, 'Returns'!$A$2:$B$801, 2, FALSE), "No")</f>
        <v>No</v>
      </c>
    </row>
    <row r="865" spans="1:23" x14ac:dyDescent="0.3">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VLOOKUP($M865,People!$A$2:$B$5, 2, FALSE)</f>
        <v>Cassandra Brandow</v>
      </c>
      <c r="W865" s="3" t="str">
        <f>IFERROR(VLOOKUP($B865, 'Returns'!$A$2:$B$801, 2, FALSE), "No")</f>
        <v>No</v>
      </c>
    </row>
    <row r="866" spans="1:23" x14ac:dyDescent="0.3">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VLOOKUP($M866,People!$A$2:$B$5, 2, FALSE)</f>
        <v>Cassandra Brandow</v>
      </c>
      <c r="W866" s="3" t="str">
        <f>IFERROR(VLOOKUP($B866, 'Returns'!$A$2:$B$801, 2, FALSE), "No")</f>
        <v>No</v>
      </c>
    </row>
    <row r="867" spans="1:23" x14ac:dyDescent="0.3">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VLOOKUP($M867,People!$A$2:$B$5, 2, FALSE)</f>
        <v>Cassandra Brandow</v>
      </c>
      <c r="W867" s="3" t="str">
        <f>IFERROR(VLOOKUP($B867, 'Returns'!$A$2:$B$801, 2, FALSE), "No")</f>
        <v>No</v>
      </c>
    </row>
    <row r="868" spans="1:23" x14ac:dyDescent="0.3">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VLOOKUP($M868,People!$A$2:$B$5, 2, FALSE)</f>
        <v>Cassandra Brandow</v>
      </c>
      <c r="W868" s="3" t="str">
        <f>IFERROR(VLOOKUP($B868, 'Returns'!$A$2:$B$801, 2, FALSE), "No")</f>
        <v>No</v>
      </c>
    </row>
    <row r="869" spans="1:23" x14ac:dyDescent="0.3">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VLOOKUP($M869,People!$A$2:$B$5, 2, FALSE)</f>
        <v>Chuck Magee</v>
      </c>
      <c r="W869" s="3" t="str">
        <f>IFERROR(VLOOKUP($B869, 'Returns'!$A$2:$B$801, 2, FALSE), "No")</f>
        <v>No</v>
      </c>
    </row>
    <row r="870" spans="1:23" x14ac:dyDescent="0.3">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VLOOKUP($M870,People!$A$2:$B$5, 2, FALSE)</f>
        <v>Chuck Magee</v>
      </c>
      <c r="W870" s="3" t="str">
        <f>IFERROR(VLOOKUP($B870, 'Returns'!$A$2:$B$801, 2, FALSE), "No")</f>
        <v>No</v>
      </c>
    </row>
    <row r="871" spans="1:23" x14ac:dyDescent="0.3">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VLOOKUP($M871,People!$A$2:$B$5, 2, FALSE)</f>
        <v>Chuck Magee</v>
      </c>
      <c r="W871" s="3" t="str">
        <f>IFERROR(VLOOKUP($B871, 'Returns'!$A$2:$B$801, 2, FALSE), "No")</f>
        <v>No</v>
      </c>
    </row>
    <row r="872" spans="1:23" x14ac:dyDescent="0.3">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VLOOKUP($M872,People!$A$2:$B$5, 2, FALSE)</f>
        <v>Chuck Magee</v>
      </c>
      <c r="W872" s="3" t="str">
        <f>IFERROR(VLOOKUP($B872, 'Returns'!$A$2:$B$801, 2, FALSE), "No")</f>
        <v>No</v>
      </c>
    </row>
    <row r="873" spans="1:23" x14ac:dyDescent="0.3">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VLOOKUP($M873,People!$A$2:$B$5, 2, FALSE)</f>
        <v>Chuck Magee</v>
      </c>
      <c r="W873" s="3" t="str">
        <f>IFERROR(VLOOKUP($B873, 'Returns'!$A$2:$B$801, 2, FALSE), "No")</f>
        <v>No</v>
      </c>
    </row>
    <row r="874" spans="1:23" x14ac:dyDescent="0.3">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VLOOKUP($M874,People!$A$2:$B$5, 2, FALSE)</f>
        <v>Chuck Magee</v>
      </c>
      <c r="W874" s="3" t="str">
        <f>IFERROR(VLOOKUP($B874, 'Returns'!$A$2:$B$801, 2, FALSE), "No")</f>
        <v>No</v>
      </c>
    </row>
    <row r="875" spans="1:23" x14ac:dyDescent="0.3">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VLOOKUP($M875,People!$A$2:$B$5, 2, FALSE)</f>
        <v>Chuck Magee</v>
      </c>
      <c r="W875" s="3" t="str">
        <f>IFERROR(VLOOKUP($B875, 'Returns'!$A$2:$B$801, 2, FALSE), "No")</f>
        <v>No</v>
      </c>
    </row>
    <row r="876" spans="1:23" x14ac:dyDescent="0.3">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VLOOKUP($M876,People!$A$2:$B$5, 2, FALSE)</f>
        <v>Cassandra Brandow</v>
      </c>
      <c r="W876" s="3" t="str">
        <f>IFERROR(VLOOKUP($B876, 'Returns'!$A$2:$B$801, 2, FALSE), "No")</f>
        <v>No</v>
      </c>
    </row>
    <row r="877" spans="1:23" x14ac:dyDescent="0.3">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VLOOKUP($M877,People!$A$2:$B$5, 2, FALSE)</f>
        <v>Chuck Magee</v>
      </c>
      <c r="W877" s="3" t="str">
        <f>IFERROR(VLOOKUP($B877, 'Returns'!$A$2:$B$801, 2, FALSE), "No")</f>
        <v>Yes</v>
      </c>
    </row>
    <row r="878" spans="1:23" x14ac:dyDescent="0.3">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VLOOKUP($M878,People!$A$2:$B$5, 2, FALSE)</f>
        <v>Chuck Magee</v>
      </c>
      <c r="W878" s="3" t="str">
        <f>IFERROR(VLOOKUP($B878, 'Returns'!$A$2:$B$801, 2, FALSE), "No")</f>
        <v>Yes</v>
      </c>
    </row>
    <row r="879" spans="1:23" x14ac:dyDescent="0.3">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VLOOKUP($M879,People!$A$2:$B$5, 2, FALSE)</f>
        <v>Chuck Magee</v>
      </c>
      <c r="W879" s="3" t="str">
        <f>IFERROR(VLOOKUP($B879, 'Returns'!$A$2:$B$801, 2, FALSE), "No")</f>
        <v>Yes</v>
      </c>
    </row>
    <row r="880" spans="1:23" x14ac:dyDescent="0.3">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VLOOKUP($M880,People!$A$2:$B$5, 2, FALSE)</f>
        <v>Chuck Magee</v>
      </c>
      <c r="W880" s="3" t="str">
        <f>IFERROR(VLOOKUP($B880, 'Returns'!$A$2:$B$801, 2, FALSE), "No")</f>
        <v>No</v>
      </c>
    </row>
    <row r="881" spans="1:23" x14ac:dyDescent="0.3">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VLOOKUP($M881,People!$A$2:$B$5, 2, FALSE)</f>
        <v>Chuck Magee</v>
      </c>
      <c r="W881" s="3" t="str">
        <f>IFERROR(VLOOKUP($B881, 'Returns'!$A$2:$B$801, 2, FALSE), "No")</f>
        <v>No</v>
      </c>
    </row>
    <row r="882" spans="1:23" x14ac:dyDescent="0.3">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VLOOKUP($M882,People!$A$2:$B$5, 2, FALSE)</f>
        <v>Chuck Magee</v>
      </c>
      <c r="W882" s="3" t="str">
        <f>IFERROR(VLOOKUP($B882, 'Returns'!$A$2:$B$801, 2, FALSE), "No")</f>
        <v>No</v>
      </c>
    </row>
    <row r="883" spans="1:23" x14ac:dyDescent="0.3">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VLOOKUP($M883,People!$A$2:$B$5, 2, FALSE)</f>
        <v>Cassandra Brandow</v>
      </c>
      <c r="W883" s="3" t="str">
        <f>IFERROR(VLOOKUP($B883, 'Returns'!$A$2:$B$801, 2, FALSE), "No")</f>
        <v>No</v>
      </c>
    </row>
    <row r="884" spans="1:23" x14ac:dyDescent="0.3">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VLOOKUP($M884,People!$A$2:$B$5, 2, FALSE)</f>
        <v>Anna Andreadi</v>
      </c>
      <c r="W884" s="3" t="str">
        <f>IFERROR(VLOOKUP($B884, 'Returns'!$A$2:$B$801, 2, FALSE), "No")</f>
        <v>No</v>
      </c>
    </row>
    <row r="885" spans="1:23" x14ac:dyDescent="0.3">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VLOOKUP($M885,People!$A$2:$B$5, 2, FALSE)</f>
        <v>Kelly Williams</v>
      </c>
      <c r="W885" s="3" t="str">
        <f>IFERROR(VLOOKUP($B885, 'Returns'!$A$2:$B$801, 2, FALSE), "No")</f>
        <v>No</v>
      </c>
    </row>
    <row r="886" spans="1:23" x14ac:dyDescent="0.3">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VLOOKUP($M886,People!$A$2:$B$5, 2, FALSE)</f>
        <v>Chuck Magee</v>
      </c>
      <c r="W886" s="3" t="str">
        <f>IFERROR(VLOOKUP($B886, 'Returns'!$A$2:$B$801, 2, FALSE), "No")</f>
        <v>No</v>
      </c>
    </row>
    <row r="887" spans="1:23" x14ac:dyDescent="0.3">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VLOOKUP($M887,People!$A$2:$B$5, 2, FALSE)</f>
        <v>Anna Andreadi</v>
      </c>
      <c r="W887" s="3" t="str">
        <f>IFERROR(VLOOKUP($B887, 'Returns'!$A$2:$B$801, 2, FALSE), "No")</f>
        <v>Yes</v>
      </c>
    </row>
    <row r="888" spans="1:23" x14ac:dyDescent="0.3">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VLOOKUP($M888,People!$A$2:$B$5, 2, FALSE)</f>
        <v>Anna Andreadi</v>
      </c>
      <c r="W888" s="3" t="str">
        <f>IFERROR(VLOOKUP($B888, 'Returns'!$A$2:$B$801, 2, FALSE), "No")</f>
        <v>No</v>
      </c>
    </row>
    <row r="889" spans="1:23" x14ac:dyDescent="0.3">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VLOOKUP($M889,People!$A$2:$B$5, 2, FALSE)</f>
        <v>Chuck Magee</v>
      </c>
      <c r="W889" s="3" t="str">
        <f>IFERROR(VLOOKUP($B889, 'Returns'!$A$2:$B$801, 2, FALSE), "No")</f>
        <v>No</v>
      </c>
    </row>
    <row r="890" spans="1:23" x14ac:dyDescent="0.3">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VLOOKUP($M890,People!$A$2:$B$5, 2, FALSE)</f>
        <v>Anna Andreadi</v>
      </c>
      <c r="W890" s="3" t="str">
        <f>IFERROR(VLOOKUP($B890, 'Returns'!$A$2:$B$801, 2, FALSE), "No")</f>
        <v>No</v>
      </c>
    </row>
    <row r="891" spans="1:23" x14ac:dyDescent="0.3">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VLOOKUP($M891,People!$A$2:$B$5, 2, FALSE)</f>
        <v>Chuck Magee</v>
      </c>
      <c r="W891" s="3" t="str">
        <f>IFERROR(VLOOKUP($B891, 'Returns'!$A$2:$B$801, 2, FALSE), "No")</f>
        <v>No</v>
      </c>
    </row>
    <row r="892" spans="1:23" x14ac:dyDescent="0.3">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VLOOKUP($M892,People!$A$2:$B$5, 2, FALSE)</f>
        <v>Chuck Magee</v>
      </c>
      <c r="W892" s="3" t="str">
        <f>IFERROR(VLOOKUP($B892, 'Returns'!$A$2:$B$801, 2, FALSE), "No")</f>
        <v>No</v>
      </c>
    </row>
    <row r="893" spans="1:23" x14ac:dyDescent="0.3">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VLOOKUP($M893,People!$A$2:$B$5, 2, FALSE)</f>
        <v>Kelly Williams</v>
      </c>
      <c r="W893" s="3" t="str">
        <f>IFERROR(VLOOKUP($B893, 'Returns'!$A$2:$B$801, 2, FALSE), "No")</f>
        <v>No</v>
      </c>
    </row>
    <row r="894" spans="1:23" x14ac:dyDescent="0.3">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VLOOKUP($M894,People!$A$2:$B$5, 2, FALSE)</f>
        <v>Kelly Williams</v>
      </c>
      <c r="W894" s="3" t="str">
        <f>IFERROR(VLOOKUP($B894, 'Returns'!$A$2:$B$801, 2, FALSE), "No")</f>
        <v>No</v>
      </c>
    </row>
    <row r="895" spans="1:23" x14ac:dyDescent="0.3">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VLOOKUP($M895,People!$A$2:$B$5, 2, FALSE)</f>
        <v>Kelly Williams</v>
      </c>
      <c r="W895" s="3" t="str">
        <f>IFERROR(VLOOKUP($B895, 'Returns'!$A$2:$B$801, 2, FALSE), "No")</f>
        <v>No</v>
      </c>
    </row>
    <row r="896" spans="1:23" x14ac:dyDescent="0.3">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VLOOKUP($M896,People!$A$2:$B$5, 2, FALSE)</f>
        <v>Anna Andreadi</v>
      </c>
      <c r="W896" s="3" t="str">
        <f>IFERROR(VLOOKUP($B896, 'Returns'!$A$2:$B$801, 2, FALSE), "No")</f>
        <v>No</v>
      </c>
    </row>
    <row r="897" spans="1:23" x14ac:dyDescent="0.3">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VLOOKUP($M897,People!$A$2:$B$5, 2, FALSE)</f>
        <v>Anna Andreadi</v>
      </c>
      <c r="W897" s="3" t="str">
        <f>IFERROR(VLOOKUP($B897, 'Returns'!$A$2:$B$801, 2, FALSE), "No")</f>
        <v>No</v>
      </c>
    </row>
    <row r="898" spans="1:23" x14ac:dyDescent="0.3">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VLOOKUP($M898,People!$A$2:$B$5, 2, FALSE)</f>
        <v>Kelly Williams</v>
      </c>
      <c r="W898" s="3" t="str">
        <f>IFERROR(VLOOKUP($B898, 'Returns'!$A$2:$B$801, 2, FALSE), "No")</f>
        <v>No</v>
      </c>
    </row>
    <row r="899" spans="1:23" x14ac:dyDescent="0.3">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VLOOKUP($M899,People!$A$2:$B$5, 2, FALSE)</f>
        <v>Kelly Williams</v>
      </c>
      <c r="W899" s="3" t="str">
        <f>IFERROR(VLOOKUP($B899, 'Returns'!$A$2:$B$801, 2, FALSE), "No")</f>
        <v>No</v>
      </c>
    </row>
    <row r="900" spans="1:23" x14ac:dyDescent="0.3">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VLOOKUP($M900,People!$A$2:$B$5, 2, FALSE)</f>
        <v>Chuck Magee</v>
      </c>
      <c r="W900" s="3" t="str">
        <f>IFERROR(VLOOKUP($B900, 'Returns'!$A$2:$B$801, 2, FALSE), "No")</f>
        <v>No</v>
      </c>
    </row>
    <row r="901" spans="1:23" x14ac:dyDescent="0.3">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VLOOKUP($M901,People!$A$2:$B$5, 2, FALSE)</f>
        <v>Chuck Magee</v>
      </c>
      <c r="W901" s="3" t="str">
        <f>IFERROR(VLOOKUP($B901, 'Returns'!$A$2:$B$801, 2, FALSE), "No")</f>
        <v>No</v>
      </c>
    </row>
    <row r="902" spans="1:23" x14ac:dyDescent="0.3">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VLOOKUP($M902,People!$A$2:$B$5, 2, FALSE)</f>
        <v>Kelly Williams</v>
      </c>
      <c r="W902" s="3" t="str">
        <f>IFERROR(VLOOKUP($B902, 'Returns'!$A$2:$B$801, 2, FALSE), "No")</f>
        <v>No</v>
      </c>
    </row>
    <row r="903" spans="1:23" x14ac:dyDescent="0.3">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VLOOKUP($M903,People!$A$2:$B$5, 2, FALSE)</f>
        <v>Kelly Williams</v>
      </c>
      <c r="W903" s="3" t="str">
        <f>IFERROR(VLOOKUP($B903, 'Returns'!$A$2:$B$801, 2, FALSE), "No")</f>
        <v>No</v>
      </c>
    </row>
    <row r="904" spans="1:23" x14ac:dyDescent="0.3">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VLOOKUP($M904,People!$A$2:$B$5, 2, FALSE)</f>
        <v>Kelly Williams</v>
      </c>
      <c r="W904" s="3" t="str">
        <f>IFERROR(VLOOKUP($B904, 'Returns'!$A$2:$B$801, 2, FALSE), "No")</f>
        <v>No</v>
      </c>
    </row>
    <row r="905" spans="1:23" x14ac:dyDescent="0.3">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VLOOKUP($M905,People!$A$2:$B$5, 2, FALSE)</f>
        <v>Anna Andreadi</v>
      </c>
      <c r="W905" s="3" t="str">
        <f>IFERROR(VLOOKUP($B905, 'Returns'!$A$2:$B$801, 2, FALSE), "No")</f>
        <v>Yes</v>
      </c>
    </row>
    <row r="906" spans="1:23" x14ac:dyDescent="0.3">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VLOOKUP($M906,People!$A$2:$B$5, 2, FALSE)</f>
        <v>Anna Andreadi</v>
      </c>
      <c r="W906" s="3" t="str">
        <f>IFERROR(VLOOKUP($B906, 'Returns'!$A$2:$B$801, 2, FALSE), "No")</f>
        <v>Yes</v>
      </c>
    </row>
    <row r="907" spans="1:23" x14ac:dyDescent="0.3">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VLOOKUP($M907,People!$A$2:$B$5, 2, FALSE)</f>
        <v>Anna Andreadi</v>
      </c>
      <c r="W907" s="3" t="str">
        <f>IFERROR(VLOOKUP($B907, 'Returns'!$A$2:$B$801, 2, FALSE), "No")</f>
        <v>Yes</v>
      </c>
    </row>
    <row r="908" spans="1:23" x14ac:dyDescent="0.3">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VLOOKUP($M908,People!$A$2:$B$5, 2, FALSE)</f>
        <v>Chuck Magee</v>
      </c>
      <c r="W908" s="3" t="str">
        <f>IFERROR(VLOOKUP($B908, 'Returns'!$A$2:$B$801, 2, FALSE), "No")</f>
        <v>No</v>
      </c>
    </row>
    <row r="909" spans="1:23" x14ac:dyDescent="0.3">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VLOOKUP($M909,People!$A$2:$B$5, 2, FALSE)</f>
        <v>Chuck Magee</v>
      </c>
      <c r="W909" s="3" t="str">
        <f>IFERROR(VLOOKUP($B909, 'Returns'!$A$2:$B$801, 2, FALSE), "No")</f>
        <v>No</v>
      </c>
    </row>
    <row r="910" spans="1:23" x14ac:dyDescent="0.3">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VLOOKUP($M910,People!$A$2:$B$5, 2, FALSE)</f>
        <v>Chuck Magee</v>
      </c>
      <c r="W910" s="3" t="str">
        <f>IFERROR(VLOOKUP($B910, 'Returns'!$A$2:$B$801, 2, FALSE), "No")</f>
        <v>No</v>
      </c>
    </row>
    <row r="911" spans="1:23" x14ac:dyDescent="0.3">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VLOOKUP($M911,People!$A$2:$B$5, 2, FALSE)</f>
        <v>Kelly Williams</v>
      </c>
      <c r="W911" s="3" t="str">
        <f>IFERROR(VLOOKUP($B911, 'Returns'!$A$2:$B$801, 2, FALSE), "No")</f>
        <v>No</v>
      </c>
    </row>
    <row r="912" spans="1:23" x14ac:dyDescent="0.3">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VLOOKUP($M912,People!$A$2:$B$5, 2, FALSE)</f>
        <v>Kelly Williams</v>
      </c>
      <c r="W912" s="3" t="str">
        <f>IFERROR(VLOOKUP($B912, 'Returns'!$A$2:$B$801, 2, FALSE), "No")</f>
        <v>No</v>
      </c>
    </row>
    <row r="913" spans="1:23" x14ac:dyDescent="0.3">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VLOOKUP($M913,People!$A$2:$B$5, 2, FALSE)</f>
        <v>Kelly Williams</v>
      </c>
      <c r="W913" s="3" t="str">
        <f>IFERROR(VLOOKUP($B913, 'Returns'!$A$2:$B$801, 2, FALSE), "No")</f>
        <v>No</v>
      </c>
    </row>
    <row r="914" spans="1:23" x14ac:dyDescent="0.3">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VLOOKUP($M914,People!$A$2:$B$5, 2, FALSE)</f>
        <v>Chuck Magee</v>
      </c>
      <c r="W914" s="3" t="str">
        <f>IFERROR(VLOOKUP($B914, 'Returns'!$A$2:$B$801, 2, FALSE), "No")</f>
        <v>No</v>
      </c>
    </row>
    <row r="915" spans="1:23" x14ac:dyDescent="0.3">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VLOOKUP($M915,People!$A$2:$B$5, 2, FALSE)</f>
        <v>Kelly Williams</v>
      </c>
      <c r="W915" s="3" t="str">
        <f>IFERROR(VLOOKUP($B915, 'Returns'!$A$2:$B$801, 2, FALSE), "No")</f>
        <v>Yes</v>
      </c>
    </row>
    <row r="916" spans="1:23" x14ac:dyDescent="0.3">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VLOOKUP($M916,People!$A$2:$B$5, 2, FALSE)</f>
        <v>Kelly Williams</v>
      </c>
      <c r="W916" s="3" t="str">
        <f>IFERROR(VLOOKUP($B916, 'Returns'!$A$2:$B$801, 2, FALSE), "No")</f>
        <v>Yes</v>
      </c>
    </row>
    <row r="917" spans="1:23" x14ac:dyDescent="0.3">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VLOOKUP($M917,People!$A$2:$B$5, 2, FALSE)</f>
        <v>Kelly Williams</v>
      </c>
      <c r="W917" s="3" t="str">
        <f>IFERROR(VLOOKUP($B917, 'Returns'!$A$2:$B$801, 2, FALSE), "No")</f>
        <v>No</v>
      </c>
    </row>
    <row r="918" spans="1:23" x14ac:dyDescent="0.3">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VLOOKUP($M918,People!$A$2:$B$5, 2, FALSE)</f>
        <v>Kelly Williams</v>
      </c>
      <c r="W918" s="3" t="str">
        <f>IFERROR(VLOOKUP($B918, 'Returns'!$A$2:$B$801, 2, FALSE), "No")</f>
        <v>No</v>
      </c>
    </row>
    <row r="919" spans="1:23" x14ac:dyDescent="0.3">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VLOOKUP($M919,People!$A$2:$B$5, 2, FALSE)</f>
        <v>Kelly Williams</v>
      </c>
      <c r="W919" s="3" t="str">
        <f>IFERROR(VLOOKUP($B919, 'Returns'!$A$2:$B$801, 2, FALSE), "No")</f>
        <v>No</v>
      </c>
    </row>
    <row r="920" spans="1:23" x14ac:dyDescent="0.3">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VLOOKUP($M920,People!$A$2:$B$5, 2, FALSE)</f>
        <v>Kelly Williams</v>
      </c>
      <c r="W920" s="3" t="str">
        <f>IFERROR(VLOOKUP($B920, 'Returns'!$A$2:$B$801, 2, FALSE), "No")</f>
        <v>No</v>
      </c>
    </row>
    <row r="921" spans="1:23" x14ac:dyDescent="0.3">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VLOOKUP($M921,People!$A$2:$B$5, 2, FALSE)</f>
        <v>Kelly Williams</v>
      </c>
      <c r="W921" s="3" t="str">
        <f>IFERROR(VLOOKUP($B921, 'Returns'!$A$2:$B$801, 2, FALSE), "No")</f>
        <v>No</v>
      </c>
    </row>
    <row r="922" spans="1:23" x14ac:dyDescent="0.3">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VLOOKUP($M922,People!$A$2:$B$5, 2, FALSE)</f>
        <v>Cassandra Brandow</v>
      </c>
      <c r="W922" s="3" t="str">
        <f>IFERROR(VLOOKUP($B922, 'Returns'!$A$2:$B$801, 2, FALSE), "No")</f>
        <v>No</v>
      </c>
    </row>
    <row r="923" spans="1:23" x14ac:dyDescent="0.3">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VLOOKUP($M923,People!$A$2:$B$5, 2, FALSE)</f>
        <v>Chuck Magee</v>
      </c>
      <c r="W923" s="3" t="str">
        <f>IFERROR(VLOOKUP($B923, 'Returns'!$A$2:$B$801, 2, FALSE), "No")</f>
        <v>No</v>
      </c>
    </row>
    <row r="924" spans="1:23" x14ac:dyDescent="0.3">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VLOOKUP($M924,People!$A$2:$B$5, 2, FALSE)</f>
        <v>Chuck Magee</v>
      </c>
      <c r="W924" s="3" t="str">
        <f>IFERROR(VLOOKUP($B924, 'Returns'!$A$2:$B$801, 2, FALSE), "No")</f>
        <v>No</v>
      </c>
    </row>
    <row r="925" spans="1:23" x14ac:dyDescent="0.3">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VLOOKUP($M925,People!$A$2:$B$5, 2, FALSE)</f>
        <v>Chuck Magee</v>
      </c>
      <c r="W925" s="3" t="str">
        <f>IFERROR(VLOOKUP($B925, 'Returns'!$A$2:$B$801, 2, FALSE), "No")</f>
        <v>No</v>
      </c>
    </row>
    <row r="926" spans="1:23" x14ac:dyDescent="0.3">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VLOOKUP($M926,People!$A$2:$B$5, 2, FALSE)</f>
        <v>Chuck Magee</v>
      </c>
      <c r="W926" s="3" t="str">
        <f>IFERROR(VLOOKUP($B926, 'Returns'!$A$2:$B$801, 2, FALSE), "No")</f>
        <v>No</v>
      </c>
    </row>
    <row r="927" spans="1:23" x14ac:dyDescent="0.3">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VLOOKUP($M927,People!$A$2:$B$5, 2, FALSE)</f>
        <v>Chuck Magee</v>
      </c>
      <c r="W927" s="3" t="str">
        <f>IFERROR(VLOOKUP($B927, 'Returns'!$A$2:$B$801, 2, FALSE), "No")</f>
        <v>No</v>
      </c>
    </row>
    <row r="928" spans="1:23" x14ac:dyDescent="0.3">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VLOOKUP($M928,People!$A$2:$B$5, 2, FALSE)</f>
        <v>Chuck Magee</v>
      </c>
      <c r="W928" s="3" t="str">
        <f>IFERROR(VLOOKUP($B928, 'Returns'!$A$2:$B$801, 2, FALSE), "No")</f>
        <v>No</v>
      </c>
    </row>
    <row r="929" spans="1:23" x14ac:dyDescent="0.3">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VLOOKUP($M929,People!$A$2:$B$5, 2, FALSE)</f>
        <v>Cassandra Brandow</v>
      </c>
      <c r="W929" s="3" t="str">
        <f>IFERROR(VLOOKUP($B929, 'Returns'!$A$2:$B$801, 2, FALSE), "No")</f>
        <v>No</v>
      </c>
    </row>
    <row r="930" spans="1:23" x14ac:dyDescent="0.3">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VLOOKUP($M930,People!$A$2:$B$5, 2, FALSE)</f>
        <v>Cassandra Brandow</v>
      </c>
      <c r="W930" s="3" t="str">
        <f>IFERROR(VLOOKUP($B930, 'Returns'!$A$2:$B$801, 2, FALSE), "No")</f>
        <v>No</v>
      </c>
    </row>
    <row r="931" spans="1:23" x14ac:dyDescent="0.3">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VLOOKUP($M931,People!$A$2:$B$5, 2, FALSE)</f>
        <v>Chuck Magee</v>
      </c>
      <c r="W931" s="3" t="str">
        <f>IFERROR(VLOOKUP($B931, 'Returns'!$A$2:$B$801, 2, FALSE), "No")</f>
        <v>No</v>
      </c>
    </row>
    <row r="932" spans="1:23" x14ac:dyDescent="0.3">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VLOOKUP($M932,People!$A$2:$B$5, 2, FALSE)</f>
        <v>Chuck Magee</v>
      </c>
      <c r="W932" s="3" t="str">
        <f>IFERROR(VLOOKUP($B932, 'Returns'!$A$2:$B$801, 2, FALSE), "No")</f>
        <v>No</v>
      </c>
    </row>
    <row r="933" spans="1:23" x14ac:dyDescent="0.3">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VLOOKUP($M933,People!$A$2:$B$5, 2, FALSE)</f>
        <v>Chuck Magee</v>
      </c>
      <c r="W933" s="3" t="str">
        <f>IFERROR(VLOOKUP($B933, 'Returns'!$A$2:$B$801, 2, FALSE), "No")</f>
        <v>No</v>
      </c>
    </row>
    <row r="934" spans="1:23" x14ac:dyDescent="0.3">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VLOOKUP($M934,People!$A$2:$B$5, 2, FALSE)</f>
        <v>Chuck Magee</v>
      </c>
      <c r="W934" s="3" t="str">
        <f>IFERROR(VLOOKUP($B934, 'Returns'!$A$2:$B$801, 2, FALSE), "No")</f>
        <v>No</v>
      </c>
    </row>
    <row r="935" spans="1:23" x14ac:dyDescent="0.3">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VLOOKUP($M935,People!$A$2:$B$5, 2, FALSE)</f>
        <v>Chuck Magee</v>
      </c>
      <c r="W935" s="3" t="str">
        <f>IFERROR(VLOOKUP($B935, 'Returns'!$A$2:$B$801, 2, FALSE), "No")</f>
        <v>No</v>
      </c>
    </row>
    <row r="936" spans="1:23" x14ac:dyDescent="0.3">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VLOOKUP($M936,People!$A$2:$B$5, 2, FALSE)</f>
        <v>Chuck Magee</v>
      </c>
      <c r="W936" s="3" t="str">
        <f>IFERROR(VLOOKUP($B936, 'Returns'!$A$2:$B$801, 2, FALSE), "No")</f>
        <v>No</v>
      </c>
    </row>
    <row r="937" spans="1:23" x14ac:dyDescent="0.3">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VLOOKUP($M937,People!$A$2:$B$5, 2, FALSE)</f>
        <v>Chuck Magee</v>
      </c>
      <c r="W937" s="3" t="str">
        <f>IFERROR(VLOOKUP($B937, 'Returns'!$A$2:$B$801, 2, FALSE), "No")</f>
        <v>No</v>
      </c>
    </row>
    <row r="938" spans="1:23" x14ac:dyDescent="0.3">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VLOOKUP($M938,People!$A$2:$B$5, 2, FALSE)</f>
        <v>Chuck Magee</v>
      </c>
      <c r="W938" s="3" t="str">
        <f>IFERROR(VLOOKUP($B938, 'Returns'!$A$2:$B$801, 2, FALSE), "No")</f>
        <v>No</v>
      </c>
    </row>
    <row r="939" spans="1:23" x14ac:dyDescent="0.3">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VLOOKUP($M939,People!$A$2:$B$5, 2, FALSE)</f>
        <v>Anna Andreadi</v>
      </c>
      <c r="W939" s="3" t="str">
        <f>IFERROR(VLOOKUP($B939, 'Returns'!$A$2:$B$801, 2, FALSE), "No")</f>
        <v>No</v>
      </c>
    </row>
    <row r="940" spans="1:23" x14ac:dyDescent="0.3">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VLOOKUP($M940,People!$A$2:$B$5, 2, FALSE)</f>
        <v>Anna Andreadi</v>
      </c>
      <c r="W940" s="3" t="str">
        <f>IFERROR(VLOOKUP($B940, 'Returns'!$A$2:$B$801, 2, FALSE), "No")</f>
        <v>No</v>
      </c>
    </row>
    <row r="941" spans="1:23" x14ac:dyDescent="0.3">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VLOOKUP($M941,People!$A$2:$B$5, 2, FALSE)</f>
        <v>Anna Andreadi</v>
      </c>
      <c r="W941" s="3" t="str">
        <f>IFERROR(VLOOKUP($B941, 'Returns'!$A$2:$B$801, 2, FALSE), "No")</f>
        <v>No</v>
      </c>
    </row>
    <row r="942" spans="1:23" x14ac:dyDescent="0.3">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VLOOKUP($M942,People!$A$2:$B$5, 2, FALSE)</f>
        <v>Anna Andreadi</v>
      </c>
      <c r="W942" s="3" t="str">
        <f>IFERROR(VLOOKUP($B942, 'Returns'!$A$2:$B$801, 2, FALSE), "No")</f>
        <v>No</v>
      </c>
    </row>
    <row r="943" spans="1:23" x14ac:dyDescent="0.3">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VLOOKUP($M943,People!$A$2:$B$5, 2, FALSE)</f>
        <v>Anna Andreadi</v>
      </c>
      <c r="W943" s="3" t="str">
        <f>IFERROR(VLOOKUP($B943, 'Returns'!$A$2:$B$801, 2, FALSE), "No")</f>
        <v>No</v>
      </c>
    </row>
    <row r="944" spans="1:23" x14ac:dyDescent="0.3">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VLOOKUP($M944,People!$A$2:$B$5, 2, FALSE)</f>
        <v>Anna Andreadi</v>
      </c>
      <c r="W944" s="3" t="str">
        <f>IFERROR(VLOOKUP($B944, 'Returns'!$A$2:$B$801, 2, FALSE), "No")</f>
        <v>No</v>
      </c>
    </row>
    <row r="945" spans="1:23" x14ac:dyDescent="0.3">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VLOOKUP($M945,People!$A$2:$B$5, 2, FALSE)</f>
        <v>Anna Andreadi</v>
      </c>
      <c r="W945" s="3" t="str">
        <f>IFERROR(VLOOKUP($B945, 'Returns'!$A$2:$B$801, 2, FALSE), "No")</f>
        <v>No</v>
      </c>
    </row>
    <row r="946" spans="1:23" x14ac:dyDescent="0.3">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VLOOKUP($M946,People!$A$2:$B$5, 2, FALSE)</f>
        <v>Anna Andreadi</v>
      </c>
      <c r="W946" s="3" t="str">
        <f>IFERROR(VLOOKUP($B946, 'Returns'!$A$2:$B$801, 2, FALSE), "No")</f>
        <v>No</v>
      </c>
    </row>
    <row r="947" spans="1:23" x14ac:dyDescent="0.3">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VLOOKUP($M947,People!$A$2:$B$5, 2, FALSE)</f>
        <v>Anna Andreadi</v>
      </c>
      <c r="W947" s="3" t="str">
        <f>IFERROR(VLOOKUP($B947, 'Returns'!$A$2:$B$801, 2, FALSE), "No")</f>
        <v>No</v>
      </c>
    </row>
    <row r="948" spans="1:23" x14ac:dyDescent="0.3">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VLOOKUP($M948,People!$A$2:$B$5, 2, FALSE)</f>
        <v>Anna Andreadi</v>
      </c>
      <c r="W948" s="3" t="str">
        <f>IFERROR(VLOOKUP($B948, 'Returns'!$A$2:$B$801, 2, FALSE), "No")</f>
        <v>No</v>
      </c>
    </row>
    <row r="949" spans="1:23" x14ac:dyDescent="0.3">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VLOOKUP($M949,People!$A$2:$B$5, 2, FALSE)</f>
        <v>Chuck Magee</v>
      </c>
      <c r="W949" s="3" t="str">
        <f>IFERROR(VLOOKUP($B949, 'Returns'!$A$2:$B$801, 2, FALSE), "No")</f>
        <v>No</v>
      </c>
    </row>
    <row r="950" spans="1:23" x14ac:dyDescent="0.3">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VLOOKUP($M950,People!$A$2:$B$5, 2, FALSE)</f>
        <v>Chuck Magee</v>
      </c>
      <c r="W950" s="3" t="str">
        <f>IFERROR(VLOOKUP($B950, 'Returns'!$A$2:$B$801, 2, FALSE), "No")</f>
        <v>No</v>
      </c>
    </row>
    <row r="951" spans="1:23" x14ac:dyDescent="0.3">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VLOOKUP($M951,People!$A$2:$B$5, 2, FALSE)</f>
        <v>Chuck Magee</v>
      </c>
      <c r="W951" s="3" t="str">
        <f>IFERROR(VLOOKUP($B951, 'Returns'!$A$2:$B$801, 2, FALSE), "No")</f>
        <v>No</v>
      </c>
    </row>
    <row r="952" spans="1:23" x14ac:dyDescent="0.3">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VLOOKUP($M952,People!$A$2:$B$5, 2, FALSE)</f>
        <v>Chuck Magee</v>
      </c>
      <c r="W952" s="3" t="str">
        <f>IFERROR(VLOOKUP($B952, 'Returns'!$A$2:$B$801, 2, FALSE), "No")</f>
        <v>No</v>
      </c>
    </row>
    <row r="953" spans="1:23" x14ac:dyDescent="0.3">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VLOOKUP($M953,People!$A$2:$B$5, 2, FALSE)</f>
        <v>Chuck Magee</v>
      </c>
      <c r="W953" s="3" t="str">
        <f>IFERROR(VLOOKUP($B953, 'Returns'!$A$2:$B$801, 2, FALSE), "No")</f>
        <v>No</v>
      </c>
    </row>
    <row r="954" spans="1:23" x14ac:dyDescent="0.3">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VLOOKUP($M954,People!$A$2:$B$5, 2, FALSE)</f>
        <v>Chuck Magee</v>
      </c>
      <c r="W954" s="3" t="str">
        <f>IFERROR(VLOOKUP($B954, 'Returns'!$A$2:$B$801, 2, FALSE), "No")</f>
        <v>No</v>
      </c>
    </row>
    <row r="955" spans="1:23" x14ac:dyDescent="0.3">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VLOOKUP($M955,People!$A$2:$B$5, 2, FALSE)</f>
        <v>Kelly Williams</v>
      </c>
      <c r="W955" s="3" t="str">
        <f>IFERROR(VLOOKUP($B955, 'Returns'!$A$2:$B$801, 2, FALSE), "No")</f>
        <v>Yes</v>
      </c>
    </row>
    <row r="956" spans="1:23" x14ac:dyDescent="0.3">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VLOOKUP($M956,People!$A$2:$B$5, 2, FALSE)</f>
        <v>Kelly Williams</v>
      </c>
      <c r="W956" s="3" t="str">
        <f>IFERROR(VLOOKUP($B956, 'Returns'!$A$2:$B$801, 2, FALSE), "No")</f>
        <v>Yes</v>
      </c>
    </row>
    <row r="957" spans="1:23" x14ac:dyDescent="0.3">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VLOOKUP($M957,People!$A$2:$B$5, 2, FALSE)</f>
        <v>Cassandra Brandow</v>
      </c>
      <c r="W957" s="3" t="str">
        <f>IFERROR(VLOOKUP($B957, 'Returns'!$A$2:$B$801, 2, FALSE), "No")</f>
        <v>No</v>
      </c>
    </row>
    <row r="958" spans="1:23" x14ac:dyDescent="0.3">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VLOOKUP($M958,People!$A$2:$B$5, 2, FALSE)</f>
        <v>Anna Andreadi</v>
      </c>
      <c r="W958" s="3" t="str">
        <f>IFERROR(VLOOKUP($B958, 'Returns'!$A$2:$B$801, 2, FALSE), "No")</f>
        <v>No</v>
      </c>
    </row>
    <row r="959" spans="1:23" x14ac:dyDescent="0.3">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VLOOKUP($M959,People!$A$2:$B$5, 2, FALSE)</f>
        <v>Anna Andreadi</v>
      </c>
      <c r="W959" s="3" t="str">
        <f>IFERROR(VLOOKUP($B959, 'Returns'!$A$2:$B$801, 2, FALSE), "No")</f>
        <v>No</v>
      </c>
    </row>
    <row r="960" spans="1:23" x14ac:dyDescent="0.3">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VLOOKUP($M960,People!$A$2:$B$5, 2, FALSE)</f>
        <v>Anna Andreadi</v>
      </c>
      <c r="W960" s="3" t="str">
        <f>IFERROR(VLOOKUP($B960, 'Returns'!$A$2:$B$801, 2, FALSE), "No")</f>
        <v>No</v>
      </c>
    </row>
    <row r="961" spans="1:23" x14ac:dyDescent="0.3">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VLOOKUP($M961,People!$A$2:$B$5, 2, FALSE)</f>
        <v>Anna Andreadi</v>
      </c>
      <c r="W961" s="3" t="str">
        <f>IFERROR(VLOOKUP($B961, 'Returns'!$A$2:$B$801, 2, FALSE), "No")</f>
        <v>No</v>
      </c>
    </row>
    <row r="962" spans="1:23" x14ac:dyDescent="0.3">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VLOOKUP($M962,People!$A$2:$B$5, 2, FALSE)</f>
        <v>Anna Andreadi</v>
      </c>
      <c r="W962" s="3" t="str">
        <f>IFERROR(VLOOKUP($B962, 'Returns'!$A$2:$B$801, 2, FALSE), "No")</f>
        <v>No</v>
      </c>
    </row>
    <row r="963" spans="1:23" x14ac:dyDescent="0.3">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VLOOKUP($M963,People!$A$2:$B$5, 2, FALSE)</f>
        <v>Cassandra Brandow</v>
      </c>
      <c r="W963" s="3" t="str">
        <f>IFERROR(VLOOKUP($B963, 'Returns'!$A$2:$B$801, 2, FALSE), "No")</f>
        <v>No</v>
      </c>
    </row>
    <row r="964" spans="1:23" x14ac:dyDescent="0.3">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VLOOKUP($M964,People!$A$2:$B$5, 2, FALSE)</f>
        <v>Anna Andreadi</v>
      </c>
      <c r="W964" s="3" t="str">
        <f>IFERROR(VLOOKUP($B964, 'Returns'!$A$2:$B$801, 2, FALSE), "No")</f>
        <v>No</v>
      </c>
    </row>
    <row r="965" spans="1:23" x14ac:dyDescent="0.3">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VLOOKUP($M965,People!$A$2:$B$5, 2, FALSE)</f>
        <v>Cassandra Brandow</v>
      </c>
      <c r="W965" s="3" t="str">
        <f>IFERROR(VLOOKUP($B965, 'Returns'!$A$2:$B$801, 2, FALSE), "No")</f>
        <v>No</v>
      </c>
    </row>
    <row r="966" spans="1:23" x14ac:dyDescent="0.3">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VLOOKUP($M966,People!$A$2:$B$5, 2, FALSE)</f>
        <v>Chuck Magee</v>
      </c>
      <c r="W966" s="3" t="str">
        <f>IFERROR(VLOOKUP($B966, 'Returns'!$A$2:$B$801, 2, FALSE), "No")</f>
        <v>No</v>
      </c>
    </row>
    <row r="967" spans="1:23" x14ac:dyDescent="0.3">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VLOOKUP($M967,People!$A$2:$B$5, 2, FALSE)</f>
        <v>Chuck Magee</v>
      </c>
      <c r="W967" s="3" t="str">
        <f>IFERROR(VLOOKUP($B967, 'Returns'!$A$2:$B$801, 2, FALSE), "No")</f>
        <v>No</v>
      </c>
    </row>
    <row r="968" spans="1:23" x14ac:dyDescent="0.3">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VLOOKUP($M968,People!$A$2:$B$5, 2, FALSE)</f>
        <v>Chuck Magee</v>
      </c>
      <c r="W968" s="3" t="str">
        <f>IFERROR(VLOOKUP($B968, 'Returns'!$A$2:$B$801, 2, FALSE), "No")</f>
        <v>No</v>
      </c>
    </row>
    <row r="969" spans="1:23" x14ac:dyDescent="0.3">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VLOOKUP($M969,People!$A$2:$B$5, 2, FALSE)</f>
        <v>Chuck Magee</v>
      </c>
      <c r="W969" s="3" t="str">
        <f>IFERROR(VLOOKUP($B969, 'Returns'!$A$2:$B$801, 2, FALSE), "No")</f>
        <v>No</v>
      </c>
    </row>
    <row r="970" spans="1:23" x14ac:dyDescent="0.3">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VLOOKUP($M970,People!$A$2:$B$5, 2, FALSE)</f>
        <v>Chuck Magee</v>
      </c>
      <c r="W970" s="3" t="str">
        <f>IFERROR(VLOOKUP($B970, 'Returns'!$A$2:$B$801, 2, FALSE), "No")</f>
        <v>No</v>
      </c>
    </row>
    <row r="971" spans="1:23" x14ac:dyDescent="0.3">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VLOOKUP($M971,People!$A$2:$B$5, 2, FALSE)</f>
        <v>Chuck Magee</v>
      </c>
      <c r="W971" s="3" t="str">
        <f>IFERROR(VLOOKUP($B971, 'Returns'!$A$2:$B$801, 2, FALSE), "No")</f>
        <v>No</v>
      </c>
    </row>
    <row r="972" spans="1:23" x14ac:dyDescent="0.3">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VLOOKUP($M972,People!$A$2:$B$5, 2, FALSE)</f>
        <v>Chuck Magee</v>
      </c>
      <c r="W972" s="3" t="str">
        <f>IFERROR(VLOOKUP($B972, 'Returns'!$A$2:$B$801, 2, FALSE), "No")</f>
        <v>No</v>
      </c>
    </row>
    <row r="973" spans="1:23" x14ac:dyDescent="0.3">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VLOOKUP($M973,People!$A$2:$B$5, 2, FALSE)</f>
        <v>Chuck Magee</v>
      </c>
      <c r="W973" s="3" t="str">
        <f>IFERROR(VLOOKUP($B973, 'Returns'!$A$2:$B$801, 2, FALSE), "No")</f>
        <v>No</v>
      </c>
    </row>
    <row r="974" spans="1:23" x14ac:dyDescent="0.3">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VLOOKUP($M974,People!$A$2:$B$5, 2, FALSE)</f>
        <v>Chuck Magee</v>
      </c>
      <c r="W974" s="3" t="str">
        <f>IFERROR(VLOOKUP($B974, 'Returns'!$A$2:$B$801, 2, FALSE), "No")</f>
        <v>No</v>
      </c>
    </row>
    <row r="975" spans="1:23" x14ac:dyDescent="0.3">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VLOOKUP($M975,People!$A$2:$B$5, 2, FALSE)</f>
        <v>Chuck Magee</v>
      </c>
      <c r="W975" s="3" t="str">
        <f>IFERROR(VLOOKUP($B975, 'Returns'!$A$2:$B$801, 2, FALSE), "No")</f>
        <v>No</v>
      </c>
    </row>
    <row r="976" spans="1:23" x14ac:dyDescent="0.3">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VLOOKUP($M976,People!$A$2:$B$5, 2, FALSE)</f>
        <v>Chuck Magee</v>
      </c>
      <c r="W976" s="3" t="str">
        <f>IFERROR(VLOOKUP($B976, 'Returns'!$A$2:$B$801, 2, FALSE), "No")</f>
        <v>Yes</v>
      </c>
    </row>
    <row r="977" spans="1:23" x14ac:dyDescent="0.3">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VLOOKUP($M977,People!$A$2:$B$5, 2, FALSE)</f>
        <v>Chuck Magee</v>
      </c>
      <c r="W977" s="3" t="str">
        <f>IFERROR(VLOOKUP($B977, 'Returns'!$A$2:$B$801, 2, FALSE), "No")</f>
        <v>Yes</v>
      </c>
    </row>
    <row r="978" spans="1:23" x14ac:dyDescent="0.3">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VLOOKUP($M978,People!$A$2:$B$5, 2, FALSE)</f>
        <v>Anna Andreadi</v>
      </c>
      <c r="W978" s="3" t="str">
        <f>IFERROR(VLOOKUP($B978, 'Returns'!$A$2:$B$801, 2, FALSE), "No")</f>
        <v>No</v>
      </c>
    </row>
    <row r="979" spans="1:23" x14ac:dyDescent="0.3">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VLOOKUP($M979,People!$A$2:$B$5, 2, FALSE)</f>
        <v>Kelly Williams</v>
      </c>
      <c r="W979" s="3" t="str">
        <f>IFERROR(VLOOKUP($B979, 'Returns'!$A$2:$B$801, 2, FALSE), "No")</f>
        <v>No</v>
      </c>
    </row>
    <row r="980" spans="1:23" x14ac:dyDescent="0.3">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VLOOKUP($M980,People!$A$2:$B$5, 2, FALSE)</f>
        <v>Cassandra Brandow</v>
      </c>
      <c r="W980" s="3" t="str">
        <f>IFERROR(VLOOKUP($B980, 'Returns'!$A$2:$B$801, 2, FALSE), "No")</f>
        <v>No</v>
      </c>
    </row>
    <row r="981" spans="1:23" x14ac:dyDescent="0.3">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VLOOKUP($M981,People!$A$2:$B$5, 2, FALSE)</f>
        <v>Kelly Williams</v>
      </c>
      <c r="W981" s="3" t="str">
        <f>IFERROR(VLOOKUP($B981, 'Returns'!$A$2:$B$801, 2, FALSE), "No")</f>
        <v>No</v>
      </c>
    </row>
    <row r="982" spans="1:23" x14ac:dyDescent="0.3">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VLOOKUP($M982,People!$A$2:$B$5, 2, FALSE)</f>
        <v>Chuck Magee</v>
      </c>
      <c r="W982" s="3" t="str">
        <f>IFERROR(VLOOKUP($B982, 'Returns'!$A$2:$B$801, 2, FALSE), "No")</f>
        <v>No</v>
      </c>
    </row>
    <row r="983" spans="1:23" x14ac:dyDescent="0.3">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VLOOKUP($M983,People!$A$2:$B$5, 2, FALSE)</f>
        <v>Anna Andreadi</v>
      </c>
      <c r="W983" s="3" t="str">
        <f>IFERROR(VLOOKUP($B983, 'Returns'!$A$2:$B$801, 2, FALSE), "No")</f>
        <v>No</v>
      </c>
    </row>
    <row r="984" spans="1:23" x14ac:dyDescent="0.3">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VLOOKUP($M984,People!$A$2:$B$5, 2, FALSE)</f>
        <v>Anna Andreadi</v>
      </c>
      <c r="W984" s="3" t="str">
        <f>IFERROR(VLOOKUP($B984, 'Returns'!$A$2:$B$801, 2, FALSE), "No")</f>
        <v>No</v>
      </c>
    </row>
    <row r="985" spans="1:23" x14ac:dyDescent="0.3">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VLOOKUP($M985,People!$A$2:$B$5, 2, FALSE)</f>
        <v>Anna Andreadi</v>
      </c>
      <c r="W985" s="3" t="str">
        <f>IFERROR(VLOOKUP($B985, 'Returns'!$A$2:$B$801, 2, FALSE), "No")</f>
        <v>No</v>
      </c>
    </row>
    <row r="986" spans="1:23" x14ac:dyDescent="0.3">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VLOOKUP($M986,People!$A$2:$B$5, 2, FALSE)</f>
        <v>Kelly Williams</v>
      </c>
      <c r="W986" s="3" t="str">
        <f>IFERROR(VLOOKUP($B986, 'Returns'!$A$2:$B$801, 2, FALSE), "No")</f>
        <v>No</v>
      </c>
    </row>
    <row r="987" spans="1:23" x14ac:dyDescent="0.3">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VLOOKUP($M987,People!$A$2:$B$5, 2, FALSE)</f>
        <v>Kelly Williams</v>
      </c>
      <c r="W987" s="3" t="str">
        <f>IFERROR(VLOOKUP($B987, 'Returns'!$A$2:$B$801, 2, FALSE), "No")</f>
        <v>No</v>
      </c>
    </row>
    <row r="988" spans="1:23" x14ac:dyDescent="0.3">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VLOOKUP($M988,People!$A$2:$B$5, 2, FALSE)</f>
        <v>Kelly Williams</v>
      </c>
      <c r="W988" s="3" t="str">
        <f>IFERROR(VLOOKUP($B988, 'Returns'!$A$2:$B$801, 2, FALSE), "No")</f>
        <v>No</v>
      </c>
    </row>
    <row r="989" spans="1:23" x14ac:dyDescent="0.3">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VLOOKUP($M989,People!$A$2:$B$5, 2, FALSE)</f>
        <v>Kelly Williams</v>
      </c>
      <c r="W989" s="3" t="str">
        <f>IFERROR(VLOOKUP($B989, 'Returns'!$A$2:$B$801, 2, FALSE), "No")</f>
        <v>No</v>
      </c>
    </row>
    <row r="990" spans="1:23" x14ac:dyDescent="0.3">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VLOOKUP($M990,People!$A$2:$B$5, 2, FALSE)</f>
        <v>Chuck Magee</v>
      </c>
      <c r="W990" s="3" t="str">
        <f>IFERROR(VLOOKUP($B990, 'Returns'!$A$2:$B$801, 2, FALSE), "No")</f>
        <v>No</v>
      </c>
    </row>
    <row r="991" spans="1:23" x14ac:dyDescent="0.3">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VLOOKUP($M991,People!$A$2:$B$5, 2, FALSE)</f>
        <v>Chuck Magee</v>
      </c>
      <c r="W991" s="3" t="str">
        <f>IFERROR(VLOOKUP($B991, 'Returns'!$A$2:$B$801, 2, FALSE), "No")</f>
        <v>No</v>
      </c>
    </row>
    <row r="992" spans="1:23" x14ac:dyDescent="0.3">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VLOOKUP($M992,People!$A$2:$B$5, 2, FALSE)</f>
        <v>Cassandra Brandow</v>
      </c>
      <c r="W992" s="3" t="str">
        <f>IFERROR(VLOOKUP($B992, 'Returns'!$A$2:$B$801, 2, FALSE), "No")</f>
        <v>No</v>
      </c>
    </row>
    <row r="993" spans="1:23" x14ac:dyDescent="0.3">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VLOOKUP($M993,People!$A$2:$B$5, 2, FALSE)</f>
        <v>Chuck Magee</v>
      </c>
      <c r="W993" s="3" t="str">
        <f>IFERROR(VLOOKUP($B993, 'Returns'!$A$2:$B$801, 2, FALSE), "No")</f>
        <v>No</v>
      </c>
    </row>
    <row r="994" spans="1:23" x14ac:dyDescent="0.3">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VLOOKUP($M994,People!$A$2:$B$5, 2, FALSE)</f>
        <v>Anna Andreadi</v>
      </c>
      <c r="W994" s="3" t="str">
        <f>IFERROR(VLOOKUP($B994, 'Returns'!$A$2:$B$801, 2, FALSE), "No")</f>
        <v>Yes</v>
      </c>
    </row>
    <row r="995" spans="1:23" x14ac:dyDescent="0.3">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VLOOKUP($M995,People!$A$2:$B$5, 2, FALSE)</f>
        <v>Anna Andreadi</v>
      </c>
      <c r="W995" s="3" t="str">
        <f>IFERROR(VLOOKUP($B995, 'Returns'!$A$2:$B$801, 2, FALSE), "No")</f>
        <v>Yes</v>
      </c>
    </row>
    <row r="996" spans="1:23" x14ac:dyDescent="0.3">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VLOOKUP($M996,People!$A$2:$B$5, 2, FALSE)</f>
        <v>Cassandra Brandow</v>
      </c>
      <c r="W996" s="3" t="str">
        <f>IFERROR(VLOOKUP($B996, 'Returns'!$A$2:$B$801, 2, FALSE), "No")</f>
        <v>No</v>
      </c>
    </row>
    <row r="997" spans="1:23" x14ac:dyDescent="0.3">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VLOOKUP($M997,People!$A$2:$B$5, 2, FALSE)</f>
        <v>Cassandra Brandow</v>
      </c>
      <c r="W997" s="3" t="str">
        <f>IFERROR(VLOOKUP($B997, 'Returns'!$A$2:$B$801, 2, FALSE), "No")</f>
        <v>No</v>
      </c>
    </row>
    <row r="998" spans="1:23" x14ac:dyDescent="0.3">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VLOOKUP($M998,People!$A$2:$B$5, 2, FALSE)</f>
        <v>Cassandra Brandow</v>
      </c>
      <c r="W998" s="3" t="str">
        <f>IFERROR(VLOOKUP($B998, 'Returns'!$A$2:$B$801, 2, FALSE), "No")</f>
        <v>No</v>
      </c>
    </row>
    <row r="999" spans="1:23" x14ac:dyDescent="0.3">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VLOOKUP($M999,People!$A$2:$B$5, 2, FALSE)</f>
        <v>Cassandra Brandow</v>
      </c>
      <c r="W999" s="3" t="str">
        <f>IFERROR(VLOOKUP($B999, 'Returns'!$A$2:$B$801, 2, FALSE), "No")</f>
        <v>No</v>
      </c>
    </row>
    <row r="1000" spans="1:23" x14ac:dyDescent="0.3">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VLOOKUP($M1000,People!$A$2:$B$5, 2, FALSE)</f>
        <v>Cassandra Brandow</v>
      </c>
      <c r="W1000" s="3" t="str">
        <f>IFERROR(VLOOKUP($B1000, 'Returns'!$A$2:$B$801, 2, FALSE), "No")</f>
        <v>No</v>
      </c>
    </row>
    <row r="1001" spans="1:23" x14ac:dyDescent="0.3">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VLOOKUP($M1001,People!$A$2:$B$5, 2, FALSE)</f>
        <v>Cassandra Brandow</v>
      </c>
      <c r="W1001" s="3" t="str">
        <f>IFERROR(VLOOKUP($B1001, 'Returns'!$A$2:$B$801, 2, FALSE), "No")</f>
        <v>No</v>
      </c>
    </row>
    <row r="1002" spans="1:23" x14ac:dyDescent="0.3">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VLOOKUP($M1002,People!$A$2:$B$5, 2, FALSE)</f>
        <v>Anna Andreadi</v>
      </c>
      <c r="W1002" s="3" t="str">
        <f>IFERROR(VLOOKUP($B1002, 'Returns'!$A$2:$B$801, 2, FALSE), "No")</f>
        <v>No</v>
      </c>
    </row>
    <row r="1003" spans="1:23" x14ac:dyDescent="0.3">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VLOOKUP($M1003,People!$A$2:$B$5, 2, FALSE)</f>
        <v>Chuck Magee</v>
      </c>
      <c r="W1003" s="3" t="str">
        <f>IFERROR(VLOOKUP($B1003, 'Returns'!$A$2:$B$801, 2, FALSE), "No")</f>
        <v>No</v>
      </c>
    </row>
    <row r="1004" spans="1:23" x14ac:dyDescent="0.3">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VLOOKUP($M1004,People!$A$2:$B$5, 2, FALSE)</f>
        <v>Chuck Magee</v>
      </c>
      <c r="W1004" s="3" t="str">
        <f>IFERROR(VLOOKUP($B1004, 'Returns'!$A$2:$B$801, 2, FALSE), "No")</f>
        <v>No</v>
      </c>
    </row>
    <row r="1005" spans="1:23" x14ac:dyDescent="0.3">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VLOOKUP($M1005,People!$A$2:$B$5, 2, FALSE)</f>
        <v>Chuck Magee</v>
      </c>
      <c r="W1005" s="3" t="str">
        <f>IFERROR(VLOOKUP($B1005, 'Returns'!$A$2:$B$801, 2, FALSE), "No")</f>
        <v>No</v>
      </c>
    </row>
    <row r="1006" spans="1:23" x14ac:dyDescent="0.3">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VLOOKUP($M1006,People!$A$2:$B$5, 2, FALSE)</f>
        <v>Anna Andreadi</v>
      </c>
      <c r="W1006" s="3" t="str">
        <f>IFERROR(VLOOKUP($B1006, 'Returns'!$A$2:$B$801, 2, FALSE), "No")</f>
        <v>No</v>
      </c>
    </row>
    <row r="1007" spans="1:23" x14ac:dyDescent="0.3">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VLOOKUP($M1007,People!$A$2:$B$5, 2, FALSE)</f>
        <v>Cassandra Brandow</v>
      </c>
      <c r="W1007" s="3" t="str">
        <f>IFERROR(VLOOKUP($B1007, 'Returns'!$A$2:$B$801, 2, FALSE), "No")</f>
        <v>No</v>
      </c>
    </row>
    <row r="1008" spans="1:23" x14ac:dyDescent="0.3">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VLOOKUP($M1008,People!$A$2:$B$5, 2, FALSE)</f>
        <v>Anna Andreadi</v>
      </c>
      <c r="W1008" s="3" t="str">
        <f>IFERROR(VLOOKUP($B1008, 'Returns'!$A$2:$B$801, 2, FALSE), "No")</f>
        <v>No</v>
      </c>
    </row>
    <row r="1009" spans="1:23" x14ac:dyDescent="0.3">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VLOOKUP($M1009,People!$A$2:$B$5, 2, FALSE)</f>
        <v>Anna Andreadi</v>
      </c>
      <c r="W1009" s="3" t="str">
        <f>IFERROR(VLOOKUP($B1009, 'Returns'!$A$2:$B$801, 2, FALSE), "No")</f>
        <v>No</v>
      </c>
    </row>
    <row r="1010" spans="1:23" x14ac:dyDescent="0.3">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VLOOKUP($M1010,People!$A$2:$B$5, 2, FALSE)</f>
        <v>Kelly Williams</v>
      </c>
      <c r="W1010" s="3" t="str">
        <f>IFERROR(VLOOKUP($B1010, 'Returns'!$A$2:$B$801, 2, FALSE), "No")</f>
        <v>No</v>
      </c>
    </row>
    <row r="1011" spans="1:23" x14ac:dyDescent="0.3">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VLOOKUP($M1011,People!$A$2:$B$5, 2, FALSE)</f>
        <v>Kelly Williams</v>
      </c>
      <c r="W1011" s="3" t="str">
        <f>IFERROR(VLOOKUP($B1011, 'Returns'!$A$2:$B$801, 2, FALSE), "No")</f>
        <v>No</v>
      </c>
    </row>
    <row r="1012" spans="1:23" x14ac:dyDescent="0.3">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VLOOKUP($M1012,People!$A$2:$B$5, 2, FALSE)</f>
        <v>Anna Andreadi</v>
      </c>
      <c r="W1012" s="3" t="str">
        <f>IFERROR(VLOOKUP($B1012, 'Returns'!$A$2:$B$801, 2, FALSE), "No")</f>
        <v>No</v>
      </c>
    </row>
    <row r="1013" spans="1:23" x14ac:dyDescent="0.3">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VLOOKUP($M1013,People!$A$2:$B$5, 2, FALSE)</f>
        <v>Anna Andreadi</v>
      </c>
      <c r="W1013" s="3" t="str">
        <f>IFERROR(VLOOKUP($B1013, 'Returns'!$A$2:$B$801, 2, FALSE), "No")</f>
        <v>No</v>
      </c>
    </row>
    <row r="1014" spans="1:23" x14ac:dyDescent="0.3">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VLOOKUP($M1014,People!$A$2:$B$5, 2, FALSE)</f>
        <v>Anna Andreadi</v>
      </c>
      <c r="W1014" s="3" t="str">
        <f>IFERROR(VLOOKUP($B1014, 'Returns'!$A$2:$B$801, 2, FALSE), "No")</f>
        <v>No</v>
      </c>
    </row>
    <row r="1015" spans="1:23" x14ac:dyDescent="0.3">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VLOOKUP($M1015,People!$A$2:$B$5, 2, FALSE)</f>
        <v>Anna Andreadi</v>
      </c>
      <c r="W1015" s="3" t="str">
        <f>IFERROR(VLOOKUP($B1015, 'Returns'!$A$2:$B$801, 2, FALSE), "No")</f>
        <v>Yes</v>
      </c>
    </row>
    <row r="1016" spans="1:23" x14ac:dyDescent="0.3">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VLOOKUP($M1016,People!$A$2:$B$5, 2, FALSE)</f>
        <v>Anna Andreadi</v>
      </c>
      <c r="W1016" s="3" t="str">
        <f>IFERROR(VLOOKUP($B1016, 'Returns'!$A$2:$B$801, 2, FALSE), "No")</f>
        <v>Yes</v>
      </c>
    </row>
    <row r="1017" spans="1:23" x14ac:dyDescent="0.3">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VLOOKUP($M1017,People!$A$2:$B$5, 2, FALSE)</f>
        <v>Anna Andreadi</v>
      </c>
      <c r="W1017" s="3" t="str">
        <f>IFERROR(VLOOKUP($B1017, 'Returns'!$A$2:$B$801, 2, FALSE), "No")</f>
        <v>No</v>
      </c>
    </row>
    <row r="1018" spans="1:23" x14ac:dyDescent="0.3">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VLOOKUP($M1018,People!$A$2:$B$5, 2, FALSE)</f>
        <v>Chuck Magee</v>
      </c>
      <c r="W1018" s="3" t="str">
        <f>IFERROR(VLOOKUP($B1018, 'Returns'!$A$2:$B$801, 2, FALSE), "No")</f>
        <v>No</v>
      </c>
    </row>
    <row r="1019" spans="1:23" x14ac:dyDescent="0.3">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VLOOKUP($M1019,People!$A$2:$B$5, 2, FALSE)</f>
        <v>Chuck Magee</v>
      </c>
      <c r="W1019" s="3" t="str">
        <f>IFERROR(VLOOKUP($B1019, 'Returns'!$A$2:$B$801, 2, FALSE), "No")</f>
        <v>No</v>
      </c>
    </row>
    <row r="1020" spans="1:23" x14ac:dyDescent="0.3">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VLOOKUP($M1020,People!$A$2:$B$5, 2, FALSE)</f>
        <v>Chuck Magee</v>
      </c>
      <c r="W1020" s="3" t="str">
        <f>IFERROR(VLOOKUP($B1020, 'Returns'!$A$2:$B$801, 2, FALSE), "No")</f>
        <v>No</v>
      </c>
    </row>
    <row r="1021" spans="1:23" x14ac:dyDescent="0.3">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VLOOKUP($M1021,People!$A$2:$B$5, 2, FALSE)</f>
        <v>Chuck Magee</v>
      </c>
      <c r="W1021" s="3" t="str">
        <f>IFERROR(VLOOKUP($B1021, 'Returns'!$A$2:$B$801, 2, FALSE), "No")</f>
        <v>No</v>
      </c>
    </row>
    <row r="1022" spans="1:23" x14ac:dyDescent="0.3">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VLOOKUP($M1022,People!$A$2:$B$5, 2, FALSE)</f>
        <v>Chuck Magee</v>
      </c>
      <c r="W1022" s="3" t="str">
        <f>IFERROR(VLOOKUP($B1022, 'Returns'!$A$2:$B$801, 2, FALSE), "No")</f>
        <v>No</v>
      </c>
    </row>
    <row r="1023" spans="1:23" x14ac:dyDescent="0.3">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VLOOKUP($M1023,People!$A$2:$B$5, 2, FALSE)</f>
        <v>Chuck Magee</v>
      </c>
      <c r="W1023" s="3" t="str">
        <f>IFERROR(VLOOKUP($B1023, 'Returns'!$A$2:$B$801, 2, FALSE), "No")</f>
        <v>No</v>
      </c>
    </row>
    <row r="1024" spans="1:23" x14ac:dyDescent="0.3">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VLOOKUP($M1024,People!$A$2:$B$5, 2, FALSE)</f>
        <v>Chuck Magee</v>
      </c>
      <c r="W1024" s="3" t="str">
        <f>IFERROR(VLOOKUP($B1024, 'Returns'!$A$2:$B$801, 2, FALSE), "No")</f>
        <v>No</v>
      </c>
    </row>
    <row r="1025" spans="1:23" x14ac:dyDescent="0.3">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VLOOKUP($M1025,People!$A$2:$B$5, 2, FALSE)</f>
        <v>Chuck Magee</v>
      </c>
      <c r="W1025" s="3" t="str">
        <f>IFERROR(VLOOKUP($B1025, 'Returns'!$A$2:$B$801, 2, FALSE), "No")</f>
        <v>No</v>
      </c>
    </row>
    <row r="1026" spans="1:23" x14ac:dyDescent="0.3">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VLOOKUP($M1026,People!$A$2:$B$5, 2, FALSE)</f>
        <v>Anna Andreadi</v>
      </c>
      <c r="W1026" s="3" t="str">
        <f>IFERROR(VLOOKUP($B1026, 'Returns'!$A$2:$B$801, 2, FALSE), "No")</f>
        <v>No</v>
      </c>
    </row>
    <row r="1027" spans="1:23" x14ac:dyDescent="0.3">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VLOOKUP($M1027,People!$A$2:$B$5, 2, FALSE)</f>
        <v>Chuck Magee</v>
      </c>
      <c r="W1027" s="3" t="str">
        <f>IFERROR(VLOOKUP($B1027, 'Returns'!$A$2:$B$801, 2, FALSE), "No")</f>
        <v>Yes</v>
      </c>
    </row>
    <row r="1028" spans="1:23" x14ac:dyDescent="0.3">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VLOOKUP($M1028,People!$A$2:$B$5, 2, FALSE)</f>
        <v>Chuck Magee</v>
      </c>
      <c r="W1028" s="3" t="str">
        <f>IFERROR(VLOOKUP($B1028, 'Returns'!$A$2:$B$801, 2, FALSE), "No")</f>
        <v>Yes</v>
      </c>
    </row>
    <row r="1029" spans="1:23" x14ac:dyDescent="0.3">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VLOOKUP($M1029,People!$A$2:$B$5, 2, FALSE)</f>
        <v>Chuck Magee</v>
      </c>
      <c r="W1029" s="3" t="str">
        <f>IFERROR(VLOOKUP($B1029, 'Returns'!$A$2:$B$801, 2, FALSE), "No")</f>
        <v>Yes</v>
      </c>
    </row>
    <row r="1030" spans="1:23" x14ac:dyDescent="0.3">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VLOOKUP($M1030,People!$A$2:$B$5, 2, FALSE)</f>
        <v>Chuck Magee</v>
      </c>
      <c r="W1030" s="3" t="str">
        <f>IFERROR(VLOOKUP($B1030, 'Returns'!$A$2:$B$801, 2, FALSE), "No")</f>
        <v>No</v>
      </c>
    </row>
    <row r="1031" spans="1:23" x14ac:dyDescent="0.3">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VLOOKUP($M1031,People!$A$2:$B$5, 2, FALSE)</f>
        <v>Chuck Magee</v>
      </c>
      <c r="W1031" s="3" t="str">
        <f>IFERROR(VLOOKUP($B1031, 'Returns'!$A$2:$B$801, 2, FALSE), "No")</f>
        <v>No</v>
      </c>
    </row>
    <row r="1032" spans="1:23" x14ac:dyDescent="0.3">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VLOOKUP($M1032,People!$A$2:$B$5, 2, FALSE)</f>
        <v>Chuck Magee</v>
      </c>
      <c r="W1032" s="3" t="str">
        <f>IFERROR(VLOOKUP($B1032, 'Returns'!$A$2:$B$801, 2, FALSE), "No")</f>
        <v>No</v>
      </c>
    </row>
    <row r="1033" spans="1:23" x14ac:dyDescent="0.3">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VLOOKUP($M1033,People!$A$2:$B$5, 2, FALSE)</f>
        <v>Chuck Magee</v>
      </c>
      <c r="W1033" s="3" t="str">
        <f>IFERROR(VLOOKUP($B1033, 'Returns'!$A$2:$B$801, 2, FALSE), "No")</f>
        <v>No</v>
      </c>
    </row>
    <row r="1034" spans="1:23" x14ac:dyDescent="0.3">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VLOOKUP($M1034,People!$A$2:$B$5, 2, FALSE)</f>
        <v>Chuck Magee</v>
      </c>
      <c r="W1034" s="3" t="str">
        <f>IFERROR(VLOOKUP($B1034, 'Returns'!$A$2:$B$801, 2, FALSE), "No")</f>
        <v>No</v>
      </c>
    </row>
    <row r="1035" spans="1:23" x14ac:dyDescent="0.3">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VLOOKUP($M1035,People!$A$2:$B$5, 2, FALSE)</f>
        <v>Chuck Magee</v>
      </c>
      <c r="W1035" s="3" t="str">
        <f>IFERROR(VLOOKUP($B1035, 'Returns'!$A$2:$B$801, 2, FALSE), "No")</f>
        <v>No</v>
      </c>
    </row>
    <row r="1036" spans="1:23" x14ac:dyDescent="0.3">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VLOOKUP($M1036,People!$A$2:$B$5, 2, FALSE)</f>
        <v>Chuck Magee</v>
      </c>
      <c r="W1036" s="3" t="str">
        <f>IFERROR(VLOOKUP($B1036, 'Returns'!$A$2:$B$801, 2, FALSE), "No")</f>
        <v>No</v>
      </c>
    </row>
    <row r="1037" spans="1:23" x14ac:dyDescent="0.3">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VLOOKUP($M1037,People!$A$2:$B$5, 2, FALSE)</f>
        <v>Chuck Magee</v>
      </c>
      <c r="W1037" s="3" t="str">
        <f>IFERROR(VLOOKUP($B1037, 'Returns'!$A$2:$B$801, 2, FALSE), "No")</f>
        <v>No</v>
      </c>
    </row>
    <row r="1038" spans="1:23" x14ac:dyDescent="0.3">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VLOOKUP($M1038,People!$A$2:$B$5, 2, FALSE)</f>
        <v>Kelly Williams</v>
      </c>
      <c r="W1038" s="3" t="str">
        <f>IFERROR(VLOOKUP($B1038, 'Returns'!$A$2:$B$801, 2, FALSE), "No")</f>
        <v>No</v>
      </c>
    </row>
    <row r="1039" spans="1:23" x14ac:dyDescent="0.3">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VLOOKUP($M1039,People!$A$2:$B$5, 2, FALSE)</f>
        <v>Anna Andreadi</v>
      </c>
      <c r="W1039" s="3" t="str">
        <f>IFERROR(VLOOKUP($B1039, 'Returns'!$A$2:$B$801, 2, FALSE), "No")</f>
        <v>No</v>
      </c>
    </row>
    <row r="1040" spans="1:23" x14ac:dyDescent="0.3">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VLOOKUP($M1040,People!$A$2:$B$5, 2, FALSE)</f>
        <v>Cassandra Brandow</v>
      </c>
      <c r="W1040" s="3" t="str">
        <f>IFERROR(VLOOKUP($B1040, 'Returns'!$A$2:$B$801, 2, FALSE), "No")</f>
        <v>No</v>
      </c>
    </row>
    <row r="1041" spans="1:23" x14ac:dyDescent="0.3">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VLOOKUP($M1041,People!$A$2:$B$5, 2, FALSE)</f>
        <v>Cassandra Brandow</v>
      </c>
      <c r="W1041" s="3" t="str">
        <f>IFERROR(VLOOKUP($B1041, 'Returns'!$A$2:$B$801, 2, FALSE), "No")</f>
        <v>No</v>
      </c>
    </row>
    <row r="1042" spans="1:23" x14ac:dyDescent="0.3">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VLOOKUP($M1042,People!$A$2:$B$5, 2, FALSE)</f>
        <v>Kelly Williams</v>
      </c>
      <c r="W1042" s="3" t="str">
        <f>IFERROR(VLOOKUP($B1042, 'Returns'!$A$2:$B$801, 2, FALSE), "No")</f>
        <v>No</v>
      </c>
    </row>
    <row r="1043" spans="1:23" x14ac:dyDescent="0.3">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VLOOKUP($M1043,People!$A$2:$B$5, 2, FALSE)</f>
        <v>Chuck Magee</v>
      </c>
      <c r="W1043" s="3" t="str">
        <f>IFERROR(VLOOKUP($B1043, 'Returns'!$A$2:$B$801, 2, FALSE), "No")</f>
        <v>No</v>
      </c>
    </row>
    <row r="1044" spans="1:23" x14ac:dyDescent="0.3">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VLOOKUP($M1044,People!$A$2:$B$5, 2, FALSE)</f>
        <v>Chuck Magee</v>
      </c>
      <c r="W1044" s="3" t="str">
        <f>IFERROR(VLOOKUP($B1044, 'Returns'!$A$2:$B$801, 2, FALSE), "No")</f>
        <v>No</v>
      </c>
    </row>
    <row r="1045" spans="1:23" x14ac:dyDescent="0.3">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VLOOKUP($M1045,People!$A$2:$B$5, 2, FALSE)</f>
        <v>Kelly Williams</v>
      </c>
      <c r="W1045" s="3" t="str">
        <f>IFERROR(VLOOKUP($B1045, 'Returns'!$A$2:$B$801, 2, FALSE), "No")</f>
        <v>No</v>
      </c>
    </row>
    <row r="1046" spans="1:23" x14ac:dyDescent="0.3">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VLOOKUP($M1046,People!$A$2:$B$5, 2, FALSE)</f>
        <v>Kelly Williams</v>
      </c>
      <c r="W1046" s="3" t="str">
        <f>IFERROR(VLOOKUP($B1046, 'Returns'!$A$2:$B$801, 2, FALSE), "No")</f>
        <v>No</v>
      </c>
    </row>
    <row r="1047" spans="1:23" x14ac:dyDescent="0.3">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VLOOKUP($M1047,People!$A$2:$B$5, 2, FALSE)</f>
        <v>Kelly Williams</v>
      </c>
      <c r="W1047" s="3" t="str">
        <f>IFERROR(VLOOKUP($B1047, 'Returns'!$A$2:$B$801, 2, FALSE), "No")</f>
        <v>No</v>
      </c>
    </row>
    <row r="1048" spans="1:23" x14ac:dyDescent="0.3">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VLOOKUP($M1048,People!$A$2:$B$5, 2, FALSE)</f>
        <v>Cassandra Brandow</v>
      </c>
      <c r="W1048" s="3" t="str">
        <f>IFERROR(VLOOKUP($B1048, 'Returns'!$A$2:$B$801, 2, FALSE), "No")</f>
        <v>No</v>
      </c>
    </row>
    <row r="1049" spans="1:23" x14ac:dyDescent="0.3">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VLOOKUP($M1049,People!$A$2:$B$5, 2, FALSE)</f>
        <v>Cassandra Brandow</v>
      </c>
      <c r="W1049" s="3" t="str">
        <f>IFERROR(VLOOKUP($B1049, 'Returns'!$A$2:$B$801, 2, FALSE), "No")</f>
        <v>No</v>
      </c>
    </row>
    <row r="1050" spans="1:23" x14ac:dyDescent="0.3">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VLOOKUP($M1050,People!$A$2:$B$5, 2, FALSE)</f>
        <v>Anna Andreadi</v>
      </c>
      <c r="W1050" s="3" t="str">
        <f>IFERROR(VLOOKUP($B1050, 'Returns'!$A$2:$B$801, 2, FALSE), "No")</f>
        <v>No</v>
      </c>
    </row>
    <row r="1051" spans="1:23" x14ac:dyDescent="0.3">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VLOOKUP($M1051,People!$A$2:$B$5, 2, FALSE)</f>
        <v>Anna Andreadi</v>
      </c>
      <c r="W1051" s="3" t="str">
        <f>IFERROR(VLOOKUP($B1051, 'Returns'!$A$2:$B$801, 2, FALSE), "No")</f>
        <v>No</v>
      </c>
    </row>
    <row r="1052" spans="1:23" x14ac:dyDescent="0.3">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VLOOKUP($M1052,People!$A$2:$B$5, 2, FALSE)</f>
        <v>Chuck Magee</v>
      </c>
      <c r="W1052" s="3" t="str">
        <f>IFERROR(VLOOKUP($B1052, 'Returns'!$A$2:$B$801, 2, FALSE), "No")</f>
        <v>No</v>
      </c>
    </row>
    <row r="1053" spans="1:23" x14ac:dyDescent="0.3">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VLOOKUP($M1053,People!$A$2:$B$5, 2, FALSE)</f>
        <v>Chuck Magee</v>
      </c>
      <c r="W1053" s="3" t="str">
        <f>IFERROR(VLOOKUP($B1053, 'Returns'!$A$2:$B$801, 2, FALSE), "No")</f>
        <v>No</v>
      </c>
    </row>
    <row r="1054" spans="1:23" x14ac:dyDescent="0.3">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VLOOKUP($M1054,People!$A$2:$B$5, 2, FALSE)</f>
        <v>Chuck Magee</v>
      </c>
      <c r="W1054" s="3" t="str">
        <f>IFERROR(VLOOKUP($B1054, 'Returns'!$A$2:$B$801, 2, FALSE), "No")</f>
        <v>No</v>
      </c>
    </row>
    <row r="1055" spans="1:23" x14ac:dyDescent="0.3">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VLOOKUP($M1055,People!$A$2:$B$5, 2, FALSE)</f>
        <v>Chuck Magee</v>
      </c>
      <c r="W1055" s="3" t="str">
        <f>IFERROR(VLOOKUP($B1055, 'Returns'!$A$2:$B$801, 2, FALSE), "No")</f>
        <v>No</v>
      </c>
    </row>
    <row r="1056" spans="1:23" x14ac:dyDescent="0.3">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VLOOKUP($M1056,People!$A$2:$B$5, 2, FALSE)</f>
        <v>Chuck Magee</v>
      </c>
      <c r="W1056" s="3" t="str">
        <f>IFERROR(VLOOKUP($B1056, 'Returns'!$A$2:$B$801, 2, FALSE), "No")</f>
        <v>No</v>
      </c>
    </row>
    <row r="1057" spans="1:23" x14ac:dyDescent="0.3">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VLOOKUP($M1057,People!$A$2:$B$5, 2, FALSE)</f>
        <v>Chuck Magee</v>
      </c>
      <c r="W1057" s="3" t="str">
        <f>IFERROR(VLOOKUP($B1057, 'Returns'!$A$2:$B$801, 2, FALSE), "No")</f>
        <v>No</v>
      </c>
    </row>
    <row r="1058" spans="1:23" x14ac:dyDescent="0.3">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VLOOKUP($M1058,People!$A$2:$B$5, 2, FALSE)</f>
        <v>Chuck Magee</v>
      </c>
      <c r="W1058" s="3" t="str">
        <f>IFERROR(VLOOKUP($B1058, 'Returns'!$A$2:$B$801, 2, FALSE), "No")</f>
        <v>No</v>
      </c>
    </row>
    <row r="1059" spans="1:23" x14ac:dyDescent="0.3">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VLOOKUP($M1059,People!$A$2:$B$5, 2, FALSE)</f>
        <v>Anna Andreadi</v>
      </c>
      <c r="W1059" s="3" t="str">
        <f>IFERROR(VLOOKUP($B1059, 'Returns'!$A$2:$B$801, 2, FALSE), "No")</f>
        <v>No</v>
      </c>
    </row>
    <row r="1060" spans="1:23" x14ac:dyDescent="0.3">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VLOOKUP($M1060,People!$A$2:$B$5, 2, FALSE)</f>
        <v>Anna Andreadi</v>
      </c>
      <c r="W1060" s="3" t="str">
        <f>IFERROR(VLOOKUP($B1060, 'Returns'!$A$2:$B$801, 2, FALSE), "No")</f>
        <v>No</v>
      </c>
    </row>
    <row r="1061" spans="1:23" x14ac:dyDescent="0.3">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VLOOKUP($M1061,People!$A$2:$B$5, 2, FALSE)</f>
        <v>Chuck Magee</v>
      </c>
      <c r="W1061" s="3" t="str">
        <f>IFERROR(VLOOKUP($B1061, 'Returns'!$A$2:$B$801, 2, FALSE), "No")</f>
        <v>No</v>
      </c>
    </row>
    <row r="1062" spans="1:23" x14ac:dyDescent="0.3">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VLOOKUP($M1062,People!$A$2:$B$5, 2, FALSE)</f>
        <v>Kelly Williams</v>
      </c>
      <c r="W1062" s="3" t="str">
        <f>IFERROR(VLOOKUP($B1062, 'Returns'!$A$2:$B$801, 2, FALSE), "No")</f>
        <v>No</v>
      </c>
    </row>
    <row r="1063" spans="1:23" x14ac:dyDescent="0.3">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VLOOKUP($M1063,People!$A$2:$B$5, 2, FALSE)</f>
        <v>Chuck Magee</v>
      </c>
      <c r="W1063" s="3" t="str">
        <f>IFERROR(VLOOKUP($B1063, 'Returns'!$A$2:$B$801, 2, FALSE), "No")</f>
        <v>No</v>
      </c>
    </row>
    <row r="1064" spans="1:23" x14ac:dyDescent="0.3">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VLOOKUP($M1064,People!$A$2:$B$5, 2, FALSE)</f>
        <v>Chuck Magee</v>
      </c>
      <c r="W1064" s="3" t="str">
        <f>IFERROR(VLOOKUP($B1064, 'Returns'!$A$2:$B$801, 2, FALSE), "No")</f>
        <v>No</v>
      </c>
    </row>
    <row r="1065" spans="1:23" x14ac:dyDescent="0.3">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VLOOKUP($M1065,People!$A$2:$B$5, 2, FALSE)</f>
        <v>Chuck Magee</v>
      </c>
      <c r="W1065" s="3" t="str">
        <f>IFERROR(VLOOKUP($B1065, 'Returns'!$A$2:$B$801, 2, FALSE), "No")</f>
        <v>No</v>
      </c>
    </row>
    <row r="1066" spans="1:23" x14ac:dyDescent="0.3">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VLOOKUP($M1066,People!$A$2:$B$5, 2, FALSE)</f>
        <v>Chuck Magee</v>
      </c>
      <c r="W1066" s="3" t="str">
        <f>IFERROR(VLOOKUP($B1066, 'Returns'!$A$2:$B$801, 2, FALSE), "No")</f>
        <v>No</v>
      </c>
    </row>
    <row r="1067" spans="1:23" x14ac:dyDescent="0.3">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VLOOKUP($M1067,People!$A$2:$B$5, 2, FALSE)</f>
        <v>Chuck Magee</v>
      </c>
      <c r="W1067" s="3" t="str">
        <f>IFERROR(VLOOKUP($B1067, 'Returns'!$A$2:$B$801, 2, FALSE), "No")</f>
        <v>No</v>
      </c>
    </row>
    <row r="1068" spans="1:23" x14ac:dyDescent="0.3">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VLOOKUP($M1068,People!$A$2:$B$5, 2, FALSE)</f>
        <v>Chuck Magee</v>
      </c>
      <c r="W1068" s="3" t="str">
        <f>IFERROR(VLOOKUP($B1068, 'Returns'!$A$2:$B$801, 2, FALSE), "No")</f>
        <v>No</v>
      </c>
    </row>
    <row r="1069" spans="1:23" x14ac:dyDescent="0.3">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VLOOKUP($M1069,People!$A$2:$B$5, 2, FALSE)</f>
        <v>Anna Andreadi</v>
      </c>
      <c r="W1069" s="3" t="str">
        <f>IFERROR(VLOOKUP($B1069, 'Returns'!$A$2:$B$801, 2, FALSE), "No")</f>
        <v>No</v>
      </c>
    </row>
    <row r="1070" spans="1:23" x14ac:dyDescent="0.3">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VLOOKUP($M1070,People!$A$2:$B$5, 2, FALSE)</f>
        <v>Kelly Williams</v>
      </c>
      <c r="W1070" s="3" t="str">
        <f>IFERROR(VLOOKUP($B1070, 'Returns'!$A$2:$B$801, 2, FALSE), "No")</f>
        <v>No</v>
      </c>
    </row>
    <row r="1071" spans="1:23" x14ac:dyDescent="0.3">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VLOOKUP($M1071,People!$A$2:$B$5, 2, FALSE)</f>
        <v>Chuck Magee</v>
      </c>
      <c r="W1071" s="3" t="str">
        <f>IFERROR(VLOOKUP($B1071, 'Returns'!$A$2:$B$801, 2, FALSE), "No")</f>
        <v>No</v>
      </c>
    </row>
    <row r="1072" spans="1:23" x14ac:dyDescent="0.3">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VLOOKUP($M1072,People!$A$2:$B$5, 2, FALSE)</f>
        <v>Anna Andreadi</v>
      </c>
      <c r="W1072" s="3" t="str">
        <f>IFERROR(VLOOKUP($B1072, 'Returns'!$A$2:$B$801, 2, FALSE), "No")</f>
        <v>No</v>
      </c>
    </row>
    <row r="1073" spans="1:23" x14ac:dyDescent="0.3">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VLOOKUP($M1073,People!$A$2:$B$5, 2, FALSE)</f>
        <v>Anna Andreadi</v>
      </c>
      <c r="W1073" s="3" t="str">
        <f>IFERROR(VLOOKUP($B1073, 'Returns'!$A$2:$B$801, 2, FALSE), "No")</f>
        <v>Yes</v>
      </c>
    </row>
    <row r="1074" spans="1:23" x14ac:dyDescent="0.3">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VLOOKUP($M1074,People!$A$2:$B$5, 2, FALSE)</f>
        <v>Chuck Magee</v>
      </c>
      <c r="W1074" s="3" t="str">
        <f>IFERROR(VLOOKUP($B1074, 'Returns'!$A$2:$B$801, 2, FALSE), "No")</f>
        <v>No</v>
      </c>
    </row>
    <row r="1075" spans="1:23" x14ac:dyDescent="0.3">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VLOOKUP($M1075,People!$A$2:$B$5, 2, FALSE)</f>
        <v>Anna Andreadi</v>
      </c>
      <c r="W1075" s="3" t="str">
        <f>IFERROR(VLOOKUP($B1075, 'Returns'!$A$2:$B$801, 2, FALSE), "No")</f>
        <v>No</v>
      </c>
    </row>
    <row r="1076" spans="1:23" x14ac:dyDescent="0.3">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VLOOKUP($M1076,People!$A$2:$B$5, 2, FALSE)</f>
        <v>Anna Andreadi</v>
      </c>
      <c r="W1076" s="3" t="str">
        <f>IFERROR(VLOOKUP($B1076, 'Returns'!$A$2:$B$801, 2, FALSE), "No")</f>
        <v>No</v>
      </c>
    </row>
    <row r="1077" spans="1:23" x14ac:dyDescent="0.3">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VLOOKUP($M1077,People!$A$2:$B$5, 2, FALSE)</f>
        <v>Anna Andreadi</v>
      </c>
      <c r="W1077" s="3" t="str">
        <f>IFERROR(VLOOKUP($B1077, 'Returns'!$A$2:$B$801, 2, FALSE), "No")</f>
        <v>No</v>
      </c>
    </row>
    <row r="1078" spans="1:23" x14ac:dyDescent="0.3">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VLOOKUP($M1078,People!$A$2:$B$5, 2, FALSE)</f>
        <v>Kelly Williams</v>
      </c>
      <c r="W1078" s="3" t="str">
        <f>IFERROR(VLOOKUP($B1078, 'Returns'!$A$2:$B$801, 2, FALSE), "No")</f>
        <v>No</v>
      </c>
    </row>
    <row r="1079" spans="1:23" x14ac:dyDescent="0.3">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VLOOKUP($M1079,People!$A$2:$B$5, 2, FALSE)</f>
        <v>Anna Andreadi</v>
      </c>
      <c r="W1079" s="3" t="str">
        <f>IFERROR(VLOOKUP($B1079, 'Returns'!$A$2:$B$801, 2, FALSE), "No")</f>
        <v>No</v>
      </c>
    </row>
    <row r="1080" spans="1:23" x14ac:dyDescent="0.3">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VLOOKUP($M1080,People!$A$2:$B$5, 2, FALSE)</f>
        <v>Anna Andreadi</v>
      </c>
      <c r="W1080" s="3" t="str">
        <f>IFERROR(VLOOKUP($B1080, 'Returns'!$A$2:$B$801, 2, FALSE), "No")</f>
        <v>No</v>
      </c>
    </row>
    <row r="1081" spans="1:23" x14ac:dyDescent="0.3">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VLOOKUP($M1081,People!$A$2:$B$5, 2, FALSE)</f>
        <v>Anna Andreadi</v>
      </c>
      <c r="W1081" s="3" t="str">
        <f>IFERROR(VLOOKUP($B1081, 'Returns'!$A$2:$B$801, 2, FALSE), "No")</f>
        <v>No</v>
      </c>
    </row>
    <row r="1082" spans="1:23" x14ac:dyDescent="0.3">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VLOOKUP($M1082,People!$A$2:$B$5, 2, FALSE)</f>
        <v>Kelly Williams</v>
      </c>
      <c r="W1082" s="3" t="str">
        <f>IFERROR(VLOOKUP($B1082, 'Returns'!$A$2:$B$801, 2, FALSE), "No")</f>
        <v>No</v>
      </c>
    </row>
    <row r="1083" spans="1:23" x14ac:dyDescent="0.3">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VLOOKUP($M1083,People!$A$2:$B$5, 2, FALSE)</f>
        <v>Kelly Williams</v>
      </c>
      <c r="W1083" s="3" t="str">
        <f>IFERROR(VLOOKUP($B1083, 'Returns'!$A$2:$B$801, 2, FALSE), "No")</f>
        <v>No</v>
      </c>
    </row>
    <row r="1084" spans="1:23" x14ac:dyDescent="0.3">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VLOOKUP($M1084,People!$A$2:$B$5, 2, FALSE)</f>
        <v>Chuck Magee</v>
      </c>
      <c r="W1084" s="3" t="str">
        <f>IFERROR(VLOOKUP($B1084, 'Returns'!$A$2:$B$801, 2, FALSE), "No")</f>
        <v>No</v>
      </c>
    </row>
    <row r="1085" spans="1:23" x14ac:dyDescent="0.3">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VLOOKUP($M1085,People!$A$2:$B$5, 2, FALSE)</f>
        <v>Chuck Magee</v>
      </c>
      <c r="W1085" s="3" t="str">
        <f>IFERROR(VLOOKUP($B1085, 'Returns'!$A$2:$B$801, 2, FALSE), "No")</f>
        <v>No</v>
      </c>
    </row>
    <row r="1086" spans="1:23" x14ac:dyDescent="0.3">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VLOOKUP($M1086,People!$A$2:$B$5, 2, FALSE)</f>
        <v>Chuck Magee</v>
      </c>
      <c r="W1086" s="3" t="str">
        <f>IFERROR(VLOOKUP($B1086, 'Returns'!$A$2:$B$801, 2, FALSE), "No")</f>
        <v>No</v>
      </c>
    </row>
    <row r="1087" spans="1:23" x14ac:dyDescent="0.3">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VLOOKUP($M1087,People!$A$2:$B$5, 2, FALSE)</f>
        <v>Chuck Magee</v>
      </c>
      <c r="W1087" s="3" t="str">
        <f>IFERROR(VLOOKUP($B1087, 'Returns'!$A$2:$B$801, 2, FALSE), "No")</f>
        <v>No</v>
      </c>
    </row>
    <row r="1088" spans="1:23" x14ac:dyDescent="0.3">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VLOOKUP($M1088,People!$A$2:$B$5, 2, FALSE)</f>
        <v>Kelly Williams</v>
      </c>
      <c r="W1088" s="3" t="str">
        <f>IFERROR(VLOOKUP($B1088, 'Returns'!$A$2:$B$801, 2, FALSE), "No")</f>
        <v>No</v>
      </c>
    </row>
    <row r="1089" spans="1:23" x14ac:dyDescent="0.3">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VLOOKUP($M1089,People!$A$2:$B$5, 2, FALSE)</f>
        <v>Anna Andreadi</v>
      </c>
      <c r="W1089" s="3" t="str">
        <f>IFERROR(VLOOKUP($B1089, 'Returns'!$A$2:$B$801, 2, FALSE), "No")</f>
        <v>No</v>
      </c>
    </row>
    <row r="1090" spans="1:23" x14ac:dyDescent="0.3">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VLOOKUP($M1090,People!$A$2:$B$5, 2, FALSE)</f>
        <v>Anna Andreadi</v>
      </c>
      <c r="W1090" s="3" t="str">
        <f>IFERROR(VLOOKUP($B1090, 'Returns'!$A$2:$B$801, 2, FALSE), "No")</f>
        <v>No</v>
      </c>
    </row>
    <row r="1091" spans="1:23" x14ac:dyDescent="0.3">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VLOOKUP($M1091,People!$A$2:$B$5, 2, FALSE)</f>
        <v>Cassandra Brandow</v>
      </c>
      <c r="W1091" s="3" t="str">
        <f>IFERROR(VLOOKUP($B1091, 'Returns'!$A$2:$B$801, 2, FALSE), "No")</f>
        <v>No</v>
      </c>
    </row>
    <row r="1092" spans="1:23" x14ac:dyDescent="0.3">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VLOOKUP($M1092,People!$A$2:$B$5, 2, FALSE)</f>
        <v>Cassandra Brandow</v>
      </c>
      <c r="W1092" s="3" t="str">
        <f>IFERROR(VLOOKUP($B1092, 'Returns'!$A$2:$B$801, 2, FALSE), "No")</f>
        <v>No</v>
      </c>
    </row>
    <row r="1093" spans="1:23" x14ac:dyDescent="0.3">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VLOOKUP($M1093,People!$A$2:$B$5, 2, FALSE)</f>
        <v>Anna Andreadi</v>
      </c>
      <c r="W1093" s="3" t="str">
        <f>IFERROR(VLOOKUP($B1093, 'Returns'!$A$2:$B$801, 2, FALSE), "No")</f>
        <v>Yes</v>
      </c>
    </row>
    <row r="1094" spans="1:23" x14ac:dyDescent="0.3">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VLOOKUP($M1094,People!$A$2:$B$5, 2, FALSE)</f>
        <v>Anna Andreadi</v>
      </c>
      <c r="W1094" s="3" t="str">
        <f>IFERROR(VLOOKUP($B1094, 'Returns'!$A$2:$B$801, 2, FALSE), "No")</f>
        <v>Yes</v>
      </c>
    </row>
    <row r="1095" spans="1:23" x14ac:dyDescent="0.3">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VLOOKUP($M1095,People!$A$2:$B$5, 2, FALSE)</f>
        <v>Chuck Magee</v>
      </c>
      <c r="W1095" s="3" t="str">
        <f>IFERROR(VLOOKUP($B1095, 'Returns'!$A$2:$B$801, 2, FALSE), "No")</f>
        <v>No</v>
      </c>
    </row>
    <row r="1096" spans="1:23" x14ac:dyDescent="0.3">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VLOOKUP($M1096,People!$A$2:$B$5, 2, FALSE)</f>
        <v>Chuck Magee</v>
      </c>
      <c r="W1096" s="3" t="str">
        <f>IFERROR(VLOOKUP($B1096, 'Returns'!$A$2:$B$801, 2, FALSE), "No")</f>
        <v>No</v>
      </c>
    </row>
    <row r="1097" spans="1:23" x14ac:dyDescent="0.3">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VLOOKUP($M1097,People!$A$2:$B$5, 2, FALSE)</f>
        <v>Cassandra Brandow</v>
      </c>
      <c r="W1097" s="3" t="str">
        <f>IFERROR(VLOOKUP($B1097, 'Returns'!$A$2:$B$801, 2, FALSE), "No")</f>
        <v>No</v>
      </c>
    </row>
    <row r="1098" spans="1:23" x14ac:dyDescent="0.3">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VLOOKUP($M1098,People!$A$2:$B$5, 2, FALSE)</f>
        <v>Cassandra Brandow</v>
      </c>
      <c r="W1098" s="3" t="str">
        <f>IFERROR(VLOOKUP($B1098, 'Returns'!$A$2:$B$801, 2, FALSE), "No")</f>
        <v>No</v>
      </c>
    </row>
    <row r="1099" spans="1:23" x14ac:dyDescent="0.3">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VLOOKUP($M1099,People!$A$2:$B$5, 2, FALSE)</f>
        <v>Anna Andreadi</v>
      </c>
      <c r="W1099" s="3" t="str">
        <f>IFERROR(VLOOKUP($B1099, 'Returns'!$A$2:$B$801, 2, FALSE), "No")</f>
        <v>Yes</v>
      </c>
    </row>
    <row r="1100" spans="1:23" x14ac:dyDescent="0.3">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VLOOKUP($M1100,People!$A$2:$B$5, 2, FALSE)</f>
        <v>Anna Andreadi</v>
      </c>
      <c r="W1100" s="3" t="str">
        <f>IFERROR(VLOOKUP($B1100, 'Returns'!$A$2:$B$801, 2, FALSE), "No")</f>
        <v>No</v>
      </c>
    </row>
    <row r="1101" spans="1:23" x14ac:dyDescent="0.3">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VLOOKUP($M1101,People!$A$2:$B$5, 2, FALSE)</f>
        <v>Anna Andreadi</v>
      </c>
      <c r="W1101" s="3" t="str">
        <f>IFERROR(VLOOKUP($B1101, 'Returns'!$A$2:$B$801, 2, FALSE), "No")</f>
        <v>No</v>
      </c>
    </row>
    <row r="1102" spans="1:23" x14ac:dyDescent="0.3">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VLOOKUP($M1102,People!$A$2:$B$5, 2, FALSE)</f>
        <v>Anna Andreadi</v>
      </c>
      <c r="W1102" s="3" t="str">
        <f>IFERROR(VLOOKUP($B1102, 'Returns'!$A$2:$B$801, 2, FALSE), "No")</f>
        <v>No</v>
      </c>
    </row>
    <row r="1103" spans="1:23" x14ac:dyDescent="0.3">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VLOOKUP($M1103,People!$A$2:$B$5, 2, FALSE)</f>
        <v>Anna Andreadi</v>
      </c>
      <c r="W1103" s="3" t="str">
        <f>IFERROR(VLOOKUP($B1103, 'Returns'!$A$2:$B$801, 2, FALSE), "No")</f>
        <v>No</v>
      </c>
    </row>
    <row r="1104" spans="1:23" x14ac:dyDescent="0.3">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VLOOKUP($M1104,People!$A$2:$B$5, 2, FALSE)</f>
        <v>Kelly Williams</v>
      </c>
      <c r="W1104" s="3" t="str">
        <f>IFERROR(VLOOKUP($B1104, 'Returns'!$A$2:$B$801, 2, FALSE), "No")</f>
        <v>No</v>
      </c>
    </row>
    <row r="1105" spans="1:23" x14ac:dyDescent="0.3">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VLOOKUP($M1105,People!$A$2:$B$5, 2, FALSE)</f>
        <v>Kelly Williams</v>
      </c>
      <c r="W1105" s="3" t="str">
        <f>IFERROR(VLOOKUP($B1105, 'Returns'!$A$2:$B$801, 2, FALSE), "No")</f>
        <v>No</v>
      </c>
    </row>
    <row r="1106" spans="1:23" x14ac:dyDescent="0.3">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VLOOKUP($M1106,People!$A$2:$B$5, 2, FALSE)</f>
        <v>Anna Andreadi</v>
      </c>
      <c r="W1106" s="3" t="str">
        <f>IFERROR(VLOOKUP($B1106, 'Returns'!$A$2:$B$801, 2, FALSE), "No")</f>
        <v>Yes</v>
      </c>
    </row>
    <row r="1107" spans="1:23" x14ac:dyDescent="0.3">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VLOOKUP($M1107,People!$A$2:$B$5, 2, FALSE)</f>
        <v>Kelly Williams</v>
      </c>
      <c r="W1107" s="3" t="str">
        <f>IFERROR(VLOOKUP($B1107, 'Returns'!$A$2:$B$801, 2, FALSE), "No")</f>
        <v>No</v>
      </c>
    </row>
    <row r="1108" spans="1:23" x14ac:dyDescent="0.3">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VLOOKUP($M1108,People!$A$2:$B$5, 2, FALSE)</f>
        <v>Kelly Williams</v>
      </c>
      <c r="W1108" s="3" t="str">
        <f>IFERROR(VLOOKUP($B1108, 'Returns'!$A$2:$B$801, 2, FALSE), "No")</f>
        <v>No</v>
      </c>
    </row>
    <row r="1109" spans="1:23" x14ac:dyDescent="0.3">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VLOOKUP($M1109,People!$A$2:$B$5, 2, FALSE)</f>
        <v>Kelly Williams</v>
      </c>
      <c r="W1109" s="3" t="str">
        <f>IFERROR(VLOOKUP($B1109, 'Returns'!$A$2:$B$801, 2, FALSE), "No")</f>
        <v>No</v>
      </c>
    </row>
    <row r="1110" spans="1:23" x14ac:dyDescent="0.3">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VLOOKUP($M1110,People!$A$2:$B$5, 2, FALSE)</f>
        <v>Kelly Williams</v>
      </c>
      <c r="W1110" s="3" t="str">
        <f>IFERROR(VLOOKUP($B1110, 'Returns'!$A$2:$B$801, 2, FALSE), "No")</f>
        <v>No</v>
      </c>
    </row>
    <row r="1111" spans="1:23" x14ac:dyDescent="0.3">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VLOOKUP($M1111,People!$A$2:$B$5, 2, FALSE)</f>
        <v>Kelly Williams</v>
      </c>
      <c r="W1111" s="3" t="str">
        <f>IFERROR(VLOOKUP($B1111, 'Returns'!$A$2:$B$801, 2, FALSE), "No")</f>
        <v>No</v>
      </c>
    </row>
    <row r="1112" spans="1:23" x14ac:dyDescent="0.3">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VLOOKUP($M1112,People!$A$2:$B$5, 2, FALSE)</f>
        <v>Kelly Williams</v>
      </c>
      <c r="W1112" s="3" t="str">
        <f>IFERROR(VLOOKUP($B1112, 'Returns'!$A$2:$B$801, 2, FALSE), "No")</f>
        <v>No</v>
      </c>
    </row>
    <row r="1113" spans="1:23" x14ac:dyDescent="0.3">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VLOOKUP($M1113,People!$A$2:$B$5, 2, FALSE)</f>
        <v>Kelly Williams</v>
      </c>
      <c r="W1113" s="3" t="str">
        <f>IFERROR(VLOOKUP($B1113, 'Returns'!$A$2:$B$801, 2, FALSE), "No")</f>
        <v>No</v>
      </c>
    </row>
    <row r="1114" spans="1:23" x14ac:dyDescent="0.3">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VLOOKUP($M1114,People!$A$2:$B$5, 2, FALSE)</f>
        <v>Kelly Williams</v>
      </c>
      <c r="W1114" s="3" t="str">
        <f>IFERROR(VLOOKUP($B1114, 'Returns'!$A$2:$B$801, 2, FALSE), "No")</f>
        <v>No</v>
      </c>
    </row>
    <row r="1115" spans="1:23" x14ac:dyDescent="0.3">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VLOOKUP($M1115,People!$A$2:$B$5, 2, FALSE)</f>
        <v>Anna Andreadi</v>
      </c>
      <c r="W1115" s="3" t="str">
        <f>IFERROR(VLOOKUP($B1115, 'Returns'!$A$2:$B$801, 2, FALSE), "No")</f>
        <v>Yes</v>
      </c>
    </row>
    <row r="1116" spans="1:23" x14ac:dyDescent="0.3">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VLOOKUP($M1116,People!$A$2:$B$5, 2, FALSE)</f>
        <v>Anna Andreadi</v>
      </c>
      <c r="W1116" s="3" t="str">
        <f>IFERROR(VLOOKUP($B1116, 'Returns'!$A$2:$B$801, 2, FALSE), "No")</f>
        <v>Yes</v>
      </c>
    </row>
    <row r="1117" spans="1:23" x14ac:dyDescent="0.3">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VLOOKUP($M1117,People!$A$2:$B$5, 2, FALSE)</f>
        <v>Anna Andreadi</v>
      </c>
      <c r="W1117" s="3" t="str">
        <f>IFERROR(VLOOKUP($B1117, 'Returns'!$A$2:$B$801, 2, FALSE), "No")</f>
        <v>Yes</v>
      </c>
    </row>
    <row r="1118" spans="1:23" x14ac:dyDescent="0.3">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VLOOKUP($M1118,People!$A$2:$B$5, 2, FALSE)</f>
        <v>Anna Andreadi</v>
      </c>
      <c r="W1118" s="3" t="str">
        <f>IFERROR(VLOOKUP($B1118, 'Returns'!$A$2:$B$801, 2, FALSE), "No")</f>
        <v>No</v>
      </c>
    </row>
    <row r="1119" spans="1:23" x14ac:dyDescent="0.3">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VLOOKUP($M1119,People!$A$2:$B$5, 2, FALSE)</f>
        <v>Cassandra Brandow</v>
      </c>
      <c r="W1119" s="3" t="str">
        <f>IFERROR(VLOOKUP($B1119, 'Returns'!$A$2:$B$801, 2, FALSE), "No")</f>
        <v>No</v>
      </c>
    </row>
    <row r="1120" spans="1:23" x14ac:dyDescent="0.3">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VLOOKUP($M1120,People!$A$2:$B$5, 2, FALSE)</f>
        <v>Cassandra Brandow</v>
      </c>
      <c r="W1120" s="3" t="str">
        <f>IFERROR(VLOOKUP($B1120, 'Returns'!$A$2:$B$801, 2, FALSE), "No")</f>
        <v>No</v>
      </c>
    </row>
    <row r="1121" spans="1:23" x14ac:dyDescent="0.3">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VLOOKUP($M1121,People!$A$2:$B$5, 2, FALSE)</f>
        <v>Cassandra Brandow</v>
      </c>
      <c r="W1121" s="3" t="str">
        <f>IFERROR(VLOOKUP($B1121, 'Returns'!$A$2:$B$801, 2, FALSE), "No")</f>
        <v>No</v>
      </c>
    </row>
    <row r="1122" spans="1:23" x14ac:dyDescent="0.3">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VLOOKUP($M1122,People!$A$2:$B$5, 2, FALSE)</f>
        <v>Cassandra Brandow</v>
      </c>
      <c r="W1122" s="3" t="str">
        <f>IFERROR(VLOOKUP($B1122, 'Returns'!$A$2:$B$801, 2, FALSE), "No")</f>
        <v>No</v>
      </c>
    </row>
    <row r="1123" spans="1:23" x14ac:dyDescent="0.3">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VLOOKUP($M1123,People!$A$2:$B$5, 2, FALSE)</f>
        <v>Cassandra Brandow</v>
      </c>
      <c r="W1123" s="3" t="str">
        <f>IFERROR(VLOOKUP($B1123, 'Returns'!$A$2:$B$801, 2, FALSE), "No")</f>
        <v>No</v>
      </c>
    </row>
    <row r="1124" spans="1:23" x14ac:dyDescent="0.3">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VLOOKUP($M1124,People!$A$2:$B$5, 2, FALSE)</f>
        <v>Cassandra Brandow</v>
      </c>
      <c r="W1124" s="3" t="str">
        <f>IFERROR(VLOOKUP($B1124, 'Returns'!$A$2:$B$801, 2, FALSE), "No")</f>
        <v>No</v>
      </c>
    </row>
    <row r="1125" spans="1:23" x14ac:dyDescent="0.3">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VLOOKUP($M1125,People!$A$2:$B$5, 2, FALSE)</f>
        <v>Cassandra Brandow</v>
      </c>
      <c r="W1125" s="3" t="str">
        <f>IFERROR(VLOOKUP($B1125, 'Returns'!$A$2:$B$801, 2, FALSE), "No")</f>
        <v>No</v>
      </c>
    </row>
    <row r="1126" spans="1:23" x14ac:dyDescent="0.3">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VLOOKUP($M1126,People!$A$2:$B$5, 2, FALSE)</f>
        <v>Cassandra Brandow</v>
      </c>
      <c r="W1126" s="3" t="str">
        <f>IFERROR(VLOOKUP($B1126, 'Returns'!$A$2:$B$801, 2, FALSE), "No")</f>
        <v>No</v>
      </c>
    </row>
    <row r="1127" spans="1:23" x14ac:dyDescent="0.3">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VLOOKUP($M1127,People!$A$2:$B$5, 2, FALSE)</f>
        <v>Cassandra Brandow</v>
      </c>
      <c r="W1127" s="3" t="str">
        <f>IFERROR(VLOOKUP($B1127, 'Returns'!$A$2:$B$801, 2, FALSE), "No")</f>
        <v>No</v>
      </c>
    </row>
    <row r="1128" spans="1:23" x14ac:dyDescent="0.3">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VLOOKUP($M1128,People!$A$2:$B$5, 2, FALSE)</f>
        <v>Cassandra Brandow</v>
      </c>
      <c r="W1128" s="3" t="str">
        <f>IFERROR(VLOOKUP($B1128, 'Returns'!$A$2:$B$801, 2, FALSE), "No")</f>
        <v>No</v>
      </c>
    </row>
    <row r="1129" spans="1:23" x14ac:dyDescent="0.3">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VLOOKUP($M1129,People!$A$2:$B$5, 2, FALSE)</f>
        <v>Kelly Williams</v>
      </c>
      <c r="W1129" s="3" t="str">
        <f>IFERROR(VLOOKUP($B1129, 'Returns'!$A$2:$B$801, 2, FALSE), "No")</f>
        <v>No</v>
      </c>
    </row>
    <row r="1130" spans="1:23" x14ac:dyDescent="0.3">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VLOOKUP($M1130,People!$A$2:$B$5, 2, FALSE)</f>
        <v>Kelly Williams</v>
      </c>
      <c r="W1130" s="3" t="str">
        <f>IFERROR(VLOOKUP($B1130, 'Returns'!$A$2:$B$801, 2, FALSE), "No")</f>
        <v>No</v>
      </c>
    </row>
    <row r="1131" spans="1:23" x14ac:dyDescent="0.3">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VLOOKUP($M1131,People!$A$2:$B$5, 2, FALSE)</f>
        <v>Cassandra Brandow</v>
      </c>
      <c r="W1131" s="3" t="str">
        <f>IFERROR(VLOOKUP($B1131, 'Returns'!$A$2:$B$801, 2, FALSE), "No")</f>
        <v>No</v>
      </c>
    </row>
    <row r="1132" spans="1:23" x14ac:dyDescent="0.3">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VLOOKUP($M1132,People!$A$2:$B$5, 2, FALSE)</f>
        <v>Cassandra Brandow</v>
      </c>
      <c r="W1132" s="3" t="str">
        <f>IFERROR(VLOOKUP($B1132, 'Returns'!$A$2:$B$801, 2, FALSE), "No")</f>
        <v>No</v>
      </c>
    </row>
    <row r="1133" spans="1:23" x14ac:dyDescent="0.3">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VLOOKUP($M1133,People!$A$2:$B$5, 2, FALSE)</f>
        <v>Cassandra Brandow</v>
      </c>
      <c r="W1133" s="3" t="str">
        <f>IFERROR(VLOOKUP($B1133, 'Returns'!$A$2:$B$801, 2, FALSE), "No")</f>
        <v>No</v>
      </c>
    </row>
    <row r="1134" spans="1:23" x14ac:dyDescent="0.3">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VLOOKUP($M1134,People!$A$2:$B$5, 2, FALSE)</f>
        <v>Anna Andreadi</v>
      </c>
      <c r="W1134" s="3" t="str">
        <f>IFERROR(VLOOKUP($B1134, 'Returns'!$A$2:$B$801, 2, FALSE), "No")</f>
        <v>No</v>
      </c>
    </row>
    <row r="1135" spans="1:23" x14ac:dyDescent="0.3">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VLOOKUP($M1135,People!$A$2:$B$5, 2, FALSE)</f>
        <v>Chuck Magee</v>
      </c>
      <c r="W1135" s="3" t="str">
        <f>IFERROR(VLOOKUP($B1135, 'Returns'!$A$2:$B$801, 2, FALSE), "No")</f>
        <v>No</v>
      </c>
    </row>
    <row r="1136" spans="1:23" x14ac:dyDescent="0.3">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VLOOKUP($M1136,People!$A$2:$B$5, 2, FALSE)</f>
        <v>Chuck Magee</v>
      </c>
      <c r="W1136" s="3" t="str">
        <f>IFERROR(VLOOKUP($B1136, 'Returns'!$A$2:$B$801, 2, FALSE), "No")</f>
        <v>No</v>
      </c>
    </row>
    <row r="1137" spans="1:23" x14ac:dyDescent="0.3">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VLOOKUP($M1137,People!$A$2:$B$5, 2, FALSE)</f>
        <v>Cassandra Brandow</v>
      </c>
      <c r="W1137" s="3" t="str">
        <f>IFERROR(VLOOKUP($B1137, 'Returns'!$A$2:$B$801, 2, FALSE), "No")</f>
        <v>No</v>
      </c>
    </row>
    <row r="1138" spans="1:23" x14ac:dyDescent="0.3">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VLOOKUP($M1138,People!$A$2:$B$5, 2, FALSE)</f>
        <v>Kelly Williams</v>
      </c>
      <c r="W1138" s="3" t="str">
        <f>IFERROR(VLOOKUP($B1138, 'Returns'!$A$2:$B$801, 2, FALSE), "No")</f>
        <v>No</v>
      </c>
    </row>
    <row r="1139" spans="1:23" x14ac:dyDescent="0.3">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VLOOKUP($M1139,People!$A$2:$B$5, 2, FALSE)</f>
        <v>Kelly Williams</v>
      </c>
      <c r="W1139" s="3" t="str">
        <f>IFERROR(VLOOKUP($B1139, 'Returns'!$A$2:$B$801, 2, FALSE), "No")</f>
        <v>No</v>
      </c>
    </row>
    <row r="1140" spans="1:23" x14ac:dyDescent="0.3">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VLOOKUP($M1140,People!$A$2:$B$5, 2, FALSE)</f>
        <v>Kelly Williams</v>
      </c>
      <c r="W1140" s="3" t="str">
        <f>IFERROR(VLOOKUP($B1140, 'Returns'!$A$2:$B$801, 2, FALSE), "No")</f>
        <v>No</v>
      </c>
    </row>
    <row r="1141" spans="1:23" x14ac:dyDescent="0.3">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VLOOKUP($M1141,People!$A$2:$B$5, 2, FALSE)</f>
        <v>Kelly Williams</v>
      </c>
      <c r="W1141" s="3" t="str">
        <f>IFERROR(VLOOKUP($B1141, 'Returns'!$A$2:$B$801, 2, FALSE), "No")</f>
        <v>No</v>
      </c>
    </row>
    <row r="1142" spans="1:23" x14ac:dyDescent="0.3">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VLOOKUP($M1142,People!$A$2:$B$5, 2, FALSE)</f>
        <v>Kelly Williams</v>
      </c>
      <c r="W1142" s="3" t="str">
        <f>IFERROR(VLOOKUP($B1142, 'Returns'!$A$2:$B$801, 2, FALSE), "No")</f>
        <v>No</v>
      </c>
    </row>
    <row r="1143" spans="1:23" x14ac:dyDescent="0.3">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VLOOKUP($M1143,People!$A$2:$B$5, 2, FALSE)</f>
        <v>Anna Andreadi</v>
      </c>
      <c r="W1143" s="3" t="str">
        <f>IFERROR(VLOOKUP($B1143, 'Returns'!$A$2:$B$801, 2, FALSE), "No")</f>
        <v>No</v>
      </c>
    </row>
    <row r="1144" spans="1:23" x14ac:dyDescent="0.3">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VLOOKUP($M1144,People!$A$2:$B$5, 2, FALSE)</f>
        <v>Anna Andreadi</v>
      </c>
      <c r="W1144" s="3" t="str">
        <f>IFERROR(VLOOKUP($B1144, 'Returns'!$A$2:$B$801, 2, FALSE), "No")</f>
        <v>No</v>
      </c>
    </row>
    <row r="1145" spans="1:23" x14ac:dyDescent="0.3">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VLOOKUP($M1145,People!$A$2:$B$5, 2, FALSE)</f>
        <v>Anna Andreadi</v>
      </c>
      <c r="W1145" s="3" t="str">
        <f>IFERROR(VLOOKUP($B1145, 'Returns'!$A$2:$B$801, 2, FALSE), "No")</f>
        <v>No</v>
      </c>
    </row>
    <row r="1146" spans="1:23" x14ac:dyDescent="0.3">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VLOOKUP($M1146,People!$A$2:$B$5, 2, FALSE)</f>
        <v>Anna Andreadi</v>
      </c>
      <c r="W1146" s="3" t="str">
        <f>IFERROR(VLOOKUP($B1146, 'Returns'!$A$2:$B$801, 2, FALSE), "No")</f>
        <v>No</v>
      </c>
    </row>
    <row r="1147" spans="1:23" x14ac:dyDescent="0.3">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VLOOKUP($M1147,People!$A$2:$B$5, 2, FALSE)</f>
        <v>Anna Andreadi</v>
      </c>
      <c r="W1147" s="3" t="str">
        <f>IFERROR(VLOOKUP($B1147, 'Returns'!$A$2:$B$801, 2, FALSE), "No")</f>
        <v>No</v>
      </c>
    </row>
    <row r="1148" spans="1:23" x14ac:dyDescent="0.3">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VLOOKUP($M1148,People!$A$2:$B$5, 2, FALSE)</f>
        <v>Kelly Williams</v>
      </c>
      <c r="W1148" s="3" t="str">
        <f>IFERROR(VLOOKUP($B1148, 'Returns'!$A$2:$B$801, 2, FALSE), "No")</f>
        <v>No</v>
      </c>
    </row>
    <row r="1149" spans="1:23" x14ac:dyDescent="0.3">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VLOOKUP($M1149,People!$A$2:$B$5, 2, FALSE)</f>
        <v>Kelly Williams</v>
      </c>
      <c r="W1149" s="3" t="str">
        <f>IFERROR(VLOOKUP($B1149, 'Returns'!$A$2:$B$801, 2, FALSE), "No")</f>
        <v>No</v>
      </c>
    </row>
    <row r="1150" spans="1:23" x14ac:dyDescent="0.3">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VLOOKUP($M1150,People!$A$2:$B$5, 2, FALSE)</f>
        <v>Kelly Williams</v>
      </c>
      <c r="W1150" s="3" t="str">
        <f>IFERROR(VLOOKUP($B1150, 'Returns'!$A$2:$B$801, 2, FALSE), "No")</f>
        <v>No</v>
      </c>
    </row>
    <row r="1151" spans="1:23" x14ac:dyDescent="0.3">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VLOOKUP($M1151,People!$A$2:$B$5, 2, FALSE)</f>
        <v>Kelly Williams</v>
      </c>
      <c r="W1151" s="3" t="str">
        <f>IFERROR(VLOOKUP($B1151, 'Returns'!$A$2:$B$801, 2, FALSE), "No")</f>
        <v>No</v>
      </c>
    </row>
    <row r="1152" spans="1:23" x14ac:dyDescent="0.3">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VLOOKUP($M1152,People!$A$2:$B$5, 2, FALSE)</f>
        <v>Kelly Williams</v>
      </c>
      <c r="W1152" s="3" t="str">
        <f>IFERROR(VLOOKUP($B1152, 'Returns'!$A$2:$B$801, 2, FALSE), "No")</f>
        <v>No</v>
      </c>
    </row>
    <row r="1153" spans="1:23" x14ac:dyDescent="0.3">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VLOOKUP($M1153,People!$A$2:$B$5, 2, FALSE)</f>
        <v>Chuck Magee</v>
      </c>
      <c r="W1153" s="3" t="str">
        <f>IFERROR(VLOOKUP($B1153, 'Returns'!$A$2:$B$801, 2, FALSE), "No")</f>
        <v>No</v>
      </c>
    </row>
    <row r="1154" spans="1:23" x14ac:dyDescent="0.3">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VLOOKUP($M1154,People!$A$2:$B$5, 2, FALSE)</f>
        <v>Anna Andreadi</v>
      </c>
      <c r="W1154" s="3" t="str">
        <f>IFERROR(VLOOKUP($B1154, 'Returns'!$A$2:$B$801, 2, FALSE), "No")</f>
        <v>No</v>
      </c>
    </row>
    <row r="1155" spans="1:23" x14ac:dyDescent="0.3">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VLOOKUP($M1155,People!$A$2:$B$5, 2, FALSE)</f>
        <v>Anna Andreadi</v>
      </c>
      <c r="W1155" s="3" t="str">
        <f>IFERROR(VLOOKUP($B1155, 'Returns'!$A$2:$B$801, 2, FALSE), "No")</f>
        <v>No</v>
      </c>
    </row>
    <row r="1156" spans="1:23" x14ac:dyDescent="0.3">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VLOOKUP($M1156,People!$A$2:$B$5, 2, FALSE)</f>
        <v>Cassandra Brandow</v>
      </c>
      <c r="W1156" s="3" t="str">
        <f>IFERROR(VLOOKUP($B1156, 'Returns'!$A$2:$B$801, 2, FALSE), "No")</f>
        <v>No</v>
      </c>
    </row>
    <row r="1157" spans="1:23" x14ac:dyDescent="0.3">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VLOOKUP($M1157,People!$A$2:$B$5, 2, FALSE)</f>
        <v>Cassandra Brandow</v>
      </c>
      <c r="W1157" s="3" t="str">
        <f>IFERROR(VLOOKUP($B1157, 'Returns'!$A$2:$B$801, 2, FALSE), "No")</f>
        <v>No</v>
      </c>
    </row>
    <row r="1158" spans="1:23" x14ac:dyDescent="0.3">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VLOOKUP($M1158,People!$A$2:$B$5, 2, FALSE)</f>
        <v>Cassandra Brandow</v>
      </c>
      <c r="W1158" s="3" t="str">
        <f>IFERROR(VLOOKUP($B1158, 'Returns'!$A$2:$B$801, 2, FALSE), "No")</f>
        <v>No</v>
      </c>
    </row>
    <row r="1159" spans="1:23" x14ac:dyDescent="0.3">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VLOOKUP($M1159,People!$A$2:$B$5, 2, FALSE)</f>
        <v>Cassandra Brandow</v>
      </c>
      <c r="W1159" s="3" t="str">
        <f>IFERROR(VLOOKUP($B1159, 'Returns'!$A$2:$B$801, 2, FALSE), "No")</f>
        <v>No</v>
      </c>
    </row>
    <row r="1160" spans="1:23" x14ac:dyDescent="0.3">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VLOOKUP($M1160,People!$A$2:$B$5, 2, FALSE)</f>
        <v>Anna Andreadi</v>
      </c>
      <c r="W1160" s="3" t="str">
        <f>IFERROR(VLOOKUP($B1160, 'Returns'!$A$2:$B$801, 2, FALSE), "No")</f>
        <v>No</v>
      </c>
    </row>
    <row r="1161" spans="1:23" x14ac:dyDescent="0.3">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VLOOKUP($M1161,People!$A$2:$B$5, 2, FALSE)</f>
        <v>Kelly Williams</v>
      </c>
      <c r="W1161" s="3" t="str">
        <f>IFERROR(VLOOKUP($B1161, 'Returns'!$A$2:$B$801, 2, FALSE), "No")</f>
        <v>No</v>
      </c>
    </row>
    <row r="1162" spans="1:23" x14ac:dyDescent="0.3">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VLOOKUP($M1162,People!$A$2:$B$5, 2, FALSE)</f>
        <v>Kelly Williams</v>
      </c>
      <c r="W1162" s="3" t="str">
        <f>IFERROR(VLOOKUP($B1162, 'Returns'!$A$2:$B$801, 2, FALSE), "No")</f>
        <v>No</v>
      </c>
    </row>
    <row r="1163" spans="1:23" x14ac:dyDescent="0.3">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VLOOKUP($M1163,People!$A$2:$B$5, 2, FALSE)</f>
        <v>Anna Andreadi</v>
      </c>
      <c r="W1163" s="3" t="str">
        <f>IFERROR(VLOOKUP($B1163, 'Returns'!$A$2:$B$801, 2, FALSE), "No")</f>
        <v>Yes</v>
      </c>
    </row>
    <row r="1164" spans="1:23" x14ac:dyDescent="0.3">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VLOOKUP($M1164,People!$A$2:$B$5, 2, FALSE)</f>
        <v>Chuck Magee</v>
      </c>
      <c r="W1164" s="3" t="str">
        <f>IFERROR(VLOOKUP($B1164, 'Returns'!$A$2:$B$801, 2, FALSE), "No")</f>
        <v>No</v>
      </c>
    </row>
    <row r="1165" spans="1:23" x14ac:dyDescent="0.3">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VLOOKUP($M1165,People!$A$2:$B$5, 2, FALSE)</f>
        <v>Chuck Magee</v>
      </c>
      <c r="W1165" s="3" t="str">
        <f>IFERROR(VLOOKUP($B1165, 'Returns'!$A$2:$B$801, 2, FALSE), "No")</f>
        <v>No</v>
      </c>
    </row>
    <row r="1166" spans="1:23" x14ac:dyDescent="0.3">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VLOOKUP($M1166,People!$A$2:$B$5, 2, FALSE)</f>
        <v>Chuck Magee</v>
      </c>
      <c r="W1166" s="3" t="str">
        <f>IFERROR(VLOOKUP($B1166, 'Returns'!$A$2:$B$801, 2, FALSE), "No")</f>
        <v>No</v>
      </c>
    </row>
    <row r="1167" spans="1:23" x14ac:dyDescent="0.3">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VLOOKUP($M1167,People!$A$2:$B$5, 2, FALSE)</f>
        <v>Kelly Williams</v>
      </c>
      <c r="W1167" s="3" t="str">
        <f>IFERROR(VLOOKUP($B1167, 'Returns'!$A$2:$B$801, 2, FALSE), "No")</f>
        <v>No</v>
      </c>
    </row>
    <row r="1168" spans="1:23" x14ac:dyDescent="0.3">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VLOOKUP($M1168,People!$A$2:$B$5, 2, FALSE)</f>
        <v>Anna Andreadi</v>
      </c>
      <c r="W1168" s="3" t="str">
        <f>IFERROR(VLOOKUP($B1168, 'Returns'!$A$2:$B$801, 2, FALSE), "No")</f>
        <v>No</v>
      </c>
    </row>
    <row r="1169" spans="1:23" x14ac:dyDescent="0.3">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VLOOKUP($M1169,People!$A$2:$B$5, 2, FALSE)</f>
        <v>Chuck Magee</v>
      </c>
      <c r="W1169" s="3" t="str">
        <f>IFERROR(VLOOKUP($B1169, 'Returns'!$A$2:$B$801, 2, FALSE), "No")</f>
        <v>No</v>
      </c>
    </row>
    <row r="1170" spans="1:23" x14ac:dyDescent="0.3">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VLOOKUP($M1170,People!$A$2:$B$5, 2, FALSE)</f>
        <v>Chuck Magee</v>
      </c>
      <c r="W1170" s="3" t="str">
        <f>IFERROR(VLOOKUP($B1170, 'Returns'!$A$2:$B$801, 2, FALSE), "No")</f>
        <v>No</v>
      </c>
    </row>
    <row r="1171" spans="1:23" x14ac:dyDescent="0.3">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VLOOKUP($M1171,People!$A$2:$B$5, 2, FALSE)</f>
        <v>Chuck Magee</v>
      </c>
      <c r="W1171" s="3" t="str">
        <f>IFERROR(VLOOKUP($B1171, 'Returns'!$A$2:$B$801, 2, FALSE), "No")</f>
        <v>No</v>
      </c>
    </row>
    <row r="1172" spans="1:23" x14ac:dyDescent="0.3">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VLOOKUP($M1172,People!$A$2:$B$5, 2, FALSE)</f>
        <v>Chuck Magee</v>
      </c>
      <c r="W1172" s="3" t="str">
        <f>IFERROR(VLOOKUP($B1172, 'Returns'!$A$2:$B$801, 2, FALSE), "No")</f>
        <v>No</v>
      </c>
    </row>
    <row r="1173" spans="1:23" x14ac:dyDescent="0.3">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VLOOKUP($M1173,People!$A$2:$B$5, 2, FALSE)</f>
        <v>Kelly Williams</v>
      </c>
      <c r="W1173" s="3" t="str">
        <f>IFERROR(VLOOKUP($B1173, 'Returns'!$A$2:$B$801, 2, FALSE), "No")</f>
        <v>No</v>
      </c>
    </row>
    <row r="1174" spans="1:23" x14ac:dyDescent="0.3">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VLOOKUP($M1174,People!$A$2:$B$5, 2, FALSE)</f>
        <v>Anna Andreadi</v>
      </c>
      <c r="W1174" s="3" t="str">
        <f>IFERROR(VLOOKUP($B1174, 'Returns'!$A$2:$B$801, 2, FALSE), "No")</f>
        <v>No</v>
      </c>
    </row>
    <row r="1175" spans="1:23" x14ac:dyDescent="0.3">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VLOOKUP($M1175,People!$A$2:$B$5, 2, FALSE)</f>
        <v>Kelly Williams</v>
      </c>
      <c r="W1175" s="3" t="str">
        <f>IFERROR(VLOOKUP($B1175, 'Returns'!$A$2:$B$801, 2, FALSE), "No")</f>
        <v>No</v>
      </c>
    </row>
    <row r="1176" spans="1:23" x14ac:dyDescent="0.3">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VLOOKUP($M1176,People!$A$2:$B$5, 2, FALSE)</f>
        <v>Chuck Magee</v>
      </c>
      <c r="W1176" s="3" t="str">
        <f>IFERROR(VLOOKUP($B1176, 'Returns'!$A$2:$B$801, 2, FALSE), "No")</f>
        <v>No</v>
      </c>
    </row>
    <row r="1177" spans="1:23" x14ac:dyDescent="0.3">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VLOOKUP($M1177,People!$A$2:$B$5, 2, FALSE)</f>
        <v>Chuck Magee</v>
      </c>
      <c r="W1177" s="3" t="str">
        <f>IFERROR(VLOOKUP($B1177, 'Returns'!$A$2:$B$801, 2, FALSE), "No")</f>
        <v>No</v>
      </c>
    </row>
    <row r="1178" spans="1:23" x14ac:dyDescent="0.3">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VLOOKUP($M1178,People!$A$2:$B$5, 2, FALSE)</f>
        <v>Anna Andreadi</v>
      </c>
      <c r="W1178" s="3" t="str">
        <f>IFERROR(VLOOKUP($B1178, 'Returns'!$A$2:$B$801, 2, FALSE), "No")</f>
        <v>No</v>
      </c>
    </row>
    <row r="1179" spans="1:23" x14ac:dyDescent="0.3">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VLOOKUP($M1179,People!$A$2:$B$5, 2, FALSE)</f>
        <v>Chuck Magee</v>
      </c>
      <c r="W1179" s="3" t="str">
        <f>IFERROR(VLOOKUP($B1179, 'Returns'!$A$2:$B$801, 2, FALSE), "No")</f>
        <v>No</v>
      </c>
    </row>
    <row r="1180" spans="1:23" x14ac:dyDescent="0.3">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VLOOKUP($M1180,People!$A$2:$B$5, 2, FALSE)</f>
        <v>Chuck Magee</v>
      </c>
      <c r="W1180" s="3" t="str">
        <f>IFERROR(VLOOKUP($B1180, 'Returns'!$A$2:$B$801, 2, FALSE), "No")</f>
        <v>No</v>
      </c>
    </row>
    <row r="1181" spans="1:23" x14ac:dyDescent="0.3">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VLOOKUP($M1181,People!$A$2:$B$5, 2, FALSE)</f>
        <v>Kelly Williams</v>
      </c>
      <c r="W1181" s="3" t="str">
        <f>IFERROR(VLOOKUP($B1181, 'Returns'!$A$2:$B$801, 2, FALSE), "No")</f>
        <v>No</v>
      </c>
    </row>
    <row r="1182" spans="1:23" x14ac:dyDescent="0.3">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VLOOKUP($M1182,People!$A$2:$B$5, 2, FALSE)</f>
        <v>Chuck Magee</v>
      </c>
      <c r="W1182" s="3" t="str">
        <f>IFERROR(VLOOKUP($B1182, 'Returns'!$A$2:$B$801, 2, FALSE), "No")</f>
        <v>No</v>
      </c>
    </row>
    <row r="1183" spans="1:23" x14ac:dyDescent="0.3">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VLOOKUP($M1183,People!$A$2:$B$5, 2, FALSE)</f>
        <v>Chuck Magee</v>
      </c>
      <c r="W1183" s="3" t="str">
        <f>IFERROR(VLOOKUP($B1183, 'Returns'!$A$2:$B$801, 2, FALSE), "No")</f>
        <v>No</v>
      </c>
    </row>
    <row r="1184" spans="1:23" x14ac:dyDescent="0.3">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VLOOKUP($M1184,People!$A$2:$B$5, 2, FALSE)</f>
        <v>Cassandra Brandow</v>
      </c>
      <c r="W1184" s="3" t="str">
        <f>IFERROR(VLOOKUP($B1184, 'Returns'!$A$2:$B$801, 2, FALSE), "No")</f>
        <v>No</v>
      </c>
    </row>
    <row r="1185" spans="1:23" x14ac:dyDescent="0.3">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VLOOKUP($M1185,People!$A$2:$B$5, 2, FALSE)</f>
        <v>Cassandra Brandow</v>
      </c>
      <c r="W1185" s="3" t="str">
        <f>IFERROR(VLOOKUP($B1185, 'Returns'!$A$2:$B$801, 2, FALSE), "No")</f>
        <v>No</v>
      </c>
    </row>
    <row r="1186" spans="1:23" x14ac:dyDescent="0.3">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VLOOKUP($M1186,People!$A$2:$B$5, 2, FALSE)</f>
        <v>Anna Andreadi</v>
      </c>
      <c r="W1186" s="3" t="str">
        <f>IFERROR(VLOOKUP($B1186, 'Returns'!$A$2:$B$801, 2, FALSE), "No")</f>
        <v>Yes</v>
      </c>
    </row>
    <row r="1187" spans="1:23" x14ac:dyDescent="0.3">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VLOOKUP($M1187,People!$A$2:$B$5, 2, FALSE)</f>
        <v>Anna Andreadi</v>
      </c>
      <c r="W1187" s="3" t="str">
        <f>IFERROR(VLOOKUP($B1187, 'Returns'!$A$2:$B$801, 2, FALSE), "No")</f>
        <v>Yes</v>
      </c>
    </row>
    <row r="1188" spans="1:23" x14ac:dyDescent="0.3">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VLOOKUP($M1188,People!$A$2:$B$5, 2, FALSE)</f>
        <v>Anna Andreadi</v>
      </c>
      <c r="W1188" s="3" t="str">
        <f>IFERROR(VLOOKUP($B1188, 'Returns'!$A$2:$B$801, 2, FALSE), "No")</f>
        <v>Yes</v>
      </c>
    </row>
    <row r="1189" spans="1:23" x14ac:dyDescent="0.3">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VLOOKUP($M1189,People!$A$2:$B$5, 2, FALSE)</f>
        <v>Anna Andreadi</v>
      </c>
      <c r="W1189" s="3" t="str">
        <f>IFERROR(VLOOKUP($B1189, 'Returns'!$A$2:$B$801, 2, FALSE), "No")</f>
        <v>Yes</v>
      </c>
    </row>
    <row r="1190" spans="1:23" x14ac:dyDescent="0.3">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VLOOKUP($M1190,People!$A$2:$B$5, 2, FALSE)</f>
        <v>Anna Andreadi</v>
      </c>
      <c r="W1190" s="3" t="str">
        <f>IFERROR(VLOOKUP($B1190, 'Returns'!$A$2:$B$801, 2, FALSE), "No")</f>
        <v>Yes</v>
      </c>
    </row>
    <row r="1191" spans="1:23" x14ac:dyDescent="0.3">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VLOOKUP($M1191,People!$A$2:$B$5, 2, FALSE)</f>
        <v>Anna Andreadi</v>
      </c>
      <c r="W1191" s="3" t="str">
        <f>IFERROR(VLOOKUP($B1191, 'Returns'!$A$2:$B$801, 2, FALSE), "No")</f>
        <v>Yes</v>
      </c>
    </row>
    <row r="1192" spans="1:23" x14ac:dyDescent="0.3">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VLOOKUP($M1192,People!$A$2:$B$5, 2, FALSE)</f>
        <v>Anna Andreadi</v>
      </c>
      <c r="W1192" s="3" t="str">
        <f>IFERROR(VLOOKUP($B1192, 'Returns'!$A$2:$B$801, 2, FALSE), "No")</f>
        <v>Yes</v>
      </c>
    </row>
    <row r="1193" spans="1:23" x14ac:dyDescent="0.3">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VLOOKUP($M1193,People!$A$2:$B$5, 2, FALSE)</f>
        <v>Anna Andreadi</v>
      </c>
      <c r="W1193" s="3" t="str">
        <f>IFERROR(VLOOKUP($B1193, 'Returns'!$A$2:$B$801, 2, FALSE), "No")</f>
        <v>Yes</v>
      </c>
    </row>
    <row r="1194" spans="1:23" x14ac:dyDescent="0.3">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VLOOKUP($M1194,People!$A$2:$B$5, 2, FALSE)</f>
        <v>Anna Andreadi</v>
      </c>
      <c r="W1194" s="3" t="str">
        <f>IFERROR(VLOOKUP($B1194, 'Returns'!$A$2:$B$801, 2, FALSE), "No")</f>
        <v>Yes</v>
      </c>
    </row>
    <row r="1195" spans="1:23" x14ac:dyDescent="0.3">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VLOOKUP($M1195,People!$A$2:$B$5, 2, FALSE)</f>
        <v>Cassandra Brandow</v>
      </c>
      <c r="W1195" s="3" t="str">
        <f>IFERROR(VLOOKUP($B1195, 'Returns'!$A$2:$B$801, 2, FALSE), "No")</f>
        <v>No</v>
      </c>
    </row>
    <row r="1196" spans="1:23" x14ac:dyDescent="0.3">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VLOOKUP($M1196,People!$A$2:$B$5, 2, FALSE)</f>
        <v>Cassandra Brandow</v>
      </c>
      <c r="W1196" s="3" t="str">
        <f>IFERROR(VLOOKUP($B1196, 'Returns'!$A$2:$B$801, 2, FALSE), "No")</f>
        <v>No</v>
      </c>
    </row>
    <row r="1197" spans="1:23" x14ac:dyDescent="0.3">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VLOOKUP($M1197,People!$A$2:$B$5, 2, FALSE)</f>
        <v>Cassandra Brandow</v>
      </c>
      <c r="W1197" s="3" t="str">
        <f>IFERROR(VLOOKUP($B1197, 'Returns'!$A$2:$B$801, 2, FALSE), "No")</f>
        <v>No</v>
      </c>
    </row>
    <row r="1198" spans="1:23" x14ac:dyDescent="0.3">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VLOOKUP($M1198,People!$A$2:$B$5, 2, FALSE)</f>
        <v>Cassandra Brandow</v>
      </c>
      <c r="W1198" s="3" t="str">
        <f>IFERROR(VLOOKUP($B1198, 'Returns'!$A$2:$B$801, 2, FALSE), "No")</f>
        <v>No</v>
      </c>
    </row>
    <row r="1199" spans="1:23" x14ac:dyDescent="0.3">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VLOOKUP($M1199,People!$A$2:$B$5, 2, FALSE)</f>
        <v>Kelly Williams</v>
      </c>
      <c r="W1199" s="3" t="str">
        <f>IFERROR(VLOOKUP($B1199, 'Returns'!$A$2:$B$801, 2, FALSE), "No")</f>
        <v>No</v>
      </c>
    </row>
    <row r="1200" spans="1:23" x14ac:dyDescent="0.3">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VLOOKUP($M1200,People!$A$2:$B$5, 2, FALSE)</f>
        <v>Kelly Williams</v>
      </c>
      <c r="W1200" s="3" t="str">
        <f>IFERROR(VLOOKUP($B1200, 'Returns'!$A$2:$B$801, 2, FALSE), "No")</f>
        <v>No</v>
      </c>
    </row>
    <row r="1201" spans="1:23" x14ac:dyDescent="0.3">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VLOOKUP($M1201,People!$A$2:$B$5, 2, FALSE)</f>
        <v>Kelly Williams</v>
      </c>
      <c r="W1201" s="3" t="str">
        <f>IFERROR(VLOOKUP($B1201, 'Returns'!$A$2:$B$801, 2, FALSE), "No")</f>
        <v>No</v>
      </c>
    </row>
    <row r="1202" spans="1:23" x14ac:dyDescent="0.3">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VLOOKUP($M1202,People!$A$2:$B$5, 2, FALSE)</f>
        <v>Anna Andreadi</v>
      </c>
      <c r="W1202" s="3" t="str">
        <f>IFERROR(VLOOKUP($B1202, 'Returns'!$A$2:$B$801, 2, FALSE), "No")</f>
        <v>Yes</v>
      </c>
    </row>
    <row r="1203" spans="1:23" x14ac:dyDescent="0.3">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VLOOKUP($M1203,People!$A$2:$B$5, 2, FALSE)</f>
        <v>Anna Andreadi</v>
      </c>
      <c r="W1203" s="3" t="str">
        <f>IFERROR(VLOOKUP($B1203, 'Returns'!$A$2:$B$801, 2, FALSE), "No")</f>
        <v>Yes</v>
      </c>
    </row>
    <row r="1204" spans="1:23" x14ac:dyDescent="0.3">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VLOOKUP($M1204,People!$A$2:$B$5, 2, FALSE)</f>
        <v>Anna Andreadi</v>
      </c>
      <c r="W1204" s="3" t="str">
        <f>IFERROR(VLOOKUP($B1204, 'Returns'!$A$2:$B$801, 2, FALSE), "No")</f>
        <v>Yes</v>
      </c>
    </row>
    <row r="1205" spans="1:23" x14ac:dyDescent="0.3">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VLOOKUP($M1205,People!$A$2:$B$5, 2, FALSE)</f>
        <v>Anna Andreadi</v>
      </c>
      <c r="W1205" s="3" t="str">
        <f>IFERROR(VLOOKUP($B1205, 'Returns'!$A$2:$B$801, 2, FALSE), "No")</f>
        <v>Yes</v>
      </c>
    </row>
    <row r="1206" spans="1:23" x14ac:dyDescent="0.3">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VLOOKUP($M1206,People!$A$2:$B$5, 2, FALSE)</f>
        <v>Anna Andreadi</v>
      </c>
      <c r="W1206" s="3" t="str">
        <f>IFERROR(VLOOKUP($B1206, 'Returns'!$A$2:$B$801, 2, FALSE), "No")</f>
        <v>Yes</v>
      </c>
    </row>
    <row r="1207" spans="1:23" x14ac:dyDescent="0.3">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VLOOKUP($M1207,People!$A$2:$B$5, 2, FALSE)</f>
        <v>Cassandra Brandow</v>
      </c>
      <c r="W1207" s="3" t="str">
        <f>IFERROR(VLOOKUP($B1207, 'Returns'!$A$2:$B$801, 2, FALSE), "No")</f>
        <v>No</v>
      </c>
    </row>
    <row r="1208" spans="1:23" x14ac:dyDescent="0.3">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VLOOKUP($M1208,People!$A$2:$B$5, 2, FALSE)</f>
        <v>Chuck Magee</v>
      </c>
      <c r="W1208" s="3" t="str">
        <f>IFERROR(VLOOKUP($B1208, 'Returns'!$A$2:$B$801, 2, FALSE), "No")</f>
        <v>No</v>
      </c>
    </row>
    <row r="1209" spans="1:23" x14ac:dyDescent="0.3">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VLOOKUP($M1209,People!$A$2:$B$5, 2, FALSE)</f>
        <v>Chuck Magee</v>
      </c>
      <c r="W1209" s="3" t="str">
        <f>IFERROR(VLOOKUP($B1209, 'Returns'!$A$2:$B$801, 2, FALSE), "No")</f>
        <v>No</v>
      </c>
    </row>
    <row r="1210" spans="1:23" x14ac:dyDescent="0.3">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VLOOKUP($M1210,People!$A$2:$B$5, 2, FALSE)</f>
        <v>Chuck Magee</v>
      </c>
      <c r="W1210" s="3" t="str">
        <f>IFERROR(VLOOKUP($B1210, 'Returns'!$A$2:$B$801, 2, FALSE), "No")</f>
        <v>No</v>
      </c>
    </row>
    <row r="1211" spans="1:23" x14ac:dyDescent="0.3">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VLOOKUP($M1211,People!$A$2:$B$5, 2, FALSE)</f>
        <v>Chuck Magee</v>
      </c>
      <c r="W1211" s="3" t="str">
        <f>IFERROR(VLOOKUP($B1211, 'Returns'!$A$2:$B$801, 2, FALSE), "No")</f>
        <v>No</v>
      </c>
    </row>
    <row r="1212" spans="1:23" x14ac:dyDescent="0.3">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VLOOKUP($M1212,People!$A$2:$B$5, 2, FALSE)</f>
        <v>Chuck Magee</v>
      </c>
      <c r="W1212" s="3" t="str">
        <f>IFERROR(VLOOKUP($B1212, 'Returns'!$A$2:$B$801, 2, FALSE), "No")</f>
        <v>No</v>
      </c>
    </row>
    <row r="1213" spans="1:23" x14ac:dyDescent="0.3">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VLOOKUP($M1213,People!$A$2:$B$5, 2, FALSE)</f>
        <v>Chuck Magee</v>
      </c>
      <c r="W1213" s="3" t="str">
        <f>IFERROR(VLOOKUP($B1213, 'Returns'!$A$2:$B$801, 2, FALSE), "No")</f>
        <v>No</v>
      </c>
    </row>
    <row r="1214" spans="1:23" x14ac:dyDescent="0.3">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VLOOKUP($M1214,People!$A$2:$B$5, 2, FALSE)</f>
        <v>Chuck Magee</v>
      </c>
      <c r="W1214" s="3" t="str">
        <f>IFERROR(VLOOKUP($B1214, 'Returns'!$A$2:$B$801, 2, FALSE), "No")</f>
        <v>Yes</v>
      </c>
    </row>
    <row r="1215" spans="1:23" x14ac:dyDescent="0.3">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VLOOKUP($M1215,People!$A$2:$B$5, 2, FALSE)</f>
        <v>Chuck Magee</v>
      </c>
      <c r="W1215" s="3" t="str">
        <f>IFERROR(VLOOKUP($B1215, 'Returns'!$A$2:$B$801, 2, FALSE), "No")</f>
        <v>Yes</v>
      </c>
    </row>
    <row r="1216" spans="1:23" x14ac:dyDescent="0.3">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VLOOKUP($M1216,People!$A$2:$B$5, 2, FALSE)</f>
        <v>Chuck Magee</v>
      </c>
      <c r="W1216" s="3" t="str">
        <f>IFERROR(VLOOKUP($B1216, 'Returns'!$A$2:$B$801, 2, FALSE), "No")</f>
        <v>Yes</v>
      </c>
    </row>
    <row r="1217" spans="1:23" x14ac:dyDescent="0.3">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VLOOKUP($M1217,People!$A$2:$B$5, 2, FALSE)</f>
        <v>Chuck Magee</v>
      </c>
      <c r="W1217" s="3" t="str">
        <f>IFERROR(VLOOKUP($B1217, 'Returns'!$A$2:$B$801, 2, FALSE), "No")</f>
        <v>Yes</v>
      </c>
    </row>
    <row r="1218" spans="1:23" x14ac:dyDescent="0.3">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VLOOKUP($M1218,People!$A$2:$B$5, 2, FALSE)</f>
        <v>Chuck Magee</v>
      </c>
      <c r="W1218" s="3" t="str">
        <f>IFERROR(VLOOKUP($B1218, 'Returns'!$A$2:$B$801, 2, FALSE), "No")</f>
        <v>Yes</v>
      </c>
    </row>
    <row r="1219" spans="1:23" x14ac:dyDescent="0.3">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VLOOKUP($M1219,People!$A$2:$B$5, 2, FALSE)</f>
        <v>Chuck Magee</v>
      </c>
      <c r="W1219" s="3" t="str">
        <f>IFERROR(VLOOKUP($B1219, 'Returns'!$A$2:$B$801, 2, FALSE), "No")</f>
        <v>Yes</v>
      </c>
    </row>
    <row r="1220" spans="1:23" x14ac:dyDescent="0.3">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VLOOKUP($M1220,People!$A$2:$B$5, 2, FALSE)</f>
        <v>Chuck Magee</v>
      </c>
      <c r="W1220" s="3" t="str">
        <f>IFERROR(VLOOKUP($B1220, 'Returns'!$A$2:$B$801, 2, FALSE), "No")</f>
        <v>Yes</v>
      </c>
    </row>
    <row r="1221" spans="1:23" x14ac:dyDescent="0.3">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VLOOKUP($M1221,People!$A$2:$B$5, 2, FALSE)</f>
        <v>Chuck Magee</v>
      </c>
      <c r="W1221" s="3" t="str">
        <f>IFERROR(VLOOKUP($B1221, 'Returns'!$A$2:$B$801, 2, FALSE), "No")</f>
        <v>Yes</v>
      </c>
    </row>
    <row r="1222" spans="1:23" x14ac:dyDescent="0.3">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VLOOKUP($M1222,People!$A$2:$B$5, 2, FALSE)</f>
        <v>Anna Andreadi</v>
      </c>
      <c r="W1222" s="3" t="str">
        <f>IFERROR(VLOOKUP($B1222, 'Returns'!$A$2:$B$801, 2, FALSE), "No")</f>
        <v>No</v>
      </c>
    </row>
    <row r="1223" spans="1:23" x14ac:dyDescent="0.3">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VLOOKUP($M1223,People!$A$2:$B$5, 2, FALSE)</f>
        <v>Anna Andreadi</v>
      </c>
      <c r="W1223" s="3" t="str">
        <f>IFERROR(VLOOKUP($B1223, 'Returns'!$A$2:$B$801, 2, FALSE), "No")</f>
        <v>No</v>
      </c>
    </row>
    <row r="1224" spans="1:23" x14ac:dyDescent="0.3">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VLOOKUP($M1224,People!$A$2:$B$5, 2, FALSE)</f>
        <v>Chuck Magee</v>
      </c>
      <c r="W1224" s="3" t="str">
        <f>IFERROR(VLOOKUP($B1224, 'Returns'!$A$2:$B$801, 2, FALSE), "No")</f>
        <v>No</v>
      </c>
    </row>
    <row r="1225" spans="1:23" x14ac:dyDescent="0.3">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VLOOKUP($M1225,People!$A$2:$B$5, 2, FALSE)</f>
        <v>Chuck Magee</v>
      </c>
      <c r="W1225" s="3" t="str">
        <f>IFERROR(VLOOKUP($B1225, 'Returns'!$A$2:$B$801, 2, FALSE), "No")</f>
        <v>No</v>
      </c>
    </row>
    <row r="1226" spans="1:23" x14ac:dyDescent="0.3">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VLOOKUP($M1226,People!$A$2:$B$5, 2, FALSE)</f>
        <v>Chuck Magee</v>
      </c>
      <c r="W1226" s="3" t="str">
        <f>IFERROR(VLOOKUP($B1226, 'Returns'!$A$2:$B$801, 2, FALSE), "No")</f>
        <v>No</v>
      </c>
    </row>
    <row r="1227" spans="1:23" x14ac:dyDescent="0.3">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VLOOKUP($M1227,People!$A$2:$B$5, 2, FALSE)</f>
        <v>Chuck Magee</v>
      </c>
      <c r="W1227" s="3" t="str">
        <f>IFERROR(VLOOKUP($B1227, 'Returns'!$A$2:$B$801, 2, FALSE), "No")</f>
        <v>No</v>
      </c>
    </row>
    <row r="1228" spans="1:23" x14ac:dyDescent="0.3">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VLOOKUP($M1228,People!$A$2:$B$5, 2, FALSE)</f>
        <v>Chuck Magee</v>
      </c>
      <c r="W1228" s="3" t="str">
        <f>IFERROR(VLOOKUP($B1228, 'Returns'!$A$2:$B$801, 2, FALSE), "No")</f>
        <v>No</v>
      </c>
    </row>
    <row r="1229" spans="1:23" x14ac:dyDescent="0.3">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VLOOKUP($M1229,People!$A$2:$B$5, 2, FALSE)</f>
        <v>Chuck Magee</v>
      </c>
      <c r="W1229" s="3" t="str">
        <f>IFERROR(VLOOKUP($B1229, 'Returns'!$A$2:$B$801, 2, FALSE), "No")</f>
        <v>No</v>
      </c>
    </row>
    <row r="1230" spans="1:23" x14ac:dyDescent="0.3">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VLOOKUP($M1230,People!$A$2:$B$5, 2, FALSE)</f>
        <v>Anna Andreadi</v>
      </c>
      <c r="W1230" s="3" t="str">
        <f>IFERROR(VLOOKUP($B1230, 'Returns'!$A$2:$B$801, 2, FALSE), "No")</f>
        <v>No</v>
      </c>
    </row>
    <row r="1231" spans="1:23" x14ac:dyDescent="0.3">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VLOOKUP($M1231,People!$A$2:$B$5, 2, FALSE)</f>
        <v>Anna Andreadi</v>
      </c>
      <c r="W1231" s="3" t="str">
        <f>IFERROR(VLOOKUP($B1231, 'Returns'!$A$2:$B$801, 2, FALSE), "No")</f>
        <v>No</v>
      </c>
    </row>
    <row r="1232" spans="1:23" x14ac:dyDescent="0.3">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VLOOKUP($M1232,People!$A$2:$B$5, 2, FALSE)</f>
        <v>Anna Andreadi</v>
      </c>
      <c r="W1232" s="3" t="str">
        <f>IFERROR(VLOOKUP($B1232, 'Returns'!$A$2:$B$801, 2, FALSE), "No")</f>
        <v>No</v>
      </c>
    </row>
    <row r="1233" spans="1:23" x14ac:dyDescent="0.3">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VLOOKUP($M1233,People!$A$2:$B$5, 2, FALSE)</f>
        <v>Chuck Magee</v>
      </c>
      <c r="W1233" s="3" t="str">
        <f>IFERROR(VLOOKUP($B1233, 'Returns'!$A$2:$B$801, 2, FALSE), "No")</f>
        <v>No</v>
      </c>
    </row>
    <row r="1234" spans="1:23" x14ac:dyDescent="0.3">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VLOOKUP($M1234,People!$A$2:$B$5, 2, FALSE)</f>
        <v>Chuck Magee</v>
      </c>
      <c r="W1234" s="3" t="str">
        <f>IFERROR(VLOOKUP($B1234, 'Returns'!$A$2:$B$801, 2, FALSE), "No")</f>
        <v>No</v>
      </c>
    </row>
    <row r="1235" spans="1:23" x14ac:dyDescent="0.3">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VLOOKUP($M1235,People!$A$2:$B$5, 2, FALSE)</f>
        <v>Chuck Magee</v>
      </c>
      <c r="W1235" s="3" t="str">
        <f>IFERROR(VLOOKUP($B1235, 'Returns'!$A$2:$B$801, 2, FALSE), "No")</f>
        <v>No</v>
      </c>
    </row>
    <row r="1236" spans="1:23" x14ac:dyDescent="0.3">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VLOOKUP($M1236,People!$A$2:$B$5, 2, FALSE)</f>
        <v>Cassandra Brandow</v>
      </c>
      <c r="W1236" s="3" t="str">
        <f>IFERROR(VLOOKUP($B1236, 'Returns'!$A$2:$B$801, 2, FALSE), "No")</f>
        <v>No</v>
      </c>
    </row>
    <row r="1237" spans="1:23" x14ac:dyDescent="0.3">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VLOOKUP($M1237,People!$A$2:$B$5, 2, FALSE)</f>
        <v>Cassandra Brandow</v>
      </c>
      <c r="W1237" s="3" t="str">
        <f>IFERROR(VLOOKUP($B1237, 'Returns'!$A$2:$B$801, 2, FALSE), "No")</f>
        <v>No</v>
      </c>
    </row>
    <row r="1238" spans="1:23" x14ac:dyDescent="0.3">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VLOOKUP($M1238,People!$A$2:$B$5, 2, FALSE)</f>
        <v>Cassandra Brandow</v>
      </c>
      <c r="W1238" s="3" t="str">
        <f>IFERROR(VLOOKUP($B1238, 'Returns'!$A$2:$B$801, 2, FALSE), "No")</f>
        <v>No</v>
      </c>
    </row>
    <row r="1239" spans="1:23" x14ac:dyDescent="0.3">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VLOOKUP($M1239,People!$A$2:$B$5, 2, FALSE)</f>
        <v>Cassandra Brandow</v>
      </c>
      <c r="W1239" s="3" t="str">
        <f>IFERROR(VLOOKUP($B1239, 'Returns'!$A$2:$B$801, 2, FALSE), "No")</f>
        <v>No</v>
      </c>
    </row>
    <row r="1240" spans="1:23" x14ac:dyDescent="0.3">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VLOOKUP($M1240,People!$A$2:$B$5, 2, FALSE)</f>
        <v>Anna Andreadi</v>
      </c>
      <c r="W1240" s="3" t="str">
        <f>IFERROR(VLOOKUP($B1240, 'Returns'!$A$2:$B$801, 2, FALSE), "No")</f>
        <v>Yes</v>
      </c>
    </row>
    <row r="1241" spans="1:23" x14ac:dyDescent="0.3">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VLOOKUP($M1241,People!$A$2:$B$5, 2, FALSE)</f>
        <v>Anna Andreadi</v>
      </c>
      <c r="W1241" s="3" t="str">
        <f>IFERROR(VLOOKUP($B1241, 'Returns'!$A$2:$B$801, 2, FALSE), "No")</f>
        <v>Yes</v>
      </c>
    </row>
    <row r="1242" spans="1:23" x14ac:dyDescent="0.3">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VLOOKUP($M1242,People!$A$2:$B$5, 2, FALSE)</f>
        <v>Anna Andreadi</v>
      </c>
      <c r="W1242" s="3" t="str">
        <f>IFERROR(VLOOKUP($B1242, 'Returns'!$A$2:$B$801, 2, FALSE), "No")</f>
        <v>Yes</v>
      </c>
    </row>
    <row r="1243" spans="1:23" x14ac:dyDescent="0.3">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VLOOKUP($M1243,People!$A$2:$B$5, 2, FALSE)</f>
        <v>Chuck Magee</v>
      </c>
      <c r="W1243" s="3" t="str">
        <f>IFERROR(VLOOKUP($B1243, 'Returns'!$A$2:$B$801, 2, FALSE), "No")</f>
        <v>No</v>
      </c>
    </row>
    <row r="1244" spans="1:23" x14ac:dyDescent="0.3">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VLOOKUP($M1244,People!$A$2:$B$5, 2, FALSE)</f>
        <v>Chuck Magee</v>
      </c>
      <c r="W1244" s="3" t="str">
        <f>IFERROR(VLOOKUP($B1244, 'Returns'!$A$2:$B$801, 2, FALSE), "No")</f>
        <v>No</v>
      </c>
    </row>
    <row r="1245" spans="1:23" x14ac:dyDescent="0.3">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VLOOKUP($M1245,People!$A$2:$B$5, 2, FALSE)</f>
        <v>Chuck Magee</v>
      </c>
      <c r="W1245" s="3" t="str">
        <f>IFERROR(VLOOKUP($B1245, 'Returns'!$A$2:$B$801, 2, FALSE), "No")</f>
        <v>No</v>
      </c>
    </row>
    <row r="1246" spans="1:23" x14ac:dyDescent="0.3">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VLOOKUP($M1246,People!$A$2:$B$5, 2, FALSE)</f>
        <v>Cassandra Brandow</v>
      </c>
      <c r="W1246" s="3" t="str">
        <f>IFERROR(VLOOKUP($B1246, 'Returns'!$A$2:$B$801, 2, FALSE), "No")</f>
        <v>No</v>
      </c>
    </row>
    <row r="1247" spans="1:23" x14ac:dyDescent="0.3">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VLOOKUP($M1247,People!$A$2:$B$5, 2, FALSE)</f>
        <v>Anna Andreadi</v>
      </c>
      <c r="W1247" s="3" t="str">
        <f>IFERROR(VLOOKUP($B1247, 'Returns'!$A$2:$B$801, 2, FALSE), "No")</f>
        <v>No</v>
      </c>
    </row>
    <row r="1248" spans="1:23" x14ac:dyDescent="0.3">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VLOOKUP($M1248,People!$A$2:$B$5, 2, FALSE)</f>
        <v>Anna Andreadi</v>
      </c>
      <c r="W1248" s="3" t="str">
        <f>IFERROR(VLOOKUP($B1248, 'Returns'!$A$2:$B$801, 2, FALSE), "No")</f>
        <v>No</v>
      </c>
    </row>
    <row r="1249" spans="1:23" x14ac:dyDescent="0.3">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VLOOKUP($M1249,People!$A$2:$B$5, 2, FALSE)</f>
        <v>Anna Andreadi</v>
      </c>
      <c r="W1249" s="3" t="str">
        <f>IFERROR(VLOOKUP($B1249, 'Returns'!$A$2:$B$801, 2, FALSE), "No")</f>
        <v>No</v>
      </c>
    </row>
    <row r="1250" spans="1:23" x14ac:dyDescent="0.3">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VLOOKUP($M1250,People!$A$2:$B$5, 2, FALSE)</f>
        <v>Chuck Magee</v>
      </c>
      <c r="W1250" s="3" t="str">
        <f>IFERROR(VLOOKUP($B1250, 'Returns'!$A$2:$B$801, 2, FALSE), "No")</f>
        <v>No</v>
      </c>
    </row>
    <row r="1251" spans="1:23" x14ac:dyDescent="0.3">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VLOOKUP($M1251,People!$A$2:$B$5, 2, FALSE)</f>
        <v>Chuck Magee</v>
      </c>
      <c r="W1251" s="3" t="str">
        <f>IFERROR(VLOOKUP($B1251, 'Returns'!$A$2:$B$801, 2, FALSE), "No")</f>
        <v>No</v>
      </c>
    </row>
    <row r="1252" spans="1:23" x14ac:dyDescent="0.3">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VLOOKUP($M1252,People!$A$2:$B$5, 2, FALSE)</f>
        <v>Chuck Magee</v>
      </c>
      <c r="W1252" s="3" t="str">
        <f>IFERROR(VLOOKUP($B1252, 'Returns'!$A$2:$B$801, 2, FALSE), "No")</f>
        <v>No</v>
      </c>
    </row>
    <row r="1253" spans="1:23" x14ac:dyDescent="0.3">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VLOOKUP($M1253,People!$A$2:$B$5, 2, FALSE)</f>
        <v>Chuck Magee</v>
      </c>
      <c r="W1253" s="3" t="str">
        <f>IFERROR(VLOOKUP($B1253, 'Returns'!$A$2:$B$801, 2, FALSE), "No")</f>
        <v>No</v>
      </c>
    </row>
    <row r="1254" spans="1:23" x14ac:dyDescent="0.3">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VLOOKUP($M1254,People!$A$2:$B$5, 2, FALSE)</f>
        <v>Kelly Williams</v>
      </c>
      <c r="W1254" s="3" t="str">
        <f>IFERROR(VLOOKUP($B1254, 'Returns'!$A$2:$B$801, 2, FALSE), "No")</f>
        <v>No</v>
      </c>
    </row>
    <row r="1255" spans="1:23" x14ac:dyDescent="0.3">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VLOOKUP($M1255,People!$A$2:$B$5, 2, FALSE)</f>
        <v>Chuck Magee</v>
      </c>
      <c r="W1255" s="3" t="str">
        <f>IFERROR(VLOOKUP($B1255, 'Returns'!$A$2:$B$801, 2, FALSE), "No")</f>
        <v>No</v>
      </c>
    </row>
    <row r="1256" spans="1:23" x14ac:dyDescent="0.3">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VLOOKUP($M1256,People!$A$2:$B$5, 2, FALSE)</f>
        <v>Chuck Magee</v>
      </c>
      <c r="W1256" s="3" t="str">
        <f>IFERROR(VLOOKUP($B1256, 'Returns'!$A$2:$B$801, 2, FALSE), "No")</f>
        <v>No</v>
      </c>
    </row>
    <row r="1257" spans="1:23" x14ac:dyDescent="0.3">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VLOOKUP($M1257,People!$A$2:$B$5, 2, FALSE)</f>
        <v>Chuck Magee</v>
      </c>
      <c r="W1257" s="3" t="str">
        <f>IFERROR(VLOOKUP($B1257, 'Returns'!$A$2:$B$801, 2, FALSE), "No")</f>
        <v>No</v>
      </c>
    </row>
    <row r="1258" spans="1:23" x14ac:dyDescent="0.3">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VLOOKUP($M1258,People!$A$2:$B$5, 2, FALSE)</f>
        <v>Chuck Magee</v>
      </c>
      <c r="W1258" s="3" t="str">
        <f>IFERROR(VLOOKUP($B1258, 'Returns'!$A$2:$B$801, 2, FALSE), "No")</f>
        <v>No</v>
      </c>
    </row>
    <row r="1259" spans="1:23" x14ac:dyDescent="0.3">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VLOOKUP($M1259,People!$A$2:$B$5, 2, FALSE)</f>
        <v>Cassandra Brandow</v>
      </c>
      <c r="W1259" s="3" t="str">
        <f>IFERROR(VLOOKUP($B1259, 'Returns'!$A$2:$B$801, 2, FALSE), "No")</f>
        <v>No</v>
      </c>
    </row>
    <row r="1260" spans="1:23" x14ac:dyDescent="0.3">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VLOOKUP($M1260,People!$A$2:$B$5, 2, FALSE)</f>
        <v>Cassandra Brandow</v>
      </c>
      <c r="W1260" s="3" t="str">
        <f>IFERROR(VLOOKUP($B1260, 'Returns'!$A$2:$B$801, 2, FALSE), "No")</f>
        <v>No</v>
      </c>
    </row>
    <row r="1261" spans="1:23" x14ac:dyDescent="0.3">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VLOOKUP($M1261,People!$A$2:$B$5, 2, FALSE)</f>
        <v>Cassandra Brandow</v>
      </c>
      <c r="W1261" s="3" t="str">
        <f>IFERROR(VLOOKUP($B1261, 'Returns'!$A$2:$B$801, 2, FALSE), "No")</f>
        <v>No</v>
      </c>
    </row>
    <row r="1262" spans="1:23" x14ac:dyDescent="0.3">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VLOOKUP($M1262,People!$A$2:$B$5, 2, FALSE)</f>
        <v>Cassandra Brandow</v>
      </c>
      <c r="W1262" s="3" t="str">
        <f>IFERROR(VLOOKUP($B1262, 'Returns'!$A$2:$B$801, 2, FALSE), "No")</f>
        <v>No</v>
      </c>
    </row>
    <row r="1263" spans="1:23" x14ac:dyDescent="0.3">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VLOOKUP($M1263,People!$A$2:$B$5, 2, FALSE)</f>
        <v>Cassandra Brandow</v>
      </c>
      <c r="W1263" s="3" t="str">
        <f>IFERROR(VLOOKUP($B1263, 'Returns'!$A$2:$B$801, 2, FALSE), "No")</f>
        <v>No</v>
      </c>
    </row>
    <row r="1264" spans="1:23" x14ac:dyDescent="0.3">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VLOOKUP($M1264,People!$A$2:$B$5, 2, FALSE)</f>
        <v>Chuck Magee</v>
      </c>
      <c r="W1264" s="3" t="str">
        <f>IFERROR(VLOOKUP($B1264, 'Returns'!$A$2:$B$801, 2, FALSE), "No")</f>
        <v>No</v>
      </c>
    </row>
    <row r="1265" spans="1:23" x14ac:dyDescent="0.3">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VLOOKUP($M1265,People!$A$2:$B$5, 2, FALSE)</f>
        <v>Kelly Williams</v>
      </c>
      <c r="W1265" s="3" t="str">
        <f>IFERROR(VLOOKUP($B1265, 'Returns'!$A$2:$B$801, 2, FALSE), "No")</f>
        <v>No</v>
      </c>
    </row>
    <row r="1266" spans="1:23" x14ac:dyDescent="0.3">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VLOOKUP($M1266,People!$A$2:$B$5, 2, FALSE)</f>
        <v>Kelly Williams</v>
      </c>
      <c r="W1266" s="3" t="str">
        <f>IFERROR(VLOOKUP($B1266, 'Returns'!$A$2:$B$801, 2, FALSE), "No")</f>
        <v>No</v>
      </c>
    </row>
    <row r="1267" spans="1:23" x14ac:dyDescent="0.3">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VLOOKUP($M1267,People!$A$2:$B$5, 2, FALSE)</f>
        <v>Anna Andreadi</v>
      </c>
      <c r="W1267" s="3" t="str">
        <f>IFERROR(VLOOKUP($B1267, 'Returns'!$A$2:$B$801, 2, FALSE), "No")</f>
        <v>No</v>
      </c>
    </row>
    <row r="1268" spans="1:23" x14ac:dyDescent="0.3">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VLOOKUP($M1268,People!$A$2:$B$5, 2, FALSE)</f>
        <v>Anna Andreadi</v>
      </c>
      <c r="W1268" s="3" t="str">
        <f>IFERROR(VLOOKUP($B1268, 'Returns'!$A$2:$B$801, 2, FALSE), "No")</f>
        <v>No</v>
      </c>
    </row>
    <row r="1269" spans="1:23" x14ac:dyDescent="0.3">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VLOOKUP($M1269,People!$A$2:$B$5, 2, FALSE)</f>
        <v>Anna Andreadi</v>
      </c>
      <c r="W1269" s="3" t="str">
        <f>IFERROR(VLOOKUP($B1269, 'Returns'!$A$2:$B$801, 2, FALSE), "No")</f>
        <v>No</v>
      </c>
    </row>
    <row r="1270" spans="1:23" x14ac:dyDescent="0.3">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VLOOKUP($M1270,People!$A$2:$B$5, 2, FALSE)</f>
        <v>Anna Andreadi</v>
      </c>
      <c r="W1270" s="3" t="str">
        <f>IFERROR(VLOOKUP($B1270, 'Returns'!$A$2:$B$801, 2, FALSE), "No")</f>
        <v>No</v>
      </c>
    </row>
    <row r="1271" spans="1:23" x14ac:dyDescent="0.3">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VLOOKUP($M1271,People!$A$2:$B$5, 2, FALSE)</f>
        <v>Cassandra Brandow</v>
      </c>
      <c r="W1271" s="3" t="str">
        <f>IFERROR(VLOOKUP($B1271, 'Returns'!$A$2:$B$801, 2, FALSE), "No")</f>
        <v>No</v>
      </c>
    </row>
    <row r="1272" spans="1:23" x14ac:dyDescent="0.3">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VLOOKUP($M1272,People!$A$2:$B$5, 2, FALSE)</f>
        <v>Kelly Williams</v>
      </c>
      <c r="W1272" s="3" t="str">
        <f>IFERROR(VLOOKUP($B1272, 'Returns'!$A$2:$B$801, 2, FALSE), "No")</f>
        <v>No</v>
      </c>
    </row>
    <row r="1273" spans="1:23" x14ac:dyDescent="0.3">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VLOOKUP($M1273,People!$A$2:$B$5, 2, FALSE)</f>
        <v>Kelly Williams</v>
      </c>
      <c r="W1273" s="3" t="str">
        <f>IFERROR(VLOOKUP($B1273, 'Returns'!$A$2:$B$801, 2, FALSE), "No")</f>
        <v>No</v>
      </c>
    </row>
    <row r="1274" spans="1:23" x14ac:dyDescent="0.3">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VLOOKUP($M1274,People!$A$2:$B$5, 2, FALSE)</f>
        <v>Kelly Williams</v>
      </c>
      <c r="W1274" s="3" t="str">
        <f>IFERROR(VLOOKUP($B1274, 'Returns'!$A$2:$B$801, 2, FALSE), "No")</f>
        <v>No</v>
      </c>
    </row>
    <row r="1275" spans="1:23" x14ac:dyDescent="0.3">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VLOOKUP($M1275,People!$A$2:$B$5, 2, FALSE)</f>
        <v>Kelly Williams</v>
      </c>
      <c r="W1275" s="3" t="str">
        <f>IFERROR(VLOOKUP($B1275, 'Returns'!$A$2:$B$801, 2, FALSE), "No")</f>
        <v>No</v>
      </c>
    </row>
    <row r="1276" spans="1:23" x14ac:dyDescent="0.3">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VLOOKUP($M1276,People!$A$2:$B$5, 2, FALSE)</f>
        <v>Kelly Williams</v>
      </c>
      <c r="W1276" s="3" t="str">
        <f>IFERROR(VLOOKUP($B1276, 'Returns'!$A$2:$B$801, 2, FALSE), "No")</f>
        <v>No</v>
      </c>
    </row>
    <row r="1277" spans="1:23" x14ac:dyDescent="0.3">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VLOOKUP($M1277,People!$A$2:$B$5, 2, FALSE)</f>
        <v>Kelly Williams</v>
      </c>
      <c r="W1277" s="3" t="str">
        <f>IFERROR(VLOOKUP($B1277, 'Returns'!$A$2:$B$801, 2, FALSE), "No")</f>
        <v>No</v>
      </c>
    </row>
    <row r="1278" spans="1:23" x14ac:dyDescent="0.3">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VLOOKUP($M1278,People!$A$2:$B$5, 2, FALSE)</f>
        <v>Kelly Williams</v>
      </c>
      <c r="W1278" s="3" t="str">
        <f>IFERROR(VLOOKUP($B1278, 'Returns'!$A$2:$B$801, 2, FALSE), "No")</f>
        <v>No</v>
      </c>
    </row>
    <row r="1279" spans="1:23" x14ac:dyDescent="0.3">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VLOOKUP($M1279,People!$A$2:$B$5, 2, FALSE)</f>
        <v>Kelly Williams</v>
      </c>
      <c r="W1279" s="3" t="str">
        <f>IFERROR(VLOOKUP($B1279, 'Returns'!$A$2:$B$801, 2, FALSE), "No")</f>
        <v>No</v>
      </c>
    </row>
    <row r="1280" spans="1:23" x14ac:dyDescent="0.3">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VLOOKUP($M1280,People!$A$2:$B$5, 2, FALSE)</f>
        <v>Cassandra Brandow</v>
      </c>
      <c r="W1280" s="3" t="str">
        <f>IFERROR(VLOOKUP($B1280, 'Returns'!$A$2:$B$801, 2, FALSE), "No")</f>
        <v>No</v>
      </c>
    </row>
    <row r="1281" spans="1:23" x14ac:dyDescent="0.3">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VLOOKUP($M1281,People!$A$2:$B$5, 2, FALSE)</f>
        <v>Cassandra Brandow</v>
      </c>
      <c r="W1281" s="3" t="str">
        <f>IFERROR(VLOOKUP($B1281, 'Returns'!$A$2:$B$801, 2, FALSE), "No")</f>
        <v>No</v>
      </c>
    </row>
    <row r="1282" spans="1:23" x14ac:dyDescent="0.3">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VLOOKUP($M1282,People!$A$2:$B$5, 2, FALSE)</f>
        <v>Kelly Williams</v>
      </c>
      <c r="W1282" s="3" t="str">
        <f>IFERROR(VLOOKUP($B1282, 'Returns'!$A$2:$B$801, 2, FALSE), "No")</f>
        <v>No</v>
      </c>
    </row>
    <row r="1283" spans="1:23" x14ac:dyDescent="0.3">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VLOOKUP($M1283,People!$A$2:$B$5, 2, FALSE)</f>
        <v>Cassandra Brandow</v>
      </c>
      <c r="W1283" s="3" t="str">
        <f>IFERROR(VLOOKUP($B1283, 'Returns'!$A$2:$B$801, 2, FALSE), "No")</f>
        <v>No</v>
      </c>
    </row>
    <row r="1284" spans="1:23" x14ac:dyDescent="0.3">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VLOOKUP($M1284,People!$A$2:$B$5, 2, FALSE)</f>
        <v>Cassandra Brandow</v>
      </c>
      <c r="W1284" s="3" t="str">
        <f>IFERROR(VLOOKUP($B1284, 'Returns'!$A$2:$B$801, 2, FALSE), "No")</f>
        <v>No</v>
      </c>
    </row>
    <row r="1285" spans="1:23" x14ac:dyDescent="0.3">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VLOOKUP($M1285,People!$A$2:$B$5, 2, FALSE)</f>
        <v>Cassandra Brandow</v>
      </c>
      <c r="W1285" s="3" t="str">
        <f>IFERROR(VLOOKUP($B1285, 'Returns'!$A$2:$B$801, 2, FALSE), "No")</f>
        <v>No</v>
      </c>
    </row>
    <row r="1286" spans="1:23" x14ac:dyDescent="0.3">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VLOOKUP($M1286,People!$A$2:$B$5, 2, FALSE)</f>
        <v>Kelly Williams</v>
      </c>
      <c r="W1286" s="3" t="str">
        <f>IFERROR(VLOOKUP($B1286, 'Returns'!$A$2:$B$801, 2, FALSE), "No")</f>
        <v>No</v>
      </c>
    </row>
    <row r="1287" spans="1:23" x14ac:dyDescent="0.3">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VLOOKUP($M1287,People!$A$2:$B$5, 2, FALSE)</f>
        <v>Chuck Magee</v>
      </c>
      <c r="W1287" s="3" t="str">
        <f>IFERROR(VLOOKUP($B1287, 'Returns'!$A$2:$B$801, 2, FALSE), "No")</f>
        <v>No</v>
      </c>
    </row>
    <row r="1288" spans="1:23" x14ac:dyDescent="0.3">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VLOOKUP($M1288,People!$A$2:$B$5, 2, FALSE)</f>
        <v>Chuck Magee</v>
      </c>
      <c r="W1288" s="3" t="str">
        <f>IFERROR(VLOOKUP($B1288, 'Returns'!$A$2:$B$801, 2, FALSE), "No")</f>
        <v>No</v>
      </c>
    </row>
    <row r="1289" spans="1:23" x14ac:dyDescent="0.3">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VLOOKUP($M1289,People!$A$2:$B$5, 2, FALSE)</f>
        <v>Chuck Magee</v>
      </c>
      <c r="W1289" s="3" t="str">
        <f>IFERROR(VLOOKUP($B1289, 'Returns'!$A$2:$B$801, 2, FALSE), "No")</f>
        <v>No</v>
      </c>
    </row>
    <row r="1290" spans="1:23" x14ac:dyDescent="0.3">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VLOOKUP($M1290,People!$A$2:$B$5, 2, FALSE)</f>
        <v>Chuck Magee</v>
      </c>
      <c r="W1290" s="3" t="str">
        <f>IFERROR(VLOOKUP($B1290, 'Returns'!$A$2:$B$801, 2, FALSE), "No")</f>
        <v>No</v>
      </c>
    </row>
    <row r="1291" spans="1:23" x14ac:dyDescent="0.3">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VLOOKUP($M1291,People!$A$2:$B$5, 2, FALSE)</f>
        <v>Chuck Magee</v>
      </c>
      <c r="W1291" s="3" t="str">
        <f>IFERROR(VLOOKUP($B1291, 'Returns'!$A$2:$B$801, 2, FALSE), "No")</f>
        <v>No</v>
      </c>
    </row>
    <row r="1292" spans="1:23" x14ac:dyDescent="0.3">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VLOOKUP($M1292,People!$A$2:$B$5, 2, FALSE)</f>
        <v>Anna Andreadi</v>
      </c>
      <c r="W1292" s="3" t="str">
        <f>IFERROR(VLOOKUP($B1292, 'Returns'!$A$2:$B$801, 2, FALSE), "No")</f>
        <v>No</v>
      </c>
    </row>
    <row r="1293" spans="1:23" x14ac:dyDescent="0.3">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VLOOKUP($M1293,People!$A$2:$B$5, 2, FALSE)</f>
        <v>Anna Andreadi</v>
      </c>
      <c r="W1293" s="3" t="str">
        <f>IFERROR(VLOOKUP($B1293, 'Returns'!$A$2:$B$801, 2, FALSE), "No")</f>
        <v>No</v>
      </c>
    </row>
    <row r="1294" spans="1:23" x14ac:dyDescent="0.3">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VLOOKUP($M1294,People!$A$2:$B$5, 2, FALSE)</f>
        <v>Anna Andreadi</v>
      </c>
      <c r="W1294" s="3" t="str">
        <f>IFERROR(VLOOKUP($B1294, 'Returns'!$A$2:$B$801, 2, FALSE), "No")</f>
        <v>No</v>
      </c>
    </row>
    <row r="1295" spans="1:23" x14ac:dyDescent="0.3">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VLOOKUP($M1295,People!$A$2:$B$5, 2, FALSE)</f>
        <v>Anna Andreadi</v>
      </c>
      <c r="W1295" s="3" t="str">
        <f>IFERROR(VLOOKUP($B1295, 'Returns'!$A$2:$B$801, 2, FALSE), "No")</f>
        <v>No</v>
      </c>
    </row>
    <row r="1296" spans="1:23" x14ac:dyDescent="0.3">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VLOOKUP($M1296,People!$A$2:$B$5, 2, FALSE)</f>
        <v>Anna Andreadi</v>
      </c>
      <c r="W1296" s="3" t="str">
        <f>IFERROR(VLOOKUP($B1296, 'Returns'!$A$2:$B$801, 2, FALSE), "No")</f>
        <v>No</v>
      </c>
    </row>
    <row r="1297" spans="1:23" x14ac:dyDescent="0.3">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VLOOKUP($M1297,People!$A$2:$B$5, 2, FALSE)</f>
        <v>Anna Andreadi</v>
      </c>
      <c r="W1297" s="3" t="str">
        <f>IFERROR(VLOOKUP($B1297, 'Returns'!$A$2:$B$801, 2, FALSE), "No")</f>
        <v>No</v>
      </c>
    </row>
    <row r="1298" spans="1:23" x14ac:dyDescent="0.3">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VLOOKUP($M1298,People!$A$2:$B$5, 2, FALSE)</f>
        <v>Anna Andreadi</v>
      </c>
      <c r="W1298" s="3" t="str">
        <f>IFERROR(VLOOKUP($B1298, 'Returns'!$A$2:$B$801, 2, FALSE), "No")</f>
        <v>Yes</v>
      </c>
    </row>
    <row r="1299" spans="1:23" x14ac:dyDescent="0.3">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VLOOKUP($M1299,People!$A$2:$B$5, 2, FALSE)</f>
        <v>Anna Andreadi</v>
      </c>
      <c r="W1299" s="3" t="str">
        <f>IFERROR(VLOOKUP($B1299, 'Returns'!$A$2:$B$801, 2, FALSE), "No")</f>
        <v>Yes</v>
      </c>
    </row>
    <row r="1300" spans="1:23" x14ac:dyDescent="0.3">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VLOOKUP($M1300,People!$A$2:$B$5, 2, FALSE)</f>
        <v>Kelly Williams</v>
      </c>
      <c r="W1300" s="3" t="str">
        <f>IFERROR(VLOOKUP($B1300, 'Returns'!$A$2:$B$801, 2, FALSE), "No")</f>
        <v>No</v>
      </c>
    </row>
    <row r="1301" spans="1:23" x14ac:dyDescent="0.3">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VLOOKUP($M1301,People!$A$2:$B$5, 2, FALSE)</f>
        <v>Anna Andreadi</v>
      </c>
      <c r="W1301" s="3" t="str">
        <f>IFERROR(VLOOKUP($B1301, 'Returns'!$A$2:$B$801, 2, FALSE), "No")</f>
        <v>No</v>
      </c>
    </row>
    <row r="1302" spans="1:23" x14ac:dyDescent="0.3">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VLOOKUP($M1302,People!$A$2:$B$5, 2, FALSE)</f>
        <v>Cassandra Brandow</v>
      </c>
      <c r="W1302" s="3" t="str">
        <f>IFERROR(VLOOKUP($B1302, 'Returns'!$A$2:$B$801, 2, FALSE), "No")</f>
        <v>No</v>
      </c>
    </row>
    <row r="1303" spans="1:23" x14ac:dyDescent="0.3">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VLOOKUP($M1303,People!$A$2:$B$5, 2, FALSE)</f>
        <v>Cassandra Brandow</v>
      </c>
      <c r="W1303" s="3" t="str">
        <f>IFERROR(VLOOKUP($B1303, 'Returns'!$A$2:$B$801, 2, FALSE), "No")</f>
        <v>No</v>
      </c>
    </row>
    <row r="1304" spans="1:23" x14ac:dyDescent="0.3">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VLOOKUP($M1304,People!$A$2:$B$5, 2, FALSE)</f>
        <v>Cassandra Brandow</v>
      </c>
      <c r="W1304" s="3" t="str">
        <f>IFERROR(VLOOKUP($B1304, 'Returns'!$A$2:$B$801, 2, FALSE), "No")</f>
        <v>No</v>
      </c>
    </row>
    <row r="1305" spans="1:23" x14ac:dyDescent="0.3">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VLOOKUP($M1305,People!$A$2:$B$5, 2, FALSE)</f>
        <v>Cassandra Brandow</v>
      </c>
      <c r="W1305" s="3" t="str">
        <f>IFERROR(VLOOKUP($B1305, 'Returns'!$A$2:$B$801, 2, FALSE), "No")</f>
        <v>No</v>
      </c>
    </row>
    <row r="1306" spans="1:23" x14ac:dyDescent="0.3">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VLOOKUP($M1306,People!$A$2:$B$5, 2, FALSE)</f>
        <v>Cassandra Brandow</v>
      </c>
      <c r="W1306" s="3" t="str">
        <f>IFERROR(VLOOKUP($B1306, 'Returns'!$A$2:$B$801, 2, FALSE), "No")</f>
        <v>No</v>
      </c>
    </row>
    <row r="1307" spans="1:23" x14ac:dyDescent="0.3">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VLOOKUP($M1307,People!$A$2:$B$5, 2, FALSE)</f>
        <v>Kelly Williams</v>
      </c>
      <c r="W1307" s="3" t="str">
        <f>IFERROR(VLOOKUP($B1307, 'Returns'!$A$2:$B$801, 2, FALSE), "No")</f>
        <v>No</v>
      </c>
    </row>
    <row r="1308" spans="1:23" x14ac:dyDescent="0.3">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VLOOKUP($M1308,People!$A$2:$B$5, 2, FALSE)</f>
        <v>Anna Andreadi</v>
      </c>
      <c r="W1308" s="3" t="str">
        <f>IFERROR(VLOOKUP($B1308, 'Returns'!$A$2:$B$801, 2, FALSE), "No")</f>
        <v>No</v>
      </c>
    </row>
    <row r="1309" spans="1:23" x14ac:dyDescent="0.3">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VLOOKUP($M1309,People!$A$2:$B$5, 2, FALSE)</f>
        <v>Anna Andreadi</v>
      </c>
      <c r="W1309" s="3" t="str">
        <f>IFERROR(VLOOKUP($B1309, 'Returns'!$A$2:$B$801, 2, FALSE), "No")</f>
        <v>No</v>
      </c>
    </row>
    <row r="1310" spans="1:23" x14ac:dyDescent="0.3">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VLOOKUP($M1310,People!$A$2:$B$5, 2, FALSE)</f>
        <v>Anna Andreadi</v>
      </c>
      <c r="W1310" s="3" t="str">
        <f>IFERROR(VLOOKUP($B1310, 'Returns'!$A$2:$B$801, 2, FALSE), "No")</f>
        <v>No</v>
      </c>
    </row>
    <row r="1311" spans="1:23" x14ac:dyDescent="0.3">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VLOOKUP($M1311,People!$A$2:$B$5, 2, FALSE)</f>
        <v>Anna Andreadi</v>
      </c>
      <c r="W1311" s="3" t="str">
        <f>IFERROR(VLOOKUP($B1311, 'Returns'!$A$2:$B$801, 2, FALSE), "No")</f>
        <v>No</v>
      </c>
    </row>
    <row r="1312" spans="1:23" x14ac:dyDescent="0.3">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VLOOKUP($M1312,People!$A$2:$B$5, 2, FALSE)</f>
        <v>Anna Andreadi</v>
      </c>
      <c r="W1312" s="3" t="str">
        <f>IFERROR(VLOOKUP($B1312, 'Returns'!$A$2:$B$801, 2, FALSE), "No")</f>
        <v>No</v>
      </c>
    </row>
    <row r="1313" spans="1:23" x14ac:dyDescent="0.3">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VLOOKUP($M1313,People!$A$2:$B$5, 2, FALSE)</f>
        <v>Chuck Magee</v>
      </c>
      <c r="W1313" s="3" t="str">
        <f>IFERROR(VLOOKUP($B1313, 'Returns'!$A$2:$B$801, 2, FALSE), "No")</f>
        <v>No</v>
      </c>
    </row>
    <row r="1314" spans="1:23" x14ac:dyDescent="0.3">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VLOOKUP($M1314,People!$A$2:$B$5, 2, FALSE)</f>
        <v>Chuck Magee</v>
      </c>
      <c r="W1314" s="3" t="str">
        <f>IFERROR(VLOOKUP($B1314, 'Returns'!$A$2:$B$801, 2, FALSE), "No")</f>
        <v>No</v>
      </c>
    </row>
    <row r="1315" spans="1:23" x14ac:dyDescent="0.3">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VLOOKUP($M1315,People!$A$2:$B$5, 2, FALSE)</f>
        <v>Chuck Magee</v>
      </c>
      <c r="W1315" s="3" t="str">
        <f>IFERROR(VLOOKUP($B1315, 'Returns'!$A$2:$B$801, 2, FALSE), "No")</f>
        <v>No</v>
      </c>
    </row>
    <row r="1316" spans="1:23" x14ac:dyDescent="0.3">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VLOOKUP($M1316,People!$A$2:$B$5, 2, FALSE)</f>
        <v>Anna Andreadi</v>
      </c>
      <c r="W1316" s="3" t="str">
        <f>IFERROR(VLOOKUP($B1316, 'Returns'!$A$2:$B$801, 2, FALSE), "No")</f>
        <v>Yes</v>
      </c>
    </row>
    <row r="1317" spans="1:23" x14ac:dyDescent="0.3">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VLOOKUP($M1317,People!$A$2:$B$5, 2, FALSE)</f>
        <v>Anna Andreadi</v>
      </c>
      <c r="W1317" s="3" t="str">
        <f>IFERROR(VLOOKUP($B1317, 'Returns'!$A$2:$B$801, 2, FALSE), "No")</f>
        <v>Yes</v>
      </c>
    </row>
    <row r="1318" spans="1:23" x14ac:dyDescent="0.3">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VLOOKUP($M1318,People!$A$2:$B$5, 2, FALSE)</f>
        <v>Anna Andreadi</v>
      </c>
      <c r="W1318" s="3" t="str">
        <f>IFERROR(VLOOKUP($B1318, 'Returns'!$A$2:$B$801, 2, FALSE), "No")</f>
        <v>Yes</v>
      </c>
    </row>
    <row r="1319" spans="1:23" x14ac:dyDescent="0.3">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VLOOKUP($M1319,People!$A$2:$B$5, 2, FALSE)</f>
        <v>Chuck Magee</v>
      </c>
      <c r="W1319" s="3" t="str">
        <f>IFERROR(VLOOKUP($B1319, 'Returns'!$A$2:$B$801, 2, FALSE), "No")</f>
        <v>No</v>
      </c>
    </row>
    <row r="1320" spans="1:23" x14ac:dyDescent="0.3">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VLOOKUP($M1320,People!$A$2:$B$5, 2, FALSE)</f>
        <v>Cassandra Brandow</v>
      </c>
      <c r="W1320" s="3" t="str">
        <f>IFERROR(VLOOKUP($B1320, 'Returns'!$A$2:$B$801, 2, FALSE), "No")</f>
        <v>Yes</v>
      </c>
    </row>
    <row r="1321" spans="1:23" x14ac:dyDescent="0.3">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VLOOKUP($M1321,People!$A$2:$B$5, 2, FALSE)</f>
        <v>Cassandra Brandow</v>
      </c>
      <c r="W1321" s="3" t="str">
        <f>IFERROR(VLOOKUP($B1321, 'Returns'!$A$2:$B$801, 2, FALSE), "No")</f>
        <v>Yes</v>
      </c>
    </row>
    <row r="1322" spans="1:23" x14ac:dyDescent="0.3">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VLOOKUP($M1322,People!$A$2:$B$5, 2, FALSE)</f>
        <v>Chuck Magee</v>
      </c>
      <c r="W1322" s="3" t="str">
        <f>IFERROR(VLOOKUP($B1322, 'Returns'!$A$2:$B$801, 2, FALSE), "No")</f>
        <v>No</v>
      </c>
    </row>
    <row r="1323" spans="1:23" x14ac:dyDescent="0.3">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VLOOKUP($M1323,People!$A$2:$B$5, 2, FALSE)</f>
        <v>Chuck Magee</v>
      </c>
      <c r="W1323" s="3" t="str">
        <f>IFERROR(VLOOKUP($B1323, 'Returns'!$A$2:$B$801, 2, FALSE), "No")</f>
        <v>No</v>
      </c>
    </row>
    <row r="1324" spans="1:23" x14ac:dyDescent="0.3">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VLOOKUP($M1324,People!$A$2:$B$5, 2, FALSE)</f>
        <v>Cassandra Brandow</v>
      </c>
      <c r="W1324" s="3" t="str">
        <f>IFERROR(VLOOKUP($B1324, 'Returns'!$A$2:$B$801, 2, FALSE), "No")</f>
        <v>No</v>
      </c>
    </row>
    <row r="1325" spans="1:23" x14ac:dyDescent="0.3">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VLOOKUP($M1325,People!$A$2:$B$5, 2, FALSE)</f>
        <v>Cassandra Brandow</v>
      </c>
      <c r="W1325" s="3" t="str">
        <f>IFERROR(VLOOKUP($B1325, 'Returns'!$A$2:$B$801, 2, FALSE), "No")</f>
        <v>No</v>
      </c>
    </row>
    <row r="1326" spans="1:23" x14ac:dyDescent="0.3">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VLOOKUP($M1326,People!$A$2:$B$5, 2, FALSE)</f>
        <v>Chuck Magee</v>
      </c>
      <c r="W1326" s="3" t="str">
        <f>IFERROR(VLOOKUP($B1326, 'Returns'!$A$2:$B$801, 2, FALSE), "No")</f>
        <v>No</v>
      </c>
    </row>
    <row r="1327" spans="1:23" x14ac:dyDescent="0.3">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VLOOKUP($M1327,People!$A$2:$B$5, 2, FALSE)</f>
        <v>Kelly Williams</v>
      </c>
      <c r="W1327" s="3" t="str">
        <f>IFERROR(VLOOKUP($B1327, 'Returns'!$A$2:$B$801, 2, FALSE), "No")</f>
        <v>No</v>
      </c>
    </row>
    <row r="1328" spans="1:23" x14ac:dyDescent="0.3">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VLOOKUP($M1328,People!$A$2:$B$5, 2, FALSE)</f>
        <v>Chuck Magee</v>
      </c>
      <c r="W1328" s="3" t="str">
        <f>IFERROR(VLOOKUP($B1328, 'Returns'!$A$2:$B$801, 2, FALSE), "No")</f>
        <v>No</v>
      </c>
    </row>
    <row r="1329" spans="1:23" x14ac:dyDescent="0.3">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VLOOKUP($M1329,People!$A$2:$B$5, 2, FALSE)</f>
        <v>Chuck Magee</v>
      </c>
      <c r="W1329" s="3" t="str">
        <f>IFERROR(VLOOKUP($B1329, 'Returns'!$A$2:$B$801, 2, FALSE), "No")</f>
        <v>No</v>
      </c>
    </row>
    <row r="1330" spans="1:23" x14ac:dyDescent="0.3">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VLOOKUP($M1330,People!$A$2:$B$5, 2, FALSE)</f>
        <v>Anna Andreadi</v>
      </c>
      <c r="W1330" s="3" t="str">
        <f>IFERROR(VLOOKUP($B1330, 'Returns'!$A$2:$B$801, 2, FALSE), "No")</f>
        <v>No</v>
      </c>
    </row>
    <row r="1331" spans="1:23" x14ac:dyDescent="0.3">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VLOOKUP($M1331,People!$A$2:$B$5, 2, FALSE)</f>
        <v>Anna Andreadi</v>
      </c>
      <c r="W1331" s="3" t="str">
        <f>IFERROR(VLOOKUP($B1331, 'Returns'!$A$2:$B$801, 2, FALSE), "No")</f>
        <v>No</v>
      </c>
    </row>
    <row r="1332" spans="1:23" x14ac:dyDescent="0.3">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VLOOKUP($M1332,People!$A$2:$B$5, 2, FALSE)</f>
        <v>Chuck Magee</v>
      </c>
      <c r="W1332" s="3" t="str">
        <f>IFERROR(VLOOKUP($B1332, 'Returns'!$A$2:$B$801, 2, FALSE), "No")</f>
        <v>No</v>
      </c>
    </row>
    <row r="1333" spans="1:23" x14ac:dyDescent="0.3">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VLOOKUP($M1333,People!$A$2:$B$5, 2, FALSE)</f>
        <v>Chuck Magee</v>
      </c>
      <c r="W1333" s="3" t="str">
        <f>IFERROR(VLOOKUP($B1333, 'Returns'!$A$2:$B$801, 2, FALSE), "No")</f>
        <v>No</v>
      </c>
    </row>
    <row r="1334" spans="1:23" x14ac:dyDescent="0.3">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VLOOKUP($M1334,People!$A$2:$B$5, 2, FALSE)</f>
        <v>Kelly Williams</v>
      </c>
      <c r="W1334" s="3" t="str">
        <f>IFERROR(VLOOKUP($B1334, 'Returns'!$A$2:$B$801, 2, FALSE), "No")</f>
        <v>No</v>
      </c>
    </row>
    <row r="1335" spans="1:23" x14ac:dyDescent="0.3">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VLOOKUP($M1335,People!$A$2:$B$5, 2, FALSE)</f>
        <v>Kelly Williams</v>
      </c>
      <c r="W1335" s="3" t="str">
        <f>IFERROR(VLOOKUP($B1335, 'Returns'!$A$2:$B$801, 2, FALSE), "No")</f>
        <v>No</v>
      </c>
    </row>
    <row r="1336" spans="1:23" x14ac:dyDescent="0.3">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VLOOKUP($M1336,People!$A$2:$B$5, 2, FALSE)</f>
        <v>Anna Andreadi</v>
      </c>
      <c r="W1336" s="3" t="str">
        <f>IFERROR(VLOOKUP($B1336, 'Returns'!$A$2:$B$801, 2, FALSE), "No")</f>
        <v>No</v>
      </c>
    </row>
    <row r="1337" spans="1:23" x14ac:dyDescent="0.3">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VLOOKUP($M1337,People!$A$2:$B$5, 2, FALSE)</f>
        <v>Chuck Magee</v>
      </c>
      <c r="W1337" s="3" t="str">
        <f>IFERROR(VLOOKUP($B1337, 'Returns'!$A$2:$B$801, 2, FALSE), "No")</f>
        <v>No</v>
      </c>
    </row>
    <row r="1338" spans="1:23" x14ac:dyDescent="0.3">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VLOOKUP($M1338,People!$A$2:$B$5, 2, FALSE)</f>
        <v>Anna Andreadi</v>
      </c>
      <c r="W1338" s="3" t="str">
        <f>IFERROR(VLOOKUP($B1338, 'Returns'!$A$2:$B$801, 2, FALSE), "No")</f>
        <v>No</v>
      </c>
    </row>
    <row r="1339" spans="1:23" x14ac:dyDescent="0.3">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VLOOKUP($M1339,People!$A$2:$B$5, 2, FALSE)</f>
        <v>Chuck Magee</v>
      </c>
      <c r="W1339" s="3" t="str">
        <f>IFERROR(VLOOKUP($B1339, 'Returns'!$A$2:$B$801, 2, FALSE), "No")</f>
        <v>No</v>
      </c>
    </row>
    <row r="1340" spans="1:23" x14ac:dyDescent="0.3">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VLOOKUP($M1340,People!$A$2:$B$5, 2, FALSE)</f>
        <v>Chuck Magee</v>
      </c>
      <c r="W1340" s="3" t="str">
        <f>IFERROR(VLOOKUP($B1340, 'Returns'!$A$2:$B$801, 2, FALSE), "No")</f>
        <v>No</v>
      </c>
    </row>
    <row r="1341" spans="1:23" x14ac:dyDescent="0.3">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VLOOKUP($M1341,People!$A$2:$B$5, 2, FALSE)</f>
        <v>Chuck Magee</v>
      </c>
      <c r="W1341" s="3" t="str">
        <f>IFERROR(VLOOKUP($B1341, 'Returns'!$A$2:$B$801, 2, FALSE), "No")</f>
        <v>No</v>
      </c>
    </row>
    <row r="1342" spans="1:23" x14ac:dyDescent="0.3">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VLOOKUP($M1342,People!$A$2:$B$5, 2, FALSE)</f>
        <v>Cassandra Brandow</v>
      </c>
      <c r="W1342" s="3" t="str">
        <f>IFERROR(VLOOKUP($B1342, 'Returns'!$A$2:$B$801, 2, FALSE), "No")</f>
        <v>No</v>
      </c>
    </row>
    <row r="1343" spans="1:23" x14ac:dyDescent="0.3">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VLOOKUP($M1343,People!$A$2:$B$5, 2, FALSE)</f>
        <v>Cassandra Brandow</v>
      </c>
      <c r="W1343" s="3" t="str">
        <f>IFERROR(VLOOKUP($B1343, 'Returns'!$A$2:$B$801, 2, FALSE), "No")</f>
        <v>No</v>
      </c>
    </row>
    <row r="1344" spans="1:23" x14ac:dyDescent="0.3">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VLOOKUP($M1344,People!$A$2:$B$5, 2, FALSE)</f>
        <v>Cassandra Brandow</v>
      </c>
      <c r="W1344" s="3" t="str">
        <f>IFERROR(VLOOKUP($B1344, 'Returns'!$A$2:$B$801, 2, FALSE), "No")</f>
        <v>No</v>
      </c>
    </row>
    <row r="1345" spans="1:23" x14ac:dyDescent="0.3">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VLOOKUP($M1345,People!$A$2:$B$5, 2, FALSE)</f>
        <v>Chuck Magee</v>
      </c>
      <c r="W1345" s="3" t="str">
        <f>IFERROR(VLOOKUP($B1345, 'Returns'!$A$2:$B$801, 2, FALSE), "No")</f>
        <v>No</v>
      </c>
    </row>
    <row r="1346" spans="1:23" x14ac:dyDescent="0.3">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VLOOKUP($M1346,People!$A$2:$B$5, 2, FALSE)</f>
        <v>Chuck Magee</v>
      </c>
      <c r="W1346" s="3" t="str">
        <f>IFERROR(VLOOKUP($B1346, 'Returns'!$A$2:$B$801, 2, FALSE), "No")</f>
        <v>No</v>
      </c>
    </row>
    <row r="1347" spans="1:23" x14ac:dyDescent="0.3">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VLOOKUP($M1347,People!$A$2:$B$5, 2, FALSE)</f>
        <v>Kelly Williams</v>
      </c>
      <c r="W1347" s="3" t="str">
        <f>IFERROR(VLOOKUP($B1347, 'Returns'!$A$2:$B$801, 2, FALSE), "No")</f>
        <v>No</v>
      </c>
    </row>
    <row r="1348" spans="1:23" x14ac:dyDescent="0.3">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VLOOKUP($M1348,People!$A$2:$B$5, 2, FALSE)</f>
        <v>Kelly Williams</v>
      </c>
      <c r="W1348" s="3" t="str">
        <f>IFERROR(VLOOKUP($B1348, 'Returns'!$A$2:$B$801, 2, FALSE), "No")</f>
        <v>No</v>
      </c>
    </row>
    <row r="1349" spans="1:23" x14ac:dyDescent="0.3">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VLOOKUP($M1349,People!$A$2:$B$5, 2, FALSE)</f>
        <v>Kelly Williams</v>
      </c>
      <c r="W1349" s="3" t="str">
        <f>IFERROR(VLOOKUP($B1349, 'Returns'!$A$2:$B$801, 2, FALSE), "No")</f>
        <v>No</v>
      </c>
    </row>
    <row r="1350" spans="1:23" x14ac:dyDescent="0.3">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VLOOKUP($M1350,People!$A$2:$B$5, 2, FALSE)</f>
        <v>Kelly Williams</v>
      </c>
      <c r="W1350" s="3" t="str">
        <f>IFERROR(VLOOKUP($B1350, 'Returns'!$A$2:$B$801, 2, FALSE), "No")</f>
        <v>No</v>
      </c>
    </row>
    <row r="1351" spans="1:23" x14ac:dyDescent="0.3">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VLOOKUP($M1351,People!$A$2:$B$5, 2, FALSE)</f>
        <v>Kelly Williams</v>
      </c>
      <c r="W1351" s="3" t="str">
        <f>IFERROR(VLOOKUP($B1351, 'Returns'!$A$2:$B$801, 2, FALSE), "No")</f>
        <v>No</v>
      </c>
    </row>
    <row r="1352" spans="1:23" x14ac:dyDescent="0.3">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VLOOKUP($M1352,People!$A$2:$B$5, 2, FALSE)</f>
        <v>Kelly Williams</v>
      </c>
      <c r="W1352" s="3" t="str">
        <f>IFERROR(VLOOKUP($B1352, 'Returns'!$A$2:$B$801, 2, FALSE), "No")</f>
        <v>No</v>
      </c>
    </row>
    <row r="1353" spans="1:23" x14ac:dyDescent="0.3">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VLOOKUP($M1353,People!$A$2:$B$5, 2, FALSE)</f>
        <v>Cassandra Brandow</v>
      </c>
      <c r="W1353" s="3" t="str">
        <f>IFERROR(VLOOKUP($B1353, 'Returns'!$A$2:$B$801, 2, FALSE), "No")</f>
        <v>No</v>
      </c>
    </row>
    <row r="1354" spans="1:23" x14ac:dyDescent="0.3">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VLOOKUP($M1354,People!$A$2:$B$5, 2, FALSE)</f>
        <v>Anna Andreadi</v>
      </c>
      <c r="W1354" s="3" t="str">
        <f>IFERROR(VLOOKUP($B1354, 'Returns'!$A$2:$B$801, 2, FALSE), "No")</f>
        <v>No</v>
      </c>
    </row>
    <row r="1355" spans="1:23" x14ac:dyDescent="0.3">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VLOOKUP($M1355,People!$A$2:$B$5, 2, FALSE)</f>
        <v>Anna Andreadi</v>
      </c>
      <c r="W1355" s="3" t="str">
        <f>IFERROR(VLOOKUP($B1355, 'Returns'!$A$2:$B$801, 2, FALSE), "No")</f>
        <v>No</v>
      </c>
    </row>
    <row r="1356" spans="1:23" x14ac:dyDescent="0.3">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VLOOKUP($M1356,People!$A$2:$B$5, 2, FALSE)</f>
        <v>Anna Andreadi</v>
      </c>
      <c r="W1356" s="3" t="str">
        <f>IFERROR(VLOOKUP($B1356, 'Returns'!$A$2:$B$801, 2, FALSE), "No")</f>
        <v>No</v>
      </c>
    </row>
    <row r="1357" spans="1:23" x14ac:dyDescent="0.3">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VLOOKUP($M1357,People!$A$2:$B$5, 2, FALSE)</f>
        <v>Kelly Williams</v>
      </c>
      <c r="W1357" s="3" t="str">
        <f>IFERROR(VLOOKUP($B1357, 'Returns'!$A$2:$B$801, 2, FALSE), "No")</f>
        <v>No</v>
      </c>
    </row>
    <row r="1358" spans="1:23" x14ac:dyDescent="0.3">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VLOOKUP($M1358,People!$A$2:$B$5, 2, FALSE)</f>
        <v>Kelly Williams</v>
      </c>
      <c r="W1358" s="3" t="str">
        <f>IFERROR(VLOOKUP($B1358, 'Returns'!$A$2:$B$801, 2, FALSE), "No")</f>
        <v>No</v>
      </c>
    </row>
    <row r="1359" spans="1:23" x14ac:dyDescent="0.3">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VLOOKUP($M1359,People!$A$2:$B$5, 2, FALSE)</f>
        <v>Cassandra Brandow</v>
      </c>
      <c r="W1359" s="3" t="str">
        <f>IFERROR(VLOOKUP($B1359, 'Returns'!$A$2:$B$801, 2, FALSE), "No")</f>
        <v>No</v>
      </c>
    </row>
    <row r="1360" spans="1:23" x14ac:dyDescent="0.3">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VLOOKUP($M1360,People!$A$2:$B$5, 2, FALSE)</f>
        <v>Kelly Williams</v>
      </c>
      <c r="W1360" s="3" t="str">
        <f>IFERROR(VLOOKUP($B1360, 'Returns'!$A$2:$B$801, 2, FALSE), "No")</f>
        <v>No</v>
      </c>
    </row>
    <row r="1361" spans="1:23" x14ac:dyDescent="0.3">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VLOOKUP($M1361,People!$A$2:$B$5, 2, FALSE)</f>
        <v>Anna Andreadi</v>
      </c>
      <c r="W1361" s="3" t="str">
        <f>IFERROR(VLOOKUP($B1361, 'Returns'!$A$2:$B$801, 2, FALSE), "No")</f>
        <v>No</v>
      </c>
    </row>
    <row r="1362" spans="1:23" x14ac:dyDescent="0.3">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VLOOKUP($M1362,People!$A$2:$B$5, 2, FALSE)</f>
        <v>Chuck Magee</v>
      </c>
      <c r="W1362" s="3" t="str">
        <f>IFERROR(VLOOKUP($B1362, 'Returns'!$A$2:$B$801, 2, FALSE), "No")</f>
        <v>No</v>
      </c>
    </row>
    <row r="1363" spans="1:23" x14ac:dyDescent="0.3">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VLOOKUP($M1363,People!$A$2:$B$5, 2, FALSE)</f>
        <v>Chuck Magee</v>
      </c>
      <c r="W1363" s="3" t="str">
        <f>IFERROR(VLOOKUP($B1363, 'Returns'!$A$2:$B$801, 2, FALSE), "No")</f>
        <v>No</v>
      </c>
    </row>
    <row r="1364" spans="1:23" x14ac:dyDescent="0.3">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VLOOKUP($M1364,People!$A$2:$B$5, 2, FALSE)</f>
        <v>Chuck Magee</v>
      </c>
      <c r="W1364" s="3" t="str">
        <f>IFERROR(VLOOKUP($B1364, 'Returns'!$A$2:$B$801, 2, FALSE), "No")</f>
        <v>No</v>
      </c>
    </row>
    <row r="1365" spans="1:23" x14ac:dyDescent="0.3">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VLOOKUP($M1365,People!$A$2:$B$5, 2, FALSE)</f>
        <v>Anna Andreadi</v>
      </c>
      <c r="W1365" s="3" t="str">
        <f>IFERROR(VLOOKUP($B1365, 'Returns'!$A$2:$B$801, 2, FALSE), "No")</f>
        <v>No</v>
      </c>
    </row>
    <row r="1366" spans="1:23" x14ac:dyDescent="0.3">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VLOOKUP($M1366,People!$A$2:$B$5, 2, FALSE)</f>
        <v>Anna Andreadi</v>
      </c>
      <c r="W1366" s="3" t="str">
        <f>IFERROR(VLOOKUP($B1366, 'Returns'!$A$2:$B$801, 2, FALSE), "No")</f>
        <v>No</v>
      </c>
    </row>
    <row r="1367" spans="1:23" x14ac:dyDescent="0.3">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VLOOKUP($M1367,People!$A$2:$B$5, 2, FALSE)</f>
        <v>Anna Andreadi</v>
      </c>
      <c r="W1367" s="3" t="str">
        <f>IFERROR(VLOOKUP($B1367, 'Returns'!$A$2:$B$801, 2, FALSE), "No")</f>
        <v>No</v>
      </c>
    </row>
    <row r="1368" spans="1:23" x14ac:dyDescent="0.3">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VLOOKUP($M1368,People!$A$2:$B$5, 2, FALSE)</f>
        <v>Anna Andreadi</v>
      </c>
      <c r="W1368" s="3" t="str">
        <f>IFERROR(VLOOKUP($B1368, 'Returns'!$A$2:$B$801, 2, FALSE), "No")</f>
        <v>No</v>
      </c>
    </row>
    <row r="1369" spans="1:23" x14ac:dyDescent="0.3">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VLOOKUP($M1369,People!$A$2:$B$5, 2, FALSE)</f>
        <v>Anna Andreadi</v>
      </c>
      <c r="W1369" s="3" t="str">
        <f>IFERROR(VLOOKUP($B1369, 'Returns'!$A$2:$B$801, 2, FALSE), "No")</f>
        <v>No</v>
      </c>
    </row>
    <row r="1370" spans="1:23" x14ac:dyDescent="0.3">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VLOOKUP($M1370,People!$A$2:$B$5, 2, FALSE)</f>
        <v>Anna Andreadi</v>
      </c>
      <c r="W1370" s="3" t="str">
        <f>IFERROR(VLOOKUP($B1370, 'Returns'!$A$2:$B$801, 2, FALSE), "No")</f>
        <v>No</v>
      </c>
    </row>
    <row r="1371" spans="1:23" x14ac:dyDescent="0.3">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VLOOKUP($M1371,People!$A$2:$B$5, 2, FALSE)</f>
        <v>Anna Andreadi</v>
      </c>
      <c r="W1371" s="3" t="str">
        <f>IFERROR(VLOOKUP($B1371, 'Returns'!$A$2:$B$801, 2, FALSE), "No")</f>
        <v>No</v>
      </c>
    </row>
    <row r="1372" spans="1:23" x14ac:dyDescent="0.3">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VLOOKUP($M1372,People!$A$2:$B$5, 2, FALSE)</f>
        <v>Anna Andreadi</v>
      </c>
      <c r="W1372" s="3" t="str">
        <f>IFERROR(VLOOKUP($B1372, 'Returns'!$A$2:$B$801, 2, FALSE), "No")</f>
        <v>No</v>
      </c>
    </row>
    <row r="1373" spans="1:23" x14ac:dyDescent="0.3">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VLOOKUP($M1373,People!$A$2:$B$5, 2, FALSE)</f>
        <v>Chuck Magee</v>
      </c>
      <c r="W1373" s="3" t="str">
        <f>IFERROR(VLOOKUP($B1373, 'Returns'!$A$2:$B$801, 2, FALSE), "No")</f>
        <v>No</v>
      </c>
    </row>
    <row r="1374" spans="1:23" x14ac:dyDescent="0.3">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VLOOKUP($M1374,People!$A$2:$B$5, 2, FALSE)</f>
        <v>Anna Andreadi</v>
      </c>
      <c r="W1374" s="3" t="str">
        <f>IFERROR(VLOOKUP($B1374, 'Returns'!$A$2:$B$801, 2, FALSE), "No")</f>
        <v>No</v>
      </c>
    </row>
    <row r="1375" spans="1:23" x14ac:dyDescent="0.3">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VLOOKUP($M1375,People!$A$2:$B$5, 2, FALSE)</f>
        <v>Anna Andreadi</v>
      </c>
      <c r="W1375" s="3" t="str">
        <f>IFERROR(VLOOKUP($B1375, 'Returns'!$A$2:$B$801, 2, FALSE), "No")</f>
        <v>No</v>
      </c>
    </row>
    <row r="1376" spans="1:23" x14ac:dyDescent="0.3">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VLOOKUP($M1376,People!$A$2:$B$5, 2, FALSE)</f>
        <v>Anna Andreadi</v>
      </c>
      <c r="W1376" s="3" t="str">
        <f>IFERROR(VLOOKUP($B1376, 'Returns'!$A$2:$B$801, 2, FALSE), "No")</f>
        <v>No</v>
      </c>
    </row>
    <row r="1377" spans="1:23" x14ac:dyDescent="0.3">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VLOOKUP($M1377,People!$A$2:$B$5, 2, FALSE)</f>
        <v>Anna Andreadi</v>
      </c>
      <c r="W1377" s="3" t="str">
        <f>IFERROR(VLOOKUP($B1377, 'Returns'!$A$2:$B$801, 2, FALSE), "No")</f>
        <v>Yes</v>
      </c>
    </row>
    <row r="1378" spans="1:23" x14ac:dyDescent="0.3">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VLOOKUP($M1378,People!$A$2:$B$5, 2, FALSE)</f>
        <v>Anna Andreadi</v>
      </c>
      <c r="W1378" s="3" t="str">
        <f>IFERROR(VLOOKUP($B1378, 'Returns'!$A$2:$B$801, 2, FALSE), "No")</f>
        <v>Yes</v>
      </c>
    </row>
    <row r="1379" spans="1:23" x14ac:dyDescent="0.3">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VLOOKUP($M1379,People!$A$2:$B$5, 2, FALSE)</f>
        <v>Anna Andreadi</v>
      </c>
      <c r="W1379" s="3" t="str">
        <f>IFERROR(VLOOKUP($B1379, 'Returns'!$A$2:$B$801, 2, FALSE), "No")</f>
        <v>Yes</v>
      </c>
    </row>
    <row r="1380" spans="1:23" x14ac:dyDescent="0.3">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VLOOKUP($M1380,People!$A$2:$B$5, 2, FALSE)</f>
        <v>Anna Andreadi</v>
      </c>
      <c r="W1380" s="3" t="str">
        <f>IFERROR(VLOOKUP($B1380, 'Returns'!$A$2:$B$801, 2, FALSE), "No")</f>
        <v>Yes</v>
      </c>
    </row>
    <row r="1381" spans="1:23" x14ac:dyDescent="0.3">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VLOOKUP($M1381,People!$A$2:$B$5, 2, FALSE)</f>
        <v>Anna Andreadi</v>
      </c>
      <c r="W1381" s="3" t="str">
        <f>IFERROR(VLOOKUP($B1381, 'Returns'!$A$2:$B$801, 2, FALSE), "No")</f>
        <v>Yes</v>
      </c>
    </row>
    <row r="1382" spans="1:23" x14ac:dyDescent="0.3">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VLOOKUP($M1382,People!$A$2:$B$5, 2, FALSE)</f>
        <v>Anna Andreadi</v>
      </c>
      <c r="W1382" s="3" t="str">
        <f>IFERROR(VLOOKUP($B1382, 'Returns'!$A$2:$B$801, 2, FALSE), "No")</f>
        <v>Yes</v>
      </c>
    </row>
    <row r="1383" spans="1:23" x14ac:dyDescent="0.3">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VLOOKUP($M1383,People!$A$2:$B$5, 2, FALSE)</f>
        <v>Kelly Williams</v>
      </c>
      <c r="W1383" s="3" t="str">
        <f>IFERROR(VLOOKUP($B1383, 'Returns'!$A$2:$B$801, 2, FALSE), "No")</f>
        <v>No</v>
      </c>
    </row>
    <row r="1384" spans="1:23" x14ac:dyDescent="0.3">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VLOOKUP($M1384,People!$A$2:$B$5, 2, FALSE)</f>
        <v>Cassandra Brandow</v>
      </c>
      <c r="W1384" s="3" t="str">
        <f>IFERROR(VLOOKUP($B1384, 'Returns'!$A$2:$B$801, 2, FALSE), "No")</f>
        <v>No</v>
      </c>
    </row>
    <row r="1385" spans="1:23" x14ac:dyDescent="0.3">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VLOOKUP($M1385,People!$A$2:$B$5, 2, FALSE)</f>
        <v>Cassandra Brandow</v>
      </c>
      <c r="W1385" s="3" t="str">
        <f>IFERROR(VLOOKUP($B1385, 'Returns'!$A$2:$B$801, 2, FALSE), "No")</f>
        <v>No</v>
      </c>
    </row>
    <row r="1386" spans="1:23" x14ac:dyDescent="0.3">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VLOOKUP($M1386,People!$A$2:$B$5, 2, FALSE)</f>
        <v>Cassandra Brandow</v>
      </c>
      <c r="W1386" s="3" t="str">
        <f>IFERROR(VLOOKUP($B1386, 'Returns'!$A$2:$B$801, 2, FALSE), "No")</f>
        <v>No</v>
      </c>
    </row>
    <row r="1387" spans="1:23" x14ac:dyDescent="0.3">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VLOOKUP($M1387,People!$A$2:$B$5, 2, FALSE)</f>
        <v>Cassandra Brandow</v>
      </c>
      <c r="W1387" s="3" t="str">
        <f>IFERROR(VLOOKUP($B1387, 'Returns'!$A$2:$B$801, 2, FALSE), "No")</f>
        <v>No</v>
      </c>
    </row>
    <row r="1388" spans="1:23" x14ac:dyDescent="0.3">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VLOOKUP($M1388,People!$A$2:$B$5, 2, FALSE)</f>
        <v>Cassandra Brandow</v>
      </c>
      <c r="W1388" s="3" t="str">
        <f>IFERROR(VLOOKUP($B1388, 'Returns'!$A$2:$B$801, 2, FALSE), "No")</f>
        <v>No</v>
      </c>
    </row>
    <row r="1389" spans="1:23" x14ac:dyDescent="0.3">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VLOOKUP($M1389,People!$A$2:$B$5, 2, FALSE)</f>
        <v>Cassandra Brandow</v>
      </c>
      <c r="W1389" s="3" t="str">
        <f>IFERROR(VLOOKUP($B1389, 'Returns'!$A$2:$B$801, 2, FALSE), "No")</f>
        <v>No</v>
      </c>
    </row>
    <row r="1390" spans="1:23" x14ac:dyDescent="0.3">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VLOOKUP($M1390,People!$A$2:$B$5, 2, FALSE)</f>
        <v>Cassandra Brandow</v>
      </c>
      <c r="W1390" s="3" t="str">
        <f>IFERROR(VLOOKUP($B1390, 'Returns'!$A$2:$B$801, 2, FALSE), "No")</f>
        <v>No</v>
      </c>
    </row>
    <row r="1391" spans="1:23" x14ac:dyDescent="0.3">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VLOOKUP($M1391,People!$A$2:$B$5, 2, FALSE)</f>
        <v>Cassandra Brandow</v>
      </c>
      <c r="W1391" s="3" t="str">
        <f>IFERROR(VLOOKUP($B1391, 'Returns'!$A$2:$B$801, 2, FALSE), "No")</f>
        <v>No</v>
      </c>
    </row>
    <row r="1392" spans="1:23" x14ac:dyDescent="0.3">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VLOOKUP($M1392,People!$A$2:$B$5, 2, FALSE)</f>
        <v>Cassandra Brandow</v>
      </c>
      <c r="W1392" s="3" t="str">
        <f>IFERROR(VLOOKUP($B1392, 'Returns'!$A$2:$B$801, 2, FALSE), "No")</f>
        <v>No</v>
      </c>
    </row>
    <row r="1393" spans="1:23" x14ac:dyDescent="0.3">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VLOOKUP($M1393,People!$A$2:$B$5, 2, FALSE)</f>
        <v>Cassandra Brandow</v>
      </c>
      <c r="W1393" s="3" t="str">
        <f>IFERROR(VLOOKUP($B1393, 'Returns'!$A$2:$B$801, 2, FALSE), "No")</f>
        <v>No</v>
      </c>
    </row>
    <row r="1394" spans="1:23" x14ac:dyDescent="0.3">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VLOOKUP($M1394,People!$A$2:$B$5, 2, FALSE)</f>
        <v>Cassandra Brandow</v>
      </c>
      <c r="W1394" s="3" t="str">
        <f>IFERROR(VLOOKUP($B1394, 'Returns'!$A$2:$B$801, 2, FALSE), "No")</f>
        <v>No</v>
      </c>
    </row>
    <row r="1395" spans="1:23" x14ac:dyDescent="0.3">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VLOOKUP($M1395,People!$A$2:$B$5, 2, FALSE)</f>
        <v>Cassandra Brandow</v>
      </c>
      <c r="W1395" s="3" t="str">
        <f>IFERROR(VLOOKUP($B1395, 'Returns'!$A$2:$B$801, 2, FALSE), "No")</f>
        <v>No</v>
      </c>
    </row>
    <row r="1396" spans="1:23" x14ac:dyDescent="0.3">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VLOOKUP($M1396,People!$A$2:$B$5, 2, FALSE)</f>
        <v>Kelly Williams</v>
      </c>
      <c r="W1396" s="3" t="str">
        <f>IFERROR(VLOOKUP($B1396, 'Returns'!$A$2:$B$801, 2, FALSE), "No")</f>
        <v>No</v>
      </c>
    </row>
    <row r="1397" spans="1:23" x14ac:dyDescent="0.3">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VLOOKUP($M1397,People!$A$2:$B$5, 2, FALSE)</f>
        <v>Kelly Williams</v>
      </c>
      <c r="W1397" s="3" t="str">
        <f>IFERROR(VLOOKUP($B1397, 'Returns'!$A$2:$B$801, 2, FALSE), "No")</f>
        <v>No</v>
      </c>
    </row>
    <row r="1398" spans="1:23" x14ac:dyDescent="0.3">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VLOOKUP($M1398,People!$A$2:$B$5, 2, FALSE)</f>
        <v>Chuck Magee</v>
      </c>
      <c r="W1398" s="3" t="str">
        <f>IFERROR(VLOOKUP($B1398, 'Returns'!$A$2:$B$801, 2, FALSE), "No")</f>
        <v>No</v>
      </c>
    </row>
    <row r="1399" spans="1:23" x14ac:dyDescent="0.3">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VLOOKUP($M1399,People!$A$2:$B$5, 2, FALSE)</f>
        <v>Chuck Magee</v>
      </c>
      <c r="W1399" s="3" t="str">
        <f>IFERROR(VLOOKUP($B1399, 'Returns'!$A$2:$B$801, 2, FALSE), "No")</f>
        <v>No</v>
      </c>
    </row>
    <row r="1400" spans="1:23" x14ac:dyDescent="0.3">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VLOOKUP($M1400,People!$A$2:$B$5, 2, FALSE)</f>
        <v>Chuck Magee</v>
      </c>
      <c r="W1400" s="3" t="str">
        <f>IFERROR(VLOOKUP($B1400, 'Returns'!$A$2:$B$801, 2, FALSE), "No")</f>
        <v>No</v>
      </c>
    </row>
    <row r="1401" spans="1:23" x14ac:dyDescent="0.3">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VLOOKUP($M1401,People!$A$2:$B$5, 2, FALSE)</f>
        <v>Chuck Magee</v>
      </c>
      <c r="W1401" s="3" t="str">
        <f>IFERROR(VLOOKUP($B1401, 'Returns'!$A$2:$B$801, 2, FALSE), "No")</f>
        <v>No</v>
      </c>
    </row>
    <row r="1402" spans="1:23" x14ac:dyDescent="0.3">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VLOOKUP($M1402,People!$A$2:$B$5, 2, FALSE)</f>
        <v>Cassandra Brandow</v>
      </c>
      <c r="W1402" s="3" t="str">
        <f>IFERROR(VLOOKUP($B1402, 'Returns'!$A$2:$B$801, 2, FALSE), "No")</f>
        <v>Yes</v>
      </c>
    </row>
    <row r="1403" spans="1:23" x14ac:dyDescent="0.3">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VLOOKUP($M1403,People!$A$2:$B$5, 2, FALSE)</f>
        <v>Cassandra Brandow</v>
      </c>
      <c r="W1403" s="3" t="str">
        <f>IFERROR(VLOOKUP($B1403, 'Returns'!$A$2:$B$801, 2, FALSE), "No")</f>
        <v>Yes</v>
      </c>
    </row>
    <row r="1404" spans="1:23" x14ac:dyDescent="0.3">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VLOOKUP($M1404,People!$A$2:$B$5, 2, FALSE)</f>
        <v>Chuck Magee</v>
      </c>
      <c r="W1404" s="3" t="str">
        <f>IFERROR(VLOOKUP($B1404, 'Returns'!$A$2:$B$801, 2, FALSE), "No")</f>
        <v>No</v>
      </c>
    </row>
    <row r="1405" spans="1:23" x14ac:dyDescent="0.3">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VLOOKUP($M1405,People!$A$2:$B$5, 2, FALSE)</f>
        <v>Chuck Magee</v>
      </c>
      <c r="W1405" s="3" t="str">
        <f>IFERROR(VLOOKUP($B1405, 'Returns'!$A$2:$B$801, 2, FALSE), "No")</f>
        <v>No</v>
      </c>
    </row>
    <row r="1406" spans="1:23" x14ac:dyDescent="0.3">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VLOOKUP($M1406,People!$A$2:$B$5, 2, FALSE)</f>
        <v>Chuck Magee</v>
      </c>
      <c r="W1406" s="3" t="str">
        <f>IFERROR(VLOOKUP($B1406, 'Returns'!$A$2:$B$801, 2, FALSE), "No")</f>
        <v>No</v>
      </c>
    </row>
    <row r="1407" spans="1:23" x14ac:dyDescent="0.3">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VLOOKUP($M1407,People!$A$2:$B$5, 2, FALSE)</f>
        <v>Chuck Magee</v>
      </c>
      <c r="W1407" s="3" t="str">
        <f>IFERROR(VLOOKUP($B1407, 'Returns'!$A$2:$B$801, 2, FALSE), "No")</f>
        <v>No</v>
      </c>
    </row>
    <row r="1408" spans="1:23" x14ac:dyDescent="0.3">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VLOOKUP($M1408,People!$A$2:$B$5, 2, FALSE)</f>
        <v>Chuck Magee</v>
      </c>
      <c r="W1408" s="3" t="str">
        <f>IFERROR(VLOOKUP($B1408, 'Returns'!$A$2:$B$801, 2, FALSE), "No")</f>
        <v>No</v>
      </c>
    </row>
    <row r="1409" spans="1:23" x14ac:dyDescent="0.3">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VLOOKUP($M1409,People!$A$2:$B$5, 2, FALSE)</f>
        <v>Chuck Magee</v>
      </c>
      <c r="W1409" s="3" t="str">
        <f>IFERROR(VLOOKUP($B1409, 'Returns'!$A$2:$B$801, 2, FALSE), "No")</f>
        <v>No</v>
      </c>
    </row>
    <row r="1410" spans="1:23" x14ac:dyDescent="0.3">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VLOOKUP($M1410,People!$A$2:$B$5, 2, FALSE)</f>
        <v>Chuck Magee</v>
      </c>
      <c r="W1410" s="3" t="str">
        <f>IFERROR(VLOOKUP($B1410, 'Returns'!$A$2:$B$801, 2, FALSE), "No")</f>
        <v>No</v>
      </c>
    </row>
    <row r="1411" spans="1:23" x14ac:dyDescent="0.3">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VLOOKUP($M1411,People!$A$2:$B$5, 2, FALSE)</f>
        <v>Anna Andreadi</v>
      </c>
      <c r="W1411" s="3" t="str">
        <f>IFERROR(VLOOKUP($B1411, 'Returns'!$A$2:$B$801, 2, FALSE), "No")</f>
        <v>No</v>
      </c>
    </row>
    <row r="1412" spans="1:23" x14ac:dyDescent="0.3">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VLOOKUP($M1412,People!$A$2:$B$5, 2, FALSE)</f>
        <v>Kelly Williams</v>
      </c>
      <c r="W1412" s="3" t="str">
        <f>IFERROR(VLOOKUP($B1412, 'Returns'!$A$2:$B$801, 2, FALSE), "No")</f>
        <v>No</v>
      </c>
    </row>
    <row r="1413" spans="1:23" x14ac:dyDescent="0.3">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VLOOKUP($M1413,People!$A$2:$B$5, 2, FALSE)</f>
        <v>Chuck Magee</v>
      </c>
      <c r="W1413" s="3" t="str">
        <f>IFERROR(VLOOKUP($B1413, 'Returns'!$A$2:$B$801, 2, FALSE), "No")</f>
        <v>No</v>
      </c>
    </row>
    <row r="1414" spans="1:23" x14ac:dyDescent="0.3">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VLOOKUP($M1414,People!$A$2:$B$5, 2, FALSE)</f>
        <v>Chuck Magee</v>
      </c>
      <c r="W1414" s="3" t="str">
        <f>IFERROR(VLOOKUP($B1414, 'Returns'!$A$2:$B$801, 2, FALSE), "No")</f>
        <v>No</v>
      </c>
    </row>
    <row r="1415" spans="1:23" x14ac:dyDescent="0.3">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VLOOKUP($M1415,People!$A$2:$B$5, 2, FALSE)</f>
        <v>Chuck Magee</v>
      </c>
      <c r="W1415" s="3" t="str">
        <f>IFERROR(VLOOKUP($B1415, 'Returns'!$A$2:$B$801, 2, FALSE), "No")</f>
        <v>No</v>
      </c>
    </row>
    <row r="1416" spans="1:23" x14ac:dyDescent="0.3">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VLOOKUP($M1416,People!$A$2:$B$5, 2, FALSE)</f>
        <v>Anna Andreadi</v>
      </c>
      <c r="W1416" s="3" t="str">
        <f>IFERROR(VLOOKUP($B1416, 'Returns'!$A$2:$B$801, 2, FALSE), "No")</f>
        <v>Yes</v>
      </c>
    </row>
    <row r="1417" spans="1:23" x14ac:dyDescent="0.3">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VLOOKUP($M1417,People!$A$2:$B$5, 2, FALSE)</f>
        <v>Anna Andreadi</v>
      </c>
      <c r="W1417" s="3" t="str">
        <f>IFERROR(VLOOKUP($B1417, 'Returns'!$A$2:$B$801, 2, FALSE), "No")</f>
        <v>Yes</v>
      </c>
    </row>
    <row r="1418" spans="1:23" x14ac:dyDescent="0.3">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VLOOKUP($M1418,People!$A$2:$B$5, 2, FALSE)</f>
        <v>Kelly Williams</v>
      </c>
      <c r="W1418" s="3" t="str">
        <f>IFERROR(VLOOKUP($B1418, 'Returns'!$A$2:$B$801, 2, FALSE), "No")</f>
        <v>No</v>
      </c>
    </row>
    <row r="1419" spans="1:23" x14ac:dyDescent="0.3">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VLOOKUP($M1419,People!$A$2:$B$5, 2, FALSE)</f>
        <v>Kelly Williams</v>
      </c>
      <c r="W1419" s="3" t="str">
        <f>IFERROR(VLOOKUP($B1419, 'Returns'!$A$2:$B$801, 2, FALSE), "No")</f>
        <v>No</v>
      </c>
    </row>
    <row r="1420" spans="1:23" x14ac:dyDescent="0.3">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VLOOKUP($M1420,People!$A$2:$B$5, 2, FALSE)</f>
        <v>Kelly Williams</v>
      </c>
      <c r="W1420" s="3" t="str">
        <f>IFERROR(VLOOKUP($B1420, 'Returns'!$A$2:$B$801, 2, FALSE), "No")</f>
        <v>No</v>
      </c>
    </row>
    <row r="1421" spans="1:23" x14ac:dyDescent="0.3">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VLOOKUP($M1421,People!$A$2:$B$5, 2, FALSE)</f>
        <v>Anna Andreadi</v>
      </c>
      <c r="W1421" s="3" t="str">
        <f>IFERROR(VLOOKUP($B1421, 'Returns'!$A$2:$B$801, 2, FALSE), "No")</f>
        <v>No</v>
      </c>
    </row>
    <row r="1422" spans="1:23" x14ac:dyDescent="0.3">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VLOOKUP($M1422,People!$A$2:$B$5, 2, FALSE)</f>
        <v>Anna Andreadi</v>
      </c>
      <c r="W1422" s="3" t="str">
        <f>IFERROR(VLOOKUP($B1422, 'Returns'!$A$2:$B$801, 2, FALSE), "No")</f>
        <v>No</v>
      </c>
    </row>
    <row r="1423" spans="1:23" x14ac:dyDescent="0.3">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VLOOKUP($M1423,People!$A$2:$B$5, 2, FALSE)</f>
        <v>Anna Andreadi</v>
      </c>
      <c r="W1423" s="3" t="str">
        <f>IFERROR(VLOOKUP($B1423, 'Returns'!$A$2:$B$801, 2, FALSE), "No")</f>
        <v>No</v>
      </c>
    </row>
    <row r="1424" spans="1:23" x14ac:dyDescent="0.3">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VLOOKUP($M1424,People!$A$2:$B$5, 2, FALSE)</f>
        <v>Anna Andreadi</v>
      </c>
      <c r="W1424" s="3" t="str">
        <f>IFERROR(VLOOKUP($B1424, 'Returns'!$A$2:$B$801, 2, FALSE), "No")</f>
        <v>No</v>
      </c>
    </row>
    <row r="1425" spans="1:23" x14ac:dyDescent="0.3">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VLOOKUP($M1425,People!$A$2:$B$5, 2, FALSE)</f>
        <v>Anna Andreadi</v>
      </c>
      <c r="W1425" s="3" t="str">
        <f>IFERROR(VLOOKUP($B1425, 'Returns'!$A$2:$B$801, 2, FALSE), "No")</f>
        <v>No</v>
      </c>
    </row>
    <row r="1426" spans="1:23" x14ac:dyDescent="0.3">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VLOOKUP($M1426,People!$A$2:$B$5, 2, FALSE)</f>
        <v>Anna Andreadi</v>
      </c>
      <c r="W1426" s="3" t="str">
        <f>IFERROR(VLOOKUP($B1426, 'Returns'!$A$2:$B$801, 2, FALSE), "No")</f>
        <v>No</v>
      </c>
    </row>
    <row r="1427" spans="1:23" x14ac:dyDescent="0.3">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VLOOKUP($M1427,People!$A$2:$B$5, 2, FALSE)</f>
        <v>Anna Andreadi</v>
      </c>
      <c r="W1427" s="3" t="str">
        <f>IFERROR(VLOOKUP($B1427, 'Returns'!$A$2:$B$801, 2, FALSE), "No")</f>
        <v>No</v>
      </c>
    </row>
    <row r="1428" spans="1:23" x14ac:dyDescent="0.3">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VLOOKUP($M1428,People!$A$2:$B$5, 2, FALSE)</f>
        <v>Anna Andreadi</v>
      </c>
      <c r="W1428" s="3" t="str">
        <f>IFERROR(VLOOKUP($B1428, 'Returns'!$A$2:$B$801, 2, FALSE), "No")</f>
        <v>No</v>
      </c>
    </row>
    <row r="1429" spans="1:23" x14ac:dyDescent="0.3">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VLOOKUP($M1429,People!$A$2:$B$5, 2, FALSE)</f>
        <v>Anna Andreadi</v>
      </c>
      <c r="W1429" s="3" t="str">
        <f>IFERROR(VLOOKUP($B1429, 'Returns'!$A$2:$B$801, 2, FALSE), "No")</f>
        <v>No</v>
      </c>
    </row>
    <row r="1430" spans="1:23" x14ac:dyDescent="0.3">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VLOOKUP($M1430,People!$A$2:$B$5, 2, FALSE)</f>
        <v>Anna Andreadi</v>
      </c>
      <c r="W1430" s="3" t="str">
        <f>IFERROR(VLOOKUP($B1430, 'Returns'!$A$2:$B$801, 2, FALSE), "No")</f>
        <v>No</v>
      </c>
    </row>
    <row r="1431" spans="1:23" x14ac:dyDescent="0.3">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VLOOKUP($M1431,People!$A$2:$B$5, 2, FALSE)</f>
        <v>Anna Andreadi</v>
      </c>
      <c r="W1431" s="3" t="str">
        <f>IFERROR(VLOOKUP($B1431, 'Returns'!$A$2:$B$801, 2, FALSE), "No")</f>
        <v>No</v>
      </c>
    </row>
    <row r="1432" spans="1:23" x14ac:dyDescent="0.3">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VLOOKUP($M1432,People!$A$2:$B$5, 2, FALSE)</f>
        <v>Chuck Magee</v>
      </c>
      <c r="W1432" s="3" t="str">
        <f>IFERROR(VLOOKUP($B1432, 'Returns'!$A$2:$B$801, 2, FALSE), "No")</f>
        <v>No</v>
      </c>
    </row>
    <row r="1433" spans="1:23" x14ac:dyDescent="0.3">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VLOOKUP($M1433,People!$A$2:$B$5, 2, FALSE)</f>
        <v>Cassandra Brandow</v>
      </c>
      <c r="W1433" s="3" t="str">
        <f>IFERROR(VLOOKUP($B1433, 'Returns'!$A$2:$B$801, 2, FALSE), "No")</f>
        <v>No</v>
      </c>
    </row>
    <row r="1434" spans="1:23" x14ac:dyDescent="0.3">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VLOOKUP($M1434,People!$A$2:$B$5, 2, FALSE)</f>
        <v>Cassandra Brandow</v>
      </c>
      <c r="W1434" s="3" t="str">
        <f>IFERROR(VLOOKUP($B1434, 'Returns'!$A$2:$B$801, 2, FALSE), "No")</f>
        <v>No</v>
      </c>
    </row>
    <row r="1435" spans="1:23" x14ac:dyDescent="0.3">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VLOOKUP($M1435,People!$A$2:$B$5, 2, FALSE)</f>
        <v>Cassandra Brandow</v>
      </c>
      <c r="W1435" s="3" t="str">
        <f>IFERROR(VLOOKUP($B1435, 'Returns'!$A$2:$B$801, 2, FALSE), "No")</f>
        <v>No</v>
      </c>
    </row>
    <row r="1436" spans="1:23" x14ac:dyDescent="0.3">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VLOOKUP($M1436,People!$A$2:$B$5, 2, FALSE)</f>
        <v>Anna Andreadi</v>
      </c>
      <c r="W1436" s="3" t="str">
        <f>IFERROR(VLOOKUP($B1436, 'Returns'!$A$2:$B$801, 2, FALSE), "No")</f>
        <v>No</v>
      </c>
    </row>
    <row r="1437" spans="1:23" x14ac:dyDescent="0.3">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VLOOKUP($M1437,People!$A$2:$B$5, 2, FALSE)</f>
        <v>Chuck Magee</v>
      </c>
      <c r="W1437" s="3" t="str">
        <f>IFERROR(VLOOKUP($B1437, 'Returns'!$A$2:$B$801, 2, FALSE), "No")</f>
        <v>No</v>
      </c>
    </row>
    <row r="1438" spans="1:23" x14ac:dyDescent="0.3">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VLOOKUP($M1438,People!$A$2:$B$5, 2, FALSE)</f>
        <v>Chuck Magee</v>
      </c>
      <c r="W1438" s="3" t="str">
        <f>IFERROR(VLOOKUP($B1438, 'Returns'!$A$2:$B$801, 2, FALSE), "No")</f>
        <v>No</v>
      </c>
    </row>
    <row r="1439" spans="1:23" x14ac:dyDescent="0.3">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VLOOKUP($M1439,People!$A$2:$B$5, 2, FALSE)</f>
        <v>Kelly Williams</v>
      </c>
      <c r="W1439" s="3" t="str">
        <f>IFERROR(VLOOKUP($B1439, 'Returns'!$A$2:$B$801, 2, FALSE), "No")</f>
        <v>Yes</v>
      </c>
    </row>
    <row r="1440" spans="1:23" x14ac:dyDescent="0.3">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VLOOKUP($M1440,People!$A$2:$B$5, 2, FALSE)</f>
        <v>Kelly Williams</v>
      </c>
      <c r="W1440" s="3" t="str">
        <f>IFERROR(VLOOKUP($B1440, 'Returns'!$A$2:$B$801, 2, FALSE), "No")</f>
        <v>Yes</v>
      </c>
    </row>
    <row r="1441" spans="1:23" x14ac:dyDescent="0.3">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VLOOKUP($M1441,People!$A$2:$B$5, 2, FALSE)</f>
        <v>Chuck Magee</v>
      </c>
      <c r="W1441" s="3" t="str">
        <f>IFERROR(VLOOKUP($B1441, 'Returns'!$A$2:$B$801, 2, FALSE), "No")</f>
        <v>No</v>
      </c>
    </row>
    <row r="1442" spans="1:23" x14ac:dyDescent="0.3">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VLOOKUP($M1442,People!$A$2:$B$5, 2, FALSE)</f>
        <v>Chuck Magee</v>
      </c>
      <c r="W1442" s="3" t="str">
        <f>IFERROR(VLOOKUP($B1442, 'Returns'!$A$2:$B$801, 2, FALSE), "No")</f>
        <v>No</v>
      </c>
    </row>
    <row r="1443" spans="1:23" x14ac:dyDescent="0.3">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VLOOKUP($M1443,People!$A$2:$B$5, 2, FALSE)</f>
        <v>Anna Andreadi</v>
      </c>
      <c r="W1443" s="3" t="str">
        <f>IFERROR(VLOOKUP($B1443, 'Returns'!$A$2:$B$801, 2, FALSE), "No")</f>
        <v>No</v>
      </c>
    </row>
    <row r="1444" spans="1:23" x14ac:dyDescent="0.3">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VLOOKUP($M1444,People!$A$2:$B$5, 2, FALSE)</f>
        <v>Cassandra Brandow</v>
      </c>
      <c r="W1444" s="3" t="str">
        <f>IFERROR(VLOOKUP($B1444, 'Returns'!$A$2:$B$801, 2, FALSE), "No")</f>
        <v>No</v>
      </c>
    </row>
    <row r="1445" spans="1:23" x14ac:dyDescent="0.3">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VLOOKUP($M1445,People!$A$2:$B$5, 2, FALSE)</f>
        <v>Anna Andreadi</v>
      </c>
      <c r="W1445" s="3" t="str">
        <f>IFERROR(VLOOKUP($B1445, 'Returns'!$A$2:$B$801, 2, FALSE), "No")</f>
        <v>No</v>
      </c>
    </row>
    <row r="1446" spans="1:23" x14ac:dyDescent="0.3">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VLOOKUP($M1446,People!$A$2:$B$5, 2, FALSE)</f>
        <v>Kelly Williams</v>
      </c>
      <c r="W1446" s="3" t="str">
        <f>IFERROR(VLOOKUP($B1446, 'Returns'!$A$2:$B$801, 2, FALSE), "No")</f>
        <v>No</v>
      </c>
    </row>
    <row r="1447" spans="1:23" x14ac:dyDescent="0.3">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VLOOKUP($M1447,People!$A$2:$B$5, 2, FALSE)</f>
        <v>Kelly Williams</v>
      </c>
      <c r="W1447" s="3" t="str">
        <f>IFERROR(VLOOKUP($B1447, 'Returns'!$A$2:$B$801, 2, FALSE), "No")</f>
        <v>No</v>
      </c>
    </row>
    <row r="1448" spans="1:23" x14ac:dyDescent="0.3">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VLOOKUP($M1448,People!$A$2:$B$5, 2, FALSE)</f>
        <v>Kelly Williams</v>
      </c>
      <c r="W1448" s="3" t="str">
        <f>IFERROR(VLOOKUP($B1448, 'Returns'!$A$2:$B$801, 2, FALSE), "No")</f>
        <v>No</v>
      </c>
    </row>
    <row r="1449" spans="1:23" x14ac:dyDescent="0.3">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VLOOKUP($M1449,People!$A$2:$B$5, 2, FALSE)</f>
        <v>Kelly Williams</v>
      </c>
      <c r="W1449" s="3" t="str">
        <f>IFERROR(VLOOKUP($B1449, 'Returns'!$A$2:$B$801, 2, FALSE), "No")</f>
        <v>No</v>
      </c>
    </row>
    <row r="1450" spans="1:23" x14ac:dyDescent="0.3">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VLOOKUP($M1450,People!$A$2:$B$5, 2, FALSE)</f>
        <v>Chuck Magee</v>
      </c>
      <c r="W1450" s="3" t="str">
        <f>IFERROR(VLOOKUP($B1450, 'Returns'!$A$2:$B$801, 2, FALSE), "No")</f>
        <v>No</v>
      </c>
    </row>
    <row r="1451" spans="1:23" x14ac:dyDescent="0.3">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VLOOKUP($M1451,People!$A$2:$B$5, 2, FALSE)</f>
        <v>Anna Andreadi</v>
      </c>
      <c r="W1451" s="3" t="str">
        <f>IFERROR(VLOOKUP($B1451, 'Returns'!$A$2:$B$801, 2, FALSE), "No")</f>
        <v>No</v>
      </c>
    </row>
    <row r="1452" spans="1:23" x14ac:dyDescent="0.3">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VLOOKUP($M1452,People!$A$2:$B$5, 2, FALSE)</f>
        <v>Anna Andreadi</v>
      </c>
      <c r="W1452" s="3" t="str">
        <f>IFERROR(VLOOKUP($B1452, 'Returns'!$A$2:$B$801, 2, FALSE), "No")</f>
        <v>No</v>
      </c>
    </row>
    <row r="1453" spans="1:23" x14ac:dyDescent="0.3">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VLOOKUP($M1453,People!$A$2:$B$5, 2, FALSE)</f>
        <v>Cassandra Brandow</v>
      </c>
      <c r="W1453" s="3" t="str">
        <f>IFERROR(VLOOKUP($B1453, 'Returns'!$A$2:$B$801, 2, FALSE), "No")</f>
        <v>No</v>
      </c>
    </row>
    <row r="1454" spans="1:23" x14ac:dyDescent="0.3">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VLOOKUP($M1454,People!$A$2:$B$5, 2, FALSE)</f>
        <v>Cassandra Brandow</v>
      </c>
      <c r="W1454" s="3" t="str">
        <f>IFERROR(VLOOKUP($B1454, 'Returns'!$A$2:$B$801, 2, FALSE), "No")</f>
        <v>No</v>
      </c>
    </row>
    <row r="1455" spans="1:23" x14ac:dyDescent="0.3">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VLOOKUP($M1455,People!$A$2:$B$5, 2, FALSE)</f>
        <v>Cassandra Brandow</v>
      </c>
      <c r="W1455" s="3" t="str">
        <f>IFERROR(VLOOKUP($B1455, 'Returns'!$A$2:$B$801, 2, FALSE), "No")</f>
        <v>No</v>
      </c>
    </row>
    <row r="1456" spans="1:23" x14ac:dyDescent="0.3">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VLOOKUP($M1456,People!$A$2:$B$5, 2, FALSE)</f>
        <v>Cassandra Brandow</v>
      </c>
      <c r="W1456" s="3" t="str">
        <f>IFERROR(VLOOKUP($B1456, 'Returns'!$A$2:$B$801, 2, FALSE), "No")</f>
        <v>No</v>
      </c>
    </row>
    <row r="1457" spans="1:23" x14ac:dyDescent="0.3">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VLOOKUP($M1457,People!$A$2:$B$5, 2, FALSE)</f>
        <v>Cassandra Brandow</v>
      </c>
      <c r="W1457" s="3" t="str">
        <f>IFERROR(VLOOKUP($B1457, 'Returns'!$A$2:$B$801, 2, FALSE), "No")</f>
        <v>No</v>
      </c>
    </row>
    <row r="1458" spans="1:23" x14ac:dyDescent="0.3">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VLOOKUP($M1458,People!$A$2:$B$5, 2, FALSE)</f>
        <v>Cassandra Brandow</v>
      </c>
      <c r="W1458" s="3" t="str">
        <f>IFERROR(VLOOKUP($B1458, 'Returns'!$A$2:$B$801, 2, FALSE), "No")</f>
        <v>No</v>
      </c>
    </row>
    <row r="1459" spans="1:23" x14ac:dyDescent="0.3">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VLOOKUP($M1459,People!$A$2:$B$5, 2, FALSE)</f>
        <v>Chuck Magee</v>
      </c>
      <c r="W1459" s="3" t="str">
        <f>IFERROR(VLOOKUP($B1459, 'Returns'!$A$2:$B$801, 2, FALSE), "No")</f>
        <v>No</v>
      </c>
    </row>
    <row r="1460" spans="1:23" x14ac:dyDescent="0.3">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VLOOKUP($M1460,People!$A$2:$B$5, 2, FALSE)</f>
        <v>Kelly Williams</v>
      </c>
      <c r="W1460" s="3" t="str">
        <f>IFERROR(VLOOKUP($B1460, 'Returns'!$A$2:$B$801, 2, FALSE), "No")</f>
        <v>No</v>
      </c>
    </row>
    <row r="1461" spans="1:23" x14ac:dyDescent="0.3">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VLOOKUP($M1461,People!$A$2:$B$5, 2, FALSE)</f>
        <v>Chuck Magee</v>
      </c>
      <c r="W1461" s="3" t="str">
        <f>IFERROR(VLOOKUP($B1461, 'Returns'!$A$2:$B$801, 2, FALSE), "No")</f>
        <v>No</v>
      </c>
    </row>
    <row r="1462" spans="1:23" x14ac:dyDescent="0.3">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VLOOKUP($M1462,People!$A$2:$B$5, 2, FALSE)</f>
        <v>Anna Andreadi</v>
      </c>
      <c r="W1462" s="3" t="str">
        <f>IFERROR(VLOOKUP($B1462, 'Returns'!$A$2:$B$801, 2, FALSE), "No")</f>
        <v>Yes</v>
      </c>
    </row>
    <row r="1463" spans="1:23" x14ac:dyDescent="0.3">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VLOOKUP($M1463,People!$A$2:$B$5, 2, FALSE)</f>
        <v>Chuck Magee</v>
      </c>
      <c r="W1463" s="3" t="str">
        <f>IFERROR(VLOOKUP($B1463, 'Returns'!$A$2:$B$801, 2, FALSE), "No")</f>
        <v>No</v>
      </c>
    </row>
    <row r="1464" spans="1:23" x14ac:dyDescent="0.3">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VLOOKUP($M1464,People!$A$2:$B$5, 2, FALSE)</f>
        <v>Kelly Williams</v>
      </c>
      <c r="W1464" s="3" t="str">
        <f>IFERROR(VLOOKUP($B1464, 'Returns'!$A$2:$B$801, 2, FALSE), "No")</f>
        <v>No</v>
      </c>
    </row>
    <row r="1465" spans="1:23" x14ac:dyDescent="0.3">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VLOOKUP($M1465,People!$A$2:$B$5, 2, FALSE)</f>
        <v>Kelly Williams</v>
      </c>
      <c r="W1465" s="3" t="str">
        <f>IFERROR(VLOOKUP($B1465, 'Returns'!$A$2:$B$801, 2, FALSE), "No")</f>
        <v>No</v>
      </c>
    </row>
    <row r="1466" spans="1:23" x14ac:dyDescent="0.3">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VLOOKUP($M1466,People!$A$2:$B$5, 2, FALSE)</f>
        <v>Chuck Magee</v>
      </c>
      <c r="W1466" s="3" t="str">
        <f>IFERROR(VLOOKUP($B1466, 'Returns'!$A$2:$B$801, 2, FALSE), "No")</f>
        <v>No</v>
      </c>
    </row>
    <row r="1467" spans="1:23" x14ac:dyDescent="0.3">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VLOOKUP($M1467,People!$A$2:$B$5, 2, FALSE)</f>
        <v>Anna Andreadi</v>
      </c>
      <c r="W1467" s="3" t="str">
        <f>IFERROR(VLOOKUP($B1467, 'Returns'!$A$2:$B$801, 2, FALSE), "No")</f>
        <v>No</v>
      </c>
    </row>
    <row r="1468" spans="1:23" x14ac:dyDescent="0.3">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VLOOKUP($M1468,People!$A$2:$B$5, 2, FALSE)</f>
        <v>Anna Andreadi</v>
      </c>
      <c r="W1468" s="3" t="str">
        <f>IFERROR(VLOOKUP($B1468, 'Returns'!$A$2:$B$801, 2, FALSE), "No")</f>
        <v>No</v>
      </c>
    </row>
    <row r="1469" spans="1:23" x14ac:dyDescent="0.3">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VLOOKUP($M1469,People!$A$2:$B$5, 2, FALSE)</f>
        <v>Cassandra Brandow</v>
      </c>
      <c r="W1469" s="3" t="str">
        <f>IFERROR(VLOOKUP($B1469, 'Returns'!$A$2:$B$801, 2, FALSE), "No")</f>
        <v>No</v>
      </c>
    </row>
    <row r="1470" spans="1:23" x14ac:dyDescent="0.3">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VLOOKUP($M1470,People!$A$2:$B$5, 2, FALSE)</f>
        <v>Kelly Williams</v>
      </c>
      <c r="W1470" s="3" t="str">
        <f>IFERROR(VLOOKUP($B1470, 'Returns'!$A$2:$B$801, 2, FALSE), "No")</f>
        <v>No</v>
      </c>
    </row>
    <row r="1471" spans="1:23" x14ac:dyDescent="0.3">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VLOOKUP($M1471,People!$A$2:$B$5, 2, FALSE)</f>
        <v>Kelly Williams</v>
      </c>
      <c r="W1471" s="3" t="str">
        <f>IFERROR(VLOOKUP($B1471, 'Returns'!$A$2:$B$801, 2, FALSE), "No")</f>
        <v>No</v>
      </c>
    </row>
    <row r="1472" spans="1:23" x14ac:dyDescent="0.3">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VLOOKUP($M1472,People!$A$2:$B$5, 2, FALSE)</f>
        <v>Kelly Williams</v>
      </c>
      <c r="W1472" s="3" t="str">
        <f>IFERROR(VLOOKUP($B1472, 'Returns'!$A$2:$B$801, 2, FALSE), "No")</f>
        <v>No</v>
      </c>
    </row>
    <row r="1473" spans="1:23" x14ac:dyDescent="0.3">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VLOOKUP($M1473,People!$A$2:$B$5, 2, FALSE)</f>
        <v>Chuck Magee</v>
      </c>
      <c r="W1473" s="3" t="str">
        <f>IFERROR(VLOOKUP($B1473, 'Returns'!$A$2:$B$801, 2, FALSE), "No")</f>
        <v>No</v>
      </c>
    </row>
    <row r="1474" spans="1:23" x14ac:dyDescent="0.3">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VLOOKUP($M1474,People!$A$2:$B$5, 2, FALSE)</f>
        <v>Anna Andreadi</v>
      </c>
      <c r="W1474" s="3" t="str">
        <f>IFERROR(VLOOKUP($B1474, 'Returns'!$A$2:$B$801, 2, FALSE), "No")</f>
        <v>No</v>
      </c>
    </row>
    <row r="1475" spans="1:23" x14ac:dyDescent="0.3">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VLOOKUP($M1475,People!$A$2:$B$5, 2, FALSE)</f>
        <v>Kelly Williams</v>
      </c>
      <c r="W1475" s="3" t="str">
        <f>IFERROR(VLOOKUP($B1475, 'Returns'!$A$2:$B$801, 2, FALSE), "No")</f>
        <v>No</v>
      </c>
    </row>
    <row r="1476" spans="1:23" x14ac:dyDescent="0.3">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VLOOKUP($M1476,People!$A$2:$B$5, 2, FALSE)</f>
        <v>Chuck Magee</v>
      </c>
      <c r="W1476" s="3" t="str">
        <f>IFERROR(VLOOKUP($B1476, 'Returns'!$A$2:$B$801, 2, FALSE), "No")</f>
        <v>No</v>
      </c>
    </row>
    <row r="1477" spans="1:23" x14ac:dyDescent="0.3">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VLOOKUP($M1477,People!$A$2:$B$5, 2, FALSE)</f>
        <v>Chuck Magee</v>
      </c>
      <c r="W1477" s="3" t="str">
        <f>IFERROR(VLOOKUP($B1477, 'Returns'!$A$2:$B$801, 2, FALSE), "No")</f>
        <v>No</v>
      </c>
    </row>
    <row r="1478" spans="1:23" x14ac:dyDescent="0.3">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VLOOKUP($M1478,People!$A$2:$B$5, 2, FALSE)</f>
        <v>Chuck Magee</v>
      </c>
      <c r="W1478" s="3" t="str">
        <f>IFERROR(VLOOKUP($B1478, 'Returns'!$A$2:$B$801, 2, FALSE), "No")</f>
        <v>No</v>
      </c>
    </row>
    <row r="1479" spans="1:23" x14ac:dyDescent="0.3">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VLOOKUP($M1479,People!$A$2:$B$5, 2, FALSE)</f>
        <v>Cassandra Brandow</v>
      </c>
      <c r="W1479" s="3" t="str">
        <f>IFERROR(VLOOKUP($B1479, 'Returns'!$A$2:$B$801, 2, FALSE), "No")</f>
        <v>No</v>
      </c>
    </row>
    <row r="1480" spans="1:23" x14ac:dyDescent="0.3">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VLOOKUP($M1480,People!$A$2:$B$5, 2, FALSE)</f>
        <v>Anna Andreadi</v>
      </c>
      <c r="W1480" s="3" t="str">
        <f>IFERROR(VLOOKUP($B1480, 'Returns'!$A$2:$B$801, 2, FALSE), "No")</f>
        <v>No</v>
      </c>
    </row>
    <row r="1481" spans="1:23" x14ac:dyDescent="0.3">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VLOOKUP($M1481,People!$A$2:$B$5, 2, FALSE)</f>
        <v>Anna Andreadi</v>
      </c>
      <c r="W1481" s="3" t="str">
        <f>IFERROR(VLOOKUP($B1481, 'Returns'!$A$2:$B$801, 2, FALSE), "No")</f>
        <v>Yes</v>
      </c>
    </row>
    <row r="1482" spans="1:23" x14ac:dyDescent="0.3">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VLOOKUP($M1482,People!$A$2:$B$5, 2, FALSE)</f>
        <v>Anna Andreadi</v>
      </c>
      <c r="W1482" s="3" t="str">
        <f>IFERROR(VLOOKUP($B1482, 'Returns'!$A$2:$B$801, 2, FALSE), "No")</f>
        <v>Yes</v>
      </c>
    </row>
    <row r="1483" spans="1:23" x14ac:dyDescent="0.3">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VLOOKUP($M1483,People!$A$2:$B$5, 2, FALSE)</f>
        <v>Anna Andreadi</v>
      </c>
      <c r="W1483" s="3" t="str">
        <f>IFERROR(VLOOKUP($B1483, 'Returns'!$A$2:$B$801, 2, FALSE), "No")</f>
        <v>Yes</v>
      </c>
    </row>
    <row r="1484" spans="1:23" x14ac:dyDescent="0.3">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VLOOKUP($M1484,People!$A$2:$B$5, 2, FALSE)</f>
        <v>Cassandra Brandow</v>
      </c>
      <c r="W1484" s="3" t="str">
        <f>IFERROR(VLOOKUP($B1484, 'Returns'!$A$2:$B$801, 2, FALSE), "No")</f>
        <v>No</v>
      </c>
    </row>
    <row r="1485" spans="1:23" x14ac:dyDescent="0.3">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VLOOKUP($M1485,People!$A$2:$B$5, 2, FALSE)</f>
        <v>Cassandra Brandow</v>
      </c>
      <c r="W1485" s="3" t="str">
        <f>IFERROR(VLOOKUP($B1485, 'Returns'!$A$2:$B$801, 2, FALSE), "No")</f>
        <v>No</v>
      </c>
    </row>
    <row r="1486" spans="1:23" x14ac:dyDescent="0.3">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VLOOKUP($M1486,People!$A$2:$B$5, 2, FALSE)</f>
        <v>Anna Andreadi</v>
      </c>
      <c r="W1486" s="3" t="str">
        <f>IFERROR(VLOOKUP($B1486, 'Returns'!$A$2:$B$801, 2, FALSE), "No")</f>
        <v>No</v>
      </c>
    </row>
    <row r="1487" spans="1:23" x14ac:dyDescent="0.3">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VLOOKUP($M1487,People!$A$2:$B$5, 2, FALSE)</f>
        <v>Chuck Magee</v>
      </c>
      <c r="W1487" s="3" t="str">
        <f>IFERROR(VLOOKUP($B1487, 'Returns'!$A$2:$B$801, 2, FALSE), "No")</f>
        <v>No</v>
      </c>
    </row>
    <row r="1488" spans="1:23" x14ac:dyDescent="0.3">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VLOOKUP($M1488,People!$A$2:$B$5, 2, FALSE)</f>
        <v>Anna Andreadi</v>
      </c>
      <c r="W1488" s="3" t="str">
        <f>IFERROR(VLOOKUP($B1488, 'Returns'!$A$2:$B$801, 2, FALSE), "No")</f>
        <v>No</v>
      </c>
    </row>
    <row r="1489" spans="1:23" x14ac:dyDescent="0.3">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VLOOKUP($M1489,People!$A$2:$B$5, 2, FALSE)</f>
        <v>Anna Andreadi</v>
      </c>
      <c r="W1489" s="3" t="str">
        <f>IFERROR(VLOOKUP($B1489, 'Returns'!$A$2:$B$801, 2, FALSE), "No")</f>
        <v>No</v>
      </c>
    </row>
    <row r="1490" spans="1:23" x14ac:dyDescent="0.3">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VLOOKUP($M1490,People!$A$2:$B$5, 2, FALSE)</f>
        <v>Anna Andreadi</v>
      </c>
      <c r="W1490" s="3" t="str">
        <f>IFERROR(VLOOKUP($B1490, 'Returns'!$A$2:$B$801, 2, FALSE), "No")</f>
        <v>No</v>
      </c>
    </row>
    <row r="1491" spans="1:23" x14ac:dyDescent="0.3">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VLOOKUP($M1491,People!$A$2:$B$5, 2, FALSE)</f>
        <v>Chuck Magee</v>
      </c>
      <c r="W1491" s="3" t="str">
        <f>IFERROR(VLOOKUP($B1491, 'Returns'!$A$2:$B$801, 2, FALSE), "No")</f>
        <v>No</v>
      </c>
    </row>
    <row r="1492" spans="1:23" x14ac:dyDescent="0.3">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VLOOKUP($M1492,People!$A$2:$B$5, 2, FALSE)</f>
        <v>Chuck Magee</v>
      </c>
      <c r="W1492" s="3" t="str">
        <f>IFERROR(VLOOKUP($B1492, 'Returns'!$A$2:$B$801, 2, FALSE), "No")</f>
        <v>No</v>
      </c>
    </row>
    <row r="1493" spans="1:23" x14ac:dyDescent="0.3">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VLOOKUP($M1493,People!$A$2:$B$5, 2, FALSE)</f>
        <v>Chuck Magee</v>
      </c>
      <c r="W1493" s="3" t="str">
        <f>IFERROR(VLOOKUP($B1493, 'Returns'!$A$2:$B$801, 2, FALSE), "No")</f>
        <v>No</v>
      </c>
    </row>
    <row r="1494" spans="1:23" x14ac:dyDescent="0.3">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VLOOKUP($M1494,People!$A$2:$B$5, 2, FALSE)</f>
        <v>Chuck Magee</v>
      </c>
      <c r="W1494" s="3" t="str">
        <f>IFERROR(VLOOKUP($B1494, 'Returns'!$A$2:$B$801, 2, FALSE), "No")</f>
        <v>No</v>
      </c>
    </row>
    <row r="1495" spans="1:23" x14ac:dyDescent="0.3">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VLOOKUP($M1495,People!$A$2:$B$5, 2, FALSE)</f>
        <v>Anna Andreadi</v>
      </c>
      <c r="W1495" s="3" t="str">
        <f>IFERROR(VLOOKUP($B1495, 'Returns'!$A$2:$B$801, 2, FALSE), "No")</f>
        <v>No</v>
      </c>
    </row>
    <row r="1496" spans="1:23" x14ac:dyDescent="0.3">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VLOOKUP($M1496,People!$A$2:$B$5, 2, FALSE)</f>
        <v>Cassandra Brandow</v>
      </c>
      <c r="W1496" s="3" t="str">
        <f>IFERROR(VLOOKUP($B1496, 'Returns'!$A$2:$B$801, 2, FALSE), "No")</f>
        <v>No</v>
      </c>
    </row>
    <row r="1497" spans="1:23" x14ac:dyDescent="0.3">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VLOOKUP($M1497,People!$A$2:$B$5, 2, FALSE)</f>
        <v>Kelly Williams</v>
      </c>
      <c r="W1497" s="3" t="str">
        <f>IFERROR(VLOOKUP($B1497, 'Returns'!$A$2:$B$801, 2, FALSE), "No")</f>
        <v>No</v>
      </c>
    </row>
    <row r="1498" spans="1:23" x14ac:dyDescent="0.3">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VLOOKUP($M1498,People!$A$2:$B$5, 2, FALSE)</f>
        <v>Kelly Williams</v>
      </c>
      <c r="W1498" s="3" t="str">
        <f>IFERROR(VLOOKUP($B1498, 'Returns'!$A$2:$B$801, 2, FALSE), "No")</f>
        <v>No</v>
      </c>
    </row>
    <row r="1499" spans="1:23" x14ac:dyDescent="0.3">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VLOOKUP($M1499,People!$A$2:$B$5, 2, FALSE)</f>
        <v>Kelly Williams</v>
      </c>
      <c r="W1499" s="3" t="str">
        <f>IFERROR(VLOOKUP($B1499, 'Returns'!$A$2:$B$801, 2, FALSE), "No")</f>
        <v>No</v>
      </c>
    </row>
    <row r="1500" spans="1:23" x14ac:dyDescent="0.3">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VLOOKUP($M1500,People!$A$2:$B$5, 2, FALSE)</f>
        <v>Anna Andreadi</v>
      </c>
      <c r="W1500" s="3" t="str">
        <f>IFERROR(VLOOKUP($B1500, 'Returns'!$A$2:$B$801, 2, FALSE), "No")</f>
        <v>No</v>
      </c>
    </row>
    <row r="1501" spans="1:23" x14ac:dyDescent="0.3">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VLOOKUP($M1501,People!$A$2:$B$5, 2, FALSE)</f>
        <v>Kelly Williams</v>
      </c>
      <c r="W1501" s="3" t="str">
        <f>IFERROR(VLOOKUP($B1501, 'Returns'!$A$2:$B$801, 2, FALSE), "No")</f>
        <v>No</v>
      </c>
    </row>
    <row r="1502" spans="1:23" x14ac:dyDescent="0.3">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VLOOKUP($M1502,People!$A$2:$B$5, 2, FALSE)</f>
        <v>Kelly Williams</v>
      </c>
      <c r="W1502" s="3" t="str">
        <f>IFERROR(VLOOKUP($B1502, 'Returns'!$A$2:$B$801, 2, FALSE), "No")</f>
        <v>No</v>
      </c>
    </row>
    <row r="1503" spans="1:23" x14ac:dyDescent="0.3">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VLOOKUP($M1503,People!$A$2:$B$5, 2, FALSE)</f>
        <v>Kelly Williams</v>
      </c>
      <c r="W1503" s="3" t="str">
        <f>IFERROR(VLOOKUP($B1503, 'Returns'!$A$2:$B$801, 2, FALSE), "No")</f>
        <v>No</v>
      </c>
    </row>
    <row r="1504" spans="1:23" x14ac:dyDescent="0.3">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VLOOKUP($M1504,People!$A$2:$B$5, 2, FALSE)</f>
        <v>Anna Andreadi</v>
      </c>
      <c r="W1504" s="3" t="str">
        <f>IFERROR(VLOOKUP($B1504, 'Returns'!$A$2:$B$801, 2, FALSE), "No")</f>
        <v>No</v>
      </c>
    </row>
    <row r="1505" spans="1:23" x14ac:dyDescent="0.3">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VLOOKUP($M1505,People!$A$2:$B$5, 2, FALSE)</f>
        <v>Anna Andreadi</v>
      </c>
      <c r="W1505" s="3" t="str">
        <f>IFERROR(VLOOKUP($B1505, 'Returns'!$A$2:$B$801, 2, FALSE), "No")</f>
        <v>No</v>
      </c>
    </row>
    <row r="1506" spans="1:23" x14ac:dyDescent="0.3">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VLOOKUP($M1506,People!$A$2:$B$5, 2, FALSE)</f>
        <v>Anna Andreadi</v>
      </c>
      <c r="W1506" s="3" t="str">
        <f>IFERROR(VLOOKUP($B1506, 'Returns'!$A$2:$B$801, 2, FALSE), "No")</f>
        <v>No</v>
      </c>
    </row>
    <row r="1507" spans="1:23" x14ac:dyDescent="0.3">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VLOOKUP($M1507,People!$A$2:$B$5, 2, FALSE)</f>
        <v>Anna Andreadi</v>
      </c>
      <c r="W1507" s="3" t="str">
        <f>IFERROR(VLOOKUP($B1507, 'Returns'!$A$2:$B$801, 2, FALSE), "No")</f>
        <v>No</v>
      </c>
    </row>
    <row r="1508" spans="1:23" x14ac:dyDescent="0.3">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VLOOKUP($M1508,People!$A$2:$B$5, 2, FALSE)</f>
        <v>Chuck Magee</v>
      </c>
      <c r="W1508" s="3" t="str">
        <f>IFERROR(VLOOKUP($B1508, 'Returns'!$A$2:$B$801, 2, FALSE), "No")</f>
        <v>No</v>
      </c>
    </row>
    <row r="1509" spans="1:23" x14ac:dyDescent="0.3">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VLOOKUP($M1509,People!$A$2:$B$5, 2, FALSE)</f>
        <v>Cassandra Brandow</v>
      </c>
      <c r="W1509" s="3" t="str">
        <f>IFERROR(VLOOKUP($B1509, 'Returns'!$A$2:$B$801, 2, FALSE), "No")</f>
        <v>No</v>
      </c>
    </row>
    <row r="1510" spans="1:23" x14ac:dyDescent="0.3">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VLOOKUP($M1510,People!$A$2:$B$5, 2, FALSE)</f>
        <v>Kelly Williams</v>
      </c>
      <c r="W1510" s="3" t="str">
        <f>IFERROR(VLOOKUP($B1510, 'Returns'!$A$2:$B$801, 2, FALSE), "No")</f>
        <v>Yes</v>
      </c>
    </row>
    <row r="1511" spans="1:23" x14ac:dyDescent="0.3">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VLOOKUP($M1511,People!$A$2:$B$5, 2, FALSE)</f>
        <v>Anna Andreadi</v>
      </c>
      <c r="W1511" s="3" t="str">
        <f>IFERROR(VLOOKUP($B1511, 'Returns'!$A$2:$B$801, 2, FALSE), "No")</f>
        <v>No</v>
      </c>
    </row>
    <row r="1512" spans="1:23" x14ac:dyDescent="0.3">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VLOOKUP($M1512,People!$A$2:$B$5, 2, FALSE)</f>
        <v>Anna Andreadi</v>
      </c>
      <c r="W1512" s="3" t="str">
        <f>IFERROR(VLOOKUP($B1512, 'Returns'!$A$2:$B$801, 2, FALSE), "No")</f>
        <v>No</v>
      </c>
    </row>
    <row r="1513" spans="1:23" x14ac:dyDescent="0.3">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VLOOKUP($M1513,People!$A$2:$B$5, 2, FALSE)</f>
        <v>Anna Andreadi</v>
      </c>
      <c r="W1513" s="3" t="str">
        <f>IFERROR(VLOOKUP($B1513, 'Returns'!$A$2:$B$801, 2, FALSE), "No")</f>
        <v>No</v>
      </c>
    </row>
    <row r="1514" spans="1:23" x14ac:dyDescent="0.3">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VLOOKUP($M1514,People!$A$2:$B$5, 2, FALSE)</f>
        <v>Kelly Williams</v>
      </c>
      <c r="W1514" s="3" t="str">
        <f>IFERROR(VLOOKUP($B1514, 'Returns'!$A$2:$B$801, 2, FALSE), "No")</f>
        <v>No</v>
      </c>
    </row>
    <row r="1515" spans="1:23" x14ac:dyDescent="0.3">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VLOOKUP($M1515,People!$A$2:$B$5, 2, FALSE)</f>
        <v>Kelly Williams</v>
      </c>
      <c r="W1515" s="3" t="str">
        <f>IFERROR(VLOOKUP($B1515, 'Returns'!$A$2:$B$801, 2, FALSE), "No")</f>
        <v>No</v>
      </c>
    </row>
    <row r="1516" spans="1:23" x14ac:dyDescent="0.3">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VLOOKUP($M1516,People!$A$2:$B$5, 2, FALSE)</f>
        <v>Kelly Williams</v>
      </c>
      <c r="W1516" s="3" t="str">
        <f>IFERROR(VLOOKUP($B1516, 'Returns'!$A$2:$B$801, 2, FALSE), "No")</f>
        <v>No</v>
      </c>
    </row>
    <row r="1517" spans="1:23" x14ac:dyDescent="0.3">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VLOOKUP($M1517,People!$A$2:$B$5, 2, FALSE)</f>
        <v>Chuck Magee</v>
      </c>
      <c r="W1517" s="3" t="str">
        <f>IFERROR(VLOOKUP($B1517, 'Returns'!$A$2:$B$801, 2, FALSE), "No")</f>
        <v>No</v>
      </c>
    </row>
    <row r="1518" spans="1:23" x14ac:dyDescent="0.3">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VLOOKUP($M1518,People!$A$2:$B$5, 2, FALSE)</f>
        <v>Anna Andreadi</v>
      </c>
      <c r="W1518" s="3" t="str">
        <f>IFERROR(VLOOKUP($B1518, 'Returns'!$A$2:$B$801, 2, FALSE), "No")</f>
        <v>No</v>
      </c>
    </row>
    <row r="1519" spans="1:23" x14ac:dyDescent="0.3">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VLOOKUP($M1519,People!$A$2:$B$5, 2, FALSE)</f>
        <v>Anna Andreadi</v>
      </c>
      <c r="W1519" s="3" t="str">
        <f>IFERROR(VLOOKUP($B1519, 'Returns'!$A$2:$B$801, 2, FALSE), "No")</f>
        <v>No</v>
      </c>
    </row>
    <row r="1520" spans="1:23" x14ac:dyDescent="0.3">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VLOOKUP($M1520,People!$A$2:$B$5, 2, FALSE)</f>
        <v>Anna Andreadi</v>
      </c>
      <c r="W1520" s="3" t="str">
        <f>IFERROR(VLOOKUP($B1520, 'Returns'!$A$2:$B$801, 2, FALSE), "No")</f>
        <v>No</v>
      </c>
    </row>
    <row r="1521" spans="1:23" x14ac:dyDescent="0.3">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VLOOKUP($M1521,People!$A$2:$B$5, 2, FALSE)</f>
        <v>Anna Andreadi</v>
      </c>
      <c r="W1521" s="3" t="str">
        <f>IFERROR(VLOOKUP($B1521, 'Returns'!$A$2:$B$801, 2, FALSE), "No")</f>
        <v>No</v>
      </c>
    </row>
    <row r="1522" spans="1:23" x14ac:dyDescent="0.3">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VLOOKUP($M1522,People!$A$2:$B$5, 2, FALSE)</f>
        <v>Kelly Williams</v>
      </c>
      <c r="W1522" s="3" t="str">
        <f>IFERROR(VLOOKUP($B1522, 'Returns'!$A$2:$B$801, 2, FALSE), "No")</f>
        <v>No</v>
      </c>
    </row>
    <row r="1523" spans="1:23" x14ac:dyDescent="0.3">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VLOOKUP($M1523,People!$A$2:$B$5, 2, FALSE)</f>
        <v>Anna Andreadi</v>
      </c>
      <c r="W1523" s="3" t="str">
        <f>IFERROR(VLOOKUP($B1523, 'Returns'!$A$2:$B$801, 2, FALSE), "No")</f>
        <v>No</v>
      </c>
    </row>
    <row r="1524" spans="1:23" x14ac:dyDescent="0.3">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VLOOKUP($M1524,People!$A$2:$B$5, 2, FALSE)</f>
        <v>Anna Andreadi</v>
      </c>
      <c r="W1524" s="3" t="str">
        <f>IFERROR(VLOOKUP($B1524, 'Returns'!$A$2:$B$801, 2, FALSE), "No")</f>
        <v>No</v>
      </c>
    </row>
    <row r="1525" spans="1:23" x14ac:dyDescent="0.3">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VLOOKUP($M1525,People!$A$2:$B$5, 2, FALSE)</f>
        <v>Anna Andreadi</v>
      </c>
      <c r="W1525" s="3" t="str">
        <f>IFERROR(VLOOKUP($B1525, 'Returns'!$A$2:$B$801, 2, FALSE), "No")</f>
        <v>No</v>
      </c>
    </row>
    <row r="1526" spans="1:23" x14ac:dyDescent="0.3">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VLOOKUP($M1526,People!$A$2:$B$5, 2, FALSE)</f>
        <v>Anna Andreadi</v>
      </c>
      <c r="W1526" s="3" t="str">
        <f>IFERROR(VLOOKUP($B1526, 'Returns'!$A$2:$B$801, 2, FALSE), "No")</f>
        <v>No</v>
      </c>
    </row>
    <row r="1527" spans="1:23" x14ac:dyDescent="0.3">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VLOOKUP($M1527,People!$A$2:$B$5, 2, FALSE)</f>
        <v>Anna Andreadi</v>
      </c>
      <c r="W1527" s="3" t="str">
        <f>IFERROR(VLOOKUP($B1527, 'Returns'!$A$2:$B$801, 2, FALSE), "No")</f>
        <v>No</v>
      </c>
    </row>
    <row r="1528" spans="1:23" x14ac:dyDescent="0.3">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VLOOKUP($M1528,People!$A$2:$B$5, 2, FALSE)</f>
        <v>Chuck Magee</v>
      </c>
      <c r="W1528" s="3" t="str">
        <f>IFERROR(VLOOKUP($B1528, 'Returns'!$A$2:$B$801, 2, FALSE), "No")</f>
        <v>No</v>
      </c>
    </row>
    <row r="1529" spans="1:23" x14ac:dyDescent="0.3">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VLOOKUP($M1529,People!$A$2:$B$5, 2, FALSE)</f>
        <v>Chuck Magee</v>
      </c>
      <c r="W1529" s="3" t="str">
        <f>IFERROR(VLOOKUP($B1529, 'Returns'!$A$2:$B$801, 2, FALSE), "No")</f>
        <v>No</v>
      </c>
    </row>
    <row r="1530" spans="1:23" x14ac:dyDescent="0.3">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VLOOKUP($M1530,People!$A$2:$B$5, 2, FALSE)</f>
        <v>Chuck Magee</v>
      </c>
      <c r="W1530" s="3" t="str">
        <f>IFERROR(VLOOKUP($B1530, 'Returns'!$A$2:$B$801, 2, FALSE), "No")</f>
        <v>No</v>
      </c>
    </row>
    <row r="1531" spans="1:23" x14ac:dyDescent="0.3">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VLOOKUP($M1531,People!$A$2:$B$5, 2, FALSE)</f>
        <v>Chuck Magee</v>
      </c>
      <c r="W1531" s="3" t="str">
        <f>IFERROR(VLOOKUP($B1531, 'Returns'!$A$2:$B$801, 2, FALSE), "No")</f>
        <v>No</v>
      </c>
    </row>
    <row r="1532" spans="1:23" x14ac:dyDescent="0.3">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VLOOKUP($M1532,People!$A$2:$B$5, 2, FALSE)</f>
        <v>Cassandra Brandow</v>
      </c>
      <c r="W1532" s="3" t="str">
        <f>IFERROR(VLOOKUP($B1532, 'Returns'!$A$2:$B$801, 2, FALSE), "No")</f>
        <v>No</v>
      </c>
    </row>
    <row r="1533" spans="1:23" x14ac:dyDescent="0.3">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VLOOKUP($M1533,People!$A$2:$B$5, 2, FALSE)</f>
        <v>Anna Andreadi</v>
      </c>
      <c r="W1533" s="3" t="str">
        <f>IFERROR(VLOOKUP($B1533, 'Returns'!$A$2:$B$801, 2, FALSE), "No")</f>
        <v>No</v>
      </c>
    </row>
    <row r="1534" spans="1:23" x14ac:dyDescent="0.3">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VLOOKUP($M1534,People!$A$2:$B$5, 2, FALSE)</f>
        <v>Anna Andreadi</v>
      </c>
      <c r="W1534" s="3" t="str">
        <f>IFERROR(VLOOKUP($B1534, 'Returns'!$A$2:$B$801, 2, FALSE), "No")</f>
        <v>No</v>
      </c>
    </row>
    <row r="1535" spans="1:23" x14ac:dyDescent="0.3">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VLOOKUP($M1535,People!$A$2:$B$5, 2, FALSE)</f>
        <v>Chuck Magee</v>
      </c>
      <c r="W1535" s="3" t="str">
        <f>IFERROR(VLOOKUP($B1535, 'Returns'!$A$2:$B$801, 2, FALSE), "No")</f>
        <v>No</v>
      </c>
    </row>
    <row r="1536" spans="1:23" x14ac:dyDescent="0.3">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VLOOKUP($M1536,People!$A$2:$B$5, 2, FALSE)</f>
        <v>Anna Andreadi</v>
      </c>
      <c r="W1536" s="3" t="str">
        <f>IFERROR(VLOOKUP($B1536, 'Returns'!$A$2:$B$801, 2, FALSE), "No")</f>
        <v>No</v>
      </c>
    </row>
    <row r="1537" spans="1:23" x14ac:dyDescent="0.3">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VLOOKUP($M1537,People!$A$2:$B$5, 2, FALSE)</f>
        <v>Chuck Magee</v>
      </c>
      <c r="W1537" s="3" t="str">
        <f>IFERROR(VLOOKUP($B1537, 'Returns'!$A$2:$B$801, 2, FALSE), "No")</f>
        <v>No</v>
      </c>
    </row>
    <row r="1538" spans="1:23" x14ac:dyDescent="0.3">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VLOOKUP($M1538,People!$A$2:$B$5, 2, FALSE)</f>
        <v>Chuck Magee</v>
      </c>
      <c r="W1538" s="3" t="str">
        <f>IFERROR(VLOOKUP($B1538, 'Returns'!$A$2:$B$801, 2, FALSE), "No")</f>
        <v>No</v>
      </c>
    </row>
    <row r="1539" spans="1:23" x14ac:dyDescent="0.3">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VLOOKUP($M1539,People!$A$2:$B$5, 2, FALSE)</f>
        <v>Chuck Magee</v>
      </c>
      <c r="W1539" s="3" t="str">
        <f>IFERROR(VLOOKUP($B1539, 'Returns'!$A$2:$B$801, 2, FALSE), "No")</f>
        <v>No</v>
      </c>
    </row>
    <row r="1540" spans="1:23" x14ac:dyDescent="0.3">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VLOOKUP($M1540,People!$A$2:$B$5, 2, FALSE)</f>
        <v>Chuck Magee</v>
      </c>
      <c r="W1540" s="3" t="str">
        <f>IFERROR(VLOOKUP($B1540, 'Returns'!$A$2:$B$801, 2, FALSE), "No")</f>
        <v>No</v>
      </c>
    </row>
    <row r="1541" spans="1:23" x14ac:dyDescent="0.3">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VLOOKUP($M1541,People!$A$2:$B$5, 2, FALSE)</f>
        <v>Chuck Magee</v>
      </c>
      <c r="W1541" s="3" t="str">
        <f>IFERROR(VLOOKUP($B1541, 'Returns'!$A$2:$B$801, 2, FALSE), "No")</f>
        <v>No</v>
      </c>
    </row>
    <row r="1542" spans="1:23" x14ac:dyDescent="0.3">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VLOOKUP($M1542,People!$A$2:$B$5, 2, FALSE)</f>
        <v>Chuck Magee</v>
      </c>
      <c r="W1542" s="3" t="str">
        <f>IFERROR(VLOOKUP($B1542, 'Returns'!$A$2:$B$801, 2, FALSE), "No")</f>
        <v>No</v>
      </c>
    </row>
    <row r="1543" spans="1:23" x14ac:dyDescent="0.3">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VLOOKUP($M1543,People!$A$2:$B$5, 2, FALSE)</f>
        <v>Chuck Magee</v>
      </c>
      <c r="W1543" s="3" t="str">
        <f>IFERROR(VLOOKUP($B1543, 'Returns'!$A$2:$B$801, 2, FALSE), "No")</f>
        <v>No</v>
      </c>
    </row>
    <row r="1544" spans="1:23" x14ac:dyDescent="0.3">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VLOOKUP($M1544,People!$A$2:$B$5, 2, FALSE)</f>
        <v>Chuck Magee</v>
      </c>
      <c r="W1544" s="3" t="str">
        <f>IFERROR(VLOOKUP($B1544, 'Returns'!$A$2:$B$801, 2, FALSE), "No")</f>
        <v>No</v>
      </c>
    </row>
    <row r="1545" spans="1:23" x14ac:dyDescent="0.3">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VLOOKUP($M1545,People!$A$2:$B$5, 2, FALSE)</f>
        <v>Anna Andreadi</v>
      </c>
      <c r="W1545" s="3" t="str">
        <f>IFERROR(VLOOKUP($B1545, 'Returns'!$A$2:$B$801, 2, FALSE), "No")</f>
        <v>No</v>
      </c>
    </row>
    <row r="1546" spans="1:23" x14ac:dyDescent="0.3">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VLOOKUP($M1546,People!$A$2:$B$5, 2, FALSE)</f>
        <v>Anna Andreadi</v>
      </c>
      <c r="W1546" s="3" t="str">
        <f>IFERROR(VLOOKUP($B1546, 'Returns'!$A$2:$B$801, 2, FALSE), "No")</f>
        <v>No</v>
      </c>
    </row>
    <row r="1547" spans="1:23" x14ac:dyDescent="0.3">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VLOOKUP($M1547,People!$A$2:$B$5, 2, FALSE)</f>
        <v>Chuck Magee</v>
      </c>
      <c r="W1547" s="3" t="str">
        <f>IFERROR(VLOOKUP($B1547, 'Returns'!$A$2:$B$801, 2, FALSE), "No")</f>
        <v>No</v>
      </c>
    </row>
    <row r="1548" spans="1:23" x14ac:dyDescent="0.3">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VLOOKUP($M1548,People!$A$2:$B$5, 2, FALSE)</f>
        <v>Kelly Williams</v>
      </c>
      <c r="W1548" s="3" t="str">
        <f>IFERROR(VLOOKUP($B1548, 'Returns'!$A$2:$B$801, 2, FALSE), "No")</f>
        <v>No</v>
      </c>
    </row>
    <row r="1549" spans="1:23" x14ac:dyDescent="0.3">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VLOOKUP($M1549,People!$A$2:$B$5, 2, FALSE)</f>
        <v>Kelly Williams</v>
      </c>
      <c r="W1549" s="3" t="str">
        <f>IFERROR(VLOOKUP($B1549, 'Returns'!$A$2:$B$801, 2, FALSE), "No")</f>
        <v>No</v>
      </c>
    </row>
    <row r="1550" spans="1:23" x14ac:dyDescent="0.3">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VLOOKUP($M1550,People!$A$2:$B$5, 2, FALSE)</f>
        <v>Kelly Williams</v>
      </c>
      <c r="W1550" s="3" t="str">
        <f>IFERROR(VLOOKUP($B1550, 'Returns'!$A$2:$B$801, 2, FALSE), "No")</f>
        <v>No</v>
      </c>
    </row>
    <row r="1551" spans="1:23" x14ac:dyDescent="0.3">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VLOOKUP($M1551,People!$A$2:$B$5, 2, FALSE)</f>
        <v>Chuck Magee</v>
      </c>
      <c r="W1551" s="3" t="str">
        <f>IFERROR(VLOOKUP($B1551, 'Returns'!$A$2:$B$801, 2, FALSE), "No")</f>
        <v>No</v>
      </c>
    </row>
    <row r="1552" spans="1:23" x14ac:dyDescent="0.3">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VLOOKUP($M1552,People!$A$2:$B$5, 2, FALSE)</f>
        <v>Kelly Williams</v>
      </c>
      <c r="W1552" s="3" t="str">
        <f>IFERROR(VLOOKUP($B1552, 'Returns'!$A$2:$B$801, 2, FALSE), "No")</f>
        <v>No</v>
      </c>
    </row>
    <row r="1553" spans="1:23" x14ac:dyDescent="0.3">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VLOOKUP($M1553,People!$A$2:$B$5, 2, FALSE)</f>
        <v>Anna Andreadi</v>
      </c>
      <c r="W1553" s="3" t="str">
        <f>IFERROR(VLOOKUP($B1553, 'Returns'!$A$2:$B$801, 2, FALSE), "No")</f>
        <v>Yes</v>
      </c>
    </row>
    <row r="1554" spans="1:23" x14ac:dyDescent="0.3">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VLOOKUP($M1554,People!$A$2:$B$5, 2, FALSE)</f>
        <v>Kelly Williams</v>
      </c>
      <c r="W1554" s="3" t="str">
        <f>IFERROR(VLOOKUP($B1554, 'Returns'!$A$2:$B$801, 2, FALSE), "No")</f>
        <v>No</v>
      </c>
    </row>
    <row r="1555" spans="1:23" x14ac:dyDescent="0.3">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VLOOKUP($M1555,People!$A$2:$B$5, 2, FALSE)</f>
        <v>Cassandra Brandow</v>
      </c>
      <c r="W1555" s="3" t="str">
        <f>IFERROR(VLOOKUP($B1555, 'Returns'!$A$2:$B$801, 2, FALSE), "No")</f>
        <v>No</v>
      </c>
    </row>
    <row r="1556" spans="1:23" x14ac:dyDescent="0.3">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VLOOKUP($M1556,People!$A$2:$B$5, 2, FALSE)</f>
        <v>Anna Andreadi</v>
      </c>
      <c r="W1556" s="3" t="str">
        <f>IFERROR(VLOOKUP($B1556, 'Returns'!$A$2:$B$801, 2, FALSE), "No")</f>
        <v>No</v>
      </c>
    </row>
    <row r="1557" spans="1:23" x14ac:dyDescent="0.3">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VLOOKUP($M1557,People!$A$2:$B$5, 2, FALSE)</f>
        <v>Chuck Magee</v>
      </c>
      <c r="W1557" s="3" t="str">
        <f>IFERROR(VLOOKUP($B1557, 'Returns'!$A$2:$B$801, 2, FALSE), "No")</f>
        <v>No</v>
      </c>
    </row>
    <row r="1558" spans="1:23" x14ac:dyDescent="0.3">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VLOOKUP($M1558,People!$A$2:$B$5, 2, FALSE)</f>
        <v>Chuck Magee</v>
      </c>
      <c r="W1558" s="3" t="str">
        <f>IFERROR(VLOOKUP($B1558, 'Returns'!$A$2:$B$801, 2, FALSE), "No")</f>
        <v>No</v>
      </c>
    </row>
    <row r="1559" spans="1:23" x14ac:dyDescent="0.3">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VLOOKUP($M1559,People!$A$2:$B$5, 2, FALSE)</f>
        <v>Chuck Magee</v>
      </c>
      <c r="W1559" s="3" t="str">
        <f>IFERROR(VLOOKUP($B1559, 'Returns'!$A$2:$B$801, 2, FALSE), "No")</f>
        <v>No</v>
      </c>
    </row>
    <row r="1560" spans="1:23" x14ac:dyDescent="0.3">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VLOOKUP($M1560,People!$A$2:$B$5, 2, FALSE)</f>
        <v>Anna Andreadi</v>
      </c>
      <c r="W1560" s="3" t="str">
        <f>IFERROR(VLOOKUP($B1560, 'Returns'!$A$2:$B$801, 2, FALSE), "No")</f>
        <v>No</v>
      </c>
    </row>
    <row r="1561" spans="1:23" x14ac:dyDescent="0.3">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VLOOKUP($M1561,People!$A$2:$B$5, 2, FALSE)</f>
        <v>Anna Andreadi</v>
      </c>
      <c r="W1561" s="3" t="str">
        <f>IFERROR(VLOOKUP($B1561, 'Returns'!$A$2:$B$801, 2, FALSE), "No")</f>
        <v>No</v>
      </c>
    </row>
    <row r="1562" spans="1:23" x14ac:dyDescent="0.3">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VLOOKUP($M1562,People!$A$2:$B$5, 2, FALSE)</f>
        <v>Anna Andreadi</v>
      </c>
      <c r="W1562" s="3" t="str">
        <f>IFERROR(VLOOKUP($B1562, 'Returns'!$A$2:$B$801, 2, FALSE), "No")</f>
        <v>No</v>
      </c>
    </row>
    <row r="1563" spans="1:23" x14ac:dyDescent="0.3">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VLOOKUP($M1563,People!$A$2:$B$5, 2, FALSE)</f>
        <v>Anna Andreadi</v>
      </c>
      <c r="W1563" s="3" t="str">
        <f>IFERROR(VLOOKUP($B1563, 'Returns'!$A$2:$B$801, 2, FALSE), "No")</f>
        <v>No</v>
      </c>
    </row>
    <row r="1564" spans="1:23" x14ac:dyDescent="0.3">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VLOOKUP($M1564,People!$A$2:$B$5, 2, FALSE)</f>
        <v>Chuck Magee</v>
      </c>
      <c r="W1564" s="3" t="str">
        <f>IFERROR(VLOOKUP($B1564, 'Returns'!$A$2:$B$801, 2, FALSE), "No")</f>
        <v>No</v>
      </c>
    </row>
    <row r="1565" spans="1:23" x14ac:dyDescent="0.3">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VLOOKUP($M1565,People!$A$2:$B$5, 2, FALSE)</f>
        <v>Chuck Magee</v>
      </c>
      <c r="W1565" s="3" t="str">
        <f>IFERROR(VLOOKUP($B1565, 'Returns'!$A$2:$B$801, 2, FALSE), "No")</f>
        <v>No</v>
      </c>
    </row>
    <row r="1566" spans="1:23" x14ac:dyDescent="0.3">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VLOOKUP($M1566,People!$A$2:$B$5, 2, FALSE)</f>
        <v>Cassandra Brandow</v>
      </c>
      <c r="W1566" s="3" t="str">
        <f>IFERROR(VLOOKUP($B1566, 'Returns'!$A$2:$B$801, 2, FALSE), "No")</f>
        <v>No</v>
      </c>
    </row>
    <row r="1567" spans="1:23" x14ac:dyDescent="0.3">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VLOOKUP($M1567,People!$A$2:$B$5, 2, FALSE)</f>
        <v>Anna Andreadi</v>
      </c>
      <c r="W1567" s="3" t="str">
        <f>IFERROR(VLOOKUP($B1567, 'Returns'!$A$2:$B$801, 2, FALSE), "No")</f>
        <v>No</v>
      </c>
    </row>
    <row r="1568" spans="1:23" x14ac:dyDescent="0.3">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VLOOKUP($M1568,People!$A$2:$B$5, 2, FALSE)</f>
        <v>Kelly Williams</v>
      </c>
      <c r="W1568" s="3" t="str">
        <f>IFERROR(VLOOKUP($B1568, 'Returns'!$A$2:$B$801, 2, FALSE), "No")</f>
        <v>No</v>
      </c>
    </row>
    <row r="1569" spans="1:23" x14ac:dyDescent="0.3">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VLOOKUP($M1569,People!$A$2:$B$5, 2, FALSE)</f>
        <v>Kelly Williams</v>
      </c>
      <c r="W1569" s="3" t="str">
        <f>IFERROR(VLOOKUP($B1569, 'Returns'!$A$2:$B$801, 2, FALSE), "No")</f>
        <v>No</v>
      </c>
    </row>
    <row r="1570" spans="1:23" x14ac:dyDescent="0.3">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VLOOKUP($M1570,People!$A$2:$B$5, 2, FALSE)</f>
        <v>Anna Andreadi</v>
      </c>
      <c r="W1570" s="3" t="str">
        <f>IFERROR(VLOOKUP($B1570, 'Returns'!$A$2:$B$801, 2, FALSE), "No")</f>
        <v>No</v>
      </c>
    </row>
    <row r="1571" spans="1:23" x14ac:dyDescent="0.3">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VLOOKUP($M1571,People!$A$2:$B$5, 2, FALSE)</f>
        <v>Cassandra Brandow</v>
      </c>
      <c r="W1571" s="3" t="str">
        <f>IFERROR(VLOOKUP($B1571, 'Returns'!$A$2:$B$801, 2, FALSE), "No")</f>
        <v>No</v>
      </c>
    </row>
    <row r="1572" spans="1:23" x14ac:dyDescent="0.3">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VLOOKUP($M1572,People!$A$2:$B$5, 2, FALSE)</f>
        <v>Anna Andreadi</v>
      </c>
      <c r="W1572" s="3" t="str">
        <f>IFERROR(VLOOKUP($B1572, 'Returns'!$A$2:$B$801, 2, FALSE), "No")</f>
        <v>No</v>
      </c>
    </row>
    <row r="1573" spans="1:23" x14ac:dyDescent="0.3">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VLOOKUP($M1573,People!$A$2:$B$5, 2, FALSE)</f>
        <v>Anna Andreadi</v>
      </c>
      <c r="W1573" s="3" t="str">
        <f>IFERROR(VLOOKUP($B1573, 'Returns'!$A$2:$B$801, 2, FALSE), "No")</f>
        <v>No</v>
      </c>
    </row>
    <row r="1574" spans="1:23" x14ac:dyDescent="0.3">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VLOOKUP($M1574,People!$A$2:$B$5, 2, FALSE)</f>
        <v>Anna Andreadi</v>
      </c>
      <c r="W1574" s="3" t="str">
        <f>IFERROR(VLOOKUP($B1574, 'Returns'!$A$2:$B$801, 2, FALSE), "No")</f>
        <v>No</v>
      </c>
    </row>
    <row r="1575" spans="1:23" x14ac:dyDescent="0.3">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VLOOKUP($M1575,People!$A$2:$B$5, 2, FALSE)</f>
        <v>Anna Andreadi</v>
      </c>
      <c r="W1575" s="3" t="str">
        <f>IFERROR(VLOOKUP($B1575, 'Returns'!$A$2:$B$801, 2, FALSE), "No")</f>
        <v>No</v>
      </c>
    </row>
    <row r="1576" spans="1:23" x14ac:dyDescent="0.3">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VLOOKUP($M1576,People!$A$2:$B$5, 2, FALSE)</f>
        <v>Kelly Williams</v>
      </c>
      <c r="W1576" s="3" t="str">
        <f>IFERROR(VLOOKUP($B1576, 'Returns'!$A$2:$B$801, 2, FALSE), "No")</f>
        <v>No</v>
      </c>
    </row>
    <row r="1577" spans="1:23" x14ac:dyDescent="0.3">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VLOOKUP($M1577,People!$A$2:$B$5, 2, FALSE)</f>
        <v>Kelly Williams</v>
      </c>
      <c r="W1577" s="3" t="str">
        <f>IFERROR(VLOOKUP($B1577, 'Returns'!$A$2:$B$801, 2, FALSE), "No")</f>
        <v>No</v>
      </c>
    </row>
    <row r="1578" spans="1:23" x14ac:dyDescent="0.3">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VLOOKUP($M1578,People!$A$2:$B$5, 2, FALSE)</f>
        <v>Kelly Williams</v>
      </c>
      <c r="W1578" s="3" t="str">
        <f>IFERROR(VLOOKUP($B1578, 'Returns'!$A$2:$B$801, 2, FALSE), "No")</f>
        <v>No</v>
      </c>
    </row>
    <row r="1579" spans="1:23" x14ac:dyDescent="0.3">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VLOOKUP($M1579,People!$A$2:$B$5, 2, FALSE)</f>
        <v>Cassandra Brandow</v>
      </c>
      <c r="W1579" s="3" t="str">
        <f>IFERROR(VLOOKUP($B1579, 'Returns'!$A$2:$B$801, 2, FALSE), "No")</f>
        <v>No</v>
      </c>
    </row>
    <row r="1580" spans="1:23" x14ac:dyDescent="0.3">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VLOOKUP($M1580,People!$A$2:$B$5, 2, FALSE)</f>
        <v>Chuck Magee</v>
      </c>
      <c r="W1580" s="3" t="str">
        <f>IFERROR(VLOOKUP($B1580, 'Returns'!$A$2:$B$801, 2, FALSE), "No")</f>
        <v>No</v>
      </c>
    </row>
    <row r="1581" spans="1:23" x14ac:dyDescent="0.3">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VLOOKUP($M1581,People!$A$2:$B$5, 2, FALSE)</f>
        <v>Chuck Magee</v>
      </c>
      <c r="W1581" s="3" t="str">
        <f>IFERROR(VLOOKUP($B1581, 'Returns'!$A$2:$B$801, 2, FALSE), "No")</f>
        <v>No</v>
      </c>
    </row>
    <row r="1582" spans="1:23" x14ac:dyDescent="0.3">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VLOOKUP($M1582,People!$A$2:$B$5, 2, FALSE)</f>
        <v>Chuck Magee</v>
      </c>
      <c r="W1582" s="3" t="str">
        <f>IFERROR(VLOOKUP($B1582, 'Returns'!$A$2:$B$801, 2, FALSE), "No")</f>
        <v>No</v>
      </c>
    </row>
    <row r="1583" spans="1:23" x14ac:dyDescent="0.3">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VLOOKUP($M1583,People!$A$2:$B$5, 2, FALSE)</f>
        <v>Chuck Magee</v>
      </c>
      <c r="W1583" s="3" t="str">
        <f>IFERROR(VLOOKUP($B1583, 'Returns'!$A$2:$B$801, 2, FALSE), "No")</f>
        <v>No</v>
      </c>
    </row>
    <row r="1584" spans="1:23" x14ac:dyDescent="0.3">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VLOOKUP($M1584,People!$A$2:$B$5, 2, FALSE)</f>
        <v>Chuck Magee</v>
      </c>
      <c r="W1584" s="3" t="str">
        <f>IFERROR(VLOOKUP($B1584, 'Returns'!$A$2:$B$801, 2, FALSE), "No")</f>
        <v>No</v>
      </c>
    </row>
    <row r="1585" spans="1:23" x14ac:dyDescent="0.3">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VLOOKUP($M1585,People!$A$2:$B$5, 2, FALSE)</f>
        <v>Chuck Magee</v>
      </c>
      <c r="W1585" s="3" t="str">
        <f>IFERROR(VLOOKUP($B1585, 'Returns'!$A$2:$B$801, 2, FALSE), "No")</f>
        <v>No</v>
      </c>
    </row>
    <row r="1586" spans="1:23" x14ac:dyDescent="0.3">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VLOOKUP($M1586,People!$A$2:$B$5, 2, FALSE)</f>
        <v>Chuck Magee</v>
      </c>
      <c r="W1586" s="3" t="str">
        <f>IFERROR(VLOOKUP($B1586, 'Returns'!$A$2:$B$801, 2, FALSE), "No")</f>
        <v>No</v>
      </c>
    </row>
    <row r="1587" spans="1:23" x14ac:dyDescent="0.3">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VLOOKUP($M1587,People!$A$2:$B$5, 2, FALSE)</f>
        <v>Chuck Magee</v>
      </c>
      <c r="W1587" s="3" t="str">
        <f>IFERROR(VLOOKUP($B1587, 'Returns'!$A$2:$B$801, 2, FALSE), "No")</f>
        <v>No</v>
      </c>
    </row>
    <row r="1588" spans="1:23" x14ac:dyDescent="0.3">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VLOOKUP($M1588,People!$A$2:$B$5, 2, FALSE)</f>
        <v>Chuck Magee</v>
      </c>
      <c r="W1588" s="3" t="str">
        <f>IFERROR(VLOOKUP($B1588, 'Returns'!$A$2:$B$801, 2, FALSE), "No")</f>
        <v>No</v>
      </c>
    </row>
    <row r="1589" spans="1:23" x14ac:dyDescent="0.3">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VLOOKUP($M1589,People!$A$2:$B$5, 2, FALSE)</f>
        <v>Chuck Magee</v>
      </c>
      <c r="W1589" s="3" t="str">
        <f>IFERROR(VLOOKUP($B1589, 'Returns'!$A$2:$B$801, 2, FALSE), "No")</f>
        <v>No</v>
      </c>
    </row>
    <row r="1590" spans="1:23" x14ac:dyDescent="0.3">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VLOOKUP($M1590,People!$A$2:$B$5, 2, FALSE)</f>
        <v>Chuck Magee</v>
      </c>
      <c r="W1590" s="3" t="str">
        <f>IFERROR(VLOOKUP($B1590, 'Returns'!$A$2:$B$801, 2, FALSE), "No")</f>
        <v>No</v>
      </c>
    </row>
    <row r="1591" spans="1:23" x14ac:dyDescent="0.3">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VLOOKUP($M1591,People!$A$2:$B$5, 2, FALSE)</f>
        <v>Cassandra Brandow</v>
      </c>
      <c r="W1591" s="3" t="str">
        <f>IFERROR(VLOOKUP($B1591, 'Returns'!$A$2:$B$801, 2, FALSE), "No")</f>
        <v>No</v>
      </c>
    </row>
    <row r="1592" spans="1:23" x14ac:dyDescent="0.3">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VLOOKUP($M1592,People!$A$2:$B$5, 2, FALSE)</f>
        <v>Kelly Williams</v>
      </c>
      <c r="W1592" s="3" t="str">
        <f>IFERROR(VLOOKUP($B1592, 'Returns'!$A$2:$B$801, 2, FALSE), "No")</f>
        <v>No</v>
      </c>
    </row>
    <row r="1593" spans="1:23" x14ac:dyDescent="0.3">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VLOOKUP($M1593,People!$A$2:$B$5, 2, FALSE)</f>
        <v>Kelly Williams</v>
      </c>
      <c r="W1593" s="3" t="str">
        <f>IFERROR(VLOOKUP($B1593, 'Returns'!$A$2:$B$801, 2, FALSE), "No")</f>
        <v>No</v>
      </c>
    </row>
    <row r="1594" spans="1:23" x14ac:dyDescent="0.3">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VLOOKUP($M1594,People!$A$2:$B$5, 2, FALSE)</f>
        <v>Anna Andreadi</v>
      </c>
      <c r="W1594" s="3" t="str">
        <f>IFERROR(VLOOKUP($B1594, 'Returns'!$A$2:$B$801, 2, FALSE), "No")</f>
        <v>No</v>
      </c>
    </row>
    <row r="1595" spans="1:23" x14ac:dyDescent="0.3">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VLOOKUP($M1595,People!$A$2:$B$5, 2, FALSE)</f>
        <v>Anna Andreadi</v>
      </c>
      <c r="W1595" s="3" t="str">
        <f>IFERROR(VLOOKUP($B1595, 'Returns'!$A$2:$B$801, 2, FALSE), "No")</f>
        <v>No</v>
      </c>
    </row>
    <row r="1596" spans="1:23" x14ac:dyDescent="0.3">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VLOOKUP($M1596,People!$A$2:$B$5, 2, FALSE)</f>
        <v>Kelly Williams</v>
      </c>
      <c r="W1596" s="3" t="str">
        <f>IFERROR(VLOOKUP($B1596, 'Returns'!$A$2:$B$801, 2, FALSE), "No")</f>
        <v>No</v>
      </c>
    </row>
    <row r="1597" spans="1:23" x14ac:dyDescent="0.3">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VLOOKUP($M1597,People!$A$2:$B$5, 2, FALSE)</f>
        <v>Chuck Magee</v>
      </c>
      <c r="W1597" s="3" t="str">
        <f>IFERROR(VLOOKUP($B1597, 'Returns'!$A$2:$B$801, 2, FALSE), "No")</f>
        <v>No</v>
      </c>
    </row>
    <row r="1598" spans="1:23" x14ac:dyDescent="0.3">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VLOOKUP($M1598,People!$A$2:$B$5, 2, FALSE)</f>
        <v>Chuck Magee</v>
      </c>
      <c r="W1598" s="3" t="str">
        <f>IFERROR(VLOOKUP($B1598, 'Returns'!$A$2:$B$801, 2, FALSE), "No")</f>
        <v>No</v>
      </c>
    </row>
    <row r="1599" spans="1:23" x14ac:dyDescent="0.3">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VLOOKUP($M1599,People!$A$2:$B$5, 2, FALSE)</f>
        <v>Kelly Williams</v>
      </c>
      <c r="W1599" s="3" t="str">
        <f>IFERROR(VLOOKUP($B1599, 'Returns'!$A$2:$B$801, 2, FALSE), "No")</f>
        <v>No</v>
      </c>
    </row>
    <row r="1600" spans="1:23" x14ac:dyDescent="0.3">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VLOOKUP($M1600,People!$A$2:$B$5, 2, FALSE)</f>
        <v>Kelly Williams</v>
      </c>
      <c r="W1600" s="3" t="str">
        <f>IFERROR(VLOOKUP($B1600, 'Returns'!$A$2:$B$801, 2, FALSE), "No")</f>
        <v>No</v>
      </c>
    </row>
    <row r="1601" spans="1:23" x14ac:dyDescent="0.3">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VLOOKUP($M1601,People!$A$2:$B$5, 2, FALSE)</f>
        <v>Kelly Williams</v>
      </c>
      <c r="W1601" s="3" t="str">
        <f>IFERROR(VLOOKUP($B1601, 'Returns'!$A$2:$B$801, 2, FALSE), "No")</f>
        <v>No</v>
      </c>
    </row>
    <row r="1602" spans="1:23" x14ac:dyDescent="0.3">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VLOOKUP($M1602,People!$A$2:$B$5, 2, FALSE)</f>
        <v>Kelly Williams</v>
      </c>
      <c r="W1602" s="3" t="str">
        <f>IFERROR(VLOOKUP($B1602, 'Returns'!$A$2:$B$801, 2, FALSE), "No")</f>
        <v>No</v>
      </c>
    </row>
    <row r="1603" spans="1:23" x14ac:dyDescent="0.3">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VLOOKUP($M1603,People!$A$2:$B$5, 2, FALSE)</f>
        <v>Chuck Magee</v>
      </c>
      <c r="W1603" s="3" t="str">
        <f>IFERROR(VLOOKUP($B1603, 'Returns'!$A$2:$B$801, 2, FALSE), "No")</f>
        <v>No</v>
      </c>
    </row>
    <row r="1604" spans="1:23" x14ac:dyDescent="0.3">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VLOOKUP($M1604,People!$A$2:$B$5, 2, FALSE)</f>
        <v>Cassandra Brandow</v>
      </c>
      <c r="W1604" s="3" t="str">
        <f>IFERROR(VLOOKUP($B1604, 'Returns'!$A$2:$B$801, 2, FALSE), "No")</f>
        <v>No</v>
      </c>
    </row>
    <row r="1605" spans="1:23" x14ac:dyDescent="0.3">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VLOOKUP($M1605,People!$A$2:$B$5, 2, FALSE)</f>
        <v>Chuck Magee</v>
      </c>
      <c r="W1605" s="3" t="str">
        <f>IFERROR(VLOOKUP($B1605, 'Returns'!$A$2:$B$801, 2, FALSE), "No")</f>
        <v>No</v>
      </c>
    </row>
    <row r="1606" spans="1:23" x14ac:dyDescent="0.3">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VLOOKUP($M1606,People!$A$2:$B$5, 2, FALSE)</f>
        <v>Anna Andreadi</v>
      </c>
      <c r="W1606" s="3" t="str">
        <f>IFERROR(VLOOKUP($B1606, 'Returns'!$A$2:$B$801, 2, FALSE), "No")</f>
        <v>No</v>
      </c>
    </row>
    <row r="1607" spans="1:23" x14ac:dyDescent="0.3">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VLOOKUP($M1607,People!$A$2:$B$5, 2, FALSE)</f>
        <v>Anna Andreadi</v>
      </c>
      <c r="W1607" s="3" t="str">
        <f>IFERROR(VLOOKUP($B1607, 'Returns'!$A$2:$B$801, 2, FALSE), "No")</f>
        <v>No</v>
      </c>
    </row>
    <row r="1608" spans="1:23" x14ac:dyDescent="0.3">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VLOOKUP($M1608,People!$A$2:$B$5, 2, FALSE)</f>
        <v>Anna Andreadi</v>
      </c>
      <c r="W1608" s="3" t="str">
        <f>IFERROR(VLOOKUP($B1608, 'Returns'!$A$2:$B$801, 2, FALSE), "No")</f>
        <v>No</v>
      </c>
    </row>
    <row r="1609" spans="1:23" x14ac:dyDescent="0.3">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VLOOKUP($M1609,People!$A$2:$B$5, 2, FALSE)</f>
        <v>Anna Andreadi</v>
      </c>
      <c r="W1609" s="3" t="str">
        <f>IFERROR(VLOOKUP($B1609, 'Returns'!$A$2:$B$801, 2, FALSE), "No")</f>
        <v>No</v>
      </c>
    </row>
    <row r="1610" spans="1:23" x14ac:dyDescent="0.3">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VLOOKUP($M1610,People!$A$2:$B$5, 2, FALSE)</f>
        <v>Anna Andreadi</v>
      </c>
      <c r="W1610" s="3" t="str">
        <f>IFERROR(VLOOKUP($B1610, 'Returns'!$A$2:$B$801, 2, FALSE), "No")</f>
        <v>No</v>
      </c>
    </row>
    <row r="1611" spans="1:23" x14ac:dyDescent="0.3">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VLOOKUP($M1611,People!$A$2:$B$5, 2, FALSE)</f>
        <v>Anna Andreadi</v>
      </c>
      <c r="W1611" s="3" t="str">
        <f>IFERROR(VLOOKUP($B1611, 'Returns'!$A$2:$B$801, 2, FALSE), "No")</f>
        <v>No</v>
      </c>
    </row>
    <row r="1612" spans="1:23" x14ac:dyDescent="0.3">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VLOOKUP($M1612,People!$A$2:$B$5, 2, FALSE)</f>
        <v>Anna Andreadi</v>
      </c>
      <c r="W1612" s="3" t="str">
        <f>IFERROR(VLOOKUP($B1612, 'Returns'!$A$2:$B$801, 2, FALSE), "No")</f>
        <v>Yes</v>
      </c>
    </row>
    <row r="1613" spans="1:23" x14ac:dyDescent="0.3">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VLOOKUP($M1613,People!$A$2:$B$5, 2, FALSE)</f>
        <v>Anna Andreadi</v>
      </c>
      <c r="W1613" s="3" t="str">
        <f>IFERROR(VLOOKUP($B1613, 'Returns'!$A$2:$B$801, 2, FALSE), "No")</f>
        <v>Yes</v>
      </c>
    </row>
    <row r="1614" spans="1:23" x14ac:dyDescent="0.3">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VLOOKUP($M1614,People!$A$2:$B$5, 2, FALSE)</f>
        <v>Anna Andreadi</v>
      </c>
      <c r="W1614" s="3" t="str">
        <f>IFERROR(VLOOKUP($B1614, 'Returns'!$A$2:$B$801, 2, FALSE), "No")</f>
        <v>Yes</v>
      </c>
    </row>
    <row r="1615" spans="1:23" x14ac:dyDescent="0.3">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VLOOKUP($M1615,People!$A$2:$B$5, 2, FALSE)</f>
        <v>Anna Andreadi</v>
      </c>
      <c r="W1615" s="3" t="str">
        <f>IFERROR(VLOOKUP($B1615, 'Returns'!$A$2:$B$801, 2, FALSE), "No")</f>
        <v>No</v>
      </c>
    </row>
    <row r="1616" spans="1:23" x14ac:dyDescent="0.3">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VLOOKUP($M1616,People!$A$2:$B$5, 2, FALSE)</f>
        <v>Chuck Magee</v>
      </c>
      <c r="W1616" s="3" t="str">
        <f>IFERROR(VLOOKUP($B1616, 'Returns'!$A$2:$B$801, 2, FALSE), "No")</f>
        <v>No</v>
      </c>
    </row>
    <row r="1617" spans="1:23" x14ac:dyDescent="0.3">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VLOOKUP($M1617,People!$A$2:$B$5, 2, FALSE)</f>
        <v>Kelly Williams</v>
      </c>
      <c r="W1617" s="3" t="str">
        <f>IFERROR(VLOOKUP($B1617, 'Returns'!$A$2:$B$801, 2, FALSE), "No")</f>
        <v>No</v>
      </c>
    </row>
    <row r="1618" spans="1:23" x14ac:dyDescent="0.3">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VLOOKUP($M1618,People!$A$2:$B$5, 2, FALSE)</f>
        <v>Kelly Williams</v>
      </c>
      <c r="W1618" s="3" t="str">
        <f>IFERROR(VLOOKUP($B1618, 'Returns'!$A$2:$B$801, 2, FALSE), "No")</f>
        <v>No</v>
      </c>
    </row>
    <row r="1619" spans="1:23" x14ac:dyDescent="0.3">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VLOOKUP($M1619,People!$A$2:$B$5, 2, FALSE)</f>
        <v>Kelly Williams</v>
      </c>
      <c r="W1619" s="3" t="str">
        <f>IFERROR(VLOOKUP($B1619, 'Returns'!$A$2:$B$801, 2, FALSE), "No")</f>
        <v>No</v>
      </c>
    </row>
    <row r="1620" spans="1:23" x14ac:dyDescent="0.3">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VLOOKUP($M1620,People!$A$2:$B$5, 2, FALSE)</f>
        <v>Chuck Magee</v>
      </c>
      <c r="W1620" s="3" t="str">
        <f>IFERROR(VLOOKUP($B1620, 'Returns'!$A$2:$B$801, 2, FALSE), "No")</f>
        <v>No</v>
      </c>
    </row>
    <row r="1621" spans="1:23" x14ac:dyDescent="0.3">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VLOOKUP($M1621,People!$A$2:$B$5, 2, FALSE)</f>
        <v>Chuck Magee</v>
      </c>
      <c r="W1621" s="3" t="str">
        <f>IFERROR(VLOOKUP($B1621, 'Returns'!$A$2:$B$801, 2, FALSE), "No")</f>
        <v>No</v>
      </c>
    </row>
    <row r="1622" spans="1:23" x14ac:dyDescent="0.3">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VLOOKUP($M1622,People!$A$2:$B$5, 2, FALSE)</f>
        <v>Anna Andreadi</v>
      </c>
      <c r="W1622" s="3" t="str">
        <f>IFERROR(VLOOKUP($B1622, 'Returns'!$A$2:$B$801, 2, FALSE), "No")</f>
        <v>No</v>
      </c>
    </row>
    <row r="1623" spans="1:23" x14ac:dyDescent="0.3">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VLOOKUP($M1623,People!$A$2:$B$5, 2, FALSE)</f>
        <v>Anna Andreadi</v>
      </c>
      <c r="W1623" s="3" t="str">
        <f>IFERROR(VLOOKUP($B1623, 'Returns'!$A$2:$B$801, 2, FALSE), "No")</f>
        <v>No</v>
      </c>
    </row>
    <row r="1624" spans="1:23" x14ac:dyDescent="0.3">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VLOOKUP($M1624,People!$A$2:$B$5, 2, FALSE)</f>
        <v>Anna Andreadi</v>
      </c>
      <c r="W1624" s="3" t="str">
        <f>IFERROR(VLOOKUP($B1624, 'Returns'!$A$2:$B$801, 2, FALSE), "No")</f>
        <v>No</v>
      </c>
    </row>
    <row r="1625" spans="1:23" x14ac:dyDescent="0.3">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VLOOKUP($M1625,People!$A$2:$B$5, 2, FALSE)</f>
        <v>Anna Andreadi</v>
      </c>
      <c r="W1625" s="3" t="str">
        <f>IFERROR(VLOOKUP($B1625, 'Returns'!$A$2:$B$801, 2, FALSE), "No")</f>
        <v>No</v>
      </c>
    </row>
    <row r="1626" spans="1:23" x14ac:dyDescent="0.3">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VLOOKUP($M1626,People!$A$2:$B$5, 2, FALSE)</f>
        <v>Anna Andreadi</v>
      </c>
      <c r="W1626" s="3" t="str">
        <f>IFERROR(VLOOKUP($B1626, 'Returns'!$A$2:$B$801, 2, FALSE), "No")</f>
        <v>No</v>
      </c>
    </row>
    <row r="1627" spans="1:23" x14ac:dyDescent="0.3">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VLOOKUP($M1627,People!$A$2:$B$5, 2, FALSE)</f>
        <v>Anna Andreadi</v>
      </c>
      <c r="W1627" s="3" t="str">
        <f>IFERROR(VLOOKUP($B1627, 'Returns'!$A$2:$B$801, 2, FALSE), "No")</f>
        <v>No</v>
      </c>
    </row>
    <row r="1628" spans="1:23" x14ac:dyDescent="0.3">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VLOOKUP($M1628,People!$A$2:$B$5, 2, FALSE)</f>
        <v>Chuck Magee</v>
      </c>
      <c r="W1628" s="3" t="str">
        <f>IFERROR(VLOOKUP($B1628, 'Returns'!$A$2:$B$801, 2, FALSE), "No")</f>
        <v>No</v>
      </c>
    </row>
    <row r="1629" spans="1:23" x14ac:dyDescent="0.3">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VLOOKUP($M1629,People!$A$2:$B$5, 2, FALSE)</f>
        <v>Cassandra Brandow</v>
      </c>
      <c r="W1629" s="3" t="str">
        <f>IFERROR(VLOOKUP($B1629, 'Returns'!$A$2:$B$801, 2, FALSE), "No")</f>
        <v>No</v>
      </c>
    </row>
    <row r="1630" spans="1:23" x14ac:dyDescent="0.3">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VLOOKUP($M1630,People!$A$2:$B$5, 2, FALSE)</f>
        <v>Chuck Magee</v>
      </c>
      <c r="W1630" s="3" t="str">
        <f>IFERROR(VLOOKUP($B1630, 'Returns'!$A$2:$B$801, 2, FALSE), "No")</f>
        <v>No</v>
      </c>
    </row>
    <row r="1631" spans="1:23" x14ac:dyDescent="0.3">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VLOOKUP($M1631,People!$A$2:$B$5, 2, FALSE)</f>
        <v>Chuck Magee</v>
      </c>
      <c r="W1631" s="3" t="str">
        <f>IFERROR(VLOOKUP($B1631, 'Returns'!$A$2:$B$801, 2, FALSE), "No")</f>
        <v>No</v>
      </c>
    </row>
    <row r="1632" spans="1:23" x14ac:dyDescent="0.3">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VLOOKUP($M1632,People!$A$2:$B$5, 2, FALSE)</f>
        <v>Chuck Magee</v>
      </c>
      <c r="W1632" s="3" t="str">
        <f>IFERROR(VLOOKUP($B1632, 'Returns'!$A$2:$B$801, 2, FALSE), "No")</f>
        <v>No</v>
      </c>
    </row>
    <row r="1633" spans="1:23" x14ac:dyDescent="0.3">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VLOOKUP($M1633,People!$A$2:$B$5, 2, FALSE)</f>
        <v>Chuck Magee</v>
      </c>
      <c r="W1633" s="3" t="str">
        <f>IFERROR(VLOOKUP($B1633, 'Returns'!$A$2:$B$801, 2, FALSE), "No")</f>
        <v>No</v>
      </c>
    </row>
    <row r="1634" spans="1:23" x14ac:dyDescent="0.3">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VLOOKUP($M1634,People!$A$2:$B$5, 2, FALSE)</f>
        <v>Chuck Magee</v>
      </c>
      <c r="W1634" s="3" t="str">
        <f>IFERROR(VLOOKUP($B1634, 'Returns'!$A$2:$B$801, 2, FALSE), "No")</f>
        <v>No</v>
      </c>
    </row>
    <row r="1635" spans="1:23" x14ac:dyDescent="0.3">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VLOOKUP($M1635,People!$A$2:$B$5, 2, FALSE)</f>
        <v>Chuck Magee</v>
      </c>
      <c r="W1635" s="3" t="str">
        <f>IFERROR(VLOOKUP($B1635, 'Returns'!$A$2:$B$801, 2, FALSE), "No")</f>
        <v>No</v>
      </c>
    </row>
    <row r="1636" spans="1:23" x14ac:dyDescent="0.3">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VLOOKUP($M1636,People!$A$2:$B$5, 2, FALSE)</f>
        <v>Chuck Magee</v>
      </c>
      <c r="W1636" s="3" t="str">
        <f>IFERROR(VLOOKUP($B1636, 'Returns'!$A$2:$B$801, 2, FALSE), "No")</f>
        <v>No</v>
      </c>
    </row>
    <row r="1637" spans="1:23" x14ac:dyDescent="0.3">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VLOOKUP($M1637,People!$A$2:$B$5, 2, FALSE)</f>
        <v>Anna Andreadi</v>
      </c>
      <c r="W1637" s="3" t="str">
        <f>IFERROR(VLOOKUP($B1637, 'Returns'!$A$2:$B$801, 2, FALSE), "No")</f>
        <v>No</v>
      </c>
    </row>
    <row r="1638" spans="1:23" x14ac:dyDescent="0.3">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VLOOKUP($M1638,People!$A$2:$B$5, 2, FALSE)</f>
        <v>Anna Andreadi</v>
      </c>
      <c r="W1638" s="3" t="str">
        <f>IFERROR(VLOOKUP($B1638, 'Returns'!$A$2:$B$801, 2, FALSE), "No")</f>
        <v>No</v>
      </c>
    </row>
    <row r="1639" spans="1:23" x14ac:dyDescent="0.3">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VLOOKUP($M1639,People!$A$2:$B$5, 2, FALSE)</f>
        <v>Anna Andreadi</v>
      </c>
      <c r="W1639" s="3" t="str">
        <f>IFERROR(VLOOKUP($B1639, 'Returns'!$A$2:$B$801, 2, FALSE), "No")</f>
        <v>No</v>
      </c>
    </row>
    <row r="1640" spans="1:23" x14ac:dyDescent="0.3">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VLOOKUP($M1640,People!$A$2:$B$5, 2, FALSE)</f>
        <v>Chuck Magee</v>
      </c>
      <c r="W1640" s="3" t="str">
        <f>IFERROR(VLOOKUP($B1640, 'Returns'!$A$2:$B$801, 2, FALSE), "No")</f>
        <v>No</v>
      </c>
    </row>
    <row r="1641" spans="1:23" x14ac:dyDescent="0.3">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VLOOKUP($M1641,People!$A$2:$B$5, 2, FALSE)</f>
        <v>Chuck Magee</v>
      </c>
      <c r="W1641" s="3" t="str">
        <f>IFERROR(VLOOKUP($B1641, 'Returns'!$A$2:$B$801, 2, FALSE), "No")</f>
        <v>No</v>
      </c>
    </row>
    <row r="1642" spans="1:23" x14ac:dyDescent="0.3">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VLOOKUP($M1642,People!$A$2:$B$5, 2, FALSE)</f>
        <v>Chuck Magee</v>
      </c>
      <c r="W1642" s="3" t="str">
        <f>IFERROR(VLOOKUP($B1642, 'Returns'!$A$2:$B$801, 2, FALSE), "No")</f>
        <v>No</v>
      </c>
    </row>
    <row r="1643" spans="1:23" x14ac:dyDescent="0.3">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VLOOKUP($M1643,People!$A$2:$B$5, 2, FALSE)</f>
        <v>Chuck Magee</v>
      </c>
      <c r="W1643" s="3" t="str">
        <f>IFERROR(VLOOKUP($B1643, 'Returns'!$A$2:$B$801, 2, FALSE), "No")</f>
        <v>No</v>
      </c>
    </row>
    <row r="1644" spans="1:23" x14ac:dyDescent="0.3">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VLOOKUP($M1644,People!$A$2:$B$5, 2, FALSE)</f>
        <v>Kelly Williams</v>
      </c>
      <c r="W1644" s="3" t="str">
        <f>IFERROR(VLOOKUP($B1644, 'Returns'!$A$2:$B$801, 2, FALSE), "No")</f>
        <v>No</v>
      </c>
    </row>
    <row r="1645" spans="1:23" x14ac:dyDescent="0.3">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VLOOKUP($M1645,People!$A$2:$B$5, 2, FALSE)</f>
        <v>Anna Andreadi</v>
      </c>
      <c r="W1645" s="3" t="str">
        <f>IFERROR(VLOOKUP($B1645, 'Returns'!$A$2:$B$801, 2, FALSE), "No")</f>
        <v>No</v>
      </c>
    </row>
    <row r="1646" spans="1:23" x14ac:dyDescent="0.3">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VLOOKUP($M1646,People!$A$2:$B$5, 2, FALSE)</f>
        <v>Anna Andreadi</v>
      </c>
      <c r="W1646" s="3" t="str">
        <f>IFERROR(VLOOKUP($B1646, 'Returns'!$A$2:$B$801, 2, FALSE), "No")</f>
        <v>No</v>
      </c>
    </row>
    <row r="1647" spans="1:23" x14ac:dyDescent="0.3">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VLOOKUP($M1647,People!$A$2:$B$5, 2, FALSE)</f>
        <v>Anna Andreadi</v>
      </c>
      <c r="W1647" s="3" t="str">
        <f>IFERROR(VLOOKUP($B1647, 'Returns'!$A$2:$B$801, 2, FALSE), "No")</f>
        <v>No</v>
      </c>
    </row>
    <row r="1648" spans="1:23" x14ac:dyDescent="0.3">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VLOOKUP($M1648,People!$A$2:$B$5, 2, FALSE)</f>
        <v>Chuck Magee</v>
      </c>
      <c r="W1648" s="3" t="str">
        <f>IFERROR(VLOOKUP($B1648, 'Returns'!$A$2:$B$801, 2, FALSE), "No")</f>
        <v>No</v>
      </c>
    </row>
    <row r="1649" spans="1:23" x14ac:dyDescent="0.3">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VLOOKUP($M1649,People!$A$2:$B$5, 2, FALSE)</f>
        <v>Chuck Magee</v>
      </c>
      <c r="W1649" s="3" t="str">
        <f>IFERROR(VLOOKUP($B1649, 'Returns'!$A$2:$B$801, 2, FALSE), "No")</f>
        <v>No</v>
      </c>
    </row>
    <row r="1650" spans="1:23" x14ac:dyDescent="0.3">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VLOOKUP($M1650,People!$A$2:$B$5, 2, FALSE)</f>
        <v>Chuck Magee</v>
      </c>
      <c r="W1650" s="3" t="str">
        <f>IFERROR(VLOOKUP($B1650, 'Returns'!$A$2:$B$801, 2, FALSE), "No")</f>
        <v>No</v>
      </c>
    </row>
    <row r="1651" spans="1:23" x14ac:dyDescent="0.3">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VLOOKUP($M1651,People!$A$2:$B$5, 2, FALSE)</f>
        <v>Chuck Magee</v>
      </c>
      <c r="W1651" s="3" t="str">
        <f>IFERROR(VLOOKUP($B1651, 'Returns'!$A$2:$B$801, 2, FALSE), "No")</f>
        <v>No</v>
      </c>
    </row>
    <row r="1652" spans="1:23" x14ac:dyDescent="0.3">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VLOOKUP($M1652,People!$A$2:$B$5, 2, FALSE)</f>
        <v>Anna Andreadi</v>
      </c>
      <c r="W1652" s="3" t="str">
        <f>IFERROR(VLOOKUP($B1652, 'Returns'!$A$2:$B$801, 2, FALSE), "No")</f>
        <v>Yes</v>
      </c>
    </row>
    <row r="1653" spans="1:23" x14ac:dyDescent="0.3">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VLOOKUP($M1653,People!$A$2:$B$5, 2, FALSE)</f>
        <v>Anna Andreadi</v>
      </c>
      <c r="W1653" s="3" t="str">
        <f>IFERROR(VLOOKUP($B1653, 'Returns'!$A$2:$B$801, 2, FALSE), "No")</f>
        <v>Yes</v>
      </c>
    </row>
    <row r="1654" spans="1:23" x14ac:dyDescent="0.3">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VLOOKUP($M1654,People!$A$2:$B$5, 2, FALSE)</f>
        <v>Anna Andreadi</v>
      </c>
      <c r="W1654" s="3" t="str">
        <f>IFERROR(VLOOKUP($B1654, 'Returns'!$A$2:$B$801, 2, FALSE), "No")</f>
        <v>No</v>
      </c>
    </row>
    <row r="1655" spans="1:23" x14ac:dyDescent="0.3">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VLOOKUP($M1655,People!$A$2:$B$5, 2, FALSE)</f>
        <v>Anna Andreadi</v>
      </c>
      <c r="W1655" s="3" t="str">
        <f>IFERROR(VLOOKUP($B1655, 'Returns'!$A$2:$B$801, 2, FALSE), "No")</f>
        <v>No</v>
      </c>
    </row>
    <row r="1656" spans="1:23" x14ac:dyDescent="0.3">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VLOOKUP($M1656,People!$A$2:$B$5, 2, FALSE)</f>
        <v>Anna Andreadi</v>
      </c>
      <c r="W1656" s="3" t="str">
        <f>IFERROR(VLOOKUP($B1656, 'Returns'!$A$2:$B$801, 2, FALSE), "No")</f>
        <v>No</v>
      </c>
    </row>
    <row r="1657" spans="1:23" x14ac:dyDescent="0.3">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VLOOKUP($M1657,People!$A$2:$B$5, 2, FALSE)</f>
        <v>Anna Andreadi</v>
      </c>
      <c r="W1657" s="3" t="str">
        <f>IFERROR(VLOOKUP($B1657, 'Returns'!$A$2:$B$801, 2, FALSE), "No")</f>
        <v>No</v>
      </c>
    </row>
    <row r="1658" spans="1:23" x14ac:dyDescent="0.3">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VLOOKUP($M1658,People!$A$2:$B$5, 2, FALSE)</f>
        <v>Anna Andreadi</v>
      </c>
      <c r="W1658" s="3" t="str">
        <f>IFERROR(VLOOKUP($B1658, 'Returns'!$A$2:$B$801, 2, FALSE), "No")</f>
        <v>No</v>
      </c>
    </row>
    <row r="1659" spans="1:23" x14ac:dyDescent="0.3">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VLOOKUP($M1659,People!$A$2:$B$5, 2, FALSE)</f>
        <v>Kelly Williams</v>
      </c>
      <c r="W1659" s="3" t="str">
        <f>IFERROR(VLOOKUP($B1659, 'Returns'!$A$2:$B$801, 2, FALSE), "No")</f>
        <v>No</v>
      </c>
    </row>
    <row r="1660" spans="1:23" x14ac:dyDescent="0.3">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VLOOKUP($M1660,People!$A$2:$B$5, 2, FALSE)</f>
        <v>Anna Andreadi</v>
      </c>
      <c r="W1660" s="3" t="str">
        <f>IFERROR(VLOOKUP($B1660, 'Returns'!$A$2:$B$801, 2, FALSE), "No")</f>
        <v>No</v>
      </c>
    </row>
    <row r="1661" spans="1:23" x14ac:dyDescent="0.3">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VLOOKUP($M1661,People!$A$2:$B$5, 2, FALSE)</f>
        <v>Anna Andreadi</v>
      </c>
      <c r="W1661" s="3" t="str">
        <f>IFERROR(VLOOKUP($B1661, 'Returns'!$A$2:$B$801, 2, FALSE), "No")</f>
        <v>No</v>
      </c>
    </row>
    <row r="1662" spans="1:23" x14ac:dyDescent="0.3">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VLOOKUP($M1662,People!$A$2:$B$5, 2, FALSE)</f>
        <v>Anna Andreadi</v>
      </c>
      <c r="W1662" s="3" t="str">
        <f>IFERROR(VLOOKUP($B1662, 'Returns'!$A$2:$B$801, 2, FALSE), "No")</f>
        <v>No</v>
      </c>
    </row>
    <row r="1663" spans="1:23" x14ac:dyDescent="0.3">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VLOOKUP($M1663,People!$A$2:$B$5, 2, FALSE)</f>
        <v>Chuck Magee</v>
      </c>
      <c r="W1663" s="3" t="str">
        <f>IFERROR(VLOOKUP($B1663, 'Returns'!$A$2:$B$801, 2, FALSE), "No")</f>
        <v>No</v>
      </c>
    </row>
    <row r="1664" spans="1:23" x14ac:dyDescent="0.3">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VLOOKUP($M1664,People!$A$2:$B$5, 2, FALSE)</f>
        <v>Chuck Magee</v>
      </c>
      <c r="W1664" s="3" t="str">
        <f>IFERROR(VLOOKUP($B1664, 'Returns'!$A$2:$B$801, 2, FALSE), "No")</f>
        <v>No</v>
      </c>
    </row>
    <row r="1665" spans="1:23" x14ac:dyDescent="0.3">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VLOOKUP($M1665,People!$A$2:$B$5, 2, FALSE)</f>
        <v>Kelly Williams</v>
      </c>
      <c r="W1665" s="3" t="str">
        <f>IFERROR(VLOOKUP($B1665, 'Returns'!$A$2:$B$801, 2, FALSE), "No")</f>
        <v>No</v>
      </c>
    </row>
    <row r="1666" spans="1:23" x14ac:dyDescent="0.3">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VLOOKUP($M1666,People!$A$2:$B$5, 2, FALSE)</f>
        <v>Kelly Williams</v>
      </c>
      <c r="W1666" s="3" t="str">
        <f>IFERROR(VLOOKUP($B1666, 'Returns'!$A$2:$B$801, 2, FALSE), "No")</f>
        <v>No</v>
      </c>
    </row>
    <row r="1667" spans="1:23" x14ac:dyDescent="0.3">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VLOOKUP($M1667,People!$A$2:$B$5, 2, FALSE)</f>
        <v>Kelly Williams</v>
      </c>
      <c r="W1667" s="3" t="str">
        <f>IFERROR(VLOOKUP($B1667, 'Returns'!$A$2:$B$801, 2, FALSE), "No")</f>
        <v>No</v>
      </c>
    </row>
    <row r="1668" spans="1:23" x14ac:dyDescent="0.3">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VLOOKUP($M1668,People!$A$2:$B$5, 2, FALSE)</f>
        <v>Kelly Williams</v>
      </c>
      <c r="W1668" s="3" t="str">
        <f>IFERROR(VLOOKUP($B1668, 'Returns'!$A$2:$B$801, 2, FALSE), "No")</f>
        <v>No</v>
      </c>
    </row>
    <row r="1669" spans="1:23" x14ac:dyDescent="0.3">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VLOOKUP($M1669,People!$A$2:$B$5, 2, FALSE)</f>
        <v>Kelly Williams</v>
      </c>
      <c r="W1669" s="3" t="str">
        <f>IFERROR(VLOOKUP($B1669, 'Returns'!$A$2:$B$801, 2, FALSE), "No")</f>
        <v>No</v>
      </c>
    </row>
    <row r="1670" spans="1:23" x14ac:dyDescent="0.3">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VLOOKUP($M1670,People!$A$2:$B$5, 2, FALSE)</f>
        <v>Kelly Williams</v>
      </c>
      <c r="W1670" s="3" t="str">
        <f>IFERROR(VLOOKUP($B1670, 'Returns'!$A$2:$B$801, 2, FALSE), "No")</f>
        <v>No</v>
      </c>
    </row>
    <row r="1671" spans="1:23" x14ac:dyDescent="0.3">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VLOOKUP($M1671,People!$A$2:$B$5, 2, FALSE)</f>
        <v>Chuck Magee</v>
      </c>
      <c r="W1671" s="3" t="str">
        <f>IFERROR(VLOOKUP($B1671, 'Returns'!$A$2:$B$801, 2, FALSE), "No")</f>
        <v>No</v>
      </c>
    </row>
    <row r="1672" spans="1:23" x14ac:dyDescent="0.3">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VLOOKUP($M1672,People!$A$2:$B$5, 2, FALSE)</f>
        <v>Kelly Williams</v>
      </c>
      <c r="W1672" s="3" t="str">
        <f>IFERROR(VLOOKUP($B1672, 'Returns'!$A$2:$B$801, 2, FALSE), "No")</f>
        <v>No</v>
      </c>
    </row>
    <row r="1673" spans="1:23" x14ac:dyDescent="0.3">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VLOOKUP($M1673,People!$A$2:$B$5, 2, FALSE)</f>
        <v>Anna Andreadi</v>
      </c>
      <c r="W1673" s="3" t="str">
        <f>IFERROR(VLOOKUP($B1673, 'Returns'!$A$2:$B$801, 2, FALSE), "No")</f>
        <v>No</v>
      </c>
    </row>
    <row r="1674" spans="1:23" x14ac:dyDescent="0.3">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VLOOKUP($M1674,People!$A$2:$B$5, 2, FALSE)</f>
        <v>Kelly Williams</v>
      </c>
      <c r="W1674" s="3" t="str">
        <f>IFERROR(VLOOKUP($B1674, 'Returns'!$A$2:$B$801, 2, FALSE), "No")</f>
        <v>No</v>
      </c>
    </row>
    <row r="1675" spans="1:23" x14ac:dyDescent="0.3">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VLOOKUP($M1675,People!$A$2:$B$5, 2, FALSE)</f>
        <v>Cassandra Brandow</v>
      </c>
      <c r="W1675" s="3" t="str">
        <f>IFERROR(VLOOKUP($B1675, 'Returns'!$A$2:$B$801, 2, FALSE), "No")</f>
        <v>No</v>
      </c>
    </row>
    <row r="1676" spans="1:23" x14ac:dyDescent="0.3">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VLOOKUP($M1676,People!$A$2:$B$5, 2, FALSE)</f>
        <v>Kelly Williams</v>
      </c>
      <c r="W1676" s="3" t="str">
        <f>IFERROR(VLOOKUP($B1676, 'Returns'!$A$2:$B$801, 2, FALSE), "No")</f>
        <v>No</v>
      </c>
    </row>
    <row r="1677" spans="1:23" x14ac:dyDescent="0.3">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VLOOKUP($M1677,People!$A$2:$B$5, 2, FALSE)</f>
        <v>Kelly Williams</v>
      </c>
      <c r="W1677" s="3" t="str">
        <f>IFERROR(VLOOKUP($B1677, 'Returns'!$A$2:$B$801, 2, FALSE), "No")</f>
        <v>No</v>
      </c>
    </row>
    <row r="1678" spans="1:23" x14ac:dyDescent="0.3">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VLOOKUP($M1678,People!$A$2:$B$5, 2, FALSE)</f>
        <v>Anna Andreadi</v>
      </c>
      <c r="W1678" s="3" t="str">
        <f>IFERROR(VLOOKUP($B1678, 'Returns'!$A$2:$B$801, 2, FALSE), "No")</f>
        <v>No</v>
      </c>
    </row>
    <row r="1679" spans="1:23" x14ac:dyDescent="0.3">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VLOOKUP($M1679,People!$A$2:$B$5, 2, FALSE)</f>
        <v>Anna Andreadi</v>
      </c>
      <c r="W1679" s="3" t="str">
        <f>IFERROR(VLOOKUP($B1679, 'Returns'!$A$2:$B$801, 2, FALSE), "No")</f>
        <v>No</v>
      </c>
    </row>
    <row r="1680" spans="1:23" x14ac:dyDescent="0.3">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VLOOKUP($M1680,People!$A$2:$B$5, 2, FALSE)</f>
        <v>Chuck Magee</v>
      </c>
      <c r="W1680" s="3" t="str">
        <f>IFERROR(VLOOKUP($B1680, 'Returns'!$A$2:$B$801, 2, FALSE), "No")</f>
        <v>No</v>
      </c>
    </row>
    <row r="1681" spans="1:23" x14ac:dyDescent="0.3">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VLOOKUP($M1681,People!$A$2:$B$5, 2, FALSE)</f>
        <v>Chuck Magee</v>
      </c>
      <c r="W1681" s="3" t="str">
        <f>IFERROR(VLOOKUP($B1681, 'Returns'!$A$2:$B$801, 2, FALSE), "No")</f>
        <v>No</v>
      </c>
    </row>
    <row r="1682" spans="1:23" x14ac:dyDescent="0.3">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VLOOKUP($M1682,People!$A$2:$B$5, 2, FALSE)</f>
        <v>Chuck Magee</v>
      </c>
      <c r="W1682" s="3" t="str">
        <f>IFERROR(VLOOKUP($B1682, 'Returns'!$A$2:$B$801, 2, FALSE), "No")</f>
        <v>No</v>
      </c>
    </row>
    <row r="1683" spans="1:23" x14ac:dyDescent="0.3">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VLOOKUP($M1683,People!$A$2:$B$5, 2, FALSE)</f>
        <v>Chuck Magee</v>
      </c>
      <c r="W1683" s="3" t="str">
        <f>IFERROR(VLOOKUP($B1683, 'Returns'!$A$2:$B$801, 2, FALSE), "No")</f>
        <v>No</v>
      </c>
    </row>
    <row r="1684" spans="1:23" x14ac:dyDescent="0.3">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VLOOKUP($M1684,People!$A$2:$B$5, 2, FALSE)</f>
        <v>Anna Andreadi</v>
      </c>
      <c r="W1684" s="3" t="str">
        <f>IFERROR(VLOOKUP($B1684, 'Returns'!$A$2:$B$801, 2, FALSE), "No")</f>
        <v>No</v>
      </c>
    </row>
    <row r="1685" spans="1:23" x14ac:dyDescent="0.3">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VLOOKUP($M1685,People!$A$2:$B$5, 2, FALSE)</f>
        <v>Anna Andreadi</v>
      </c>
      <c r="W1685" s="3" t="str">
        <f>IFERROR(VLOOKUP($B1685, 'Returns'!$A$2:$B$801, 2, FALSE), "No")</f>
        <v>No</v>
      </c>
    </row>
    <row r="1686" spans="1:23" x14ac:dyDescent="0.3">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VLOOKUP($M1686,People!$A$2:$B$5, 2, FALSE)</f>
        <v>Chuck Magee</v>
      </c>
      <c r="W1686" s="3" t="str">
        <f>IFERROR(VLOOKUP($B1686, 'Returns'!$A$2:$B$801, 2, FALSE), "No")</f>
        <v>No</v>
      </c>
    </row>
    <row r="1687" spans="1:23" x14ac:dyDescent="0.3">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VLOOKUP($M1687,People!$A$2:$B$5, 2, FALSE)</f>
        <v>Chuck Magee</v>
      </c>
      <c r="W1687" s="3" t="str">
        <f>IFERROR(VLOOKUP($B1687, 'Returns'!$A$2:$B$801, 2, FALSE), "No")</f>
        <v>No</v>
      </c>
    </row>
    <row r="1688" spans="1:23" x14ac:dyDescent="0.3">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VLOOKUP($M1688,People!$A$2:$B$5, 2, FALSE)</f>
        <v>Chuck Magee</v>
      </c>
      <c r="W1688" s="3" t="str">
        <f>IFERROR(VLOOKUP($B1688, 'Returns'!$A$2:$B$801, 2, FALSE), "No")</f>
        <v>No</v>
      </c>
    </row>
    <row r="1689" spans="1:23" x14ac:dyDescent="0.3">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VLOOKUP($M1689,People!$A$2:$B$5, 2, FALSE)</f>
        <v>Chuck Magee</v>
      </c>
      <c r="W1689" s="3" t="str">
        <f>IFERROR(VLOOKUP($B1689, 'Returns'!$A$2:$B$801, 2, FALSE), "No")</f>
        <v>No</v>
      </c>
    </row>
    <row r="1690" spans="1:23" x14ac:dyDescent="0.3">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VLOOKUP($M1690,People!$A$2:$B$5, 2, FALSE)</f>
        <v>Chuck Magee</v>
      </c>
      <c r="W1690" s="3" t="str">
        <f>IFERROR(VLOOKUP($B1690, 'Returns'!$A$2:$B$801, 2, FALSE), "No")</f>
        <v>No</v>
      </c>
    </row>
    <row r="1691" spans="1:23" x14ac:dyDescent="0.3">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VLOOKUP($M1691,People!$A$2:$B$5, 2, FALSE)</f>
        <v>Chuck Magee</v>
      </c>
      <c r="W1691" s="3" t="str">
        <f>IFERROR(VLOOKUP($B1691, 'Returns'!$A$2:$B$801, 2, FALSE), "No")</f>
        <v>No</v>
      </c>
    </row>
    <row r="1692" spans="1:23" x14ac:dyDescent="0.3">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VLOOKUP($M1692,People!$A$2:$B$5, 2, FALSE)</f>
        <v>Kelly Williams</v>
      </c>
      <c r="W1692" s="3" t="str">
        <f>IFERROR(VLOOKUP($B1692, 'Returns'!$A$2:$B$801, 2, FALSE), "No")</f>
        <v>No</v>
      </c>
    </row>
    <row r="1693" spans="1:23" x14ac:dyDescent="0.3">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VLOOKUP($M1693,People!$A$2:$B$5, 2, FALSE)</f>
        <v>Kelly Williams</v>
      </c>
      <c r="W1693" s="3" t="str">
        <f>IFERROR(VLOOKUP($B1693, 'Returns'!$A$2:$B$801, 2, FALSE), "No")</f>
        <v>No</v>
      </c>
    </row>
    <row r="1694" spans="1:23" x14ac:dyDescent="0.3">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VLOOKUP($M1694,People!$A$2:$B$5, 2, FALSE)</f>
        <v>Chuck Magee</v>
      </c>
      <c r="W1694" s="3" t="str">
        <f>IFERROR(VLOOKUP($B1694, 'Returns'!$A$2:$B$801, 2, FALSE), "No")</f>
        <v>No</v>
      </c>
    </row>
    <row r="1695" spans="1:23" x14ac:dyDescent="0.3">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VLOOKUP($M1695,People!$A$2:$B$5, 2, FALSE)</f>
        <v>Kelly Williams</v>
      </c>
      <c r="W1695" s="3" t="str">
        <f>IFERROR(VLOOKUP($B1695, 'Returns'!$A$2:$B$801, 2, FALSE), "No")</f>
        <v>No</v>
      </c>
    </row>
    <row r="1696" spans="1:23" x14ac:dyDescent="0.3">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VLOOKUP($M1696,People!$A$2:$B$5, 2, FALSE)</f>
        <v>Chuck Magee</v>
      </c>
      <c r="W1696" s="3" t="str">
        <f>IFERROR(VLOOKUP($B1696, 'Returns'!$A$2:$B$801, 2, FALSE), "No")</f>
        <v>No</v>
      </c>
    </row>
    <row r="1697" spans="1:23" x14ac:dyDescent="0.3">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VLOOKUP($M1697,People!$A$2:$B$5, 2, FALSE)</f>
        <v>Chuck Magee</v>
      </c>
      <c r="W1697" s="3" t="str">
        <f>IFERROR(VLOOKUP($B1697, 'Returns'!$A$2:$B$801, 2, FALSE), "No")</f>
        <v>No</v>
      </c>
    </row>
    <row r="1698" spans="1:23" x14ac:dyDescent="0.3">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VLOOKUP($M1698,People!$A$2:$B$5, 2, FALSE)</f>
        <v>Chuck Magee</v>
      </c>
      <c r="W1698" s="3" t="str">
        <f>IFERROR(VLOOKUP($B1698, 'Returns'!$A$2:$B$801, 2, FALSE), "No")</f>
        <v>No</v>
      </c>
    </row>
    <row r="1699" spans="1:23" x14ac:dyDescent="0.3">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VLOOKUP($M1699,People!$A$2:$B$5, 2, FALSE)</f>
        <v>Anna Andreadi</v>
      </c>
      <c r="W1699" s="3" t="str">
        <f>IFERROR(VLOOKUP($B1699, 'Returns'!$A$2:$B$801, 2, FALSE), "No")</f>
        <v>No</v>
      </c>
    </row>
    <row r="1700" spans="1:23" x14ac:dyDescent="0.3">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VLOOKUP($M1700,People!$A$2:$B$5, 2, FALSE)</f>
        <v>Anna Andreadi</v>
      </c>
      <c r="W1700" s="3" t="str">
        <f>IFERROR(VLOOKUP($B1700, 'Returns'!$A$2:$B$801, 2, FALSE), "No")</f>
        <v>No</v>
      </c>
    </row>
    <row r="1701" spans="1:23" x14ac:dyDescent="0.3">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VLOOKUP($M1701,People!$A$2:$B$5, 2, FALSE)</f>
        <v>Anna Andreadi</v>
      </c>
      <c r="W1701" s="3" t="str">
        <f>IFERROR(VLOOKUP($B1701, 'Returns'!$A$2:$B$801, 2, FALSE), "No")</f>
        <v>Yes</v>
      </c>
    </row>
    <row r="1702" spans="1:23" x14ac:dyDescent="0.3">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VLOOKUP($M1702,People!$A$2:$B$5, 2, FALSE)</f>
        <v>Chuck Magee</v>
      </c>
      <c r="W1702" s="3" t="str">
        <f>IFERROR(VLOOKUP($B1702, 'Returns'!$A$2:$B$801, 2, FALSE), "No")</f>
        <v>No</v>
      </c>
    </row>
    <row r="1703" spans="1:23" x14ac:dyDescent="0.3">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VLOOKUP($M1703,People!$A$2:$B$5, 2, FALSE)</f>
        <v>Chuck Magee</v>
      </c>
      <c r="W1703" s="3" t="str">
        <f>IFERROR(VLOOKUP($B1703, 'Returns'!$A$2:$B$801, 2, FALSE), "No")</f>
        <v>No</v>
      </c>
    </row>
    <row r="1704" spans="1:23" x14ac:dyDescent="0.3">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VLOOKUP($M1704,People!$A$2:$B$5, 2, FALSE)</f>
        <v>Chuck Magee</v>
      </c>
      <c r="W1704" s="3" t="str">
        <f>IFERROR(VLOOKUP($B1704, 'Returns'!$A$2:$B$801, 2, FALSE), "No")</f>
        <v>No</v>
      </c>
    </row>
    <row r="1705" spans="1:23" x14ac:dyDescent="0.3">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VLOOKUP($M1705,People!$A$2:$B$5, 2, FALSE)</f>
        <v>Anna Andreadi</v>
      </c>
      <c r="W1705" s="3" t="str">
        <f>IFERROR(VLOOKUP($B1705, 'Returns'!$A$2:$B$801, 2, FALSE), "No")</f>
        <v>No</v>
      </c>
    </row>
    <row r="1706" spans="1:23" x14ac:dyDescent="0.3">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VLOOKUP($M1706,People!$A$2:$B$5, 2, FALSE)</f>
        <v>Anna Andreadi</v>
      </c>
      <c r="W1706" s="3" t="str">
        <f>IFERROR(VLOOKUP($B1706, 'Returns'!$A$2:$B$801, 2, FALSE), "No")</f>
        <v>No</v>
      </c>
    </row>
    <row r="1707" spans="1:23" x14ac:dyDescent="0.3">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VLOOKUP($M1707,People!$A$2:$B$5, 2, FALSE)</f>
        <v>Chuck Magee</v>
      </c>
      <c r="W1707" s="3" t="str">
        <f>IFERROR(VLOOKUP($B1707, 'Returns'!$A$2:$B$801, 2, FALSE), "No")</f>
        <v>No</v>
      </c>
    </row>
    <row r="1708" spans="1:23" x14ac:dyDescent="0.3">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VLOOKUP($M1708,People!$A$2:$B$5, 2, FALSE)</f>
        <v>Anna Andreadi</v>
      </c>
      <c r="W1708" s="3" t="str">
        <f>IFERROR(VLOOKUP($B1708, 'Returns'!$A$2:$B$801, 2, FALSE), "No")</f>
        <v>Yes</v>
      </c>
    </row>
    <row r="1709" spans="1:23" x14ac:dyDescent="0.3">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VLOOKUP($M1709,People!$A$2:$B$5, 2, FALSE)</f>
        <v>Anna Andreadi</v>
      </c>
      <c r="W1709" s="3" t="str">
        <f>IFERROR(VLOOKUP($B1709, 'Returns'!$A$2:$B$801, 2, FALSE), "No")</f>
        <v>Yes</v>
      </c>
    </row>
    <row r="1710" spans="1:23" x14ac:dyDescent="0.3">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VLOOKUP($M1710,People!$A$2:$B$5, 2, FALSE)</f>
        <v>Anna Andreadi</v>
      </c>
      <c r="W1710" s="3" t="str">
        <f>IFERROR(VLOOKUP($B1710, 'Returns'!$A$2:$B$801, 2, FALSE), "No")</f>
        <v>Yes</v>
      </c>
    </row>
    <row r="1711" spans="1:23" x14ac:dyDescent="0.3">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VLOOKUP($M1711,People!$A$2:$B$5, 2, FALSE)</f>
        <v>Anna Andreadi</v>
      </c>
      <c r="W1711" s="3" t="str">
        <f>IFERROR(VLOOKUP($B1711, 'Returns'!$A$2:$B$801, 2, FALSE), "No")</f>
        <v>Yes</v>
      </c>
    </row>
    <row r="1712" spans="1:23" x14ac:dyDescent="0.3">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VLOOKUP($M1712,People!$A$2:$B$5, 2, FALSE)</f>
        <v>Anna Andreadi</v>
      </c>
      <c r="W1712" s="3" t="str">
        <f>IFERROR(VLOOKUP($B1712, 'Returns'!$A$2:$B$801, 2, FALSE), "No")</f>
        <v>Yes</v>
      </c>
    </row>
    <row r="1713" spans="1:23" x14ac:dyDescent="0.3">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VLOOKUP($M1713,People!$A$2:$B$5, 2, FALSE)</f>
        <v>Anna Andreadi</v>
      </c>
      <c r="W1713" s="3" t="str">
        <f>IFERROR(VLOOKUP($B1713, 'Returns'!$A$2:$B$801, 2, FALSE), "No")</f>
        <v>Yes</v>
      </c>
    </row>
    <row r="1714" spans="1:23" x14ac:dyDescent="0.3">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VLOOKUP($M1714,People!$A$2:$B$5, 2, FALSE)</f>
        <v>Kelly Williams</v>
      </c>
      <c r="W1714" s="3" t="str">
        <f>IFERROR(VLOOKUP($B1714, 'Returns'!$A$2:$B$801, 2, FALSE), "No")</f>
        <v>No</v>
      </c>
    </row>
    <row r="1715" spans="1:23" x14ac:dyDescent="0.3">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VLOOKUP($M1715,People!$A$2:$B$5, 2, FALSE)</f>
        <v>Kelly Williams</v>
      </c>
      <c r="W1715" s="3" t="str">
        <f>IFERROR(VLOOKUP($B1715, 'Returns'!$A$2:$B$801, 2, FALSE), "No")</f>
        <v>No</v>
      </c>
    </row>
    <row r="1716" spans="1:23" x14ac:dyDescent="0.3">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VLOOKUP($M1716,People!$A$2:$B$5, 2, FALSE)</f>
        <v>Anna Andreadi</v>
      </c>
      <c r="W1716" s="3" t="str">
        <f>IFERROR(VLOOKUP($B1716, 'Returns'!$A$2:$B$801, 2, FALSE), "No")</f>
        <v>No</v>
      </c>
    </row>
    <row r="1717" spans="1:23" x14ac:dyDescent="0.3">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VLOOKUP($M1717,People!$A$2:$B$5, 2, FALSE)</f>
        <v>Chuck Magee</v>
      </c>
      <c r="W1717" s="3" t="str">
        <f>IFERROR(VLOOKUP($B1717, 'Returns'!$A$2:$B$801, 2, FALSE), "No")</f>
        <v>No</v>
      </c>
    </row>
    <row r="1718" spans="1:23" x14ac:dyDescent="0.3">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VLOOKUP($M1718,People!$A$2:$B$5, 2, FALSE)</f>
        <v>Chuck Magee</v>
      </c>
      <c r="W1718" s="3" t="str">
        <f>IFERROR(VLOOKUP($B1718, 'Returns'!$A$2:$B$801, 2, FALSE), "No")</f>
        <v>No</v>
      </c>
    </row>
    <row r="1719" spans="1:23" x14ac:dyDescent="0.3">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VLOOKUP($M1719,People!$A$2:$B$5, 2, FALSE)</f>
        <v>Chuck Magee</v>
      </c>
      <c r="W1719" s="3" t="str">
        <f>IFERROR(VLOOKUP($B1719, 'Returns'!$A$2:$B$801, 2, FALSE), "No")</f>
        <v>No</v>
      </c>
    </row>
    <row r="1720" spans="1:23" x14ac:dyDescent="0.3">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VLOOKUP($M1720,People!$A$2:$B$5, 2, FALSE)</f>
        <v>Chuck Magee</v>
      </c>
      <c r="W1720" s="3" t="str">
        <f>IFERROR(VLOOKUP($B1720, 'Returns'!$A$2:$B$801, 2, FALSE), "No")</f>
        <v>No</v>
      </c>
    </row>
    <row r="1721" spans="1:23" x14ac:dyDescent="0.3">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VLOOKUP($M1721,People!$A$2:$B$5, 2, FALSE)</f>
        <v>Chuck Magee</v>
      </c>
      <c r="W1721" s="3" t="str">
        <f>IFERROR(VLOOKUP($B1721, 'Returns'!$A$2:$B$801, 2, FALSE), "No")</f>
        <v>No</v>
      </c>
    </row>
    <row r="1722" spans="1:23" x14ac:dyDescent="0.3">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VLOOKUP($M1722,People!$A$2:$B$5, 2, FALSE)</f>
        <v>Chuck Magee</v>
      </c>
      <c r="W1722" s="3" t="str">
        <f>IFERROR(VLOOKUP($B1722, 'Returns'!$A$2:$B$801, 2, FALSE), "No")</f>
        <v>No</v>
      </c>
    </row>
    <row r="1723" spans="1:23" x14ac:dyDescent="0.3">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VLOOKUP($M1723,People!$A$2:$B$5, 2, FALSE)</f>
        <v>Kelly Williams</v>
      </c>
      <c r="W1723" s="3" t="str">
        <f>IFERROR(VLOOKUP($B1723, 'Returns'!$A$2:$B$801, 2, FALSE), "No")</f>
        <v>No</v>
      </c>
    </row>
    <row r="1724" spans="1:23" x14ac:dyDescent="0.3">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VLOOKUP($M1724,People!$A$2:$B$5, 2, FALSE)</f>
        <v>Kelly Williams</v>
      </c>
      <c r="W1724" s="3" t="str">
        <f>IFERROR(VLOOKUP($B1724, 'Returns'!$A$2:$B$801, 2, FALSE), "No")</f>
        <v>No</v>
      </c>
    </row>
    <row r="1725" spans="1:23" x14ac:dyDescent="0.3">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VLOOKUP($M1725,People!$A$2:$B$5, 2, FALSE)</f>
        <v>Kelly Williams</v>
      </c>
      <c r="W1725" s="3" t="str">
        <f>IFERROR(VLOOKUP($B1725, 'Returns'!$A$2:$B$801, 2, FALSE), "No")</f>
        <v>No</v>
      </c>
    </row>
    <row r="1726" spans="1:23" x14ac:dyDescent="0.3">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VLOOKUP($M1726,People!$A$2:$B$5, 2, FALSE)</f>
        <v>Chuck Magee</v>
      </c>
      <c r="W1726" s="3" t="str">
        <f>IFERROR(VLOOKUP($B1726, 'Returns'!$A$2:$B$801, 2, FALSE), "No")</f>
        <v>No</v>
      </c>
    </row>
    <row r="1727" spans="1:23" x14ac:dyDescent="0.3">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VLOOKUP($M1727,People!$A$2:$B$5, 2, FALSE)</f>
        <v>Chuck Magee</v>
      </c>
      <c r="W1727" s="3" t="str">
        <f>IFERROR(VLOOKUP($B1727, 'Returns'!$A$2:$B$801, 2, FALSE), "No")</f>
        <v>No</v>
      </c>
    </row>
    <row r="1728" spans="1:23" x14ac:dyDescent="0.3">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VLOOKUP($M1728,People!$A$2:$B$5, 2, FALSE)</f>
        <v>Chuck Magee</v>
      </c>
      <c r="W1728" s="3" t="str">
        <f>IFERROR(VLOOKUP($B1728, 'Returns'!$A$2:$B$801, 2, FALSE), "No")</f>
        <v>No</v>
      </c>
    </row>
    <row r="1729" spans="1:23" x14ac:dyDescent="0.3">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VLOOKUP($M1729,People!$A$2:$B$5, 2, FALSE)</f>
        <v>Chuck Magee</v>
      </c>
      <c r="W1729" s="3" t="str">
        <f>IFERROR(VLOOKUP($B1729, 'Returns'!$A$2:$B$801, 2, FALSE), "No")</f>
        <v>No</v>
      </c>
    </row>
    <row r="1730" spans="1:23" x14ac:dyDescent="0.3">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VLOOKUP($M1730,People!$A$2:$B$5, 2, FALSE)</f>
        <v>Cassandra Brandow</v>
      </c>
      <c r="W1730" s="3" t="str">
        <f>IFERROR(VLOOKUP($B1730, 'Returns'!$A$2:$B$801, 2, FALSE), "No")</f>
        <v>No</v>
      </c>
    </row>
    <row r="1731" spans="1:23" x14ac:dyDescent="0.3">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VLOOKUP($M1731,People!$A$2:$B$5, 2, FALSE)</f>
        <v>Cassandra Brandow</v>
      </c>
      <c r="W1731" s="3" t="str">
        <f>IFERROR(VLOOKUP($B1731, 'Returns'!$A$2:$B$801, 2, FALSE), "No")</f>
        <v>No</v>
      </c>
    </row>
    <row r="1732" spans="1:23" x14ac:dyDescent="0.3">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VLOOKUP($M1732,People!$A$2:$B$5, 2, FALSE)</f>
        <v>Cassandra Brandow</v>
      </c>
      <c r="W1732" s="3" t="str">
        <f>IFERROR(VLOOKUP($B1732, 'Returns'!$A$2:$B$801, 2, FALSE), "No")</f>
        <v>No</v>
      </c>
    </row>
    <row r="1733" spans="1:23" x14ac:dyDescent="0.3">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VLOOKUP($M1733,People!$A$2:$B$5, 2, FALSE)</f>
        <v>Cassandra Brandow</v>
      </c>
      <c r="W1733" s="3" t="str">
        <f>IFERROR(VLOOKUP($B1733, 'Returns'!$A$2:$B$801, 2, FALSE), "No")</f>
        <v>No</v>
      </c>
    </row>
    <row r="1734" spans="1:23" x14ac:dyDescent="0.3">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VLOOKUP($M1734,People!$A$2:$B$5, 2, FALSE)</f>
        <v>Kelly Williams</v>
      </c>
      <c r="W1734" s="3" t="str">
        <f>IFERROR(VLOOKUP($B1734, 'Returns'!$A$2:$B$801, 2, FALSE), "No")</f>
        <v>Yes</v>
      </c>
    </row>
    <row r="1735" spans="1:23" x14ac:dyDescent="0.3">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VLOOKUP($M1735,People!$A$2:$B$5, 2, FALSE)</f>
        <v>Kelly Williams</v>
      </c>
      <c r="W1735" s="3" t="str">
        <f>IFERROR(VLOOKUP($B1735, 'Returns'!$A$2:$B$801, 2, FALSE), "No")</f>
        <v>Yes</v>
      </c>
    </row>
    <row r="1736" spans="1:23" x14ac:dyDescent="0.3">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VLOOKUP($M1736,People!$A$2:$B$5, 2, FALSE)</f>
        <v>Cassandra Brandow</v>
      </c>
      <c r="W1736" s="3" t="str">
        <f>IFERROR(VLOOKUP($B1736, 'Returns'!$A$2:$B$801, 2, FALSE), "No")</f>
        <v>No</v>
      </c>
    </row>
    <row r="1737" spans="1:23" x14ac:dyDescent="0.3">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VLOOKUP($M1737,People!$A$2:$B$5, 2, FALSE)</f>
        <v>Cassandra Brandow</v>
      </c>
      <c r="W1737" s="3" t="str">
        <f>IFERROR(VLOOKUP($B1737, 'Returns'!$A$2:$B$801, 2, FALSE), "No")</f>
        <v>No</v>
      </c>
    </row>
    <row r="1738" spans="1:23" x14ac:dyDescent="0.3">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VLOOKUP($M1738,People!$A$2:$B$5, 2, FALSE)</f>
        <v>Cassandra Brandow</v>
      </c>
      <c r="W1738" s="3" t="str">
        <f>IFERROR(VLOOKUP($B1738, 'Returns'!$A$2:$B$801, 2, FALSE), "No")</f>
        <v>No</v>
      </c>
    </row>
    <row r="1739" spans="1:23" x14ac:dyDescent="0.3">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VLOOKUP($M1739,People!$A$2:$B$5, 2, FALSE)</f>
        <v>Anna Andreadi</v>
      </c>
      <c r="W1739" s="3" t="str">
        <f>IFERROR(VLOOKUP($B1739, 'Returns'!$A$2:$B$801, 2, FALSE), "No")</f>
        <v>No</v>
      </c>
    </row>
    <row r="1740" spans="1:23" x14ac:dyDescent="0.3">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VLOOKUP($M1740,People!$A$2:$B$5, 2, FALSE)</f>
        <v>Anna Andreadi</v>
      </c>
      <c r="W1740" s="3" t="str">
        <f>IFERROR(VLOOKUP($B1740, 'Returns'!$A$2:$B$801, 2, FALSE), "No")</f>
        <v>No</v>
      </c>
    </row>
    <row r="1741" spans="1:23" x14ac:dyDescent="0.3">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VLOOKUP($M1741,People!$A$2:$B$5, 2, FALSE)</f>
        <v>Anna Andreadi</v>
      </c>
      <c r="W1741" s="3" t="str">
        <f>IFERROR(VLOOKUP($B1741, 'Returns'!$A$2:$B$801, 2, FALSE), "No")</f>
        <v>No</v>
      </c>
    </row>
    <row r="1742" spans="1:23" x14ac:dyDescent="0.3">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VLOOKUP($M1742,People!$A$2:$B$5, 2, FALSE)</f>
        <v>Anna Andreadi</v>
      </c>
      <c r="W1742" s="3" t="str">
        <f>IFERROR(VLOOKUP($B1742, 'Returns'!$A$2:$B$801, 2, FALSE), "No")</f>
        <v>No</v>
      </c>
    </row>
    <row r="1743" spans="1:23" x14ac:dyDescent="0.3">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VLOOKUP($M1743,People!$A$2:$B$5, 2, FALSE)</f>
        <v>Chuck Magee</v>
      </c>
      <c r="W1743" s="3" t="str">
        <f>IFERROR(VLOOKUP($B1743, 'Returns'!$A$2:$B$801, 2, FALSE), "No")</f>
        <v>No</v>
      </c>
    </row>
    <row r="1744" spans="1:23" x14ac:dyDescent="0.3">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VLOOKUP($M1744,People!$A$2:$B$5, 2, FALSE)</f>
        <v>Chuck Magee</v>
      </c>
      <c r="W1744" s="3" t="str">
        <f>IFERROR(VLOOKUP($B1744, 'Returns'!$A$2:$B$801, 2, FALSE), "No")</f>
        <v>No</v>
      </c>
    </row>
    <row r="1745" spans="1:23" x14ac:dyDescent="0.3">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VLOOKUP($M1745,People!$A$2:$B$5, 2, FALSE)</f>
        <v>Chuck Magee</v>
      </c>
      <c r="W1745" s="3" t="str">
        <f>IFERROR(VLOOKUP($B1745, 'Returns'!$A$2:$B$801, 2, FALSE), "No")</f>
        <v>No</v>
      </c>
    </row>
    <row r="1746" spans="1:23" x14ac:dyDescent="0.3">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VLOOKUP($M1746,People!$A$2:$B$5, 2, FALSE)</f>
        <v>Chuck Magee</v>
      </c>
      <c r="W1746" s="3" t="str">
        <f>IFERROR(VLOOKUP($B1746, 'Returns'!$A$2:$B$801, 2, FALSE), "No")</f>
        <v>No</v>
      </c>
    </row>
    <row r="1747" spans="1:23" x14ac:dyDescent="0.3">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VLOOKUP($M1747,People!$A$2:$B$5, 2, FALSE)</f>
        <v>Chuck Magee</v>
      </c>
      <c r="W1747" s="3" t="str">
        <f>IFERROR(VLOOKUP($B1747, 'Returns'!$A$2:$B$801, 2, FALSE), "No")</f>
        <v>No</v>
      </c>
    </row>
    <row r="1748" spans="1:23" x14ac:dyDescent="0.3">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VLOOKUP($M1748,People!$A$2:$B$5, 2, FALSE)</f>
        <v>Cassandra Brandow</v>
      </c>
      <c r="W1748" s="3" t="str">
        <f>IFERROR(VLOOKUP($B1748, 'Returns'!$A$2:$B$801, 2, FALSE), "No")</f>
        <v>No</v>
      </c>
    </row>
    <row r="1749" spans="1:23" x14ac:dyDescent="0.3">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VLOOKUP($M1749,People!$A$2:$B$5, 2, FALSE)</f>
        <v>Cassandra Brandow</v>
      </c>
      <c r="W1749" s="3" t="str">
        <f>IFERROR(VLOOKUP($B1749, 'Returns'!$A$2:$B$801, 2, FALSE), "No")</f>
        <v>No</v>
      </c>
    </row>
    <row r="1750" spans="1:23" x14ac:dyDescent="0.3">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VLOOKUP($M1750,People!$A$2:$B$5, 2, FALSE)</f>
        <v>Kelly Williams</v>
      </c>
      <c r="W1750" s="3" t="str">
        <f>IFERROR(VLOOKUP($B1750, 'Returns'!$A$2:$B$801, 2, FALSE), "No")</f>
        <v>No</v>
      </c>
    </row>
    <row r="1751" spans="1:23" x14ac:dyDescent="0.3">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VLOOKUP($M1751,People!$A$2:$B$5, 2, FALSE)</f>
        <v>Kelly Williams</v>
      </c>
      <c r="W1751" s="3" t="str">
        <f>IFERROR(VLOOKUP($B1751, 'Returns'!$A$2:$B$801, 2, FALSE), "No")</f>
        <v>No</v>
      </c>
    </row>
    <row r="1752" spans="1:23" x14ac:dyDescent="0.3">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VLOOKUP($M1752,People!$A$2:$B$5, 2, FALSE)</f>
        <v>Kelly Williams</v>
      </c>
      <c r="W1752" s="3" t="str">
        <f>IFERROR(VLOOKUP($B1752, 'Returns'!$A$2:$B$801, 2, FALSE), "No")</f>
        <v>No</v>
      </c>
    </row>
    <row r="1753" spans="1:23" x14ac:dyDescent="0.3">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VLOOKUP($M1753,People!$A$2:$B$5, 2, FALSE)</f>
        <v>Anna Andreadi</v>
      </c>
      <c r="W1753" s="3" t="str">
        <f>IFERROR(VLOOKUP($B1753, 'Returns'!$A$2:$B$801, 2, FALSE), "No")</f>
        <v>No</v>
      </c>
    </row>
    <row r="1754" spans="1:23" x14ac:dyDescent="0.3">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VLOOKUP($M1754,People!$A$2:$B$5, 2, FALSE)</f>
        <v>Anna Andreadi</v>
      </c>
      <c r="W1754" s="3" t="str">
        <f>IFERROR(VLOOKUP($B1754, 'Returns'!$A$2:$B$801, 2, FALSE), "No")</f>
        <v>No</v>
      </c>
    </row>
    <row r="1755" spans="1:23" x14ac:dyDescent="0.3">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VLOOKUP($M1755,People!$A$2:$B$5, 2, FALSE)</f>
        <v>Anna Andreadi</v>
      </c>
      <c r="W1755" s="3" t="str">
        <f>IFERROR(VLOOKUP($B1755, 'Returns'!$A$2:$B$801, 2, FALSE), "No")</f>
        <v>No</v>
      </c>
    </row>
    <row r="1756" spans="1:23" x14ac:dyDescent="0.3">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VLOOKUP($M1756,People!$A$2:$B$5, 2, FALSE)</f>
        <v>Anna Andreadi</v>
      </c>
      <c r="W1756" s="3" t="str">
        <f>IFERROR(VLOOKUP($B1756, 'Returns'!$A$2:$B$801, 2, FALSE), "No")</f>
        <v>No</v>
      </c>
    </row>
    <row r="1757" spans="1:23" x14ac:dyDescent="0.3">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VLOOKUP($M1757,People!$A$2:$B$5, 2, FALSE)</f>
        <v>Kelly Williams</v>
      </c>
      <c r="W1757" s="3" t="str">
        <f>IFERROR(VLOOKUP($B1757, 'Returns'!$A$2:$B$801, 2, FALSE), "No")</f>
        <v>No</v>
      </c>
    </row>
    <row r="1758" spans="1:23" x14ac:dyDescent="0.3">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VLOOKUP($M1758,People!$A$2:$B$5, 2, FALSE)</f>
        <v>Kelly Williams</v>
      </c>
      <c r="W1758" s="3" t="str">
        <f>IFERROR(VLOOKUP($B1758, 'Returns'!$A$2:$B$801, 2, FALSE), "No")</f>
        <v>No</v>
      </c>
    </row>
    <row r="1759" spans="1:23" x14ac:dyDescent="0.3">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VLOOKUP($M1759,People!$A$2:$B$5, 2, FALSE)</f>
        <v>Kelly Williams</v>
      </c>
      <c r="W1759" s="3" t="str">
        <f>IFERROR(VLOOKUP($B1759, 'Returns'!$A$2:$B$801, 2, FALSE), "No")</f>
        <v>No</v>
      </c>
    </row>
    <row r="1760" spans="1:23" x14ac:dyDescent="0.3">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VLOOKUP($M1760,People!$A$2:$B$5, 2, FALSE)</f>
        <v>Kelly Williams</v>
      </c>
      <c r="W1760" s="3" t="str">
        <f>IFERROR(VLOOKUP($B1760, 'Returns'!$A$2:$B$801, 2, FALSE), "No")</f>
        <v>No</v>
      </c>
    </row>
    <row r="1761" spans="1:23" x14ac:dyDescent="0.3">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VLOOKUP($M1761,People!$A$2:$B$5, 2, FALSE)</f>
        <v>Chuck Magee</v>
      </c>
      <c r="W1761" s="3" t="str">
        <f>IFERROR(VLOOKUP($B1761, 'Returns'!$A$2:$B$801, 2, FALSE), "No")</f>
        <v>No</v>
      </c>
    </row>
    <row r="1762" spans="1:23" x14ac:dyDescent="0.3">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VLOOKUP($M1762,People!$A$2:$B$5, 2, FALSE)</f>
        <v>Anna Andreadi</v>
      </c>
      <c r="W1762" s="3" t="str">
        <f>IFERROR(VLOOKUP($B1762, 'Returns'!$A$2:$B$801, 2, FALSE), "No")</f>
        <v>Yes</v>
      </c>
    </row>
    <row r="1763" spans="1:23" x14ac:dyDescent="0.3">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VLOOKUP($M1763,People!$A$2:$B$5, 2, FALSE)</f>
        <v>Anna Andreadi</v>
      </c>
      <c r="W1763" s="3" t="str">
        <f>IFERROR(VLOOKUP($B1763, 'Returns'!$A$2:$B$801, 2, FALSE), "No")</f>
        <v>Yes</v>
      </c>
    </row>
    <row r="1764" spans="1:23" x14ac:dyDescent="0.3">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VLOOKUP($M1764,People!$A$2:$B$5, 2, FALSE)</f>
        <v>Anna Andreadi</v>
      </c>
      <c r="W1764" s="3" t="str">
        <f>IFERROR(VLOOKUP($B1764, 'Returns'!$A$2:$B$801, 2, FALSE), "No")</f>
        <v>Yes</v>
      </c>
    </row>
    <row r="1765" spans="1:23" x14ac:dyDescent="0.3">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VLOOKUP($M1765,People!$A$2:$B$5, 2, FALSE)</f>
        <v>Cassandra Brandow</v>
      </c>
      <c r="W1765" s="3" t="str">
        <f>IFERROR(VLOOKUP($B1765, 'Returns'!$A$2:$B$801, 2, FALSE), "No")</f>
        <v>No</v>
      </c>
    </row>
    <row r="1766" spans="1:23" x14ac:dyDescent="0.3">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VLOOKUP($M1766,People!$A$2:$B$5, 2, FALSE)</f>
        <v>Cassandra Brandow</v>
      </c>
      <c r="W1766" s="3" t="str">
        <f>IFERROR(VLOOKUP($B1766, 'Returns'!$A$2:$B$801, 2, FALSE), "No")</f>
        <v>No</v>
      </c>
    </row>
    <row r="1767" spans="1:23" x14ac:dyDescent="0.3">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VLOOKUP($M1767,People!$A$2:$B$5, 2, FALSE)</f>
        <v>Cassandra Brandow</v>
      </c>
      <c r="W1767" s="3" t="str">
        <f>IFERROR(VLOOKUP($B1767, 'Returns'!$A$2:$B$801, 2, FALSE), "No")</f>
        <v>No</v>
      </c>
    </row>
    <row r="1768" spans="1:23" x14ac:dyDescent="0.3">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VLOOKUP($M1768,People!$A$2:$B$5, 2, FALSE)</f>
        <v>Cassandra Brandow</v>
      </c>
      <c r="W1768" s="3" t="str">
        <f>IFERROR(VLOOKUP($B1768, 'Returns'!$A$2:$B$801, 2, FALSE), "No")</f>
        <v>No</v>
      </c>
    </row>
    <row r="1769" spans="1:23" x14ac:dyDescent="0.3">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VLOOKUP($M1769,People!$A$2:$B$5, 2, FALSE)</f>
        <v>Cassandra Brandow</v>
      </c>
      <c r="W1769" s="3" t="str">
        <f>IFERROR(VLOOKUP($B1769, 'Returns'!$A$2:$B$801, 2, FALSE), "No")</f>
        <v>No</v>
      </c>
    </row>
    <row r="1770" spans="1:23" x14ac:dyDescent="0.3">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VLOOKUP($M1770,People!$A$2:$B$5, 2, FALSE)</f>
        <v>Cassandra Brandow</v>
      </c>
      <c r="W1770" s="3" t="str">
        <f>IFERROR(VLOOKUP($B1770, 'Returns'!$A$2:$B$801, 2, FALSE), "No")</f>
        <v>No</v>
      </c>
    </row>
    <row r="1771" spans="1:23" x14ac:dyDescent="0.3">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VLOOKUP($M1771,People!$A$2:$B$5, 2, FALSE)</f>
        <v>Kelly Williams</v>
      </c>
      <c r="W1771" s="3" t="str">
        <f>IFERROR(VLOOKUP($B1771, 'Returns'!$A$2:$B$801, 2, FALSE), "No")</f>
        <v>No</v>
      </c>
    </row>
    <row r="1772" spans="1:23" x14ac:dyDescent="0.3">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VLOOKUP($M1772,People!$A$2:$B$5, 2, FALSE)</f>
        <v>Kelly Williams</v>
      </c>
      <c r="W1772" s="3" t="str">
        <f>IFERROR(VLOOKUP($B1772, 'Returns'!$A$2:$B$801, 2, FALSE), "No")</f>
        <v>No</v>
      </c>
    </row>
    <row r="1773" spans="1:23" x14ac:dyDescent="0.3">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VLOOKUP($M1773,People!$A$2:$B$5, 2, FALSE)</f>
        <v>Kelly Williams</v>
      </c>
      <c r="W1773" s="3" t="str">
        <f>IFERROR(VLOOKUP($B1773, 'Returns'!$A$2:$B$801, 2, FALSE), "No")</f>
        <v>No</v>
      </c>
    </row>
    <row r="1774" spans="1:23" x14ac:dyDescent="0.3">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VLOOKUP($M1774,People!$A$2:$B$5, 2, FALSE)</f>
        <v>Kelly Williams</v>
      </c>
      <c r="W1774" s="3" t="str">
        <f>IFERROR(VLOOKUP($B1774, 'Returns'!$A$2:$B$801, 2, FALSE), "No")</f>
        <v>No</v>
      </c>
    </row>
    <row r="1775" spans="1:23" x14ac:dyDescent="0.3">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VLOOKUP($M1775,People!$A$2:$B$5, 2, FALSE)</f>
        <v>Chuck Magee</v>
      </c>
      <c r="W1775" s="3" t="str">
        <f>IFERROR(VLOOKUP($B1775, 'Returns'!$A$2:$B$801, 2, FALSE), "No")</f>
        <v>No</v>
      </c>
    </row>
    <row r="1776" spans="1:23" x14ac:dyDescent="0.3">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VLOOKUP($M1776,People!$A$2:$B$5, 2, FALSE)</f>
        <v>Chuck Magee</v>
      </c>
      <c r="W1776" s="3" t="str">
        <f>IFERROR(VLOOKUP($B1776, 'Returns'!$A$2:$B$801, 2, FALSE), "No")</f>
        <v>No</v>
      </c>
    </row>
    <row r="1777" spans="1:23" x14ac:dyDescent="0.3">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VLOOKUP($M1777,People!$A$2:$B$5, 2, FALSE)</f>
        <v>Chuck Magee</v>
      </c>
      <c r="W1777" s="3" t="str">
        <f>IFERROR(VLOOKUP($B1777, 'Returns'!$A$2:$B$801, 2, FALSE), "No")</f>
        <v>No</v>
      </c>
    </row>
    <row r="1778" spans="1:23" x14ac:dyDescent="0.3">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VLOOKUP($M1778,People!$A$2:$B$5, 2, FALSE)</f>
        <v>Chuck Magee</v>
      </c>
      <c r="W1778" s="3" t="str">
        <f>IFERROR(VLOOKUP($B1778, 'Returns'!$A$2:$B$801, 2, FALSE), "No")</f>
        <v>No</v>
      </c>
    </row>
    <row r="1779" spans="1:23" x14ac:dyDescent="0.3">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VLOOKUP($M1779,People!$A$2:$B$5, 2, FALSE)</f>
        <v>Anna Andreadi</v>
      </c>
      <c r="W1779" s="3" t="str">
        <f>IFERROR(VLOOKUP($B1779, 'Returns'!$A$2:$B$801, 2, FALSE), "No")</f>
        <v>No</v>
      </c>
    </row>
    <row r="1780" spans="1:23" x14ac:dyDescent="0.3">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VLOOKUP($M1780,People!$A$2:$B$5, 2, FALSE)</f>
        <v>Anna Andreadi</v>
      </c>
      <c r="W1780" s="3" t="str">
        <f>IFERROR(VLOOKUP($B1780, 'Returns'!$A$2:$B$801, 2, FALSE), "No")</f>
        <v>No</v>
      </c>
    </row>
    <row r="1781" spans="1:23" x14ac:dyDescent="0.3">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VLOOKUP($M1781,People!$A$2:$B$5, 2, FALSE)</f>
        <v>Chuck Magee</v>
      </c>
      <c r="W1781" s="3" t="str">
        <f>IFERROR(VLOOKUP($B1781, 'Returns'!$A$2:$B$801, 2, FALSE), "No")</f>
        <v>No</v>
      </c>
    </row>
    <row r="1782" spans="1:23" x14ac:dyDescent="0.3">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VLOOKUP($M1782,People!$A$2:$B$5, 2, FALSE)</f>
        <v>Chuck Magee</v>
      </c>
      <c r="W1782" s="3" t="str">
        <f>IFERROR(VLOOKUP($B1782, 'Returns'!$A$2:$B$801, 2, FALSE), "No")</f>
        <v>No</v>
      </c>
    </row>
    <row r="1783" spans="1:23" x14ac:dyDescent="0.3">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VLOOKUP($M1783,People!$A$2:$B$5, 2, FALSE)</f>
        <v>Chuck Magee</v>
      </c>
      <c r="W1783" s="3" t="str">
        <f>IFERROR(VLOOKUP($B1783, 'Returns'!$A$2:$B$801, 2, FALSE), "No")</f>
        <v>No</v>
      </c>
    </row>
    <row r="1784" spans="1:23" x14ac:dyDescent="0.3">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VLOOKUP($M1784,People!$A$2:$B$5, 2, FALSE)</f>
        <v>Chuck Magee</v>
      </c>
      <c r="W1784" s="3" t="str">
        <f>IFERROR(VLOOKUP($B1784, 'Returns'!$A$2:$B$801, 2, FALSE), "No")</f>
        <v>No</v>
      </c>
    </row>
    <row r="1785" spans="1:23" x14ac:dyDescent="0.3">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VLOOKUP($M1785,People!$A$2:$B$5, 2, FALSE)</f>
        <v>Kelly Williams</v>
      </c>
      <c r="W1785" s="3" t="str">
        <f>IFERROR(VLOOKUP($B1785, 'Returns'!$A$2:$B$801, 2, FALSE), "No")</f>
        <v>No</v>
      </c>
    </row>
    <row r="1786" spans="1:23" x14ac:dyDescent="0.3">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VLOOKUP($M1786,People!$A$2:$B$5, 2, FALSE)</f>
        <v>Kelly Williams</v>
      </c>
      <c r="W1786" s="3" t="str">
        <f>IFERROR(VLOOKUP($B1786, 'Returns'!$A$2:$B$801, 2, FALSE), "No")</f>
        <v>No</v>
      </c>
    </row>
    <row r="1787" spans="1:23" x14ac:dyDescent="0.3">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VLOOKUP($M1787,People!$A$2:$B$5, 2, FALSE)</f>
        <v>Kelly Williams</v>
      </c>
      <c r="W1787" s="3" t="str">
        <f>IFERROR(VLOOKUP($B1787, 'Returns'!$A$2:$B$801, 2, FALSE), "No")</f>
        <v>No</v>
      </c>
    </row>
    <row r="1788" spans="1:23" x14ac:dyDescent="0.3">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VLOOKUP($M1788,People!$A$2:$B$5, 2, FALSE)</f>
        <v>Kelly Williams</v>
      </c>
      <c r="W1788" s="3" t="str">
        <f>IFERROR(VLOOKUP($B1788, 'Returns'!$A$2:$B$801, 2, FALSE), "No")</f>
        <v>No</v>
      </c>
    </row>
    <row r="1789" spans="1:23" x14ac:dyDescent="0.3">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VLOOKUP($M1789,People!$A$2:$B$5, 2, FALSE)</f>
        <v>Kelly Williams</v>
      </c>
      <c r="W1789" s="3" t="str">
        <f>IFERROR(VLOOKUP($B1789, 'Returns'!$A$2:$B$801, 2, FALSE), "No")</f>
        <v>No</v>
      </c>
    </row>
    <row r="1790" spans="1:23" x14ac:dyDescent="0.3">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VLOOKUP($M1790,People!$A$2:$B$5, 2, FALSE)</f>
        <v>Kelly Williams</v>
      </c>
      <c r="W1790" s="3" t="str">
        <f>IFERROR(VLOOKUP($B1790, 'Returns'!$A$2:$B$801, 2, FALSE), "No")</f>
        <v>No</v>
      </c>
    </row>
    <row r="1791" spans="1:23" x14ac:dyDescent="0.3">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VLOOKUP($M1791,People!$A$2:$B$5, 2, FALSE)</f>
        <v>Kelly Williams</v>
      </c>
      <c r="W1791" s="3" t="str">
        <f>IFERROR(VLOOKUP($B1791, 'Returns'!$A$2:$B$801, 2, FALSE), "No")</f>
        <v>No</v>
      </c>
    </row>
    <row r="1792" spans="1:23" x14ac:dyDescent="0.3">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VLOOKUP($M1792,People!$A$2:$B$5, 2, FALSE)</f>
        <v>Chuck Magee</v>
      </c>
      <c r="W1792" s="3" t="str">
        <f>IFERROR(VLOOKUP($B1792, 'Returns'!$A$2:$B$801, 2, FALSE), "No")</f>
        <v>No</v>
      </c>
    </row>
    <row r="1793" spans="1:23" x14ac:dyDescent="0.3">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VLOOKUP($M1793,People!$A$2:$B$5, 2, FALSE)</f>
        <v>Kelly Williams</v>
      </c>
      <c r="W1793" s="3" t="str">
        <f>IFERROR(VLOOKUP($B1793, 'Returns'!$A$2:$B$801, 2, FALSE), "No")</f>
        <v>No</v>
      </c>
    </row>
    <row r="1794" spans="1:23" x14ac:dyDescent="0.3">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VLOOKUP($M1794,People!$A$2:$B$5, 2, FALSE)</f>
        <v>Kelly Williams</v>
      </c>
      <c r="W1794" s="3" t="str">
        <f>IFERROR(VLOOKUP($B1794, 'Returns'!$A$2:$B$801, 2, FALSE), "No")</f>
        <v>No</v>
      </c>
    </row>
    <row r="1795" spans="1:23" x14ac:dyDescent="0.3">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VLOOKUP($M1795,People!$A$2:$B$5, 2, FALSE)</f>
        <v>Kelly Williams</v>
      </c>
      <c r="W1795" s="3" t="str">
        <f>IFERROR(VLOOKUP($B1795, 'Returns'!$A$2:$B$801, 2, FALSE), "No")</f>
        <v>No</v>
      </c>
    </row>
    <row r="1796" spans="1:23" x14ac:dyDescent="0.3">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VLOOKUP($M1796,People!$A$2:$B$5, 2, FALSE)</f>
        <v>Kelly Williams</v>
      </c>
      <c r="W1796" s="3" t="str">
        <f>IFERROR(VLOOKUP($B1796, 'Returns'!$A$2:$B$801, 2, FALSE), "No")</f>
        <v>No</v>
      </c>
    </row>
    <row r="1797" spans="1:23" x14ac:dyDescent="0.3">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VLOOKUP($M1797,People!$A$2:$B$5, 2, FALSE)</f>
        <v>Chuck Magee</v>
      </c>
      <c r="W1797" s="3" t="str">
        <f>IFERROR(VLOOKUP($B1797, 'Returns'!$A$2:$B$801, 2, FALSE), "No")</f>
        <v>No</v>
      </c>
    </row>
    <row r="1798" spans="1:23" x14ac:dyDescent="0.3">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VLOOKUP($M1798,People!$A$2:$B$5, 2, FALSE)</f>
        <v>Chuck Magee</v>
      </c>
      <c r="W1798" s="3" t="str">
        <f>IFERROR(VLOOKUP($B1798, 'Returns'!$A$2:$B$801, 2, FALSE), "No")</f>
        <v>No</v>
      </c>
    </row>
    <row r="1799" spans="1:23" x14ac:dyDescent="0.3">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VLOOKUP($M1799,People!$A$2:$B$5, 2, FALSE)</f>
        <v>Chuck Magee</v>
      </c>
      <c r="W1799" s="3" t="str">
        <f>IFERROR(VLOOKUP($B1799, 'Returns'!$A$2:$B$801, 2, FALSE), "No")</f>
        <v>No</v>
      </c>
    </row>
    <row r="1800" spans="1:23" x14ac:dyDescent="0.3">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VLOOKUP($M1800,People!$A$2:$B$5, 2, FALSE)</f>
        <v>Anna Andreadi</v>
      </c>
      <c r="W1800" s="3" t="str">
        <f>IFERROR(VLOOKUP($B1800, 'Returns'!$A$2:$B$801, 2, FALSE), "No")</f>
        <v>No</v>
      </c>
    </row>
    <row r="1801" spans="1:23" x14ac:dyDescent="0.3">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VLOOKUP($M1801,People!$A$2:$B$5, 2, FALSE)</f>
        <v>Kelly Williams</v>
      </c>
      <c r="W1801" s="3" t="str">
        <f>IFERROR(VLOOKUP($B1801, 'Returns'!$A$2:$B$801, 2, FALSE), "No")</f>
        <v>No</v>
      </c>
    </row>
    <row r="1802" spans="1:23" x14ac:dyDescent="0.3">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VLOOKUP($M1802,People!$A$2:$B$5, 2, FALSE)</f>
        <v>Kelly Williams</v>
      </c>
      <c r="W1802" s="3" t="str">
        <f>IFERROR(VLOOKUP($B1802, 'Returns'!$A$2:$B$801, 2, FALSE), "No")</f>
        <v>No</v>
      </c>
    </row>
    <row r="1803" spans="1:23" x14ac:dyDescent="0.3">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VLOOKUP($M1803,People!$A$2:$B$5, 2, FALSE)</f>
        <v>Anna Andreadi</v>
      </c>
      <c r="W1803" s="3" t="str">
        <f>IFERROR(VLOOKUP($B1803, 'Returns'!$A$2:$B$801, 2, FALSE), "No")</f>
        <v>No</v>
      </c>
    </row>
    <row r="1804" spans="1:23" x14ac:dyDescent="0.3">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VLOOKUP($M1804,People!$A$2:$B$5, 2, FALSE)</f>
        <v>Chuck Magee</v>
      </c>
      <c r="W1804" s="3" t="str">
        <f>IFERROR(VLOOKUP($B1804, 'Returns'!$A$2:$B$801, 2, FALSE), "No")</f>
        <v>No</v>
      </c>
    </row>
    <row r="1805" spans="1:23" x14ac:dyDescent="0.3">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VLOOKUP($M1805,People!$A$2:$B$5, 2, FALSE)</f>
        <v>Chuck Magee</v>
      </c>
      <c r="W1805" s="3" t="str">
        <f>IFERROR(VLOOKUP($B1805, 'Returns'!$A$2:$B$801, 2, FALSE), "No")</f>
        <v>No</v>
      </c>
    </row>
    <row r="1806" spans="1:23" x14ac:dyDescent="0.3">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VLOOKUP($M1806,People!$A$2:$B$5, 2, FALSE)</f>
        <v>Chuck Magee</v>
      </c>
      <c r="W1806" s="3" t="str">
        <f>IFERROR(VLOOKUP($B1806, 'Returns'!$A$2:$B$801, 2, FALSE), "No")</f>
        <v>No</v>
      </c>
    </row>
    <row r="1807" spans="1:23" x14ac:dyDescent="0.3">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VLOOKUP($M1807,People!$A$2:$B$5, 2, FALSE)</f>
        <v>Anna Andreadi</v>
      </c>
      <c r="W1807" s="3" t="str">
        <f>IFERROR(VLOOKUP($B1807, 'Returns'!$A$2:$B$801, 2, FALSE), "No")</f>
        <v>No</v>
      </c>
    </row>
    <row r="1808" spans="1:23" x14ac:dyDescent="0.3">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VLOOKUP($M1808,People!$A$2:$B$5, 2, FALSE)</f>
        <v>Anna Andreadi</v>
      </c>
      <c r="W1808" s="3" t="str">
        <f>IFERROR(VLOOKUP($B1808, 'Returns'!$A$2:$B$801, 2, FALSE), "No")</f>
        <v>No</v>
      </c>
    </row>
    <row r="1809" spans="1:23" x14ac:dyDescent="0.3">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VLOOKUP($M1809,People!$A$2:$B$5, 2, FALSE)</f>
        <v>Anna Andreadi</v>
      </c>
      <c r="W1809" s="3" t="str">
        <f>IFERROR(VLOOKUP($B1809, 'Returns'!$A$2:$B$801, 2, FALSE), "No")</f>
        <v>No</v>
      </c>
    </row>
    <row r="1810" spans="1:23" x14ac:dyDescent="0.3">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VLOOKUP($M1810,People!$A$2:$B$5, 2, FALSE)</f>
        <v>Kelly Williams</v>
      </c>
      <c r="W1810" s="3" t="str">
        <f>IFERROR(VLOOKUP($B1810, 'Returns'!$A$2:$B$801, 2, FALSE), "No")</f>
        <v>No</v>
      </c>
    </row>
    <row r="1811" spans="1:23" x14ac:dyDescent="0.3">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VLOOKUP($M1811,People!$A$2:$B$5, 2, FALSE)</f>
        <v>Kelly Williams</v>
      </c>
      <c r="W1811" s="3" t="str">
        <f>IFERROR(VLOOKUP($B1811, 'Returns'!$A$2:$B$801, 2, FALSE), "No")</f>
        <v>No</v>
      </c>
    </row>
    <row r="1812" spans="1:23" x14ac:dyDescent="0.3">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VLOOKUP($M1812,People!$A$2:$B$5, 2, FALSE)</f>
        <v>Kelly Williams</v>
      </c>
      <c r="W1812" s="3" t="str">
        <f>IFERROR(VLOOKUP($B1812, 'Returns'!$A$2:$B$801, 2, FALSE), "No")</f>
        <v>No</v>
      </c>
    </row>
    <row r="1813" spans="1:23" x14ac:dyDescent="0.3">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VLOOKUP($M1813,People!$A$2:$B$5, 2, FALSE)</f>
        <v>Cassandra Brandow</v>
      </c>
      <c r="W1813" s="3" t="str">
        <f>IFERROR(VLOOKUP($B1813, 'Returns'!$A$2:$B$801, 2, FALSE), "No")</f>
        <v>No</v>
      </c>
    </row>
    <row r="1814" spans="1:23" x14ac:dyDescent="0.3">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VLOOKUP($M1814,People!$A$2:$B$5, 2, FALSE)</f>
        <v>Chuck Magee</v>
      </c>
      <c r="W1814" s="3" t="str">
        <f>IFERROR(VLOOKUP($B1814, 'Returns'!$A$2:$B$801, 2, FALSE), "No")</f>
        <v>No</v>
      </c>
    </row>
    <row r="1815" spans="1:23" x14ac:dyDescent="0.3">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VLOOKUP($M1815,People!$A$2:$B$5, 2, FALSE)</f>
        <v>Chuck Magee</v>
      </c>
      <c r="W1815" s="3" t="str">
        <f>IFERROR(VLOOKUP($B1815, 'Returns'!$A$2:$B$801, 2, FALSE), "No")</f>
        <v>No</v>
      </c>
    </row>
    <row r="1816" spans="1:23" x14ac:dyDescent="0.3">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VLOOKUP($M1816,People!$A$2:$B$5, 2, FALSE)</f>
        <v>Anna Andreadi</v>
      </c>
      <c r="W1816" s="3" t="str">
        <f>IFERROR(VLOOKUP($B1816, 'Returns'!$A$2:$B$801, 2, FALSE), "No")</f>
        <v>No</v>
      </c>
    </row>
    <row r="1817" spans="1:23" x14ac:dyDescent="0.3">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VLOOKUP($M1817,People!$A$2:$B$5, 2, FALSE)</f>
        <v>Anna Andreadi</v>
      </c>
      <c r="W1817" s="3" t="str">
        <f>IFERROR(VLOOKUP($B1817, 'Returns'!$A$2:$B$801, 2, FALSE), "No")</f>
        <v>No</v>
      </c>
    </row>
    <row r="1818" spans="1:23" x14ac:dyDescent="0.3">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VLOOKUP($M1818,People!$A$2:$B$5, 2, FALSE)</f>
        <v>Anna Andreadi</v>
      </c>
      <c r="W1818" s="3" t="str">
        <f>IFERROR(VLOOKUP($B1818, 'Returns'!$A$2:$B$801, 2, FALSE), "No")</f>
        <v>No</v>
      </c>
    </row>
    <row r="1819" spans="1:23" x14ac:dyDescent="0.3">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VLOOKUP($M1819,People!$A$2:$B$5, 2, FALSE)</f>
        <v>Anna Andreadi</v>
      </c>
      <c r="W1819" s="3" t="str">
        <f>IFERROR(VLOOKUP($B1819, 'Returns'!$A$2:$B$801, 2, FALSE), "No")</f>
        <v>No</v>
      </c>
    </row>
    <row r="1820" spans="1:23" x14ac:dyDescent="0.3">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VLOOKUP($M1820,People!$A$2:$B$5, 2, FALSE)</f>
        <v>Kelly Williams</v>
      </c>
      <c r="W1820" s="3" t="str">
        <f>IFERROR(VLOOKUP($B1820, 'Returns'!$A$2:$B$801, 2, FALSE), "No")</f>
        <v>No</v>
      </c>
    </row>
    <row r="1821" spans="1:23" x14ac:dyDescent="0.3">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VLOOKUP($M1821,People!$A$2:$B$5, 2, FALSE)</f>
        <v>Kelly Williams</v>
      </c>
      <c r="W1821" s="3" t="str">
        <f>IFERROR(VLOOKUP($B1821, 'Returns'!$A$2:$B$801, 2, FALSE), "No")</f>
        <v>No</v>
      </c>
    </row>
    <row r="1822" spans="1:23" x14ac:dyDescent="0.3">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VLOOKUP($M1822,People!$A$2:$B$5, 2, FALSE)</f>
        <v>Kelly Williams</v>
      </c>
      <c r="W1822" s="3" t="str">
        <f>IFERROR(VLOOKUP($B1822, 'Returns'!$A$2:$B$801, 2, FALSE), "No")</f>
        <v>No</v>
      </c>
    </row>
    <row r="1823" spans="1:23" x14ac:dyDescent="0.3">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VLOOKUP($M1823,People!$A$2:$B$5, 2, FALSE)</f>
        <v>Kelly Williams</v>
      </c>
      <c r="W1823" s="3" t="str">
        <f>IFERROR(VLOOKUP($B1823, 'Returns'!$A$2:$B$801, 2, FALSE), "No")</f>
        <v>No</v>
      </c>
    </row>
    <row r="1824" spans="1:23" x14ac:dyDescent="0.3">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VLOOKUP($M1824,People!$A$2:$B$5, 2, FALSE)</f>
        <v>Kelly Williams</v>
      </c>
      <c r="W1824" s="3" t="str">
        <f>IFERROR(VLOOKUP($B1824, 'Returns'!$A$2:$B$801, 2, FALSE), "No")</f>
        <v>No</v>
      </c>
    </row>
    <row r="1825" spans="1:23" x14ac:dyDescent="0.3">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VLOOKUP($M1825,People!$A$2:$B$5, 2, FALSE)</f>
        <v>Kelly Williams</v>
      </c>
      <c r="W1825" s="3" t="str">
        <f>IFERROR(VLOOKUP($B1825, 'Returns'!$A$2:$B$801, 2, FALSE), "No")</f>
        <v>No</v>
      </c>
    </row>
    <row r="1826" spans="1:23" x14ac:dyDescent="0.3">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VLOOKUP($M1826,People!$A$2:$B$5, 2, FALSE)</f>
        <v>Anna Andreadi</v>
      </c>
      <c r="W1826" s="3" t="str">
        <f>IFERROR(VLOOKUP($B1826, 'Returns'!$A$2:$B$801, 2, FALSE), "No")</f>
        <v>No</v>
      </c>
    </row>
    <row r="1827" spans="1:23" x14ac:dyDescent="0.3">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VLOOKUP($M1827,People!$A$2:$B$5, 2, FALSE)</f>
        <v>Anna Andreadi</v>
      </c>
      <c r="W1827" s="3" t="str">
        <f>IFERROR(VLOOKUP($B1827, 'Returns'!$A$2:$B$801, 2, FALSE), "No")</f>
        <v>No</v>
      </c>
    </row>
    <row r="1828" spans="1:23" x14ac:dyDescent="0.3">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VLOOKUP($M1828,People!$A$2:$B$5, 2, FALSE)</f>
        <v>Anna Andreadi</v>
      </c>
      <c r="W1828" s="3" t="str">
        <f>IFERROR(VLOOKUP($B1828, 'Returns'!$A$2:$B$801, 2, FALSE), "No")</f>
        <v>No</v>
      </c>
    </row>
    <row r="1829" spans="1:23" x14ac:dyDescent="0.3">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VLOOKUP($M1829,People!$A$2:$B$5, 2, FALSE)</f>
        <v>Cassandra Brandow</v>
      </c>
      <c r="W1829" s="3" t="str">
        <f>IFERROR(VLOOKUP($B1829, 'Returns'!$A$2:$B$801, 2, FALSE), "No")</f>
        <v>No</v>
      </c>
    </row>
    <row r="1830" spans="1:23" x14ac:dyDescent="0.3">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VLOOKUP($M1830,People!$A$2:$B$5, 2, FALSE)</f>
        <v>Cassandra Brandow</v>
      </c>
      <c r="W1830" s="3" t="str">
        <f>IFERROR(VLOOKUP($B1830, 'Returns'!$A$2:$B$801, 2, FALSE), "No")</f>
        <v>No</v>
      </c>
    </row>
    <row r="1831" spans="1:23" x14ac:dyDescent="0.3">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VLOOKUP($M1831,People!$A$2:$B$5, 2, FALSE)</f>
        <v>Chuck Magee</v>
      </c>
      <c r="W1831" s="3" t="str">
        <f>IFERROR(VLOOKUP($B1831, 'Returns'!$A$2:$B$801, 2, FALSE), "No")</f>
        <v>Yes</v>
      </c>
    </row>
    <row r="1832" spans="1:23" x14ac:dyDescent="0.3">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VLOOKUP($M1832,People!$A$2:$B$5, 2, FALSE)</f>
        <v>Kelly Williams</v>
      </c>
      <c r="W1832" s="3" t="str">
        <f>IFERROR(VLOOKUP($B1832, 'Returns'!$A$2:$B$801, 2, FALSE), "No")</f>
        <v>No</v>
      </c>
    </row>
    <row r="1833" spans="1:23" x14ac:dyDescent="0.3">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VLOOKUP($M1833,People!$A$2:$B$5, 2, FALSE)</f>
        <v>Kelly Williams</v>
      </c>
      <c r="W1833" s="3" t="str">
        <f>IFERROR(VLOOKUP($B1833, 'Returns'!$A$2:$B$801, 2, FALSE), "No")</f>
        <v>No</v>
      </c>
    </row>
    <row r="1834" spans="1:23" x14ac:dyDescent="0.3">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VLOOKUP($M1834,People!$A$2:$B$5, 2, FALSE)</f>
        <v>Cassandra Brandow</v>
      </c>
      <c r="W1834" s="3" t="str">
        <f>IFERROR(VLOOKUP($B1834, 'Returns'!$A$2:$B$801, 2, FALSE), "No")</f>
        <v>No</v>
      </c>
    </row>
    <row r="1835" spans="1:23" x14ac:dyDescent="0.3">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VLOOKUP($M1835,People!$A$2:$B$5, 2, FALSE)</f>
        <v>Kelly Williams</v>
      </c>
      <c r="W1835" s="3" t="str">
        <f>IFERROR(VLOOKUP($B1835, 'Returns'!$A$2:$B$801, 2, FALSE), "No")</f>
        <v>No</v>
      </c>
    </row>
    <row r="1836" spans="1:23" x14ac:dyDescent="0.3">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VLOOKUP($M1836,People!$A$2:$B$5, 2, FALSE)</f>
        <v>Kelly Williams</v>
      </c>
      <c r="W1836" s="3" t="str">
        <f>IFERROR(VLOOKUP($B1836, 'Returns'!$A$2:$B$801, 2, FALSE), "No")</f>
        <v>No</v>
      </c>
    </row>
    <row r="1837" spans="1:23" x14ac:dyDescent="0.3">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VLOOKUP($M1837,People!$A$2:$B$5, 2, FALSE)</f>
        <v>Chuck Magee</v>
      </c>
      <c r="W1837" s="3" t="str">
        <f>IFERROR(VLOOKUP($B1837, 'Returns'!$A$2:$B$801, 2, FALSE), "No")</f>
        <v>No</v>
      </c>
    </row>
    <row r="1838" spans="1:23" x14ac:dyDescent="0.3">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VLOOKUP($M1838,People!$A$2:$B$5, 2, FALSE)</f>
        <v>Cassandra Brandow</v>
      </c>
      <c r="W1838" s="3" t="str">
        <f>IFERROR(VLOOKUP($B1838, 'Returns'!$A$2:$B$801, 2, FALSE), "No")</f>
        <v>No</v>
      </c>
    </row>
    <row r="1839" spans="1:23" x14ac:dyDescent="0.3">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VLOOKUP($M1839,People!$A$2:$B$5, 2, FALSE)</f>
        <v>Cassandra Brandow</v>
      </c>
      <c r="W1839" s="3" t="str">
        <f>IFERROR(VLOOKUP($B1839, 'Returns'!$A$2:$B$801, 2, FALSE), "No")</f>
        <v>No</v>
      </c>
    </row>
    <row r="1840" spans="1:23" x14ac:dyDescent="0.3">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VLOOKUP($M1840,People!$A$2:$B$5, 2, FALSE)</f>
        <v>Cassandra Brandow</v>
      </c>
      <c r="W1840" s="3" t="str">
        <f>IFERROR(VLOOKUP($B1840, 'Returns'!$A$2:$B$801, 2, FALSE), "No")</f>
        <v>No</v>
      </c>
    </row>
    <row r="1841" spans="1:23" x14ac:dyDescent="0.3">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VLOOKUP($M1841,People!$A$2:$B$5, 2, FALSE)</f>
        <v>Cassandra Brandow</v>
      </c>
      <c r="W1841" s="3" t="str">
        <f>IFERROR(VLOOKUP($B1841, 'Returns'!$A$2:$B$801, 2, FALSE), "No")</f>
        <v>No</v>
      </c>
    </row>
    <row r="1842" spans="1:23" x14ac:dyDescent="0.3">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VLOOKUP($M1842,People!$A$2:$B$5, 2, FALSE)</f>
        <v>Cassandra Brandow</v>
      </c>
      <c r="W1842" s="3" t="str">
        <f>IFERROR(VLOOKUP($B1842, 'Returns'!$A$2:$B$801, 2, FALSE), "No")</f>
        <v>No</v>
      </c>
    </row>
    <row r="1843" spans="1:23" x14ac:dyDescent="0.3">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VLOOKUP($M1843,People!$A$2:$B$5, 2, FALSE)</f>
        <v>Cassandra Brandow</v>
      </c>
      <c r="W1843" s="3" t="str">
        <f>IFERROR(VLOOKUP($B1843, 'Returns'!$A$2:$B$801, 2, FALSE), "No")</f>
        <v>No</v>
      </c>
    </row>
    <row r="1844" spans="1:23" x14ac:dyDescent="0.3">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VLOOKUP($M1844,People!$A$2:$B$5, 2, FALSE)</f>
        <v>Kelly Williams</v>
      </c>
      <c r="W1844" s="3" t="str">
        <f>IFERROR(VLOOKUP($B1844, 'Returns'!$A$2:$B$801, 2, FALSE), "No")</f>
        <v>No</v>
      </c>
    </row>
    <row r="1845" spans="1:23" x14ac:dyDescent="0.3">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VLOOKUP($M1845,People!$A$2:$B$5, 2, FALSE)</f>
        <v>Kelly Williams</v>
      </c>
      <c r="W1845" s="3" t="str">
        <f>IFERROR(VLOOKUP($B1845, 'Returns'!$A$2:$B$801, 2, FALSE), "No")</f>
        <v>No</v>
      </c>
    </row>
    <row r="1846" spans="1:23" x14ac:dyDescent="0.3">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VLOOKUP($M1846,People!$A$2:$B$5, 2, FALSE)</f>
        <v>Anna Andreadi</v>
      </c>
      <c r="W1846" s="3" t="str">
        <f>IFERROR(VLOOKUP($B1846, 'Returns'!$A$2:$B$801, 2, FALSE), "No")</f>
        <v>No</v>
      </c>
    </row>
    <row r="1847" spans="1:23" x14ac:dyDescent="0.3">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VLOOKUP($M1847,People!$A$2:$B$5, 2, FALSE)</f>
        <v>Chuck Magee</v>
      </c>
      <c r="W1847" s="3" t="str">
        <f>IFERROR(VLOOKUP($B1847, 'Returns'!$A$2:$B$801, 2, FALSE), "No")</f>
        <v>No</v>
      </c>
    </row>
    <row r="1848" spans="1:23" x14ac:dyDescent="0.3">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VLOOKUP($M1848,People!$A$2:$B$5, 2, FALSE)</f>
        <v>Chuck Magee</v>
      </c>
      <c r="W1848" s="3" t="str">
        <f>IFERROR(VLOOKUP($B1848, 'Returns'!$A$2:$B$801, 2, FALSE), "No")</f>
        <v>No</v>
      </c>
    </row>
    <row r="1849" spans="1:23" x14ac:dyDescent="0.3">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VLOOKUP($M1849,People!$A$2:$B$5, 2, FALSE)</f>
        <v>Anna Andreadi</v>
      </c>
      <c r="W1849" s="3" t="str">
        <f>IFERROR(VLOOKUP($B1849, 'Returns'!$A$2:$B$801, 2, FALSE), "No")</f>
        <v>No</v>
      </c>
    </row>
    <row r="1850" spans="1:23" x14ac:dyDescent="0.3">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VLOOKUP($M1850,People!$A$2:$B$5, 2, FALSE)</f>
        <v>Anna Andreadi</v>
      </c>
      <c r="W1850" s="3" t="str">
        <f>IFERROR(VLOOKUP($B1850, 'Returns'!$A$2:$B$801, 2, FALSE), "No")</f>
        <v>No</v>
      </c>
    </row>
    <row r="1851" spans="1:23" x14ac:dyDescent="0.3">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VLOOKUP($M1851,People!$A$2:$B$5, 2, FALSE)</f>
        <v>Kelly Williams</v>
      </c>
      <c r="W1851" s="3" t="str">
        <f>IFERROR(VLOOKUP($B1851, 'Returns'!$A$2:$B$801, 2, FALSE), "No")</f>
        <v>No</v>
      </c>
    </row>
    <row r="1852" spans="1:23" x14ac:dyDescent="0.3">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VLOOKUP($M1852,People!$A$2:$B$5, 2, FALSE)</f>
        <v>Kelly Williams</v>
      </c>
      <c r="W1852" s="3" t="str">
        <f>IFERROR(VLOOKUP($B1852, 'Returns'!$A$2:$B$801, 2, FALSE), "No")</f>
        <v>No</v>
      </c>
    </row>
    <row r="1853" spans="1:23" x14ac:dyDescent="0.3">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VLOOKUP($M1853,People!$A$2:$B$5, 2, FALSE)</f>
        <v>Kelly Williams</v>
      </c>
      <c r="W1853" s="3" t="str">
        <f>IFERROR(VLOOKUP($B1853, 'Returns'!$A$2:$B$801, 2, FALSE), "No")</f>
        <v>No</v>
      </c>
    </row>
    <row r="1854" spans="1:23" x14ac:dyDescent="0.3">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VLOOKUP($M1854,People!$A$2:$B$5, 2, FALSE)</f>
        <v>Kelly Williams</v>
      </c>
      <c r="W1854" s="3" t="str">
        <f>IFERROR(VLOOKUP($B1854, 'Returns'!$A$2:$B$801, 2, FALSE), "No")</f>
        <v>No</v>
      </c>
    </row>
    <row r="1855" spans="1:23" x14ac:dyDescent="0.3">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VLOOKUP($M1855,People!$A$2:$B$5, 2, FALSE)</f>
        <v>Kelly Williams</v>
      </c>
      <c r="W1855" s="3" t="str">
        <f>IFERROR(VLOOKUP($B1855, 'Returns'!$A$2:$B$801, 2, FALSE), "No")</f>
        <v>No</v>
      </c>
    </row>
    <row r="1856" spans="1:23" x14ac:dyDescent="0.3">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VLOOKUP($M1856,People!$A$2:$B$5, 2, FALSE)</f>
        <v>Kelly Williams</v>
      </c>
      <c r="W1856" s="3" t="str">
        <f>IFERROR(VLOOKUP($B1856, 'Returns'!$A$2:$B$801, 2, FALSE), "No")</f>
        <v>No</v>
      </c>
    </row>
    <row r="1857" spans="1:23" x14ac:dyDescent="0.3">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VLOOKUP($M1857,People!$A$2:$B$5, 2, FALSE)</f>
        <v>Anna Andreadi</v>
      </c>
      <c r="W1857" s="3" t="str">
        <f>IFERROR(VLOOKUP($B1857, 'Returns'!$A$2:$B$801, 2, FALSE), "No")</f>
        <v>No</v>
      </c>
    </row>
    <row r="1858" spans="1:23" x14ac:dyDescent="0.3">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VLOOKUP($M1858,People!$A$2:$B$5, 2, FALSE)</f>
        <v>Kelly Williams</v>
      </c>
      <c r="W1858" s="3" t="str">
        <f>IFERROR(VLOOKUP($B1858, 'Returns'!$A$2:$B$801, 2, FALSE), "No")</f>
        <v>No</v>
      </c>
    </row>
    <row r="1859" spans="1:23" x14ac:dyDescent="0.3">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VLOOKUP($M1859,People!$A$2:$B$5, 2, FALSE)</f>
        <v>Kelly Williams</v>
      </c>
      <c r="W1859" s="3" t="str">
        <f>IFERROR(VLOOKUP($B1859, 'Returns'!$A$2:$B$801, 2, FALSE), "No")</f>
        <v>No</v>
      </c>
    </row>
    <row r="1860" spans="1:23" x14ac:dyDescent="0.3">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VLOOKUP($M1860,People!$A$2:$B$5, 2, FALSE)</f>
        <v>Chuck Magee</v>
      </c>
      <c r="W1860" s="3" t="str">
        <f>IFERROR(VLOOKUP($B1860, 'Returns'!$A$2:$B$801, 2, FALSE), "No")</f>
        <v>No</v>
      </c>
    </row>
    <row r="1861" spans="1:23" x14ac:dyDescent="0.3">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VLOOKUP($M1861,People!$A$2:$B$5, 2, FALSE)</f>
        <v>Chuck Magee</v>
      </c>
      <c r="W1861" s="3" t="str">
        <f>IFERROR(VLOOKUP($B1861, 'Returns'!$A$2:$B$801, 2, FALSE), "No")</f>
        <v>No</v>
      </c>
    </row>
    <row r="1862" spans="1:23" x14ac:dyDescent="0.3">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VLOOKUP($M1862,People!$A$2:$B$5, 2, FALSE)</f>
        <v>Chuck Magee</v>
      </c>
      <c r="W1862" s="3" t="str">
        <f>IFERROR(VLOOKUP($B1862, 'Returns'!$A$2:$B$801, 2, FALSE), "No")</f>
        <v>No</v>
      </c>
    </row>
    <row r="1863" spans="1:23" x14ac:dyDescent="0.3">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VLOOKUP($M1863,People!$A$2:$B$5, 2, FALSE)</f>
        <v>Chuck Magee</v>
      </c>
      <c r="W1863" s="3" t="str">
        <f>IFERROR(VLOOKUP($B1863, 'Returns'!$A$2:$B$801, 2, FALSE), "No")</f>
        <v>No</v>
      </c>
    </row>
    <row r="1864" spans="1:23" x14ac:dyDescent="0.3">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VLOOKUP($M1864,People!$A$2:$B$5, 2, FALSE)</f>
        <v>Kelly Williams</v>
      </c>
      <c r="W1864" s="3" t="str">
        <f>IFERROR(VLOOKUP($B1864, 'Returns'!$A$2:$B$801, 2, FALSE), "No")</f>
        <v>No</v>
      </c>
    </row>
    <row r="1865" spans="1:23" x14ac:dyDescent="0.3">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VLOOKUP($M1865,People!$A$2:$B$5, 2, FALSE)</f>
        <v>Anna Andreadi</v>
      </c>
      <c r="W1865" s="3" t="str">
        <f>IFERROR(VLOOKUP($B1865, 'Returns'!$A$2:$B$801, 2, FALSE), "No")</f>
        <v>No</v>
      </c>
    </row>
    <row r="1866" spans="1:23" x14ac:dyDescent="0.3">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VLOOKUP($M1866,People!$A$2:$B$5, 2, FALSE)</f>
        <v>Anna Andreadi</v>
      </c>
      <c r="W1866" s="3" t="str">
        <f>IFERROR(VLOOKUP($B1866, 'Returns'!$A$2:$B$801, 2, FALSE), "No")</f>
        <v>No</v>
      </c>
    </row>
    <row r="1867" spans="1:23" x14ac:dyDescent="0.3">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VLOOKUP($M1867,People!$A$2:$B$5, 2, FALSE)</f>
        <v>Chuck Magee</v>
      </c>
      <c r="W1867" s="3" t="str">
        <f>IFERROR(VLOOKUP($B1867, 'Returns'!$A$2:$B$801, 2, FALSE), "No")</f>
        <v>No</v>
      </c>
    </row>
    <row r="1868" spans="1:23" x14ac:dyDescent="0.3">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VLOOKUP($M1868,People!$A$2:$B$5, 2, FALSE)</f>
        <v>Anna Andreadi</v>
      </c>
      <c r="W1868" s="3" t="str">
        <f>IFERROR(VLOOKUP($B1868, 'Returns'!$A$2:$B$801, 2, FALSE), "No")</f>
        <v>No</v>
      </c>
    </row>
    <row r="1869" spans="1:23" x14ac:dyDescent="0.3">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VLOOKUP($M1869,People!$A$2:$B$5, 2, FALSE)</f>
        <v>Chuck Magee</v>
      </c>
      <c r="W1869" s="3" t="str">
        <f>IFERROR(VLOOKUP($B1869, 'Returns'!$A$2:$B$801, 2, FALSE), "No")</f>
        <v>No</v>
      </c>
    </row>
    <row r="1870" spans="1:23" x14ac:dyDescent="0.3">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VLOOKUP($M1870,People!$A$2:$B$5, 2, FALSE)</f>
        <v>Chuck Magee</v>
      </c>
      <c r="W1870" s="3" t="str">
        <f>IFERROR(VLOOKUP($B1870, 'Returns'!$A$2:$B$801, 2, FALSE), "No")</f>
        <v>No</v>
      </c>
    </row>
    <row r="1871" spans="1:23" x14ac:dyDescent="0.3">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VLOOKUP($M1871,People!$A$2:$B$5, 2, FALSE)</f>
        <v>Anna Andreadi</v>
      </c>
      <c r="W1871" s="3" t="str">
        <f>IFERROR(VLOOKUP($B1871, 'Returns'!$A$2:$B$801, 2, FALSE), "No")</f>
        <v>No</v>
      </c>
    </row>
    <row r="1872" spans="1:23" x14ac:dyDescent="0.3">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VLOOKUP($M1872,People!$A$2:$B$5, 2, FALSE)</f>
        <v>Anna Andreadi</v>
      </c>
      <c r="W1872" s="3" t="str">
        <f>IFERROR(VLOOKUP($B1872, 'Returns'!$A$2:$B$801, 2, FALSE), "No")</f>
        <v>No</v>
      </c>
    </row>
    <row r="1873" spans="1:23" x14ac:dyDescent="0.3">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VLOOKUP($M1873,People!$A$2:$B$5, 2, FALSE)</f>
        <v>Anna Andreadi</v>
      </c>
      <c r="W1873" s="3" t="str">
        <f>IFERROR(VLOOKUP($B1873, 'Returns'!$A$2:$B$801, 2, FALSE), "No")</f>
        <v>No</v>
      </c>
    </row>
    <row r="1874" spans="1:23" x14ac:dyDescent="0.3">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VLOOKUP($M1874,People!$A$2:$B$5, 2, FALSE)</f>
        <v>Anna Andreadi</v>
      </c>
      <c r="W1874" s="3" t="str">
        <f>IFERROR(VLOOKUP($B1874, 'Returns'!$A$2:$B$801, 2, FALSE), "No")</f>
        <v>No</v>
      </c>
    </row>
    <row r="1875" spans="1:23" x14ac:dyDescent="0.3">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VLOOKUP($M1875,People!$A$2:$B$5, 2, FALSE)</f>
        <v>Anna Andreadi</v>
      </c>
      <c r="W1875" s="3" t="str">
        <f>IFERROR(VLOOKUP($B1875, 'Returns'!$A$2:$B$801, 2, FALSE), "No")</f>
        <v>Yes</v>
      </c>
    </row>
    <row r="1876" spans="1:23" x14ac:dyDescent="0.3">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VLOOKUP($M1876,People!$A$2:$B$5, 2, FALSE)</f>
        <v>Chuck Magee</v>
      </c>
      <c r="W1876" s="3" t="str">
        <f>IFERROR(VLOOKUP($B1876, 'Returns'!$A$2:$B$801, 2, FALSE), "No")</f>
        <v>No</v>
      </c>
    </row>
    <row r="1877" spans="1:23" x14ac:dyDescent="0.3">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VLOOKUP($M1877,People!$A$2:$B$5, 2, FALSE)</f>
        <v>Chuck Magee</v>
      </c>
      <c r="W1877" s="3" t="str">
        <f>IFERROR(VLOOKUP($B1877, 'Returns'!$A$2:$B$801, 2, FALSE), "No")</f>
        <v>No</v>
      </c>
    </row>
    <row r="1878" spans="1:23" x14ac:dyDescent="0.3">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VLOOKUP($M1878,People!$A$2:$B$5, 2, FALSE)</f>
        <v>Kelly Williams</v>
      </c>
      <c r="W1878" s="3" t="str">
        <f>IFERROR(VLOOKUP($B1878, 'Returns'!$A$2:$B$801, 2, FALSE), "No")</f>
        <v>No</v>
      </c>
    </row>
    <row r="1879" spans="1:23" x14ac:dyDescent="0.3">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VLOOKUP($M1879,People!$A$2:$B$5, 2, FALSE)</f>
        <v>Anna Andreadi</v>
      </c>
      <c r="W1879" s="3" t="str">
        <f>IFERROR(VLOOKUP($B1879, 'Returns'!$A$2:$B$801, 2, FALSE), "No")</f>
        <v>No</v>
      </c>
    </row>
    <row r="1880" spans="1:23" x14ac:dyDescent="0.3">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VLOOKUP($M1880,People!$A$2:$B$5, 2, FALSE)</f>
        <v>Anna Andreadi</v>
      </c>
      <c r="W1880" s="3" t="str">
        <f>IFERROR(VLOOKUP($B1880, 'Returns'!$A$2:$B$801, 2, FALSE), "No")</f>
        <v>No</v>
      </c>
    </row>
    <row r="1881" spans="1:23" x14ac:dyDescent="0.3">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VLOOKUP($M1881,People!$A$2:$B$5, 2, FALSE)</f>
        <v>Cassandra Brandow</v>
      </c>
      <c r="W1881" s="3" t="str">
        <f>IFERROR(VLOOKUP($B1881, 'Returns'!$A$2:$B$801, 2, FALSE), "No")</f>
        <v>No</v>
      </c>
    </row>
    <row r="1882" spans="1:23" x14ac:dyDescent="0.3">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VLOOKUP($M1882,People!$A$2:$B$5, 2, FALSE)</f>
        <v>Chuck Magee</v>
      </c>
      <c r="W1882" s="3" t="str">
        <f>IFERROR(VLOOKUP($B1882, 'Returns'!$A$2:$B$801, 2, FALSE), "No")</f>
        <v>No</v>
      </c>
    </row>
    <row r="1883" spans="1:23" x14ac:dyDescent="0.3">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VLOOKUP($M1883,People!$A$2:$B$5, 2, FALSE)</f>
        <v>Chuck Magee</v>
      </c>
      <c r="W1883" s="3" t="str">
        <f>IFERROR(VLOOKUP($B1883, 'Returns'!$A$2:$B$801, 2, FALSE), "No")</f>
        <v>No</v>
      </c>
    </row>
    <row r="1884" spans="1:23" x14ac:dyDescent="0.3">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VLOOKUP($M1884,People!$A$2:$B$5, 2, FALSE)</f>
        <v>Chuck Magee</v>
      </c>
      <c r="W1884" s="3" t="str">
        <f>IFERROR(VLOOKUP($B1884, 'Returns'!$A$2:$B$801, 2, FALSE), "No")</f>
        <v>No</v>
      </c>
    </row>
    <row r="1885" spans="1:23" x14ac:dyDescent="0.3">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VLOOKUP($M1885,People!$A$2:$B$5, 2, FALSE)</f>
        <v>Chuck Magee</v>
      </c>
      <c r="W1885" s="3" t="str">
        <f>IFERROR(VLOOKUP($B1885, 'Returns'!$A$2:$B$801, 2, FALSE), "No")</f>
        <v>No</v>
      </c>
    </row>
    <row r="1886" spans="1:23" x14ac:dyDescent="0.3">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VLOOKUP($M1886,People!$A$2:$B$5, 2, FALSE)</f>
        <v>Kelly Williams</v>
      </c>
      <c r="W1886" s="3" t="str">
        <f>IFERROR(VLOOKUP($B1886, 'Returns'!$A$2:$B$801, 2, FALSE), "No")</f>
        <v>No</v>
      </c>
    </row>
    <row r="1887" spans="1:23" x14ac:dyDescent="0.3">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VLOOKUP($M1887,People!$A$2:$B$5, 2, FALSE)</f>
        <v>Anna Andreadi</v>
      </c>
      <c r="W1887" s="3" t="str">
        <f>IFERROR(VLOOKUP($B1887, 'Returns'!$A$2:$B$801, 2, FALSE), "No")</f>
        <v>No</v>
      </c>
    </row>
    <row r="1888" spans="1:23" x14ac:dyDescent="0.3">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VLOOKUP($M1888,People!$A$2:$B$5, 2, FALSE)</f>
        <v>Cassandra Brandow</v>
      </c>
      <c r="W1888" s="3" t="str">
        <f>IFERROR(VLOOKUP($B1888, 'Returns'!$A$2:$B$801, 2, FALSE), "No")</f>
        <v>No</v>
      </c>
    </row>
    <row r="1889" spans="1:23" x14ac:dyDescent="0.3">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VLOOKUP($M1889,People!$A$2:$B$5, 2, FALSE)</f>
        <v>Cassandra Brandow</v>
      </c>
      <c r="W1889" s="3" t="str">
        <f>IFERROR(VLOOKUP($B1889, 'Returns'!$A$2:$B$801, 2, FALSE), "No")</f>
        <v>No</v>
      </c>
    </row>
    <row r="1890" spans="1:23" x14ac:dyDescent="0.3">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VLOOKUP($M1890,People!$A$2:$B$5, 2, FALSE)</f>
        <v>Chuck Magee</v>
      </c>
      <c r="W1890" s="3" t="str">
        <f>IFERROR(VLOOKUP($B1890, 'Returns'!$A$2:$B$801, 2, FALSE), "No")</f>
        <v>No</v>
      </c>
    </row>
    <row r="1891" spans="1:23" x14ac:dyDescent="0.3">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VLOOKUP($M1891,People!$A$2:$B$5, 2, FALSE)</f>
        <v>Chuck Magee</v>
      </c>
      <c r="W1891" s="3" t="str">
        <f>IFERROR(VLOOKUP($B1891, 'Returns'!$A$2:$B$801, 2, FALSE), "No")</f>
        <v>No</v>
      </c>
    </row>
    <row r="1892" spans="1:23" x14ac:dyDescent="0.3">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VLOOKUP($M1892,People!$A$2:$B$5, 2, FALSE)</f>
        <v>Anna Andreadi</v>
      </c>
      <c r="W1892" s="3" t="str">
        <f>IFERROR(VLOOKUP($B1892, 'Returns'!$A$2:$B$801, 2, FALSE), "No")</f>
        <v>No</v>
      </c>
    </row>
    <row r="1893" spans="1:23" x14ac:dyDescent="0.3">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VLOOKUP($M1893,People!$A$2:$B$5, 2, FALSE)</f>
        <v>Anna Andreadi</v>
      </c>
      <c r="W1893" s="3" t="str">
        <f>IFERROR(VLOOKUP($B1893, 'Returns'!$A$2:$B$801, 2, FALSE), "No")</f>
        <v>No</v>
      </c>
    </row>
    <row r="1894" spans="1:23" x14ac:dyDescent="0.3">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VLOOKUP($M1894,People!$A$2:$B$5, 2, FALSE)</f>
        <v>Cassandra Brandow</v>
      </c>
      <c r="W1894" s="3" t="str">
        <f>IFERROR(VLOOKUP($B1894, 'Returns'!$A$2:$B$801, 2, FALSE), "No")</f>
        <v>No</v>
      </c>
    </row>
    <row r="1895" spans="1:23" x14ac:dyDescent="0.3">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VLOOKUP($M1895,People!$A$2:$B$5, 2, FALSE)</f>
        <v>Anna Andreadi</v>
      </c>
      <c r="W1895" s="3" t="str">
        <f>IFERROR(VLOOKUP($B1895, 'Returns'!$A$2:$B$801, 2, FALSE), "No")</f>
        <v>No</v>
      </c>
    </row>
    <row r="1896" spans="1:23" x14ac:dyDescent="0.3">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VLOOKUP($M1896,People!$A$2:$B$5, 2, FALSE)</f>
        <v>Cassandra Brandow</v>
      </c>
      <c r="W1896" s="3" t="str">
        <f>IFERROR(VLOOKUP($B1896, 'Returns'!$A$2:$B$801, 2, FALSE), "No")</f>
        <v>No</v>
      </c>
    </row>
    <row r="1897" spans="1:23" x14ac:dyDescent="0.3">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VLOOKUP($M1897,People!$A$2:$B$5, 2, FALSE)</f>
        <v>Anna Andreadi</v>
      </c>
      <c r="W1897" s="3" t="str">
        <f>IFERROR(VLOOKUP($B1897, 'Returns'!$A$2:$B$801, 2, FALSE), "No")</f>
        <v>No</v>
      </c>
    </row>
    <row r="1898" spans="1:23" x14ac:dyDescent="0.3">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VLOOKUP($M1898,People!$A$2:$B$5, 2, FALSE)</f>
        <v>Kelly Williams</v>
      </c>
      <c r="W1898" s="3" t="str">
        <f>IFERROR(VLOOKUP($B1898, 'Returns'!$A$2:$B$801, 2, FALSE), "No")</f>
        <v>No</v>
      </c>
    </row>
    <row r="1899" spans="1:23" x14ac:dyDescent="0.3">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VLOOKUP($M1899,People!$A$2:$B$5, 2, FALSE)</f>
        <v>Cassandra Brandow</v>
      </c>
      <c r="W1899" s="3" t="str">
        <f>IFERROR(VLOOKUP($B1899, 'Returns'!$A$2:$B$801, 2, FALSE), "No")</f>
        <v>No</v>
      </c>
    </row>
    <row r="1900" spans="1:23" x14ac:dyDescent="0.3">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VLOOKUP($M1900,People!$A$2:$B$5, 2, FALSE)</f>
        <v>Cassandra Brandow</v>
      </c>
      <c r="W1900" s="3" t="str">
        <f>IFERROR(VLOOKUP($B1900, 'Returns'!$A$2:$B$801, 2, FALSE), "No")</f>
        <v>No</v>
      </c>
    </row>
    <row r="1901" spans="1:23" x14ac:dyDescent="0.3">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VLOOKUP($M1901,People!$A$2:$B$5, 2, FALSE)</f>
        <v>Cassandra Brandow</v>
      </c>
      <c r="W1901" s="3" t="str">
        <f>IFERROR(VLOOKUP($B1901, 'Returns'!$A$2:$B$801, 2, FALSE), "No")</f>
        <v>No</v>
      </c>
    </row>
    <row r="1902" spans="1:23" x14ac:dyDescent="0.3">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VLOOKUP($M1902,People!$A$2:$B$5, 2, FALSE)</f>
        <v>Cassandra Brandow</v>
      </c>
      <c r="W1902" s="3" t="str">
        <f>IFERROR(VLOOKUP($B1902, 'Returns'!$A$2:$B$801, 2, FALSE), "No")</f>
        <v>No</v>
      </c>
    </row>
    <row r="1903" spans="1:23" x14ac:dyDescent="0.3">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VLOOKUP($M1903,People!$A$2:$B$5, 2, FALSE)</f>
        <v>Kelly Williams</v>
      </c>
      <c r="W1903" s="3" t="str">
        <f>IFERROR(VLOOKUP($B1903, 'Returns'!$A$2:$B$801, 2, FALSE), "No")</f>
        <v>No</v>
      </c>
    </row>
    <row r="1904" spans="1:23" x14ac:dyDescent="0.3">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VLOOKUP($M1904,People!$A$2:$B$5, 2, FALSE)</f>
        <v>Anna Andreadi</v>
      </c>
      <c r="W1904" s="3" t="str">
        <f>IFERROR(VLOOKUP($B1904, 'Returns'!$A$2:$B$801, 2, FALSE), "No")</f>
        <v>No</v>
      </c>
    </row>
    <row r="1905" spans="1:23" x14ac:dyDescent="0.3">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VLOOKUP($M1905,People!$A$2:$B$5, 2, FALSE)</f>
        <v>Anna Andreadi</v>
      </c>
      <c r="W1905" s="3" t="str">
        <f>IFERROR(VLOOKUP($B1905, 'Returns'!$A$2:$B$801, 2, FALSE), "No")</f>
        <v>No</v>
      </c>
    </row>
    <row r="1906" spans="1:23" x14ac:dyDescent="0.3">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VLOOKUP($M1906,People!$A$2:$B$5, 2, FALSE)</f>
        <v>Anna Andreadi</v>
      </c>
      <c r="W1906" s="3" t="str">
        <f>IFERROR(VLOOKUP($B1906, 'Returns'!$A$2:$B$801, 2, FALSE), "No")</f>
        <v>No</v>
      </c>
    </row>
    <row r="1907" spans="1:23" x14ac:dyDescent="0.3">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VLOOKUP($M1907,People!$A$2:$B$5, 2, FALSE)</f>
        <v>Kelly Williams</v>
      </c>
      <c r="W1907" s="3" t="str">
        <f>IFERROR(VLOOKUP($B1907, 'Returns'!$A$2:$B$801, 2, FALSE), "No")</f>
        <v>No</v>
      </c>
    </row>
    <row r="1908" spans="1:23" x14ac:dyDescent="0.3">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VLOOKUP($M1908,People!$A$2:$B$5, 2, FALSE)</f>
        <v>Cassandra Brandow</v>
      </c>
      <c r="W1908" s="3" t="str">
        <f>IFERROR(VLOOKUP($B1908, 'Returns'!$A$2:$B$801, 2, FALSE), "No")</f>
        <v>No</v>
      </c>
    </row>
    <row r="1909" spans="1:23" x14ac:dyDescent="0.3">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VLOOKUP($M1909,People!$A$2:$B$5, 2, FALSE)</f>
        <v>Cassandra Brandow</v>
      </c>
      <c r="W1909" s="3" t="str">
        <f>IFERROR(VLOOKUP($B1909, 'Returns'!$A$2:$B$801, 2, FALSE), "No")</f>
        <v>No</v>
      </c>
    </row>
    <row r="1910" spans="1:23" x14ac:dyDescent="0.3">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VLOOKUP($M1910,People!$A$2:$B$5, 2, FALSE)</f>
        <v>Anna Andreadi</v>
      </c>
      <c r="W1910" s="3" t="str">
        <f>IFERROR(VLOOKUP($B1910, 'Returns'!$A$2:$B$801, 2, FALSE), "No")</f>
        <v>No</v>
      </c>
    </row>
    <row r="1911" spans="1:23" x14ac:dyDescent="0.3">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VLOOKUP($M1911,People!$A$2:$B$5, 2, FALSE)</f>
        <v>Chuck Magee</v>
      </c>
      <c r="W1911" s="3" t="str">
        <f>IFERROR(VLOOKUP($B1911, 'Returns'!$A$2:$B$801, 2, FALSE), "No")</f>
        <v>No</v>
      </c>
    </row>
    <row r="1912" spans="1:23" x14ac:dyDescent="0.3">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VLOOKUP($M1912,People!$A$2:$B$5, 2, FALSE)</f>
        <v>Anna Andreadi</v>
      </c>
      <c r="W1912" s="3" t="str">
        <f>IFERROR(VLOOKUP($B1912, 'Returns'!$A$2:$B$801, 2, FALSE), "No")</f>
        <v>No</v>
      </c>
    </row>
    <row r="1913" spans="1:23" x14ac:dyDescent="0.3">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VLOOKUP($M1913,People!$A$2:$B$5, 2, FALSE)</f>
        <v>Kelly Williams</v>
      </c>
      <c r="W1913" s="3" t="str">
        <f>IFERROR(VLOOKUP($B1913, 'Returns'!$A$2:$B$801, 2, FALSE), "No")</f>
        <v>No</v>
      </c>
    </row>
    <row r="1914" spans="1:23" x14ac:dyDescent="0.3">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VLOOKUP($M1914,People!$A$2:$B$5, 2, FALSE)</f>
        <v>Kelly Williams</v>
      </c>
      <c r="W1914" s="3" t="str">
        <f>IFERROR(VLOOKUP($B1914, 'Returns'!$A$2:$B$801, 2, FALSE), "No")</f>
        <v>No</v>
      </c>
    </row>
    <row r="1915" spans="1:23" x14ac:dyDescent="0.3">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VLOOKUP($M1915,People!$A$2:$B$5, 2, FALSE)</f>
        <v>Cassandra Brandow</v>
      </c>
      <c r="W1915" s="3" t="str">
        <f>IFERROR(VLOOKUP($B1915, 'Returns'!$A$2:$B$801, 2, FALSE), "No")</f>
        <v>No</v>
      </c>
    </row>
    <row r="1916" spans="1:23" x14ac:dyDescent="0.3">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VLOOKUP($M1916,People!$A$2:$B$5, 2, FALSE)</f>
        <v>Cassandra Brandow</v>
      </c>
      <c r="W1916" s="3" t="str">
        <f>IFERROR(VLOOKUP($B1916, 'Returns'!$A$2:$B$801, 2, FALSE), "No")</f>
        <v>No</v>
      </c>
    </row>
    <row r="1917" spans="1:23" x14ac:dyDescent="0.3">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VLOOKUP($M1917,People!$A$2:$B$5, 2, FALSE)</f>
        <v>Cassandra Brandow</v>
      </c>
      <c r="W1917" s="3" t="str">
        <f>IFERROR(VLOOKUP($B1917, 'Returns'!$A$2:$B$801, 2, FALSE), "No")</f>
        <v>No</v>
      </c>
    </row>
    <row r="1918" spans="1:23" x14ac:dyDescent="0.3">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VLOOKUP($M1918,People!$A$2:$B$5, 2, FALSE)</f>
        <v>Cassandra Brandow</v>
      </c>
      <c r="W1918" s="3" t="str">
        <f>IFERROR(VLOOKUP($B1918, 'Returns'!$A$2:$B$801, 2, FALSE), "No")</f>
        <v>No</v>
      </c>
    </row>
    <row r="1919" spans="1:23" x14ac:dyDescent="0.3">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VLOOKUP($M1919,People!$A$2:$B$5, 2, FALSE)</f>
        <v>Chuck Magee</v>
      </c>
      <c r="W1919" s="3" t="str">
        <f>IFERROR(VLOOKUP($B1919, 'Returns'!$A$2:$B$801, 2, FALSE), "No")</f>
        <v>No</v>
      </c>
    </row>
    <row r="1920" spans="1:23" x14ac:dyDescent="0.3">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VLOOKUP($M1920,People!$A$2:$B$5, 2, FALSE)</f>
        <v>Kelly Williams</v>
      </c>
      <c r="W1920" s="3" t="str">
        <f>IFERROR(VLOOKUP($B1920, 'Returns'!$A$2:$B$801, 2, FALSE), "No")</f>
        <v>No</v>
      </c>
    </row>
    <row r="1921" spans="1:23" x14ac:dyDescent="0.3">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VLOOKUP($M1921,People!$A$2:$B$5, 2, FALSE)</f>
        <v>Chuck Magee</v>
      </c>
      <c r="W1921" s="3" t="str">
        <f>IFERROR(VLOOKUP($B1921, 'Returns'!$A$2:$B$801, 2, FALSE), "No")</f>
        <v>No</v>
      </c>
    </row>
    <row r="1922" spans="1:23" x14ac:dyDescent="0.3">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VLOOKUP($M1922,People!$A$2:$B$5, 2, FALSE)</f>
        <v>Chuck Magee</v>
      </c>
      <c r="W1922" s="3" t="str">
        <f>IFERROR(VLOOKUP($B1922, 'Returns'!$A$2:$B$801, 2, FALSE), "No")</f>
        <v>No</v>
      </c>
    </row>
    <row r="1923" spans="1:23" x14ac:dyDescent="0.3">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VLOOKUP($M1923,People!$A$2:$B$5, 2, FALSE)</f>
        <v>Chuck Magee</v>
      </c>
      <c r="W1923" s="3" t="str">
        <f>IFERROR(VLOOKUP($B1923, 'Returns'!$A$2:$B$801, 2, FALSE), "No")</f>
        <v>No</v>
      </c>
    </row>
    <row r="1924" spans="1:23" x14ac:dyDescent="0.3">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VLOOKUP($M1924,People!$A$2:$B$5, 2, FALSE)</f>
        <v>Kelly Williams</v>
      </c>
      <c r="W1924" s="3" t="str">
        <f>IFERROR(VLOOKUP($B1924, 'Returns'!$A$2:$B$801, 2, FALSE), "No")</f>
        <v>No</v>
      </c>
    </row>
    <row r="1925" spans="1:23" x14ac:dyDescent="0.3">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VLOOKUP($M1925,People!$A$2:$B$5, 2, FALSE)</f>
        <v>Kelly Williams</v>
      </c>
      <c r="W1925" s="3" t="str">
        <f>IFERROR(VLOOKUP($B1925, 'Returns'!$A$2:$B$801, 2, FALSE), "No")</f>
        <v>No</v>
      </c>
    </row>
    <row r="1926" spans="1:23" x14ac:dyDescent="0.3">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VLOOKUP($M1926,People!$A$2:$B$5, 2, FALSE)</f>
        <v>Anna Andreadi</v>
      </c>
      <c r="W1926" s="3" t="str">
        <f>IFERROR(VLOOKUP($B1926, 'Returns'!$A$2:$B$801, 2, FALSE), "No")</f>
        <v>No</v>
      </c>
    </row>
    <row r="1927" spans="1:23" x14ac:dyDescent="0.3">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VLOOKUP($M1927,People!$A$2:$B$5, 2, FALSE)</f>
        <v>Anna Andreadi</v>
      </c>
      <c r="W1927" s="3" t="str">
        <f>IFERROR(VLOOKUP($B1927, 'Returns'!$A$2:$B$801, 2, FALSE), "No")</f>
        <v>No</v>
      </c>
    </row>
    <row r="1928" spans="1:23" x14ac:dyDescent="0.3">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VLOOKUP($M1928,People!$A$2:$B$5, 2, FALSE)</f>
        <v>Anna Andreadi</v>
      </c>
      <c r="W1928" s="3" t="str">
        <f>IFERROR(VLOOKUP($B1928, 'Returns'!$A$2:$B$801, 2, FALSE), "No")</f>
        <v>No</v>
      </c>
    </row>
    <row r="1929" spans="1:23" x14ac:dyDescent="0.3">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VLOOKUP($M1929,People!$A$2:$B$5, 2, FALSE)</f>
        <v>Anna Andreadi</v>
      </c>
      <c r="W1929" s="3" t="str">
        <f>IFERROR(VLOOKUP($B1929, 'Returns'!$A$2:$B$801, 2, FALSE), "No")</f>
        <v>No</v>
      </c>
    </row>
    <row r="1930" spans="1:23" x14ac:dyDescent="0.3">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VLOOKUP($M1930,People!$A$2:$B$5, 2, FALSE)</f>
        <v>Anna Andreadi</v>
      </c>
      <c r="W1930" s="3" t="str">
        <f>IFERROR(VLOOKUP($B1930, 'Returns'!$A$2:$B$801, 2, FALSE), "No")</f>
        <v>No</v>
      </c>
    </row>
    <row r="1931" spans="1:23" x14ac:dyDescent="0.3">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VLOOKUP($M1931,People!$A$2:$B$5, 2, FALSE)</f>
        <v>Anna Andreadi</v>
      </c>
      <c r="W1931" s="3" t="str">
        <f>IFERROR(VLOOKUP($B1931, 'Returns'!$A$2:$B$801, 2, FALSE), "No")</f>
        <v>No</v>
      </c>
    </row>
    <row r="1932" spans="1:23" x14ac:dyDescent="0.3">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VLOOKUP($M1932,People!$A$2:$B$5, 2, FALSE)</f>
        <v>Anna Andreadi</v>
      </c>
      <c r="W1932" s="3" t="str">
        <f>IFERROR(VLOOKUP($B1932, 'Returns'!$A$2:$B$801, 2, FALSE), "No")</f>
        <v>No</v>
      </c>
    </row>
    <row r="1933" spans="1:23" x14ac:dyDescent="0.3">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VLOOKUP($M1933,People!$A$2:$B$5, 2, FALSE)</f>
        <v>Anna Andreadi</v>
      </c>
      <c r="W1933" s="3" t="str">
        <f>IFERROR(VLOOKUP($B1933, 'Returns'!$A$2:$B$801, 2, FALSE), "No")</f>
        <v>No</v>
      </c>
    </row>
    <row r="1934" spans="1:23" x14ac:dyDescent="0.3">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VLOOKUP($M1934,People!$A$2:$B$5, 2, FALSE)</f>
        <v>Cassandra Brandow</v>
      </c>
      <c r="W1934" s="3" t="str">
        <f>IFERROR(VLOOKUP($B1934, 'Returns'!$A$2:$B$801, 2, FALSE), "No")</f>
        <v>No</v>
      </c>
    </row>
    <row r="1935" spans="1:23" x14ac:dyDescent="0.3">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VLOOKUP($M1935,People!$A$2:$B$5, 2, FALSE)</f>
        <v>Cassandra Brandow</v>
      </c>
      <c r="W1935" s="3" t="str">
        <f>IFERROR(VLOOKUP($B1935, 'Returns'!$A$2:$B$801, 2, FALSE), "No")</f>
        <v>No</v>
      </c>
    </row>
    <row r="1936" spans="1:23" x14ac:dyDescent="0.3">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VLOOKUP($M1936,People!$A$2:$B$5, 2, FALSE)</f>
        <v>Anna Andreadi</v>
      </c>
      <c r="W1936" s="3" t="str">
        <f>IFERROR(VLOOKUP($B1936, 'Returns'!$A$2:$B$801, 2, FALSE), "No")</f>
        <v>No</v>
      </c>
    </row>
    <row r="1937" spans="1:23" x14ac:dyDescent="0.3">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VLOOKUP($M1937,People!$A$2:$B$5, 2, FALSE)</f>
        <v>Anna Andreadi</v>
      </c>
      <c r="W1937" s="3" t="str">
        <f>IFERROR(VLOOKUP($B1937, 'Returns'!$A$2:$B$801, 2, FALSE), "No")</f>
        <v>No</v>
      </c>
    </row>
    <row r="1938" spans="1:23" x14ac:dyDescent="0.3">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VLOOKUP($M1938,People!$A$2:$B$5, 2, FALSE)</f>
        <v>Anna Andreadi</v>
      </c>
      <c r="W1938" s="3" t="str">
        <f>IFERROR(VLOOKUP($B1938, 'Returns'!$A$2:$B$801, 2, FALSE), "No")</f>
        <v>No</v>
      </c>
    </row>
    <row r="1939" spans="1:23" x14ac:dyDescent="0.3">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VLOOKUP($M1939,People!$A$2:$B$5, 2, FALSE)</f>
        <v>Anna Andreadi</v>
      </c>
      <c r="W1939" s="3" t="str">
        <f>IFERROR(VLOOKUP($B1939, 'Returns'!$A$2:$B$801, 2, FALSE), "No")</f>
        <v>No</v>
      </c>
    </row>
    <row r="1940" spans="1:23" x14ac:dyDescent="0.3">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VLOOKUP($M1940,People!$A$2:$B$5, 2, FALSE)</f>
        <v>Anna Andreadi</v>
      </c>
      <c r="W1940" s="3" t="str">
        <f>IFERROR(VLOOKUP($B1940, 'Returns'!$A$2:$B$801, 2, FALSE), "No")</f>
        <v>No</v>
      </c>
    </row>
    <row r="1941" spans="1:23" x14ac:dyDescent="0.3">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VLOOKUP($M1941,People!$A$2:$B$5, 2, FALSE)</f>
        <v>Anna Andreadi</v>
      </c>
      <c r="W1941" s="3" t="str">
        <f>IFERROR(VLOOKUP($B1941, 'Returns'!$A$2:$B$801, 2, FALSE), "No")</f>
        <v>No</v>
      </c>
    </row>
    <row r="1942" spans="1:23" x14ac:dyDescent="0.3">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VLOOKUP($M1942,People!$A$2:$B$5, 2, FALSE)</f>
        <v>Anna Andreadi</v>
      </c>
      <c r="W1942" s="3" t="str">
        <f>IFERROR(VLOOKUP($B1942, 'Returns'!$A$2:$B$801, 2, FALSE), "No")</f>
        <v>No</v>
      </c>
    </row>
    <row r="1943" spans="1:23" x14ac:dyDescent="0.3">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VLOOKUP($M1943,People!$A$2:$B$5, 2, FALSE)</f>
        <v>Kelly Williams</v>
      </c>
      <c r="W1943" s="3" t="str">
        <f>IFERROR(VLOOKUP($B1943, 'Returns'!$A$2:$B$801, 2, FALSE), "No")</f>
        <v>Yes</v>
      </c>
    </row>
    <row r="1944" spans="1:23" x14ac:dyDescent="0.3">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VLOOKUP($M1944,People!$A$2:$B$5, 2, FALSE)</f>
        <v>Kelly Williams</v>
      </c>
      <c r="W1944" s="3" t="str">
        <f>IFERROR(VLOOKUP($B1944, 'Returns'!$A$2:$B$801, 2, FALSE), "No")</f>
        <v>Yes</v>
      </c>
    </row>
    <row r="1945" spans="1:23" x14ac:dyDescent="0.3">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VLOOKUP($M1945,People!$A$2:$B$5, 2, FALSE)</f>
        <v>Kelly Williams</v>
      </c>
      <c r="W1945" s="3" t="str">
        <f>IFERROR(VLOOKUP($B1945, 'Returns'!$A$2:$B$801, 2, FALSE), "No")</f>
        <v>Yes</v>
      </c>
    </row>
    <row r="1946" spans="1:23" x14ac:dyDescent="0.3">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VLOOKUP($M1946,People!$A$2:$B$5, 2, FALSE)</f>
        <v>Kelly Williams</v>
      </c>
      <c r="W1946" s="3" t="str">
        <f>IFERROR(VLOOKUP($B1946, 'Returns'!$A$2:$B$801, 2, FALSE), "No")</f>
        <v>No</v>
      </c>
    </row>
    <row r="1947" spans="1:23" x14ac:dyDescent="0.3">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VLOOKUP($M1947,People!$A$2:$B$5, 2, FALSE)</f>
        <v>Kelly Williams</v>
      </c>
      <c r="W1947" s="3" t="str">
        <f>IFERROR(VLOOKUP($B1947, 'Returns'!$A$2:$B$801, 2, FALSE), "No")</f>
        <v>No</v>
      </c>
    </row>
    <row r="1948" spans="1:23" x14ac:dyDescent="0.3">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VLOOKUP($M1948,People!$A$2:$B$5, 2, FALSE)</f>
        <v>Chuck Magee</v>
      </c>
      <c r="W1948" s="3" t="str">
        <f>IFERROR(VLOOKUP($B1948, 'Returns'!$A$2:$B$801, 2, FALSE), "No")</f>
        <v>No</v>
      </c>
    </row>
    <row r="1949" spans="1:23" x14ac:dyDescent="0.3">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VLOOKUP($M1949,People!$A$2:$B$5, 2, FALSE)</f>
        <v>Chuck Magee</v>
      </c>
      <c r="W1949" s="3" t="str">
        <f>IFERROR(VLOOKUP($B1949, 'Returns'!$A$2:$B$801, 2, FALSE), "No")</f>
        <v>No</v>
      </c>
    </row>
    <row r="1950" spans="1:23" x14ac:dyDescent="0.3">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VLOOKUP($M1950,People!$A$2:$B$5, 2, FALSE)</f>
        <v>Chuck Magee</v>
      </c>
      <c r="W1950" s="3" t="str">
        <f>IFERROR(VLOOKUP($B1950, 'Returns'!$A$2:$B$801, 2, FALSE), "No")</f>
        <v>No</v>
      </c>
    </row>
    <row r="1951" spans="1:23" x14ac:dyDescent="0.3">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VLOOKUP($M1951,People!$A$2:$B$5, 2, FALSE)</f>
        <v>Chuck Magee</v>
      </c>
      <c r="W1951" s="3" t="str">
        <f>IFERROR(VLOOKUP($B1951, 'Returns'!$A$2:$B$801, 2, FALSE), "No")</f>
        <v>No</v>
      </c>
    </row>
    <row r="1952" spans="1:23" x14ac:dyDescent="0.3">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VLOOKUP($M1952,People!$A$2:$B$5, 2, FALSE)</f>
        <v>Chuck Magee</v>
      </c>
      <c r="W1952" s="3" t="str">
        <f>IFERROR(VLOOKUP($B1952, 'Returns'!$A$2:$B$801, 2, FALSE), "No")</f>
        <v>No</v>
      </c>
    </row>
    <row r="1953" spans="1:23" x14ac:dyDescent="0.3">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VLOOKUP($M1953,People!$A$2:$B$5, 2, FALSE)</f>
        <v>Chuck Magee</v>
      </c>
      <c r="W1953" s="3" t="str">
        <f>IFERROR(VLOOKUP($B1953, 'Returns'!$A$2:$B$801, 2, FALSE), "No")</f>
        <v>No</v>
      </c>
    </row>
    <row r="1954" spans="1:23" x14ac:dyDescent="0.3">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VLOOKUP($M1954,People!$A$2:$B$5, 2, FALSE)</f>
        <v>Chuck Magee</v>
      </c>
      <c r="W1954" s="3" t="str">
        <f>IFERROR(VLOOKUP($B1954, 'Returns'!$A$2:$B$801, 2, FALSE), "No")</f>
        <v>No</v>
      </c>
    </row>
    <row r="1955" spans="1:23" x14ac:dyDescent="0.3">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VLOOKUP($M1955,People!$A$2:$B$5, 2, FALSE)</f>
        <v>Chuck Magee</v>
      </c>
      <c r="W1955" s="3" t="str">
        <f>IFERROR(VLOOKUP($B1955, 'Returns'!$A$2:$B$801, 2, FALSE), "No")</f>
        <v>No</v>
      </c>
    </row>
    <row r="1956" spans="1:23" x14ac:dyDescent="0.3">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VLOOKUP($M1956,People!$A$2:$B$5, 2, FALSE)</f>
        <v>Chuck Magee</v>
      </c>
      <c r="W1956" s="3" t="str">
        <f>IFERROR(VLOOKUP($B1956, 'Returns'!$A$2:$B$801, 2, FALSE), "No")</f>
        <v>No</v>
      </c>
    </row>
    <row r="1957" spans="1:23" x14ac:dyDescent="0.3">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VLOOKUP($M1957,People!$A$2:$B$5, 2, FALSE)</f>
        <v>Chuck Magee</v>
      </c>
      <c r="W1957" s="3" t="str">
        <f>IFERROR(VLOOKUP($B1957, 'Returns'!$A$2:$B$801, 2, FALSE), "No")</f>
        <v>No</v>
      </c>
    </row>
    <row r="1958" spans="1:23" x14ac:dyDescent="0.3">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VLOOKUP($M1958,People!$A$2:$B$5, 2, FALSE)</f>
        <v>Chuck Magee</v>
      </c>
      <c r="W1958" s="3" t="str">
        <f>IFERROR(VLOOKUP($B1958, 'Returns'!$A$2:$B$801, 2, FALSE), "No")</f>
        <v>No</v>
      </c>
    </row>
    <row r="1959" spans="1:23" x14ac:dyDescent="0.3">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VLOOKUP($M1959,People!$A$2:$B$5, 2, FALSE)</f>
        <v>Chuck Magee</v>
      </c>
      <c r="W1959" s="3" t="str">
        <f>IFERROR(VLOOKUP($B1959, 'Returns'!$A$2:$B$801, 2, FALSE), "No")</f>
        <v>No</v>
      </c>
    </row>
    <row r="1960" spans="1:23" x14ac:dyDescent="0.3">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VLOOKUP($M1960,People!$A$2:$B$5, 2, FALSE)</f>
        <v>Kelly Williams</v>
      </c>
      <c r="W1960" s="3" t="str">
        <f>IFERROR(VLOOKUP($B1960, 'Returns'!$A$2:$B$801, 2, FALSE), "No")</f>
        <v>No</v>
      </c>
    </row>
    <row r="1961" spans="1:23" x14ac:dyDescent="0.3">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VLOOKUP($M1961,People!$A$2:$B$5, 2, FALSE)</f>
        <v>Kelly Williams</v>
      </c>
      <c r="W1961" s="3" t="str">
        <f>IFERROR(VLOOKUP($B1961, 'Returns'!$A$2:$B$801, 2, FALSE), "No")</f>
        <v>No</v>
      </c>
    </row>
    <row r="1962" spans="1:23" x14ac:dyDescent="0.3">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VLOOKUP($M1962,People!$A$2:$B$5, 2, FALSE)</f>
        <v>Kelly Williams</v>
      </c>
      <c r="W1962" s="3" t="str">
        <f>IFERROR(VLOOKUP($B1962, 'Returns'!$A$2:$B$801, 2, FALSE), "No")</f>
        <v>No</v>
      </c>
    </row>
    <row r="1963" spans="1:23" x14ac:dyDescent="0.3">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VLOOKUP($M1963,People!$A$2:$B$5, 2, FALSE)</f>
        <v>Kelly Williams</v>
      </c>
      <c r="W1963" s="3" t="str">
        <f>IFERROR(VLOOKUP($B1963, 'Returns'!$A$2:$B$801, 2, FALSE), "No")</f>
        <v>No</v>
      </c>
    </row>
    <row r="1964" spans="1:23" x14ac:dyDescent="0.3">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VLOOKUP($M1964,People!$A$2:$B$5, 2, FALSE)</f>
        <v>Kelly Williams</v>
      </c>
      <c r="W1964" s="3" t="str">
        <f>IFERROR(VLOOKUP($B1964, 'Returns'!$A$2:$B$801, 2, FALSE), "No")</f>
        <v>No</v>
      </c>
    </row>
    <row r="1965" spans="1:23" x14ac:dyDescent="0.3">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VLOOKUP($M1965,People!$A$2:$B$5, 2, FALSE)</f>
        <v>Kelly Williams</v>
      </c>
      <c r="W1965" s="3" t="str">
        <f>IFERROR(VLOOKUP($B1965, 'Returns'!$A$2:$B$801, 2, FALSE), "No")</f>
        <v>No</v>
      </c>
    </row>
    <row r="1966" spans="1:23" x14ac:dyDescent="0.3">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VLOOKUP($M1966,People!$A$2:$B$5, 2, FALSE)</f>
        <v>Kelly Williams</v>
      </c>
      <c r="W1966" s="3" t="str">
        <f>IFERROR(VLOOKUP($B1966, 'Returns'!$A$2:$B$801, 2, FALSE), "No")</f>
        <v>No</v>
      </c>
    </row>
    <row r="1967" spans="1:23" x14ac:dyDescent="0.3">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VLOOKUP($M1967,People!$A$2:$B$5, 2, FALSE)</f>
        <v>Kelly Williams</v>
      </c>
      <c r="W1967" s="3" t="str">
        <f>IFERROR(VLOOKUP($B1967, 'Returns'!$A$2:$B$801, 2, FALSE), "No")</f>
        <v>No</v>
      </c>
    </row>
    <row r="1968" spans="1:23" x14ac:dyDescent="0.3">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VLOOKUP($M1968,People!$A$2:$B$5, 2, FALSE)</f>
        <v>Chuck Magee</v>
      </c>
      <c r="W1968" s="3" t="str">
        <f>IFERROR(VLOOKUP($B1968, 'Returns'!$A$2:$B$801, 2, FALSE), "No")</f>
        <v>No</v>
      </c>
    </row>
    <row r="1969" spans="1:23" x14ac:dyDescent="0.3">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VLOOKUP($M1969,People!$A$2:$B$5, 2, FALSE)</f>
        <v>Chuck Magee</v>
      </c>
      <c r="W1969" s="3" t="str">
        <f>IFERROR(VLOOKUP($B1969, 'Returns'!$A$2:$B$801, 2, FALSE), "No")</f>
        <v>No</v>
      </c>
    </row>
    <row r="1970" spans="1:23" x14ac:dyDescent="0.3">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VLOOKUP($M1970,People!$A$2:$B$5, 2, FALSE)</f>
        <v>Chuck Magee</v>
      </c>
      <c r="W1970" s="3" t="str">
        <f>IFERROR(VLOOKUP($B1970, 'Returns'!$A$2:$B$801, 2, FALSE), "No")</f>
        <v>No</v>
      </c>
    </row>
    <row r="1971" spans="1:23" x14ac:dyDescent="0.3">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VLOOKUP($M1971,People!$A$2:$B$5, 2, FALSE)</f>
        <v>Kelly Williams</v>
      </c>
      <c r="W1971" s="3" t="str">
        <f>IFERROR(VLOOKUP($B1971, 'Returns'!$A$2:$B$801, 2, FALSE), "No")</f>
        <v>No</v>
      </c>
    </row>
    <row r="1972" spans="1:23" x14ac:dyDescent="0.3">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VLOOKUP($M1972,People!$A$2:$B$5, 2, FALSE)</f>
        <v>Kelly Williams</v>
      </c>
      <c r="W1972" s="3" t="str">
        <f>IFERROR(VLOOKUP($B1972, 'Returns'!$A$2:$B$801, 2, FALSE), "No")</f>
        <v>No</v>
      </c>
    </row>
    <row r="1973" spans="1:23" x14ac:dyDescent="0.3">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VLOOKUP($M1973,People!$A$2:$B$5, 2, FALSE)</f>
        <v>Kelly Williams</v>
      </c>
      <c r="W1973" s="3" t="str">
        <f>IFERROR(VLOOKUP($B1973, 'Returns'!$A$2:$B$801, 2, FALSE), "No")</f>
        <v>No</v>
      </c>
    </row>
    <row r="1974" spans="1:23" x14ac:dyDescent="0.3">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VLOOKUP($M1974,People!$A$2:$B$5, 2, FALSE)</f>
        <v>Kelly Williams</v>
      </c>
      <c r="W1974" s="3" t="str">
        <f>IFERROR(VLOOKUP($B1974, 'Returns'!$A$2:$B$801, 2, FALSE), "No")</f>
        <v>Yes</v>
      </c>
    </row>
    <row r="1975" spans="1:23" x14ac:dyDescent="0.3">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VLOOKUP($M1975,People!$A$2:$B$5, 2, FALSE)</f>
        <v>Kelly Williams</v>
      </c>
      <c r="W1975" s="3" t="str">
        <f>IFERROR(VLOOKUP($B1975, 'Returns'!$A$2:$B$801, 2, FALSE), "No")</f>
        <v>Yes</v>
      </c>
    </row>
    <row r="1976" spans="1:23" x14ac:dyDescent="0.3">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VLOOKUP($M1976,People!$A$2:$B$5, 2, FALSE)</f>
        <v>Kelly Williams</v>
      </c>
      <c r="W1976" s="3" t="str">
        <f>IFERROR(VLOOKUP($B1976, 'Returns'!$A$2:$B$801, 2, FALSE), "No")</f>
        <v>Yes</v>
      </c>
    </row>
    <row r="1977" spans="1:23" x14ac:dyDescent="0.3">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VLOOKUP($M1977,People!$A$2:$B$5, 2, FALSE)</f>
        <v>Cassandra Brandow</v>
      </c>
      <c r="W1977" s="3" t="str">
        <f>IFERROR(VLOOKUP($B1977, 'Returns'!$A$2:$B$801, 2, FALSE), "No")</f>
        <v>No</v>
      </c>
    </row>
    <row r="1978" spans="1:23" x14ac:dyDescent="0.3">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VLOOKUP($M1978,People!$A$2:$B$5, 2, FALSE)</f>
        <v>Cassandra Brandow</v>
      </c>
      <c r="W1978" s="3" t="str">
        <f>IFERROR(VLOOKUP($B1978, 'Returns'!$A$2:$B$801, 2, FALSE), "No")</f>
        <v>No</v>
      </c>
    </row>
    <row r="1979" spans="1:23" x14ac:dyDescent="0.3">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VLOOKUP($M1979,People!$A$2:$B$5, 2, FALSE)</f>
        <v>Cassandra Brandow</v>
      </c>
      <c r="W1979" s="3" t="str">
        <f>IFERROR(VLOOKUP($B1979, 'Returns'!$A$2:$B$801, 2, FALSE), "No")</f>
        <v>No</v>
      </c>
    </row>
    <row r="1980" spans="1:23" x14ac:dyDescent="0.3">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VLOOKUP($M1980,People!$A$2:$B$5, 2, FALSE)</f>
        <v>Anna Andreadi</v>
      </c>
      <c r="W1980" s="3" t="str">
        <f>IFERROR(VLOOKUP($B1980, 'Returns'!$A$2:$B$801, 2, FALSE), "No")</f>
        <v>No</v>
      </c>
    </row>
    <row r="1981" spans="1:23" x14ac:dyDescent="0.3">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VLOOKUP($M1981,People!$A$2:$B$5, 2, FALSE)</f>
        <v>Anna Andreadi</v>
      </c>
      <c r="W1981" s="3" t="str">
        <f>IFERROR(VLOOKUP($B1981, 'Returns'!$A$2:$B$801, 2, FALSE), "No")</f>
        <v>No</v>
      </c>
    </row>
    <row r="1982" spans="1:23" x14ac:dyDescent="0.3">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VLOOKUP($M1982,People!$A$2:$B$5, 2, FALSE)</f>
        <v>Anna Andreadi</v>
      </c>
      <c r="W1982" s="3" t="str">
        <f>IFERROR(VLOOKUP($B1982, 'Returns'!$A$2:$B$801, 2, FALSE), "No")</f>
        <v>No</v>
      </c>
    </row>
    <row r="1983" spans="1:23" x14ac:dyDescent="0.3">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VLOOKUP($M1983,People!$A$2:$B$5, 2, FALSE)</f>
        <v>Cassandra Brandow</v>
      </c>
      <c r="W1983" s="3" t="str">
        <f>IFERROR(VLOOKUP($B1983, 'Returns'!$A$2:$B$801, 2, FALSE), "No")</f>
        <v>No</v>
      </c>
    </row>
    <row r="1984" spans="1:23" x14ac:dyDescent="0.3">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VLOOKUP($M1984,People!$A$2:$B$5, 2, FALSE)</f>
        <v>Kelly Williams</v>
      </c>
      <c r="W1984" s="3" t="str">
        <f>IFERROR(VLOOKUP($B1984, 'Returns'!$A$2:$B$801, 2, FALSE), "No")</f>
        <v>No</v>
      </c>
    </row>
    <row r="1985" spans="1:23" x14ac:dyDescent="0.3">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VLOOKUP($M1985,People!$A$2:$B$5, 2, FALSE)</f>
        <v>Anna Andreadi</v>
      </c>
      <c r="W1985" s="3" t="str">
        <f>IFERROR(VLOOKUP($B1985, 'Returns'!$A$2:$B$801, 2, FALSE), "No")</f>
        <v>Yes</v>
      </c>
    </row>
    <row r="1986" spans="1:23" x14ac:dyDescent="0.3">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VLOOKUP($M1986,People!$A$2:$B$5, 2, FALSE)</f>
        <v>Anna Andreadi</v>
      </c>
      <c r="W1986" s="3" t="str">
        <f>IFERROR(VLOOKUP($B1986, 'Returns'!$A$2:$B$801, 2, FALSE), "No")</f>
        <v>Yes</v>
      </c>
    </row>
    <row r="1987" spans="1:23" x14ac:dyDescent="0.3">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VLOOKUP($M1987,People!$A$2:$B$5, 2, FALSE)</f>
        <v>Anna Andreadi</v>
      </c>
      <c r="W1987" s="3" t="str">
        <f>IFERROR(VLOOKUP($B1987, 'Returns'!$A$2:$B$801, 2, FALSE), "No")</f>
        <v>Yes</v>
      </c>
    </row>
    <row r="1988" spans="1:23" x14ac:dyDescent="0.3">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VLOOKUP($M1988,People!$A$2:$B$5, 2, FALSE)</f>
        <v>Chuck Magee</v>
      </c>
      <c r="W1988" s="3" t="str">
        <f>IFERROR(VLOOKUP($B1988, 'Returns'!$A$2:$B$801, 2, FALSE), "No")</f>
        <v>No</v>
      </c>
    </row>
    <row r="1989" spans="1:23" x14ac:dyDescent="0.3">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VLOOKUP($M1989,People!$A$2:$B$5, 2, FALSE)</f>
        <v>Kelly Williams</v>
      </c>
      <c r="W1989" s="3" t="str">
        <f>IFERROR(VLOOKUP($B1989, 'Returns'!$A$2:$B$801, 2, FALSE), "No")</f>
        <v>No</v>
      </c>
    </row>
    <row r="1990" spans="1:23" x14ac:dyDescent="0.3">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VLOOKUP($M1990,People!$A$2:$B$5, 2, FALSE)</f>
        <v>Kelly Williams</v>
      </c>
      <c r="W1990" s="3" t="str">
        <f>IFERROR(VLOOKUP($B1990, 'Returns'!$A$2:$B$801, 2, FALSE), "No")</f>
        <v>No</v>
      </c>
    </row>
    <row r="1991" spans="1:23" x14ac:dyDescent="0.3">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VLOOKUP($M1991,People!$A$2:$B$5, 2, FALSE)</f>
        <v>Kelly Williams</v>
      </c>
      <c r="W1991" s="3" t="str">
        <f>IFERROR(VLOOKUP($B1991, 'Returns'!$A$2:$B$801, 2, FALSE), "No")</f>
        <v>No</v>
      </c>
    </row>
    <row r="1992" spans="1:23" x14ac:dyDescent="0.3">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VLOOKUP($M1992,People!$A$2:$B$5, 2, FALSE)</f>
        <v>Kelly Williams</v>
      </c>
      <c r="W1992" s="3" t="str">
        <f>IFERROR(VLOOKUP($B1992, 'Returns'!$A$2:$B$801, 2, FALSE), "No")</f>
        <v>No</v>
      </c>
    </row>
    <row r="1993" spans="1:23" x14ac:dyDescent="0.3">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VLOOKUP($M1993,People!$A$2:$B$5, 2, FALSE)</f>
        <v>Chuck Magee</v>
      </c>
      <c r="W1993" s="3" t="str">
        <f>IFERROR(VLOOKUP($B1993, 'Returns'!$A$2:$B$801, 2, FALSE), "No")</f>
        <v>No</v>
      </c>
    </row>
    <row r="1994" spans="1:23" x14ac:dyDescent="0.3">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VLOOKUP($M1994,People!$A$2:$B$5, 2, FALSE)</f>
        <v>Anna Andreadi</v>
      </c>
      <c r="W1994" s="3" t="str">
        <f>IFERROR(VLOOKUP($B1994, 'Returns'!$A$2:$B$801, 2, FALSE), "No")</f>
        <v>No</v>
      </c>
    </row>
    <row r="1995" spans="1:23" x14ac:dyDescent="0.3">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VLOOKUP($M1995,People!$A$2:$B$5, 2, FALSE)</f>
        <v>Anna Andreadi</v>
      </c>
      <c r="W1995" s="3" t="str">
        <f>IFERROR(VLOOKUP($B1995, 'Returns'!$A$2:$B$801, 2, FALSE), "No")</f>
        <v>No</v>
      </c>
    </row>
    <row r="1996" spans="1:23" x14ac:dyDescent="0.3">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VLOOKUP($M1996,People!$A$2:$B$5, 2, FALSE)</f>
        <v>Anna Andreadi</v>
      </c>
      <c r="W1996" s="3" t="str">
        <f>IFERROR(VLOOKUP($B1996, 'Returns'!$A$2:$B$801, 2, FALSE), "No")</f>
        <v>No</v>
      </c>
    </row>
    <row r="1997" spans="1:23" x14ac:dyDescent="0.3">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VLOOKUP($M1997,People!$A$2:$B$5, 2, FALSE)</f>
        <v>Kelly Williams</v>
      </c>
      <c r="W1997" s="3" t="str">
        <f>IFERROR(VLOOKUP($B1997, 'Returns'!$A$2:$B$801, 2, FALSE), "No")</f>
        <v>No</v>
      </c>
    </row>
    <row r="1998" spans="1:23" x14ac:dyDescent="0.3">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VLOOKUP($M1998,People!$A$2:$B$5, 2, FALSE)</f>
        <v>Kelly Williams</v>
      </c>
      <c r="W1998" s="3" t="str">
        <f>IFERROR(VLOOKUP($B1998, 'Returns'!$A$2:$B$801, 2, FALSE), "No")</f>
        <v>No</v>
      </c>
    </row>
    <row r="1999" spans="1:23" x14ac:dyDescent="0.3">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VLOOKUP($M1999,People!$A$2:$B$5, 2, FALSE)</f>
        <v>Cassandra Brandow</v>
      </c>
      <c r="W1999" s="3" t="str">
        <f>IFERROR(VLOOKUP($B1999, 'Returns'!$A$2:$B$801, 2, FALSE), "No")</f>
        <v>No</v>
      </c>
    </row>
    <row r="2000" spans="1:23" x14ac:dyDescent="0.3">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VLOOKUP($M2000,People!$A$2:$B$5, 2, FALSE)</f>
        <v>Cassandra Brandow</v>
      </c>
      <c r="W2000" s="3" t="str">
        <f>IFERROR(VLOOKUP($B2000, 'Returns'!$A$2:$B$801, 2, FALSE), "No")</f>
        <v>No</v>
      </c>
    </row>
    <row r="2001" spans="1:23" x14ac:dyDescent="0.3">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VLOOKUP($M2001,People!$A$2:$B$5, 2, FALSE)</f>
        <v>Cassandra Brandow</v>
      </c>
      <c r="W2001" s="3" t="str">
        <f>IFERROR(VLOOKUP($B2001, 'Returns'!$A$2:$B$801, 2, FALSE), "No")</f>
        <v>No</v>
      </c>
    </row>
    <row r="2002" spans="1:23" x14ac:dyDescent="0.3">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VLOOKUP($M2002,People!$A$2:$B$5, 2, FALSE)</f>
        <v>Anna Andreadi</v>
      </c>
      <c r="W2002" s="3" t="str">
        <f>IFERROR(VLOOKUP($B2002, 'Returns'!$A$2:$B$801, 2, FALSE), "No")</f>
        <v>No</v>
      </c>
    </row>
    <row r="2003" spans="1:23" x14ac:dyDescent="0.3">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VLOOKUP($M2003,People!$A$2:$B$5, 2, FALSE)</f>
        <v>Anna Andreadi</v>
      </c>
      <c r="W2003" s="3" t="str">
        <f>IFERROR(VLOOKUP($B2003, 'Returns'!$A$2:$B$801, 2, FALSE), "No")</f>
        <v>No</v>
      </c>
    </row>
    <row r="2004" spans="1:23" x14ac:dyDescent="0.3">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VLOOKUP($M2004,People!$A$2:$B$5, 2, FALSE)</f>
        <v>Cassandra Brandow</v>
      </c>
      <c r="W2004" s="3" t="str">
        <f>IFERROR(VLOOKUP($B2004, 'Returns'!$A$2:$B$801, 2, FALSE), "No")</f>
        <v>No</v>
      </c>
    </row>
    <row r="2005" spans="1:23" x14ac:dyDescent="0.3">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VLOOKUP($M2005,People!$A$2:$B$5, 2, FALSE)</f>
        <v>Cassandra Brandow</v>
      </c>
      <c r="W2005" s="3" t="str">
        <f>IFERROR(VLOOKUP($B2005, 'Returns'!$A$2:$B$801, 2, FALSE), "No")</f>
        <v>No</v>
      </c>
    </row>
    <row r="2006" spans="1:23" x14ac:dyDescent="0.3">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VLOOKUP($M2006,People!$A$2:$B$5, 2, FALSE)</f>
        <v>Kelly Williams</v>
      </c>
      <c r="W2006" s="3" t="str">
        <f>IFERROR(VLOOKUP($B2006, 'Returns'!$A$2:$B$801, 2, FALSE), "No")</f>
        <v>No</v>
      </c>
    </row>
    <row r="2007" spans="1:23" x14ac:dyDescent="0.3">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VLOOKUP($M2007,People!$A$2:$B$5, 2, FALSE)</f>
        <v>Kelly Williams</v>
      </c>
      <c r="W2007" s="3" t="str">
        <f>IFERROR(VLOOKUP($B2007, 'Returns'!$A$2:$B$801, 2, FALSE), "No")</f>
        <v>No</v>
      </c>
    </row>
    <row r="2008" spans="1:23" x14ac:dyDescent="0.3">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VLOOKUP($M2008,People!$A$2:$B$5, 2, FALSE)</f>
        <v>Kelly Williams</v>
      </c>
      <c r="W2008" s="3" t="str">
        <f>IFERROR(VLOOKUP($B2008, 'Returns'!$A$2:$B$801, 2, FALSE), "No")</f>
        <v>No</v>
      </c>
    </row>
    <row r="2009" spans="1:23" x14ac:dyDescent="0.3">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VLOOKUP($M2009,People!$A$2:$B$5, 2, FALSE)</f>
        <v>Kelly Williams</v>
      </c>
      <c r="W2009" s="3" t="str">
        <f>IFERROR(VLOOKUP($B2009, 'Returns'!$A$2:$B$801, 2, FALSE), "No")</f>
        <v>No</v>
      </c>
    </row>
    <row r="2010" spans="1:23" x14ac:dyDescent="0.3">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VLOOKUP($M2010,People!$A$2:$B$5, 2, FALSE)</f>
        <v>Cassandra Brandow</v>
      </c>
      <c r="W2010" s="3" t="str">
        <f>IFERROR(VLOOKUP($B2010, 'Returns'!$A$2:$B$801, 2, FALSE), "No")</f>
        <v>No</v>
      </c>
    </row>
    <row r="2011" spans="1:23" x14ac:dyDescent="0.3">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VLOOKUP($M2011,People!$A$2:$B$5, 2, FALSE)</f>
        <v>Cassandra Brandow</v>
      </c>
      <c r="W2011" s="3" t="str">
        <f>IFERROR(VLOOKUP($B2011, 'Returns'!$A$2:$B$801, 2, FALSE), "No")</f>
        <v>No</v>
      </c>
    </row>
    <row r="2012" spans="1:23" x14ac:dyDescent="0.3">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VLOOKUP($M2012,People!$A$2:$B$5, 2, FALSE)</f>
        <v>Cassandra Brandow</v>
      </c>
      <c r="W2012" s="3" t="str">
        <f>IFERROR(VLOOKUP($B2012, 'Returns'!$A$2:$B$801, 2, FALSE), "No")</f>
        <v>No</v>
      </c>
    </row>
    <row r="2013" spans="1:23" x14ac:dyDescent="0.3">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VLOOKUP($M2013,People!$A$2:$B$5, 2, FALSE)</f>
        <v>Kelly Williams</v>
      </c>
      <c r="W2013" s="3" t="str">
        <f>IFERROR(VLOOKUP($B2013, 'Returns'!$A$2:$B$801, 2, FALSE), "No")</f>
        <v>Yes</v>
      </c>
    </row>
    <row r="2014" spans="1:23" x14ac:dyDescent="0.3">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VLOOKUP($M2014,People!$A$2:$B$5, 2, FALSE)</f>
        <v>Kelly Williams</v>
      </c>
      <c r="W2014" s="3" t="str">
        <f>IFERROR(VLOOKUP($B2014, 'Returns'!$A$2:$B$801, 2, FALSE), "No")</f>
        <v>Yes</v>
      </c>
    </row>
    <row r="2015" spans="1:23" x14ac:dyDescent="0.3">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VLOOKUP($M2015,People!$A$2:$B$5, 2, FALSE)</f>
        <v>Cassandra Brandow</v>
      </c>
      <c r="W2015" s="3" t="str">
        <f>IFERROR(VLOOKUP($B2015, 'Returns'!$A$2:$B$801, 2, FALSE), "No")</f>
        <v>No</v>
      </c>
    </row>
    <row r="2016" spans="1:23" x14ac:dyDescent="0.3">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VLOOKUP($M2016,People!$A$2:$B$5, 2, FALSE)</f>
        <v>Cassandra Brandow</v>
      </c>
      <c r="W2016" s="3" t="str">
        <f>IFERROR(VLOOKUP($B2016, 'Returns'!$A$2:$B$801, 2, FALSE), "No")</f>
        <v>No</v>
      </c>
    </row>
    <row r="2017" spans="1:23" x14ac:dyDescent="0.3">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VLOOKUP($M2017,People!$A$2:$B$5, 2, FALSE)</f>
        <v>Cassandra Brandow</v>
      </c>
      <c r="W2017" s="3" t="str">
        <f>IFERROR(VLOOKUP($B2017, 'Returns'!$A$2:$B$801, 2, FALSE), "No")</f>
        <v>No</v>
      </c>
    </row>
    <row r="2018" spans="1:23" x14ac:dyDescent="0.3">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VLOOKUP($M2018,People!$A$2:$B$5, 2, FALSE)</f>
        <v>Anna Andreadi</v>
      </c>
      <c r="W2018" s="3" t="str">
        <f>IFERROR(VLOOKUP($B2018, 'Returns'!$A$2:$B$801, 2, FALSE), "No")</f>
        <v>No</v>
      </c>
    </row>
    <row r="2019" spans="1:23" x14ac:dyDescent="0.3">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VLOOKUP($M2019,People!$A$2:$B$5, 2, FALSE)</f>
        <v>Anna Andreadi</v>
      </c>
      <c r="W2019" s="3" t="str">
        <f>IFERROR(VLOOKUP($B2019, 'Returns'!$A$2:$B$801, 2, FALSE), "No")</f>
        <v>No</v>
      </c>
    </row>
    <row r="2020" spans="1:23" x14ac:dyDescent="0.3">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VLOOKUP($M2020,People!$A$2:$B$5, 2, FALSE)</f>
        <v>Anna Andreadi</v>
      </c>
      <c r="W2020" s="3" t="str">
        <f>IFERROR(VLOOKUP($B2020, 'Returns'!$A$2:$B$801, 2, FALSE), "No")</f>
        <v>No</v>
      </c>
    </row>
    <row r="2021" spans="1:23" x14ac:dyDescent="0.3">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VLOOKUP($M2021,People!$A$2:$B$5, 2, FALSE)</f>
        <v>Anna Andreadi</v>
      </c>
      <c r="W2021" s="3" t="str">
        <f>IFERROR(VLOOKUP($B2021, 'Returns'!$A$2:$B$801, 2, FALSE), "No")</f>
        <v>No</v>
      </c>
    </row>
    <row r="2022" spans="1:23" x14ac:dyDescent="0.3">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VLOOKUP($M2022,People!$A$2:$B$5, 2, FALSE)</f>
        <v>Chuck Magee</v>
      </c>
      <c r="W2022" s="3" t="str">
        <f>IFERROR(VLOOKUP($B2022, 'Returns'!$A$2:$B$801, 2, FALSE), "No")</f>
        <v>No</v>
      </c>
    </row>
    <row r="2023" spans="1:23" x14ac:dyDescent="0.3">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VLOOKUP($M2023,People!$A$2:$B$5, 2, FALSE)</f>
        <v>Chuck Magee</v>
      </c>
      <c r="W2023" s="3" t="str">
        <f>IFERROR(VLOOKUP($B2023, 'Returns'!$A$2:$B$801, 2, FALSE), "No")</f>
        <v>No</v>
      </c>
    </row>
    <row r="2024" spans="1:23" x14ac:dyDescent="0.3">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VLOOKUP($M2024,People!$A$2:$B$5, 2, FALSE)</f>
        <v>Chuck Magee</v>
      </c>
      <c r="W2024" s="3" t="str">
        <f>IFERROR(VLOOKUP($B2024, 'Returns'!$A$2:$B$801, 2, FALSE), "No")</f>
        <v>No</v>
      </c>
    </row>
    <row r="2025" spans="1:23" x14ac:dyDescent="0.3">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VLOOKUP($M2025,People!$A$2:$B$5, 2, FALSE)</f>
        <v>Chuck Magee</v>
      </c>
      <c r="W2025" s="3" t="str">
        <f>IFERROR(VLOOKUP($B2025, 'Returns'!$A$2:$B$801, 2, FALSE), "No")</f>
        <v>No</v>
      </c>
    </row>
    <row r="2026" spans="1:23" x14ac:dyDescent="0.3">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VLOOKUP($M2026,People!$A$2:$B$5, 2, FALSE)</f>
        <v>Anna Andreadi</v>
      </c>
      <c r="W2026" s="3" t="str">
        <f>IFERROR(VLOOKUP($B2026, 'Returns'!$A$2:$B$801, 2, FALSE), "No")</f>
        <v>No</v>
      </c>
    </row>
    <row r="2027" spans="1:23" x14ac:dyDescent="0.3">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VLOOKUP($M2027,People!$A$2:$B$5, 2, FALSE)</f>
        <v>Anna Andreadi</v>
      </c>
      <c r="W2027" s="3" t="str">
        <f>IFERROR(VLOOKUP($B2027, 'Returns'!$A$2:$B$801, 2, FALSE), "No")</f>
        <v>No</v>
      </c>
    </row>
    <row r="2028" spans="1:23" x14ac:dyDescent="0.3">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VLOOKUP($M2028,People!$A$2:$B$5, 2, FALSE)</f>
        <v>Anna Andreadi</v>
      </c>
      <c r="W2028" s="3" t="str">
        <f>IFERROR(VLOOKUP($B2028, 'Returns'!$A$2:$B$801, 2, FALSE), "No")</f>
        <v>No</v>
      </c>
    </row>
    <row r="2029" spans="1:23" x14ac:dyDescent="0.3">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VLOOKUP($M2029,People!$A$2:$B$5, 2, FALSE)</f>
        <v>Anna Andreadi</v>
      </c>
      <c r="W2029" s="3" t="str">
        <f>IFERROR(VLOOKUP($B2029, 'Returns'!$A$2:$B$801, 2, FALSE), "No")</f>
        <v>No</v>
      </c>
    </row>
    <row r="2030" spans="1:23" x14ac:dyDescent="0.3">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VLOOKUP($M2030,People!$A$2:$B$5, 2, FALSE)</f>
        <v>Chuck Magee</v>
      </c>
      <c r="W2030" s="3" t="str">
        <f>IFERROR(VLOOKUP($B2030, 'Returns'!$A$2:$B$801, 2, FALSE), "No")</f>
        <v>No</v>
      </c>
    </row>
    <row r="2031" spans="1:23" x14ac:dyDescent="0.3">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VLOOKUP($M2031,People!$A$2:$B$5, 2, FALSE)</f>
        <v>Chuck Magee</v>
      </c>
      <c r="W2031" s="3" t="str">
        <f>IFERROR(VLOOKUP($B2031, 'Returns'!$A$2:$B$801, 2, FALSE), "No")</f>
        <v>No</v>
      </c>
    </row>
    <row r="2032" spans="1:23" x14ac:dyDescent="0.3">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VLOOKUP($M2032,People!$A$2:$B$5, 2, FALSE)</f>
        <v>Chuck Magee</v>
      </c>
      <c r="W2032" s="3" t="str">
        <f>IFERROR(VLOOKUP($B2032, 'Returns'!$A$2:$B$801, 2, FALSE), "No")</f>
        <v>No</v>
      </c>
    </row>
    <row r="2033" spans="1:23" x14ac:dyDescent="0.3">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VLOOKUP($M2033,People!$A$2:$B$5, 2, FALSE)</f>
        <v>Chuck Magee</v>
      </c>
      <c r="W2033" s="3" t="str">
        <f>IFERROR(VLOOKUP($B2033, 'Returns'!$A$2:$B$801, 2, FALSE), "No")</f>
        <v>No</v>
      </c>
    </row>
    <row r="2034" spans="1:23" x14ac:dyDescent="0.3">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VLOOKUP($M2034,People!$A$2:$B$5, 2, FALSE)</f>
        <v>Kelly Williams</v>
      </c>
      <c r="W2034" s="3" t="str">
        <f>IFERROR(VLOOKUP($B2034, 'Returns'!$A$2:$B$801, 2, FALSE), "No")</f>
        <v>No</v>
      </c>
    </row>
    <row r="2035" spans="1:23" x14ac:dyDescent="0.3">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VLOOKUP($M2035,People!$A$2:$B$5, 2, FALSE)</f>
        <v>Kelly Williams</v>
      </c>
      <c r="W2035" s="3" t="str">
        <f>IFERROR(VLOOKUP($B2035, 'Returns'!$A$2:$B$801, 2, FALSE), "No")</f>
        <v>No</v>
      </c>
    </row>
    <row r="2036" spans="1:23" x14ac:dyDescent="0.3">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VLOOKUP($M2036,People!$A$2:$B$5, 2, FALSE)</f>
        <v>Kelly Williams</v>
      </c>
      <c r="W2036" s="3" t="str">
        <f>IFERROR(VLOOKUP($B2036, 'Returns'!$A$2:$B$801, 2, FALSE), "No")</f>
        <v>No</v>
      </c>
    </row>
    <row r="2037" spans="1:23" x14ac:dyDescent="0.3">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VLOOKUP($M2037,People!$A$2:$B$5, 2, FALSE)</f>
        <v>Kelly Williams</v>
      </c>
      <c r="W2037" s="3" t="str">
        <f>IFERROR(VLOOKUP($B2037, 'Returns'!$A$2:$B$801, 2, FALSE), "No")</f>
        <v>No</v>
      </c>
    </row>
    <row r="2038" spans="1:23" x14ac:dyDescent="0.3">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VLOOKUP($M2038,People!$A$2:$B$5, 2, FALSE)</f>
        <v>Anna Andreadi</v>
      </c>
      <c r="W2038" s="3" t="str">
        <f>IFERROR(VLOOKUP($B2038, 'Returns'!$A$2:$B$801, 2, FALSE), "No")</f>
        <v>Yes</v>
      </c>
    </row>
    <row r="2039" spans="1:23" x14ac:dyDescent="0.3">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VLOOKUP($M2039,People!$A$2:$B$5, 2, FALSE)</f>
        <v>Anna Andreadi</v>
      </c>
      <c r="W2039" s="3" t="str">
        <f>IFERROR(VLOOKUP($B2039, 'Returns'!$A$2:$B$801, 2, FALSE), "No")</f>
        <v>Yes</v>
      </c>
    </row>
    <row r="2040" spans="1:23" x14ac:dyDescent="0.3">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VLOOKUP($M2040,People!$A$2:$B$5, 2, FALSE)</f>
        <v>Anna Andreadi</v>
      </c>
      <c r="W2040" s="3" t="str">
        <f>IFERROR(VLOOKUP($B2040, 'Returns'!$A$2:$B$801, 2, FALSE), "No")</f>
        <v>No</v>
      </c>
    </row>
    <row r="2041" spans="1:23" x14ac:dyDescent="0.3">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VLOOKUP($M2041,People!$A$2:$B$5, 2, FALSE)</f>
        <v>Anna Andreadi</v>
      </c>
      <c r="W2041" s="3" t="str">
        <f>IFERROR(VLOOKUP($B2041, 'Returns'!$A$2:$B$801, 2, FALSE), "No")</f>
        <v>No</v>
      </c>
    </row>
    <row r="2042" spans="1:23" x14ac:dyDescent="0.3">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VLOOKUP($M2042,People!$A$2:$B$5, 2, FALSE)</f>
        <v>Anna Andreadi</v>
      </c>
      <c r="W2042" s="3" t="str">
        <f>IFERROR(VLOOKUP($B2042, 'Returns'!$A$2:$B$801, 2, FALSE), "No")</f>
        <v>No</v>
      </c>
    </row>
    <row r="2043" spans="1:23" x14ac:dyDescent="0.3">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VLOOKUP($M2043,People!$A$2:$B$5, 2, FALSE)</f>
        <v>Anna Andreadi</v>
      </c>
      <c r="W2043" s="3" t="str">
        <f>IFERROR(VLOOKUP($B2043, 'Returns'!$A$2:$B$801, 2, FALSE), "No")</f>
        <v>No</v>
      </c>
    </row>
    <row r="2044" spans="1:23" x14ac:dyDescent="0.3">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VLOOKUP($M2044,People!$A$2:$B$5, 2, FALSE)</f>
        <v>Anna Andreadi</v>
      </c>
      <c r="W2044" s="3" t="str">
        <f>IFERROR(VLOOKUP($B2044, 'Returns'!$A$2:$B$801, 2, FALSE), "No")</f>
        <v>No</v>
      </c>
    </row>
    <row r="2045" spans="1:23" x14ac:dyDescent="0.3">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VLOOKUP($M2045,People!$A$2:$B$5, 2, FALSE)</f>
        <v>Chuck Magee</v>
      </c>
      <c r="W2045" s="3" t="str">
        <f>IFERROR(VLOOKUP($B2045, 'Returns'!$A$2:$B$801, 2, FALSE), "No")</f>
        <v>No</v>
      </c>
    </row>
    <row r="2046" spans="1:23" x14ac:dyDescent="0.3">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VLOOKUP($M2046,People!$A$2:$B$5, 2, FALSE)</f>
        <v>Kelly Williams</v>
      </c>
      <c r="W2046" s="3" t="str">
        <f>IFERROR(VLOOKUP($B2046, 'Returns'!$A$2:$B$801, 2, FALSE), "No")</f>
        <v>No</v>
      </c>
    </row>
    <row r="2047" spans="1:23" x14ac:dyDescent="0.3">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VLOOKUP($M2047,People!$A$2:$B$5, 2, FALSE)</f>
        <v>Chuck Magee</v>
      </c>
      <c r="W2047" s="3" t="str">
        <f>IFERROR(VLOOKUP($B2047, 'Returns'!$A$2:$B$801, 2, FALSE), "No")</f>
        <v>No</v>
      </c>
    </row>
    <row r="2048" spans="1:23" x14ac:dyDescent="0.3">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VLOOKUP($M2048,People!$A$2:$B$5, 2, FALSE)</f>
        <v>Chuck Magee</v>
      </c>
      <c r="W2048" s="3" t="str">
        <f>IFERROR(VLOOKUP($B2048, 'Returns'!$A$2:$B$801, 2, FALSE), "No")</f>
        <v>No</v>
      </c>
    </row>
    <row r="2049" spans="1:23" x14ac:dyDescent="0.3">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VLOOKUP($M2049,People!$A$2:$B$5, 2, FALSE)</f>
        <v>Chuck Magee</v>
      </c>
      <c r="W2049" s="3" t="str">
        <f>IFERROR(VLOOKUP($B2049, 'Returns'!$A$2:$B$801, 2, FALSE), "No")</f>
        <v>No</v>
      </c>
    </row>
    <row r="2050" spans="1:23" x14ac:dyDescent="0.3">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VLOOKUP($M2050,People!$A$2:$B$5, 2, FALSE)</f>
        <v>Chuck Magee</v>
      </c>
      <c r="W2050" s="3" t="str">
        <f>IFERROR(VLOOKUP($B2050, 'Returns'!$A$2:$B$801, 2, FALSE), "No")</f>
        <v>No</v>
      </c>
    </row>
    <row r="2051" spans="1:23" x14ac:dyDescent="0.3">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VLOOKUP($M2051,People!$A$2:$B$5, 2, FALSE)</f>
        <v>Chuck Magee</v>
      </c>
      <c r="W2051" s="3" t="str">
        <f>IFERROR(VLOOKUP($B2051, 'Returns'!$A$2:$B$801, 2, FALSE), "No")</f>
        <v>No</v>
      </c>
    </row>
    <row r="2052" spans="1:23" x14ac:dyDescent="0.3">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VLOOKUP($M2052,People!$A$2:$B$5, 2, FALSE)</f>
        <v>Chuck Magee</v>
      </c>
      <c r="W2052" s="3" t="str">
        <f>IFERROR(VLOOKUP($B2052, 'Returns'!$A$2:$B$801, 2, FALSE), "No")</f>
        <v>No</v>
      </c>
    </row>
    <row r="2053" spans="1:23" x14ac:dyDescent="0.3">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VLOOKUP($M2053,People!$A$2:$B$5, 2, FALSE)</f>
        <v>Chuck Magee</v>
      </c>
      <c r="W2053" s="3" t="str">
        <f>IFERROR(VLOOKUP($B2053, 'Returns'!$A$2:$B$801, 2, FALSE), "No")</f>
        <v>No</v>
      </c>
    </row>
    <row r="2054" spans="1:23" x14ac:dyDescent="0.3">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VLOOKUP($M2054,People!$A$2:$B$5, 2, FALSE)</f>
        <v>Chuck Magee</v>
      </c>
      <c r="W2054" s="3" t="str">
        <f>IFERROR(VLOOKUP($B2054, 'Returns'!$A$2:$B$801, 2, FALSE), "No")</f>
        <v>No</v>
      </c>
    </row>
    <row r="2055" spans="1:23" x14ac:dyDescent="0.3">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VLOOKUP($M2055,People!$A$2:$B$5, 2, FALSE)</f>
        <v>Chuck Magee</v>
      </c>
      <c r="W2055" s="3" t="str">
        <f>IFERROR(VLOOKUP($B2055, 'Returns'!$A$2:$B$801, 2, FALSE), "No")</f>
        <v>No</v>
      </c>
    </row>
    <row r="2056" spans="1:23" x14ac:dyDescent="0.3">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VLOOKUP($M2056,People!$A$2:$B$5, 2, FALSE)</f>
        <v>Kelly Williams</v>
      </c>
      <c r="W2056" s="3" t="str">
        <f>IFERROR(VLOOKUP($B2056, 'Returns'!$A$2:$B$801, 2, FALSE), "No")</f>
        <v>No</v>
      </c>
    </row>
    <row r="2057" spans="1:23" x14ac:dyDescent="0.3">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VLOOKUP($M2057,People!$A$2:$B$5, 2, FALSE)</f>
        <v>Kelly Williams</v>
      </c>
      <c r="W2057" s="3" t="str">
        <f>IFERROR(VLOOKUP($B2057, 'Returns'!$A$2:$B$801, 2, FALSE), "No")</f>
        <v>No</v>
      </c>
    </row>
    <row r="2058" spans="1:23" x14ac:dyDescent="0.3">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VLOOKUP($M2058,People!$A$2:$B$5, 2, FALSE)</f>
        <v>Kelly Williams</v>
      </c>
      <c r="W2058" s="3" t="str">
        <f>IFERROR(VLOOKUP($B2058, 'Returns'!$A$2:$B$801, 2, FALSE), "No")</f>
        <v>No</v>
      </c>
    </row>
    <row r="2059" spans="1:23" x14ac:dyDescent="0.3">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VLOOKUP($M2059,People!$A$2:$B$5, 2, FALSE)</f>
        <v>Kelly Williams</v>
      </c>
      <c r="W2059" s="3" t="str">
        <f>IFERROR(VLOOKUP($B2059, 'Returns'!$A$2:$B$801, 2, FALSE), "No")</f>
        <v>No</v>
      </c>
    </row>
    <row r="2060" spans="1:23" x14ac:dyDescent="0.3">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VLOOKUP($M2060,People!$A$2:$B$5, 2, FALSE)</f>
        <v>Kelly Williams</v>
      </c>
      <c r="W2060" s="3" t="str">
        <f>IFERROR(VLOOKUP($B2060, 'Returns'!$A$2:$B$801, 2, FALSE), "No")</f>
        <v>No</v>
      </c>
    </row>
    <row r="2061" spans="1:23" x14ac:dyDescent="0.3">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VLOOKUP($M2061,People!$A$2:$B$5, 2, FALSE)</f>
        <v>Anna Andreadi</v>
      </c>
      <c r="W2061" s="3" t="str">
        <f>IFERROR(VLOOKUP($B2061, 'Returns'!$A$2:$B$801, 2, FALSE), "No")</f>
        <v>No</v>
      </c>
    </row>
    <row r="2062" spans="1:23" x14ac:dyDescent="0.3">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VLOOKUP($M2062,People!$A$2:$B$5, 2, FALSE)</f>
        <v>Anna Andreadi</v>
      </c>
      <c r="W2062" s="3" t="str">
        <f>IFERROR(VLOOKUP($B2062, 'Returns'!$A$2:$B$801, 2, FALSE), "No")</f>
        <v>No</v>
      </c>
    </row>
    <row r="2063" spans="1:23" x14ac:dyDescent="0.3">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VLOOKUP($M2063,People!$A$2:$B$5, 2, FALSE)</f>
        <v>Anna Andreadi</v>
      </c>
      <c r="W2063" s="3" t="str">
        <f>IFERROR(VLOOKUP($B2063, 'Returns'!$A$2:$B$801, 2, FALSE), "No")</f>
        <v>No</v>
      </c>
    </row>
    <row r="2064" spans="1:23" x14ac:dyDescent="0.3">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VLOOKUP($M2064,People!$A$2:$B$5, 2, FALSE)</f>
        <v>Anna Andreadi</v>
      </c>
      <c r="W2064" s="3" t="str">
        <f>IFERROR(VLOOKUP($B2064, 'Returns'!$A$2:$B$801, 2, FALSE), "No")</f>
        <v>No</v>
      </c>
    </row>
    <row r="2065" spans="1:23" x14ac:dyDescent="0.3">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VLOOKUP($M2065,People!$A$2:$B$5, 2, FALSE)</f>
        <v>Anna Andreadi</v>
      </c>
      <c r="W2065" s="3" t="str">
        <f>IFERROR(VLOOKUP($B2065, 'Returns'!$A$2:$B$801, 2, FALSE), "No")</f>
        <v>No</v>
      </c>
    </row>
    <row r="2066" spans="1:23" x14ac:dyDescent="0.3">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VLOOKUP($M2066,People!$A$2:$B$5, 2, FALSE)</f>
        <v>Anna Andreadi</v>
      </c>
      <c r="W2066" s="3" t="str">
        <f>IFERROR(VLOOKUP($B2066, 'Returns'!$A$2:$B$801, 2, FALSE), "No")</f>
        <v>No</v>
      </c>
    </row>
    <row r="2067" spans="1:23" x14ac:dyDescent="0.3">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VLOOKUP($M2067,People!$A$2:$B$5, 2, FALSE)</f>
        <v>Anna Andreadi</v>
      </c>
      <c r="W2067" s="3" t="str">
        <f>IFERROR(VLOOKUP($B2067, 'Returns'!$A$2:$B$801, 2, FALSE), "No")</f>
        <v>No</v>
      </c>
    </row>
    <row r="2068" spans="1:23" x14ac:dyDescent="0.3">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VLOOKUP($M2068,People!$A$2:$B$5, 2, FALSE)</f>
        <v>Anna Andreadi</v>
      </c>
      <c r="W2068" s="3" t="str">
        <f>IFERROR(VLOOKUP($B2068, 'Returns'!$A$2:$B$801, 2, FALSE), "No")</f>
        <v>No</v>
      </c>
    </row>
    <row r="2069" spans="1:23" x14ac:dyDescent="0.3">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VLOOKUP($M2069,People!$A$2:$B$5, 2, FALSE)</f>
        <v>Anna Andreadi</v>
      </c>
      <c r="W2069" s="3" t="str">
        <f>IFERROR(VLOOKUP($B2069, 'Returns'!$A$2:$B$801, 2, FALSE), "No")</f>
        <v>No</v>
      </c>
    </row>
    <row r="2070" spans="1:23" x14ac:dyDescent="0.3">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VLOOKUP($M2070,People!$A$2:$B$5, 2, FALSE)</f>
        <v>Anna Andreadi</v>
      </c>
      <c r="W2070" s="3" t="str">
        <f>IFERROR(VLOOKUP($B2070, 'Returns'!$A$2:$B$801, 2, FALSE), "No")</f>
        <v>No</v>
      </c>
    </row>
    <row r="2071" spans="1:23" x14ac:dyDescent="0.3">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VLOOKUP($M2071,People!$A$2:$B$5, 2, FALSE)</f>
        <v>Anna Andreadi</v>
      </c>
      <c r="W2071" s="3" t="str">
        <f>IFERROR(VLOOKUP($B2071, 'Returns'!$A$2:$B$801, 2, FALSE), "No")</f>
        <v>No</v>
      </c>
    </row>
    <row r="2072" spans="1:23" x14ac:dyDescent="0.3">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VLOOKUP($M2072,People!$A$2:$B$5, 2, FALSE)</f>
        <v>Chuck Magee</v>
      </c>
      <c r="W2072" s="3" t="str">
        <f>IFERROR(VLOOKUP($B2072, 'Returns'!$A$2:$B$801, 2, FALSE), "No")</f>
        <v>No</v>
      </c>
    </row>
    <row r="2073" spans="1:23" x14ac:dyDescent="0.3">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VLOOKUP($M2073,People!$A$2:$B$5, 2, FALSE)</f>
        <v>Anna Andreadi</v>
      </c>
      <c r="W2073" s="3" t="str">
        <f>IFERROR(VLOOKUP($B2073, 'Returns'!$A$2:$B$801, 2, FALSE), "No")</f>
        <v>No</v>
      </c>
    </row>
    <row r="2074" spans="1:23" x14ac:dyDescent="0.3">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VLOOKUP($M2074,People!$A$2:$B$5, 2, FALSE)</f>
        <v>Anna Andreadi</v>
      </c>
      <c r="W2074" s="3" t="str">
        <f>IFERROR(VLOOKUP($B2074, 'Returns'!$A$2:$B$801, 2, FALSE), "No")</f>
        <v>No</v>
      </c>
    </row>
    <row r="2075" spans="1:23" x14ac:dyDescent="0.3">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VLOOKUP($M2075,People!$A$2:$B$5, 2, FALSE)</f>
        <v>Anna Andreadi</v>
      </c>
      <c r="W2075" s="3" t="str">
        <f>IFERROR(VLOOKUP($B2075, 'Returns'!$A$2:$B$801, 2, FALSE), "No")</f>
        <v>Yes</v>
      </c>
    </row>
    <row r="2076" spans="1:23" x14ac:dyDescent="0.3">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VLOOKUP($M2076,People!$A$2:$B$5, 2, FALSE)</f>
        <v>Anna Andreadi</v>
      </c>
      <c r="W2076" s="3" t="str">
        <f>IFERROR(VLOOKUP($B2076, 'Returns'!$A$2:$B$801, 2, FALSE), "No")</f>
        <v>Yes</v>
      </c>
    </row>
    <row r="2077" spans="1:23" x14ac:dyDescent="0.3">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VLOOKUP($M2077,People!$A$2:$B$5, 2, FALSE)</f>
        <v>Anna Andreadi</v>
      </c>
      <c r="W2077" s="3" t="str">
        <f>IFERROR(VLOOKUP($B2077, 'Returns'!$A$2:$B$801, 2, FALSE), "No")</f>
        <v>No</v>
      </c>
    </row>
    <row r="2078" spans="1:23" x14ac:dyDescent="0.3">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VLOOKUP($M2078,People!$A$2:$B$5, 2, FALSE)</f>
        <v>Chuck Magee</v>
      </c>
      <c r="W2078" s="3" t="str">
        <f>IFERROR(VLOOKUP($B2078, 'Returns'!$A$2:$B$801, 2, FALSE), "No")</f>
        <v>No</v>
      </c>
    </row>
    <row r="2079" spans="1:23" x14ac:dyDescent="0.3">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VLOOKUP($M2079,People!$A$2:$B$5, 2, FALSE)</f>
        <v>Chuck Magee</v>
      </c>
      <c r="W2079" s="3" t="str">
        <f>IFERROR(VLOOKUP($B2079, 'Returns'!$A$2:$B$801, 2, FALSE), "No")</f>
        <v>No</v>
      </c>
    </row>
    <row r="2080" spans="1:23" x14ac:dyDescent="0.3">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VLOOKUP($M2080,People!$A$2:$B$5, 2, FALSE)</f>
        <v>Chuck Magee</v>
      </c>
      <c r="W2080" s="3" t="str">
        <f>IFERROR(VLOOKUP($B2080, 'Returns'!$A$2:$B$801, 2, FALSE), "No")</f>
        <v>No</v>
      </c>
    </row>
    <row r="2081" spans="1:23" x14ac:dyDescent="0.3">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VLOOKUP($M2081,People!$A$2:$B$5, 2, FALSE)</f>
        <v>Anna Andreadi</v>
      </c>
      <c r="W2081" s="3" t="str">
        <f>IFERROR(VLOOKUP($B2081, 'Returns'!$A$2:$B$801, 2, FALSE), "No")</f>
        <v>No</v>
      </c>
    </row>
    <row r="2082" spans="1:23" x14ac:dyDescent="0.3">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VLOOKUP($M2082,People!$A$2:$B$5, 2, FALSE)</f>
        <v>Anna Andreadi</v>
      </c>
      <c r="W2082" s="3" t="str">
        <f>IFERROR(VLOOKUP($B2082, 'Returns'!$A$2:$B$801, 2, FALSE), "No")</f>
        <v>No</v>
      </c>
    </row>
    <row r="2083" spans="1:23" x14ac:dyDescent="0.3">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VLOOKUP($M2083,People!$A$2:$B$5, 2, FALSE)</f>
        <v>Anna Andreadi</v>
      </c>
      <c r="W2083" s="3" t="str">
        <f>IFERROR(VLOOKUP($B2083, 'Returns'!$A$2:$B$801, 2, FALSE), "No")</f>
        <v>No</v>
      </c>
    </row>
    <row r="2084" spans="1:23" x14ac:dyDescent="0.3">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VLOOKUP($M2084,People!$A$2:$B$5, 2, FALSE)</f>
        <v>Anna Andreadi</v>
      </c>
      <c r="W2084" s="3" t="str">
        <f>IFERROR(VLOOKUP($B2084, 'Returns'!$A$2:$B$801, 2, FALSE), "No")</f>
        <v>No</v>
      </c>
    </row>
    <row r="2085" spans="1:23" x14ac:dyDescent="0.3">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VLOOKUP($M2085,People!$A$2:$B$5, 2, FALSE)</f>
        <v>Kelly Williams</v>
      </c>
      <c r="W2085" s="3" t="str">
        <f>IFERROR(VLOOKUP($B2085, 'Returns'!$A$2:$B$801, 2, FALSE), "No")</f>
        <v>No</v>
      </c>
    </row>
    <row r="2086" spans="1:23" x14ac:dyDescent="0.3">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VLOOKUP($M2086,People!$A$2:$B$5, 2, FALSE)</f>
        <v>Chuck Magee</v>
      </c>
      <c r="W2086" s="3" t="str">
        <f>IFERROR(VLOOKUP($B2086, 'Returns'!$A$2:$B$801, 2, FALSE), "No")</f>
        <v>No</v>
      </c>
    </row>
    <row r="2087" spans="1:23" x14ac:dyDescent="0.3">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VLOOKUP($M2087,People!$A$2:$B$5, 2, FALSE)</f>
        <v>Chuck Magee</v>
      </c>
      <c r="W2087" s="3" t="str">
        <f>IFERROR(VLOOKUP($B2087, 'Returns'!$A$2:$B$801, 2, FALSE), "No")</f>
        <v>No</v>
      </c>
    </row>
    <row r="2088" spans="1:23" x14ac:dyDescent="0.3">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VLOOKUP($M2088,People!$A$2:$B$5, 2, FALSE)</f>
        <v>Chuck Magee</v>
      </c>
      <c r="W2088" s="3" t="str">
        <f>IFERROR(VLOOKUP($B2088, 'Returns'!$A$2:$B$801, 2, FALSE), "No")</f>
        <v>No</v>
      </c>
    </row>
    <row r="2089" spans="1:23" x14ac:dyDescent="0.3">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VLOOKUP($M2089,People!$A$2:$B$5, 2, FALSE)</f>
        <v>Chuck Magee</v>
      </c>
      <c r="W2089" s="3" t="str">
        <f>IFERROR(VLOOKUP($B2089, 'Returns'!$A$2:$B$801, 2, FALSE), "No")</f>
        <v>No</v>
      </c>
    </row>
    <row r="2090" spans="1:23" x14ac:dyDescent="0.3">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VLOOKUP($M2090,People!$A$2:$B$5, 2, FALSE)</f>
        <v>Chuck Magee</v>
      </c>
      <c r="W2090" s="3" t="str">
        <f>IFERROR(VLOOKUP($B2090, 'Returns'!$A$2:$B$801, 2, FALSE), "No")</f>
        <v>No</v>
      </c>
    </row>
    <row r="2091" spans="1:23" x14ac:dyDescent="0.3">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VLOOKUP($M2091,People!$A$2:$B$5, 2, FALSE)</f>
        <v>Anna Andreadi</v>
      </c>
      <c r="W2091" s="3" t="str">
        <f>IFERROR(VLOOKUP($B2091, 'Returns'!$A$2:$B$801, 2, FALSE), "No")</f>
        <v>No</v>
      </c>
    </row>
    <row r="2092" spans="1:23" x14ac:dyDescent="0.3">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VLOOKUP($M2092,People!$A$2:$B$5, 2, FALSE)</f>
        <v>Chuck Magee</v>
      </c>
      <c r="W2092" s="3" t="str">
        <f>IFERROR(VLOOKUP($B2092, 'Returns'!$A$2:$B$801, 2, FALSE), "No")</f>
        <v>Yes</v>
      </c>
    </row>
    <row r="2093" spans="1:23" x14ac:dyDescent="0.3">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VLOOKUP($M2093,People!$A$2:$B$5, 2, FALSE)</f>
        <v>Chuck Magee</v>
      </c>
      <c r="W2093" s="3" t="str">
        <f>IFERROR(VLOOKUP($B2093, 'Returns'!$A$2:$B$801, 2, FALSE), "No")</f>
        <v>Yes</v>
      </c>
    </row>
    <row r="2094" spans="1:23" x14ac:dyDescent="0.3">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VLOOKUP($M2094,People!$A$2:$B$5, 2, FALSE)</f>
        <v>Kelly Williams</v>
      </c>
      <c r="W2094" s="3" t="str">
        <f>IFERROR(VLOOKUP($B2094, 'Returns'!$A$2:$B$801, 2, FALSE), "No")</f>
        <v>No</v>
      </c>
    </row>
    <row r="2095" spans="1:23" x14ac:dyDescent="0.3">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VLOOKUP($M2095,People!$A$2:$B$5, 2, FALSE)</f>
        <v>Anna Andreadi</v>
      </c>
      <c r="W2095" s="3" t="str">
        <f>IFERROR(VLOOKUP($B2095, 'Returns'!$A$2:$B$801, 2, FALSE), "No")</f>
        <v>No</v>
      </c>
    </row>
    <row r="2096" spans="1:23" x14ac:dyDescent="0.3">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VLOOKUP($M2096,People!$A$2:$B$5, 2, FALSE)</f>
        <v>Cassandra Brandow</v>
      </c>
      <c r="W2096" s="3" t="str">
        <f>IFERROR(VLOOKUP($B2096, 'Returns'!$A$2:$B$801, 2, FALSE), "No")</f>
        <v>No</v>
      </c>
    </row>
    <row r="2097" spans="1:23" x14ac:dyDescent="0.3">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VLOOKUP($M2097,People!$A$2:$B$5, 2, FALSE)</f>
        <v>Cassandra Brandow</v>
      </c>
      <c r="W2097" s="3" t="str">
        <f>IFERROR(VLOOKUP($B2097, 'Returns'!$A$2:$B$801, 2, FALSE), "No")</f>
        <v>No</v>
      </c>
    </row>
    <row r="2098" spans="1:23" x14ac:dyDescent="0.3">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VLOOKUP($M2098,People!$A$2:$B$5, 2, FALSE)</f>
        <v>Cassandra Brandow</v>
      </c>
      <c r="W2098" s="3" t="str">
        <f>IFERROR(VLOOKUP($B2098, 'Returns'!$A$2:$B$801, 2, FALSE), "No")</f>
        <v>No</v>
      </c>
    </row>
    <row r="2099" spans="1:23" x14ac:dyDescent="0.3">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VLOOKUP($M2099,People!$A$2:$B$5, 2, FALSE)</f>
        <v>Cassandra Brandow</v>
      </c>
      <c r="W2099" s="3" t="str">
        <f>IFERROR(VLOOKUP($B2099, 'Returns'!$A$2:$B$801, 2, FALSE), "No")</f>
        <v>No</v>
      </c>
    </row>
    <row r="2100" spans="1:23" x14ac:dyDescent="0.3">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VLOOKUP($M2100,People!$A$2:$B$5, 2, FALSE)</f>
        <v>Anna Andreadi</v>
      </c>
      <c r="W2100" s="3" t="str">
        <f>IFERROR(VLOOKUP($B2100, 'Returns'!$A$2:$B$801, 2, FALSE), "No")</f>
        <v>Yes</v>
      </c>
    </row>
    <row r="2101" spans="1:23" x14ac:dyDescent="0.3">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VLOOKUP($M2101,People!$A$2:$B$5, 2, FALSE)</f>
        <v>Anna Andreadi</v>
      </c>
      <c r="W2101" s="3" t="str">
        <f>IFERROR(VLOOKUP($B2101, 'Returns'!$A$2:$B$801, 2, FALSE), "No")</f>
        <v>Yes</v>
      </c>
    </row>
    <row r="2102" spans="1:23" x14ac:dyDescent="0.3">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VLOOKUP($M2102,People!$A$2:$B$5, 2, FALSE)</f>
        <v>Anna Andreadi</v>
      </c>
      <c r="W2102" s="3" t="str">
        <f>IFERROR(VLOOKUP($B2102, 'Returns'!$A$2:$B$801, 2, FALSE), "No")</f>
        <v>No</v>
      </c>
    </row>
    <row r="2103" spans="1:23" x14ac:dyDescent="0.3">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VLOOKUP($M2103,People!$A$2:$B$5, 2, FALSE)</f>
        <v>Anna Andreadi</v>
      </c>
      <c r="W2103" s="3" t="str">
        <f>IFERROR(VLOOKUP($B2103, 'Returns'!$A$2:$B$801, 2, FALSE), "No")</f>
        <v>No</v>
      </c>
    </row>
    <row r="2104" spans="1:23" x14ac:dyDescent="0.3">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VLOOKUP($M2104,People!$A$2:$B$5, 2, FALSE)</f>
        <v>Anna Andreadi</v>
      </c>
      <c r="W2104" s="3" t="str">
        <f>IFERROR(VLOOKUP($B2104, 'Returns'!$A$2:$B$801, 2, FALSE), "No")</f>
        <v>No</v>
      </c>
    </row>
    <row r="2105" spans="1:23" x14ac:dyDescent="0.3">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VLOOKUP($M2105,People!$A$2:$B$5, 2, FALSE)</f>
        <v>Chuck Magee</v>
      </c>
      <c r="W2105" s="3" t="str">
        <f>IFERROR(VLOOKUP($B2105, 'Returns'!$A$2:$B$801, 2, FALSE), "No")</f>
        <v>No</v>
      </c>
    </row>
    <row r="2106" spans="1:23" x14ac:dyDescent="0.3">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VLOOKUP($M2106,People!$A$2:$B$5, 2, FALSE)</f>
        <v>Chuck Magee</v>
      </c>
      <c r="W2106" s="3" t="str">
        <f>IFERROR(VLOOKUP($B2106, 'Returns'!$A$2:$B$801, 2, FALSE), "No")</f>
        <v>No</v>
      </c>
    </row>
    <row r="2107" spans="1:23" x14ac:dyDescent="0.3">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VLOOKUP($M2107,People!$A$2:$B$5, 2, FALSE)</f>
        <v>Cassandra Brandow</v>
      </c>
      <c r="W2107" s="3" t="str">
        <f>IFERROR(VLOOKUP($B2107, 'Returns'!$A$2:$B$801, 2, FALSE), "No")</f>
        <v>No</v>
      </c>
    </row>
    <row r="2108" spans="1:23" x14ac:dyDescent="0.3">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VLOOKUP($M2108,People!$A$2:$B$5, 2, FALSE)</f>
        <v>Kelly Williams</v>
      </c>
      <c r="W2108" s="3" t="str">
        <f>IFERROR(VLOOKUP($B2108, 'Returns'!$A$2:$B$801, 2, FALSE), "No")</f>
        <v>No</v>
      </c>
    </row>
    <row r="2109" spans="1:23" x14ac:dyDescent="0.3">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VLOOKUP($M2109,People!$A$2:$B$5, 2, FALSE)</f>
        <v>Anna Andreadi</v>
      </c>
      <c r="W2109" s="3" t="str">
        <f>IFERROR(VLOOKUP($B2109, 'Returns'!$A$2:$B$801, 2, FALSE), "No")</f>
        <v>Yes</v>
      </c>
    </row>
    <row r="2110" spans="1:23" x14ac:dyDescent="0.3">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VLOOKUP($M2110,People!$A$2:$B$5, 2, FALSE)</f>
        <v>Anna Andreadi</v>
      </c>
      <c r="W2110" s="3" t="str">
        <f>IFERROR(VLOOKUP($B2110, 'Returns'!$A$2:$B$801, 2, FALSE), "No")</f>
        <v>Yes</v>
      </c>
    </row>
    <row r="2111" spans="1:23" x14ac:dyDescent="0.3">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VLOOKUP($M2111,People!$A$2:$B$5, 2, FALSE)</f>
        <v>Anna Andreadi</v>
      </c>
      <c r="W2111" s="3" t="str">
        <f>IFERROR(VLOOKUP($B2111, 'Returns'!$A$2:$B$801, 2, FALSE), "No")</f>
        <v>Yes</v>
      </c>
    </row>
    <row r="2112" spans="1:23" x14ac:dyDescent="0.3">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VLOOKUP($M2112,People!$A$2:$B$5, 2, FALSE)</f>
        <v>Anna Andreadi</v>
      </c>
      <c r="W2112" s="3" t="str">
        <f>IFERROR(VLOOKUP($B2112, 'Returns'!$A$2:$B$801, 2, FALSE), "No")</f>
        <v>Yes</v>
      </c>
    </row>
    <row r="2113" spans="1:23" x14ac:dyDescent="0.3">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VLOOKUP($M2113,People!$A$2:$B$5, 2, FALSE)</f>
        <v>Anna Andreadi</v>
      </c>
      <c r="W2113" s="3" t="str">
        <f>IFERROR(VLOOKUP($B2113, 'Returns'!$A$2:$B$801, 2, FALSE), "No")</f>
        <v>Yes</v>
      </c>
    </row>
    <row r="2114" spans="1:23" x14ac:dyDescent="0.3">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VLOOKUP($M2114,People!$A$2:$B$5, 2, FALSE)</f>
        <v>Anna Andreadi</v>
      </c>
      <c r="W2114" s="3" t="str">
        <f>IFERROR(VLOOKUP($B2114, 'Returns'!$A$2:$B$801, 2, FALSE), "No")</f>
        <v>Yes</v>
      </c>
    </row>
    <row r="2115" spans="1:23" x14ac:dyDescent="0.3">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VLOOKUP($M2115,People!$A$2:$B$5, 2, FALSE)</f>
        <v>Anna Andreadi</v>
      </c>
      <c r="W2115" s="3" t="str">
        <f>IFERROR(VLOOKUP($B2115, 'Returns'!$A$2:$B$801, 2, FALSE), "No")</f>
        <v>Yes</v>
      </c>
    </row>
    <row r="2116" spans="1:23" x14ac:dyDescent="0.3">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VLOOKUP($M2116,People!$A$2:$B$5, 2, FALSE)</f>
        <v>Anna Andreadi</v>
      </c>
      <c r="W2116" s="3" t="str">
        <f>IFERROR(VLOOKUP($B2116, 'Returns'!$A$2:$B$801, 2, FALSE), "No")</f>
        <v>Yes</v>
      </c>
    </row>
    <row r="2117" spans="1:23" x14ac:dyDescent="0.3">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VLOOKUP($M2117,People!$A$2:$B$5, 2, FALSE)</f>
        <v>Anna Andreadi</v>
      </c>
      <c r="W2117" s="3" t="str">
        <f>IFERROR(VLOOKUP($B2117, 'Returns'!$A$2:$B$801, 2, FALSE), "No")</f>
        <v>Yes</v>
      </c>
    </row>
    <row r="2118" spans="1:23" x14ac:dyDescent="0.3">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VLOOKUP($M2118,People!$A$2:$B$5, 2, FALSE)</f>
        <v>Chuck Magee</v>
      </c>
      <c r="W2118" s="3" t="str">
        <f>IFERROR(VLOOKUP($B2118, 'Returns'!$A$2:$B$801, 2, FALSE), "No")</f>
        <v>No</v>
      </c>
    </row>
    <row r="2119" spans="1:23" x14ac:dyDescent="0.3">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VLOOKUP($M2119,People!$A$2:$B$5, 2, FALSE)</f>
        <v>Anna Andreadi</v>
      </c>
      <c r="W2119" s="3" t="str">
        <f>IFERROR(VLOOKUP($B2119, 'Returns'!$A$2:$B$801, 2, FALSE), "No")</f>
        <v>No</v>
      </c>
    </row>
    <row r="2120" spans="1:23" x14ac:dyDescent="0.3">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VLOOKUP($M2120,People!$A$2:$B$5, 2, FALSE)</f>
        <v>Anna Andreadi</v>
      </c>
      <c r="W2120" s="3" t="str">
        <f>IFERROR(VLOOKUP($B2120, 'Returns'!$A$2:$B$801, 2, FALSE), "No")</f>
        <v>No</v>
      </c>
    </row>
    <row r="2121" spans="1:23" x14ac:dyDescent="0.3">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VLOOKUP($M2121,People!$A$2:$B$5, 2, FALSE)</f>
        <v>Anna Andreadi</v>
      </c>
      <c r="W2121" s="3" t="str">
        <f>IFERROR(VLOOKUP($B2121, 'Returns'!$A$2:$B$801, 2, FALSE), "No")</f>
        <v>No</v>
      </c>
    </row>
    <row r="2122" spans="1:23" x14ac:dyDescent="0.3">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VLOOKUP($M2122,People!$A$2:$B$5, 2, FALSE)</f>
        <v>Cassandra Brandow</v>
      </c>
      <c r="W2122" s="3" t="str">
        <f>IFERROR(VLOOKUP($B2122, 'Returns'!$A$2:$B$801, 2, FALSE), "No")</f>
        <v>No</v>
      </c>
    </row>
    <row r="2123" spans="1:23" x14ac:dyDescent="0.3">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VLOOKUP($M2123,People!$A$2:$B$5, 2, FALSE)</f>
        <v>Anna Andreadi</v>
      </c>
      <c r="W2123" s="3" t="str">
        <f>IFERROR(VLOOKUP($B2123, 'Returns'!$A$2:$B$801, 2, FALSE), "No")</f>
        <v>No</v>
      </c>
    </row>
    <row r="2124" spans="1:23" x14ac:dyDescent="0.3">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VLOOKUP($M2124,People!$A$2:$B$5, 2, FALSE)</f>
        <v>Kelly Williams</v>
      </c>
      <c r="W2124" s="3" t="str">
        <f>IFERROR(VLOOKUP($B2124, 'Returns'!$A$2:$B$801, 2, FALSE), "No")</f>
        <v>No</v>
      </c>
    </row>
    <row r="2125" spans="1:23" x14ac:dyDescent="0.3">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VLOOKUP($M2125,People!$A$2:$B$5, 2, FALSE)</f>
        <v>Kelly Williams</v>
      </c>
      <c r="W2125" s="3" t="str">
        <f>IFERROR(VLOOKUP($B2125, 'Returns'!$A$2:$B$801, 2, FALSE), "No")</f>
        <v>No</v>
      </c>
    </row>
    <row r="2126" spans="1:23" x14ac:dyDescent="0.3">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VLOOKUP($M2126,People!$A$2:$B$5, 2, FALSE)</f>
        <v>Chuck Magee</v>
      </c>
      <c r="W2126" s="3" t="str">
        <f>IFERROR(VLOOKUP($B2126, 'Returns'!$A$2:$B$801, 2, FALSE), "No")</f>
        <v>No</v>
      </c>
    </row>
    <row r="2127" spans="1:23" x14ac:dyDescent="0.3">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VLOOKUP($M2127,People!$A$2:$B$5, 2, FALSE)</f>
        <v>Chuck Magee</v>
      </c>
      <c r="W2127" s="3" t="str">
        <f>IFERROR(VLOOKUP($B2127, 'Returns'!$A$2:$B$801, 2, FALSE), "No")</f>
        <v>No</v>
      </c>
    </row>
    <row r="2128" spans="1:23" x14ac:dyDescent="0.3">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VLOOKUP($M2128,People!$A$2:$B$5, 2, FALSE)</f>
        <v>Chuck Magee</v>
      </c>
      <c r="W2128" s="3" t="str">
        <f>IFERROR(VLOOKUP($B2128, 'Returns'!$A$2:$B$801, 2, FALSE), "No")</f>
        <v>No</v>
      </c>
    </row>
    <row r="2129" spans="1:23" x14ac:dyDescent="0.3">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VLOOKUP($M2129,People!$A$2:$B$5, 2, FALSE)</f>
        <v>Chuck Magee</v>
      </c>
      <c r="W2129" s="3" t="str">
        <f>IFERROR(VLOOKUP($B2129, 'Returns'!$A$2:$B$801, 2, FALSE), "No")</f>
        <v>No</v>
      </c>
    </row>
    <row r="2130" spans="1:23" x14ac:dyDescent="0.3">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VLOOKUP($M2130,People!$A$2:$B$5, 2, FALSE)</f>
        <v>Chuck Magee</v>
      </c>
      <c r="W2130" s="3" t="str">
        <f>IFERROR(VLOOKUP($B2130, 'Returns'!$A$2:$B$801, 2, FALSE), "No")</f>
        <v>No</v>
      </c>
    </row>
    <row r="2131" spans="1:23" x14ac:dyDescent="0.3">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VLOOKUP($M2131,People!$A$2:$B$5, 2, FALSE)</f>
        <v>Chuck Magee</v>
      </c>
      <c r="W2131" s="3" t="str">
        <f>IFERROR(VLOOKUP($B2131, 'Returns'!$A$2:$B$801, 2, FALSE), "No")</f>
        <v>No</v>
      </c>
    </row>
    <row r="2132" spans="1:23" x14ac:dyDescent="0.3">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VLOOKUP($M2132,People!$A$2:$B$5, 2, FALSE)</f>
        <v>Chuck Magee</v>
      </c>
      <c r="W2132" s="3" t="str">
        <f>IFERROR(VLOOKUP($B2132, 'Returns'!$A$2:$B$801, 2, FALSE), "No")</f>
        <v>No</v>
      </c>
    </row>
    <row r="2133" spans="1:23" x14ac:dyDescent="0.3">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VLOOKUP($M2133,People!$A$2:$B$5, 2, FALSE)</f>
        <v>Chuck Magee</v>
      </c>
      <c r="W2133" s="3" t="str">
        <f>IFERROR(VLOOKUP($B2133, 'Returns'!$A$2:$B$801, 2, FALSE), "No")</f>
        <v>No</v>
      </c>
    </row>
    <row r="2134" spans="1:23" x14ac:dyDescent="0.3">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VLOOKUP($M2134,People!$A$2:$B$5, 2, FALSE)</f>
        <v>Chuck Magee</v>
      </c>
      <c r="W2134" s="3" t="str">
        <f>IFERROR(VLOOKUP($B2134, 'Returns'!$A$2:$B$801, 2, FALSE), "No")</f>
        <v>No</v>
      </c>
    </row>
    <row r="2135" spans="1:23" x14ac:dyDescent="0.3">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VLOOKUP($M2135,People!$A$2:$B$5, 2, FALSE)</f>
        <v>Chuck Magee</v>
      </c>
      <c r="W2135" s="3" t="str">
        <f>IFERROR(VLOOKUP($B2135, 'Returns'!$A$2:$B$801, 2, FALSE), "No")</f>
        <v>No</v>
      </c>
    </row>
    <row r="2136" spans="1:23" x14ac:dyDescent="0.3">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VLOOKUP($M2136,People!$A$2:$B$5, 2, FALSE)</f>
        <v>Chuck Magee</v>
      </c>
      <c r="W2136" s="3" t="str">
        <f>IFERROR(VLOOKUP($B2136, 'Returns'!$A$2:$B$801, 2, FALSE), "No")</f>
        <v>No</v>
      </c>
    </row>
    <row r="2137" spans="1:23" x14ac:dyDescent="0.3">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VLOOKUP($M2137,People!$A$2:$B$5, 2, FALSE)</f>
        <v>Chuck Magee</v>
      </c>
      <c r="W2137" s="3" t="str">
        <f>IFERROR(VLOOKUP($B2137, 'Returns'!$A$2:$B$801, 2, FALSE), "No")</f>
        <v>No</v>
      </c>
    </row>
    <row r="2138" spans="1:23" x14ac:dyDescent="0.3">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VLOOKUP($M2138,People!$A$2:$B$5, 2, FALSE)</f>
        <v>Kelly Williams</v>
      </c>
      <c r="W2138" s="3" t="str">
        <f>IFERROR(VLOOKUP($B2138, 'Returns'!$A$2:$B$801, 2, FALSE), "No")</f>
        <v>No</v>
      </c>
    </row>
    <row r="2139" spans="1:23" x14ac:dyDescent="0.3">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VLOOKUP($M2139,People!$A$2:$B$5, 2, FALSE)</f>
        <v>Kelly Williams</v>
      </c>
      <c r="W2139" s="3" t="str">
        <f>IFERROR(VLOOKUP($B2139, 'Returns'!$A$2:$B$801, 2, FALSE), "No")</f>
        <v>No</v>
      </c>
    </row>
    <row r="2140" spans="1:23" x14ac:dyDescent="0.3">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VLOOKUP($M2140,People!$A$2:$B$5, 2, FALSE)</f>
        <v>Chuck Magee</v>
      </c>
      <c r="W2140" s="3" t="str">
        <f>IFERROR(VLOOKUP($B2140, 'Returns'!$A$2:$B$801, 2, FALSE), "No")</f>
        <v>No</v>
      </c>
    </row>
    <row r="2141" spans="1:23" x14ac:dyDescent="0.3">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VLOOKUP($M2141,People!$A$2:$B$5, 2, FALSE)</f>
        <v>Chuck Magee</v>
      </c>
      <c r="W2141" s="3" t="str">
        <f>IFERROR(VLOOKUP($B2141, 'Returns'!$A$2:$B$801, 2, FALSE), "No")</f>
        <v>No</v>
      </c>
    </row>
    <row r="2142" spans="1:23" x14ac:dyDescent="0.3">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VLOOKUP($M2142,People!$A$2:$B$5, 2, FALSE)</f>
        <v>Chuck Magee</v>
      </c>
      <c r="W2142" s="3" t="str">
        <f>IFERROR(VLOOKUP($B2142, 'Returns'!$A$2:$B$801, 2, FALSE), "No")</f>
        <v>No</v>
      </c>
    </row>
    <row r="2143" spans="1:23" x14ac:dyDescent="0.3">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VLOOKUP($M2143,People!$A$2:$B$5, 2, FALSE)</f>
        <v>Chuck Magee</v>
      </c>
      <c r="W2143" s="3" t="str">
        <f>IFERROR(VLOOKUP($B2143, 'Returns'!$A$2:$B$801, 2, FALSE), "No")</f>
        <v>No</v>
      </c>
    </row>
    <row r="2144" spans="1:23" x14ac:dyDescent="0.3">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VLOOKUP($M2144,People!$A$2:$B$5, 2, FALSE)</f>
        <v>Chuck Magee</v>
      </c>
      <c r="W2144" s="3" t="str">
        <f>IFERROR(VLOOKUP($B2144, 'Returns'!$A$2:$B$801, 2, FALSE), "No")</f>
        <v>No</v>
      </c>
    </row>
    <row r="2145" spans="1:23" x14ac:dyDescent="0.3">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VLOOKUP($M2145,People!$A$2:$B$5, 2, FALSE)</f>
        <v>Chuck Magee</v>
      </c>
      <c r="W2145" s="3" t="str">
        <f>IFERROR(VLOOKUP($B2145, 'Returns'!$A$2:$B$801, 2, FALSE), "No")</f>
        <v>No</v>
      </c>
    </row>
    <row r="2146" spans="1:23" x14ac:dyDescent="0.3">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VLOOKUP($M2146,People!$A$2:$B$5, 2, FALSE)</f>
        <v>Chuck Magee</v>
      </c>
      <c r="W2146" s="3" t="str">
        <f>IFERROR(VLOOKUP($B2146, 'Returns'!$A$2:$B$801, 2, FALSE), "No")</f>
        <v>No</v>
      </c>
    </row>
    <row r="2147" spans="1:23" x14ac:dyDescent="0.3">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VLOOKUP($M2147,People!$A$2:$B$5, 2, FALSE)</f>
        <v>Chuck Magee</v>
      </c>
      <c r="W2147" s="3" t="str">
        <f>IFERROR(VLOOKUP($B2147, 'Returns'!$A$2:$B$801, 2, FALSE), "No")</f>
        <v>Yes</v>
      </c>
    </row>
    <row r="2148" spans="1:23" x14ac:dyDescent="0.3">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VLOOKUP($M2148,People!$A$2:$B$5, 2, FALSE)</f>
        <v>Chuck Magee</v>
      </c>
      <c r="W2148" s="3" t="str">
        <f>IFERROR(VLOOKUP($B2148, 'Returns'!$A$2:$B$801, 2, FALSE), "No")</f>
        <v>Yes</v>
      </c>
    </row>
    <row r="2149" spans="1:23" x14ac:dyDescent="0.3">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VLOOKUP($M2149,People!$A$2:$B$5, 2, FALSE)</f>
        <v>Chuck Magee</v>
      </c>
      <c r="W2149" s="3" t="str">
        <f>IFERROR(VLOOKUP($B2149, 'Returns'!$A$2:$B$801, 2, FALSE), "No")</f>
        <v>Yes</v>
      </c>
    </row>
    <row r="2150" spans="1:23" x14ac:dyDescent="0.3">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VLOOKUP($M2150,People!$A$2:$B$5, 2, FALSE)</f>
        <v>Anna Andreadi</v>
      </c>
      <c r="W2150" s="3" t="str">
        <f>IFERROR(VLOOKUP($B2150, 'Returns'!$A$2:$B$801, 2, FALSE), "No")</f>
        <v>No</v>
      </c>
    </row>
    <row r="2151" spans="1:23" x14ac:dyDescent="0.3">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VLOOKUP($M2151,People!$A$2:$B$5, 2, FALSE)</f>
        <v>Chuck Magee</v>
      </c>
      <c r="W2151" s="3" t="str">
        <f>IFERROR(VLOOKUP($B2151, 'Returns'!$A$2:$B$801, 2, FALSE), "No")</f>
        <v>No</v>
      </c>
    </row>
    <row r="2152" spans="1:23" x14ac:dyDescent="0.3">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VLOOKUP($M2152,People!$A$2:$B$5, 2, FALSE)</f>
        <v>Kelly Williams</v>
      </c>
      <c r="W2152" s="3" t="str">
        <f>IFERROR(VLOOKUP($B2152, 'Returns'!$A$2:$B$801, 2, FALSE), "No")</f>
        <v>No</v>
      </c>
    </row>
    <row r="2153" spans="1:23" x14ac:dyDescent="0.3">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VLOOKUP($M2153,People!$A$2:$B$5, 2, FALSE)</f>
        <v>Kelly Williams</v>
      </c>
      <c r="W2153" s="3" t="str">
        <f>IFERROR(VLOOKUP($B2153, 'Returns'!$A$2:$B$801, 2, FALSE), "No")</f>
        <v>No</v>
      </c>
    </row>
    <row r="2154" spans="1:23" x14ac:dyDescent="0.3">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VLOOKUP($M2154,People!$A$2:$B$5, 2, FALSE)</f>
        <v>Chuck Magee</v>
      </c>
      <c r="W2154" s="3" t="str">
        <f>IFERROR(VLOOKUP($B2154, 'Returns'!$A$2:$B$801, 2, FALSE), "No")</f>
        <v>No</v>
      </c>
    </row>
    <row r="2155" spans="1:23" x14ac:dyDescent="0.3">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VLOOKUP($M2155,People!$A$2:$B$5, 2, FALSE)</f>
        <v>Chuck Magee</v>
      </c>
      <c r="W2155" s="3" t="str">
        <f>IFERROR(VLOOKUP($B2155, 'Returns'!$A$2:$B$801, 2, FALSE), "No")</f>
        <v>No</v>
      </c>
    </row>
    <row r="2156" spans="1:23" x14ac:dyDescent="0.3">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VLOOKUP($M2156,People!$A$2:$B$5, 2, FALSE)</f>
        <v>Kelly Williams</v>
      </c>
      <c r="W2156" s="3" t="str">
        <f>IFERROR(VLOOKUP($B2156, 'Returns'!$A$2:$B$801, 2, FALSE), "No")</f>
        <v>No</v>
      </c>
    </row>
    <row r="2157" spans="1:23" x14ac:dyDescent="0.3">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VLOOKUP($M2157,People!$A$2:$B$5, 2, FALSE)</f>
        <v>Anna Andreadi</v>
      </c>
      <c r="W2157" s="3" t="str">
        <f>IFERROR(VLOOKUP($B2157, 'Returns'!$A$2:$B$801, 2, FALSE), "No")</f>
        <v>No</v>
      </c>
    </row>
    <row r="2158" spans="1:23" x14ac:dyDescent="0.3">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VLOOKUP($M2158,People!$A$2:$B$5, 2, FALSE)</f>
        <v>Kelly Williams</v>
      </c>
      <c r="W2158" s="3" t="str">
        <f>IFERROR(VLOOKUP($B2158, 'Returns'!$A$2:$B$801, 2, FALSE), "No")</f>
        <v>No</v>
      </c>
    </row>
    <row r="2159" spans="1:23" x14ac:dyDescent="0.3">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VLOOKUP($M2159,People!$A$2:$B$5, 2, FALSE)</f>
        <v>Kelly Williams</v>
      </c>
      <c r="W2159" s="3" t="str">
        <f>IFERROR(VLOOKUP($B2159, 'Returns'!$A$2:$B$801, 2, FALSE), "No")</f>
        <v>No</v>
      </c>
    </row>
    <row r="2160" spans="1:23" x14ac:dyDescent="0.3">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VLOOKUP($M2160,People!$A$2:$B$5, 2, FALSE)</f>
        <v>Cassandra Brandow</v>
      </c>
      <c r="W2160" s="3" t="str">
        <f>IFERROR(VLOOKUP($B2160, 'Returns'!$A$2:$B$801, 2, FALSE), "No")</f>
        <v>No</v>
      </c>
    </row>
    <row r="2161" spans="1:23" x14ac:dyDescent="0.3">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VLOOKUP($M2161,People!$A$2:$B$5, 2, FALSE)</f>
        <v>Kelly Williams</v>
      </c>
      <c r="W2161" s="3" t="str">
        <f>IFERROR(VLOOKUP($B2161, 'Returns'!$A$2:$B$801, 2, FALSE), "No")</f>
        <v>No</v>
      </c>
    </row>
    <row r="2162" spans="1:23" x14ac:dyDescent="0.3">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VLOOKUP($M2162,People!$A$2:$B$5, 2, FALSE)</f>
        <v>Chuck Magee</v>
      </c>
      <c r="W2162" s="3" t="str">
        <f>IFERROR(VLOOKUP($B2162, 'Returns'!$A$2:$B$801, 2, FALSE), "No")</f>
        <v>No</v>
      </c>
    </row>
    <row r="2163" spans="1:23" x14ac:dyDescent="0.3">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VLOOKUP($M2163,People!$A$2:$B$5, 2, FALSE)</f>
        <v>Anna Andreadi</v>
      </c>
      <c r="W2163" s="3" t="str">
        <f>IFERROR(VLOOKUP($B2163, 'Returns'!$A$2:$B$801, 2, FALSE), "No")</f>
        <v>No</v>
      </c>
    </row>
    <row r="2164" spans="1:23" x14ac:dyDescent="0.3">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VLOOKUP($M2164,People!$A$2:$B$5, 2, FALSE)</f>
        <v>Anna Andreadi</v>
      </c>
      <c r="W2164" s="3" t="str">
        <f>IFERROR(VLOOKUP($B2164, 'Returns'!$A$2:$B$801, 2, FALSE), "No")</f>
        <v>No</v>
      </c>
    </row>
    <row r="2165" spans="1:23" x14ac:dyDescent="0.3">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VLOOKUP($M2165,People!$A$2:$B$5, 2, FALSE)</f>
        <v>Kelly Williams</v>
      </c>
      <c r="W2165" s="3" t="str">
        <f>IFERROR(VLOOKUP($B2165, 'Returns'!$A$2:$B$801, 2, FALSE), "No")</f>
        <v>No</v>
      </c>
    </row>
    <row r="2166" spans="1:23" x14ac:dyDescent="0.3">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VLOOKUP($M2166,People!$A$2:$B$5, 2, FALSE)</f>
        <v>Kelly Williams</v>
      </c>
      <c r="W2166" s="3" t="str">
        <f>IFERROR(VLOOKUP($B2166, 'Returns'!$A$2:$B$801, 2, FALSE), "No")</f>
        <v>No</v>
      </c>
    </row>
    <row r="2167" spans="1:23" x14ac:dyDescent="0.3">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VLOOKUP($M2167,People!$A$2:$B$5, 2, FALSE)</f>
        <v>Kelly Williams</v>
      </c>
      <c r="W2167" s="3" t="str">
        <f>IFERROR(VLOOKUP($B2167, 'Returns'!$A$2:$B$801, 2, FALSE), "No")</f>
        <v>No</v>
      </c>
    </row>
    <row r="2168" spans="1:23" x14ac:dyDescent="0.3">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VLOOKUP($M2168,People!$A$2:$B$5, 2, FALSE)</f>
        <v>Kelly Williams</v>
      </c>
      <c r="W2168" s="3" t="str">
        <f>IFERROR(VLOOKUP($B2168, 'Returns'!$A$2:$B$801, 2, FALSE), "No")</f>
        <v>No</v>
      </c>
    </row>
    <row r="2169" spans="1:23" x14ac:dyDescent="0.3">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VLOOKUP($M2169,People!$A$2:$B$5, 2, FALSE)</f>
        <v>Kelly Williams</v>
      </c>
      <c r="W2169" s="3" t="str">
        <f>IFERROR(VLOOKUP($B2169, 'Returns'!$A$2:$B$801, 2, FALSE), "No")</f>
        <v>No</v>
      </c>
    </row>
    <row r="2170" spans="1:23" x14ac:dyDescent="0.3">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VLOOKUP($M2170,People!$A$2:$B$5, 2, FALSE)</f>
        <v>Chuck Magee</v>
      </c>
      <c r="W2170" s="3" t="str">
        <f>IFERROR(VLOOKUP($B2170, 'Returns'!$A$2:$B$801, 2, FALSE), "No")</f>
        <v>No</v>
      </c>
    </row>
    <row r="2171" spans="1:23" x14ac:dyDescent="0.3">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VLOOKUP($M2171,People!$A$2:$B$5, 2, FALSE)</f>
        <v>Chuck Magee</v>
      </c>
      <c r="W2171" s="3" t="str">
        <f>IFERROR(VLOOKUP($B2171, 'Returns'!$A$2:$B$801, 2, FALSE), "No")</f>
        <v>No</v>
      </c>
    </row>
    <row r="2172" spans="1:23" x14ac:dyDescent="0.3">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VLOOKUP($M2172,People!$A$2:$B$5, 2, FALSE)</f>
        <v>Chuck Magee</v>
      </c>
      <c r="W2172" s="3" t="str">
        <f>IFERROR(VLOOKUP($B2172, 'Returns'!$A$2:$B$801, 2, FALSE), "No")</f>
        <v>No</v>
      </c>
    </row>
    <row r="2173" spans="1:23" x14ac:dyDescent="0.3">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VLOOKUP($M2173,People!$A$2:$B$5, 2, FALSE)</f>
        <v>Kelly Williams</v>
      </c>
      <c r="W2173" s="3" t="str">
        <f>IFERROR(VLOOKUP($B2173, 'Returns'!$A$2:$B$801, 2, FALSE), "No")</f>
        <v>No</v>
      </c>
    </row>
    <row r="2174" spans="1:23" x14ac:dyDescent="0.3">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VLOOKUP($M2174,People!$A$2:$B$5, 2, FALSE)</f>
        <v>Anna Andreadi</v>
      </c>
      <c r="W2174" s="3" t="str">
        <f>IFERROR(VLOOKUP($B2174, 'Returns'!$A$2:$B$801, 2, FALSE), "No")</f>
        <v>No</v>
      </c>
    </row>
    <row r="2175" spans="1:23" x14ac:dyDescent="0.3">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VLOOKUP($M2175,People!$A$2:$B$5, 2, FALSE)</f>
        <v>Kelly Williams</v>
      </c>
      <c r="W2175" s="3" t="str">
        <f>IFERROR(VLOOKUP($B2175, 'Returns'!$A$2:$B$801, 2, FALSE), "No")</f>
        <v>No</v>
      </c>
    </row>
    <row r="2176" spans="1:23" x14ac:dyDescent="0.3">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VLOOKUP($M2176,People!$A$2:$B$5, 2, FALSE)</f>
        <v>Kelly Williams</v>
      </c>
      <c r="W2176" s="3" t="str">
        <f>IFERROR(VLOOKUP($B2176, 'Returns'!$A$2:$B$801, 2, FALSE), "No")</f>
        <v>No</v>
      </c>
    </row>
    <row r="2177" spans="1:23" x14ac:dyDescent="0.3">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VLOOKUP($M2177,People!$A$2:$B$5, 2, FALSE)</f>
        <v>Anna Andreadi</v>
      </c>
      <c r="W2177" s="3" t="str">
        <f>IFERROR(VLOOKUP($B2177, 'Returns'!$A$2:$B$801, 2, FALSE), "No")</f>
        <v>No</v>
      </c>
    </row>
    <row r="2178" spans="1:23" x14ac:dyDescent="0.3">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VLOOKUP($M2178,People!$A$2:$B$5, 2, FALSE)</f>
        <v>Anna Andreadi</v>
      </c>
      <c r="W2178" s="3" t="str">
        <f>IFERROR(VLOOKUP($B2178, 'Returns'!$A$2:$B$801, 2, FALSE), "No")</f>
        <v>No</v>
      </c>
    </row>
    <row r="2179" spans="1:23" x14ac:dyDescent="0.3">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VLOOKUP($M2179,People!$A$2:$B$5, 2, FALSE)</f>
        <v>Anna Andreadi</v>
      </c>
      <c r="W2179" s="3" t="str">
        <f>IFERROR(VLOOKUP($B2179, 'Returns'!$A$2:$B$801, 2, FALSE), "No")</f>
        <v>No</v>
      </c>
    </row>
    <row r="2180" spans="1:23" x14ac:dyDescent="0.3">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VLOOKUP($M2180,People!$A$2:$B$5, 2, FALSE)</f>
        <v>Anna Andreadi</v>
      </c>
      <c r="W2180" s="3" t="str">
        <f>IFERROR(VLOOKUP($B2180, 'Returns'!$A$2:$B$801, 2, FALSE), "No")</f>
        <v>No</v>
      </c>
    </row>
    <row r="2181" spans="1:23" x14ac:dyDescent="0.3">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VLOOKUP($M2181,People!$A$2:$B$5, 2, FALSE)</f>
        <v>Chuck Magee</v>
      </c>
      <c r="W2181" s="3" t="str">
        <f>IFERROR(VLOOKUP($B2181, 'Returns'!$A$2:$B$801, 2, FALSE), "No")</f>
        <v>No</v>
      </c>
    </row>
    <row r="2182" spans="1:23" x14ac:dyDescent="0.3">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VLOOKUP($M2182,People!$A$2:$B$5, 2, FALSE)</f>
        <v>Chuck Magee</v>
      </c>
      <c r="W2182" s="3" t="str">
        <f>IFERROR(VLOOKUP($B2182, 'Returns'!$A$2:$B$801, 2, FALSE), "No")</f>
        <v>No</v>
      </c>
    </row>
    <row r="2183" spans="1:23" x14ac:dyDescent="0.3">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VLOOKUP($M2183,People!$A$2:$B$5, 2, FALSE)</f>
        <v>Chuck Magee</v>
      </c>
      <c r="W2183" s="3" t="str">
        <f>IFERROR(VLOOKUP($B2183, 'Returns'!$A$2:$B$801, 2, FALSE), "No")</f>
        <v>No</v>
      </c>
    </row>
    <row r="2184" spans="1:23" x14ac:dyDescent="0.3">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VLOOKUP($M2184,People!$A$2:$B$5, 2, FALSE)</f>
        <v>Chuck Magee</v>
      </c>
      <c r="W2184" s="3" t="str">
        <f>IFERROR(VLOOKUP($B2184, 'Returns'!$A$2:$B$801, 2, FALSE), "No")</f>
        <v>No</v>
      </c>
    </row>
    <row r="2185" spans="1:23" x14ac:dyDescent="0.3">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VLOOKUP($M2185,People!$A$2:$B$5, 2, FALSE)</f>
        <v>Chuck Magee</v>
      </c>
      <c r="W2185" s="3" t="str">
        <f>IFERROR(VLOOKUP($B2185, 'Returns'!$A$2:$B$801, 2, FALSE), "No")</f>
        <v>No</v>
      </c>
    </row>
    <row r="2186" spans="1:23" x14ac:dyDescent="0.3">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VLOOKUP($M2186,People!$A$2:$B$5, 2, FALSE)</f>
        <v>Chuck Magee</v>
      </c>
      <c r="W2186" s="3" t="str">
        <f>IFERROR(VLOOKUP($B2186, 'Returns'!$A$2:$B$801, 2, FALSE), "No")</f>
        <v>No</v>
      </c>
    </row>
    <row r="2187" spans="1:23" x14ac:dyDescent="0.3">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VLOOKUP($M2187,People!$A$2:$B$5, 2, FALSE)</f>
        <v>Anna Andreadi</v>
      </c>
      <c r="W2187" s="3" t="str">
        <f>IFERROR(VLOOKUP($B2187, 'Returns'!$A$2:$B$801, 2, FALSE), "No")</f>
        <v>No</v>
      </c>
    </row>
    <row r="2188" spans="1:23" x14ac:dyDescent="0.3">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VLOOKUP($M2188,People!$A$2:$B$5, 2, FALSE)</f>
        <v>Cassandra Brandow</v>
      </c>
      <c r="W2188" s="3" t="str">
        <f>IFERROR(VLOOKUP($B2188, 'Returns'!$A$2:$B$801, 2, FALSE), "No")</f>
        <v>No</v>
      </c>
    </row>
    <row r="2189" spans="1:23" x14ac:dyDescent="0.3">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VLOOKUP($M2189,People!$A$2:$B$5, 2, FALSE)</f>
        <v>Kelly Williams</v>
      </c>
      <c r="W2189" s="3" t="str">
        <f>IFERROR(VLOOKUP($B2189, 'Returns'!$A$2:$B$801, 2, FALSE), "No")</f>
        <v>No</v>
      </c>
    </row>
    <row r="2190" spans="1:23" x14ac:dyDescent="0.3">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VLOOKUP($M2190,People!$A$2:$B$5, 2, FALSE)</f>
        <v>Kelly Williams</v>
      </c>
      <c r="W2190" s="3" t="str">
        <f>IFERROR(VLOOKUP($B2190, 'Returns'!$A$2:$B$801, 2, FALSE), "No")</f>
        <v>No</v>
      </c>
    </row>
    <row r="2191" spans="1:23" x14ac:dyDescent="0.3">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VLOOKUP($M2191,People!$A$2:$B$5, 2, FALSE)</f>
        <v>Kelly Williams</v>
      </c>
      <c r="W2191" s="3" t="str">
        <f>IFERROR(VLOOKUP($B2191, 'Returns'!$A$2:$B$801, 2, FALSE), "No")</f>
        <v>No</v>
      </c>
    </row>
    <row r="2192" spans="1:23" x14ac:dyDescent="0.3">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VLOOKUP($M2192,People!$A$2:$B$5, 2, FALSE)</f>
        <v>Anna Andreadi</v>
      </c>
      <c r="W2192" s="3" t="str">
        <f>IFERROR(VLOOKUP($B2192, 'Returns'!$A$2:$B$801, 2, FALSE), "No")</f>
        <v>No</v>
      </c>
    </row>
    <row r="2193" spans="1:23" x14ac:dyDescent="0.3">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VLOOKUP($M2193,People!$A$2:$B$5, 2, FALSE)</f>
        <v>Anna Andreadi</v>
      </c>
      <c r="W2193" s="3" t="str">
        <f>IFERROR(VLOOKUP($B2193, 'Returns'!$A$2:$B$801, 2, FALSE), "No")</f>
        <v>No</v>
      </c>
    </row>
    <row r="2194" spans="1:23" x14ac:dyDescent="0.3">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VLOOKUP($M2194,People!$A$2:$B$5, 2, FALSE)</f>
        <v>Anna Andreadi</v>
      </c>
      <c r="W2194" s="3" t="str">
        <f>IFERROR(VLOOKUP($B2194, 'Returns'!$A$2:$B$801, 2, FALSE), "No")</f>
        <v>No</v>
      </c>
    </row>
    <row r="2195" spans="1:23" x14ac:dyDescent="0.3">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VLOOKUP($M2195,People!$A$2:$B$5, 2, FALSE)</f>
        <v>Anna Andreadi</v>
      </c>
      <c r="W2195" s="3" t="str">
        <f>IFERROR(VLOOKUP($B2195, 'Returns'!$A$2:$B$801, 2, FALSE), "No")</f>
        <v>No</v>
      </c>
    </row>
    <row r="2196" spans="1:23" x14ac:dyDescent="0.3">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VLOOKUP($M2196,People!$A$2:$B$5, 2, FALSE)</f>
        <v>Anna Andreadi</v>
      </c>
      <c r="W2196" s="3" t="str">
        <f>IFERROR(VLOOKUP($B2196, 'Returns'!$A$2:$B$801, 2, FALSE), "No")</f>
        <v>No</v>
      </c>
    </row>
    <row r="2197" spans="1:23" x14ac:dyDescent="0.3">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VLOOKUP($M2197,People!$A$2:$B$5, 2, FALSE)</f>
        <v>Anna Andreadi</v>
      </c>
      <c r="W2197" s="3" t="str">
        <f>IFERROR(VLOOKUP($B2197, 'Returns'!$A$2:$B$801, 2, FALSE), "No")</f>
        <v>No</v>
      </c>
    </row>
    <row r="2198" spans="1:23" x14ac:dyDescent="0.3">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VLOOKUP($M2198,People!$A$2:$B$5, 2, FALSE)</f>
        <v>Cassandra Brandow</v>
      </c>
      <c r="W2198" s="3" t="str">
        <f>IFERROR(VLOOKUP($B2198, 'Returns'!$A$2:$B$801, 2, FALSE), "No")</f>
        <v>Yes</v>
      </c>
    </row>
    <row r="2199" spans="1:23" x14ac:dyDescent="0.3">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VLOOKUP($M2199,People!$A$2:$B$5, 2, FALSE)</f>
        <v>Cassandra Brandow</v>
      </c>
      <c r="W2199" s="3" t="str">
        <f>IFERROR(VLOOKUP($B2199, 'Returns'!$A$2:$B$801, 2, FALSE), "No")</f>
        <v>No</v>
      </c>
    </row>
    <row r="2200" spans="1:23" x14ac:dyDescent="0.3">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VLOOKUP($M2200,People!$A$2:$B$5, 2, FALSE)</f>
        <v>Chuck Magee</v>
      </c>
      <c r="W2200" s="3" t="str">
        <f>IFERROR(VLOOKUP($B2200, 'Returns'!$A$2:$B$801, 2, FALSE), "No")</f>
        <v>No</v>
      </c>
    </row>
    <row r="2201" spans="1:23" x14ac:dyDescent="0.3">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VLOOKUP($M2201,People!$A$2:$B$5, 2, FALSE)</f>
        <v>Chuck Magee</v>
      </c>
      <c r="W2201" s="3" t="str">
        <f>IFERROR(VLOOKUP($B2201, 'Returns'!$A$2:$B$801, 2, FALSE), "No")</f>
        <v>No</v>
      </c>
    </row>
    <row r="2202" spans="1:23" x14ac:dyDescent="0.3">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VLOOKUP($M2202,People!$A$2:$B$5, 2, FALSE)</f>
        <v>Cassandra Brandow</v>
      </c>
      <c r="W2202" s="3" t="str">
        <f>IFERROR(VLOOKUP($B2202, 'Returns'!$A$2:$B$801, 2, FALSE), "No")</f>
        <v>No</v>
      </c>
    </row>
    <row r="2203" spans="1:23" x14ac:dyDescent="0.3">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VLOOKUP($M2203,People!$A$2:$B$5, 2, FALSE)</f>
        <v>Cassandra Brandow</v>
      </c>
      <c r="W2203" s="3" t="str">
        <f>IFERROR(VLOOKUP($B2203, 'Returns'!$A$2:$B$801, 2, FALSE), "No")</f>
        <v>No</v>
      </c>
    </row>
    <row r="2204" spans="1:23" x14ac:dyDescent="0.3">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VLOOKUP($M2204,People!$A$2:$B$5, 2, FALSE)</f>
        <v>Anna Andreadi</v>
      </c>
      <c r="W2204" s="3" t="str">
        <f>IFERROR(VLOOKUP($B2204, 'Returns'!$A$2:$B$801, 2, FALSE), "No")</f>
        <v>No</v>
      </c>
    </row>
    <row r="2205" spans="1:23" x14ac:dyDescent="0.3">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VLOOKUP($M2205,People!$A$2:$B$5, 2, FALSE)</f>
        <v>Anna Andreadi</v>
      </c>
      <c r="W2205" s="3" t="str">
        <f>IFERROR(VLOOKUP($B2205, 'Returns'!$A$2:$B$801, 2, FALSE), "No")</f>
        <v>No</v>
      </c>
    </row>
    <row r="2206" spans="1:23" x14ac:dyDescent="0.3">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VLOOKUP($M2206,People!$A$2:$B$5, 2, FALSE)</f>
        <v>Chuck Magee</v>
      </c>
      <c r="W2206" s="3" t="str">
        <f>IFERROR(VLOOKUP($B2206, 'Returns'!$A$2:$B$801, 2, FALSE), "No")</f>
        <v>No</v>
      </c>
    </row>
    <row r="2207" spans="1:23" x14ac:dyDescent="0.3">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VLOOKUP($M2207,People!$A$2:$B$5, 2, FALSE)</f>
        <v>Cassandra Brandow</v>
      </c>
      <c r="W2207" s="3" t="str">
        <f>IFERROR(VLOOKUP($B2207, 'Returns'!$A$2:$B$801, 2, FALSE), "No")</f>
        <v>No</v>
      </c>
    </row>
    <row r="2208" spans="1:23" x14ac:dyDescent="0.3">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VLOOKUP($M2208,People!$A$2:$B$5, 2, FALSE)</f>
        <v>Kelly Williams</v>
      </c>
      <c r="W2208" s="3" t="str">
        <f>IFERROR(VLOOKUP($B2208, 'Returns'!$A$2:$B$801, 2, FALSE), "No")</f>
        <v>No</v>
      </c>
    </row>
    <row r="2209" spans="1:23" x14ac:dyDescent="0.3">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VLOOKUP($M2209,People!$A$2:$B$5, 2, FALSE)</f>
        <v>Kelly Williams</v>
      </c>
      <c r="W2209" s="3" t="str">
        <f>IFERROR(VLOOKUP($B2209, 'Returns'!$A$2:$B$801, 2, FALSE), "No")</f>
        <v>No</v>
      </c>
    </row>
    <row r="2210" spans="1:23" x14ac:dyDescent="0.3">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VLOOKUP($M2210,People!$A$2:$B$5, 2, FALSE)</f>
        <v>Chuck Magee</v>
      </c>
      <c r="W2210" s="3" t="str">
        <f>IFERROR(VLOOKUP($B2210, 'Returns'!$A$2:$B$801, 2, FALSE), "No")</f>
        <v>No</v>
      </c>
    </row>
    <row r="2211" spans="1:23" x14ac:dyDescent="0.3">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VLOOKUP($M2211,People!$A$2:$B$5, 2, FALSE)</f>
        <v>Chuck Magee</v>
      </c>
      <c r="W2211" s="3" t="str">
        <f>IFERROR(VLOOKUP($B2211, 'Returns'!$A$2:$B$801, 2, FALSE), "No")</f>
        <v>No</v>
      </c>
    </row>
    <row r="2212" spans="1:23" x14ac:dyDescent="0.3">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VLOOKUP($M2212,People!$A$2:$B$5, 2, FALSE)</f>
        <v>Chuck Magee</v>
      </c>
      <c r="W2212" s="3" t="str">
        <f>IFERROR(VLOOKUP($B2212, 'Returns'!$A$2:$B$801, 2, FALSE), "No")</f>
        <v>No</v>
      </c>
    </row>
    <row r="2213" spans="1:23" x14ac:dyDescent="0.3">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VLOOKUP($M2213,People!$A$2:$B$5, 2, FALSE)</f>
        <v>Kelly Williams</v>
      </c>
      <c r="W2213" s="3" t="str">
        <f>IFERROR(VLOOKUP($B2213, 'Returns'!$A$2:$B$801, 2, FALSE), "No")</f>
        <v>No</v>
      </c>
    </row>
    <row r="2214" spans="1:23" x14ac:dyDescent="0.3">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VLOOKUP($M2214,People!$A$2:$B$5, 2, FALSE)</f>
        <v>Chuck Magee</v>
      </c>
      <c r="W2214" s="3" t="str">
        <f>IFERROR(VLOOKUP($B2214, 'Returns'!$A$2:$B$801, 2, FALSE), "No")</f>
        <v>No</v>
      </c>
    </row>
    <row r="2215" spans="1:23" x14ac:dyDescent="0.3">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VLOOKUP($M2215,People!$A$2:$B$5, 2, FALSE)</f>
        <v>Anna Andreadi</v>
      </c>
      <c r="W2215" s="3" t="str">
        <f>IFERROR(VLOOKUP($B2215, 'Returns'!$A$2:$B$801, 2, FALSE), "No")</f>
        <v>No</v>
      </c>
    </row>
    <row r="2216" spans="1:23" x14ac:dyDescent="0.3">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VLOOKUP($M2216,People!$A$2:$B$5, 2, FALSE)</f>
        <v>Anna Andreadi</v>
      </c>
      <c r="W2216" s="3" t="str">
        <f>IFERROR(VLOOKUP($B2216, 'Returns'!$A$2:$B$801, 2, FALSE), "No")</f>
        <v>No</v>
      </c>
    </row>
    <row r="2217" spans="1:23" x14ac:dyDescent="0.3">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VLOOKUP($M2217,People!$A$2:$B$5, 2, FALSE)</f>
        <v>Anna Andreadi</v>
      </c>
      <c r="W2217" s="3" t="str">
        <f>IFERROR(VLOOKUP($B2217, 'Returns'!$A$2:$B$801, 2, FALSE), "No")</f>
        <v>No</v>
      </c>
    </row>
    <row r="2218" spans="1:23" x14ac:dyDescent="0.3">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VLOOKUP($M2218,People!$A$2:$B$5, 2, FALSE)</f>
        <v>Anna Andreadi</v>
      </c>
      <c r="W2218" s="3" t="str">
        <f>IFERROR(VLOOKUP($B2218, 'Returns'!$A$2:$B$801, 2, FALSE), "No")</f>
        <v>No</v>
      </c>
    </row>
    <row r="2219" spans="1:23" x14ac:dyDescent="0.3">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VLOOKUP($M2219,People!$A$2:$B$5, 2, FALSE)</f>
        <v>Cassandra Brandow</v>
      </c>
      <c r="W2219" s="3" t="str">
        <f>IFERROR(VLOOKUP($B2219, 'Returns'!$A$2:$B$801, 2, FALSE), "No")</f>
        <v>No</v>
      </c>
    </row>
    <row r="2220" spans="1:23" x14ac:dyDescent="0.3">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VLOOKUP($M2220,People!$A$2:$B$5, 2, FALSE)</f>
        <v>Anna Andreadi</v>
      </c>
      <c r="W2220" s="3" t="str">
        <f>IFERROR(VLOOKUP($B2220, 'Returns'!$A$2:$B$801, 2, FALSE), "No")</f>
        <v>No</v>
      </c>
    </row>
    <row r="2221" spans="1:23" x14ac:dyDescent="0.3">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VLOOKUP($M2221,People!$A$2:$B$5, 2, FALSE)</f>
        <v>Anna Andreadi</v>
      </c>
      <c r="W2221" s="3" t="str">
        <f>IFERROR(VLOOKUP($B2221, 'Returns'!$A$2:$B$801, 2, FALSE), "No")</f>
        <v>No</v>
      </c>
    </row>
    <row r="2222" spans="1:23" x14ac:dyDescent="0.3">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VLOOKUP($M2222,People!$A$2:$B$5, 2, FALSE)</f>
        <v>Anna Andreadi</v>
      </c>
      <c r="W2222" s="3" t="str">
        <f>IFERROR(VLOOKUP($B2222, 'Returns'!$A$2:$B$801, 2, FALSE), "No")</f>
        <v>No</v>
      </c>
    </row>
    <row r="2223" spans="1:23" x14ac:dyDescent="0.3">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VLOOKUP($M2223,People!$A$2:$B$5, 2, FALSE)</f>
        <v>Chuck Magee</v>
      </c>
      <c r="W2223" s="3" t="str">
        <f>IFERROR(VLOOKUP($B2223, 'Returns'!$A$2:$B$801, 2, FALSE), "No")</f>
        <v>No</v>
      </c>
    </row>
    <row r="2224" spans="1:23" x14ac:dyDescent="0.3">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VLOOKUP($M2224,People!$A$2:$B$5, 2, FALSE)</f>
        <v>Chuck Magee</v>
      </c>
      <c r="W2224" s="3" t="str">
        <f>IFERROR(VLOOKUP($B2224, 'Returns'!$A$2:$B$801, 2, FALSE), "No")</f>
        <v>No</v>
      </c>
    </row>
    <row r="2225" spans="1:23" x14ac:dyDescent="0.3">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VLOOKUP($M2225,People!$A$2:$B$5, 2, FALSE)</f>
        <v>Chuck Magee</v>
      </c>
      <c r="W2225" s="3" t="str">
        <f>IFERROR(VLOOKUP($B2225, 'Returns'!$A$2:$B$801, 2, FALSE), "No")</f>
        <v>No</v>
      </c>
    </row>
    <row r="2226" spans="1:23" x14ac:dyDescent="0.3">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VLOOKUP($M2226,People!$A$2:$B$5, 2, FALSE)</f>
        <v>Chuck Magee</v>
      </c>
      <c r="W2226" s="3" t="str">
        <f>IFERROR(VLOOKUP($B2226, 'Returns'!$A$2:$B$801, 2, FALSE), "No")</f>
        <v>No</v>
      </c>
    </row>
    <row r="2227" spans="1:23" x14ac:dyDescent="0.3">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VLOOKUP($M2227,People!$A$2:$B$5, 2, FALSE)</f>
        <v>Anna Andreadi</v>
      </c>
      <c r="W2227" s="3" t="str">
        <f>IFERROR(VLOOKUP($B2227, 'Returns'!$A$2:$B$801, 2, FALSE), "No")</f>
        <v>No</v>
      </c>
    </row>
    <row r="2228" spans="1:23" x14ac:dyDescent="0.3">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VLOOKUP($M2228,People!$A$2:$B$5, 2, FALSE)</f>
        <v>Kelly Williams</v>
      </c>
      <c r="W2228" s="3" t="str">
        <f>IFERROR(VLOOKUP($B2228, 'Returns'!$A$2:$B$801, 2, FALSE), "No")</f>
        <v>No</v>
      </c>
    </row>
    <row r="2229" spans="1:23" x14ac:dyDescent="0.3">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VLOOKUP($M2229,People!$A$2:$B$5, 2, FALSE)</f>
        <v>Kelly Williams</v>
      </c>
      <c r="W2229" s="3" t="str">
        <f>IFERROR(VLOOKUP($B2229, 'Returns'!$A$2:$B$801, 2, FALSE), "No")</f>
        <v>No</v>
      </c>
    </row>
    <row r="2230" spans="1:23" x14ac:dyDescent="0.3">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VLOOKUP($M2230,People!$A$2:$B$5, 2, FALSE)</f>
        <v>Chuck Magee</v>
      </c>
      <c r="W2230" s="3" t="str">
        <f>IFERROR(VLOOKUP($B2230, 'Returns'!$A$2:$B$801, 2, FALSE), "No")</f>
        <v>No</v>
      </c>
    </row>
    <row r="2231" spans="1:23" x14ac:dyDescent="0.3">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VLOOKUP($M2231,People!$A$2:$B$5, 2, FALSE)</f>
        <v>Anna Andreadi</v>
      </c>
      <c r="W2231" s="3" t="str">
        <f>IFERROR(VLOOKUP($B2231, 'Returns'!$A$2:$B$801, 2, FALSE), "No")</f>
        <v>No</v>
      </c>
    </row>
    <row r="2232" spans="1:23" x14ac:dyDescent="0.3">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VLOOKUP($M2232,People!$A$2:$B$5, 2, FALSE)</f>
        <v>Anna Andreadi</v>
      </c>
      <c r="W2232" s="3" t="str">
        <f>IFERROR(VLOOKUP($B2232, 'Returns'!$A$2:$B$801, 2, FALSE), "No")</f>
        <v>No</v>
      </c>
    </row>
    <row r="2233" spans="1:23" x14ac:dyDescent="0.3">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VLOOKUP($M2233,People!$A$2:$B$5, 2, FALSE)</f>
        <v>Kelly Williams</v>
      </c>
      <c r="W2233" s="3" t="str">
        <f>IFERROR(VLOOKUP($B2233, 'Returns'!$A$2:$B$801, 2, FALSE), "No")</f>
        <v>No</v>
      </c>
    </row>
    <row r="2234" spans="1:23" x14ac:dyDescent="0.3">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VLOOKUP($M2234,People!$A$2:$B$5, 2, FALSE)</f>
        <v>Kelly Williams</v>
      </c>
      <c r="W2234" s="3" t="str">
        <f>IFERROR(VLOOKUP($B2234, 'Returns'!$A$2:$B$801, 2, FALSE), "No")</f>
        <v>No</v>
      </c>
    </row>
    <row r="2235" spans="1:23" x14ac:dyDescent="0.3">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VLOOKUP($M2235,People!$A$2:$B$5, 2, FALSE)</f>
        <v>Anna Andreadi</v>
      </c>
      <c r="W2235" s="3" t="str">
        <f>IFERROR(VLOOKUP($B2235, 'Returns'!$A$2:$B$801, 2, FALSE), "No")</f>
        <v>No</v>
      </c>
    </row>
    <row r="2236" spans="1:23" x14ac:dyDescent="0.3">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VLOOKUP($M2236,People!$A$2:$B$5, 2, FALSE)</f>
        <v>Chuck Magee</v>
      </c>
      <c r="W2236" s="3" t="str">
        <f>IFERROR(VLOOKUP($B2236, 'Returns'!$A$2:$B$801, 2, FALSE), "No")</f>
        <v>No</v>
      </c>
    </row>
    <row r="2237" spans="1:23" x14ac:dyDescent="0.3">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VLOOKUP($M2237,People!$A$2:$B$5, 2, FALSE)</f>
        <v>Kelly Williams</v>
      </c>
      <c r="W2237" s="3" t="str">
        <f>IFERROR(VLOOKUP($B2237, 'Returns'!$A$2:$B$801, 2, FALSE), "No")</f>
        <v>No</v>
      </c>
    </row>
    <row r="2238" spans="1:23" x14ac:dyDescent="0.3">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VLOOKUP($M2238,People!$A$2:$B$5, 2, FALSE)</f>
        <v>Kelly Williams</v>
      </c>
      <c r="W2238" s="3" t="str">
        <f>IFERROR(VLOOKUP($B2238, 'Returns'!$A$2:$B$801, 2, FALSE), "No")</f>
        <v>No</v>
      </c>
    </row>
    <row r="2239" spans="1:23" x14ac:dyDescent="0.3">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VLOOKUP($M2239,People!$A$2:$B$5, 2, FALSE)</f>
        <v>Anna Andreadi</v>
      </c>
      <c r="W2239" s="3" t="str">
        <f>IFERROR(VLOOKUP($B2239, 'Returns'!$A$2:$B$801, 2, FALSE), "No")</f>
        <v>No</v>
      </c>
    </row>
    <row r="2240" spans="1:23" x14ac:dyDescent="0.3">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VLOOKUP($M2240,People!$A$2:$B$5, 2, FALSE)</f>
        <v>Kelly Williams</v>
      </c>
      <c r="W2240" s="3" t="str">
        <f>IFERROR(VLOOKUP($B2240, 'Returns'!$A$2:$B$801, 2, FALSE), "No")</f>
        <v>No</v>
      </c>
    </row>
    <row r="2241" spans="1:23" x14ac:dyDescent="0.3">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VLOOKUP($M2241,People!$A$2:$B$5, 2, FALSE)</f>
        <v>Anna Andreadi</v>
      </c>
      <c r="W2241" s="3" t="str">
        <f>IFERROR(VLOOKUP($B2241, 'Returns'!$A$2:$B$801, 2, FALSE), "No")</f>
        <v>No</v>
      </c>
    </row>
    <row r="2242" spans="1:23" x14ac:dyDescent="0.3">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VLOOKUP($M2242,People!$A$2:$B$5, 2, FALSE)</f>
        <v>Anna Andreadi</v>
      </c>
      <c r="W2242" s="3" t="str">
        <f>IFERROR(VLOOKUP($B2242, 'Returns'!$A$2:$B$801, 2, FALSE), "No")</f>
        <v>No</v>
      </c>
    </row>
    <row r="2243" spans="1:23" x14ac:dyDescent="0.3">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VLOOKUP($M2243,People!$A$2:$B$5, 2, FALSE)</f>
        <v>Chuck Magee</v>
      </c>
      <c r="W2243" s="3" t="str">
        <f>IFERROR(VLOOKUP($B2243, 'Returns'!$A$2:$B$801, 2, FALSE), "No")</f>
        <v>No</v>
      </c>
    </row>
    <row r="2244" spans="1:23" x14ac:dyDescent="0.3">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VLOOKUP($M2244,People!$A$2:$B$5, 2, FALSE)</f>
        <v>Anna Andreadi</v>
      </c>
      <c r="W2244" s="3" t="str">
        <f>IFERROR(VLOOKUP($B2244, 'Returns'!$A$2:$B$801, 2, FALSE), "No")</f>
        <v>Yes</v>
      </c>
    </row>
    <row r="2245" spans="1:23" x14ac:dyDescent="0.3">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VLOOKUP($M2245,People!$A$2:$B$5, 2, FALSE)</f>
        <v>Anna Andreadi</v>
      </c>
      <c r="W2245" s="3" t="str">
        <f>IFERROR(VLOOKUP($B2245, 'Returns'!$A$2:$B$801, 2, FALSE), "No")</f>
        <v>Yes</v>
      </c>
    </row>
    <row r="2246" spans="1:23" x14ac:dyDescent="0.3">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VLOOKUP($M2246,People!$A$2:$B$5, 2, FALSE)</f>
        <v>Anna Andreadi</v>
      </c>
      <c r="W2246" s="3" t="str">
        <f>IFERROR(VLOOKUP($B2246, 'Returns'!$A$2:$B$801, 2, FALSE), "No")</f>
        <v>Yes</v>
      </c>
    </row>
    <row r="2247" spans="1:23" x14ac:dyDescent="0.3">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VLOOKUP($M2247,People!$A$2:$B$5, 2, FALSE)</f>
        <v>Anna Andreadi</v>
      </c>
      <c r="W2247" s="3" t="str">
        <f>IFERROR(VLOOKUP($B2247, 'Returns'!$A$2:$B$801, 2, FALSE), "No")</f>
        <v>Yes</v>
      </c>
    </row>
    <row r="2248" spans="1:23" x14ac:dyDescent="0.3">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VLOOKUP($M2248,People!$A$2:$B$5, 2, FALSE)</f>
        <v>Anna Andreadi</v>
      </c>
      <c r="W2248" s="3" t="str">
        <f>IFERROR(VLOOKUP($B2248, 'Returns'!$A$2:$B$801, 2, FALSE), "No")</f>
        <v>Yes</v>
      </c>
    </row>
    <row r="2249" spans="1:23" x14ac:dyDescent="0.3">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VLOOKUP($M2249,People!$A$2:$B$5, 2, FALSE)</f>
        <v>Anna Andreadi</v>
      </c>
      <c r="W2249" s="3" t="str">
        <f>IFERROR(VLOOKUP($B2249, 'Returns'!$A$2:$B$801, 2, FALSE), "No")</f>
        <v>Yes</v>
      </c>
    </row>
    <row r="2250" spans="1:23" x14ac:dyDescent="0.3">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VLOOKUP($M2250,People!$A$2:$B$5, 2, FALSE)</f>
        <v>Anna Andreadi</v>
      </c>
      <c r="W2250" s="3" t="str">
        <f>IFERROR(VLOOKUP($B2250, 'Returns'!$A$2:$B$801, 2, FALSE), "No")</f>
        <v>Yes</v>
      </c>
    </row>
    <row r="2251" spans="1:23" x14ac:dyDescent="0.3">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VLOOKUP($M2251,People!$A$2:$B$5, 2, FALSE)</f>
        <v>Anna Andreadi</v>
      </c>
      <c r="W2251" s="3" t="str">
        <f>IFERROR(VLOOKUP($B2251, 'Returns'!$A$2:$B$801, 2, FALSE), "No")</f>
        <v>Yes</v>
      </c>
    </row>
    <row r="2252" spans="1:23" x14ac:dyDescent="0.3">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VLOOKUP($M2252,People!$A$2:$B$5, 2, FALSE)</f>
        <v>Anna Andreadi</v>
      </c>
      <c r="W2252" s="3" t="str">
        <f>IFERROR(VLOOKUP($B2252, 'Returns'!$A$2:$B$801, 2, FALSE), "No")</f>
        <v>Yes</v>
      </c>
    </row>
    <row r="2253" spans="1:23" x14ac:dyDescent="0.3">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VLOOKUP($M2253,People!$A$2:$B$5, 2, FALSE)</f>
        <v>Anna Andreadi</v>
      </c>
      <c r="W2253" s="3" t="str">
        <f>IFERROR(VLOOKUP($B2253, 'Returns'!$A$2:$B$801, 2, FALSE), "No")</f>
        <v>Yes</v>
      </c>
    </row>
    <row r="2254" spans="1:23" x14ac:dyDescent="0.3">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VLOOKUP($M2254,People!$A$2:$B$5, 2, FALSE)</f>
        <v>Anna Andreadi</v>
      </c>
      <c r="W2254" s="3" t="str">
        <f>IFERROR(VLOOKUP($B2254, 'Returns'!$A$2:$B$801, 2, FALSE), "No")</f>
        <v>No</v>
      </c>
    </row>
    <row r="2255" spans="1:23" x14ac:dyDescent="0.3">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VLOOKUP($M2255,People!$A$2:$B$5, 2, FALSE)</f>
        <v>Anna Andreadi</v>
      </c>
      <c r="W2255" s="3" t="str">
        <f>IFERROR(VLOOKUP($B2255, 'Returns'!$A$2:$B$801, 2, FALSE), "No")</f>
        <v>No</v>
      </c>
    </row>
    <row r="2256" spans="1:23" x14ac:dyDescent="0.3">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VLOOKUP($M2256,People!$A$2:$B$5, 2, FALSE)</f>
        <v>Anna Andreadi</v>
      </c>
      <c r="W2256" s="3" t="str">
        <f>IFERROR(VLOOKUP($B2256, 'Returns'!$A$2:$B$801, 2, FALSE), "No")</f>
        <v>No</v>
      </c>
    </row>
    <row r="2257" spans="1:23" x14ac:dyDescent="0.3">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VLOOKUP($M2257,People!$A$2:$B$5, 2, FALSE)</f>
        <v>Chuck Magee</v>
      </c>
      <c r="W2257" s="3" t="str">
        <f>IFERROR(VLOOKUP($B2257, 'Returns'!$A$2:$B$801, 2, FALSE), "No")</f>
        <v>No</v>
      </c>
    </row>
    <row r="2258" spans="1:23" x14ac:dyDescent="0.3">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VLOOKUP($M2258,People!$A$2:$B$5, 2, FALSE)</f>
        <v>Chuck Magee</v>
      </c>
      <c r="W2258" s="3" t="str">
        <f>IFERROR(VLOOKUP($B2258, 'Returns'!$A$2:$B$801, 2, FALSE), "No")</f>
        <v>No</v>
      </c>
    </row>
    <row r="2259" spans="1:23" x14ac:dyDescent="0.3">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VLOOKUP($M2259,People!$A$2:$B$5, 2, FALSE)</f>
        <v>Anna Andreadi</v>
      </c>
      <c r="W2259" s="3" t="str">
        <f>IFERROR(VLOOKUP($B2259, 'Returns'!$A$2:$B$801, 2, FALSE), "No")</f>
        <v>No</v>
      </c>
    </row>
    <row r="2260" spans="1:23" x14ac:dyDescent="0.3">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VLOOKUP($M2260,People!$A$2:$B$5, 2, FALSE)</f>
        <v>Anna Andreadi</v>
      </c>
      <c r="W2260" s="3" t="str">
        <f>IFERROR(VLOOKUP($B2260, 'Returns'!$A$2:$B$801, 2, FALSE), "No")</f>
        <v>No</v>
      </c>
    </row>
    <row r="2261" spans="1:23" x14ac:dyDescent="0.3">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VLOOKUP($M2261,People!$A$2:$B$5, 2, FALSE)</f>
        <v>Anna Andreadi</v>
      </c>
      <c r="W2261" s="3" t="str">
        <f>IFERROR(VLOOKUP($B2261, 'Returns'!$A$2:$B$801, 2, FALSE), "No")</f>
        <v>No</v>
      </c>
    </row>
    <row r="2262" spans="1:23" x14ac:dyDescent="0.3">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VLOOKUP($M2262,People!$A$2:$B$5, 2, FALSE)</f>
        <v>Anna Andreadi</v>
      </c>
      <c r="W2262" s="3" t="str">
        <f>IFERROR(VLOOKUP($B2262, 'Returns'!$A$2:$B$801, 2, FALSE), "No")</f>
        <v>No</v>
      </c>
    </row>
    <row r="2263" spans="1:23" x14ac:dyDescent="0.3">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VLOOKUP($M2263,People!$A$2:$B$5, 2, FALSE)</f>
        <v>Chuck Magee</v>
      </c>
      <c r="W2263" s="3" t="str">
        <f>IFERROR(VLOOKUP($B2263, 'Returns'!$A$2:$B$801, 2, FALSE), "No")</f>
        <v>No</v>
      </c>
    </row>
    <row r="2264" spans="1:23" x14ac:dyDescent="0.3">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VLOOKUP($M2264,People!$A$2:$B$5, 2, FALSE)</f>
        <v>Cassandra Brandow</v>
      </c>
      <c r="W2264" s="3" t="str">
        <f>IFERROR(VLOOKUP($B2264, 'Returns'!$A$2:$B$801, 2, FALSE), "No")</f>
        <v>No</v>
      </c>
    </row>
    <row r="2265" spans="1:23" x14ac:dyDescent="0.3">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VLOOKUP($M2265,People!$A$2:$B$5, 2, FALSE)</f>
        <v>Cassandra Brandow</v>
      </c>
      <c r="W2265" s="3" t="str">
        <f>IFERROR(VLOOKUP($B2265, 'Returns'!$A$2:$B$801, 2, FALSE), "No")</f>
        <v>No</v>
      </c>
    </row>
    <row r="2266" spans="1:23" x14ac:dyDescent="0.3">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VLOOKUP($M2266,People!$A$2:$B$5, 2, FALSE)</f>
        <v>Cassandra Brandow</v>
      </c>
      <c r="W2266" s="3" t="str">
        <f>IFERROR(VLOOKUP($B2266, 'Returns'!$A$2:$B$801, 2, FALSE), "No")</f>
        <v>No</v>
      </c>
    </row>
    <row r="2267" spans="1:23" x14ac:dyDescent="0.3">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VLOOKUP($M2267,People!$A$2:$B$5, 2, FALSE)</f>
        <v>Cassandra Brandow</v>
      </c>
      <c r="W2267" s="3" t="str">
        <f>IFERROR(VLOOKUP($B2267, 'Returns'!$A$2:$B$801, 2, FALSE), "No")</f>
        <v>No</v>
      </c>
    </row>
    <row r="2268" spans="1:23" x14ac:dyDescent="0.3">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VLOOKUP($M2268,People!$A$2:$B$5, 2, FALSE)</f>
        <v>Cassandra Brandow</v>
      </c>
      <c r="W2268" s="3" t="str">
        <f>IFERROR(VLOOKUP($B2268, 'Returns'!$A$2:$B$801, 2, FALSE), "No")</f>
        <v>No</v>
      </c>
    </row>
    <row r="2269" spans="1:23" x14ac:dyDescent="0.3">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VLOOKUP($M2269,People!$A$2:$B$5, 2, FALSE)</f>
        <v>Anna Andreadi</v>
      </c>
      <c r="W2269" s="3" t="str">
        <f>IFERROR(VLOOKUP($B2269, 'Returns'!$A$2:$B$801, 2, FALSE), "No")</f>
        <v>No</v>
      </c>
    </row>
    <row r="2270" spans="1:23" x14ac:dyDescent="0.3">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VLOOKUP($M2270,People!$A$2:$B$5, 2, FALSE)</f>
        <v>Chuck Magee</v>
      </c>
      <c r="W2270" s="3" t="str">
        <f>IFERROR(VLOOKUP($B2270, 'Returns'!$A$2:$B$801, 2, FALSE), "No")</f>
        <v>No</v>
      </c>
    </row>
    <row r="2271" spans="1:23" x14ac:dyDescent="0.3">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VLOOKUP($M2271,People!$A$2:$B$5, 2, FALSE)</f>
        <v>Chuck Magee</v>
      </c>
      <c r="W2271" s="3" t="str">
        <f>IFERROR(VLOOKUP($B2271, 'Returns'!$A$2:$B$801, 2, FALSE), "No")</f>
        <v>No</v>
      </c>
    </row>
    <row r="2272" spans="1:23" x14ac:dyDescent="0.3">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VLOOKUP($M2272,People!$A$2:$B$5, 2, FALSE)</f>
        <v>Cassandra Brandow</v>
      </c>
      <c r="W2272" s="3" t="str">
        <f>IFERROR(VLOOKUP($B2272, 'Returns'!$A$2:$B$801, 2, FALSE), "No")</f>
        <v>No</v>
      </c>
    </row>
    <row r="2273" spans="1:23" x14ac:dyDescent="0.3">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VLOOKUP($M2273,People!$A$2:$B$5, 2, FALSE)</f>
        <v>Anna Andreadi</v>
      </c>
      <c r="W2273" s="3" t="str">
        <f>IFERROR(VLOOKUP($B2273, 'Returns'!$A$2:$B$801, 2, FALSE), "No")</f>
        <v>No</v>
      </c>
    </row>
    <row r="2274" spans="1:23" x14ac:dyDescent="0.3">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VLOOKUP($M2274,People!$A$2:$B$5, 2, FALSE)</f>
        <v>Anna Andreadi</v>
      </c>
      <c r="W2274" s="3" t="str">
        <f>IFERROR(VLOOKUP($B2274, 'Returns'!$A$2:$B$801, 2, FALSE), "No")</f>
        <v>No</v>
      </c>
    </row>
    <row r="2275" spans="1:23" x14ac:dyDescent="0.3">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VLOOKUP($M2275,People!$A$2:$B$5, 2, FALSE)</f>
        <v>Anna Andreadi</v>
      </c>
      <c r="W2275" s="3" t="str">
        <f>IFERROR(VLOOKUP($B2275, 'Returns'!$A$2:$B$801, 2, FALSE), "No")</f>
        <v>No</v>
      </c>
    </row>
    <row r="2276" spans="1:23" x14ac:dyDescent="0.3">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VLOOKUP($M2276,People!$A$2:$B$5, 2, FALSE)</f>
        <v>Anna Andreadi</v>
      </c>
      <c r="W2276" s="3" t="str">
        <f>IFERROR(VLOOKUP($B2276, 'Returns'!$A$2:$B$801, 2, FALSE), "No")</f>
        <v>No</v>
      </c>
    </row>
    <row r="2277" spans="1:23" x14ac:dyDescent="0.3">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VLOOKUP($M2277,People!$A$2:$B$5, 2, FALSE)</f>
        <v>Anna Andreadi</v>
      </c>
      <c r="W2277" s="3" t="str">
        <f>IFERROR(VLOOKUP($B2277, 'Returns'!$A$2:$B$801, 2, FALSE), "No")</f>
        <v>No</v>
      </c>
    </row>
    <row r="2278" spans="1:23" x14ac:dyDescent="0.3">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VLOOKUP($M2278,People!$A$2:$B$5, 2, FALSE)</f>
        <v>Cassandra Brandow</v>
      </c>
      <c r="W2278" s="3" t="str">
        <f>IFERROR(VLOOKUP($B2278, 'Returns'!$A$2:$B$801, 2, FALSE), "No")</f>
        <v>No</v>
      </c>
    </row>
    <row r="2279" spans="1:23" x14ac:dyDescent="0.3">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VLOOKUP($M2279,People!$A$2:$B$5, 2, FALSE)</f>
        <v>Cassandra Brandow</v>
      </c>
      <c r="W2279" s="3" t="str">
        <f>IFERROR(VLOOKUP($B2279, 'Returns'!$A$2:$B$801, 2, FALSE), "No")</f>
        <v>No</v>
      </c>
    </row>
    <row r="2280" spans="1:23" x14ac:dyDescent="0.3">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VLOOKUP($M2280,People!$A$2:$B$5, 2, FALSE)</f>
        <v>Cassandra Brandow</v>
      </c>
      <c r="W2280" s="3" t="str">
        <f>IFERROR(VLOOKUP($B2280, 'Returns'!$A$2:$B$801, 2, FALSE), "No")</f>
        <v>No</v>
      </c>
    </row>
    <row r="2281" spans="1:23" x14ac:dyDescent="0.3">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VLOOKUP($M2281,People!$A$2:$B$5, 2, FALSE)</f>
        <v>Anna Andreadi</v>
      </c>
      <c r="W2281" s="3" t="str">
        <f>IFERROR(VLOOKUP($B2281, 'Returns'!$A$2:$B$801, 2, FALSE), "No")</f>
        <v>No</v>
      </c>
    </row>
    <row r="2282" spans="1:23" x14ac:dyDescent="0.3">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VLOOKUP($M2282,People!$A$2:$B$5, 2, FALSE)</f>
        <v>Anna Andreadi</v>
      </c>
      <c r="W2282" s="3" t="str">
        <f>IFERROR(VLOOKUP($B2282, 'Returns'!$A$2:$B$801, 2, FALSE), "No")</f>
        <v>No</v>
      </c>
    </row>
    <row r="2283" spans="1:23" x14ac:dyDescent="0.3">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VLOOKUP($M2283,People!$A$2:$B$5, 2, FALSE)</f>
        <v>Anna Andreadi</v>
      </c>
      <c r="W2283" s="3" t="str">
        <f>IFERROR(VLOOKUP($B2283, 'Returns'!$A$2:$B$801, 2, FALSE), "No")</f>
        <v>No</v>
      </c>
    </row>
    <row r="2284" spans="1:23" x14ac:dyDescent="0.3">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VLOOKUP($M2284,People!$A$2:$B$5, 2, FALSE)</f>
        <v>Chuck Magee</v>
      </c>
      <c r="W2284" s="3" t="str">
        <f>IFERROR(VLOOKUP($B2284, 'Returns'!$A$2:$B$801, 2, FALSE), "No")</f>
        <v>No</v>
      </c>
    </row>
    <row r="2285" spans="1:23" x14ac:dyDescent="0.3">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VLOOKUP($M2285,People!$A$2:$B$5, 2, FALSE)</f>
        <v>Kelly Williams</v>
      </c>
      <c r="W2285" s="3" t="str">
        <f>IFERROR(VLOOKUP($B2285, 'Returns'!$A$2:$B$801, 2, FALSE), "No")</f>
        <v>No</v>
      </c>
    </row>
    <row r="2286" spans="1:23" x14ac:dyDescent="0.3">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VLOOKUP($M2286,People!$A$2:$B$5, 2, FALSE)</f>
        <v>Kelly Williams</v>
      </c>
      <c r="W2286" s="3" t="str">
        <f>IFERROR(VLOOKUP($B2286, 'Returns'!$A$2:$B$801, 2, FALSE), "No")</f>
        <v>No</v>
      </c>
    </row>
    <row r="2287" spans="1:23" x14ac:dyDescent="0.3">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VLOOKUP($M2287,People!$A$2:$B$5, 2, FALSE)</f>
        <v>Cassandra Brandow</v>
      </c>
      <c r="W2287" s="3" t="str">
        <f>IFERROR(VLOOKUP($B2287, 'Returns'!$A$2:$B$801, 2, FALSE), "No")</f>
        <v>No</v>
      </c>
    </row>
    <row r="2288" spans="1:23" x14ac:dyDescent="0.3">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VLOOKUP($M2288,People!$A$2:$B$5, 2, FALSE)</f>
        <v>Cassandra Brandow</v>
      </c>
      <c r="W2288" s="3" t="str">
        <f>IFERROR(VLOOKUP($B2288, 'Returns'!$A$2:$B$801, 2, FALSE), "No")</f>
        <v>No</v>
      </c>
    </row>
    <row r="2289" spans="1:23" x14ac:dyDescent="0.3">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VLOOKUP($M2289,People!$A$2:$B$5, 2, FALSE)</f>
        <v>Chuck Magee</v>
      </c>
      <c r="W2289" s="3" t="str">
        <f>IFERROR(VLOOKUP($B2289, 'Returns'!$A$2:$B$801, 2, FALSE), "No")</f>
        <v>No</v>
      </c>
    </row>
    <row r="2290" spans="1:23" x14ac:dyDescent="0.3">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VLOOKUP($M2290,People!$A$2:$B$5, 2, FALSE)</f>
        <v>Anna Andreadi</v>
      </c>
      <c r="W2290" s="3" t="str">
        <f>IFERROR(VLOOKUP($B2290, 'Returns'!$A$2:$B$801, 2, FALSE), "No")</f>
        <v>No</v>
      </c>
    </row>
    <row r="2291" spans="1:23" x14ac:dyDescent="0.3">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VLOOKUP($M2291,People!$A$2:$B$5, 2, FALSE)</f>
        <v>Anna Andreadi</v>
      </c>
      <c r="W2291" s="3" t="str">
        <f>IFERROR(VLOOKUP($B2291, 'Returns'!$A$2:$B$801, 2, FALSE), "No")</f>
        <v>No</v>
      </c>
    </row>
    <row r="2292" spans="1:23" x14ac:dyDescent="0.3">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VLOOKUP($M2292,People!$A$2:$B$5, 2, FALSE)</f>
        <v>Cassandra Brandow</v>
      </c>
      <c r="W2292" s="3" t="str">
        <f>IFERROR(VLOOKUP($B2292, 'Returns'!$A$2:$B$801, 2, FALSE), "No")</f>
        <v>Yes</v>
      </c>
    </row>
    <row r="2293" spans="1:23" x14ac:dyDescent="0.3">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VLOOKUP($M2293,People!$A$2:$B$5, 2, FALSE)</f>
        <v>Cassandra Brandow</v>
      </c>
      <c r="W2293" s="3" t="str">
        <f>IFERROR(VLOOKUP($B2293, 'Returns'!$A$2:$B$801, 2, FALSE), "No")</f>
        <v>Yes</v>
      </c>
    </row>
    <row r="2294" spans="1:23" x14ac:dyDescent="0.3">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VLOOKUP($M2294,People!$A$2:$B$5, 2, FALSE)</f>
        <v>Cassandra Brandow</v>
      </c>
      <c r="W2294" s="3" t="str">
        <f>IFERROR(VLOOKUP($B2294, 'Returns'!$A$2:$B$801, 2, FALSE), "No")</f>
        <v>Yes</v>
      </c>
    </row>
    <row r="2295" spans="1:23" x14ac:dyDescent="0.3">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VLOOKUP($M2295,People!$A$2:$B$5, 2, FALSE)</f>
        <v>Chuck Magee</v>
      </c>
      <c r="W2295" s="3" t="str">
        <f>IFERROR(VLOOKUP($B2295, 'Returns'!$A$2:$B$801, 2, FALSE), "No")</f>
        <v>No</v>
      </c>
    </row>
    <row r="2296" spans="1:23" x14ac:dyDescent="0.3">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VLOOKUP($M2296,People!$A$2:$B$5, 2, FALSE)</f>
        <v>Chuck Magee</v>
      </c>
      <c r="W2296" s="3" t="str">
        <f>IFERROR(VLOOKUP($B2296, 'Returns'!$A$2:$B$801, 2, FALSE), "No")</f>
        <v>No</v>
      </c>
    </row>
    <row r="2297" spans="1:23" x14ac:dyDescent="0.3">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VLOOKUP($M2297,People!$A$2:$B$5, 2, FALSE)</f>
        <v>Chuck Magee</v>
      </c>
      <c r="W2297" s="3" t="str">
        <f>IFERROR(VLOOKUP($B2297, 'Returns'!$A$2:$B$801, 2, FALSE), "No")</f>
        <v>No</v>
      </c>
    </row>
    <row r="2298" spans="1:23" x14ac:dyDescent="0.3">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VLOOKUP($M2298,People!$A$2:$B$5, 2, FALSE)</f>
        <v>Chuck Magee</v>
      </c>
      <c r="W2298" s="3" t="str">
        <f>IFERROR(VLOOKUP($B2298, 'Returns'!$A$2:$B$801, 2, FALSE), "No")</f>
        <v>No</v>
      </c>
    </row>
    <row r="2299" spans="1:23" x14ac:dyDescent="0.3">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VLOOKUP($M2299,People!$A$2:$B$5, 2, FALSE)</f>
        <v>Chuck Magee</v>
      </c>
      <c r="W2299" s="3" t="str">
        <f>IFERROR(VLOOKUP($B2299, 'Returns'!$A$2:$B$801, 2, FALSE), "No")</f>
        <v>No</v>
      </c>
    </row>
    <row r="2300" spans="1:23" x14ac:dyDescent="0.3">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VLOOKUP($M2300,People!$A$2:$B$5, 2, FALSE)</f>
        <v>Chuck Magee</v>
      </c>
      <c r="W2300" s="3" t="str">
        <f>IFERROR(VLOOKUP($B2300, 'Returns'!$A$2:$B$801, 2, FALSE), "No")</f>
        <v>No</v>
      </c>
    </row>
    <row r="2301" spans="1:23" x14ac:dyDescent="0.3">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VLOOKUP($M2301,People!$A$2:$B$5, 2, FALSE)</f>
        <v>Chuck Magee</v>
      </c>
      <c r="W2301" s="3" t="str">
        <f>IFERROR(VLOOKUP($B2301, 'Returns'!$A$2:$B$801, 2, FALSE), "No")</f>
        <v>No</v>
      </c>
    </row>
    <row r="2302" spans="1:23" x14ac:dyDescent="0.3">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VLOOKUP($M2302,People!$A$2:$B$5, 2, FALSE)</f>
        <v>Kelly Williams</v>
      </c>
      <c r="W2302" s="3" t="str">
        <f>IFERROR(VLOOKUP($B2302, 'Returns'!$A$2:$B$801, 2, FALSE), "No")</f>
        <v>No</v>
      </c>
    </row>
    <row r="2303" spans="1:23" x14ac:dyDescent="0.3">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VLOOKUP($M2303,People!$A$2:$B$5, 2, FALSE)</f>
        <v>Kelly Williams</v>
      </c>
      <c r="W2303" s="3" t="str">
        <f>IFERROR(VLOOKUP($B2303, 'Returns'!$A$2:$B$801, 2, FALSE), "No")</f>
        <v>No</v>
      </c>
    </row>
    <row r="2304" spans="1:23" x14ac:dyDescent="0.3">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VLOOKUP($M2304,People!$A$2:$B$5, 2, FALSE)</f>
        <v>Cassandra Brandow</v>
      </c>
      <c r="W2304" s="3" t="str">
        <f>IFERROR(VLOOKUP($B2304, 'Returns'!$A$2:$B$801, 2, FALSE), "No")</f>
        <v>No</v>
      </c>
    </row>
    <row r="2305" spans="1:23" x14ac:dyDescent="0.3">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VLOOKUP($M2305,People!$A$2:$B$5, 2, FALSE)</f>
        <v>Cassandra Brandow</v>
      </c>
      <c r="W2305" s="3" t="str">
        <f>IFERROR(VLOOKUP($B2305, 'Returns'!$A$2:$B$801, 2, FALSE), "No")</f>
        <v>No</v>
      </c>
    </row>
    <row r="2306" spans="1:23" x14ac:dyDescent="0.3">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VLOOKUP($M2306,People!$A$2:$B$5, 2, FALSE)</f>
        <v>Cassandra Brandow</v>
      </c>
      <c r="W2306" s="3" t="str">
        <f>IFERROR(VLOOKUP($B2306, 'Returns'!$A$2:$B$801, 2, FALSE), "No")</f>
        <v>No</v>
      </c>
    </row>
    <row r="2307" spans="1:23" x14ac:dyDescent="0.3">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VLOOKUP($M2307,People!$A$2:$B$5, 2, FALSE)</f>
        <v>Kelly Williams</v>
      </c>
      <c r="W2307" s="3" t="str">
        <f>IFERROR(VLOOKUP($B2307, 'Returns'!$A$2:$B$801, 2, FALSE), "No")</f>
        <v>No</v>
      </c>
    </row>
    <row r="2308" spans="1:23" x14ac:dyDescent="0.3">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VLOOKUP($M2308,People!$A$2:$B$5, 2, FALSE)</f>
        <v>Kelly Williams</v>
      </c>
      <c r="W2308" s="3" t="str">
        <f>IFERROR(VLOOKUP($B2308, 'Returns'!$A$2:$B$801, 2, FALSE), "No")</f>
        <v>No</v>
      </c>
    </row>
    <row r="2309" spans="1:23" x14ac:dyDescent="0.3">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VLOOKUP($M2309,People!$A$2:$B$5, 2, FALSE)</f>
        <v>Chuck Magee</v>
      </c>
      <c r="W2309" s="3" t="str">
        <f>IFERROR(VLOOKUP($B2309, 'Returns'!$A$2:$B$801, 2, FALSE), "No")</f>
        <v>No</v>
      </c>
    </row>
    <row r="2310" spans="1:23" x14ac:dyDescent="0.3">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VLOOKUP($M2310,People!$A$2:$B$5, 2, FALSE)</f>
        <v>Anna Andreadi</v>
      </c>
      <c r="W2310" s="3" t="str">
        <f>IFERROR(VLOOKUP($B2310, 'Returns'!$A$2:$B$801, 2, FALSE), "No")</f>
        <v>No</v>
      </c>
    </row>
    <row r="2311" spans="1:23" x14ac:dyDescent="0.3">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VLOOKUP($M2311,People!$A$2:$B$5, 2, FALSE)</f>
        <v>Anna Andreadi</v>
      </c>
      <c r="W2311" s="3" t="str">
        <f>IFERROR(VLOOKUP($B2311, 'Returns'!$A$2:$B$801, 2, FALSE), "No")</f>
        <v>No</v>
      </c>
    </row>
    <row r="2312" spans="1:23" x14ac:dyDescent="0.3">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VLOOKUP($M2312,People!$A$2:$B$5, 2, FALSE)</f>
        <v>Anna Andreadi</v>
      </c>
      <c r="W2312" s="3" t="str">
        <f>IFERROR(VLOOKUP($B2312, 'Returns'!$A$2:$B$801, 2, FALSE), "No")</f>
        <v>No</v>
      </c>
    </row>
    <row r="2313" spans="1:23" x14ac:dyDescent="0.3">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VLOOKUP($M2313,People!$A$2:$B$5, 2, FALSE)</f>
        <v>Anna Andreadi</v>
      </c>
      <c r="W2313" s="3" t="str">
        <f>IFERROR(VLOOKUP($B2313, 'Returns'!$A$2:$B$801, 2, FALSE), "No")</f>
        <v>No</v>
      </c>
    </row>
    <row r="2314" spans="1:23" x14ac:dyDescent="0.3">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VLOOKUP($M2314,People!$A$2:$B$5, 2, FALSE)</f>
        <v>Anna Andreadi</v>
      </c>
      <c r="W2314" s="3" t="str">
        <f>IFERROR(VLOOKUP($B2314, 'Returns'!$A$2:$B$801, 2, FALSE), "No")</f>
        <v>No</v>
      </c>
    </row>
    <row r="2315" spans="1:23" x14ac:dyDescent="0.3">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VLOOKUP($M2315,People!$A$2:$B$5, 2, FALSE)</f>
        <v>Kelly Williams</v>
      </c>
      <c r="W2315" s="3" t="str">
        <f>IFERROR(VLOOKUP($B2315, 'Returns'!$A$2:$B$801, 2, FALSE), "No")</f>
        <v>No</v>
      </c>
    </row>
    <row r="2316" spans="1:23" x14ac:dyDescent="0.3">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VLOOKUP($M2316,People!$A$2:$B$5, 2, FALSE)</f>
        <v>Kelly Williams</v>
      </c>
      <c r="W2316" s="3" t="str">
        <f>IFERROR(VLOOKUP($B2316, 'Returns'!$A$2:$B$801, 2, FALSE), "No")</f>
        <v>No</v>
      </c>
    </row>
    <row r="2317" spans="1:23" x14ac:dyDescent="0.3">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VLOOKUP($M2317,People!$A$2:$B$5, 2, FALSE)</f>
        <v>Kelly Williams</v>
      </c>
      <c r="W2317" s="3" t="str">
        <f>IFERROR(VLOOKUP($B2317, 'Returns'!$A$2:$B$801, 2, FALSE), "No")</f>
        <v>No</v>
      </c>
    </row>
    <row r="2318" spans="1:23" x14ac:dyDescent="0.3">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VLOOKUP($M2318,People!$A$2:$B$5, 2, FALSE)</f>
        <v>Kelly Williams</v>
      </c>
      <c r="W2318" s="3" t="str">
        <f>IFERROR(VLOOKUP($B2318, 'Returns'!$A$2:$B$801, 2, FALSE), "No")</f>
        <v>No</v>
      </c>
    </row>
    <row r="2319" spans="1:23" x14ac:dyDescent="0.3">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VLOOKUP($M2319,People!$A$2:$B$5, 2, FALSE)</f>
        <v>Kelly Williams</v>
      </c>
      <c r="W2319" s="3" t="str">
        <f>IFERROR(VLOOKUP($B2319, 'Returns'!$A$2:$B$801, 2, FALSE), "No")</f>
        <v>No</v>
      </c>
    </row>
    <row r="2320" spans="1:23" x14ac:dyDescent="0.3">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VLOOKUP($M2320,People!$A$2:$B$5, 2, FALSE)</f>
        <v>Kelly Williams</v>
      </c>
      <c r="W2320" s="3" t="str">
        <f>IFERROR(VLOOKUP($B2320, 'Returns'!$A$2:$B$801, 2, FALSE), "No")</f>
        <v>No</v>
      </c>
    </row>
    <row r="2321" spans="1:23" x14ac:dyDescent="0.3">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VLOOKUP($M2321,People!$A$2:$B$5, 2, FALSE)</f>
        <v>Cassandra Brandow</v>
      </c>
      <c r="W2321" s="3" t="str">
        <f>IFERROR(VLOOKUP($B2321, 'Returns'!$A$2:$B$801, 2, FALSE), "No")</f>
        <v>No</v>
      </c>
    </row>
    <row r="2322" spans="1:23" x14ac:dyDescent="0.3">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VLOOKUP($M2322,People!$A$2:$B$5, 2, FALSE)</f>
        <v>Anna Andreadi</v>
      </c>
      <c r="W2322" s="3" t="str">
        <f>IFERROR(VLOOKUP($B2322, 'Returns'!$A$2:$B$801, 2, FALSE), "No")</f>
        <v>Yes</v>
      </c>
    </row>
    <row r="2323" spans="1:23" x14ac:dyDescent="0.3">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VLOOKUP($M2323,People!$A$2:$B$5, 2, FALSE)</f>
        <v>Cassandra Brandow</v>
      </c>
      <c r="W2323" s="3" t="str">
        <f>IFERROR(VLOOKUP($B2323, 'Returns'!$A$2:$B$801, 2, FALSE), "No")</f>
        <v>No</v>
      </c>
    </row>
    <row r="2324" spans="1:23" x14ac:dyDescent="0.3">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VLOOKUP($M2324,People!$A$2:$B$5, 2, FALSE)</f>
        <v>Cassandra Brandow</v>
      </c>
      <c r="W2324" s="3" t="str">
        <f>IFERROR(VLOOKUP($B2324, 'Returns'!$A$2:$B$801, 2, FALSE), "No")</f>
        <v>No</v>
      </c>
    </row>
    <row r="2325" spans="1:23" x14ac:dyDescent="0.3">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VLOOKUP($M2325,People!$A$2:$B$5, 2, FALSE)</f>
        <v>Cassandra Brandow</v>
      </c>
      <c r="W2325" s="3" t="str">
        <f>IFERROR(VLOOKUP($B2325, 'Returns'!$A$2:$B$801, 2, FALSE), "No")</f>
        <v>No</v>
      </c>
    </row>
    <row r="2326" spans="1:23" x14ac:dyDescent="0.3">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VLOOKUP($M2326,People!$A$2:$B$5, 2, FALSE)</f>
        <v>Cassandra Brandow</v>
      </c>
      <c r="W2326" s="3" t="str">
        <f>IFERROR(VLOOKUP($B2326, 'Returns'!$A$2:$B$801, 2, FALSE), "No")</f>
        <v>No</v>
      </c>
    </row>
    <row r="2327" spans="1:23" x14ac:dyDescent="0.3">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VLOOKUP($M2327,People!$A$2:$B$5, 2, FALSE)</f>
        <v>Chuck Magee</v>
      </c>
      <c r="W2327" s="3" t="str">
        <f>IFERROR(VLOOKUP($B2327, 'Returns'!$A$2:$B$801, 2, FALSE), "No")</f>
        <v>No</v>
      </c>
    </row>
    <row r="2328" spans="1:23" x14ac:dyDescent="0.3">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VLOOKUP($M2328,People!$A$2:$B$5, 2, FALSE)</f>
        <v>Chuck Magee</v>
      </c>
      <c r="W2328" s="3" t="str">
        <f>IFERROR(VLOOKUP($B2328, 'Returns'!$A$2:$B$801, 2, FALSE), "No")</f>
        <v>No</v>
      </c>
    </row>
    <row r="2329" spans="1:23" x14ac:dyDescent="0.3">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VLOOKUP($M2329,People!$A$2:$B$5, 2, FALSE)</f>
        <v>Chuck Magee</v>
      </c>
      <c r="W2329" s="3" t="str">
        <f>IFERROR(VLOOKUP($B2329, 'Returns'!$A$2:$B$801, 2, FALSE), "No")</f>
        <v>No</v>
      </c>
    </row>
    <row r="2330" spans="1:23" x14ac:dyDescent="0.3">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VLOOKUP($M2330,People!$A$2:$B$5, 2, FALSE)</f>
        <v>Anna Andreadi</v>
      </c>
      <c r="W2330" s="3" t="str">
        <f>IFERROR(VLOOKUP($B2330, 'Returns'!$A$2:$B$801, 2, FALSE), "No")</f>
        <v>No</v>
      </c>
    </row>
    <row r="2331" spans="1:23" x14ac:dyDescent="0.3">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VLOOKUP($M2331,People!$A$2:$B$5, 2, FALSE)</f>
        <v>Chuck Magee</v>
      </c>
      <c r="W2331" s="3" t="str">
        <f>IFERROR(VLOOKUP($B2331, 'Returns'!$A$2:$B$801, 2, FALSE), "No")</f>
        <v>No</v>
      </c>
    </row>
    <row r="2332" spans="1:23" x14ac:dyDescent="0.3">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VLOOKUP($M2332,People!$A$2:$B$5, 2, FALSE)</f>
        <v>Anna Andreadi</v>
      </c>
      <c r="W2332" s="3" t="str">
        <f>IFERROR(VLOOKUP($B2332, 'Returns'!$A$2:$B$801, 2, FALSE), "No")</f>
        <v>No</v>
      </c>
    </row>
    <row r="2333" spans="1:23" x14ac:dyDescent="0.3">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VLOOKUP($M2333,People!$A$2:$B$5, 2, FALSE)</f>
        <v>Anna Andreadi</v>
      </c>
      <c r="W2333" s="3" t="str">
        <f>IFERROR(VLOOKUP($B2333, 'Returns'!$A$2:$B$801, 2, FALSE), "No")</f>
        <v>No</v>
      </c>
    </row>
    <row r="2334" spans="1:23" x14ac:dyDescent="0.3">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VLOOKUP($M2334,People!$A$2:$B$5, 2, FALSE)</f>
        <v>Kelly Williams</v>
      </c>
      <c r="W2334" s="3" t="str">
        <f>IFERROR(VLOOKUP($B2334, 'Returns'!$A$2:$B$801, 2, FALSE), "No")</f>
        <v>No</v>
      </c>
    </row>
    <row r="2335" spans="1:23" x14ac:dyDescent="0.3">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VLOOKUP($M2335,People!$A$2:$B$5, 2, FALSE)</f>
        <v>Kelly Williams</v>
      </c>
      <c r="W2335" s="3" t="str">
        <f>IFERROR(VLOOKUP($B2335, 'Returns'!$A$2:$B$801, 2, FALSE), "No")</f>
        <v>No</v>
      </c>
    </row>
    <row r="2336" spans="1:23" x14ac:dyDescent="0.3">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VLOOKUP($M2336,People!$A$2:$B$5, 2, FALSE)</f>
        <v>Cassandra Brandow</v>
      </c>
      <c r="W2336" s="3" t="str">
        <f>IFERROR(VLOOKUP($B2336, 'Returns'!$A$2:$B$801, 2, FALSE), "No")</f>
        <v>No</v>
      </c>
    </row>
    <row r="2337" spans="1:23" x14ac:dyDescent="0.3">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VLOOKUP($M2337,People!$A$2:$B$5, 2, FALSE)</f>
        <v>Chuck Magee</v>
      </c>
      <c r="W2337" s="3" t="str">
        <f>IFERROR(VLOOKUP($B2337, 'Returns'!$A$2:$B$801, 2, FALSE), "No")</f>
        <v>No</v>
      </c>
    </row>
    <row r="2338" spans="1:23" x14ac:dyDescent="0.3">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VLOOKUP($M2338,People!$A$2:$B$5, 2, FALSE)</f>
        <v>Chuck Magee</v>
      </c>
      <c r="W2338" s="3" t="str">
        <f>IFERROR(VLOOKUP($B2338, 'Returns'!$A$2:$B$801, 2, FALSE), "No")</f>
        <v>No</v>
      </c>
    </row>
    <row r="2339" spans="1:23" x14ac:dyDescent="0.3">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VLOOKUP($M2339,People!$A$2:$B$5, 2, FALSE)</f>
        <v>Chuck Magee</v>
      </c>
      <c r="W2339" s="3" t="str">
        <f>IFERROR(VLOOKUP($B2339, 'Returns'!$A$2:$B$801, 2, FALSE), "No")</f>
        <v>No</v>
      </c>
    </row>
    <row r="2340" spans="1:23" x14ac:dyDescent="0.3">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VLOOKUP($M2340,People!$A$2:$B$5, 2, FALSE)</f>
        <v>Chuck Magee</v>
      </c>
      <c r="W2340" s="3" t="str">
        <f>IFERROR(VLOOKUP($B2340, 'Returns'!$A$2:$B$801, 2, FALSE), "No")</f>
        <v>No</v>
      </c>
    </row>
    <row r="2341" spans="1:23" x14ac:dyDescent="0.3">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VLOOKUP($M2341,People!$A$2:$B$5, 2, FALSE)</f>
        <v>Chuck Magee</v>
      </c>
      <c r="W2341" s="3" t="str">
        <f>IFERROR(VLOOKUP($B2341, 'Returns'!$A$2:$B$801, 2, FALSE), "No")</f>
        <v>No</v>
      </c>
    </row>
    <row r="2342" spans="1:23" x14ac:dyDescent="0.3">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VLOOKUP($M2342,People!$A$2:$B$5, 2, FALSE)</f>
        <v>Cassandra Brandow</v>
      </c>
      <c r="W2342" s="3" t="str">
        <f>IFERROR(VLOOKUP($B2342, 'Returns'!$A$2:$B$801, 2, FALSE), "No")</f>
        <v>No</v>
      </c>
    </row>
    <row r="2343" spans="1:23" x14ac:dyDescent="0.3">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VLOOKUP($M2343,People!$A$2:$B$5, 2, FALSE)</f>
        <v>Chuck Magee</v>
      </c>
      <c r="W2343" s="3" t="str">
        <f>IFERROR(VLOOKUP($B2343, 'Returns'!$A$2:$B$801, 2, FALSE), "No")</f>
        <v>No</v>
      </c>
    </row>
    <row r="2344" spans="1:23" x14ac:dyDescent="0.3">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VLOOKUP($M2344,People!$A$2:$B$5, 2, FALSE)</f>
        <v>Chuck Magee</v>
      </c>
      <c r="W2344" s="3" t="str">
        <f>IFERROR(VLOOKUP($B2344, 'Returns'!$A$2:$B$801, 2, FALSE), "No")</f>
        <v>No</v>
      </c>
    </row>
    <row r="2345" spans="1:23" x14ac:dyDescent="0.3">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VLOOKUP($M2345,People!$A$2:$B$5, 2, FALSE)</f>
        <v>Kelly Williams</v>
      </c>
      <c r="W2345" s="3" t="str">
        <f>IFERROR(VLOOKUP($B2345, 'Returns'!$A$2:$B$801, 2, FALSE), "No")</f>
        <v>No</v>
      </c>
    </row>
    <row r="2346" spans="1:23" x14ac:dyDescent="0.3">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VLOOKUP($M2346,People!$A$2:$B$5, 2, FALSE)</f>
        <v>Kelly Williams</v>
      </c>
      <c r="W2346" s="3" t="str">
        <f>IFERROR(VLOOKUP($B2346, 'Returns'!$A$2:$B$801, 2, FALSE), "No")</f>
        <v>No</v>
      </c>
    </row>
    <row r="2347" spans="1:23" x14ac:dyDescent="0.3">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VLOOKUP($M2347,People!$A$2:$B$5, 2, FALSE)</f>
        <v>Kelly Williams</v>
      </c>
      <c r="W2347" s="3" t="str">
        <f>IFERROR(VLOOKUP($B2347, 'Returns'!$A$2:$B$801, 2, FALSE), "No")</f>
        <v>No</v>
      </c>
    </row>
    <row r="2348" spans="1:23" x14ac:dyDescent="0.3">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VLOOKUP($M2348,People!$A$2:$B$5, 2, FALSE)</f>
        <v>Kelly Williams</v>
      </c>
      <c r="W2348" s="3" t="str">
        <f>IFERROR(VLOOKUP($B2348, 'Returns'!$A$2:$B$801, 2, FALSE), "No")</f>
        <v>No</v>
      </c>
    </row>
    <row r="2349" spans="1:23" x14ac:dyDescent="0.3">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VLOOKUP($M2349,People!$A$2:$B$5, 2, FALSE)</f>
        <v>Kelly Williams</v>
      </c>
      <c r="W2349" s="3" t="str">
        <f>IFERROR(VLOOKUP($B2349, 'Returns'!$A$2:$B$801, 2, FALSE), "No")</f>
        <v>No</v>
      </c>
    </row>
    <row r="2350" spans="1:23" x14ac:dyDescent="0.3">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VLOOKUP($M2350,People!$A$2:$B$5, 2, FALSE)</f>
        <v>Anna Andreadi</v>
      </c>
      <c r="W2350" s="3" t="str">
        <f>IFERROR(VLOOKUP($B2350, 'Returns'!$A$2:$B$801, 2, FALSE), "No")</f>
        <v>No</v>
      </c>
    </row>
    <row r="2351" spans="1:23" x14ac:dyDescent="0.3">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VLOOKUP($M2351,People!$A$2:$B$5, 2, FALSE)</f>
        <v>Anna Andreadi</v>
      </c>
      <c r="W2351" s="3" t="str">
        <f>IFERROR(VLOOKUP($B2351, 'Returns'!$A$2:$B$801, 2, FALSE), "No")</f>
        <v>No</v>
      </c>
    </row>
    <row r="2352" spans="1:23" x14ac:dyDescent="0.3">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VLOOKUP($M2352,People!$A$2:$B$5, 2, FALSE)</f>
        <v>Anna Andreadi</v>
      </c>
      <c r="W2352" s="3" t="str">
        <f>IFERROR(VLOOKUP($B2352, 'Returns'!$A$2:$B$801, 2, FALSE), "No")</f>
        <v>No</v>
      </c>
    </row>
    <row r="2353" spans="1:23" x14ac:dyDescent="0.3">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VLOOKUP($M2353,People!$A$2:$B$5, 2, FALSE)</f>
        <v>Anna Andreadi</v>
      </c>
      <c r="W2353" s="3" t="str">
        <f>IFERROR(VLOOKUP($B2353, 'Returns'!$A$2:$B$801, 2, FALSE), "No")</f>
        <v>No</v>
      </c>
    </row>
    <row r="2354" spans="1:23" x14ac:dyDescent="0.3">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VLOOKUP($M2354,People!$A$2:$B$5, 2, FALSE)</f>
        <v>Anna Andreadi</v>
      </c>
      <c r="W2354" s="3" t="str">
        <f>IFERROR(VLOOKUP($B2354, 'Returns'!$A$2:$B$801, 2, FALSE), "No")</f>
        <v>No</v>
      </c>
    </row>
    <row r="2355" spans="1:23" x14ac:dyDescent="0.3">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VLOOKUP($M2355,People!$A$2:$B$5, 2, FALSE)</f>
        <v>Anna Andreadi</v>
      </c>
      <c r="W2355" s="3" t="str">
        <f>IFERROR(VLOOKUP($B2355, 'Returns'!$A$2:$B$801, 2, FALSE), "No")</f>
        <v>No</v>
      </c>
    </row>
    <row r="2356" spans="1:23" x14ac:dyDescent="0.3">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VLOOKUP($M2356,People!$A$2:$B$5, 2, FALSE)</f>
        <v>Anna Andreadi</v>
      </c>
      <c r="W2356" s="3" t="str">
        <f>IFERROR(VLOOKUP($B2356, 'Returns'!$A$2:$B$801, 2, FALSE), "No")</f>
        <v>No</v>
      </c>
    </row>
    <row r="2357" spans="1:23" x14ac:dyDescent="0.3">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VLOOKUP($M2357,People!$A$2:$B$5, 2, FALSE)</f>
        <v>Anna Andreadi</v>
      </c>
      <c r="W2357" s="3" t="str">
        <f>IFERROR(VLOOKUP($B2357, 'Returns'!$A$2:$B$801, 2, FALSE), "No")</f>
        <v>No</v>
      </c>
    </row>
    <row r="2358" spans="1:23" x14ac:dyDescent="0.3">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VLOOKUP($M2358,People!$A$2:$B$5, 2, FALSE)</f>
        <v>Anna Andreadi</v>
      </c>
      <c r="W2358" s="3" t="str">
        <f>IFERROR(VLOOKUP($B2358, 'Returns'!$A$2:$B$801, 2, FALSE), "No")</f>
        <v>No</v>
      </c>
    </row>
    <row r="2359" spans="1:23" x14ac:dyDescent="0.3">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VLOOKUP($M2359,People!$A$2:$B$5, 2, FALSE)</f>
        <v>Chuck Magee</v>
      </c>
      <c r="W2359" s="3" t="str">
        <f>IFERROR(VLOOKUP($B2359, 'Returns'!$A$2:$B$801, 2, FALSE), "No")</f>
        <v>No</v>
      </c>
    </row>
    <row r="2360" spans="1:23" x14ac:dyDescent="0.3">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VLOOKUP($M2360,People!$A$2:$B$5, 2, FALSE)</f>
        <v>Chuck Magee</v>
      </c>
      <c r="W2360" s="3" t="str">
        <f>IFERROR(VLOOKUP($B2360, 'Returns'!$A$2:$B$801, 2, FALSE), "No")</f>
        <v>No</v>
      </c>
    </row>
    <row r="2361" spans="1:23" x14ac:dyDescent="0.3">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VLOOKUP($M2361,People!$A$2:$B$5, 2, FALSE)</f>
        <v>Chuck Magee</v>
      </c>
      <c r="W2361" s="3" t="str">
        <f>IFERROR(VLOOKUP($B2361, 'Returns'!$A$2:$B$801, 2, FALSE), "No")</f>
        <v>No</v>
      </c>
    </row>
    <row r="2362" spans="1:23" x14ac:dyDescent="0.3">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VLOOKUP($M2362,People!$A$2:$B$5, 2, FALSE)</f>
        <v>Chuck Magee</v>
      </c>
      <c r="W2362" s="3" t="str">
        <f>IFERROR(VLOOKUP($B2362, 'Returns'!$A$2:$B$801, 2, FALSE), "No")</f>
        <v>No</v>
      </c>
    </row>
    <row r="2363" spans="1:23" x14ac:dyDescent="0.3">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VLOOKUP($M2363,People!$A$2:$B$5, 2, FALSE)</f>
        <v>Chuck Magee</v>
      </c>
      <c r="W2363" s="3" t="str">
        <f>IFERROR(VLOOKUP($B2363, 'Returns'!$A$2:$B$801, 2, FALSE), "No")</f>
        <v>No</v>
      </c>
    </row>
    <row r="2364" spans="1:23" x14ac:dyDescent="0.3">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VLOOKUP($M2364,People!$A$2:$B$5, 2, FALSE)</f>
        <v>Chuck Magee</v>
      </c>
      <c r="W2364" s="3" t="str">
        <f>IFERROR(VLOOKUP($B2364, 'Returns'!$A$2:$B$801, 2, FALSE), "No")</f>
        <v>No</v>
      </c>
    </row>
    <row r="2365" spans="1:23" x14ac:dyDescent="0.3">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VLOOKUP($M2365,People!$A$2:$B$5, 2, FALSE)</f>
        <v>Cassandra Brandow</v>
      </c>
      <c r="W2365" s="3" t="str">
        <f>IFERROR(VLOOKUP($B2365, 'Returns'!$A$2:$B$801, 2, FALSE), "No")</f>
        <v>No</v>
      </c>
    </row>
    <row r="2366" spans="1:23" x14ac:dyDescent="0.3">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VLOOKUP($M2366,People!$A$2:$B$5, 2, FALSE)</f>
        <v>Cassandra Brandow</v>
      </c>
      <c r="W2366" s="3" t="str">
        <f>IFERROR(VLOOKUP($B2366, 'Returns'!$A$2:$B$801, 2, FALSE), "No")</f>
        <v>No</v>
      </c>
    </row>
    <row r="2367" spans="1:23" x14ac:dyDescent="0.3">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VLOOKUP($M2367,People!$A$2:$B$5, 2, FALSE)</f>
        <v>Cassandra Brandow</v>
      </c>
      <c r="W2367" s="3" t="str">
        <f>IFERROR(VLOOKUP($B2367, 'Returns'!$A$2:$B$801, 2, FALSE), "No")</f>
        <v>No</v>
      </c>
    </row>
    <row r="2368" spans="1:23" x14ac:dyDescent="0.3">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VLOOKUP($M2368,People!$A$2:$B$5, 2, FALSE)</f>
        <v>Anna Andreadi</v>
      </c>
      <c r="W2368" s="3" t="str">
        <f>IFERROR(VLOOKUP($B2368, 'Returns'!$A$2:$B$801, 2, FALSE), "No")</f>
        <v>No</v>
      </c>
    </row>
    <row r="2369" spans="1:23" x14ac:dyDescent="0.3">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VLOOKUP($M2369,People!$A$2:$B$5, 2, FALSE)</f>
        <v>Chuck Magee</v>
      </c>
      <c r="W2369" s="3" t="str">
        <f>IFERROR(VLOOKUP($B2369, 'Returns'!$A$2:$B$801, 2, FALSE), "No")</f>
        <v>No</v>
      </c>
    </row>
    <row r="2370" spans="1:23" x14ac:dyDescent="0.3">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VLOOKUP($M2370,People!$A$2:$B$5, 2, FALSE)</f>
        <v>Chuck Magee</v>
      </c>
      <c r="W2370" s="3" t="str">
        <f>IFERROR(VLOOKUP($B2370, 'Returns'!$A$2:$B$801, 2, FALSE), "No")</f>
        <v>No</v>
      </c>
    </row>
    <row r="2371" spans="1:23" x14ac:dyDescent="0.3">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VLOOKUP($M2371,People!$A$2:$B$5, 2, FALSE)</f>
        <v>Chuck Magee</v>
      </c>
      <c r="W2371" s="3" t="str">
        <f>IFERROR(VLOOKUP($B2371, 'Returns'!$A$2:$B$801, 2, FALSE), "No")</f>
        <v>No</v>
      </c>
    </row>
    <row r="2372" spans="1:23" x14ac:dyDescent="0.3">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VLOOKUP($M2372,People!$A$2:$B$5, 2, FALSE)</f>
        <v>Chuck Magee</v>
      </c>
      <c r="W2372" s="3" t="str">
        <f>IFERROR(VLOOKUP($B2372, 'Returns'!$A$2:$B$801, 2, FALSE), "No")</f>
        <v>No</v>
      </c>
    </row>
    <row r="2373" spans="1:23" x14ac:dyDescent="0.3">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VLOOKUP($M2373,People!$A$2:$B$5, 2, FALSE)</f>
        <v>Kelly Williams</v>
      </c>
      <c r="W2373" s="3" t="str">
        <f>IFERROR(VLOOKUP($B2373, 'Returns'!$A$2:$B$801, 2, FALSE), "No")</f>
        <v>No</v>
      </c>
    </row>
    <row r="2374" spans="1:23" x14ac:dyDescent="0.3">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VLOOKUP($M2374,People!$A$2:$B$5, 2, FALSE)</f>
        <v>Kelly Williams</v>
      </c>
      <c r="W2374" s="3" t="str">
        <f>IFERROR(VLOOKUP($B2374, 'Returns'!$A$2:$B$801, 2, FALSE), "No")</f>
        <v>No</v>
      </c>
    </row>
    <row r="2375" spans="1:23" x14ac:dyDescent="0.3">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VLOOKUP($M2375,People!$A$2:$B$5, 2, FALSE)</f>
        <v>Kelly Williams</v>
      </c>
      <c r="W2375" s="3" t="str">
        <f>IFERROR(VLOOKUP($B2375, 'Returns'!$A$2:$B$801, 2, FALSE), "No")</f>
        <v>No</v>
      </c>
    </row>
    <row r="2376" spans="1:23" x14ac:dyDescent="0.3">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VLOOKUP($M2376,People!$A$2:$B$5, 2, FALSE)</f>
        <v>Kelly Williams</v>
      </c>
      <c r="W2376" s="3" t="str">
        <f>IFERROR(VLOOKUP($B2376, 'Returns'!$A$2:$B$801, 2, FALSE), "No")</f>
        <v>No</v>
      </c>
    </row>
    <row r="2377" spans="1:23" x14ac:dyDescent="0.3">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VLOOKUP($M2377,People!$A$2:$B$5, 2, FALSE)</f>
        <v>Cassandra Brandow</v>
      </c>
      <c r="W2377" s="3" t="str">
        <f>IFERROR(VLOOKUP($B2377, 'Returns'!$A$2:$B$801, 2, FALSE), "No")</f>
        <v>No</v>
      </c>
    </row>
    <row r="2378" spans="1:23" x14ac:dyDescent="0.3">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VLOOKUP($M2378,People!$A$2:$B$5, 2, FALSE)</f>
        <v>Chuck Magee</v>
      </c>
      <c r="W2378" s="3" t="str">
        <f>IFERROR(VLOOKUP($B2378, 'Returns'!$A$2:$B$801, 2, FALSE), "No")</f>
        <v>No</v>
      </c>
    </row>
    <row r="2379" spans="1:23" x14ac:dyDescent="0.3">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VLOOKUP($M2379,People!$A$2:$B$5, 2, FALSE)</f>
        <v>Chuck Magee</v>
      </c>
      <c r="W2379" s="3" t="str">
        <f>IFERROR(VLOOKUP($B2379, 'Returns'!$A$2:$B$801, 2, FALSE), "No")</f>
        <v>No</v>
      </c>
    </row>
    <row r="2380" spans="1:23" x14ac:dyDescent="0.3">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VLOOKUP($M2380,People!$A$2:$B$5, 2, FALSE)</f>
        <v>Anna Andreadi</v>
      </c>
      <c r="W2380" s="3" t="str">
        <f>IFERROR(VLOOKUP($B2380, 'Returns'!$A$2:$B$801, 2, FALSE), "No")</f>
        <v>No</v>
      </c>
    </row>
    <row r="2381" spans="1:23" x14ac:dyDescent="0.3">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VLOOKUP($M2381,People!$A$2:$B$5, 2, FALSE)</f>
        <v>Chuck Magee</v>
      </c>
      <c r="W2381" s="3" t="str">
        <f>IFERROR(VLOOKUP($B2381, 'Returns'!$A$2:$B$801, 2, FALSE), "No")</f>
        <v>No</v>
      </c>
    </row>
    <row r="2382" spans="1:23" x14ac:dyDescent="0.3">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VLOOKUP($M2382,People!$A$2:$B$5, 2, FALSE)</f>
        <v>Chuck Magee</v>
      </c>
      <c r="W2382" s="3" t="str">
        <f>IFERROR(VLOOKUP($B2382, 'Returns'!$A$2:$B$801, 2, FALSE), "No")</f>
        <v>No</v>
      </c>
    </row>
    <row r="2383" spans="1:23" x14ac:dyDescent="0.3">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VLOOKUP($M2383,People!$A$2:$B$5, 2, FALSE)</f>
        <v>Chuck Magee</v>
      </c>
      <c r="W2383" s="3" t="str">
        <f>IFERROR(VLOOKUP($B2383, 'Returns'!$A$2:$B$801, 2, FALSE), "No")</f>
        <v>No</v>
      </c>
    </row>
    <row r="2384" spans="1:23" x14ac:dyDescent="0.3">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VLOOKUP($M2384,People!$A$2:$B$5, 2, FALSE)</f>
        <v>Anna Andreadi</v>
      </c>
      <c r="W2384" s="3" t="str">
        <f>IFERROR(VLOOKUP($B2384, 'Returns'!$A$2:$B$801, 2, FALSE), "No")</f>
        <v>No</v>
      </c>
    </row>
    <row r="2385" spans="1:23" x14ac:dyDescent="0.3">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VLOOKUP($M2385,People!$A$2:$B$5, 2, FALSE)</f>
        <v>Anna Andreadi</v>
      </c>
      <c r="W2385" s="3" t="str">
        <f>IFERROR(VLOOKUP($B2385, 'Returns'!$A$2:$B$801, 2, FALSE), "No")</f>
        <v>No</v>
      </c>
    </row>
    <row r="2386" spans="1:23" x14ac:dyDescent="0.3">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VLOOKUP($M2386,People!$A$2:$B$5, 2, FALSE)</f>
        <v>Anna Andreadi</v>
      </c>
      <c r="W2386" s="3" t="str">
        <f>IFERROR(VLOOKUP($B2386, 'Returns'!$A$2:$B$801, 2, FALSE), "No")</f>
        <v>No</v>
      </c>
    </row>
    <row r="2387" spans="1:23" x14ac:dyDescent="0.3">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VLOOKUP($M2387,People!$A$2:$B$5, 2, FALSE)</f>
        <v>Anna Andreadi</v>
      </c>
      <c r="W2387" s="3" t="str">
        <f>IFERROR(VLOOKUP($B2387, 'Returns'!$A$2:$B$801, 2, FALSE), "No")</f>
        <v>No</v>
      </c>
    </row>
    <row r="2388" spans="1:23" x14ac:dyDescent="0.3">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VLOOKUP($M2388,People!$A$2:$B$5, 2, FALSE)</f>
        <v>Anna Andreadi</v>
      </c>
      <c r="W2388" s="3" t="str">
        <f>IFERROR(VLOOKUP($B2388, 'Returns'!$A$2:$B$801, 2, FALSE), "No")</f>
        <v>No</v>
      </c>
    </row>
    <row r="2389" spans="1:23" x14ac:dyDescent="0.3">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VLOOKUP($M2389,People!$A$2:$B$5, 2, FALSE)</f>
        <v>Anna Andreadi</v>
      </c>
      <c r="W2389" s="3" t="str">
        <f>IFERROR(VLOOKUP($B2389, 'Returns'!$A$2:$B$801, 2, FALSE), "No")</f>
        <v>No</v>
      </c>
    </row>
    <row r="2390" spans="1:23" x14ac:dyDescent="0.3">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VLOOKUP($M2390,People!$A$2:$B$5, 2, FALSE)</f>
        <v>Anna Andreadi</v>
      </c>
      <c r="W2390" s="3" t="str">
        <f>IFERROR(VLOOKUP($B2390, 'Returns'!$A$2:$B$801, 2, FALSE), "No")</f>
        <v>No</v>
      </c>
    </row>
    <row r="2391" spans="1:23" x14ac:dyDescent="0.3">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VLOOKUP($M2391,People!$A$2:$B$5, 2, FALSE)</f>
        <v>Chuck Magee</v>
      </c>
      <c r="W2391" s="3" t="str">
        <f>IFERROR(VLOOKUP($B2391, 'Returns'!$A$2:$B$801, 2, FALSE), "No")</f>
        <v>No</v>
      </c>
    </row>
    <row r="2392" spans="1:23" x14ac:dyDescent="0.3">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VLOOKUP($M2392,People!$A$2:$B$5, 2, FALSE)</f>
        <v>Chuck Magee</v>
      </c>
      <c r="W2392" s="3" t="str">
        <f>IFERROR(VLOOKUP($B2392, 'Returns'!$A$2:$B$801, 2, FALSE), "No")</f>
        <v>No</v>
      </c>
    </row>
    <row r="2393" spans="1:23" x14ac:dyDescent="0.3">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VLOOKUP($M2393,People!$A$2:$B$5, 2, FALSE)</f>
        <v>Chuck Magee</v>
      </c>
      <c r="W2393" s="3" t="str">
        <f>IFERROR(VLOOKUP($B2393, 'Returns'!$A$2:$B$801, 2, FALSE), "No")</f>
        <v>No</v>
      </c>
    </row>
    <row r="2394" spans="1:23" x14ac:dyDescent="0.3">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VLOOKUP($M2394,People!$A$2:$B$5, 2, FALSE)</f>
        <v>Chuck Magee</v>
      </c>
      <c r="W2394" s="3" t="str">
        <f>IFERROR(VLOOKUP($B2394, 'Returns'!$A$2:$B$801, 2, FALSE), "No")</f>
        <v>No</v>
      </c>
    </row>
    <row r="2395" spans="1:23" x14ac:dyDescent="0.3">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VLOOKUP($M2395,People!$A$2:$B$5, 2, FALSE)</f>
        <v>Chuck Magee</v>
      </c>
      <c r="W2395" s="3" t="str">
        <f>IFERROR(VLOOKUP($B2395, 'Returns'!$A$2:$B$801, 2, FALSE), "No")</f>
        <v>No</v>
      </c>
    </row>
    <row r="2396" spans="1:23" x14ac:dyDescent="0.3">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VLOOKUP($M2396,People!$A$2:$B$5, 2, FALSE)</f>
        <v>Chuck Magee</v>
      </c>
      <c r="W2396" s="3" t="str">
        <f>IFERROR(VLOOKUP($B2396, 'Returns'!$A$2:$B$801, 2, FALSE), "No")</f>
        <v>No</v>
      </c>
    </row>
    <row r="2397" spans="1:23" x14ac:dyDescent="0.3">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VLOOKUP($M2397,People!$A$2:$B$5, 2, FALSE)</f>
        <v>Chuck Magee</v>
      </c>
      <c r="W2397" s="3" t="str">
        <f>IFERROR(VLOOKUP($B2397, 'Returns'!$A$2:$B$801, 2, FALSE), "No")</f>
        <v>No</v>
      </c>
    </row>
    <row r="2398" spans="1:23" x14ac:dyDescent="0.3">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VLOOKUP($M2398,People!$A$2:$B$5, 2, FALSE)</f>
        <v>Chuck Magee</v>
      </c>
      <c r="W2398" s="3" t="str">
        <f>IFERROR(VLOOKUP($B2398, 'Returns'!$A$2:$B$801, 2, FALSE), "No")</f>
        <v>No</v>
      </c>
    </row>
    <row r="2399" spans="1:23" x14ac:dyDescent="0.3">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VLOOKUP($M2399,People!$A$2:$B$5, 2, FALSE)</f>
        <v>Anna Andreadi</v>
      </c>
      <c r="W2399" s="3" t="str">
        <f>IFERROR(VLOOKUP($B2399, 'Returns'!$A$2:$B$801, 2, FALSE), "No")</f>
        <v>No</v>
      </c>
    </row>
    <row r="2400" spans="1:23" x14ac:dyDescent="0.3">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VLOOKUP($M2400,People!$A$2:$B$5, 2, FALSE)</f>
        <v>Anna Andreadi</v>
      </c>
      <c r="W2400" s="3" t="str">
        <f>IFERROR(VLOOKUP($B2400, 'Returns'!$A$2:$B$801, 2, FALSE), "No")</f>
        <v>No</v>
      </c>
    </row>
    <row r="2401" spans="1:23" x14ac:dyDescent="0.3">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VLOOKUP($M2401,People!$A$2:$B$5, 2, FALSE)</f>
        <v>Cassandra Brandow</v>
      </c>
      <c r="W2401" s="3" t="str">
        <f>IFERROR(VLOOKUP($B2401, 'Returns'!$A$2:$B$801, 2, FALSE), "No")</f>
        <v>No</v>
      </c>
    </row>
    <row r="2402" spans="1:23" x14ac:dyDescent="0.3">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VLOOKUP($M2402,People!$A$2:$B$5, 2, FALSE)</f>
        <v>Cassandra Brandow</v>
      </c>
      <c r="W2402" s="3" t="str">
        <f>IFERROR(VLOOKUP($B2402, 'Returns'!$A$2:$B$801, 2, FALSE), "No")</f>
        <v>No</v>
      </c>
    </row>
    <row r="2403" spans="1:23" x14ac:dyDescent="0.3">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VLOOKUP($M2403,People!$A$2:$B$5, 2, FALSE)</f>
        <v>Kelly Williams</v>
      </c>
      <c r="W2403" s="3" t="str">
        <f>IFERROR(VLOOKUP($B2403, 'Returns'!$A$2:$B$801, 2, FALSE), "No")</f>
        <v>No</v>
      </c>
    </row>
    <row r="2404" spans="1:23" x14ac:dyDescent="0.3">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VLOOKUP($M2404,People!$A$2:$B$5, 2, FALSE)</f>
        <v>Kelly Williams</v>
      </c>
      <c r="W2404" s="3" t="str">
        <f>IFERROR(VLOOKUP($B2404, 'Returns'!$A$2:$B$801, 2, FALSE), "No")</f>
        <v>No</v>
      </c>
    </row>
    <row r="2405" spans="1:23" x14ac:dyDescent="0.3">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VLOOKUP($M2405,People!$A$2:$B$5, 2, FALSE)</f>
        <v>Kelly Williams</v>
      </c>
      <c r="W2405" s="3" t="str">
        <f>IFERROR(VLOOKUP($B2405, 'Returns'!$A$2:$B$801, 2, FALSE), "No")</f>
        <v>No</v>
      </c>
    </row>
    <row r="2406" spans="1:23" x14ac:dyDescent="0.3">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VLOOKUP($M2406,People!$A$2:$B$5, 2, FALSE)</f>
        <v>Anna Andreadi</v>
      </c>
      <c r="W2406" s="3" t="str">
        <f>IFERROR(VLOOKUP($B2406, 'Returns'!$A$2:$B$801, 2, FALSE), "No")</f>
        <v>No</v>
      </c>
    </row>
    <row r="2407" spans="1:23" x14ac:dyDescent="0.3">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VLOOKUP($M2407,People!$A$2:$B$5, 2, FALSE)</f>
        <v>Anna Andreadi</v>
      </c>
      <c r="W2407" s="3" t="str">
        <f>IFERROR(VLOOKUP($B2407, 'Returns'!$A$2:$B$801, 2, FALSE), "No")</f>
        <v>No</v>
      </c>
    </row>
    <row r="2408" spans="1:23" x14ac:dyDescent="0.3">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VLOOKUP($M2408,People!$A$2:$B$5, 2, FALSE)</f>
        <v>Anna Andreadi</v>
      </c>
      <c r="W2408" s="3" t="str">
        <f>IFERROR(VLOOKUP($B2408, 'Returns'!$A$2:$B$801, 2, FALSE), "No")</f>
        <v>No</v>
      </c>
    </row>
    <row r="2409" spans="1:23" x14ac:dyDescent="0.3">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VLOOKUP($M2409,People!$A$2:$B$5, 2, FALSE)</f>
        <v>Anna Andreadi</v>
      </c>
      <c r="W2409" s="3" t="str">
        <f>IFERROR(VLOOKUP($B2409, 'Returns'!$A$2:$B$801, 2, FALSE), "No")</f>
        <v>No</v>
      </c>
    </row>
    <row r="2410" spans="1:23" x14ac:dyDescent="0.3">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VLOOKUP($M2410,People!$A$2:$B$5, 2, FALSE)</f>
        <v>Anna Andreadi</v>
      </c>
      <c r="W2410" s="3" t="str">
        <f>IFERROR(VLOOKUP($B2410, 'Returns'!$A$2:$B$801, 2, FALSE), "No")</f>
        <v>No</v>
      </c>
    </row>
    <row r="2411" spans="1:23" x14ac:dyDescent="0.3">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VLOOKUP($M2411,People!$A$2:$B$5, 2, FALSE)</f>
        <v>Anna Andreadi</v>
      </c>
      <c r="W2411" s="3" t="str">
        <f>IFERROR(VLOOKUP($B2411, 'Returns'!$A$2:$B$801, 2, FALSE), "No")</f>
        <v>No</v>
      </c>
    </row>
    <row r="2412" spans="1:23" x14ac:dyDescent="0.3">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VLOOKUP($M2412,People!$A$2:$B$5, 2, FALSE)</f>
        <v>Chuck Magee</v>
      </c>
      <c r="W2412" s="3" t="str">
        <f>IFERROR(VLOOKUP($B2412, 'Returns'!$A$2:$B$801, 2, FALSE), "No")</f>
        <v>No</v>
      </c>
    </row>
    <row r="2413" spans="1:23" x14ac:dyDescent="0.3">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VLOOKUP($M2413,People!$A$2:$B$5, 2, FALSE)</f>
        <v>Anna Andreadi</v>
      </c>
      <c r="W2413" s="3" t="str">
        <f>IFERROR(VLOOKUP($B2413, 'Returns'!$A$2:$B$801, 2, FALSE), "No")</f>
        <v>No</v>
      </c>
    </row>
    <row r="2414" spans="1:23" x14ac:dyDescent="0.3">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VLOOKUP($M2414,People!$A$2:$B$5, 2, FALSE)</f>
        <v>Anna Andreadi</v>
      </c>
      <c r="W2414" s="3" t="str">
        <f>IFERROR(VLOOKUP($B2414, 'Returns'!$A$2:$B$801, 2, FALSE), "No")</f>
        <v>No</v>
      </c>
    </row>
    <row r="2415" spans="1:23" x14ac:dyDescent="0.3">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VLOOKUP($M2415,People!$A$2:$B$5, 2, FALSE)</f>
        <v>Anna Andreadi</v>
      </c>
      <c r="W2415" s="3" t="str">
        <f>IFERROR(VLOOKUP($B2415, 'Returns'!$A$2:$B$801, 2, FALSE), "No")</f>
        <v>No</v>
      </c>
    </row>
    <row r="2416" spans="1:23" x14ac:dyDescent="0.3">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VLOOKUP($M2416,People!$A$2:$B$5, 2, FALSE)</f>
        <v>Kelly Williams</v>
      </c>
      <c r="W2416" s="3" t="str">
        <f>IFERROR(VLOOKUP($B2416, 'Returns'!$A$2:$B$801, 2, FALSE), "No")</f>
        <v>No</v>
      </c>
    </row>
    <row r="2417" spans="1:23" x14ac:dyDescent="0.3">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VLOOKUP($M2417,People!$A$2:$B$5, 2, FALSE)</f>
        <v>Chuck Magee</v>
      </c>
      <c r="W2417" s="3" t="str">
        <f>IFERROR(VLOOKUP($B2417, 'Returns'!$A$2:$B$801, 2, FALSE), "No")</f>
        <v>No</v>
      </c>
    </row>
    <row r="2418" spans="1:23" x14ac:dyDescent="0.3">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VLOOKUP($M2418,People!$A$2:$B$5, 2, FALSE)</f>
        <v>Anna Andreadi</v>
      </c>
      <c r="W2418" s="3" t="str">
        <f>IFERROR(VLOOKUP($B2418, 'Returns'!$A$2:$B$801, 2, FALSE), "No")</f>
        <v>No</v>
      </c>
    </row>
    <row r="2419" spans="1:23" x14ac:dyDescent="0.3">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VLOOKUP($M2419,People!$A$2:$B$5, 2, FALSE)</f>
        <v>Anna Andreadi</v>
      </c>
      <c r="W2419" s="3" t="str">
        <f>IFERROR(VLOOKUP($B2419, 'Returns'!$A$2:$B$801, 2, FALSE), "No")</f>
        <v>No</v>
      </c>
    </row>
    <row r="2420" spans="1:23" x14ac:dyDescent="0.3">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VLOOKUP($M2420,People!$A$2:$B$5, 2, FALSE)</f>
        <v>Anna Andreadi</v>
      </c>
      <c r="W2420" s="3" t="str">
        <f>IFERROR(VLOOKUP($B2420, 'Returns'!$A$2:$B$801, 2, FALSE), "No")</f>
        <v>No</v>
      </c>
    </row>
    <row r="2421" spans="1:23" x14ac:dyDescent="0.3">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VLOOKUP($M2421,People!$A$2:$B$5, 2, FALSE)</f>
        <v>Anna Andreadi</v>
      </c>
      <c r="W2421" s="3" t="str">
        <f>IFERROR(VLOOKUP($B2421, 'Returns'!$A$2:$B$801, 2, FALSE), "No")</f>
        <v>No</v>
      </c>
    </row>
    <row r="2422" spans="1:23" x14ac:dyDescent="0.3">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VLOOKUP($M2422,People!$A$2:$B$5, 2, FALSE)</f>
        <v>Anna Andreadi</v>
      </c>
      <c r="W2422" s="3" t="str">
        <f>IFERROR(VLOOKUP($B2422, 'Returns'!$A$2:$B$801, 2, FALSE), "No")</f>
        <v>No</v>
      </c>
    </row>
    <row r="2423" spans="1:23" x14ac:dyDescent="0.3">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VLOOKUP($M2423,People!$A$2:$B$5, 2, FALSE)</f>
        <v>Kelly Williams</v>
      </c>
      <c r="W2423" s="3" t="str">
        <f>IFERROR(VLOOKUP($B2423, 'Returns'!$A$2:$B$801, 2, FALSE), "No")</f>
        <v>No</v>
      </c>
    </row>
    <row r="2424" spans="1:23" x14ac:dyDescent="0.3">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VLOOKUP($M2424,People!$A$2:$B$5, 2, FALSE)</f>
        <v>Kelly Williams</v>
      </c>
      <c r="W2424" s="3" t="str">
        <f>IFERROR(VLOOKUP($B2424, 'Returns'!$A$2:$B$801, 2, FALSE), "No")</f>
        <v>No</v>
      </c>
    </row>
    <row r="2425" spans="1:23" x14ac:dyDescent="0.3">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VLOOKUP($M2425,People!$A$2:$B$5, 2, FALSE)</f>
        <v>Chuck Magee</v>
      </c>
      <c r="W2425" s="3" t="str">
        <f>IFERROR(VLOOKUP($B2425, 'Returns'!$A$2:$B$801, 2, FALSE), "No")</f>
        <v>No</v>
      </c>
    </row>
    <row r="2426" spans="1:23" x14ac:dyDescent="0.3">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VLOOKUP($M2426,People!$A$2:$B$5, 2, FALSE)</f>
        <v>Chuck Magee</v>
      </c>
      <c r="W2426" s="3" t="str">
        <f>IFERROR(VLOOKUP($B2426, 'Returns'!$A$2:$B$801, 2, FALSE), "No")</f>
        <v>No</v>
      </c>
    </row>
    <row r="2427" spans="1:23" x14ac:dyDescent="0.3">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VLOOKUP($M2427,People!$A$2:$B$5, 2, FALSE)</f>
        <v>Chuck Magee</v>
      </c>
      <c r="W2427" s="3" t="str">
        <f>IFERROR(VLOOKUP($B2427, 'Returns'!$A$2:$B$801, 2, FALSE), "No")</f>
        <v>No</v>
      </c>
    </row>
    <row r="2428" spans="1:23" x14ac:dyDescent="0.3">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VLOOKUP($M2428,People!$A$2:$B$5, 2, FALSE)</f>
        <v>Chuck Magee</v>
      </c>
      <c r="W2428" s="3" t="str">
        <f>IFERROR(VLOOKUP($B2428, 'Returns'!$A$2:$B$801, 2, FALSE), "No")</f>
        <v>No</v>
      </c>
    </row>
    <row r="2429" spans="1:23" x14ac:dyDescent="0.3">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VLOOKUP($M2429,People!$A$2:$B$5, 2, FALSE)</f>
        <v>Kelly Williams</v>
      </c>
      <c r="W2429" s="3" t="str">
        <f>IFERROR(VLOOKUP($B2429, 'Returns'!$A$2:$B$801, 2, FALSE), "No")</f>
        <v>No</v>
      </c>
    </row>
    <row r="2430" spans="1:23" x14ac:dyDescent="0.3">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VLOOKUP($M2430,People!$A$2:$B$5, 2, FALSE)</f>
        <v>Kelly Williams</v>
      </c>
      <c r="W2430" s="3" t="str">
        <f>IFERROR(VLOOKUP($B2430, 'Returns'!$A$2:$B$801, 2, FALSE), "No")</f>
        <v>No</v>
      </c>
    </row>
    <row r="2431" spans="1:23" x14ac:dyDescent="0.3">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VLOOKUP($M2431,People!$A$2:$B$5, 2, FALSE)</f>
        <v>Kelly Williams</v>
      </c>
      <c r="W2431" s="3" t="str">
        <f>IFERROR(VLOOKUP($B2431, 'Returns'!$A$2:$B$801, 2, FALSE), "No")</f>
        <v>No</v>
      </c>
    </row>
    <row r="2432" spans="1:23" x14ac:dyDescent="0.3">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VLOOKUP($M2432,People!$A$2:$B$5, 2, FALSE)</f>
        <v>Anna Andreadi</v>
      </c>
      <c r="W2432" s="3" t="str">
        <f>IFERROR(VLOOKUP($B2432, 'Returns'!$A$2:$B$801, 2, FALSE), "No")</f>
        <v>No</v>
      </c>
    </row>
    <row r="2433" spans="1:23" x14ac:dyDescent="0.3">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VLOOKUP($M2433,People!$A$2:$B$5, 2, FALSE)</f>
        <v>Anna Andreadi</v>
      </c>
      <c r="W2433" s="3" t="str">
        <f>IFERROR(VLOOKUP($B2433, 'Returns'!$A$2:$B$801, 2, FALSE), "No")</f>
        <v>No</v>
      </c>
    </row>
    <row r="2434" spans="1:23" x14ac:dyDescent="0.3">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VLOOKUP($M2434,People!$A$2:$B$5, 2, FALSE)</f>
        <v>Chuck Magee</v>
      </c>
      <c r="W2434" s="3" t="str">
        <f>IFERROR(VLOOKUP($B2434, 'Returns'!$A$2:$B$801, 2, FALSE), "No")</f>
        <v>No</v>
      </c>
    </row>
    <row r="2435" spans="1:23" x14ac:dyDescent="0.3">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VLOOKUP($M2435,People!$A$2:$B$5, 2, FALSE)</f>
        <v>Kelly Williams</v>
      </c>
      <c r="W2435" s="3" t="str">
        <f>IFERROR(VLOOKUP($B2435, 'Returns'!$A$2:$B$801, 2, FALSE), "No")</f>
        <v>No</v>
      </c>
    </row>
    <row r="2436" spans="1:23" x14ac:dyDescent="0.3">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VLOOKUP($M2436,People!$A$2:$B$5, 2, FALSE)</f>
        <v>Cassandra Brandow</v>
      </c>
      <c r="W2436" s="3" t="str">
        <f>IFERROR(VLOOKUP($B2436, 'Returns'!$A$2:$B$801, 2, FALSE), "No")</f>
        <v>No</v>
      </c>
    </row>
    <row r="2437" spans="1:23" x14ac:dyDescent="0.3">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VLOOKUP($M2437,People!$A$2:$B$5, 2, FALSE)</f>
        <v>Cassandra Brandow</v>
      </c>
      <c r="W2437" s="3" t="str">
        <f>IFERROR(VLOOKUP($B2437, 'Returns'!$A$2:$B$801, 2, FALSE), "No")</f>
        <v>No</v>
      </c>
    </row>
    <row r="2438" spans="1:23" x14ac:dyDescent="0.3">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VLOOKUP($M2438,People!$A$2:$B$5, 2, FALSE)</f>
        <v>Anna Andreadi</v>
      </c>
      <c r="W2438" s="3" t="str">
        <f>IFERROR(VLOOKUP($B2438, 'Returns'!$A$2:$B$801, 2, FALSE), "No")</f>
        <v>Yes</v>
      </c>
    </row>
    <row r="2439" spans="1:23" x14ac:dyDescent="0.3">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VLOOKUP($M2439,People!$A$2:$B$5, 2, FALSE)</f>
        <v>Anna Andreadi</v>
      </c>
      <c r="W2439" s="3" t="str">
        <f>IFERROR(VLOOKUP($B2439, 'Returns'!$A$2:$B$801, 2, FALSE), "No")</f>
        <v>No</v>
      </c>
    </row>
    <row r="2440" spans="1:23" x14ac:dyDescent="0.3">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VLOOKUP($M2440,People!$A$2:$B$5, 2, FALSE)</f>
        <v>Anna Andreadi</v>
      </c>
      <c r="W2440" s="3" t="str">
        <f>IFERROR(VLOOKUP($B2440, 'Returns'!$A$2:$B$801, 2, FALSE), "No")</f>
        <v>No</v>
      </c>
    </row>
    <row r="2441" spans="1:23" x14ac:dyDescent="0.3">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VLOOKUP($M2441,People!$A$2:$B$5, 2, FALSE)</f>
        <v>Cassandra Brandow</v>
      </c>
      <c r="W2441" s="3" t="str">
        <f>IFERROR(VLOOKUP($B2441, 'Returns'!$A$2:$B$801, 2, FALSE), "No")</f>
        <v>No</v>
      </c>
    </row>
    <row r="2442" spans="1:23" x14ac:dyDescent="0.3">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VLOOKUP($M2442,People!$A$2:$B$5, 2, FALSE)</f>
        <v>Chuck Magee</v>
      </c>
      <c r="W2442" s="3" t="str">
        <f>IFERROR(VLOOKUP($B2442, 'Returns'!$A$2:$B$801, 2, FALSE), "No")</f>
        <v>No</v>
      </c>
    </row>
    <row r="2443" spans="1:23" x14ac:dyDescent="0.3">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VLOOKUP($M2443,People!$A$2:$B$5, 2, FALSE)</f>
        <v>Chuck Magee</v>
      </c>
      <c r="W2443" s="3" t="str">
        <f>IFERROR(VLOOKUP($B2443, 'Returns'!$A$2:$B$801, 2, FALSE), "No")</f>
        <v>No</v>
      </c>
    </row>
    <row r="2444" spans="1:23" x14ac:dyDescent="0.3">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VLOOKUP($M2444,People!$A$2:$B$5, 2, FALSE)</f>
        <v>Chuck Magee</v>
      </c>
      <c r="W2444" s="3" t="str">
        <f>IFERROR(VLOOKUP($B2444, 'Returns'!$A$2:$B$801, 2, FALSE), "No")</f>
        <v>No</v>
      </c>
    </row>
    <row r="2445" spans="1:23" x14ac:dyDescent="0.3">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VLOOKUP($M2445,People!$A$2:$B$5, 2, FALSE)</f>
        <v>Chuck Magee</v>
      </c>
      <c r="W2445" s="3" t="str">
        <f>IFERROR(VLOOKUP($B2445, 'Returns'!$A$2:$B$801, 2, FALSE), "No")</f>
        <v>No</v>
      </c>
    </row>
    <row r="2446" spans="1:23" x14ac:dyDescent="0.3">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VLOOKUP($M2446,People!$A$2:$B$5, 2, FALSE)</f>
        <v>Chuck Magee</v>
      </c>
      <c r="W2446" s="3" t="str">
        <f>IFERROR(VLOOKUP($B2446, 'Returns'!$A$2:$B$801, 2, FALSE), "No")</f>
        <v>No</v>
      </c>
    </row>
    <row r="2447" spans="1:23" x14ac:dyDescent="0.3">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VLOOKUP($M2447,People!$A$2:$B$5, 2, FALSE)</f>
        <v>Chuck Magee</v>
      </c>
      <c r="W2447" s="3" t="str">
        <f>IFERROR(VLOOKUP($B2447, 'Returns'!$A$2:$B$801, 2, FALSE), "No")</f>
        <v>No</v>
      </c>
    </row>
    <row r="2448" spans="1:23" x14ac:dyDescent="0.3">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VLOOKUP($M2448,People!$A$2:$B$5, 2, FALSE)</f>
        <v>Anna Andreadi</v>
      </c>
      <c r="W2448" s="3" t="str">
        <f>IFERROR(VLOOKUP($B2448, 'Returns'!$A$2:$B$801, 2, FALSE), "No")</f>
        <v>No</v>
      </c>
    </row>
    <row r="2449" spans="1:23" x14ac:dyDescent="0.3">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VLOOKUP($M2449,People!$A$2:$B$5, 2, FALSE)</f>
        <v>Chuck Magee</v>
      </c>
      <c r="W2449" s="3" t="str">
        <f>IFERROR(VLOOKUP($B2449, 'Returns'!$A$2:$B$801, 2, FALSE), "No")</f>
        <v>No</v>
      </c>
    </row>
    <row r="2450" spans="1:23" x14ac:dyDescent="0.3">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VLOOKUP($M2450,People!$A$2:$B$5, 2, FALSE)</f>
        <v>Cassandra Brandow</v>
      </c>
      <c r="W2450" s="3" t="str">
        <f>IFERROR(VLOOKUP($B2450, 'Returns'!$A$2:$B$801, 2, FALSE), "No")</f>
        <v>No</v>
      </c>
    </row>
    <row r="2451" spans="1:23" x14ac:dyDescent="0.3">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VLOOKUP($M2451,People!$A$2:$B$5, 2, FALSE)</f>
        <v>Anna Andreadi</v>
      </c>
      <c r="W2451" s="3" t="str">
        <f>IFERROR(VLOOKUP($B2451, 'Returns'!$A$2:$B$801, 2, FALSE), "No")</f>
        <v>No</v>
      </c>
    </row>
    <row r="2452" spans="1:23" x14ac:dyDescent="0.3">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VLOOKUP($M2452,People!$A$2:$B$5, 2, FALSE)</f>
        <v>Chuck Magee</v>
      </c>
      <c r="W2452" s="3" t="str">
        <f>IFERROR(VLOOKUP($B2452, 'Returns'!$A$2:$B$801, 2, FALSE), "No")</f>
        <v>No</v>
      </c>
    </row>
    <row r="2453" spans="1:23" x14ac:dyDescent="0.3">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VLOOKUP($M2453,People!$A$2:$B$5, 2, FALSE)</f>
        <v>Chuck Magee</v>
      </c>
      <c r="W2453" s="3" t="str">
        <f>IFERROR(VLOOKUP($B2453, 'Returns'!$A$2:$B$801, 2, FALSE), "No")</f>
        <v>No</v>
      </c>
    </row>
    <row r="2454" spans="1:23" x14ac:dyDescent="0.3">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VLOOKUP($M2454,People!$A$2:$B$5, 2, FALSE)</f>
        <v>Chuck Magee</v>
      </c>
      <c r="W2454" s="3" t="str">
        <f>IFERROR(VLOOKUP($B2454, 'Returns'!$A$2:$B$801, 2, FALSE), "No")</f>
        <v>No</v>
      </c>
    </row>
    <row r="2455" spans="1:23" x14ac:dyDescent="0.3">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VLOOKUP($M2455,People!$A$2:$B$5, 2, FALSE)</f>
        <v>Chuck Magee</v>
      </c>
      <c r="W2455" s="3" t="str">
        <f>IFERROR(VLOOKUP($B2455, 'Returns'!$A$2:$B$801, 2, FALSE), "No")</f>
        <v>No</v>
      </c>
    </row>
    <row r="2456" spans="1:23" x14ac:dyDescent="0.3">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VLOOKUP($M2456,People!$A$2:$B$5, 2, FALSE)</f>
        <v>Chuck Magee</v>
      </c>
      <c r="W2456" s="3" t="str">
        <f>IFERROR(VLOOKUP($B2456, 'Returns'!$A$2:$B$801, 2, FALSE), "No")</f>
        <v>No</v>
      </c>
    </row>
    <row r="2457" spans="1:23" x14ac:dyDescent="0.3">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VLOOKUP($M2457,People!$A$2:$B$5, 2, FALSE)</f>
        <v>Chuck Magee</v>
      </c>
      <c r="W2457" s="3" t="str">
        <f>IFERROR(VLOOKUP($B2457, 'Returns'!$A$2:$B$801, 2, FALSE), "No")</f>
        <v>No</v>
      </c>
    </row>
    <row r="2458" spans="1:23" x14ac:dyDescent="0.3">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VLOOKUP($M2458,People!$A$2:$B$5, 2, FALSE)</f>
        <v>Chuck Magee</v>
      </c>
      <c r="W2458" s="3" t="str">
        <f>IFERROR(VLOOKUP($B2458, 'Returns'!$A$2:$B$801, 2, FALSE), "No")</f>
        <v>No</v>
      </c>
    </row>
    <row r="2459" spans="1:23" x14ac:dyDescent="0.3">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VLOOKUP($M2459,People!$A$2:$B$5, 2, FALSE)</f>
        <v>Chuck Magee</v>
      </c>
      <c r="W2459" s="3" t="str">
        <f>IFERROR(VLOOKUP($B2459, 'Returns'!$A$2:$B$801, 2, FALSE), "No")</f>
        <v>No</v>
      </c>
    </row>
    <row r="2460" spans="1:23" x14ac:dyDescent="0.3">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VLOOKUP($M2460,People!$A$2:$B$5, 2, FALSE)</f>
        <v>Chuck Magee</v>
      </c>
      <c r="W2460" s="3" t="str">
        <f>IFERROR(VLOOKUP($B2460, 'Returns'!$A$2:$B$801, 2, FALSE), "No")</f>
        <v>No</v>
      </c>
    </row>
    <row r="2461" spans="1:23" x14ac:dyDescent="0.3">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VLOOKUP($M2461,People!$A$2:$B$5, 2, FALSE)</f>
        <v>Chuck Magee</v>
      </c>
      <c r="W2461" s="3" t="str">
        <f>IFERROR(VLOOKUP($B2461, 'Returns'!$A$2:$B$801, 2, FALSE), "No")</f>
        <v>No</v>
      </c>
    </row>
    <row r="2462" spans="1:23" x14ac:dyDescent="0.3">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VLOOKUP($M2462,People!$A$2:$B$5, 2, FALSE)</f>
        <v>Anna Andreadi</v>
      </c>
      <c r="W2462" s="3" t="str">
        <f>IFERROR(VLOOKUP($B2462, 'Returns'!$A$2:$B$801, 2, FALSE), "No")</f>
        <v>No</v>
      </c>
    </row>
    <row r="2463" spans="1:23" x14ac:dyDescent="0.3">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VLOOKUP($M2463,People!$A$2:$B$5, 2, FALSE)</f>
        <v>Anna Andreadi</v>
      </c>
      <c r="W2463" s="3" t="str">
        <f>IFERROR(VLOOKUP($B2463, 'Returns'!$A$2:$B$801, 2, FALSE), "No")</f>
        <v>No</v>
      </c>
    </row>
    <row r="2464" spans="1:23" x14ac:dyDescent="0.3">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VLOOKUP($M2464,People!$A$2:$B$5, 2, FALSE)</f>
        <v>Chuck Magee</v>
      </c>
      <c r="W2464" s="3" t="str">
        <f>IFERROR(VLOOKUP($B2464, 'Returns'!$A$2:$B$801, 2, FALSE), "No")</f>
        <v>No</v>
      </c>
    </row>
    <row r="2465" spans="1:23" x14ac:dyDescent="0.3">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VLOOKUP($M2465,People!$A$2:$B$5, 2, FALSE)</f>
        <v>Chuck Magee</v>
      </c>
      <c r="W2465" s="3" t="str">
        <f>IFERROR(VLOOKUP($B2465, 'Returns'!$A$2:$B$801, 2, FALSE), "No")</f>
        <v>No</v>
      </c>
    </row>
    <row r="2466" spans="1:23" x14ac:dyDescent="0.3">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VLOOKUP($M2466,People!$A$2:$B$5, 2, FALSE)</f>
        <v>Chuck Magee</v>
      </c>
      <c r="W2466" s="3" t="str">
        <f>IFERROR(VLOOKUP($B2466, 'Returns'!$A$2:$B$801, 2, FALSE), "No")</f>
        <v>No</v>
      </c>
    </row>
    <row r="2467" spans="1:23" x14ac:dyDescent="0.3">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VLOOKUP($M2467,People!$A$2:$B$5, 2, FALSE)</f>
        <v>Chuck Magee</v>
      </c>
      <c r="W2467" s="3" t="str">
        <f>IFERROR(VLOOKUP($B2467, 'Returns'!$A$2:$B$801, 2, FALSE), "No")</f>
        <v>No</v>
      </c>
    </row>
    <row r="2468" spans="1:23" x14ac:dyDescent="0.3">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VLOOKUP($M2468,People!$A$2:$B$5, 2, FALSE)</f>
        <v>Cassandra Brandow</v>
      </c>
      <c r="W2468" s="3" t="str">
        <f>IFERROR(VLOOKUP($B2468, 'Returns'!$A$2:$B$801, 2, FALSE), "No")</f>
        <v>No</v>
      </c>
    </row>
    <row r="2469" spans="1:23" x14ac:dyDescent="0.3">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VLOOKUP($M2469,People!$A$2:$B$5, 2, FALSE)</f>
        <v>Cassandra Brandow</v>
      </c>
      <c r="W2469" s="3" t="str">
        <f>IFERROR(VLOOKUP($B2469, 'Returns'!$A$2:$B$801, 2, FALSE), "No")</f>
        <v>No</v>
      </c>
    </row>
    <row r="2470" spans="1:23" x14ac:dyDescent="0.3">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VLOOKUP($M2470,People!$A$2:$B$5, 2, FALSE)</f>
        <v>Cassandra Brandow</v>
      </c>
      <c r="W2470" s="3" t="str">
        <f>IFERROR(VLOOKUP($B2470, 'Returns'!$A$2:$B$801, 2, FALSE), "No")</f>
        <v>No</v>
      </c>
    </row>
    <row r="2471" spans="1:23" x14ac:dyDescent="0.3">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VLOOKUP($M2471,People!$A$2:$B$5, 2, FALSE)</f>
        <v>Cassandra Brandow</v>
      </c>
      <c r="W2471" s="3" t="str">
        <f>IFERROR(VLOOKUP($B2471, 'Returns'!$A$2:$B$801, 2, FALSE), "No")</f>
        <v>No</v>
      </c>
    </row>
    <row r="2472" spans="1:23" x14ac:dyDescent="0.3">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VLOOKUP($M2472,People!$A$2:$B$5, 2, FALSE)</f>
        <v>Cassandra Brandow</v>
      </c>
      <c r="W2472" s="3" t="str">
        <f>IFERROR(VLOOKUP($B2472, 'Returns'!$A$2:$B$801, 2, FALSE), "No")</f>
        <v>No</v>
      </c>
    </row>
    <row r="2473" spans="1:23" x14ac:dyDescent="0.3">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VLOOKUP($M2473,People!$A$2:$B$5, 2, FALSE)</f>
        <v>Cassandra Brandow</v>
      </c>
      <c r="W2473" s="3" t="str">
        <f>IFERROR(VLOOKUP($B2473, 'Returns'!$A$2:$B$801, 2, FALSE), "No")</f>
        <v>No</v>
      </c>
    </row>
    <row r="2474" spans="1:23" x14ac:dyDescent="0.3">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VLOOKUP($M2474,People!$A$2:$B$5, 2, FALSE)</f>
        <v>Cassandra Brandow</v>
      </c>
      <c r="W2474" s="3" t="str">
        <f>IFERROR(VLOOKUP($B2474, 'Returns'!$A$2:$B$801, 2, FALSE), "No")</f>
        <v>No</v>
      </c>
    </row>
    <row r="2475" spans="1:23" x14ac:dyDescent="0.3">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VLOOKUP($M2475,People!$A$2:$B$5, 2, FALSE)</f>
        <v>Anna Andreadi</v>
      </c>
      <c r="W2475" s="3" t="str">
        <f>IFERROR(VLOOKUP($B2475, 'Returns'!$A$2:$B$801, 2, FALSE), "No")</f>
        <v>No</v>
      </c>
    </row>
    <row r="2476" spans="1:23" x14ac:dyDescent="0.3">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VLOOKUP($M2476,People!$A$2:$B$5, 2, FALSE)</f>
        <v>Anna Andreadi</v>
      </c>
      <c r="W2476" s="3" t="str">
        <f>IFERROR(VLOOKUP($B2476, 'Returns'!$A$2:$B$801, 2, FALSE), "No")</f>
        <v>No</v>
      </c>
    </row>
    <row r="2477" spans="1:23" x14ac:dyDescent="0.3">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VLOOKUP($M2477,People!$A$2:$B$5, 2, FALSE)</f>
        <v>Anna Andreadi</v>
      </c>
      <c r="W2477" s="3" t="str">
        <f>IFERROR(VLOOKUP($B2477, 'Returns'!$A$2:$B$801, 2, FALSE), "No")</f>
        <v>No</v>
      </c>
    </row>
    <row r="2478" spans="1:23" x14ac:dyDescent="0.3">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VLOOKUP($M2478,People!$A$2:$B$5, 2, FALSE)</f>
        <v>Anna Andreadi</v>
      </c>
      <c r="W2478" s="3" t="str">
        <f>IFERROR(VLOOKUP($B2478, 'Returns'!$A$2:$B$801, 2, FALSE), "No")</f>
        <v>No</v>
      </c>
    </row>
    <row r="2479" spans="1:23" x14ac:dyDescent="0.3">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VLOOKUP($M2479,People!$A$2:$B$5, 2, FALSE)</f>
        <v>Anna Andreadi</v>
      </c>
      <c r="W2479" s="3" t="str">
        <f>IFERROR(VLOOKUP($B2479, 'Returns'!$A$2:$B$801, 2, FALSE), "No")</f>
        <v>No</v>
      </c>
    </row>
    <row r="2480" spans="1:23" x14ac:dyDescent="0.3">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VLOOKUP($M2480,People!$A$2:$B$5, 2, FALSE)</f>
        <v>Chuck Magee</v>
      </c>
      <c r="W2480" s="3" t="str">
        <f>IFERROR(VLOOKUP($B2480, 'Returns'!$A$2:$B$801, 2, FALSE), "No")</f>
        <v>No</v>
      </c>
    </row>
    <row r="2481" spans="1:23" x14ac:dyDescent="0.3">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VLOOKUP($M2481,People!$A$2:$B$5, 2, FALSE)</f>
        <v>Kelly Williams</v>
      </c>
      <c r="W2481" s="3" t="str">
        <f>IFERROR(VLOOKUP($B2481, 'Returns'!$A$2:$B$801, 2, FALSE), "No")</f>
        <v>No</v>
      </c>
    </row>
    <row r="2482" spans="1:23" x14ac:dyDescent="0.3">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VLOOKUP($M2482,People!$A$2:$B$5, 2, FALSE)</f>
        <v>Kelly Williams</v>
      </c>
      <c r="W2482" s="3" t="str">
        <f>IFERROR(VLOOKUP($B2482, 'Returns'!$A$2:$B$801, 2, FALSE), "No")</f>
        <v>No</v>
      </c>
    </row>
    <row r="2483" spans="1:23" x14ac:dyDescent="0.3">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VLOOKUP($M2483,People!$A$2:$B$5, 2, FALSE)</f>
        <v>Anna Andreadi</v>
      </c>
      <c r="W2483" s="3" t="str">
        <f>IFERROR(VLOOKUP($B2483, 'Returns'!$A$2:$B$801, 2, FALSE), "No")</f>
        <v>No</v>
      </c>
    </row>
    <row r="2484" spans="1:23" x14ac:dyDescent="0.3">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VLOOKUP($M2484,People!$A$2:$B$5, 2, FALSE)</f>
        <v>Anna Andreadi</v>
      </c>
      <c r="W2484" s="3" t="str">
        <f>IFERROR(VLOOKUP($B2484, 'Returns'!$A$2:$B$801, 2, FALSE), "No")</f>
        <v>No</v>
      </c>
    </row>
    <row r="2485" spans="1:23" x14ac:dyDescent="0.3">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VLOOKUP($M2485,People!$A$2:$B$5, 2, FALSE)</f>
        <v>Anna Andreadi</v>
      </c>
      <c r="W2485" s="3" t="str">
        <f>IFERROR(VLOOKUP($B2485, 'Returns'!$A$2:$B$801, 2, FALSE), "No")</f>
        <v>No</v>
      </c>
    </row>
    <row r="2486" spans="1:23" x14ac:dyDescent="0.3">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VLOOKUP($M2486,People!$A$2:$B$5, 2, FALSE)</f>
        <v>Anna Andreadi</v>
      </c>
      <c r="W2486" s="3" t="str">
        <f>IFERROR(VLOOKUP($B2486, 'Returns'!$A$2:$B$801, 2, FALSE), "No")</f>
        <v>No</v>
      </c>
    </row>
    <row r="2487" spans="1:23" x14ac:dyDescent="0.3">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VLOOKUP($M2487,People!$A$2:$B$5, 2, FALSE)</f>
        <v>Anna Andreadi</v>
      </c>
      <c r="W2487" s="3" t="str">
        <f>IFERROR(VLOOKUP($B2487, 'Returns'!$A$2:$B$801, 2, FALSE), "No")</f>
        <v>No</v>
      </c>
    </row>
    <row r="2488" spans="1:23" x14ac:dyDescent="0.3">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VLOOKUP($M2488,People!$A$2:$B$5, 2, FALSE)</f>
        <v>Chuck Magee</v>
      </c>
      <c r="W2488" s="3" t="str">
        <f>IFERROR(VLOOKUP($B2488, 'Returns'!$A$2:$B$801, 2, FALSE), "No")</f>
        <v>No</v>
      </c>
    </row>
    <row r="2489" spans="1:23" x14ac:dyDescent="0.3">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VLOOKUP($M2489,People!$A$2:$B$5, 2, FALSE)</f>
        <v>Chuck Magee</v>
      </c>
      <c r="W2489" s="3" t="str">
        <f>IFERROR(VLOOKUP($B2489, 'Returns'!$A$2:$B$801, 2, FALSE), "No")</f>
        <v>No</v>
      </c>
    </row>
    <row r="2490" spans="1:23" x14ac:dyDescent="0.3">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VLOOKUP($M2490,People!$A$2:$B$5, 2, FALSE)</f>
        <v>Chuck Magee</v>
      </c>
      <c r="W2490" s="3" t="str">
        <f>IFERROR(VLOOKUP($B2490, 'Returns'!$A$2:$B$801, 2, FALSE), "No")</f>
        <v>No</v>
      </c>
    </row>
    <row r="2491" spans="1:23" x14ac:dyDescent="0.3">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VLOOKUP($M2491,People!$A$2:$B$5, 2, FALSE)</f>
        <v>Chuck Magee</v>
      </c>
      <c r="W2491" s="3" t="str">
        <f>IFERROR(VLOOKUP($B2491, 'Returns'!$A$2:$B$801, 2, FALSE), "No")</f>
        <v>No</v>
      </c>
    </row>
    <row r="2492" spans="1:23" x14ac:dyDescent="0.3">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VLOOKUP($M2492,People!$A$2:$B$5, 2, FALSE)</f>
        <v>Chuck Magee</v>
      </c>
      <c r="W2492" s="3" t="str">
        <f>IFERROR(VLOOKUP($B2492, 'Returns'!$A$2:$B$801, 2, FALSE), "No")</f>
        <v>No</v>
      </c>
    </row>
    <row r="2493" spans="1:23" x14ac:dyDescent="0.3">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VLOOKUP($M2493,People!$A$2:$B$5, 2, FALSE)</f>
        <v>Anna Andreadi</v>
      </c>
      <c r="W2493" s="3" t="str">
        <f>IFERROR(VLOOKUP($B2493, 'Returns'!$A$2:$B$801, 2, FALSE), "No")</f>
        <v>No</v>
      </c>
    </row>
    <row r="2494" spans="1:23" x14ac:dyDescent="0.3">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VLOOKUP($M2494,People!$A$2:$B$5, 2, FALSE)</f>
        <v>Chuck Magee</v>
      </c>
      <c r="W2494" s="3" t="str">
        <f>IFERROR(VLOOKUP($B2494, 'Returns'!$A$2:$B$801, 2, FALSE), "No")</f>
        <v>No</v>
      </c>
    </row>
    <row r="2495" spans="1:23" x14ac:dyDescent="0.3">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VLOOKUP($M2495,People!$A$2:$B$5, 2, FALSE)</f>
        <v>Kelly Williams</v>
      </c>
      <c r="W2495" s="3" t="str">
        <f>IFERROR(VLOOKUP($B2495, 'Returns'!$A$2:$B$801, 2, FALSE), "No")</f>
        <v>No</v>
      </c>
    </row>
    <row r="2496" spans="1:23" x14ac:dyDescent="0.3">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VLOOKUP($M2496,People!$A$2:$B$5, 2, FALSE)</f>
        <v>Kelly Williams</v>
      </c>
      <c r="W2496" s="3" t="str">
        <f>IFERROR(VLOOKUP($B2496, 'Returns'!$A$2:$B$801, 2, FALSE), "No")</f>
        <v>No</v>
      </c>
    </row>
    <row r="2497" spans="1:23" x14ac:dyDescent="0.3">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VLOOKUP($M2497,People!$A$2:$B$5, 2, FALSE)</f>
        <v>Kelly Williams</v>
      </c>
      <c r="W2497" s="3" t="str">
        <f>IFERROR(VLOOKUP($B2497, 'Returns'!$A$2:$B$801, 2, FALSE), "No")</f>
        <v>No</v>
      </c>
    </row>
    <row r="2498" spans="1:23" x14ac:dyDescent="0.3">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VLOOKUP($M2498,People!$A$2:$B$5, 2, FALSE)</f>
        <v>Anna Andreadi</v>
      </c>
      <c r="W2498" s="3" t="str">
        <f>IFERROR(VLOOKUP($B2498, 'Returns'!$A$2:$B$801, 2, FALSE), "No")</f>
        <v>No</v>
      </c>
    </row>
    <row r="2499" spans="1:23" x14ac:dyDescent="0.3">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VLOOKUP($M2499,People!$A$2:$B$5, 2, FALSE)</f>
        <v>Anna Andreadi</v>
      </c>
      <c r="W2499" s="3" t="str">
        <f>IFERROR(VLOOKUP($B2499, 'Returns'!$A$2:$B$801, 2, FALSE), "No")</f>
        <v>No</v>
      </c>
    </row>
    <row r="2500" spans="1:23" x14ac:dyDescent="0.3">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VLOOKUP($M2500,People!$A$2:$B$5, 2, FALSE)</f>
        <v>Anna Andreadi</v>
      </c>
      <c r="W2500" s="3" t="str">
        <f>IFERROR(VLOOKUP($B2500, 'Returns'!$A$2:$B$801, 2, FALSE), "No")</f>
        <v>No</v>
      </c>
    </row>
    <row r="2501" spans="1:23" x14ac:dyDescent="0.3">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VLOOKUP($M2501,People!$A$2:$B$5, 2, FALSE)</f>
        <v>Cassandra Brandow</v>
      </c>
      <c r="W2501" s="3" t="str">
        <f>IFERROR(VLOOKUP($B2501, 'Returns'!$A$2:$B$801, 2, FALSE), "No")</f>
        <v>No</v>
      </c>
    </row>
    <row r="2502" spans="1:23" x14ac:dyDescent="0.3">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VLOOKUP($M2502,People!$A$2:$B$5, 2, FALSE)</f>
        <v>Kelly Williams</v>
      </c>
      <c r="W2502" s="3" t="str">
        <f>IFERROR(VLOOKUP($B2502, 'Returns'!$A$2:$B$801, 2, FALSE), "No")</f>
        <v>Yes</v>
      </c>
    </row>
    <row r="2503" spans="1:23" x14ac:dyDescent="0.3">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VLOOKUP($M2503,People!$A$2:$B$5, 2, FALSE)</f>
        <v>Kelly Williams</v>
      </c>
      <c r="W2503" s="3" t="str">
        <f>IFERROR(VLOOKUP($B2503, 'Returns'!$A$2:$B$801, 2, FALSE), "No")</f>
        <v>Yes</v>
      </c>
    </row>
    <row r="2504" spans="1:23" x14ac:dyDescent="0.3">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VLOOKUP($M2504,People!$A$2:$B$5, 2, FALSE)</f>
        <v>Kelly Williams</v>
      </c>
      <c r="W2504" s="3" t="str">
        <f>IFERROR(VLOOKUP($B2504, 'Returns'!$A$2:$B$801, 2, FALSE), "No")</f>
        <v>Yes</v>
      </c>
    </row>
    <row r="2505" spans="1:23" x14ac:dyDescent="0.3">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VLOOKUP($M2505,People!$A$2:$B$5, 2, FALSE)</f>
        <v>Anna Andreadi</v>
      </c>
      <c r="W2505" s="3" t="str">
        <f>IFERROR(VLOOKUP($B2505, 'Returns'!$A$2:$B$801, 2, FALSE), "No")</f>
        <v>No</v>
      </c>
    </row>
    <row r="2506" spans="1:23" x14ac:dyDescent="0.3">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VLOOKUP($M2506,People!$A$2:$B$5, 2, FALSE)</f>
        <v>Anna Andreadi</v>
      </c>
      <c r="W2506" s="3" t="str">
        <f>IFERROR(VLOOKUP($B2506, 'Returns'!$A$2:$B$801, 2, FALSE), "No")</f>
        <v>No</v>
      </c>
    </row>
    <row r="2507" spans="1:23" x14ac:dyDescent="0.3">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VLOOKUP($M2507,People!$A$2:$B$5, 2, FALSE)</f>
        <v>Anna Andreadi</v>
      </c>
      <c r="W2507" s="3" t="str">
        <f>IFERROR(VLOOKUP($B2507, 'Returns'!$A$2:$B$801, 2, FALSE), "No")</f>
        <v>No</v>
      </c>
    </row>
    <row r="2508" spans="1:23" x14ac:dyDescent="0.3">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VLOOKUP($M2508,People!$A$2:$B$5, 2, FALSE)</f>
        <v>Anna Andreadi</v>
      </c>
      <c r="W2508" s="3" t="str">
        <f>IFERROR(VLOOKUP($B2508, 'Returns'!$A$2:$B$801, 2, FALSE), "No")</f>
        <v>No</v>
      </c>
    </row>
    <row r="2509" spans="1:23" x14ac:dyDescent="0.3">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VLOOKUP($M2509,People!$A$2:$B$5, 2, FALSE)</f>
        <v>Kelly Williams</v>
      </c>
      <c r="W2509" s="3" t="str">
        <f>IFERROR(VLOOKUP($B2509, 'Returns'!$A$2:$B$801, 2, FALSE), "No")</f>
        <v>No</v>
      </c>
    </row>
    <row r="2510" spans="1:23" x14ac:dyDescent="0.3">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VLOOKUP($M2510,People!$A$2:$B$5, 2, FALSE)</f>
        <v>Anna Andreadi</v>
      </c>
      <c r="W2510" s="3" t="str">
        <f>IFERROR(VLOOKUP($B2510, 'Returns'!$A$2:$B$801, 2, FALSE), "No")</f>
        <v>No</v>
      </c>
    </row>
    <row r="2511" spans="1:23" x14ac:dyDescent="0.3">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VLOOKUP($M2511,People!$A$2:$B$5, 2, FALSE)</f>
        <v>Anna Andreadi</v>
      </c>
      <c r="W2511" s="3" t="str">
        <f>IFERROR(VLOOKUP($B2511, 'Returns'!$A$2:$B$801, 2, FALSE), "No")</f>
        <v>No</v>
      </c>
    </row>
    <row r="2512" spans="1:23" x14ac:dyDescent="0.3">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VLOOKUP($M2512,People!$A$2:$B$5, 2, FALSE)</f>
        <v>Kelly Williams</v>
      </c>
      <c r="W2512" s="3" t="str">
        <f>IFERROR(VLOOKUP($B2512, 'Returns'!$A$2:$B$801, 2, FALSE), "No")</f>
        <v>No</v>
      </c>
    </row>
    <row r="2513" spans="1:23" x14ac:dyDescent="0.3">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VLOOKUP($M2513,People!$A$2:$B$5, 2, FALSE)</f>
        <v>Cassandra Brandow</v>
      </c>
      <c r="W2513" s="3" t="str">
        <f>IFERROR(VLOOKUP($B2513, 'Returns'!$A$2:$B$801, 2, FALSE), "No")</f>
        <v>No</v>
      </c>
    </row>
    <row r="2514" spans="1:23" x14ac:dyDescent="0.3">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VLOOKUP($M2514,People!$A$2:$B$5, 2, FALSE)</f>
        <v>Cassandra Brandow</v>
      </c>
      <c r="W2514" s="3" t="str">
        <f>IFERROR(VLOOKUP($B2514, 'Returns'!$A$2:$B$801, 2, FALSE), "No")</f>
        <v>No</v>
      </c>
    </row>
    <row r="2515" spans="1:23" x14ac:dyDescent="0.3">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VLOOKUP($M2515,People!$A$2:$B$5, 2, FALSE)</f>
        <v>Kelly Williams</v>
      </c>
      <c r="W2515" s="3" t="str">
        <f>IFERROR(VLOOKUP($B2515, 'Returns'!$A$2:$B$801, 2, FALSE), "No")</f>
        <v>No</v>
      </c>
    </row>
    <row r="2516" spans="1:23" x14ac:dyDescent="0.3">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VLOOKUP($M2516,People!$A$2:$B$5, 2, FALSE)</f>
        <v>Kelly Williams</v>
      </c>
      <c r="W2516" s="3" t="str">
        <f>IFERROR(VLOOKUP($B2516, 'Returns'!$A$2:$B$801, 2, FALSE), "No")</f>
        <v>No</v>
      </c>
    </row>
    <row r="2517" spans="1:23" x14ac:dyDescent="0.3">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VLOOKUP($M2517,People!$A$2:$B$5, 2, FALSE)</f>
        <v>Chuck Magee</v>
      </c>
      <c r="W2517" s="3" t="str">
        <f>IFERROR(VLOOKUP($B2517, 'Returns'!$A$2:$B$801, 2, FALSE), "No")</f>
        <v>No</v>
      </c>
    </row>
    <row r="2518" spans="1:23" x14ac:dyDescent="0.3">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VLOOKUP($M2518,People!$A$2:$B$5, 2, FALSE)</f>
        <v>Kelly Williams</v>
      </c>
      <c r="W2518" s="3" t="str">
        <f>IFERROR(VLOOKUP($B2518, 'Returns'!$A$2:$B$801, 2, FALSE), "No")</f>
        <v>No</v>
      </c>
    </row>
    <row r="2519" spans="1:23" x14ac:dyDescent="0.3">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VLOOKUP($M2519,People!$A$2:$B$5, 2, FALSE)</f>
        <v>Chuck Magee</v>
      </c>
      <c r="W2519" s="3" t="str">
        <f>IFERROR(VLOOKUP($B2519, 'Returns'!$A$2:$B$801, 2, FALSE), "No")</f>
        <v>No</v>
      </c>
    </row>
    <row r="2520" spans="1:23" x14ac:dyDescent="0.3">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VLOOKUP($M2520,People!$A$2:$B$5, 2, FALSE)</f>
        <v>Kelly Williams</v>
      </c>
      <c r="W2520" s="3" t="str">
        <f>IFERROR(VLOOKUP($B2520, 'Returns'!$A$2:$B$801, 2, FALSE), "No")</f>
        <v>No</v>
      </c>
    </row>
    <row r="2521" spans="1:23" x14ac:dyDescent="0.3">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VLOOKUP($M2521,People!$A$2:$B$5, 2, FALSE)</f>
        <v>Kelly Williams</v>
      </c>
      <c r="W2521" s="3" t="str">
        <f>IFERROR(VLOOKUP($B2521, 'Returns'!$A$2:$B$801, 2, FALSE), "No")</f>
        <v>No</v>
      </c>
    </row>
    <row r="2522" spans="1:23" x14ac:dyDescent="0.3">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VLOOKUP($M2522,People!$A$2:$B$5, 2, FALSE)</f>
        <v>Kelly Williams</v>
      </c>
      <c r="W2522" s="3" t="str">
        <f>IFERROR(VLOOKUP($B2522, 'Returns'!$A$2:$B$801, 2, FALSE), "No")</f>
        <v>No</v>
      </c>
    </row>
    <row r="2523" spans="1:23" x14ac:dyDescent="0.3">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VLOOKUP($M2523,People!$A$2:$B$5, 2, FALSE)</f>
        <v>Kelly Williams</v>
      </c>
      <c r="W2523" s="3" t="str">
        <f>IFERROR(VLOOKUP($B2523, 'Returns'!$A$2:$B$801, 2, FALSE), "No")</f>
        <v>No</v>
      </c>
    </row>
    <row r="2524" spans="1:23" x14ac:dyDescent="0.3">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VLOOKUP($M2524,People!$A$2:$B$5, 2, FALSE)</f>
        <v>Kelly Williams</v>
      </c>
      <c r="W2524" s="3" t="str">
        <f>IFERROR(VLOOKUP($B2524, 'Returns'!$A$2:$B$801, 2, FALSE), "No")</f>
        <v>No</v>
      </c>
    </row>
    <row r="2525" spans="1:23" x14ac:dyDescent="0.3">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VLOOKUP($M2525,People!$A$2:$B$5, 2, FALSE)</f>
        <v>Kelly Williams</v>
      </c>
      <c r="W2525" s="3" t="str">
        <f>IFERROR(VLOOKUP($B2525, 'Returns'!$A$2:$B$801, 2, FALSE), "No")</f>
        <v>No</v>
      </c>
    </row>
    <row r="2526" spans="1:23" x14ac:dyDescent="0.3">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VLOOKUP($M2526,People!$A$2:$B$5, 2, FALSE)</f>
        <v>Kelly Williams</v>
      </c>
      <c r="W2526" s="3" t="str">
        <f>IFERROR(VLOOKUP($B2526, 'Returns'!$A$2:$B$801, 2, FALSE), "No")</f>
        <v>No</v>
      </c>
    </row>
    <row r="2527" spans="1:23" x14ac:dyDescent="0.3">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VLOOKUP($M2527,People!$A$2:$B$5, 2, FALSE)</f>
        <v>Kelly Williams</v>
      </c>
      <c r="W2527" s="3" t="str">
        <f>IFERROR(VLOOKUP($B2527, 'Returns'!$A$2:$B$801, 2, FALSE), "No")</f>
        <v>No</v>
      </c>
    </row>
    <row r="2528" spans="1:23" x14ac:dyDescent="0.3">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VLOOKUP($M2528,People!$A$2:$B$5, 2, FALSE)</f>
        <v>Kelly Williams</v>
      </c>
      <c r="W2528" s="3" t="str">
        <f>IFERROR(VLOOKUP($B2528, 'Returns'!$A$2:$B$801, 2, FALSE), "No")</f>
        <v>No</v>
      </c>
    </row>
    <row r="2529" spans="1:23" x14ac:dyDescent="0.3">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VLOOKUP($M2529,People!$A$2:$B$5, 2, FALSE)</f>
        <v>Kelly Williams</v>
      </c>
      <c r="W2529" s="3" t="str">
        <f>IFERROR(VLOOKUP($B2529, 'Returns'!$A$2:$B$801, 2, FALSE), "No")</f>
        <v>No</v>
      </c>
    </row>
    <row r="2530" spans="1:23" x14ac:dyDescent="0.3">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VLOOKUP($M2530,People!$A$2:$B$5, 2, FALSE)</f>
        <v>Kelly Williams</v>
      </c>
      <c r="W2530" s="3" t="str">
        <f>IFERROR(VLOOKUP($B2530, 'Returns'!$A$2:$B$801, 2, FALSE), "No")</f>
        <v>No</v>
      </c>
    </row>
    <row r="2531" spans="1:23" x14ac:dyDescent="0.3">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VLOOKUP($M2531,People!$A$2:$B$5, 2, FALSE)</f>
        <v>Cassandra Brandow</v>
      </c>
      <c r="W2531" s="3" t="str">
        <f>IFERROR(VLOOKUP($B2531, 'Returns'!$A$2:$B$801, 2, FALSE), "No")</f>
        <v>No</v>
      </c>
    </row>
    <row r="2532" spans="1:23" x14ac:dyDescent="0.3">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VLOOKUP($M2532,People!$A$2:$B$5, 2, FALSE)</f>
        <v>Cassandra Brandow</v>
      </c>
      <c r="W2532" s="3" t="str">
        <f>IFERROR(VLOOKUP($B2532, 'Returns'!$A$2:$B$801, 2, FALSE), "No")</f>
        <v>No</v>
      </c>
    </row>
    <row r="2533" spans="1:23" x14ac:dyDescent="0.3">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VLOOKUP($M2533,People!$A$2:$B$5, 2, FALSE)</f>
        <v>Cassandra Brandow</v>
      </c>
      <c r="W2533" s="3" t="str">
        <f>IFERROR(VLOOKUP($B2533, 'Returns'!$A$2:$B$801, 2, FALSE), "No")</f>
        <v>No</v>
      </c>
    </row>
    <row r="2534" spans="1:23" x14ac:dyDescent="0.3">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VLOOKUP($M2534,People!$A$2:$B$5, 2, FALSE)</f>
        <v>Cassandra Brandow</v>
      </c>
      <c r="W2534" s="3" t="str">
        <f>IFERROR(VLOOKUP($B2534, 'Returns'!$A$2:$B$801, 2, FALSE), "No")</f>
        <v>No</v>
      </c>
    </row>
    <row r="2535" spans="1:23" x14ac:dyDescent="0.3">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VLOOKUP($M2535,People!$A$2:$B$5, 2, FALSE)</f>
        <v>Cassandra Brandow</v>
      </c>
      <c r="W2535" s="3" t="str">
        <f>IFERROR(VLOOKUP($B2535, 'Returns'!$A$2:$B$801, 2, FALSE), "No")</f>
        <v>No</v>
      </c>
    </row>
    <row r="2536" spans="1:23" x14ac:dyDescent="0.3">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VLOOKUP($M2536,People!$A$2:$B$5, 2, FALSE)</f>
        <v>Chuck Magee</v>
      </c>
      <c r="W2536" s="3" t="str">
        <f>IFERROR(VLOOKUP($B2536, 'Returns'!$A$2:$B$801, 2, FALSE), "No")</f>
        <v>No</v>
      </c>
    </row>
    <row r="2537" spans="1:23" x14ac:dyDescent="0.3">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VLOOKUP($M2537,People!$A$2:$B$5, 2, FALSE)</f>
        <v>Anna Andreadi</v>
      </c>
      <c r="W2537" s="3" t="str">
        <f>IFERROR(VLOOKUP($B2537, 'Returns'!$A$2:$B$801, 2, FALSE), "No")</f>
        <v>Yes</v>
      </c>
    </row>
    <row r="2538" spans="1:23" x14ac:dyDescent="0.3">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VLOOKUP($M2538,People!$A$2:$B$5, 2, FALSE)</f>
        <v>Chuck Magee</v>
      </c>
      <c r="W2538" s="3" t="str">
        <f>IFERROR(VLOOKUP($B2538, 'Returns'!$A$2:$B$801, 2, FALSE), "No")</f>
        <v>No</v>
      </c>
    </row>
    <row r="2539" spans="1:23" x14ac:dyDescent="0.3">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VLOOKUP($M2539,People!$A$2:$B$5, 2, FALSE)</f>
        <v>Chuck Magee</v>
      </c>
      <c r="W2539" s="3" t="str">
        <f>IFERROR(VLOOKUP($B2539, 'Returns'!$A$2:$B$801, 2, FALSE), "No")</f>
        <v>No</v>
      </c>
    </row>
    <row r="2540" spans="1:23" x14ac:dyDescent="0.3">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VLOOKUP($M2540,People!$A$2:$B$5, 2, FALSE)</f>
        <v>Chuck Magee</v>
      </c>
      <c r="W2540" s="3" t="str">
        <f>IFERROR(VLOOKUP($B2540, 'Returns'!$A$2:$B$801, 2, FALSE), "No")</f>
        <v>No</v>
      </c>
    </row>
    <row r="2541" spans="1:23" x14ac:dyDescent="0.3">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VLOOKUP($M2541,People!$A$2:$B$5, 2, FALSE)</f>
        <v>Anna Andreadi</v>
      </c>
      <c r="W2541" s="3" t="str">
        <f>IFERROR(VLOOKUP($B2541, 'Returns'!$A$2:$B$801, 2, FALSE), "No")</f>
        <v>No</v>
      </c>
    </row>
    <row r="2542" spans="1:23" x14ac:dyDescent="0.3">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VLOOKUP($M2542,People!$A$2:$B$5, 2, FALSE)</f>
        <v>Anna Andreadi</v>
      </c>
      <c r="W2542" s="3" t="str">
        <f>IFERROR(VLOOKUP($B2542, 'Returns'!$A$2:$B$801, 2, FALSE), "No")</f>
        <v>No</v>
      </c>
    </row>
    <row r="2543" spans="1:23" x14ac:dyDescent="0.3">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VLOOKUP($M2543,People!$A$2:$B$5, 2, FALSE)</f>
        <v>Anna Andreadi</v>
      </c>
      <c r="W2543" s="3" t="str">
        <f>IFERROR(VLOOKUP($B2543, 'Returns'!$A$2:$B$801, 2, FALSE), "No")</f>
        <v>No</v>
      </c>
    </row>
    <row r="2544" spans="1:23" x14ac:dyDescent="0.3">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VLOOKUP($M2544,People!$A$2:$B$5, 2, FALSE)</f>
        <v>Chuck Magee</v>
      </c>
      <c r="W2544" s="3" t="str">
        <f>IFERROR(VLOOKUP($B2544, 'Returns'!$A$2:$B$801, 2, FALSE), "No")</f>
        <v>No</v>
      </c>
    </row>
    <row r="2545" spans="1:23" x14ac:dyDescent="0.3">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VLOOKUP($M2545,People!$A$2:$B$5, 2, FALSE)</f>
        <v>Chuck Magee</v>
      </c>
      <c r="W2545" s="3" t="str">
        <f>IFERROR(VLOOKUP($B2545, 'Returns'!$A$2:$B$801, 2, FALSE), "No")</f>
        <v>No</v>
      </c>
    </row>
    <row r="2546" spans="1:23" x14ac:dyDescent="0.3">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VLOOKUP($M2546,People!$A$2:$B$5, 2, FALSE)</f>
        <v>Chuck Magee</v>
      </c>
      <c r="W2546" s="3" t="str">
        <f>IFERROR(VLOOKUP($B2546, 'Returns'!$A$2:$B$801, 2, FALSE), "No")</f>
        <v>No</v>
      </c>
    </row>
    <row r="2547" spans="1:23" x14ac:dyDescent="0.3">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VLOOKUP($M2547,People!$A$2:$B$5, 2, FALSE)</f>
        <v>Anna Andreadi</v>
      </c>
      <c r="W2547" s="3" t="str">
        <f>IFERROR(VLOOKUP($B2547, 'Returns'!$A$2:$B$801, 2, FALSE), "No")</f>
        <v>No</v>
      </c>
    </row>
    <row r="2548" spans="1:23" x14ac:dyDescent="0.3">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VLOOKUP($M2548,People!$A$2:$B$5, 2, FALSE)</f>
        <v>Anna Andreadi</v>
      </c>
      <c r="W2548" s="3" t="str">
        <f>IFERROR(VLOOKUP($B2548, 'Returns'!$A$2:$B$801, 2, FALSE), "No")</f>
        <v>No</v>
      </c>
    </row>
    <row r="2549" spans="1:23" x14ac:dyDescent="0.3">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VLOOKUP($M2549,People!$A$2:$B$5, 2, FALSE)</f>
        <v>Anna Andreadi</v>
      </c>
      <c r="W2549" s="3" t="str">
        <f>IFERROR(VLOOKUP($B2549, 'Returns'!$A$2:$B$801, 2, FALSE), "No")</f>
        <v>Yes</v>
      </c>
    </row>
    <row r="2550" spans="1:23" x14ac:dyDescent="0.3">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VLOOKUP($M2550,People!$A$2:$B$5, 2, FALSE)</f>
        <v>Anna Andreadi</v>
      </c>
      <c r="W2550" s="3" t="str">
        <f>IFERROR(VLOOKUP($B2550, 'Returns'!$A$2:$B$801, 2, FALSE), "No")</f>
        <v>Yes</v>
      </c>
    </row>
    <row r="2551" spans="1:23" x14ac:dyDescent="0.3">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VLOOKUP($M2551,People!$A$2:$B$5, 2, FALSE)</f>
        <v>Anna Andreadi</v>
      </c>
      <c r="W2551" s="3" t="str">
        <f>IFERROR(VLOOKUP($B2551, 'Returns'!$A$2:$B$801, 2, FALSE), "No")</f>
        <v>Yes</v>
      </c>
    </row>
    <row r="2552" spans="1:23" x14ac:dyDescent="0.3">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VLOOKUP($M2552,People!$A$2:$B$5, 2, FALSE)</f>
        <v>Anna Andreadi</v>
      </c>
      <c r="W2552" s="3" t="str">
        <f>IFERROR(VLOOKUP($B2552, 'Returns'!$A$2:$B$801, 2, FALSE), "No")</f>
        <v>Yes</v>
      </c>
    </row>
    <row r="2553" spans="1:23" x14ac:dyDescent="0.3">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VLOOKUP($M2553,People!$A$2:$B$5, 2, FALSE)</f>
        <v>Cassandra Brandow</v>
      </c>
      <c r="W2553" s="3" t="str">
        <f>IFERROR(VLOOKUP($B2553, 'Returns'!$A$2:$B$801, 2, FALSE), "No")</f>
        <v>No</v>
      </c>
    </row>
    <row r="2554" spans="1:23" x14ac:dyDescent="0.3">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VLOOKUP($M2554,People!$A$2:$B$5, 2, FALSE)</f>
        <v>Cassandra Brandow</v>
      </c>
      <c r="W2554" s="3" t="str">
        <f>IFERROR(VLOOKUP($B2554, 'Returns'!$A$2:$B$801, 2, FALSE), "No")</f>
        <v>No</v>
      </c>
    </row>
    <row r="2555" spans="1:23" x14ac:dyDescent="0.3">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VLOOKUP($M2555,People!$A$2:$B$5, 2, FALSE)</f>
        <v>Cassandra Brandow</v>
      </c>
      <c r="W2555" s="3" t="str">
        <f>IFERROR(VLOOKUP($B2555, 'Returns'!$A$2:$B$801, 2, FALSE), "No")</f>
        <v>No</v>
      </c>
    </row>
    <row r="2556" spans="1:23" x14ac:dyDescent="0.3">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VLOOKUP($M2556,People!$A$2:$B$5, 2, FALSE)</f>
        <v>Cassandra Brandow</v>
      </c>
      <c r="W2556" s="3" t="str">
        <f>IFERROR(VLOOKUP($B2556, 'Returns'!$A$2:$B$801, 2, FALSE), "No")</f>
        <v>No</v>
      </c>
    </row>
    <row r="2557" spans="1:23" x14ac:dyDescent="0.3">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VLOOKUP($M2557,People!$A$2:$B$5, 2, FALSE)</f>
        <v>Chuck Magee</v>
      </c>
      <c r="W2557" s="3" t="str">
        <f>IFERROR(VLOOKUP($B2557, 'Returns'!$A$2:$B$801, 2, FALSE), "No")</f>
        <v>No</v>
      </c>
    </row>
    <row r="2558" spans="1:23" x14ac:dyDescent="0.3">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VLOOKUP($M2558,People!$A$2:$B$5, 2, FALSE)</f>
        <v>Kelly Williams</v>
      </c>
      <c r="W2558" s="3" t="str">
        <f>IFERROR(VLOOKUP($B2558, 'Returns'!$A$2:$B$801, 2, FALSE), "No")</f>
        <v>No</v>
      </c>
    </row>
    <row r="2559" spans="1:23" x14ac:dyDescent="0.3">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VLOOKUP($M2559,People!$A$2:$B$5, 2, FALSE)</f>
        <v>Cassandra Brandow</v>
      </c>
      <c r="W2559" s="3" t="str">
        <f>IFERROR(VLOOKUP($B2559, 'Returns'!$A$2:$B$801, 2, FALSE), "No")</f>
        <v>No</v>
      </c>
    </row>
    <row r="2560" spans="1:23" x14ac:dyDescent="0.3">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VLOOKUP($M2560,People!$A$2:$B$5, 2, FALSE)</f>
        <v>Anna Andreadi</v>
      </c>
      <c r="W2560" s="3" t="str">
        <f>IFERROR(VLOOKUP($B2560, 'Returns'!$A$2:$B$801, 2, FALSE), "No")</f>
        <v>No</v>
      </c>
    </row>
    <row r="2561" spans="1:23" x14ac:dyDescent="0.3">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VLOOKUP($M2561,People!$A$2:$B$5, 2, FALSE)</f>
        <v>Anna Andreadi</v>
      </c>
      <c r="W2561" s="3" t="str">
        <f>IFERROR(VLOOKUP($B2561, 'Returns'!$A$2:$B$801, 2, FALSE), "No")</f>
        <v>No</v>
      </c>
    </row>
    <row r="2562" spans="1:23" x14ac:dyDescent="0.3">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VLOOKUP($M2562,People!$A$2:$B$5, 2, FALSE)</f>
        <v>Anna Andreadi</v>
      </c>
      <c r="W2562" s="3" t="str">
        <f>IFERROR(VLOOKUP($B2562, 'Returns'!$A$2:$B$801, 2, FALSE), "No")</f>
        <v>No</v>
      </c>
    </row>
    <row r="2563" spans="1:23" x14ac:dyDescent="0.3">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VLOOKUP($M2563,People!$A$2:$B$5, 2, FALSE)</f>
        <v>Cassandra Brandow</v>
      </c>
      <c r="W2563" s="3" t="str">
        <f>IFERROR(VLOOKUP($B2563, 'Returns'!$A$2:$B$801, 2, FALSE), "No")</f>
        <v>No</v>
      </c>
    </row>
    <row r="2564" spans="1:23" x14ac:dyDescent="0.3">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VLOOKUP($M2564,People!$A$2:$B$5, 2, FALSE)</f>
        <v>Cassandra Brandow</v>
      </c>
      <c r="W2564" s="3" t="str">
        <f>IFERROR(VLOOKUP($B2564, 'Returns'!$A$2:$B$801, 2, FALSE), "No")</f>
        <v>No</v>
      </c>
    </row>
    <row r="2565" spans="1:23" x14ac:dyDescent="0.3">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VLOOKUP($M2565,People!$A$2:$B$5, 2, FALSE)</f>
        <v>Chuck Magee</v>
      </c>
      <c r="W2565" s="3" t="str">
        <f>IFERROR(VLOOKUP($B2565, 'Returns'!$A$2:$B$801, 2, FALSE), "No")</f>
        <v>No</v>
      </c>
    </row>
    <row r="2566" spans="1:23" x14ac:dyDescent="0.3">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VLOOKUP($M2566,People!$A$2:$B$5, 2, FALSE)</f>
        <v>Chuck Magee</v>
      </c>
      <c r="W2566" s="3" t="str">
        <f>IFERROR(VLOOKUP($B2566, 'Returns'!$A$2:$B$801, 2, FALSE), "No")</f>
        <v>No</v>
      </c>
    </row>
    <row r="2567" spans="1:23" x14ac:dyDescent="0.3">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VLOOKUP($M2567,People!$A$2:$B$5, 2, FALSE)</f>
        <v>Cassandra Brandow</v>
      </c>
      <c r="W2567" s="3" t="str">
        <f>IFERROR(VLOOKUP($B2567, 'Returns'!$A$2:$B$801, 2, FALSE), "No")</f>
        <v>No</v>
      </c>
    </row>
    <row r="2568" spans="1:23" x14ac:dyDescent="0.3">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VLOOKUP($M2568,People!$A$2:$B$5, 2, FALSE)</f>
        <v>Anna Andreadi</v>
      </c>
      <c r="W2568" s="3" t="str">
        <f>IFERROR(VLOOKUP($B2568, 'Returns'!$A$2:$B$801, 2, FALSE), "No")</f>
        <v>No</v>
      </c>
    </row>
    <row r="2569" spans="1:23" x14ac:dyDescent="0.3">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VLOOKUP($M2569,People!$A$2:$B$5, 2, FALSE)</f>
        <v>Anna Andreadi</v>
      </c>
      <c r="W2569" s="3" t="str">
        <f>IFERROR(VLOOKUP($B2569, 'Returns'!$A$2:$B$801, 2, FALSE), "No")</f>
        <v>No</v>
      </c>
    </row>
    <row r="2570" spans="1:23" x14ac:dyDescent="0.3">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VLOOKUP($M2570,People!$A$2:$B$5, 2, FALSE)</f>
        <v>Chuck Magee</v>
      </c>
      <c r="W2570" s="3" t="str">
        <f>IFERROR(VLOOKUP($B2570, 'Returns'!$A$2:$B$801, 2, FALSE), "No")</f>
        <v>No</v>
      </c>
    </row>
    <row r="2571" spans="1:23" x14ac:dyDescent="0.3">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VLOOKUP($M2571,People!$A$2:$B$5, 2, FALSE)</f>
        <v>Chuck Magee</v>
      </c>
      <c r="W2571" s="3" t="str">
        <f>IFERROR(VLOOKUP($B2571, 'Returns'!$A$2:$B$801, 2, FALSE), "No")</f>
        <v>No</v>
      </c>
    </row>
    <row r="2572" spans="1:23" x14ac:dyDescent="0.3">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VLOOKUP($M2572,People!$A$2:$B$5, 2, FALSE)</f>
        <v>Chuck Magee</v>
      </c>
      <c r="W2572" s="3" t="str">
        <f>IFERROR(VLOOKUP($B2572, 'Returns'!$A$2:$B$801, 2, FALSE), "No")</f>
        <v>No</v>
      </c>
    </row>
    <row r="2573" spans="1:23" x14ac:dyDescent="0.3">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VLOOKUP($M2573,People!$A$2:$B$5, 2, FALSE)</f>
        <v>Kelly Williams</v>
      </c>
      <c r="W2573" s="3" t="str">
        <f>IFERROR(VLOOKUP($B2573, 'Returns'!$A$2:$B$801, 2, FALSE), "No")</f>
        <v>No</v>
      </c>
    </row>
    <row r="2574" spans="1:23" x14ac:dyDescent="0.3">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VLOOKUP($M2574,People!$A$2:$B$5, 2, FALSE)</f>
        <v>Kelly Williams</v>
      </c>
      <c r="W2574" s="3" t="str">
        <f>IFERROR(VLOOKUP($B2574, 'Returns'!$A$2:$B$801, 2, FALSE), "No")</f>
        <v>No</v>
      </c>
    </row>
    <row r="2575" spans="1:23" x14ac:dyDescent="0.3">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VLOOKUP($M2575,People!$A$2:$B$5, 2, FALSE)</f>
        <v>Kelly Williams</v>
      </c>
      <c r="W2575" s="3" t="str">
        <f>IFERROR(VLOOKUP($B2575, 'Returns'!$A$2:$B$801, 2, FALSE), "No")</f>
        <v>Yes</v>
      </c>
    </row>
    <row r="2576" spans="1:23" x14ac:dyDescent="0.3">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VLOOKUP($M2576,People!$A$2:$B$5, 2, FALSE)</f>
        <v>Cassandra Brandow</v>
      </c>
      <c r="W2576" s="3" t="str">
        <f>IFERROR(VLOOKUP($B2576, 'Returns'!$A$2:$B$801, 2, FALSE), "No")</f>
        <v>No</v>
      </c>
    </row>
    <row r="2577" spans="1:23" x14ac:dyDescent="0.3">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VLOOKUP($M2577,People!$A$2:$B$5, 2, FALSE)</f>
        <v>Cassandra Brandow</v>
      </c>
      <c r="W2577" s="3" t="str">
        <f>IFERROR(VLOOKUP($B2577, 'Returns'!$A$2:$B$801, 2, FALSE), "No")</f>
        <v>No</v>
      </c>
    </row>
    <row r="2578" spans="1:23" x14ac:dyDescent="0.3">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VLOOKUP($M2578,People!$A$2:$B$5, 2, FALSE)</f>
        <v>Cassandra Brandow</v>
      </c>
      <c r="W2578" s="3" t="str">
        <f>IFERROR(VLOOKUP($B2578, 'Returns'!$A$2:$B$801, 2, FALSE), "No")</f>
        <v>No</v>
      </c>
    </row>
    <row r="2579" spans="1:23" x14ac:dyDescent="0.3">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VLOOKUP($M2579,People!$A$2:$B$5, 2, FALSE)</f>
        <v>Cassandra Brandow</v>
      </c>
      <c r="W2579" s="3" t="str">
        <f>IFERROR(VLOOKUP($B2579, 'Returns'!$A$2:$B$801, 2, FALSE), "No")</f>
        <v>No</v>
      </c>
    </row>
    <row r="2580" spans="1:23" x14ac:dyDescent="0.3">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VLOOKUP($M2580,People!$A$2:$B$5, 2, FALSE)</f>
        <v>Cassandra Brandow</v>
      </c>
      <c r="W2580" s="3" t="str">
        <f>IFERROR(VLOOKUP($B2580, 'Returns'!$A$2:$B$801, 2, FALSE), "No")</f>
        <v>No</v>
      </c>
    </row>
    <row r="2581" spans="1:23" x14ac:dyDescent="0.3">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VLOOKUP($M2581,People!$A$2:$B$5, 2, FALSE)</f>
        <v>Cassandra Brandow</v>
      </c>
      <c r="W2581" s="3" t="str">
        <f>IFERROR(VLOOKUP($B2581, 'Returns'!$A$2:$B$801, 2, FALSE), "No")</f>
        <v>No</v>
      </c>
    </row>
    <row r="2582" spans="1:23" x14ac:dyDescent="0.3">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VLOOKUP($M2582,People!$A$2:$B$5, 2, FALSE)</f>
        <v>Cassandra Brandow</v>
      </c>
      <c r="W2582" s="3" t="str">
        <f>IFERROR(VLOOKUP($B2582, 'Returns'!$A$2:$B$801, 2, FALSE), "No")</f>
        <v>No</v>
      </c>
    </row>
    <row r="2583" spans="1:23" x14ac:dyDescent="0.3">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VLOOKUP($M2583,People!$A$2:$B$5, 2, FALSE)</f>
        <v>Cassandra Brandow</v>
      </c>
      <c r="W2583" s="3" t="str">
        <f>IFERROR(VLOOKUP($B2583, 'Returns'!$A$2:$B$801, 2, FALSE), "No")</f>
        <v>No</v>
      </c>
    </row>
    <row r="2584" spans="1:23" x14ac:dyDescent="0.3">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VLOOKUP($M2584,People!$A$2:$B$5, 2, FALSE)</f>
        <v>Cassandra Brandow</v>
      </c>
      <c r="W2584" s="3" t="str">
        <f>IFERROR(VLOOKUP($B2584, 'Returns'!$A$2:$B$801, 2, FALSE), "No")</f>
        <v>No</v>
      </c>
    </row>
    <row r="2585" spans="1:23" x14ac:dyDescent="0.3">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VLOOKUP($M2585,People!$A$2:$B$5, 2, FALSE)</f>
        <v>Cassandra Brandow</v>
      </c>
      <c r="W2585" s="3" t="str">
        <f>IFERROR(VLOOKUP($B2585, 'Returns'!$A$2:$B$801, 2, FALSE), "No")</f>
        <v>No</v>
      </c>
    </row>
    <row r="2586" spans="1:23" x14ac:dyDescent="0.3">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VLOOKUP($M2586,People!$A$2:$B$5, 2, FALSE)</f>
        <v>Cassandra Brandow</v>
      </c>
      <c r="W2586" s="3" t="str">
        <f>IFERROR(VLOOKUP($B2586, 'Returns'!$A$2:$B$801, 2, FALSE), "No")</f>
        <v>No</v>
      </c>
    </row>
    <row r="2587" spans="1:23" x14ac:dyDescent="0.3">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VLOOKUP($M2587,People!$A$2:$B$5, 2, FALSE)</f>
        <v>Kelly Williams</v>
      </c>
      <c r="W2587" s="3" t="str">
        <f>IFERROR(VLOOKUP($B2587, 'Returns'!$A$2:$B$801, 2, FALSE), "No")</f>
        <v>No</v>
      </c>
    </row>
    <row r="2588" spans="1:23" x14ac:dyDescent="0.3">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VLOOKUP($M2588,People!$A$2:$B$5, 2, FALSE)</f>
        <v>Chuck Magee</v>
      </c>
      <c r="W2588" s="3" t="str">
        <f>IFERROR(VLOOKUP($B2588, 'Returns'!$A$2:$B$801, 2, FALSE), "No")</f>
        <v>No</v>
      </c>
    </row>
    <row r="2589" spans="1:23" x14ac:dyDescent="0.3">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VLOOKUP($M2589,People!$A$2:$B$5, 2, FALSE)</f>
        <v>Chuck Magee</v>
      </c>
      <c r="W2589" s="3" t="str">
        <f>IFERROR(VLOOKUP($B2589, 'Returns'!$A$2:$B$801, 2, FALSE), "No")</f>
        <v>No</v>
      </c>
    </row>
    <row r="2590" spans="1:23" x14ac:dyDescent="0.3">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VLOOKUP($M2590,People!$A$2:$B$5, 2, FALSE)</f>
        <v>Anna Andreadi</v>
      </c>
      <c r="W2590" s="3" t="str">
        <f>IFERROR(VLOOKUP($B2590, 'Returns'!$A$2:$B$801, 2, FALSE), "No")</f>
        <v>No</v>
      </c>
    </row>
    <row r="2591" spans="1:23" x14ac:dyDescent="0.3">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VLOOKUP($M2591,People!$A$2:$B$5, 2, FALSE)</f>
        <v>Anna Andreadi</v>
      </c>
      <c r="W2591" s="3" t="str">
        <f>IFERROR(VLOOKUP($B2591, 'Returns'!$A$2:$B$801, 2, FALSE), "No")</f>
        <v>No</v>
      </c>
    </row>
    <row r="2592" spans="1:23" x14ac:dyDescent="0.3">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VLOOKUP($M2592,People!$A$2:$B$5, 2, FALSE)</f>
        <v>Kelly Williams</v>
      </c>
      <c r="W2592" s="3" t="str">
        <f>IFERROR(VLOOKUP($B2592, 'Returns'!$A$2:$B$801, 2, FALSE), "No")</f>
        <v>No</v>
      </c>
    </row>
    <row r="2593" spans="1:23" x14ac:dyDescent="0.3">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VLOOKUP($M2593,People!$A$2:$B$5, 2, FALSE)</f>
        <v>Kelly Williams</v>
      </c>
      <c r="W2593" s="3" t="str">
        <f>IFERROR(VLOOKUP($B2593, 'Returns'!$A$2:$B$801, 2, FALSE), "No")</f>
        <v>No</v>
      </c>
    </row>
    <row r="2594" spans="1:23" x14ac:dyDescent="0.3">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VLOOKUP($M2594,People!$A$2:$B$5, 2, FALSE)</f>
        <v>Cassandra Brandow</v>
      </c>
      <c r="W2594" s="3" t="str">
        <f>IFERROR(VLOOKUP($B2594, 'Returns'!$A$2:$B$801, 2, FALSE), "No")</f>
        <v>No</v>
      </c>
    </row>
    <row r="2595" spans="1:23" x14ac:dyDescent="0.3">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VLOOKUP($M2595,People!$A$2:$B$5, 2, FALSE)</f>
        <v>Cassandra Brandow</v>
      </c>
      <c r="W2595" s="3" t="str">
        <f>IFERROR(VLOOKUP($B2595, 'Returns'!$A$2:$B$801, 2, FALSE), "No")</f>
        <v>No</v>
      </c>
    </row>
    <row r="2596" spans="1:23" x14ac:dyDescent="0.3">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VLOOKUP($M2596,People!$A$2:$B$5, 2, FALSE)</f>
        <v>Kelly Williams</v>
      </c>
      <c r="W2596" s="3" t="str">
        <f>IFERROR(VLOOKUP($B2596, 'Returns'!$A$2:$B$801, 2, FALSE), "No")</f>
        <v>No</v>
      </c>
    </row>
    <row r="2597" spans="1:23" x14ac:dyDescent="0.3">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VLOOKUP($M2597,People!$A$2:$B$5, 2, FALSE)</f>
        <v>Kelly Williams</v>
      </c>
      <c r="W2597" s="3" t="str">
        <f>IFERROR(VLOOKUP($B2597, 'Returns'!$A$2:$B$801, 2, FALSE), "No")</f>
        <v>No</v>
      </c>
    </row>
    <row r="2598" spans="1:23" x14ac:dyDescent="0.3">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VLOOKUP($M2598,People!$A$2:$B$5, 2, FALSE)</f>
        <v>Kelly Williams</v>
      </c>
      <c r="W2598" s="3" t="str">
        <f>IFERROR(VLOOKUP($B2598, 'Returns'!$A$2:$B$801, 2, FALSE), "No")</f>
        <v>No</v>
      </c>
    </row>
    <row r="2599" spans="1:23" x14ac:dyDescent="0.3">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VLOOKUP($M2599,People!$A$2:$B$5, 2, FALSE)</f>
        <v>Kelly Williams</v>
      </c>
      <c r="W2599" s="3" t="str">
        <f>IFERROR(VLOOKUP($B2599, 'Returns'!$A$2:$B$801, 2, FALSE), "No")</f>
        <v>No</v>
      </c>
    </row>
    <row r="2600" spans="1:23" x14ac:dyDescent="0.3">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VLOOKUP($M2600,People!$A$2:$B$5, 2, FALSE)</f>
        <v>Kelly Williams</v>
      </c>
      <c r="W2600" s="3" t="str">
        <f>IFERROR(VLOOKUP($B2600, 'Returns'!$A$2:$B$801, 2, FALSE), "No")</f>
        <v>No</v>
      </c>
    </row>
    <row r="2601" spans="1:23" x14ac:dyDescent="0.3">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VLOOKUP($M2601,People!$A$2:$B$5, 2, FALSE)</f>
        <v>Chuck Magee</v>
      </c>
      <c r="W2601" s="3" t="str">
        <f>IFERROR(VLOOKUP($B2601, 'Returns'!$A$2:$B$801, 2, FALSE), "No")</f>
        <v>No</v>
      </c>
    </row>
    <row r="2602" spans="1:23" x14ac:dyDescent="0.3">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VLOOKUP($M2602,People!$A$2:$B$5, 2, FALSE)</f>
        <v>Chuck Magee</v>
      </c>
      <c r="W2602" s="3" t="str">
        <f>IFERROR(VLOOKUP($B2602, 'Returns'!$A$2:$B$801, 2, FALSE), "No")</f>
        <v>No</v>
      </c>
    </row>
    <row r="2603" spans="1:23" x14ac:dyDescent="0.3">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VLOOKUP($M2603,People!$A$2:$B$5, 2, FALSE)</f>
        <v>Chuck Magee</v>
      </c>
      <c r="W2603" s="3" t="str">
        <f>IFERROR(VLOOKUP($B2603, 'Returns'!$A$2:$B$801, 2, FALSE), "No")</f>
        <v>No</v>
      </c>
    </row>
    <row r="2604" spans="1:23" x14ac:dyDescent="0.3">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VLOOKUP($M2604,People!$A$2:$B$5, 2, FALSE)</f>
        <v>Chuck Magee</v>
      </c>
      <c r="W2604" s="3" t="str">
        <f>IFERROR(VLOOKUP($B2604, 'Returns'!$A$2:$B$801, 2, FALSE), "No")</f>
        <v>No</v>
      </c>
    </row>
    <row r="2605" spans="1:23" x14ac:dyDescent="0.3">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VLOOKUP($M2605,People!$A$2:$B$5, 2, FALSE)</f>
        <v>Chuck Magee</v>
      </c>
      <c r="W2605" s="3" t="str">
        <f>IFERROR(VLOOKUP($B2605, 'Returns'!$A$2:$B$801, 2, FALSE), "No")</f>
        <v>No</v>
      </c>
    </row>
    <row r="2606" spans="1:23" x14ac:dyDescent="0.3">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VLOOKUP($M2606,People!$A$2:$B$5, 2, FALSE)</f>
        <v>Chuck Magee</v>
      </c>
      <c r="W2606" s="3" t="str">
        <f>IFERROR(VLOOKUP($B2606, 'Returns'!$A$2:$B$801, 2, FALSE), "No")</f>
        <v>No</v>
      </c>
    </row>
    <row r="2607" spans="1:23" x14ac:dyDescent="0.3">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VLOOKUP($M2607,People!$A$2:$B$5, 2, FALSE)</f>
        <v>Cassandra Brandow</v>
      </c>
      <c r="W2607" s="3" t="str">
        <f>IFERROR(VLOOKUP($B2607, 'Returns'!$A$2:$B$801, 2, FALSE), "No")</f>
        <v>No</v>
      </c>
    </row>
    <row r="2608" spans="1:23" x14ac:dyDescent="0.3">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VLOOKUP($M2608,People!$A$2:$B$5, 2, FALSE)</f>
        <v>Anna Andreadi</v>
      </c>
      <c r="W2608" s="3" t="str">
        <f>IFERROR(VLOOKUP($B2608, 'Returns'!$A$2:$B$801, 2, FALSE), "No")</f>
        <v>No</v>
      </c>
    </row>
    <row r="2609" spans="1:23" x14ac:dyDescent="0.3">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VLOOKUP($M2609,People!$A$2:$B$5, 2, FALSE)</f>
        <v>Kelly Williams</v>
      </c>
      <c r="W2609" s="3" t="str">
        <f>IFERROR(VLOOKUP($B2609, 'Returns'!$A$2:$B$801, 2, FALSE), "No")</f>
        <v>No</v>
      </c>
    </row>
    <row r="2610" spans="1:23" x14ac:dyDescent="0.3">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VLOOKUP($M2610,People!$A$2:$B$5, 2, FALSE)</f>
        <v>Kelly Williams</v>
      </c>
      <c r="W2610" s="3" t="str">
        <f>IFERROR(VLOOKUP($B2610, 'Returns'!$A$2:$B$801, 2, FALSE), "No")</f>
        <v>No</v>
      </c>
    </row>
    <row r="2611" spans="1:23" x14ac:dyDescent="0.3">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VLOOKUP($M2611,People!$A$2:$B$5, 2, FALSE)</f>
        <v>Kelly Williams</v>
      </c>
      <c r="W2611" s="3" t="str">
        <f>IFERROR(VLOOKUP($B2611, 'Returns'!$A$2:$B$801, 2, FALSE), "No")</f>
        <v>No</v>
      </c>
    </row>
    <row r="2612" spans="1:23" x14ac:dyDescent="0.3">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VLOOKUP($M2612,People!$A$2:$B$5, 2, FALSE)</f>
        <v>Kelly Williams</v>
      </c>
      <c r="W2612" s="3" t="str">
        <f>IFERROR(VLOOKUP($B2612, 'Returns'!$A$2:$B$801, 2, FALSE), "No")</f>
        <v>No</v>
      </c>
    </row>
    <row r="2613" spans="1:23" x14ac:dyDescent="0.3">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VLOOKUP($M2613,People!$A$2:$B$5, 2, FALSE)</f>
        <v>Kelly Williams</v>
      </c>
      <c r="W2613" s="3" t="str">
        <f>IFERROR(VLOOKUP($B2613, 'Returns'!$A$2:$B$801, 2, FALSE), "No")</f>
        <v>No</v>
      </c>
    </row>
    <row r="2614" spans="1:23" x14ac:dyDescent="0.3">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VLOOKUP($M2614,People!$A$2:$B$5, 2, FALSE)</f>
        <v>Kelly Williams</v>
      </c>
      <c r="W2614" s="3" t="str">
        <f>IFERROR(VLOOKUP($B2614, 'Returns'!$A$2:$B$801, 2, FALSE), "No")</f>
        <v>No</v>
      </c>
    </row>
    <row r="2615" spans="1:23" x14ac:dyDescent="0.3">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VLOOKUP($M2615,People!$A$2:$B$5, 2, FALSE)</f>
        <v>Anna Andreadi</v>
      </c>
      <c r="W2615" s="3" t="str">
        <f>IFERROR(VLOOKUP($B2615, 'Returns'!$A$2:$B$801, 2, FALSE), "No")</f>
        <v>No</v>
      </c>
    </row>
    <row r="2616" spans="1:23" x14ac:dyDescent="0.3">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VLOOKUP($M2616,People!$A$2:$B$5, 2, FALSE)</f>
        <v>Anna Andreadi</v>
      </c>
      <c r="W2616" s="3" t="str">
        <f>IFERROR(VLOOKUP($B2616, 'Returns'!$A$2:$B$801, 2, FALSE), "No")</f>
        <v>No</v>
      </c>
    </row>
    <row r="2617" spans="1:23" x14ac:dyDescent="0.3">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VLOOKUP($M2617,People!$A$2:$B$5, 2, FALSE)</f>
        <v>Anna Andreadi</v>
      </c>
      <c r="W2617" s="3" t="str">
        <f>IFERROR(VLOOKUP($B2617, 'Returns'!$A$2:$B$801, 2, FALSE), "No")</f>
        <v>No</v>
      </c>
    </row>
    <row r="2618" spans="1:23" x14ac:dyDescent="0.3">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VLOOKUP($M2618,People!$A$2:$B$5, 2, FALSE)</f>
        <v>Anna Andreadi</v>
      </c>
      <c r="W2618" s="3" t="str">
        <f>IFERROR(VLOOKUP($B2618, 'Returns'!$A$2:$B$801, 2, FALSE), "No")</f>
        <v>No</v>
      </c>
    </row>
    <row r="2619" spans="1:23" x14ac:dyDescent="0.3">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VLOOKUP($M2619,People!$A$2:$B$5, 2, FALSE)</f>
        <v>Anna Andreadi</v>
      </c>
      <c r="W2619" s="3" t="str">
        <f>IFERROR(VLOOKUP($B2619, 'Returns'!$A$2:$B$801, 2, FALSE), "No")</f>
        <v>No</v>
      </c>
    </row>
    <row r="2620" spans="1:23" x14ac:dyDescent="0.3">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VLOOKUP($M2620,People!$A$2:$B$5, 2, FALSE)</f>
        <v>Anna Andreadi</v>
      </c>
      <c r="W2620" s="3" t="str">
        <f>IFERROR(VLOOKUP($B2620, 'Returns'!$A$2:$B$801, 2, FALSE), "No")</f>
        <v>No</v>
      </c>
    </row>
    <row r="2621" spans="1:23" x14ac:dyDescent="0.3">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VLOOKUP($M2621,People!$A$2:$B$5, 2, FALSE)</f>
        <v>Anna Andreadi</v>
      </c>
      <c r="W2621" s="3" t="str">
        <f>IFERROR(VLOOKUP($B2621, 'Returns'!$A$2:$B$801, 2, FALSE), "No")</f>
        <v>No</v>
      </c>
    </row>
    <row r="2622" spans="1:23" x14ac:dyDescent="0.3">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VLOOKUP($M2622,People!$A$2:$B$5, 2, FALSE)</f>
        <v>Anna Andreadi</v>
      </c>
      <c r="W2622" s="3" t="str">
        <f>IFERROR(VLOOKUP($B2622, 'Returns'!$A$2:$B$801, 2, FALSE), "No")</f>
        <v>No</v>
      </c>
    </row>
    <row r="2623" spans="1:23" x14ac:dyDescent="0.3">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VLOOKUP($M2623,People!$A$2:$B$5, 2, FALSE)</f>
        <v>Anna Andreadi</v>
      </c>
      <c r="W2623" s="3" t="str">
        <f>IFERROR(VLOOKUP($B2623, 'Returns'!$A$2:$B$801, 2, FALSE), "No")</f>
        <v>No</v>
      </c>
    </row>
    <row r="2624" spans="1:23" x14ac:dyDescent="0.3">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VLOOKUP($M2624,People!$A$2:$B$5, 2, FALSE)</f>
        <v>Kelly Williams</v>
      </c>
      <c r="W2624" s="3" t="str">
        <f>IFERROR(VLOOKUP($B2624, 'Returns'!$A$2:$B$801, 2, FALSE), "No")</f>
        <v>Yes</v>
      </c>
    </row>
    <row r="2625" spans="1:23" x14ac:dyDescent="0.3">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VLOOKUP($M2625,People!$A$2:$B$5, 2, FALSE)</f>
        <v>Chuck Magee</v>
      </c>
      <c r="W2625" s="3" t="str">
        <f>IFERROR(VLOOKUP($B2625, 'Returns'!$A$2:$B$801, 2, FALSE), "No")</f>
        <v>No</v>
      </c>
    </row>
    <row r="2626" spans="1:23" x14ac:dyDescent="0.3">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VLOOKUP($M2626,People!$A$2:$B$5, 2, FALSE)</f>
        <v>Chuck Magee</v>
      </c>
      <c r="W2626" s="3" t="str">
        <f>IFERROR(VLOOKUP($B2626, 'Returns'!$A$2:$B$801, 2, FALSE), "No")</f>
        <v>No</v>
      </c>
    </row>
    <row r="2627" spans="1:23" x14ac:dyDescent="0.3">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VLOOKUP($M2627,People!$A$2:$B$5, 2, FALSE)</f>
        <v>Chuck Magee</v>
      </c>
      <c r="W2627" s="3" t="str">
        <f>IFERROR(VLOOKUP($B2627, 'Returns'!$A$2:$B$801, 2, FALSE), "No")</f>
        <v>No</v>
      </c>
    </row>
    <row r="2628" spans="1:23" x14ac:dyDescent="0.3">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VLOOKUP($M2628,People!$A$2:$B$5, 2, FALSE)</f>
        <v>Chuck Magee</v>
      </c>
      <c r="W2628" s="3" t="str">
        <f>IFERROR(VLOOKUP($B2628, 'Returns'!$A$2:$B$801, 2, FALSE), "No")</f>
        <v>No</v>
      </c>
    </row>
    <row r="2629" spans="1:23" x14ac:dyDescent="0.3">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VLOOKUP($M2629,People!$A$2:$B$5, 2, FALSE)</f>
        <v>Chuck Magee</v>
      </c>
      <c r="W2629" s="3" t="str">
        <f>IFERROR(VLOOKUP($B2629, 'Returns'!$A$2:$B$801, 2, FALSE), "No")</f>
        <v>No</v>
      </c>
    </row>
    <row r="2630" spans="1:23" x14ac:dyDescent="0.3">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VLOOKUP($M2630,People!$A$2:$B$5, 2, FALSE)</f>
        <v>Chuck Magee</v>
      </c>
      <c r="W2630" s="3" t="str">
        <f>IFERROR(VLOOKUP($B2630, 'Returns'!$A$2:$B$801, 2, FALSE), "No")</f>
        <v>No</v>
      </c>
    </row>
    <row r="2631" spans="1:23" x14ac:dyDescent="0.3">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VLOOKUP($M2631,People!$A$2:$B$5, 2, FALSE)</f>
        <v>Chuck Magee</v>
      </c>
      <c r="W2631" s="3" t="str">
        <f>IFERROR(VLOOKUP($B2631, 'Returns'!$A$2:$B$801, 2, FALSE), "No")</f>
        <v>No</v>
      </c>
    </row>
    <row r="2632" spans="1:23" x14ac:dyDescent="0.3">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VLOOKUP($M2632,People!$A$2:$B$5, 2, FALSE)</f>
        <v>Kelly Williams</v>
      </c>
      <c r="W2632" s="3" t="str">
        <f>IFERROR(VLOOKUP($B2632, 'Returns'!$A$2:$B$801, 2, FALSE), "No")</f>
        <v>No</v>
      </c>
    </row>
    <row r="2633" spans="1:23" x14ac:dyDescent="0.3">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VLOOKUP($M2633,People!$A$2:$B$5, 2, FALSE)</f>
        <v>Anna Andreadi</v>
      </c>
      <c r="W2633" s="3" t="str">
        <f>IFERROR(VLOOKUP($B2633, 'Returns'!$A$2:$B$801, 2, FALSE), "No")</f>
        <v>No</v>
      </c>
    </row>
    <row r="2634" spans="1:23" x14ac:dyDescent="0.3">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VLOOKUP($M2634,People!$A$2:$B$5, 2, FALSE)</f>
        <v>Anna Andreadi</v>
      </c>
      <c r="W2634" s="3" t="str">
        <f>IFERROR(VLOOKUP($B2634, 'Returns'!$A$2:$B$801, 2, FALSE), "No")</f>
        <v>No</v>
      </c>
    </row>
    <row r="2635" spans="1:23" x14ac:dyDescent="0.3">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VLOOKUP($M2635,People!$A$2:$B$5, 2, FALSE)</f>
        <v>Anna Andreadi</v>
      </c>
      <c r="W2635" s="3" t="str">
        <f>IFERROR(VLOOKUP($B2635, 'Returns'!$A$2:$B$801, 2, FALSE), "No")</f>
        <v>No</v>
      </c>
    </row>
    <row r="2636" spans="1:23" x14ac:dyDescent="0.3">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VLOOKUP($M2636,People!$A$2:$B$5, 2, FALSE)</f>
        <v>Cassandra Brandow</v>
      </c>
      <c r="W2636" s="3" t="str">
        <f>IFERROR(VLOOKUP($B2636, 'Returns'!$A$2:$B$801, 2, FALSE), "No")</f>
        <v>No</v>
      </c>
    </row>
    <row r="2637" spans="1:23" x14ac:dyDescent="0.3">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VLOOKUP($M2637,People!$A$2:$B$5, 2, FALSE)</f>
        <v>Cassandra Brandow</v>
      </c>
      <c r="W2637" s="3" t="str">
        <f>IFERROR(VLOOKUP($B2637, 'Returns'!$A$2:$B$801, 2, FALSE), "No")</f>
        <v>No</v>
      </c>
    </row>
    <row r="2638" spans="1:23" x14ac:dyDescent="0.3">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VLOOKUP($M2638,People!$A$2:$B$5, 2, FALSE)</f>
        <v>Anna Andreadi</v>
      </c>
      <c r="W2638" s="3" t="str">
        <f>IFERROR(VLOOKUP($B2638, 'Returns'!$A$2:$B$801, 2, FALSE), "No")</f>
        <v>No</v>
      </c>
    </row>
    <row r="2639" spans="1:23" x14ac:dyDescent="0.3">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VLOOKUP($M2639,People!$A$2:$B$5, 2, FALSE)</f>
        <v>Chuck Magee</v>
      </c>
      <c r="W2639" s="3" t="str">
        <f>IFERROR(VLOOKUP($B2639, 'Returns'!$A$2:$B$801, 2, FALSE), "No")</f>
        <v>No</v>
      </c>
    </row>
    <row r="2640" spans="1:23" x14ac:dyDescent="0.3">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VLOOKUP($M2640,People!$A$2:$B$5, 2, FALSE)</f>
        <v>Chuck Magee</v>
      </c>
      <c r="W2640" s="3" t="str">
        <f>IFERROR(VLOOKUP($B2640, 'Returns'!$A$2:$B$801, 2, FALSE), "No")</f>
        <v>No</v>
      </c>
    </row>
    <row r="2641" spans="1:23" x14ac:dyDescent="0.3">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VLOOKUP($M2641,People!$A$2:$B$5, 2, FALSE)</f>
        <v>Chuck Magee</v>
      </c>
      <c r="W2641" s="3" t="str">
        <f>IFERROR(VLOOKUP($B2641, 'Returns'!$A$2:$B$801, 2, FALSE), "No")</f>
        <v>No</v>
      </c>
    </row>
    <row r="2642" spans="1:23" x14ac:dyDescent="0.3">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VLOOKUP($M2642,People!$A$2:$B$5, 2, FALSE)</f>
        <v>Chuck Magee</v>
      </c>
      <c r="W2642" s="3" t="str">
        <f>IFERROR(VLOOKUP($B2642, 'Returns'!$A$2:$B$801, 2, FALSE), "No")</f>
        <v>No</v>
      </c>
    </row>
    <row r="2643" spans="1:23" x14ac:dyDescent="0.3">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VLOOKUP($M2643,People!$A$2:$B$5, 2, FALSE)</f>
        <v>Cassandra Brandow</v>
      </c>
      <c r="W2643" s="3" t="str">
        <f>IFERROR(VLOOKUP($B2643, 'Returns'!$A$2:$B$801, 2, FALSE), "No")</f>
        <v>No</v>
      </c>
    </row>
    <row r="2644" spans="1:23" x14ac:dyDescent="0.3">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VLOOKUP($M2644,People!$A$2:$B$5, 2, FALSE)</f>
        <v>Kelly Williams</v>
      </c>
      <c r="W2644" s="3" t="str">
        <f>IFERROR(VLOOKUP($B2644, 'Returns'!$A$2:$B$801, 2, FALSE), "No")</f>
        <v>No</v>
      </c>
    </row>
    <row r="2645" spans="1:23" x14ac:dyDescent="0.3">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VLOOKUP($M2645,People!$A$2:$B$5, 2, FALSE)</f>
        <v>Cassandra Brandow</v>
      </c>
      <c r="W2645" s="3" t="str">
        <f>IFERROR(VLOOKUP($B2645, 'Returns'!$A$2:$B$801, 2, FALSE), "No")</f>
        <v>No</v>
      </c>
    </row>
    <row r="2646" spans="1:23" x14ac:dyDescent="0.3">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VLOOKUP($M2646,People!$A$2:$B$5, 2, FALSE)</f>
        <v>Cassandra Brandow</v>
      </c>
      <c r="W2646" s="3" t="str">
        <f>IFERROR(VLOOKUP($B2646, 'Returns'!$A$2:$B$801, 2, FALSE), "No")</f>
        <v>No</v>
      </c>
    </row>
    <row r="2647" spans="1:23" x14ac:dyDescent="0.3">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VLOOKUP($M2647,People!$A$2:$B$5, 2, FALSE)</f>
        <v>Kelly Williams</v>
      </c>
      <c r="W2647" s="3" t="str">
        <f>IFERROR(VLOOKUP($B2647, 'Returns'!$A$2:$B$801, 2, FALSE), "No")</f>
        <v>No</v>
      </c>
    </row>
    <row r="2648" spans="1:23" x14ac:dyDescent="0.3">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VLOOKUP($M2648,People!$A$2:$B$5, 2, FALSE)</f>
        <v>Kelly Williams</v>
      </c>
      <c r="W2648" s="3" t="str">
        <f>IFERROR(VLOOKUP($B2648, 'Returns'!$A$2:$B$801, 2, FALSE), "No")</f>
        <v>No</v>
      </c>
    </row>
    <row r="2649" spans="1:23" x14ac:dyDescent="0.3">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VLOOKUP($M2649,People!$A$2:$B$5, 2, FALSE)</f>
        <v>Kelly Williams</v>
      </c>
      <c r="W2649" s="3" t="str">
        <f>IFERROR(VLOOKUP($B2649, 'Returns'!$A$2:$B$801, 2, FALSE), "No")</f>
        <v>No</v>
      </c>
    </row>
    <row r="2650" spans="1:23" x14ac:dyDescent="0.3">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VLOOKUP($M2650,People!$A$2:$B$5, 2, FALSE)</f>
        <v>Kelly Williams</v>
      </c>
      <c r="W2650" s="3" t="str">
        <f>IFERROR(VLOOKUP($B2650, 'Returns'!$A$2:$B$801, 2, FALSE), "No")</f>
        <v>No</v>
      </c>
    </row>
    <row r="2651" spans="1:23" x14ac:dyDescent="0.3">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VLOOKUP($M2651,People!$A$2:$B$5, 2, FALSE)</f>
        <v>Kelly Williams</v>
      </c>
      <c r="W2651" s="3" t="str">
        <f>IFERROR(VLOOKUP($B2651, 'Returns'!$A$2:$B$801, 2, FALSE), "No")</f>
        <v>No</v>
      </c>
    </row>
    <row r="2652" spans="1:23" x14ac:dyDescent="0.3">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VLOOKUP($M2652,People!$A$2:$B$5, 2, FALSE)</f>
        <v>Anna Andreadi</v>
      </c>
      <c r="W2652" s="3" t="str">
        <f>IFERROR(VLOOKUP($B2652, 'Returns'!$A$2:$B$801, 2, FALSE), "No")</f>
        <v>No</v>
      </c>
    </row>
    <row r="2653" spans="1:23" x14ac:dyDescent="0.3">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VLOOKUP($M2653,People!$A$2:$B$5, 2, FALSE)</f>
        <v>Anna Andreadi</v>
      </c>
      <c r="W2653" s="3" t="str">
        <f>IFERROR(VLOOKUP($B2653, 'Returns'!$A$2:$B$801, 2, FALSE), "No")</f>
        <v>No</v>
      </c>
    </row>
    <row r="2654" spans="1:23" x14ac:dyDescent="0.3">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VLOOKUP($M2654,People!$A$2:$B$5, 2, FALSE)</f>
        <v>Anna Andreadi</v>
      </c>
      <c r="W2654" s="3" t="str">
        <f>IFERROR(VLOOKUP($B2654, 'Returns'!$A$2:$B$801, 2, FALSE), "No")</f>
        <v>No</v>
      </c>
    </row>
    <row r="2655" spans="1:23" x14ac:dyDescent="0.3">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VLOOKUP($M2655,People!$A$2:$B$5, 2, FALSE)</f>
        <v>Anna Andreadi</v>
      </c>
      <c r="W2655" s="3" t="str">
        <f>IFERROR(VLOOKUP($B2655, 'Returns'!$A$2:$B$801, 2, FALSE), "No")</f>
        <v>No</v>
      </c>
    </row>
    <row r="2656" spans="1:23" x14ac:dyDescent="0.3">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VLOOKUP($M2656,People!$A$2:$B$5, 2, FALSE)</f>
        <v>Anna Andreadi</v>
      </c>
      <c r="W2656" s="3" t="str">
        <f>IFERROR(VLOOKUP($B2656, 'Returns'!$A$2:$B$801, 2, FALSE), "No")</f>
        <v>No</v>
      </c>
    </row>
    <row r="2657" spans="1:23" x14ac:dyDescent="0.3">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VLOOKUP($M2657,People!$A$2:$B$5, 2, FALSE)</f>
        <v>Anna Andreadi</v>
      </c>
      <c r="W2657" s="3" t="str">
        <f>IFERROR(VLOOKUP($B2657, 'Returns'!$A$2:$B$801, 2, FALSE), "No")</f>
        <v>No</v>
      </c>
    </row>
    <row r="2658" spans="1:23" x14ac:dyDescent="0.3">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VLOOKUP($M2658,People!$A$2:$B$5, 2, FALSE)</f>
        <v>Anna Andreadi</v>
      </c>
      <c r="W2658" s="3" t="str">
        <f>IFERROR(VLOOKUP($B2658, 'Returns'!$A$2:$B$801, 2, FALSE), "No")</f>
        <v>No</v>
      </c>
    </row>
    <row r="2659" spans="1:23" x14ac:dyDescent="0.3">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VLOOKUP($M2659,People!$A$2:$B$5, 2, FALSE)</f>
        <v>Anna Andreadi</v>
      </c>
      <c r="W2659" s="3" t="str">
        <f>IFERROR(VLOOKUP($B2659, 'Returns'!$A$2:$B$801, 2, FALSE), "No")</f>
        <v>No</v>
      </c>
    </row>
    <row r="2660" spans="1:23" x14ac:dyDescent="0.3">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VLOOKUP($M2660,People!$A$2:$B$5, 2, FALSE)</f>
        <v>Anna Andreadi</v>
      </c>
      <c r="W2660" s="3" t="str">
        <f>IFERROR(VLOOKUP($B2660, 'Returns'!$A$2:$B$801, 2, FALSE), "No")</f>
        <v>No</v>
      </c>
    </row>
    <row r="2661" spans="1:23" x14ac:dyDescent="0.3">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VLOOKUP($M2661,People!$A$2:$B$5, 2, FALSE)</f>
        <v>Anna Andreadi</v>
      </c>
      <c r="W2661" s="3" t="str">
        <f>IFERROR(VLOOKUP($B2661, 'Returns'!$A$2:$B$801, 2, FALSE), "No")</f>
        <v>No</v>
      </c>
    </row>
    <row r="2662" spans="1:23" x14ac:dyDescent="0.3">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VLOOKUP($M2662,People!$A$2:$B$5, 2, FALSE)</f>
        <v>Chuck Magee</v>
      </c>
      <c r="W2662" s="3" t="str">
        <f>IFERROR(VLOOKUP($B2662, 'Returns'!$A$2:$B$801, 2, FALSE), "No")</f>
        <v>No</v>
      </c>
    </row>
    <row r="2663" spans="1:23" x14ac:dyDescent="0.3">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VLOOKUP($M2663,People!$A$2:$B$5, 2, FALSE)</f>
        <v>Chuck Magee</v>
      </c>
      <c r="W2663" s="3" t="str">
        <f>IFERROR(VLOOKUP($B2663, 'Returns'!$A$2:$B$801, 2, FALSE), "No")</f>
        <v>No</v>
      </c>
    </row>
    <row r="2664" spans="1:23" x14ac:dyDescent="0.3">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VLOOKUP($M2664,People!$A$2:$B$5, 2, FALSE)</f>
        <v>Kelly Williams</v>
      </c>
      <c r="W2664" s="3" t="str">
        <f>IFERROR(VLOOKUP($B2664, 'Returns'!$A$2:$B$801, 2, FALSE), "No")</f>
        <v>No</v>
      </c>
    </row>
    <row r="2665" spans="1:23" x14ac:dyDescent="0.3">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VLOOKUP($M2665,People!$A$2:$B$5, 2, FALSE)</f>
        <v>Cassandra Brandow</v>
      </c>
      <c r="W2665" s="3" t="str">
        <f>IFERROR(VLOOKUP($B2665, 'Returns'!$A$2:$B$801, 2, FALSE), "No")</f>
        <v>No</v>
      </c>
    </row>
    <row r="2666" spans="1:23" x14ac:dyDescent="0.3">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VLOOKUP($M2666,People!$A$2:$B$5, 2, FALSE)</f>
        <v>Cassandra Brandow</v>
      </c>
      <c r="W2666" s="3" t="str">
        <f>IFERROR(VLOOKUP($B2666, 'Returns'!$A$2:$B$801, 2, FALSE), "No")</f>
        <v>No</v>
      </c>
    </row>
    <row r="2667" spans="1:23" x14ac:dyDescent="0.3">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VLOOKUP($M2667,People!$A$2:$B$5, 2, FALSE)</f>
        <v>Cassandra Brandow</v>
      </c>
      <c r="W2667" s="3" t="str">
        <f>IFERROR(VLOOKUP($B2667, 'Returns'!$A$2:$B$801, 2, FALSE), "No")</f>
        <v>No</v>
      </c>
    </row>
    <row r="2668" spans="1:23" x14ac:dyDescent="0.3">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VLOOKUP($M2668,People!$A$2:$B$5, 2, FALSE)</f>
        <v>Kelly Williams</v>
      </c>
      <c r="W2668" s="3" t="str">
        <f>IFERROR(VLOOKUP($B2668, 'Returns'!$A$2:$B$801, 2, FALSE), "No")</f>
        <v>No</v>
      </c>
    </row>
    <row r="2669" spans="1:23" x14ac:dyDescent="0.3">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VLOOKUP($M2669,People!$A$2:$B$5, 2, FALSE)</f>
        <v>Kelly Williams</v>
      </c>
      <c r="W2669" s="3" t="str">
        <f>IFERROR(VLOOKUP($B2669, 'Returns'!$A$2:$B$801, 2, FALSE), "No")</f>
        <v>No</v>
      </c>
    </row>
    <row r="2670" spans="1:23" x14ac:dyDescent="0.3">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VLOOKUP($M2670,People!$A$2:$B$5, 2, FALSE)</f>
        <v>Anna Andreadi</v>
      </c>
      <c r="W2670" s="3" t="str">
        <f>IFERROR(VLOOKUP($B2670, 'Returns'!$A$2:$B$801, 2, FALSE), "No")</f>
        <v>No</v>
      </c>
    </row>
    <row r="2671" spans="1:23" x14ac:dyDescent="0.3">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VLOOKUP($M2671,People!$A$2:$B$5, 2, FALSE)</f>
        <v>Anna Andreadi</v>
      </c>
      <c r="W2671" s="3" t="str">
        <f>IFERROR(VLOOKUP($B2671, 'Returns'!$A$2:$B$801, 2, FALSE), "No")</f>
        <v>No</v>
      </c>
    </row>
    <row r="2672" spans="1:23" x14ac:dyDescent="0.3">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VLOOKUP($M2672,People!$A$2:$B$5, 2, FALSE)</f>
        <v>Chuck Magee</v>
      </c>
      <c r="W2672" s="3" t="str">
        <f>IFERROR(VLOOKUP($B2672, 'Returns'!$A$2:$B$801, 2, FALSE), "No")</f>
        <v>Yes</v>
      </c>
    </row>
    <row r="2673" spans="1:23" x14ac:dyDescent="0.3">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VLOOKUP($M2673,People!$A$2:$B$5, 2, FALSE)</f>
        <v>Chuck Magee</v>
      </c>
      <c r="W2673" s="3" t="str">
        <f>IFERROR(VLOOKUP($B2673, 'Returns'!$A$2:$B$801, 2, FALSE), "No")</f>
        <v>Yes</v>
      </c>
    </row>
    <row r="2674" spans="1:23" x14ac:dyDescent="0.3">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VLOOKUP($M2674,People!$A$2:$B$5, 2, FALSE)</f>
        <v>Chuck Magee</v>
      </c>
      <c r="W2674" s="3" t="str">
        <f>IFERROR(VLOOKUP($B2674, 'Returns'!$A$2:$B$801, 2, FALSE), "No")</f>
        <v>Yes</v>
      </c>
    </row>
    <row r="2675" spans="1:23" x14ac:dyDescent="0.3">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VLOOKUP($M2675,People!$A$2:$B$5, 2, FALSE)</f>
        <v>Chuck Magee</v>
      </c>
      <c r="W2675" s="3" t="str">
        <f>IFERROR(VLOOKUP($B2675, 'Returns'!$A$2:$B$801, 2, FALSE), "No")</f>
        <v>Yes</v>
      </c>
    </row>
    <row r="2676" spans="1:23" x14ac:dyDescent="0.3">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VLOOKUP($M2676,People!$A$2:$B$5, 2, FALSE)</f>
        <v>Anna Andreadi</v>
      </c>
      <c r="W2676" s="3" t="str">
        <f>IFERROR(VLOOKUP($B2676, 'Returns'!$A$2:$B$801, 2, FALSE), "No")</f>
        <v>No</v>
      </c>
    </row>
    <row r="2677" spans="1:23" x14ac:dyDescent="0.3">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VLOOKUP($M2677,People!$A$2:$B$5, 2, FALSE)</f>
        <v>Cassandra Brandow</v>
      </c>
      <c r="W2677" s="3" t="str">
        <f>IFERROR(VLOOKUP($B2677, 'Returns'!$A$2:$B$801, 2, FALSE), "No")</f>
        <v>No</v>
      </c>
    </row>
    <row r="2678" spans="1:23" x14ac:dyDescent="0.3">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VLOOKUP($M2678,People!$A$2:$B$5, 2, FALSE)</f>
        <v>Cassandra Brandow</v>
      </c>
      <c r="W2678" s="3" t="str">
        <f>IFERROR(VLOOKUP($B2678, 'Returns'!$A$2:$B$801, 2, FALSE), "No")</f>
        <v>No</v>
      </c>
    </row>
    <row r="2679" spans="1:23" x14ac:dyDescent="0.3">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VLOOKUP($M2679,People!$A$2:$B$5, 2, FALSE)</f>
        <v>Anna Andreadi</v>
      </c>
      <c r="W2679" s="3" t="str">
        <f>IFERROR(VLOOKUP($B2679, 'Returns'!$A$2:$B$801, 2, FALSE), "No")</f>
        <v>No</v>
      </c>
    </row>
    <row r="2680" spans="1:23" x14ac:dyDescent="0.3">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VLOOKUP($M2680,People!$A$2:$B$5, 2, FALSE)</f>
        <v>Anna Andreadi</v>
      </c>
      <c r="W2680" s="3" t="str">
        <f>IFERROR(VLOOKUP($B2680, 'Returns'!$A$2:$B$801, 2, FALSE), "No")</f>
        <v>No</v>
      </c>
    </row>
    <row r="2681" spans="1:23" x14ac:dyDescent="0.3">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VLOOKUP($M2681,People!$A$2:$B$5, 2, FALSE)</f>
        <v>Kelly Williams</v>
      </c>
      <c r="W2681" s="3" t="str">
        <f>IFERROR(VLOOKUP($B2681, 'Returns'!$A$2:$B$801, 2, FALSE), "No")</f>
        <v>No</v>
      </c>
    </row>
    <row r="2682" spans="1:23" x14ac:dyDescent="0.3">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VLOOKUP($M2682,People!$A$2:$B$5, 2, FALSE)</f>
        <v>Kelly Williams</v>
      </c>
      <c r="W2682" s="3" t="str">
        <f>IFERROR(VLOOKUP($B2682, 'Returns'!$A$2:$B$801, 2, FALSE), "No")</f>
        <v>No</v>
      </c>
    </row>
    <row r="2683" spans="1:23" x14ac:dyDescent="0.3">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VLOOKUP($M2683,People!$A$2:$B$5, 2, FALSE)</f>
        <v>Kelly Williams</v>
      </c>
      <c r="W2683" s="3" t="str">
        <f>IFERROR(VLOOKUP($B2683, 'Returns'!$A$2:$B$801, 2, FALSE), "No")</f>
        <v>No</v>
      </c>
    </row>
    <row r="2684" spans="1:23" x14ac:dyDescent="0.3">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VLOOKUP($M2684,People!$A$2:$B$5, 2, FALSE)</f>
        <v>Kelly Williams</v>
      </c>
      <c r="W2684" s="3" t="str">
        <f>IFERROR(VLOOKUP($B2684, 'Returns'!$A$2:$B$801, 2, FALSE), "No")</f>
        <v>No</v>
      </c>
    </row>
    <row r="2685" spans="1:23" x14ac:dyDescent="0.3">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VLOOKUP($M2685,People!$A$2:$B$5, 2, FALSE)</f>
        <v>Kelly Williams</v>
      </c>
      <c r="W2685" s="3" t="str">
        <f>IFERROR(VLOOKUP($B2685, 'Returns'!$A$2:$B$801, 2, FALSE), "No")</f>
        <v>No</v>
      </c>
    </row>
    <row r="2686" spans="1:23" x14ac:dyDescent="0.3">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VLOOKUP($M2686,People!$A$2:$B$5, 2, FALSE)</f>
        <v>Anna Andreadi</v>
      </c>
      <c r="W2686" s="3" t="str">
        <f>IFERROR(VLOOKUP($B2686, 'Returns'!$A$2:$B$801, 2, FALSE), "No")</f>
        <v>Yes</v>
      </c>
    </row>
    <row r="2687" spans="1:23" x14ac:dyDescent="0.3">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VLOOKUP($M2687,People!$A$2:$B$5, 2, FALSE)</f>
        <v>Cassandra Brandow</v>
      </c>
      <c r="W2687" s="3" t="str">
        <f>IFERROR(VLOOKUP($B2687, 'Returns'!$A$2:$B$801, 2, FALSE), "No")</f>
        <v>No</v>
      </c>
    </row>
    <row r="2688" spans="1:23" x14ac:dyDescent="0.3">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VLOOKUP($M2688,People!$A$2:$B$5, 2, FALSE)</f>
        <v>Cassandra Brandow</v>
      </c>
      <c r="W2688" s="3" t="str">
        <f>IFERROR(VLOOKUP($B2688, 'Returns'!$A$2:$B$801, 2, FALSE), "No")</f>
        <v>No</v>
      </c>
    </row>
    <row r="2689" spans="1:23" x14ac:dyDescent="0.3">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VLOOKUP($M2689,People!$A$2:$B$5, 2, FALSE)</f>
        <v>Kelly Williams</v>
      </c>
      <c r="W2689" s="3" t="str">
        <f>IFERROR(VLOOKUP($B2689, 'Returns'!$A$2:$B$801, 2, FALSE), "No")</f>
        <v>No</v>
      </c>
    </row>
    <row r="2690" spans="1:23" x14ac:dyDescent="0.3">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VLOOKUP($M2690,People!$A$2:$B$5, 2, FALSE)</f>
        <v>Anna Andreadi</v>
      </c>
      <c r="W2690" s="3" t="str">
        <f>IFERROR(VLOOKUP($B2690, 'Returns'!$A$2:$B$801, 2, FALSE), "No")</f>
        <v>Yes</v>
      </c>
    </row>
    <row r="2691" spans="1:23" x14ac:dyDescent="0.3">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VLOOKUP($M2691,People!$A$2:$B$5, 2, FALSE)</f>
        <v>Kelly Williams</v>
      </c>
      <c r="W2691" s="3" t="str">
        <f>IFERROR(VLOOKUP($B2691, 'Returns'!$A$2:$B$801, 2, FALSE), "No")</f>
        <v>No</v>
      </c>
    </row>
    <row r="2692" spans="1:23" x14ac:dyDescent="0.3">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VLOOKUP($M2692,People!$A$2:$B$5, 2, FALSE)</f>
        <v>Chuck Magee</v>
      </c>
      <c r="W2692" s="3" t="str">
        <f>IFERROR(VLOOKUP($B2692, 'Returns'!$A$2:$B$801, 2, FALSE), "No")</f>
        <v>No</v>
      </c>
    </row>
    <row r="2693" spans="1:23" x14ac:dyDescent="0.3">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VLOOKUP($M2693,People!$A$2:$B$5, 2, FALSE)</f>
        <v>Anna Andreadi</v>
      </c>
      <c r="W2693" s="3" t="str">
        <f>IFERROR(VLOOKUP($B2693, 'Returns'!$A$2:$B$801, 2, FALSE), "No")</f>
        <v>No</v>
      </c>
    </row>
    <row r="2694" spans="1:23" x14ac:dyDescent="0.3">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VLOOKUP($M2694,People!$A$2:$B$5, 2, FALSE)</f>
        <v>Anna Andreadi</v>
      </c>
      <c r="W2694" s="3" t="str">
        <f>IFERROR(VLOOKUP($B2694, 'Returns'!$A$2:$B$801, 2, FALSE), "No")</f>
        <v>No</v>
      </c>
    </row>
    <row r="2695" spans="1:23" x14ac:dyDescent="0.3">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VLOOKUP($M2695,People!$A$2:$B$5, 2, FALSE)</f>
        <v>Anna Andreadi</v>
      </c>
      <c r="W2695" s="3" t="str">
        <f>IFERROR(VLOOKUP($B2695, 'Returns'!$A$2:$B$801, 2, FALSE), "No")</f>
        <v>No</v>
      </c>
    </row>
    <row r="2696" spans="1:23" x14ac:dyDescent="0.3">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VLOOKUP($M2696,People!$A$2:$B$5, 2, FALSE)</f>
        <v>Cassandra Brandow</v>
      </c>
      <c r="W2696" s="3" t="str">
        <f>IFERROR(VLOOKUP($B2696, 'Returns'!$A$2:$B$801, 2, FALSE), "No")</f>
        <v>No</v>
      </c>
    </row>
    <row r="2697" spans="1:23" x14ac:dyDescent="0.3">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VLOOKUP($M2697,People!$A$2:$B$5, 2, FALSE)</f>
        <v>Chuck Magee</v>
      </c>
      <c r="W2697" s="3" t="str">
        <f>IFERROR(VLOOKUP($B2697, 'Returns'!$A$2:$B$801, 2, FALSE), "No")</f>
        <v>No</v>
      </c>
    </row>
    <row r="2698" spans="1:23" x14ac:dyDescent="0.3">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VLOOKUP($M2698,People!$A$2:$B$5, 2, FALSE)</f>
        <v>Cassandra Brandow</v>
      </c>
      <c r="W2698" s="3" t="str">
        <f>IFERROR(VLOOKUP($B2698, 'Returns'!$A$2:$B$801, 2, FALSE), "No")</f>
        <v>No</v>
      </c>
    </row>
    <row r="2699" spans="1:23" x14ac:dyDescent="0.3">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VLOOKUP($M2699,People!$A$2:$B$5, 2, FALSE)</f>
        <v>Cassandra Brandow</v>
      </c>
      <c r="W2699" s="3" t="str">
        <f>IFERROR(VLOOKUP($B2699, 'Returns'!$A$2:$B$801, 2, FALSE), "No")</f>
        <v>No</v>
      </c>
    </row>
    <row r="2700" spans="1:23" x14ac:dyDescent="0.3">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VLOOKUP($M2700,People!$A$2:$B$5, 2, FALSE)</f>
        <v>Cassandra Brandow</v>
      </c>
      <c r="W2700" s="3" t="str">
        <f>IFERROR(VLOOKUP($B2700, 'Returns'!$A$2:$B$801, 2, FALSE), "No")</f>
        <v>No</v>
      </c>
    </row>
    <row r="2701" spans="1:23" x14ac:dyDescent="0.3">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VLOOKUP($M2701,People!$A$2:$B$5, 2, FALSE)</f>
        <v>Cassandra Brandow</v>
      </c>
      <c r="W2701" s="3" t="str">
        <f>IFERROR(VLOOKUP($B2701, 'Returns'!$A$2:$B$801, 2, FALSE), "No")</f>
        <v>No</v>
      </c>
    </row>
    <row r="2702" spans="1:23" x14ac:dyDescent="0.3">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VLOOKUP($M2702,People!$A$2:$B$5, 2, FALSE)</f>
        <v>Cassandra Brandow</v>
      </c>
      <c r="W2702" s="3" t="str">
        <f>IFERROR(VLOOKUP($B2702, 'Returns'!$A$2:$B$801, 2, FALSE), "No")</f>
        <v>No</v>
      </c>
    </row>
    <row r="2703" spans="1:23" x14ac:dyDescent="0.3">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VLOOKUP($M2703,People!$A$2:$B$5, 2, FALSE)</f>
        <v>Cassandra Brandow</v>
      </c>
      <c r="W2703" s="3" t="str">
        <f>IFERROR(VLOOKUP($B2703, 'Returns'!$A$2:$B$801, 2, FALSE), "No")</f>
        <v>No</v>
      </c>
    </row>
    <row r="2704" spans="1:23" x14ac:dyDescent="0.3">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VLOOKUP($M2704,People!$A$2:$B$5, 2, FALSE)</f>
        <v>Cassandra Brandow</v>
      </c>
      <c r="W2704" s="3" t="str">
        <f>IFERROR(VLOOKUP($B2704, 'Returns'!$A$2:$B$801, 2, FALSE), "No")</f>
        <v>No</v>
      </c>
    </row>
    <row r="2705" spans="1:23" x14ac:dyDescent="0.3">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VLOOKUP($M2705,People!$A$2:$B$5, 2, FALSE)</f>
        <v>Chuck Magee</v>
      </c>
      <c r="W2705" s="3" t="str">
        <f>IFERROR(VLOOKUP($B2705, 'Returns'!$A$2:$B$801, 2, FALSE), "No")</f>
        <v>No</v>
      </c>
    </row>
    <row r="2706" spans="1:23" x14ac:dyDescent="0.3">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VLOOKUP($M2706,People!$A$2:$B$5, 2, FALSE)</f>
        <v>Chuck Magee</v>
      </c>
      <c r="W2706" s="3" t="str">
        <f>IFERROR(VLOOKUP($B2706, 'Returns'!$A$2:$B$801, 2, FALSE), "No")</f>
        <v>No</v>
      </c>
    </row>
    <row r="2707" spans="1:23" x14ac:dyDescent="0.3">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VLOOKUP($M2707,People!$A$2:$B$5, 2, FALSE)</f>
        <v>Anna Andreadi</v>
      </c>
      <c r="W2707" s="3" t="str">
        <f>IFERROR(VLOOKUP($B2707, 'Returns'!$A$2:$B$801, 2, FALSE), "No")</f>
        <v>No</v>
      </c>
    </row>
    <row r="2708" spans="1:23" x14ac:dyDescent="0.3">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VLOOKUP($M2708,People!$A$2:$B$5, 2, FALSE)</f>
        <v>Anna Andreadi</v>
      </c>
      <c r="W2708" s="3" t="str">
        <f>IFERROR(VLOOKUP($B2708, 'Returns'!$A$2:$B$801, 2, FALSE), "No")</f>
        <v>No</v>
      </c>
    </row>
    <row r="2709" spans="1:23" x14ac:dyDescent="0.3">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VLOOKUP($M2709,People!$A$2:$B$5, 2, FALSE)</f>
        <v>Anna Andreadi</v>
      </c>
      <c r="W2709" s="3" t="str">
        <f>IFERROR(VLOOKUP($B2709, 'Returns'!$A$2:$B$801, 2, FALSE), "No")</f>
        <v>No</v>
      </c>
    </row>
    <row r="2710" spans="1:23" x14ac:dyDescent="0.3">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VLOOKUP($M2710,People!$A$2:$B$5, 2, FALSE)</f>
        <v>Anna Andreadi</v>
      </c>
      <c r="W2710" s="3" t="str">
        <f>IFERROR(VLOOKUP($B2710, 'Returns'!$A$2:$B$801, 2, FALSE), "No")</f>
        <v>No</v>
      </c>
    </row>
    <row r="2711" spans="1:23" x14ac:dyDescent="0.3">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VLOOKUP($M2711,People!$A$2:$B$5, 2, FALSE)</f>
        <v>Anna Andreadi</v>
      </c>
      <c r="W2711" s="3" t="str">
        <f>IFERROR(VLOOKUP($B2711, 'Returns'!$A$2:$B$801, 2, FALSE), "No")</f>
        <v>No</v>
      </c>
    </row>
    <row r="2712" spans="1:23" x14ac:dyDescent="0.3">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VLOOKUP($M2712,People!$A$2:$B$5, 2, FALSE)</f>
        <v>Cassandra Brandow</v>
      </c>
      <c r="W2712" s="3" t="str">
        <f>IFERROR(VLOOKUP($B2712, 'Returns'!$A$2:$B$801, 2, FALSE), "No")</f>
        <v>No</v>
      </c>
    </row>
    <row r="2713" spans="1:23" x14ac:dyDescent="0.3">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VLOOKUP($M2713,People!$A$2:$B$5, 2, FALSE)</f>
        <v>Chuck Magee</v>
      </c>
      <c r="W2713" s="3" t="str">
        <f>IFERROR(VLOOKUP($B2713, 'Returns'!$A$2:$B$801, 2, FALSE), "No")</f>
        <v>No</v>
      </c>
    </row>
    <row r="2714" spans="1:23" x14ac:dyDescent="0.3">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VLOOKUP($M2714,People!$A$2:$B$5, 2, FALSE)</f>
        <v>Chuck Magee</v>
      </c>
      <c r="W2714" s="3" t="str">
        <f>IFERROR(VLOOKUP($B2714, 'Returns'!$A$2:$B$801, 2, FALSE), "No")</f>
        <v>No</v>
      </c>
    </row>
    <row r="2715" spans="1:23" x14ac:dyDescent="0.3">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VLOOKUP($M2715,People!$A$2:$B$5, 2, FALSE)</f>
        <v>Cassandra Brandow</v>
      </c>
      <c r="W2715" s="3" t="str">
        <f>IFERROR(VLOOKUP($B2715, 'Returns'!$A$2:$B$801, 2, FALSE), "No")</f>
        <v>No</v>
      </c>
    </row>
    <row r="2716" spans="1:23" x14ac:dyDescent="0.3">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VLOOKUP($M2716,People!$A$2:$B$5, 2, FALSE)</f>
        <v>Anna Andreadi</v>
      </c>
      <c r="W2716" s="3" t="str">
        <f>IFERROR(VLOOKUP($B2716, 'Returns'!$A$2:$B$801, 2, FALSE), "No")</f>
        <v>No</v>
      </c>
    </row>
    <row r="2717" spans="1:23" x14ac:dyDescent="0.3">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VLOOKUP($M2717,People!$A$2:$B$5, 2, FALSE)</f>
        <v>Chuck Magee</v>
      </c>
      <c r="W2717" s="3" t="str">
        <f>IFERROR(VLOOKUP($B2717, 'Returns'!$A$2:$B$801, 2, FALSE), "No")</f>
        <v>No</v>
      </c>
    </row>
    <row r="2718" spans="1:23" x14ac:dyDescent="0.3">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VLOOKUP($M2718,People!$A$2:$B$5, 2, FALSE)</f>
        <v>Cassandra Brandow</v>
      </c>
      <c r="W2718" s="3" t="str">
        <f>IFERROR(VLOOKUP($B2718, 'Returns'!$A$2:$B$801, 2, FALSE), "No")</f>
        <v>No</v>
      </c>
    </row>
    <row r="2719" spans="1:23" x14ac:dyDescent="0.3">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VLOOKUP($M2719,People!$A$2:$B$5, 2, FALSE)</f>
        <v>Chuck Magee</v>
      </c>
      <c r="W2719" s="3" t="str">
        <f>IFERROR(VLOOKUP($B2719, 'Returns'!$A$2:$B$801, 2, FALSE), "No")</f>
        <v>No</v>
      </c>
    </row>
    <row r="2720" spans="1:23" x14ac:dyDescent="0.3">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VLOOKUP($M2720,People!$A$2:$B$5, 2, FALSE)</f>
        <v>Anna Andreadi</v>
      </c>
      <c r="W2720" s="3" t="str">
        <f>IFERROR(VLOOKUP($B2720, 'Returns'!$A$2:$B$801, 2, FALSE), "No")</f>
        <v>No</v>
      </c>
    </row>
    <row r="2721" spans="1:23" x14ac:dyDescent="0.3">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VLOOKUP($M2721,People!$A$2:$B$5, 2, FALSE)</f>
        <v>Kelly Williams</v>
      </c>
      <c r="W2721" s="3" t="str">
        <f>IFERROR(VLOOKUP($B2721, 'Returns'!$A$2:$B$801, 2, FALSE), "No")</f>
        <v>No</v>
      </c>
    </row>
    <row r="2722" spans="1:23" x14ac:dyDescent="0.3">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VLOOKUP($M2722,People!$A$2:$B$5, 2, FALSE)</f>
        <v>Cassandra Brandow</v>
      </c>
      <c r="W2722" s="3" t="str">
        <f>IFERROR(VLOOKUP($B2722, 'Returns'!$A$2:$B$801, 2, FALSE), "No")</f>
        <v>No</v>
      </c>
    </row>
    <row r="2723" spans="1:23" x14ac:dyDescent="0.3">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VLOOKUP($M2723,People!$A$2:$B$5, 2, FALSE)</f>
        <v>Cassandra Brandow</v>
      </c>
      <c r="W2723" s="3" t="str">
        <f>IFERROR(VLOOKUP($B2723, 'Returns'!$A$2:$B$801, 2, FALSE), "No")</f>
        <v>No</v>
      </c>
    </row>
    <row r="2724" spans="1:23" x14ac:dyDescent="0.3">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VLOOKUP($M2724,People!$A$2:$B$5, 2, FALSE)</f>
        <v>Cassandra Brandow</v>
      </c>
      <c r="W2724" s="3" t="str">
        <f>IFERROR(VLOOKUP($B2724, 'Returns'!$A$2:$B$801, 2, FALSE), "No")</f>
        <v>No</v>
      </c>
    </row>
    <row r="2725" spans="1:23" x14ac:dyDescent="0.3">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VLOOKUP($M2725,People!$A$2:$B$5, 2, FALSE)</f>
        <v>Anna Andreadi</v>
      </c>
      <c r="W2725" s="3" t="str">
        <f>IFERROR(VLOOKUP($B2725, 'Returns'!$A$2:$B$801, 2, FALSE), "No")</f>
        <v>No</v>
      </c>
    </row>
    <row r="2726" spans="1:23" x14ac:dyDescent="0.3">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VLOOKUP($M2726,People!$A$2:$B$5, 2, FALSE)</f>
        <v>Anna Andreadi</v>
      </c>
      <c r="W2726" s="3" t="str">
        <f>IFERROR(VLOOKUP($B2726, 'Returns'!$A$2:$B$801, 2, FALSE), "No")</f>
        <v>No</v>
      </c>
    </row>
    <row r="2727" spans="1:23" x14ac:dyDescent="0.3">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VLOOKUP($M2727,People!$A$2:$B$5, 2, FALSE)</f>
        <v>Chuck Magee</v>
      </c>
      <c r="W2727" s="3" t="str">
        <f>IFERROR(VLOOKUP($B2727, 'Returns'!$A$2:$B$801, 2, FALSE), "No")</f>
        <v>No</v>
      </c>
    </row>
    <row r="2728" spans="1:23" x14ac:dyDescent="0.3">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VLOOKUP($M2728,People!$A$2:$B$5, 2, FALSE)</f>
        <v>Chuck Magee</v>
      </c>
      <c r="W2728" s="3" t="str">
        <f>IFERROR(VLOOKUP($B2728, 'Returns'!$A$2:$B$801, 2, FALSE), "No")</f>
        <v>No</v>
      </c>
    </row>
    <row r="2729" spans="1:23" x14ac:dyDescent="0.3">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VLOOKUP($M2729,People!$A$2:$B$5, 2, FALSE)</f>
        <v>Chuck Magee</v>
      </c>
      <c r="W2729" s="3" t="str">
        <f>IFERROR(VLOOKUP($B2729, 'Returns'!$A$2:$B$801, 2, FALSE), "No")</f>
        <v>No</v>
      </c>
    </row>
    <row r="2730" spans="1:23" x14ac:dyDescent="0.3">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VLOOKUP($M2730,People!$A$2:$B$5, 2, FALSE)</f>
        <v>Chuck Magee</v>
      </c>
      <c r="W2730" s="3" t="str">
        <f>IFERROR(VLOOKUP($B2730, 'Returns'!$A$2:$B$801, 2, FALSE), "No")</f>
        <v>No</v>
      </c>
    </row>
    <row r="2731" spans="1:23" x14ac:dyDescent="0.3">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VLOOKUP($M2731,People!$A$2:$B$5, 2, FALSE)</f>
        <v>Anna Andreadi</v>
      </c>
      <c r="W2731" s="3" t="str">
        <f>IFERROR(VLOOKUP($B2731, 'Returns'!$A$2:$B$801, 2, FALSE), "No")</f>
        <v>No</v>
      </c>
    </row>
    <row r="2732" spans="1:23" x14ac:dyDescent="0.3">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VLOOKUP($M2732,People!$A$2:$B$5, 2, FALSE)</f>
        <v>Anna Andreadi</v>
      </c>
      <c r="W2732" s="3" t="str">
        <f>IFERROR(VLOOKUP($B2732, 'Returns'!$A$2:$B$801, 2, FALSE), "No")</f>
        <v>No</v>
      </c>
    </row>
    <row r="2733" spans="1:23" x14ac:dyDescent="0.3">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VLOOKUP($M2733,People!$A$2:$B$5, 2, FALSE)</f>
        <v>Anna Andreadi</v>
      </c>
      <c r="W2733" s="3" t="str">
        <f>IFERROR(VLOOKUP($B2733, 'Returns'!$A$2:$B$801, 2, FALSE), "No")</f>
        <v>No</v>
      </c>
    </row>
    <row r="2734" spans="1:23" x14ac:dyDescent="0.3">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VLOOKUP($M2734,People!$A$2:$B$5, 2, FALSE)</f>
        <v>Chuck Magee</v>
      </c>
      <c r="W2734" s="3" t="str">
        <f>IFERROR(VLOOKUP($B2734, 'Returns'!$A$2:$B$801, 2, FALSE), "No")</f>
        <v>No</v>
      </c>
    </row>
    <row r="2735" spans="1:23" x14ac:dyDescent="0.3">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VLOOKUP($M2735,People!$A$2:$B$5, 2, FALSE)</f>
        <v>Chuck Magee</v>
      </c>
      <c r="W2735" s="3" t="str">
        <f>IFERROR(VLOOKUP($B2735, 'Returns'!$A$2:$B$801, 2, FALSE), "No")</f>
        <v>No</v>
      </c>
    </row>
    <row r="2736" spans="1:23" x14ac:dyDescent="0.3">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VLOOKUP($M2736,People!$A$2:$B$5, 2, FALSE)</f>
        <v>Anna Andreadi</v>
      </c>
      <c r="W2736" s="3" t="str">
        <f>IFERROR(VLOOKUP($B2736, 'Returns'!$A$2:$B$801, 2, FALSE), "No")</f>
        <v>No</v>
      </c>
    </row>
    <row r="2737" spans="1:23" x14ac:dyDescent="0.3">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VLOOKUP($M2737,People!$A$2:$B$5, 2, FALSE)</f>
        <v>Chuck Magee</v>
      </c>
      <c r="W2737" s="3" t="str">
        <f>IFERROR(VLOOKUP($B2737, 'Returns'!$A$2:$B$801, 2, FALSE), "No")</f>
        <v>No</v>
      </c>
    </row>
    <row r="2738" spans="1:23" x14ac:dyDescent="0.3">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VLOOKUP($M2738,People!$A$2:$B$5, 2, FALSE)</f>
        <v>Chuck Magee</v>
      </c>
      <c r="W2738" s="3" t="str">
        <f>IFERROR(VLOOKUP($B2738, 'Returns'!$A$2:$B$801, 2, FALSE), "No")</f>
        <v>No</v>
      </c>
    </row>
    <row r="2739" spans="1:23" x14ac:dyDescent="0.3">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VLOOKUP($M2739,People!$A$2:$B$5, 2, FALSE)</f>
        <v>Chuck Magee</v>
      </c>
      <c r="W2739" s="3" t="str">
        <f>IFERROR(VLOOKUP($B2739, 'Returns'!$A$2:$B$801, 2, FALSE), "No")</f>
        <v>No</v>
      </c>
    </row>
    <row r="2740" spans="1:23" x14ac:dyDescent="0.3">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VLOOKUP($M2740,People!$A$2:$B$5, 2, FALSE)</f>
        <v>Chuck Magee</v>
      </c>
      <c r="W2740" s="3" t="str">
        <f>IFERROR(VLOOKUP($B2740, 'Returns'!$A$2:$B$801, 2, FALSE), "No")</f>
        <v>No</v>
      </c>
    </row>
    <row r="2741" spans="1:23" x14ac:dyDescent="0.3">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VLOOKUP($M2741,People!$A$2:$B$5, 2, FALSE)</f>
        <v>Cassandra Brandow</v>
      </c>
      <c r="W2741" s="3" t="str">
        <f>IFERROR(VLOOKUP($B2741, 'Returns'!$A$2:$B$801, 2, FALSE), "No")</f>
        <v>No</v>
      </c>
    </row>
    <row r="2742" spans="1:23" x14ac:dyDescent="0.3">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VLOOKUP($M2742,People!$A$2:$B$5, 2, FALSE)</f>
        <v>Cassandra Brandow</v>
      </c>
      <c r="W2742" s="3" t="str">
        <f>IFERROR(VLOOKUP($B2742, 'Returns'!$A$2:$B$801, 2, FALSE), "No")</f>
        <v>No</v>
      </c>
    </row>
    <row r="2743" spans="1:23" x14ac:dyDescent="0.3">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VLOOKUP($M2743,People!$A$2:$B$5, 2, FALSE)</f>
        <v>Chuck Magee</v>
      </c>
      <c r="W2743" s="3" t="str">
        <f>IFERROR(VLOOKUP($B2743, 'Returns'!$A$2:$B$801, 2, FALSE), "No")</f>
        <v>No</v>
      </c>
    </row>
    <row r="2744" spans="1:23" x14ac:dyDescent="0.3">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VLOOKUP($M2744,People!$A$2:$B$5, 2, FALSE)</f>
        <v>Anna Andreadi</v>
      </c>
      <c r="W2744" s="3" t="str">
        <f>IFERROR(VLOOKUP($B2744, 'Returns'!$A$2:$B$801, 2, FALSE), "No")</f>
        <v>No</v>
      </c>
    </row>
    <row r="2745" spans="1:23" x14ac:dyDescent="0.3">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VLOOKUP($M2745,People!$A$2:$B$5, 2, FALSE)</f>
        <v>Anna Andreadi</v>
      </c>
      <c r="W2745" s="3" t="str">
        <f>IFERROR(VLOOKUP($B2745, 'Returns'!$A$2:$B$801, 2, FALSE), "No")</f>
        <v>No</v>
      </c>
    </row>
    <row r="2746" spans="1:23" x14ac:dyDescent="0.3">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VLOOKUP($M2746,People!$A$2:$B$5, 2, FALSE)</f>
        <v>Anna Andreadi</v>
      </c>
      <c r="W2746" s="3" t="str">
        <f>IFERROR(VLOOKUP($B2746, 'Returns'!$A$2:$B$801, 2, FALSE), "No")</f>
        <v>No</v>
      </c>
    </row>
    <row r="2747" spans="1:23" x14ac:dyDescent="0.3">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VLOOKUP($M2747,People!$A$2:$B$5, 2, FALSE)</f>
        <v>Cassandra Brandow</v>
      </c>
      <c r="W2747" s="3" t="str">
        <f>IFERROR(VLOOKUP($B2747, 'Returns'!$A$2:$B$801, 2, FALSE), "No")</f>
        <v>No</v>
      </c>
    </row>
    <row r="2748" spans="1:23" x14ac:dyDescent="0.3">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VLOOKUP($M2748,People!$A$2:$B$5, 2, FALSE)</f>
        <v>Chuck Magee</v>
      </c>
      <c r="W2748" s="3" t="str">
        <f>IFERROR(VLOOKUP($B2748, 'Returns'!$A$2:$B$801, 2, FALSE), "No")</f>
        <v>No</v>
      </c>
    </row>
    <row r="2749" spans="1:23" x14ac:dyDescent="0.3">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VLOOKUP($M2749,People!$A$2:$B$5, 2, FALSE)</f>
        <v>Kelly Williams</v>
      </c>
      <c r="W2749" s="3" t="str">
        <f>IFERROR(VLOOKUP($B2749, 'Returns'!$A$2:$B$801, 2, FALSE), "No")</f>
        <v>No</v>
      </c>
    </row>
    <row r="2750" spans="1:23" x14ac:dyDescent="0.3">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VLOOKUP($M2750,People!$A$2:$B$5, 2, FALSE)</f>
        <v>Cassandra Brandow</v>
      </c>
      <c r="W2750" s="3" t="str">
        <f>IFERROR(VLOOKUP($B2750, 'Returns'!$A$2:$B$801, 2, FALSE), "No")</f>
        <v>No</v>
      </c>
    </row>
    <row r="2751" spans="1:23" x14ac:dyDescent="0.3">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VLOOKUP($M2751,People!$A$2:$B$5, 2, FALSE)</f>
        <v>Anna Andreadi</v>
      </c>
      <c r="W2751" s="3" t="str">
        <f>IFERROR(VLOOKUP($B2751, 'Returns'!$A$2:$B$801, 2, FALSE), "No")</f>
        <v>No</v>
      </c>
    </row>
    <row r="2752" spans="1:23" x14ac:dyDescent="0.3">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VLOOKUP($M2752,People!$A$2:$B$5, 2, FALSE)</f>
        <v>Anna Andreadi</v>
      </c>
      <c r="W2752" s="3" t="str">
        <f>IFERROR(VLOOKUP($B2752, 'Returns'!$A$2:$B$801, 2, FALSE), "No")</f>
        <v>No</v>
      </c>
    </row>
    <row r="2753" spans="1:23" x14ac:dyDescent="0.3">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VLOOKUP($M2753,People!$A$2:$B$5, 2, FALSE)</f>
        <v>Anna Andreadi</v>
      </c>
      <c r="W2753" s="3" t="str">
        <f>IFERROR(VLOOKUP($B2753, 'Returns'!$A$2:$B$801, 2, FALSE), "No")</f>
        <v>No</v>
      </c>
    </row>
    <row r="2754" spans="1:23" x14ac:dyDescent="0.3">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VLOOKUP($M2754,People!$A$2:$B$5, 2, FALSE)</f>
        <v>Anna Andreadi</v>
      </c>
      <c r="W2754" s="3" t="str">
        <f>IFERROR(VLOOKUP($B2754, 'Returns'!$A$2:$B$801, 2, FALSE), "No")</f>
        <v>No</v>
      </c>
    </row>
    <row r="2755" spans="1:23" x14ac:dyDescent="0.3">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VLOOKUP($M2755,People!$A$2:$B$5, 2, FALSE)</f>
        <v>Anna Andreadi</v>
      </c>
      <c r="W2755" s="3" t="str">
        <f>IFERROR(VLOOKUP($B2755, 'Returns'!$A$2:$B$801, 2, FALSE), "No")</f>
        <v>No</v>
      </c>
    </row>
    <row r="2756" spans="1:23" x14ac:dyDescent="0.3">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VLOOKUP($M2756,People!$A$2:$B$5, 2, FALSE)</f>
        <v>Anna Andreadi</v>
      </c>
      <c r="W2756" s="3" t="str">
        <f>IFERROR(VLOOKUP($B2756, 'Returns'!$A$2:$B$801, 2, FALSE), "No")</f>
        <v>No</v>
      </c>
    </row>
    <row r="2757" spans="1:23" x14ac:dyDescent="0.3">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VLOOKUP($M2757,People!$A$2:$B$5, 2, FALSE)</f>
        <v>Anna Andreadi</v>
      </c>
      <c r="W2757" s="3" t="str">
        <f>IFERROR(VLOOKUP($B2757, 'Returns'!$A$2:$B$801, 2, FALSE), "No")</f>
        <v>No</v>
      </c>
    </row>
    <row r="2758" spans="1:23" x14ac:dyDescent="0.3">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VLOOKUP($M2758,People!$A$2:$B$5, 2, FALSE)</f>
        <v>Anna Andreadi</v>
      </c>
      <c r="W2758" s="3" t="str">
        <f>IFERROR(VLOOKUP($B2758, 'Returns'!$A$2:$B$801, 2, FALSE), "No")</f>
        <v>No</v>
      </c>
    </row>
    <row r="2759" spans="1:23" x14ac:dyDescent="0.3">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VLOOKUP($M2759,People!$A$2:$B$5, 2, FALSE)</f>
        <v>Chuck Magee</v>
      </c>
      <c r="W2759" s="3" t="str">
        <f>IFERROR(VLOOKUP($B2759, 'Returns'!$A$2:$B$801, 2, FALSE), "No")</f>
        <v>No</v>
      </c>
    </row>
    <row r="2760" spans="1:23" x14ac:dyDescent="0.3">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VLOOKUP($M2760,People!$A$2:$B$5, 2, FALSE)</f>
        <v>Cassandra Brandow</v>
      </c>
      <c r="W2760" s="3" t="str">
        <f>IFERROR(VLOOKUP($B2760, 'Returns'!$A$2:$B$801, 2, FALSE), "No")</f>
        <v>No</v>
      </c>
    </row>
    <row r="2761" spans="1:23" x14ac:dyDescent="0.3">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VLOOKUP($M2761,People!$A$2:$B$5, 2, FALSE)</f>
        <v>Cassandra Brandow</v>
      </c>
      <c r="W2761" s="3" t="str">
        <f>IFERROR(VLOOKUP($B2761, 'Returns'!$A$2:$B$801, 2, FALSE), "No")</f>
        <v>No</v>
      </c>
    </row>
    <row r="2762" spans="1:23" x14ac:dyDescent="0.3">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VLOOKUP($M2762,People!$A$2:$B$5, 2, FALSE)</f>
        <v>Anna Andreadi</v>
      </c>
      <c r="W2762" s="3" t="str">
        <f>IFERROR(VLOOKUP($B2762, 'Returns'!$A$2:$B$801, 2, FALSE), "No")</f>
        <v>No</v>
      </c>
    </row>
    <row r="2763" spans="1:23" x14ac:dyDescent="0.3">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VLOOKUP($M2763,People!$A$2:$B$5, 2, FALSE)</f>
        <v>Anna Andreadi</v>
      </c>
      <c r="W2763" s="3" t="str">
        <f>IFERROR(VLOOKUP($B2763, 'Returns'!$A$2:$B$801, 2, FALSE), "No")</f>
        <v>No</v>
      </c>
    </row>
    <row r="2764" spans="1:23" x14ac:dyDescent="0.3">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VLOOKUP($M2764,People!$A$2:$B$5, 2, FALSE)</f>
        <v>Anna Andreadi</v>
      </c>
      <c r="W2764" s="3" t="str">
        <f>IFERROR(VLOOKUP($B2764, 'Returns'!$A$2:$B$801, 2, FALSE), "No")</f>
        <v>No</v>
      </c>
    </row>
    <row r="2765" spans="1:23" x14ac:dyDescent="0.3">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VLOOKUP($M2765,People!$A$2:$B$5, 2, FALSE)</f>
        <v>Chuck Magee</v>
      </c>
      <c r="W2765" s="3" t="str">
        <f>IFERROR(VLOOKUP($B2765, 'Returns'!$A$2:$B$801, 2, FALSE), "No")</f>
        <v>No</v>
      </c>
    </row>
    <row r="2766" spans="1:23" x14ac:dyDescent="0.3">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VLOOKUP($M2766,People!$A$2:$B$5, 2, FALSE)</f>
        <v>Chuck Magee</v>
      </c>
      <c r="W2766" s="3" t="str">
        <f>IFERROR(VLOOKUP($B2766, 'Returns'!$A$2:$B$801, 2, FALSE), "No")</f>
        <v>No</v>
      </c>
    </row>
    <row r="2767" spans="1:23" x14ac:dyDescent="0.3">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VLOOKUP($M2767,People!$A$2:$B$5, 2, FALSE)</f>
        <v>Chuck Magee</v>
      </c>
      <c r="W2767" s="3" t="str">
        <f>IFERROR(VLOOKUP($B2767, 'Returns'!$A$2:$B$801, 2, FALSE), "No")</f>
        <v>No</v>
      </c>
    </row>
    <row r="2768" spans="1:23" x14ac:dyDescent="0.3">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VLOOKUP($M2768,People!$A$2:$B$5, 2, FALSE)</f>
        <v>Chuck Magee</v>
      </c>
      <c r="W2768" s="3" t="str">
        <f>IFERROR(VLOOKUP($B2768, 'Returns'!$A$2:$B$801, 2, FALSE), "No")</f>
        <v>No</v>
      </c>
    </row>
    <row r="2769" spans="1:23" x14ac:dyDescent="0.3">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VLOOKUP($M2769,People!$A$2:$B$5, 2, FALSE)</f>
        <v>Chuck Magee</v>
      </c>
      <c r="W2769" s="3" t="str">
        <f>IFERROR(VLOOKUP($B2769, 'Returns'!$A$2:$B$801, 2, FALSE), "No")</f>
        <v>No</v>
      </c>
    </row>
    <row r="2770" spans="1:23" x14ac:dyDescent="0.3">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VLOOKUP($M2770,People!$A$2:$B$5, 2, FALSE)</f>
        <v>Kelly Williams</v>
      </c>
      <c r="W2770" s="3" t="str">
        <f>IFERROR(VLOOKUP($B2770, 'Returns'!$A$2:$B$801, 2, FALSE), "No")</f>
        <v>No</v>
      </c>
    </row>
    <row r="2771" spans="1:23" x14ac:dyDescent="0.3">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VLOOKUP($M2771,People!$A$2:$B$5, 2, FALSE)</f>
        <v>Kelly Williams</v>
      </c>
      <c r="W2771" s="3" t="str">
        <f>IFERROR(VLOOKUP($B2771, 'Returns'!$A$2:$B$801, 2, FALSE), "No")</f>
        <v>No</v>
      </c>
    </row>
    <row r="2772" spans="1:23" x14ac:dyDescent="0.3">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VLOOKUP($M2772,People!$A$2:$B$5, 2, FALSE)</f>
        <v>Kelly Williams</v>
      </c>
      <c r="W2772" s="3" t="str">
        <f>IFERROR(VLOOKUP($B2772, 'Returns'!$A$2:$B$801, 2, FALSE), "No")</f>
        <v>No</v>
      </c>
    </row>
    <row r="2773" spans="1:23" x14ac:dyDescent="0.3">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VLOOKUP($M2773,People!$A$2:$B$5, 2, FALSE)</f>
        <v>Kelly Williams</v>
      </c>
      <c r="W2773" s="3" t="str">
        <f>IFERROR(VLOOKUP($B2773, 'Returns'!$A$2:$B$801, 2, FALSE), "No")</f>
        <v>No</v>
      </c>
    </row>
    <row r="2774" spans="1:23" x14ac:dyDescent="0.3">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VLOOKUP($M2774,People!$A$2:$B$5, 2, FALSE)</f>
        <v>Cassandra Brandow</v>
      </c>
      <c r="W2774" s="3" t="str">
        <f>IFERROR(VLOOKUP($B2774, 'Returns'!$A$2:$B$801, 2, FALSE), "No")</f>
        <v>No</v>
      </c>
    </row>
    <row r="2775" spans="1:23" x14ac:dyDescent="0.3">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VLOOKUP($M2775,People!$A$2:$B$5, 2, FALSE)</f>
        <v>Kelly Williams</v>
      </c>
      <c r="W2775" s="3" t="str">
        <f>IFERROR(VLOOKUP($B2775, 'Returns'!$A$2:$B$801, 2, FALSE), "No")</f>
        <v>No</v>
      </c>
    </row>
    <row r="2776" spans="1:23" x14ac:dyDescent="0.3">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VLOOKUP($M2776,People!$A$2:$B$5, 2, FALSE)</f>
        <v>Chuck Magee</v>
      </c>
      <c r="W2776" s="3" t="str">
        <f>IFERROR(VLOOKUP($B2776, 'Returns'!$A$2:$B$801, 2, FALSE), "No")</f>
        <v>No</v>
      </c>
    </row>
    <row r="2777" spans="1:23" x14ac:dyDescent="0.3">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VLOOKUP($M2777,People!$A$2:$B$5, 2, FALSE)</f>
        <v>Anna Andreadi</v>
      </c>
      <c r="W2777" s="3" t="str">
        <f>IFERROR(VLOOKUP($B2777, 'Returns'!$A$2:$B$801, 2, FALSE), "No")</f>
        <v>No</v>
      </c>
    </row>
    <row r="2778" spans="1:23" x14ac:dyDescent="0.3">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VLOOKUP($M2778,People!$A$2:$B$5, 2, FALSE)</f>
        <v>Anna Andreadi</v>
      </c>
      <c r="W2778" s="3" t="str">
        <f>IFERROR(VLOOKUP($B2778, 'Returns'!$A$2:$B$801, 2, FALSE), "No")</f>
        <v>No</v>
      </c>
    </row>
    <row r="2779" spans="1:23" x14ac:dyDescent="0.3">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VLOOKUP($M2779,People!$A$2:$B$5, 2, FALSE)</f>
        <v>Anna Andreadi</v>
      </c>
      <c r="W2779" s="3" t="str">
        <f>IFERROR(VLOOKUP($B2779, 'Returns'!$A$2:$B$801, 2, FALSE), "No")</f>
        <v>No</v>
      </c>
    </row>
    <row r="2780" spans="1:23" x14ac:dyDescent="0.3">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VLOOKUP($M2780,People!$A$2:$B$5, 2, FALSE)</f>
        <v>Cassandra Brandow</v>
      </c>
      <c r="W2780" s="3" t="str">
        <f>IFERROR(VLOOKUP($B2780, 'Returns'!$A$2:$B$801, 2, FALSE), "No")</f>
        <v>No</v>
      </c>
    </row>
    <row r="2781" spans="1:23" x14ac:dyDescent="0.3">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VLOOKUP($M2781,People!$A$2:$B$5, 2, FALSE)</f>
        <v>Cassandra Brandow</v>
      </c>
      <c r="W2781" s="3" t="str">
        <f>IFERROR(VLOOKUP($B2781, 'Returns'!$A$2:$B$801, 2, FALSE), "No")</f>
        <v>No</v>
      </c>
    </row>
    <row r="2782" spans="1:23" x14ac:dyDescent="0.3">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VLOOKUP($M2782,People!$A$2:$B$5, 2, FALSE)</f>
        <v>Chuck Magee</v>
      </c>
      <c r="W2782" s="3" t="str">
        <f>IFERROR(VLOOKUP($B2782, 'Returns'!$A$2:$B$801, 2, FALSE), "No")</f>
        <v>No</v>
      </c>
    </row>
    <row r="2783" spans="1:23" x14ac:dyDescent="0.3">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VLOOKUP($M2783,People!$A$2:$B$5, 2, FALSE)</f>
        <v>Kelly Williams</v>
      </c>
      <c r="W2783" s="3" t="str">
        <f>IFERROR(VLOOKUP($B2783, 'Returns'!$A$2:$B$801, 2, FALSE), "No")</f>
        <v>No</v>
      </c>
    </row>
    <row r="2784" spans="1:23" x14ac:dyDescent="0.3">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VLOOKUP($M2784,People!$A$2:$B$5, 2, FALSE)</f>
        <v>Kelly Williams</v>
      </c>
      <c r="W2784" s="3" t="str">
        <f>IFERROR(VLOOKUP($B2784, 'Returns'!$A$2:$B$801, 2, FALSE), "No")</f>
        <v>No</v>
      </c>
    </row>
    <row r="2785" spans="1:23" x14ac:dyDescent="0.3">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VLOOKUP($M2785,People!$A$2:$B$5, 2, FALSE)</f>
        <v>Chuck Magee</v>
      </c>
      <c r="W2785" s="3" t="str">
        <f>IFERROR(VLOOKUP($B2785, 'Returns'!$A$2:$B$801, 2, FALSE), "No")</f>
        <v>No</v>
      </c>
    </row>
    <row r="2786" spans="1:23" x14ac:dyDescent="0.3">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VLOOKUP($M2786,People!$A$2:$B$5, 2, FALSE)</f>
        <v>Chuck Magee</v>
      </c>
      <c r="W2786" s="3" t="str">
        <f>IFERROR(VLOOKUP($B2786, 'Returns'!$A$2:$B$801, 2, FALSE), "No")</f>
        <v>No</v>
      </c>
    </row>
    <row r="2787" spans="1:23" x14ac:dyDescent="0.3">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VLOOKUP($M2787,People!$A$2:$B$5, 2, FALSE)</f>
        <v>Anna Andreadi</v>
      </c>
      <c r="W2787" s="3" t="str">
        <f>IFERROR(VLOOKUP($B2787, 'Returns'!$A$2:$B$801, 2, FALSE), "No")</f>
        <v>No</v>
      </c>
    </row>
    <row r="2788" spans="1:23" x14ac:dyDescent="0.3">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VLOOKUP($M2788,People!$A$2:$B$5, 2, FALSE)</f>
        <v>Anna Andreadi</v>
      </c>
      <c r="W2788" s="3" t="str">
        <f>IFERROR(VLOOKUP($B2788, 'Returns'!$A$2:$B$801, 2, FALSE), "No")</f>
        <v>No</v>
      </c>
    </row>
    <row r="2789" spans="1:23" x14ac:dyDescent="0.3">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VLOOKUP($M2789,People!$A$2:$B$5, 2, FALSE)</f>
        <v>Kelly Williams</v>
      </c>
      <c r="W2789" s="3" t="str">
        <f>IFERROR(VLOOKUP($B2789, 'Returns'!$A$2:$B$801, 2, FALSE), "No")</f>
        <v>No</v>
      </c>
    </row>
    <row r="2790" spans="1:23" x14ac:dyDescent="0.3">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VLOOKUP($M2790,People!$A$2:$B$5, 2, FALSE)</f>
        <v>Kelly Williams</v>
      </c>
      <c r="W2790" s="3" t="str">
        <f>IFERROR(VLOOKUP($B2790, 'Returns'!$A$2:$B$801, 2, FALSE), "No")</f>
        <v>No</v>
      </c>
    </row>
    <row r="2791" spans="1:23" x14ac:dyDescent="0.3">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VLOOKUP($M2791,People!$A$2:$B$5, 2, FALSE)</f>
        <v>Kelly Williams</v>
      </c>
      <c r="W2791" s="3" t="str">
        <f>IFERROR(VLOOKUP($B2791, 'Returns'!$A$2:$B$801, 2, FALSE), "No")</f>
        <v>No</v>
      </c>
    </row>
    <row r="2792" spans="1:23" x14ac:dyDescent="0.3">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VLOOKUP($M2792,People!$A$2:$B$5, 2, FALSE)</f>
        <v>Kelly Williams</v>
      </c>
      <c r="W2792" s="3" t="str">
        <f>IFERROR(VLOOKUP($B2792, 'Returns'!$A$2:$B$801, 2, FALSE), "No")</f>
        <v>No</v>
      </c>
    </row>
    <row r="2793" spans="1:23" x14ac:dyDescent="0.3">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VLOOKUP($M2793,People!$A$2:$B$5, 2, FALSE)</f>
        <v>Kelly Williams</v>
      </c>
      <c r="W2793" s="3" t="str">
        <f>IFERROR(VLOOKUP($B2793, 'Returns'!$A$2:$B$801, 2, FALSE), "No")</f>
        <v>No</v>
      </c>
    </row>
    <row r="2794" spans="1:23" x14ac:dyDescent="0.3">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VLOOKUP($M2794,People!$A$2:$B$5, 2, FALSE)</f>
        <v>Kelly Williams</v>
      </c>
      <c r="W2794" s="3" t="str">
        <f>IFERROR(VLOOKUP($B2794, 'Returns'!$A$2:$B$801, 2, FALSE), "No")</f>
        <v>No</v>
      </c>
    </row>
    <row r="2795" spans="1:23" x14ac:dyDescent="0.3">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VLOOKUP($M2795,People!$A$2:$B$5, 2, FALSE)</f>
        <v>Anna Andreadi</v>
      </c>
      <c r="W2795" s="3" t="str">
        <f>IFERROR(VLOOKUP($B2795, 'Returns'!$A$2:$B$801, 2, FALSE), "No")</f>
        <v>No</v>
      </c>
    </row>
    <row r="2796" spans="1:23" x14ac:dyDescent="0.3">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VLOOKUP($M2796,People!$A$2:$B$5, 2, FALSE)</f>
        <v>Anna Andreadi</v>
      </c>
      <c r="W2796" s="3" t="str">
        <f>IFERROR(VLOOKUP($B2796, 'Returns'!$A$2:$B$801, 2, FALSE), "No")</f>
        <v>No</v>
      </c>
    </row>
    <row r="2797" spans="1:23" x14ac:dyDescent="0.3">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VLOOKUP($M2797,People!$A$2:$B$5, 2, FALSE)</f>
        <v>Anna Andreadi</v>
      </c>
      <c r="W2797" s="3" t="str">
        <f>IFERROR(VLOOKUP($B2797, 'Returns'!$A$2:$B$801, 2, FALSE), "No")</f>
        <v>No</v>
      </c>
    </row>
    <row r="2798" spans="1:23" x14ac:dyDescent="0.3">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VLOOKUP($M2798,People!$A$2:$B$5, 2, FALSE)</f>
        <v>Anna Andreadi</v>
      </c>
      <c r="W2798" s="3" t="str">
        <f>IFERROR(VLOOKUP($B2798, 'Returns'!$A$2:$B$801, 2, FALSE), "No")</f>
        <v>No</v>
      </c>
    </row>
    <row r="2799" spans="1:23" x14ac:dyDescent="0.3">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VLOOKUP($M2799,People!$A$2:$B$5, 2, FALSE)</f>
        <v>Cassandra Brandow</v>
      </c>
      <c r="W2799" s="3" t="str">
        <f>IFERROR(VLOOKUP($B2799, 'Returns'!$A$2:$B$801, 2, FALSE), "No")</f>
        <v>No</v>
      </c>
    </row>
    <row r="2800" spans="1:23" x14ac:dyDescent="0.3">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VLOOKUP($M2800,People!$A$2:$B$5, 2, FALSE)</f>
        <v>Cassandra Brandow</v>
      </c>
      <c r="W2800" s="3" t="str">
        <f>IFERROR(VLOOKUP($B2800, 'Returns'!$A$2:$B$801, 2, FALSE), "No")</f>
        <v>No</v>
      </c>
    </row>
    <row r="2801" spans="1:23" x14ac:dyDescent="0.3">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VLOOKUP($M2801,People!$A$2:$B$5, 2, FALSE)</f>
        <v>Cassandra Brandow</v>
      </c>
      <c r="W2801" s="3" t="str">
        <f>IFERROR(VLOOKUP($B2801, 'Returns'!$A$2:$B$801, 2, FALSE), "No")</f>
        <v>No</v>
      </c>
    </row>
    <row r="2802" spans="1:23" x14ac:dyDescent="0.3">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VLOOKUP($M2802,People!$A$2:$B$5, 2, FALSE)</f>
        <v>Cassandra Brandow</v>
      </c>
      <c r="W2802" s="3" t="str">
        <f>IFERROR(VLOOKUP($B2802, 'Returns'!$A$2:$B$801, 2, FALSE), "No")</f>
        <v>No</v>
      </c>
    </row>
    <row r="2803" spans="1:23" x14ac:dyDescent="0.3">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VLOOKUP($M2803,People!$A$2:$B$5, 2, FALSE)</f>
        <v>Anna Andreadi</v>
      </c>
      <c r="W2803" s="3" t="str">
        <f>IFERROR(VLOOKUP($B2803, 'Returns'!$A$2:$B$801, 2, FALSE), "No")</f>
        <v>No</v>
      </c>
    </row>
    <row r="2804" spans="1:23" x14ac:dyDescent="0.3">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VLOOKUP($M2804,People!$A$2:$B$5, 2, FALSE)</f>
        <v>Anna Andreadi</v>
      </c>
      <c r="W2804" s="3" t="str">
        <f>IFERROR(VLOOKUP($B2804, 'Returns'!$A$2:$B$801, 2, FALSE), "No")</f>
        <v>No</v>
      </c>
    </row>
    <row r="2805" spans="1:23" x14ac:dyDescent="0.3">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VLOOKUP($M2805,People!$A$2:$B$5, 2, FALSE)</f>
        <v>Anna Andreadi</v>
      </c>
      <c r="W2805" s="3" t="str">
        <f>IFERROR(VLOOKUP($B2805, 'Returns'!$A$2:$B$801, 2, FALSE), "No")</f>
        <v>No</v>
      </c>
    </row>
    <row r="2806" spans="1:23" x14ac:dyDescent="0.3">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VLOOKUP($M2806,People!$A$2:$B$5, 2, FALSE)</f>
        <v>Anna Andreadi</v>
      </c>
      <c r="W2806" s="3" t="str">
        <f>IFERROR(VLOOKUP($B2806, 'Returns'!$A$2:$B$801, 2, FALSE), "No")</f>
        <v>No</v>
      </c>
    </row>
    <row r="2807" spans="1:23" x14ac:dyDescent="0.3">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VLOOKUP($M2807,People!$A$2:$B$5, 2, FALSE)</f>
        <v>Kelly Williams</v>
      </c>
      <c r="W2807" s="3" t="str">
        <f>IFERROR(VLOOKUP($B2807, 'Returns'!$A$2:$B$801, 2, FALSE), "No")</f>
        <v>No</v>
      </c>
    </row>
    <row r="2808" spans="1:23" x14ac:dyDescent="0.3">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VLOOKUP($M2808,People!$A$2:$B$5, 2, FALSE)</f>
        <v>Anna Andreadi</v>
      </c>
      <c r="W2808" s="3" t="str">
        <f>IFERROR(VLOOKUP($B2808, 'Returns'!$A$2:$B$801, 2, FALSE), "No")</f>
        <v>No</v>
      </c>
    </row>
    <row r="2809" spans="1:23" x14ac:dyDescent="0.3">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VLOOKUP($M2809,People!$A$2:$B$5, 2, FALSE)</f>
        <v>Anna Andreadi</v>
      </c>
      <c r="W2809" s="3" t="str">
        <f>IFERROR(VLOOKUP($B2809, 'Returns'!$A$2:$B$801, 2, FALSE), "No")</f>
        <v>No</v>
      </c>
    </row>
    <row r="2810" spans="1:23" x14ac:dyDescent="0.3">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VLOOKUP($M2810,People!$A$2:$B$5, 2, FALSE)</f>
        <v>Anna Andreadi</v>
      </c>
      <c r="W2810" s="3" t="str">
        <f>IFERROR(VLOOKUP($B2810, 'Returns'!$A$2:$B$801, 2, FALSE), "No")</f>
        <v>No</v>
      </c>
    </row>
    <row r="2811" spans="1:23" x14ac:dyDescent="0.3">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VLOOKUP($M2811,People!$A$2:$B$5, 2, FALSE)</f>
        <v>Anna Andreadi</v>
      </c>
      <c r="W2811" s="3" t="str">
        <f>IFERROR(VLOOKUP($B2811, 'Returns'!$A$2:$B$801, 2, FALSE), "No")</f>
        <v>No</v>
      </c>
    </row>
    <row r="2812" spans="1:23" x14ac:dyDescent="0.3">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VLOOKUP($M2812,People!$A$2:$B$5, 2, FALSE)</f>
        <v>Kelly Williams</v>
      </c>
      <c r="W2812" s="3" t="str">
        <f>IFERROR(VLOOKUP($B2812, 'Returns'!$A$2:$B$801, 2, FALSE), "No")</f>
        <v>No</v>
      </c>
    </row>
    <row r="2813" spans="1:23" x14ac:dyDescent="0.3">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VLOOKUP($M2813,People!$A$2:$B$5, 2, FALSE)</f>
        <v>Kelly Williams</v>
      </c>
      <c r="W2813" s="3" t="str">
        <f>IFERROR(VLOOKUP($B2813, 'Returns'!$A$2:$B$801, 2, FALSE), "No")</f>
        <v>No</v>
      </c>
    </row>
    <row r="2814" spans="1:23" x14ac:dyDescent="0.3">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VLOOKUP($M2814,People!$A$2:$B$5, 2, FALSE)</f>
        <v>Kelly Williams</v>
      </c>
      <c r="W2814" s="3" t="str">
        <f>IFERROR(VLOOKUP($B2814, 'Returns'!$A$2:$B$801, 2, FALSE), "No")</f>
        <v>No</v>
      </c>
    </row>
    <row r="2815" spans="1:23" x14ac:dyDescent="0.3">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VLOOKUP($M2815,People!$A$2:$B$5, 2, FALSE)</f>
        <v>Kelly Williams</v>
      </c>
      <c r="W2815" s="3" t="str">
        <f>IFERROR(VLOOKUP($B2815, 'Returns'!$A$2:$B$801, 2, FALSE), "No")</f>
        <v>No</v>
      </c>
    </row>
    <row r="2816" spans="1:23" x14ac:dyDescent="0.3">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VLOOKUP($M2816,People!$A$2:$B$5, 2, FALSE)</f>
        <v>Kelly Williams</v>
      </c>
      <c r="W2816" s="3" t="str">
        <f>IFERROR(VLOOKUP($B2816, 'Returns'!$A$2:$B$801, 2, FALSE), "No")</f>
        <v>No</v>
      </c>
    </row>
    <row r="2817" spans="1:23" x14ac:dyDescent="0.3">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VLOOKUP($M2817,People!$A$2:$B$5, 2, FALSE)</f>
        <v>Chuck Magee</v>
      </c>
      <c r="W2817" s="3" t="str">
        <f>IFERROR(VLOOKUP($B2817, 'Returns'!$A$2:$B$801, 2, FALSE), "No")</f>
        <v>No</v>
      </c>
    </row>
    <row r="2818" spans="1:23" x14ac:dyDescent="0.3">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VLOOKUP($M2818,People!$A$2:$B$5, 2, FALSE)</f>
        <v>Chuck Magee</v>
      </c>
      <c r="W2818" s="3" t="str">
        <f>IFERROR(VLOOKUP($B2818, 'Returns'!$A$2:$B$801, 2, FALSE), "No")</f>
        <v>No</v>
      </c>
    </row>
    <row r="2819" spans="1:23" x14ac:dyDescent="0.3">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VLOOKUP($M2819,People!$A$2:$B$5, 2, FALSE)</f>
        <v>Chuck Magee</v>
      </c>
      <c r="W2819" s="3" t="str">
        <f>IFERROR(VLOOKUP($B2819, 'Returns'!$A$2:$B$801, 2, FALSE), "No")</f>
        <v>No</v>
      </c>
    </row>
    <row r="2820" spans="1:23" x14ac:dyDescent="0.3">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VLOOKUP($M2820,People!$A$2:$B$5, 2, FALSE)</f>
        <v>Chuck Magee</v>
      </c>
      <c r="W2820" s="3" t="str">
        <f>IFERROR(VLOOKUP($B2820, 'Returns'!$A$2:$B$801, 2, FALSE), "No")</f>
        <v>No</v>
      </c>
    </row>
    <row r="2821" spans="1:23" x14ac:dyDescent="0.3">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VLOOKUP($M2821,People!$A$2:$B$5, 2, FALSE)</f>
        <v>Anna Andreadi</v>
      </c>
      <c r="W2821" s="3" t="str">
        <f>IFERROR(VLOOKUP($B2821, 'Returns'!$A$2:$B$801, 2, FALSE), "No")</f>
        <v>No</v>
      </c>
    </row>
    <row r="2822" spans="1:23" x14ac:dyDescent="0.3">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VLOOKUP($M2822,People!$A$2:$B$5, 2, FALSE)</f>
        <v>Anna Andreadi</v>
      </c>
      <c r="W2822" s="3" t="str">
        <f>IFERROR(VLOOKUP($B2822, 'Returns'!$A$2:$B$801, 2, FALSE), "No")</f>
        <v>No</v>
      </c>
    </row>
    <row r="2823" spans="1:23" x14ac:dyDescent="0.3">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VLOOKUP($M2823,People!$A$2:$B$5, 2, FALSE)</f>
        <v>Anna Andreadi</v>
      </c>
      <c r="W2823" s="3" t="str">
        <f>IFERROR(VLOOKUP($B2823, 'Returns'!$A$2:$B$801, 2, FALSE), "No")</f>
        <v>No</v>
      </c>
    </row>
    <row r="2824" spans="1:23" x14ac:dyDescent="0.3">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VLOOKUP($M2824,People!$A$2:$B$5, 2, FALSE)</f>
        <v>Kelly Williams</v>
      </c>
      <c r="W2824" s="3" t="str">
        <f>IFERROR(VLOOKUP($B2824, 'Returns'!$A$2:$B$801, 2, FALSE), "No")</f>
        <v>No</v>
      </c>
    </row>
    <row r="2825" spans="1:23" x14ac:dyDescent="0.3">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VLOOKUP($M2825,People!$A$2:$B$5, 2, FALSE)</f>
        <v>Kelly Williams</v>
      </c>
      <c r="W2825" s="3" t="str">
        <f>IFERROR(VLOOKUP($B2825, 'Returns'!$A$2:$B$801, 2, FALSE), "No")</f>
        <v>No</v>
      </c>
    </row>
    <row r="2826" spans="1:23" x14ac:dyDescent="0.3">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VLOOKUP($M2826,People!$A$2:$B$5, 2, FALSE)</f>
        <v>Kelly Williams</v>
      </c>
      <c r="W2826" s="3" t="str">
        <f>IFERROR(VLOOKUP($B2826, 'Returns'!$A$2:$B$801, 2, FALSE), "No")</f>
        <v>No</v>
      </c>
    </row>
    <row r="2827" spans="1:23" x14ac:dyDescent="0.3">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VLOOKUP($M2827,People!$A$2:$B$5, 2, FALSE)</f>
        <v>Kelly Williams</v>
      </c>
      <c r="W2827" s="3" t="str">
        <f>IFERROR(VLOOKUP($B2827, 'Returns'!$A$2:$B$801, 2, FALSE), "No")</f>
        <v>No</v>
      </c>
    </row>
    <row r="2828" spans="1:23" x14ac:dyDescent="0.3">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VLOOKUP($M2828,People!$A$2:$B$5, 2, FALSE)</f>
        <v>Kelly Williams</v>
      </c>
      <c r="W2828" s="3" t="str">
        <f>IFERROR(VLOOKUP($B2828, 'Returns'!$A$2:$B$801, 2, FALSE), "No")</f>
        <v>No</v>
      </c>
    </row>
    <row r="2829" spans="1:23" x14ac:dyDescent="0.3">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VLOOKUP($M2829,People!$A$2:$B$5, 2, FALSE)</f>
        <v>Kelly Williams</v>
      </c>
      <c r="W2829" s="3" t="str">
        <f>IFERROR(VLOOKUP($B2829, 'Returns'!$A$2:$B$801, 2, FALSE), "No")</f>
        <v>No</v>
      </c>
    </row>
    <row r="2830" spans="1:23" x14ac:dyDescent="0.3">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VLOOKUP($M2830,People!$A$2:$B$5, 2, FALSE)</f>
        <v>Chuck Magee</v>
      </c>
      <c r="W2830" s="3" t="str">
        <f>IFERROR(VLOOKUP($B2830, 'Returns'!$A$2:$B$801, 2, FALSE), "No")</f>
        <v>No</v>
      </c>
    </row>
    <row r="2831" spans="1:23" x14ac:dyDescent="0.3">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VLOOKUP($M2831,People!$A$2:$B$5, 2, FALSE)</f>
        <v>Chuck Magee</v>
      </c>
      <c r="W2831" s="3" t="str">
        <f>IFERROR(VLOOKUP($B2831, 'Returns'!$A$2:$B$801, 2, FALSE), "No")</f>
        <v>No</v>
      </c>
    </row>
    <row r="2832" spans="1:23" x14ac:dyDescent="0.3">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VLOOKUP($M2832,People!$A$2:$B$5, 2, FALSE)</f>
        <v>Chuck Magee</v>
      </c>
      <c r="W2832" s="3" t="str">
        <f>IFERROR(VLOOKUP($B2832, 'Returns'!$A$2:$B$801, 2, FALSE), "No")</f>
        <v>No</v>
      </c>
    </row>
    <row r="2833" spans="1:23" x14ac:dyDescent="0.3">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VLOOKUP($M2833,People!$A$2:$B$5, 2, FALSE)</f>
        <v>Anna Andreadi</v>
      </c>
      <c r="W2833" s="3" t="str">
        <f>IFERROR(VLOOKUP($B2833, 'Returns'!$A$2:$B$801, 2, FALSE), "No")</f>
        <v>No</v>
      </c>
    </row>
    <row r="2834" spans="1:23" x14ac:dyDescent="0.3">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VLOOKUP($M2834,People!$A$2:$B$5, 2, FALSE)</f>
        <v>Anna Andreadi</v>
      </c>
      <c r="W2834" s="3" t="str">
        <f>IFERROR(VLOOKUP($B2834, 'Returns'!$A$2:$B$801, 2, FALSE), "No")</f>
        <v>No</v>
      </c>
    </row>
    <row r="2835" spans="1:23" x14ac:dyDescent="0.3">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VLOOKUP($M2835,People!$A$2:$B$5, 2, FALSE)</f>
        <v>Cassandra Brandow</v>
      </c>
      <c r="W2835" s="3" t="str">
        <f>IFERROR(VLOOKUP($B2835, 'Returns'!$A$2:$B$801, 2, FALSE), "No")</f>
        <v>No</v>
      </c>
    </row>
    <row r="2836" spans="1:23" x14ac:dyDescent="0.3">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VLOOKUP($M2836,People!$A$2:$B$5, 2, FALSE)</f>
        <v>Cassandra Brandow</v>
      </c>
      <c r="W2836" s="3" t="str">
        <f>IFERROR(VLOOKUP($B2836, 'Returns'!$A$2:$B$801, 2, FALSE), "No")</f>
        <v>No</v>
      </c>
    </row>
    <row r="2837" spans="1:23" x14ac:dyDescent="0.3">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VLOOKUP($M2837,People!$A$2:$B$5, 2, FALSE)</f>
        <v>Anna Andreadi</v>
      </c>
      <c r="W2837" s="3" t="str">
        <f>IFERROR(VLOOKUP($B2837, 'Returns'!$A$2:$B$801, 2, FALSE), "No")</f>
        <v>No</v>
      </c>
    </row>
    <row r="2838" spans="1:23" x14ac:dyDescent="0.3">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VLOOKUP($M2838,People!$A$2:$B$5, 2, FALSE)</f>
        <v>Anna Andreadi</v>
      </c>
      <c r="W2838" s="3" t="str">
        <f>IFERROR(VLOOKUP($B2838, 'Returns'!$A$2:$B$801, 2, FALSE), "No")</f>
        <v>No</v>
      </c>
    </row>
    <row r="2839" spans="1:23" x14ac:dyDescent="0.3">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VLOOKUP($M2839,People!$A$2:$B$5, 2, FALSE)</f>
        <v>Anna Andreadi</v>
      </c>
      <c r="W2839" s="3" t="str">
        <f>IFERROR(VLOOKUP($B2839, 'Returns'!$A$2:$B$801, 2, FALSE), "No")</f>
        <v>No</v>
      </c>
    </row>
    <row r="2840" spans="1:23" x14ac:dyDescent="0.3">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VLOOKUP($M2840,People!$A$2:$B$5, 2, FALSE)</f>
        <v>Cassandra Brandow</v>
      </c>
      <c r="W2840" s="3" t="str">
        <f>IFERROR(VLOOKUP($B2840, 'Returns'!$A$2:$B$801, 2, FALSE), "No")</f>
        <v>No</v>
      </c>
    </row>
    <row r="2841" spans="1:23" x14ac:dyDescent="0.3">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VLOOKUP($M2841,People!$A$2:$B$5, 2, FALSE)</f>
        <v>Chuck Magee</v>
      </c>
      <c r="W2841" s="3" t="str">
        <f>IFERROR(VLOOKUP($B2841, 'Returns'!$A$2:$B$801, 2, FALSE), "No")</f>
        <v>No</v>
      </c>
    </row>
    <row r="2842" spans="1:23" x14ac:dyDescent="0.3">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VLOOKUP($M2842,People!$A$2:$B$5, 2, FALSE)</f>
        <v>Cassandra Brandow</v>
      </c>
      <c r="W2842" s="3" t="str">
        <f>IFERROR(VLOOKUP($B2842, 'Returns'!$A$2:$B$801, 2, FALSE), "No")</f>
        <v>No</v>
      </c>
    </row>
    <row r="2843" spans="1:23" x14ac:dyDescent="0.3">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VLOOKUP($M2843,People!$A$2:$B$5, 2, FALSE)</f>
        <v>Cassandra Brandow</v>
      </c>
      <c r="W2843" s="3" t="str">
        <f>IFERROR(VLOOKUP($B2843, 'Returns'!$A$2:$B$801, 2, FALSE), "No")</f>
        <v>No</v>
      </c>
    </row>
    <row r="2844" spans="1:23" x14ac:dyDescent="0.3">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VLOOKUP($M2844,People!$A$2:$B$5, 2, FALSE)</f>
        <v>Kelly Williams</v>
      </c>
      <c r="W2844" s="3" t="str">
        <f>IFERROR(VLOOKUP($B2844, 'Returns'!$A$2:$B$801, 2, FALSE), "No")</f>
        <v>No</v>
      </c>
    </row>
    <row r="2845" spans="1:23" x14ac:dyDescent="0.3">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VLOOKUP($M2845,People!$A$2:$B$5, 2, FALSE)</f>
        <v>Chuck Magee</v>
      </c>
      <c r="W2845" s="3" t="str">
        <f>IFERROR(VLOOKUP($B2845, 'Returns'!$A$2:$B$801, 2, FALSE), "No")</f>
        <v>Yes</v>
      </c>
    </row>
    <row r="2846" spans="1:23" x14ac:dyDescent="0.3">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VLOOKUP($M2846,People!$A$2:$B$5, 2, FALSE)</f>
        <v>Kelly Williams</v>
      </c>
      <c r="W2846" s="3" t="str">
        <f>IFERROR(VLOOKUP($B2846, 'Returns'!$A$2:$B$801, 2, FALSE), "No")</f>
        <v>No</v>
      </c>
    </row>
    <row r="2847" spans="1:23" x14ac:dyDescent="0.3">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VLOOKUP($M2847,People!$A$2:$B$5, 2, FALSE)</f>
        <v>Chuck Magee</v>
      </c>
      <c r="W2847" s="3" t="str">
        <f>IFERROR(VLOOKUP($B2847, 'Returns'!$A$2:$B$801, 2, FALSE), "No")</f>
        <v>Yes</v>
      </c>
    </row>
    <row r="2848" spans="1:23" x14ac:dyDescent="0.3">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VLOOKUP($M2848,People!$A$2:$B$5, 2, FALSE)</f>
        <v>Kelly Williams</v>
      </c>
      <c r="W2848" s="3" t="str">
        <f>IFERROR(VLOOKUP($B2848, 'Returns'!$A$2:$B$801, 2, FALSE), "No")</f>
        <v>No</v>
      </c>
    </row>
    <row r="2849" spans="1:23" x14ac:dyDescent="0.3">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VLOOKUP($M2849,People!$A$2:$B$5, 2, FALSE)</f>
        <v>Cassandra Brandow</v>
      </c>
      <c r="W2849" s="3" t="str">
        <f>IFERROR(VLOOKUP($B2849, 'Returns'!$A$2:$B$801, 2, FALSE), "No")</f>
        <v>No</v>
      </c>
    </row>
    <row r="2850" spans="1:23" x14ac:dyDescent="0.3">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VLOOKUP($M2850,People!$A$2:$B$5, 2, FALSE)</f>
        <v>Cassandra Brandow</v>
      </c>
      <c r="W2850" s="3" t="str">
        <f>IFERROR(VLOOKUP($B2850, 'Returns'!$A$2:$B$801, 2, FALSE), "No")</f>
        <v>No</v>
      </c>
    </row>
    <row r="2851" spans="1:23" x14ac:dyDescent="0.3">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VLOOKUP($M2851,People!$A$2:$B$5, 2, FALSE)</f>
        <v>Cassandra Brandow</v>
      </c>
      <c r="W2851" s="3" t="str">
        <f>IFERROR(VLOOKUP($B2851, 'Returns'!$A$2:$B$801, 2, FALSE), "No")</f>
        <v>No</v>
      </c>
    </row>
    <row r="2852" spans="1:23" x14ac:dyDescent="0.3">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VLOOKUP($M2852,People!$A$2:$B$5, 2, FALSE)</f>
        <v>Chuck Magee</v>
      </c>
      <c r="W2852" s="3" t="str">
        <f>IFERROR(VLOOKUP($B2852, 'Returns'!$A$2:$B$801, 2, FALSE), "No")</f>
        <v>No</v>
      </c>
    </row>
    <row r="2853" spans="1:23" x14ac:dyDescent="0.3">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VLOOKUP($M2853,People!$A$2:$B$5, 2, FALSE)</f>
        <v>Kelly Williams</v>
      </c>
      <c r="W2853" s="3" t="str">
        <f>IFERROR(VLOOKUP($B2853, 'Returns'!$A$2:$B$801, 2, FALSE), "No")</f>
        <v>No</v>
      </c>
    </row>
    <row r="2854" spans="1:23" x14ac:dyDescent="0.3">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VLOOKUP($M2854,People!$A$2:$B$5, 2, FALSE)</f>
        <v>Chuck Magee</v>
      </c>
      <c r="W2854" s="3" t="str">
        <f>IFERROR(VLOOKUP($B2854, 'Returns'!$A$2:$B$801, 2, FALSE), "No")</f>
        <v>No</v>
      </c>
    </row>
    <row r="2855" spans="1:23" x14ac:dyDescent="0.3">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VLOOKUP($M2855,People!$A$2:$B$5, 2, FALSE)</f>
        <v>Chuck Magee</v>
      </c>
      <c r="W2855" s="3" t="str">
        <f>IFERROR(VLOOKUP($B2855, 'Returns'!$A$2:$B$801, 2, FALSE), "No")</f>
        <v>No</v>
      </c>
    </row>
    <row r="2856" spans="1:23" x14ac:dyDescent="0.3">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VLOOKUP($M2856,People!$A$2:$B$5, 2, FALSE)</f>
        <v>Chuck Magee</v>
      </c>
      <c r="W2856" s="3" t="str">
        <f>IFERROR(VLOOKUP($B2856, 'Returns'!$A$2:$B$801, 2, FALSE), "No")</f>
        <v>No</v>
      </c>
    </row>
    <row r="2857" spans="1:23" x14ac:dyDescent="0.3">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VLOOKUP($M2857,People!$A$2:$B$5, 2, FALSE)</f>
        <v>Kelly Williams</v>
      </c>
      <c r="W2857" s="3" t="str">
        <f>IFERROR(VLOOKUP($B2857, 'Returns'!$A$2:$B$801, 2, FALSE), "No")</f>
        <v>No</v>
      </c>
    </row>
    <row r="2858" spans="1:23" x14ac:dyDescent="0.3">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VLOOKUP($M2858,People!$A$2:$B$5, 2, FALSE)</f>
        <v>Anna Andreadi</v>
      </c>
      <c r="W2858" s="3" t="str">
        <f>IFERROR(VLOOKUP($B2858, 'Returns'!$A$2:$B$801, 2, FALSE), "No")</f>
        <v>No</v>
      </c>
    </row>
    <row r="2859" spans="1:23" x14ac:dyDescent="0.3">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VLOOKUP($M2859,People!$A$2:$B$5, 2, FALSE)</f>
        <v>Cassandra Brandow</v>
      </c>
      <c r="W2859" s="3" t="str">
        <f>IFERROR(VLOOKUP($B2859, 'Returns'!$A$2:$B$801, 2, FALSE), "No")</f>
        <v>No</v>
      </c>
    </row>
    <row r="2860" spans="1:23" x14ac:dyDescent="0.3">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VLOOKUP($M2860,People!$A$2:$B$5, 2, FALSE)</f>
        <v>Cassandra Brandow</v>
      </c>
      <c r="W2860" s="3" t="str">
        <f>IFERROR(VLOOKUP($B2860, 'Returns'!$A$2:$B$801, 2, FALSE), "No")</f>
        <v>No</v>
      </c>
    </row>
    <row r="2861" spans="1:23" x14ac:dyDescent="0.3">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VLOOKUP($M2861,People!$A$2:$B$5, 2, FALSE)</f>
        <v>Cassandra Brandow</v>
      </c>
      <c r="W2861" s="3" t="str">
        <f>IFERROR(VLOOKUP($B2861, 'Returns'!$A$2:$B$801, 2, FALSE), "No")</f>
        <v>No</v>
      </c>
    </row>
    <row r="2862" spans="1:23" x14ac:dyDescent="0.3">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VLOOKUP($M2862,People!$A$2:$B$5, 2, FALSE)</f>
        <v>Cassandra Brandow</v>
      </c>
      <c r="W2862" s="3" t="str">
        <f>IFERROR(VLOOKUP($B2862, 'Returns'!$A$2:$B$801, 2, FALSE), "No")</f>
        <v>No</v>
      </c>
    </row>
    <row r="2863" spans="1:23" x14ac:dyDescent="0.3">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VLOOKUP($M2863,People!$A$2:$B$5, 2, FALSE)</f>
        <v>Cassandra Brandow</v>
      </c>
      <c r="W2863" s="3" t="str">
        <f>IFERROR(VLOOKUP($B2863, 'Returns'!$A$2:$B$801, 2, FALSE), "No")</f>
        <v>No</v>
      </c>
    </row>
    <row r="2864" spans="1:23" x14ac:dyDescent="0.3">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VLOOKUP($M2864,People!$A$2:$B$5, 2, FALSE)</f>
        <v>Cassandra Brandow</v>
      </c>
      <c r="W2864" s="3" t="str">
        <f>IFERROR(VLOOKUP($B2864, 'Returns'!$A$2:$B$801, 2, FALSE), "No")</f>
        <v>No</v>
      </c>
    </row>
    <row r="2865" spans="1:23" x14ac:dyDescent="0.3">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VLOOKUP($M2865,People!$A$2:$B$5, 2, FALSE)</f>
        <v>Anna Andreadi</v>
      </c>
      <c r="W2865" s="3" t="str">
        <f>IFERROR(VLOOKUP($B2865, 'Returns'!$A$2:$B$801, 2, FALSE), "No")</f>
        <v>Yes</v>
      </c>
    </row>
    <row r="2866" spans="1:23" x14ac:dyDescent="0.3">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VLOOKUP($M2866,People!$A$2:$B$5, 2, FALSE)</f>
        <v>Anna Andreadi</v>
      </c>
      <c r="W2866" s="3" t="str">
        <f>IFERROR(VLOOKUP($B2866, 'Returns'!$A$2:$B$801, 2, FALSE), "No")</f>
        <v>Yes</v>
      </c>
    </row>
    <row r="2867" spans="1:23" x14ac:dyDescent="0.3">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VLOOKUP($M2867,People!$A$2:$B$5, 2, FALSE)</f>
        <v>Anna Andreadi</v>
      </c>
      <c r="W2867" s="3" t="str">
        <f>IFERROR(VLOOKUP($B2867, 'Returns'!$A$2:$B$801, 2, FALSE), "No")</f>
        <v>Yes</v>
      </c>
    </row>
    <row r="2868" spans="1:23" x14ac:dyDescent="0.3">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VLOOKUP($M2868,People!$A$2:$B$5, 2, FALSE)</f>
        <v>Anna Andreadi</v>
      </c>
      <c r="W2868" s="3" t="str">
        <f>IFERROR(VLOOKUP($B2868, 'Returns'!$A$2:$B$801, 2, FALSE), "No")</f>
        <v>Yes</v>
      </c>
    </row>
    <row r="2869" spans="1:23" x14ac:dyDescent="0.3">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VLOOKUP($M2869,People!$A$2:$B$5, 2, FALSE)</f>
        <v>Chuck Magee</v>
      </c>
      <c r="W2869" s="3" t="str">
        <f>IFERROR(VLOOKUP($B2869, 'Returns'!$A$2:$B$801, 2, FALSE), "No")</f>
        <v>No</v>
      </c>
    </row>
    <row r="2870" spans="1:23" x14ac:dyDescent="0.3">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VLOOKUP($M2870,People!$A$2:$B$5, 2, FALSE)</f>
        <v>Chuck Magee</v>
      </c>
      <c r="W2870" s="3" t="str">
        <f>IFERROR(VLOOKUP($B2870, 'Returns'!$A$2:$B$801, 2, FALSE), "No")</f>
        <v>No</v>
      </c>
    </row>
    <row r="2871" spans="1:23" x14ac:dyDescent="0.3">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VLOOKUP($M2871,People!$A$2:$B$5, 2, FALSE)</f>
        <v>Cassandra Brandow</v>
      </c>
      <c r="W2871" s="3" t="str">
        <f>IFERROR(VLOOKUP($B2871, 'Returns'!$A$2:$B$801, 2, FALSE), "No")</f>
        <v>No</v>
      </c>
    </row>
    <row r="2872" spans="1:23" x14ac:dyDescent="0.3">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VLOOKUP($M2872,People!$A$2:$B$5, 2, FALSE)</f>
        <v>Anna Andreadi</v>
      </c>
      <c r="W2872" s="3" t="str">
        <f>IFERROR(VLOOKUP($B2872, 'Returns'!$A$2:$B$801, 2, FALSE), "No")</f>
        <v>No</v>
      </c>
    </row>
    <row r="2873" spans="1:23" x14ac:dyDescent="0.3">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VLOOKUP($M2873,People!$A$2:$B$5, 2, FALSE)</f>
        <v>Anna Andreadi</v>
      </c>
      <c r="W2873" s="3" t="str">
        <f>IFERROR(VLOOKUP($B2873, 'Returns'!$A$2:$B$801, 2, FALSE), "No")</f>
        <v>No</v>
      </c>
    </row>
    <row r="2874" spans="1:23" x14ac:dyDescent="0.3">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VLOOKUP($M2874,People!$A$2:$B$5, 2, FALSE)</f>
        <v>Anna Andreadi</v>
      </c>
      <c r="W2874" s="3" t="str">
        <f>IFERROR(VLOOKUP($B2874, 'Returns'!$A$2:$B$801, 2, FALSE), "No")</f>
        <v>No</v>
      </c>
    </row>
    <row r="2875" spans="1:23" x14ac:dyDescent="0.3">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VLOOKUP($M2875,People!$A$2:$B$5, 2, FALSE)</f>
        <v>Anna Andreadi</v>
      </c>
      <c r="W2875" s="3" t="str">
        <f>IFERROR(VLOOKUP($B2875, 'Returns'!$A$2:$B$801, 2, FALSE), "No")</f>
        <v>No</v>
      </c>
    </row>
    <row r="2876" spans="1:23" x14ac:dyDescent="0.3">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VLOOKUP($M2876,People!$A$2:$B$5, 2, FALSE)</f>
        <v>Chuck Magee</v>
      </c>
      <c r="W2876" s="3" t="str">
        <f>IFERROR(VLOOKUP($B2876, 'Returns'!$A$2:$B$801, 2, FALSE), "No")</f>
        <v>No</v>
      </c>
    </row>
    <row r="2877" spans="1:23" x14ac:dyDescent="0.3">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VLOOKUP($M2877,People!$A$2:$B$5, 2, FALSE)</f>
        <v>Anna Andreadi</v>
      </c>
      <c r="W2877" s="3" t="str">
        <f>IFERROR(VLOOKUP($B2877, 'Returns'!$A$2:$B$801, 2, FALSE), "No")</f>
        <v>No</v>
      </c>
    </row>
    <row r="2878" spans="1:23" x14ac:dyDescent="0.3">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VLOOKUP($M2878,People!$A$2:$B$5, 2, FALSE)</f>
        <v>Anna Andreadi</v>
      </c>
      <c r="W2878" s="3" t="str">
        <f>IFERROR(VLOOKUP($B2878, 'Returns'!$A$2:$B$801, 2, FALSE), "No")</f>
        <v>No</v>
      </c>
    </row>
    <row r="2879" spans="1:23" x14ac:dyDescent="0.3">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VLOOKUP($M2879,People!$A$2:$B$5, 2, FALSE)</f>
        <v>Chuck Magee</v>
      </c>
      <c r="W2879" s="3" t="str">
        <f>IFERROR(VLOOKUP($B2879, 'Returns'!$A$2:$B$801, 2, FALSE), "No")</f>
        <v>No</v>
      </c>
    </row>
    <row r="2880" spans="1:23" x14ac:dyDescent="0.3">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VLOOKUP($M2880,People!$A$2:$B$5, 2, FALSE)</f>
        <v>Chuck Magee</v>
      </c>
      <c r="W2880" s="3" t="str">
        <f>IFERROR(VLOOKUP($B2880, 'Returns'!$A$2:$B$801, 2, FALSE), "No")</f>
        <v>No</v>
      </c>
    </row>
    <row r="2881" spans="1:23" x14ac:dyDescent="0.3">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VLOOKUP($M2881,People!$A$2:$B$5, 2, FALSE)</f>
        <v>Chuck Magee</v>
      </c>
      <c r="W2881" s="3" t="str">
        <f>IFERROR(VLOOKUP($B2881, 'Returns'!$A$2:$B$801, 2, FALSE), "No")</f>
        <v>No</v>
      </c>
    </row>
    <row r="2882" spans="1:23" x14ac:dyDescent="0.3">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VLOOKUP($M2882,People!$A$2:$B$5, 2, FALSE)</f>
        <v>Chuck Magee</v>
      </c>
      <c r="W2882" s="3" t="str">
        <f>IFERROR(VLOOKUP($B2882, 'Returns'!$A$2:$B$801, 2, FALSE), "No")</f>
        <v>No</v>
      </c>
    </row>
    <row r="2883" spans="1:23" x14ac:dyDescent="0.3">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VLOOKUP($M2883,People!$A$2:$B$5, 2, FALSE)</f>
        <v>Chuck Magee</v>
      </c>
      <c r="W2883" s="3" t="str">
        <f>IFERROR(VLOOKUP($B2883, 'Returns'!$A$2:$B$801, 2, FALSE), "No")</f>
        <v>No</v>
      </c>
    </row>
    <row r="2884" spans="1:23" x14ac:dyDescent="0.3">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VLOOKUP($M2884,People!$A$2:$B$5, 2, FALSE)</f>
        <v>Kelly Williams</v>
      </c>
      <c r="W2884" s="3" t="str">
        <f>IFERROR(VLOOKUP($B2884, 'Returns'!$A$2:$B$801, 2, FALSE), "No")</f>
        <v>No</v>
      </c>
    </row>
    <row r="2885" spans="1:23" x14ac:dyDescent="0.3">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VLOOKUP($M2885,People!$A$2:$B$5, 2, FALSE)</f>
        <v>Anna Andreadi</v>
      </c>
      <c r="W2885" s="3" t="str">
        <f>IFERROR(VLOOKUP($B2885, 'Returns'!$A$2:$B$801, 2, FALSE), "No")</f>
        <v>No</v>
      </c>
    </row>
    <row r="2886" spans="1:23" x14ac:dyDescent="0.3">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VLOOKUP($M2886,People!$A$2:$B$5, 2, FALSE)</f>
        <v>Anna Andreadi</v>
      </c>
      <c r="W2886" s="3" t="str">
        <f>IFERROR(VLOOKUP($B2886, 'Returns'!$A$2:$B$801, 2, FALSE), "No")</f>
        <v>No</v>
      </c>
    </row>
    <row r="2887" spans="1:23" x14ac:dyDescent="0.3">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VLOOKUP($M2887,People!$A$2:$B$5, 2, FALSE)</f>
        <v>Anna Andreadi</v>
      </c>
      <c r="W2887" s="3" t="str">
        <f>IFERROR(VLOOKUP($B2887, 'Returns'!$A$2:$B$801, 2, FALSE), "No")</f>
        <v>No</v>
      </c>
    </row>
    <row r="2888" spans="1:23" x14ac:dyDescent="0.3">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VLOOKUP($M2888,People!$A$2:$B$5, 2, FALSE)</f>
        <v>Anna Andreadi</v>
      </c>
      <c r="W2888" s="3" t="str">
        <f>IFERROR(VLOOKUP($B2888, 'Returns'!$A$2:$B$801, 2, FALSE), "No")</f>
        <v>No</v>
      </c>
    </row>
    <row r="2889" spans="1:23" x14ac:dyDescent="0.3">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VLOOKUP($M2889,People!$A$2:$B$5, 2, FALSE)</f>
        <v>Anna Andreadi</v>
      </c>
      <c r="W2889" s="3" t="str">
        <f>IFERROR(VLOOKUP($B2889, 'Returns'!$A$2:$B$801, 2, FALSE), "No")</f>
        <v>No</v>
      </c>
    </row>
    <row r="2890" spans="1:23" x14ac:dyDescent="0.3">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VLOOKUP($M2890,People!$A$2:$B$5, 2, FALSE)</f>
        <v>Anna Andreadi</v>
      </c>
      <c r="W2890" s="3" t="str">
        <f>IFERROR(VLOOKUP($B2890, 'Returns'!$A$2:$B$801, 2, FALSE), "No")</f>
        <v>No</v>
      </c>
    </row>
    <row r="2891" spans="1:23" x14ac:dyDescent="0.3">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VLOOKUP($M2891,People!$A$2:$B$5, 2, FALSE)</f>
        <v>Anna Andreadi</v>
      </c>
      <c r="W2891" s="3" t="str">
        <f>IFERROR(VLOOKUP($B2891, 'Returns'!$A$2:$B$801, 2, FALSE), "No")</f>
        <v>No</v>
      </c>
    </row>
    <row r="2892" spans="1:23" x14ac:dyDescent="0.3">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VLOOKUP($M2892,People!$A$2:$B$5, 2, FALSE)</f>
        <v>Cassandra Brandow</v>
      </c>
      <c r="W2892" s="3" t="str">
        <f>IFERROR(VLOOKUP($B2892, 'Returns'!$A$2:$B$801, 2, FALSE), "No")</f>
        <v>No</v>
      </c>
    </row>
    <row r="2893" spans="1:23" x14ac:dyDescent="0.3">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VLOOKUP($M2893,People!$A$2:$B$5, 2, FALSE)</f>
        <v>Cassandra Brandow</v>
      </c>
      <c r="W2893" s="3" t="str">
        <f>IFERROR(VLOOKUP($B2893, 'Returns'!$A$2:$B$801, 2, FALSE), "No")</f>
        <v>No</v>
      </c>
    </row>
    <row r="2894" spans="1:23" x14ac:dyDescent="0.3">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VLOOKUP($M2894,People!$A$2:$B$5, 2, FALSE)</f>
        <v>Chuck Magee</v>
      </c>
      <c r="W2894" s="3" t="str">
        <f>IFERROR(VLOOKUP($B2894, 'Returns'!$A$2:$B$801, 2, FALSE), "No")</f>
        <v>No</v>
      </c>
    </row>
    <row r="2895" spans="1:23" x14ac:dyDescent="0.3">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VLOOKUP($M2895,People!$A$2:$B$5, 2, FALSE)</f>
        <v>Chuck Magee</v>
      </c>
      <c r="W2895" s="3" t="str">
        <f>IFERROR(VLOOKUP($B2895, 'Returns'!$A$2:$B$801, 2, FALSE), "No")</f>
        <v>No</v>
      </c>
    </row>
    <row r="2896" spans="1:23" x14ac:dyDescent="0.3">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VLOOKUP($M2896,People!$A$2:$B$5, 2, FALSE)</f>
        <v>Chuck Magee</v>
      </c>
      <c r="W2896" s="3" t="str">
        <f>IFERROR(VLOOKUP($B2896, 'Returns'!$A$2:$B$801, 2, FALSE), "No")</f>
        <v>No</v>
      </c>
    </row>
    <row r="2897" spans="1:23" x14ac:dyDescent="0.3">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VLOOKUP($M2897,People!$A$2:$B$5, 2, FALSE)</f>
        <v>Chuck Magee</v>
      </c>
      <c r="W2897" s="3" t="str">
        <f>IFERROR(VLOOKUP($B2897, 'Returns'!$A$2:$B$801, 2, FALSE), "No")</f>
        <v>No</v>
      </c>
    </row>
    <row r="2898" spans="1:23" x14ac:dyDescent="0.3">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VLOOKUP($M2898,People!$A$2:$B$5, 2, FALSE)</f>
        <v>Chuck Magee</v>
      </c>
      <c r="W2898" s="3" t="str">
        <f>IFERROR(VLOOKUP($B2898, 'Returns'!$A$2:$B$801, 2, FALSE), "No")</f>
        <v>No</v>
      </c>
    </row>
    <row r="2899" spans="1:23" x14ac:dyDescent="0.3">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VLOOKUP($M2899,People!$A$2:$B$5, 2, FALSE)</f>
        <v>Cassandra Brandow</v>
      </c>
      <c r="W2899" s="3" t="str">
        <f>IFERROR(VLOOKUP($B2899, 'Returns'!$A$2:$B$801, 2, FALSE), "No")</f>
        <v>No</v>
      </c>
    </row>
    <row r="2900" spans="1:23" x14ac:dyDescent="0.3">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VLOOKUP($M2900,People!$A$2:$B$5, 2, FALSE)</f>
        <v>Kelly Williams</v>
      </c>
      <c r="W2900" s="3" t="str">
        <f>IFERROR(VLOOKUP($B2900, 'Returns'!$A$2:$B$801, 2, FALSE), "No")</f>
        <v>No</v>
      </c>
    </row>
    <row r="2901" spans="1:23" x14ac:dyDescent="0.3">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VLOOKUP($M2901,People!$A$2:$B$5, 2, FALSE)</f>
        <v>Chuck Magee</v>
      </c>
      <c r="W2901" s="3" t="str">
        <f>IFERROR(VLOOKUP($B2901, 'Returns'!$A$2:$B$801, 2, FALSE), "No")</f>
        <v>No</v>
      </c>
    </row>
    <row r="2902" spans="1:23" x14ac:dyDescent="0.3">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VLOOKUP($M2902,People!$A$2:$B$5, 2, FALSE)</f>
        <v>Chuck Magee</v>
      </c>
      <c r="W2902" s="3" t="str">
        <f>IFERROR(VLOOKUP($B2902, 'Returns'!$A$2:$B$801, 2, FALSE), "No")</f>
        <v>No</v>
      </c>
    </row>
    <row r="2903" spans="1:23" x14ac:dyDescent="0.3">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VLOOKUP($M2903,People!$A$2:$B$5, 2, FALSE)</f>
        <v>Cassandra Brandow</v>
      </c>
      <c r="W2903" s="3" t="str">
        <f>IFERROR(VLOOKUP($B2903, 'Returns'!$A$2:$B$801, 2, FALSE), "No")</f>
        <v>No</v>
      </c>
    </row>
    <row r="2904" spans="1:23" x14ac:dyDescent="0.3">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VLOOKUP($M2904,People!$A$2:$B$5, 2, FALSE)</f>
        <v>Kelly Williams</v>
      </c>
      <c r="W2904" s="3" t="str">
        <f>IFERROR(VLOOKUP($B2904, 'Returns'!$A$2:$B$801, 2, FALSE), "No")</f>
        <v>No</v>
      </c>
    </row>
    <row r="2905" spans="1:23" x14ac:dyDescent="0.3">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VLOOKUP($M2905,People!$A$2:$B$5, 2, FALSE)</f>
        <v>Kelly Williams</v>
      </c>
      <c r="W2905" s="3" t="str">
        <f>IFERROR(VLOOKUP($B2905, 'Returns'!$A$2:$B$801, 2, FALSE), "No")</f>
        <v>No</v>
      </c>
    </row>
    <row r="2906" spans="1:23" x14ac:dyDescent="0.3">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VLOOKUP($M2906,People!$A$2:$B$5, 2, FALSE)</f>
        <v>Kelly Williams</v>
      </c>
      <c r="W2906" s="3" t="str">
        <f>IFERROR(VLOOKUP($B2906, 'Returns'!$A$2:$B$801, 2, FALSE), "No")</f>
        <v>No</v>
      </c>
    </row>
    <row r="2907" spans="1:23" x14ac:dyDescent="0.3">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VLOOKUP($M2907,People!$A$2:$B$5, 2, FALSE)</f>
        <v>Anna Andreadi</v>
      </c>
      <c r="W2907" s="3" t="str">
        <f>IFERROR(VLOOKUP($B2907, 'Returns'!$A$2:$B$801, 2, FALSE), "No")</f>
        <v>No</v>
      </c>
    </row>
    <row r="2908" spans="1:23" x14ac:dyDescent="0.3">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VLOOKUP($M2908,People!$A$2:$B$5, 2, FALSE)</f>
        <v>Kelly Williams</v>
      </c>
      <c r="W2908" s="3" t="str">
        <f>IFERROR(VLOOKUP($B2908, 'Returns'!$A$2:$B$801, 2, FALSE), "No")</f>
        <v>No</v>
      </c>
    </row>
    <row r="2909" spans="1:23" x14ac:dyDescent="0.3">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VLOOKUP($M2909,People!$A$2:$B$5, 2, FALSE)</f>
        <v>Kelly Williams</v>
      </c>
      <c r="W2909" s="3" t="str">
        <f>IFERROR(VLOOKUP($B2909, 'Returns'!$A$2:$B$801, 2, FALSE), "No")</f>
        <v>No</v>
      </c>
    </row>
    <row r="2910" spans="1:23" x14ac:dyDescent="0.3">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VLOOKUP($M2910,People!$A$2:$B$5, 2, FALSE)</f>
        <v>Kelly Williams</v>
      </c>
      <c r="W2910" s="3" t="str">
        <f>IFERROR(VLOOKUP($B2910, 'Returns'!$A$2:$B$801, 2, FALSE), "No")</f>
        <v>No</v>
      </c>
    </row>
    <row r="2911" spans="1:23" x14ac:dyDescent="0.3">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VLOOKUP($M2911,People!$A$2:$B$5, 2, FALSE)</f>
        <v>Anna Andreadi</v>
      </c>
      <c r="W2911" s="3" t="str">
        <f>IFERROR(VLOOKUP($B2911, 'Returns'!$A$2:$B$801, 2, FALSE), "No")</f>
        <v>No</v>
      </c>
    </row>
    <row r="2912" spans="1:23" x14ac:dyDescent="0.3">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VLOOKUP($M2912,People!$A$2:$B$5, 2, FALSE)</f>
        <v>Cassandra Brandow</v>
      </c>
      <c r="W2912" s="3" t="str">
        <f>IFERROR(VLOOKUP($B2912, 'Returns'!$A$2:$B$801, 2, FALSE), "No")</f>
        <v>No</v>
      </c>
    </row>
    <row r="2913" spans="1:23" x14ac:dyDescent="0.3">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VLOOKUP($M2913,People!$A$2:$B$5, 2, FALSE)</f>
        <v>Chuck Magee</v>
      </c>
      <c r="W2913" s="3" t="str">
        <f>IFERROR(VLOOKUP($B2913, 'Returns'!$A$2:$B$801, 2, FALSE), "No")</f>
        <v>No</v>
      </c>
    </row>
    <row r="2914" spans="1:23" x14ac:dyDescent="0.3">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VLOOKUP($M2914,People!$A$2:$B$5, 2, FALSE)</f>
        <v>Chuck Magee</v>
      </c>
      <c r="W2914" s="3" t="str">
        <f>IFERROR(VLOOKUP($B2914, 'Returns'!$A$2:$B$801, 2, FALSE), "No")</f>
        <v>No</v>
      </c>
    </row>
    <row r="2915" spans="1:23" x14ac:dyDescent="0.3">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VLOOKUP($M2915,People!$A$2:$B$5, 2, FALSE)</f>
        <v>Chuck Magee</v>
      </c>
      <c r="W2915" s="3" t="str">
        <f>IFERROR(VLOOKUP($B2915, 'Returns'!$A$2:$B$801, 2, FALSE), "No")</f>
        <v>No</v>
      </c>
    </row>
    <row r="2916" spans="1:23" x14ac:dyDescent="0.3">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VLOOKUP($M2916,People!$A$2:$B$5, 2, FALSE)</f>
        <v>Kelly Williams</v>
      </c>
      <c r="W2916" s="3" t="str">
        <f>IFERROR(VLOOKUP($B2916, 'Returns'!$A$2:$B$801, 2, FALSE), "No")</f>
        <v>No</v>
      </c>
    </row>
    <row r="2917" spans="1:23" x14ac:dyDescent="0.3">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VLOOKUP($M2917,People!$A$2:$B$5, 2, FALSE)</f>
        <v>Kelly Williams</v>
      </c>
      <c r="W2917" s="3" t="str">
        <f>IFERROR(VLOOKUP($B2917, 'Returns'!$A$2:$B$801, 2, FALSE), "No")</f>
        <v>No</v>
      </c>
    </row>
    <row r="2918" spans="1:23" x14ac:dyDescent="0.3">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VLOOKUP($M2918,People!$A$2:$B$5, 2, FALSE)</f>
        <v>Kelly Williams</v>
      </c>
      <c r="W2918" s="3" t="str">
        <f>IFERROR(VLOOKUP($B2918, 'Returns'!$A$2:$B$801, 2, FALSE), "No")</f>
        <v>No</v>
      </c>
    </row>
    <row r="2919" spans="1:23" x14ac:dyDescent="0.3">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VLOOKUP($M2919,People!$A$2:$B$5, 2, FALSE)</f>
        <v>Kelly Williams</v>
      </c>
      <c r="W2919" s="3" t="str">
        <f>IFERROR(VLOOKUP($B2919, 'Returns'!$A$2:$B$801, 2, FALSE), "No")</f>
        <v>No</v>
      </c>
    </row>
    <row r="2920" spans="1:23" x14ac:dyDescent="0.3">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VLOOKUP($M2920,People!$A$2:$B$5, 2, FALSE)</f>
        <v>Chuck Magee</v>
      </c>
      <c r="W2920" s="3" t="str">
        <f>IFERROR(VLOOKUP($B2920, 'Returns'!$A$2:$B$801, 2, FALSE), "No")</f>
        <v>No</v>
      </c>
    </row>
    <row r="2921" spans="1:23" x14ac:dyDescent="0.3">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VLOOKUP($M2921,People!$A$2:$B$5, 2, FALSE)</f>
        <v>Chuck Magee</v>
      </c>
      <c r="W2921" s="3" t="str">
        <f>IFERROR(VLOOKUP($B2921, 'Returns'!$A$2:$B$801, 2, FALSE), "No")</f>
        <v>No</v>
      </c>
    </row>
    <row r="2922" spans="1:23" x14ac:dyDescent="0.3">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VLOOKUP($M2922,People!$A$2:$B$5, 2, FALSE)</f>
        <v>Chuck Magee</v>
      </c>
      <c r="W2922" s="3" t="str">
        <f>IFERROR(VLOOKUP($B2922, 'Returns'!$A$2:$B$801, 2, FALSE), "No")</f>
        <v>No</v>
      </c>
    </row>
    <row r="2923" spans="1:23" x14ac:dyDescent="0.3">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VLOOKUP($M2923,People!$A$2:$B$5, 2, FALSE)</f>
        <v>Anna Andreadi</v>
      </c>
      <c r="W2923" s="3" t="str">
        <f>IFERROR(VLOOKUP($B2923, 'Returns'!$A$2:$B$801, 2, FALSE), "No")</f>
        <v>No</v>
      </c>
    </row>
    <row r="2924" spans="1:23" x14ac:dyDescent="0.3">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VLOOKUP($M2924,People!$A$2:$B$5, 2, FALSE)</f>
        <v>Kelly Williams</v>
      </c>
      <c r="W2924" s="3" t="str">
        <f>IFERROR(VLOOKUP($B2924, 'Returns'!$A$2:$B$801, 2, FALSE), "No")</f>
        <v>No</v>
      </c>
    </row>
    <row r="2925" spans="1:23" x14ac:dyDescent="0.3">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VLOOKUP($M2925,People!$A$2:$B$5, 2, FALSE)</f>
        <v>Kelly Williams</v>
      </c>
      <c r="W2925" s="3" t="str">
        <f>IFERROR(VLOOKUP($B2925, 'Returns'!$A$2:$B$801, 2, FALSE), "No")</f>
        <v>No</v>
      </c>
    </row>
    <row r="2926" spans="1:23" x14ac:dyDescent="0.3">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VLOOKUP($M2926,People!$A$2:$B$5, 2, FALSE)</f>
        <v>Chuck Magee</v>
      </c>
      <c r="W2926" s="3" t="str">
        <f>IFERROR(VLOOKUP($B2926, 'Returns'!$A$2:$B$801, 2, FALSE), "No")</f>
        <v>No</v>
      </c>
    </row>
    <row r="2927" spans="1:23" x14ac:dyDescent="0.3">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VLOOKUP($M2927,People!$A$2:$B$5, 2, FALSE)</f>
        <v>Chuck Magee</v>
      </c>
      <c r="W2927" s="3" t="str">
        <f>IFERROR(VLOOKUP($B2927, 'Returns'!$A$2:$B$801, 2, FALSE), "No")</f>
        <v>No</v>
      </c>
    </row>
    <row r="2928" spans="1:23" x14ac:dyDescent="0.3">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VLOOKUP($M2928,People!$A$2:$B$5, 2, FALSE)</f>
        <v>Cassandra Brandow</v>
      </c>
      <c r="W2928" s="3" t="str">
        <f>IFERROR(VLOOKUP($B2928, 'Returns'!$A$2:$B$801, 2, FALSE), "No")</f>
        <v>No</v>
      </c>
    </row>
    <row r="2929" spans="1:23" x14ac:dyDescent="0.3">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VLOOKUP($M2929,People!$A$2:$B$5, 2, FALSE)</f>
        <v>Kelly Williams</v>
      </c>
      <c r="W2929" s="3" t="str">
        <f>IFERROR(VLOOKUP($B2929, 'Returns'!$A$2:$B$801, 2, FALSE), "No")</f>
        <v>No</v>
      </c>
    </row>
    <row r="2930" spans="1:23" x14ac:dyDescent="0.3">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VLOOKUP($M2930,People!$A$2:$B$5, 2, FALSE)</f>
        <v>Cassandra Brandow</v>
      </c>
      <c r="W2930" s="3" t="str">
        <f>IFERROR(VLOOKUP($B2930, 'Returns'!$A$2:$B$801, 2, FALSE), "No")</f>
        <v>No</v>
      </c>
    </row>
    <row r="2931" spans="1:23" x14ac:dyDescent="0.3">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VLOOKUP($M2931,People!$A$2:$B$5, 2, FALSE)</f>
        <v>Kelly Williams</v>
      </c>
      <c r="W2931" s="3" t="str">
        <f>IFERROR(VLOOKUP($B2931, 'Returns'!$A$2:$B$801, 2, FALSE), "No")</f>
        <v>No</v>
      </c>
    </row>
    <row r="2932" spans="1:23" x14ac:dyDescent="0.3">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VLOOKUP($M2932,People!$A$2:$B$5, 2, FALSE)</f>
        <v>Anna Andreadi</v>
      </c>
      <c r="W2932" s="3" t="str">
        <f>IFERROR(VLOOKUP($B2932, 'Returns'!$A$2:$B$801, 2, FALSE), "No")</f>
        <v>Yes</v>
      </c>
    </row>
    <row r="2933" spans="1:23" x14ac:dyDescent="0.3">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VLOOKUP($M2933,People!$A$2:$B$5, 2, FALSE)</f>
        <v>Anna Andreadi</v>
      </c>
      <c r="W2933" s="3" t="str">
        <f>IFERROR(VLOOKUP($B2933, 'Returns'!$A$2:$B$801, 2, FALSE), "No")</f>
        <v>Yes</v>
      </c>
    </row>
    <row r="2934" spans="1:23" x14ac:dyDescent="0.3">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VLOOKUP($M2934,People!$A$2:$B$5, 2, FALSE)</f>
        <v>Anna Andreadi</v>
      </c>
      <c r="W2934" s="3" t="str">
        <f>IFERROR(VLOOKUP($B2934, 'Returns'!$A$2:$B$801, 2, FALSE), "No")</f>
        <v>Yes</v>
      </c>
    </row>
    <row r="2935" spans="1:23" x14ac:dyDescent="0.3">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VLOOKUP($M2935,People!$A$2:$B$5, 2, FALSE)</f>
        <v>Anna Andreadi</v>
      </c>
      <c r="W2935" s="3" t="str">
        <f>IFERROR(VLOOKUP($B2935, 'Returns'!$A$2:$B$801, 2, FALSE), "No")</f>
        <v>No</v>
      </c>
    </row>
    <row r="2936" spans="1:23" x14ac:dyDescent="0.3">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VLOOKUP($M2936,People!$A$2:$B$5, 2, FALSE)</f>
        <v>Anna Andreadi</v>
      </c>
      <c r="W2936" s="3" t="str">
        <f>IFERROR(VLOOKUP($B2936, 'Returns'!$A$2:$B$801, 2, FALSE), "No")</f>
        <v>No</v>
      </c>
    </row>
    <row r="2937" spans="1:23" x14ac:dyDescent="0.3">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VLOOKUP($M2937,People!$A$2:$B$5, 2, FALSE)</f>
        <v>Anna Andreadi</v>
      </c>
      <c r="W2937" s="3" t="str">
        <f>IFERROR(VLOOKUP($B2937, 'Returns'!$A$2:$B$801, 2, FALSE), "No")</f>
        <v>No</v>
      </c>
    </row>
    <row r="2938" spans="1:23" x14ac:dyDescent="0.3">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VLOOKUP($M2938,People!$A$2:$B$5, 2, FALSE)</f>
        <v>Anna Andreadi</v>
      </c>
      <c r="W2938" s="3" t="str">
        <f>IFERROR(VLOOKUP($B2938, 'Returns'!$A$2:$B$801, 2, FALSE), "No")</f>
        <v>No</v>
      </c>
    </row>
    <row r="2939" spans="1:23" x14ac:dyDescent="0.3">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VLOOKUP($M2939,People!$A$2:$B$5, 2, FALSE)</f>
        <v>Anna Andreadi</v>
      </c>
      <c r="W2939" s="3" t="str">
        <f>IFERROR(VLOOKUP($B2939, 'Returns'!$A$2:$B$801, 2, FALSE), "No")</f>
        <v>No</v>
      </c>
    </row>
    <row r="2940" spans="1:23" x14ac:dyDescent="0.3">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VLOOKUP($M2940,People!$A$2:$B$5, 2, FALSE)</f>
        <v>Anna Andreadi</v>
      </c>
      <c r="W2940" s="3" t="str">
        <f>IFERROR(VLOOKUP($B2940, 'Returns'!$A$2:$B$801, 2, FALSE), "No")</f>
        <v>No</v>
      </c>
    </row>
    <row r="2941" spans="1:23" x14ac:dyDescent="0.3">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VLOOKUP($M2941,People!$A$2:$B$5, 2, FALSE)</f>
        <v>Anna Andreadi</v>
      </c>
      <c r="W2941" s="3" t="str">
        <f>IFERROR(VLOOKUP($B2941, 'Returns'!$A$2:$B$801, 2, FALSE), "No")</f>
        <v>No</v>
      </c>
    </row>
    <row r="2942" spans="1:23" x14ac:dyDescent="0.3">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VLOOKUP($M2942,People!$A$2:$B$5, 2, FALSE)</f>
        <v>Kelly Williams</v>
      </c>
      <c r="W2942" s="3" t="str">
        <f>IFERROR(VLOOKUP($B2942, 'Returns'!$A$2:$B$801, 2, FALSE), "No")</f>
        <v>No</v>
      </c>
    </row>
    <row r="2943" spans="1:23" x14ac:dyDescent="0.3">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VLOOKUP($M2943,People!$A$2:$B$5, 2, FALSE)</f>
        <v>Kelly Williams</v>
      </c>
      <c r="W2943" s="3" t="str">
        <f>IFERROR(VLOOKUP($B2943, 'Returns'!$A$2:$B$801, 2, FALSE), "No")</f>
        <v>No</v>
      </c>
    </row>
    <row r="2944" spans="1:23" x14ac:dyDescent="0.3">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VLOOKUP($M2944,People!$A$2:$B$5, 2, FALSE)</f>
        <v>Kelly Williams</v>
      </c>
      <c r="W2944" s="3" t="str">
        <f>IFERROR(VLOOKUP($B2944, 'Returns'!$A$2:$B$801, 2, FALSE), "No")</f>
        <v>No</v>
      </c>
    </row>
    <row r="2945" spans="1:23" x14ac:dyDescent="0.3">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VLOOKUP($M2945,People!$A$2:$B$5, 2, FALSE)</f>
        <v>Anna Andreadi</v>
      </c>
      <c r="W2945" s="3" t="str">
        <f>IFERROR(VLOOKUP($B2945, 'Returns'!$A$2:$B$801, 2, FALSE), "No")</f>
        <v>No</v>
      </c>
    </row>
    <row r="2946" spans="1:23" x14ac:dyDescent="0.3">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VLOOKUP($M2946,People!$A$2:$B$5, 2, FALSE)</f>
        <v>Anna Andreadi</v>
      </c>
      <c r="W2946" s="3" t="str">
        <f>IFERROR(VLOOKUP($B2946, 'Returns'!$A$2:$B$801, 2, FALSE), "No")</f>
        <v>No</v>
      </c>
    </row>
    <row r="2947" spans="1:23" x14ac:dyDescent="0.3">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VLOOKUP($M2947,People!$A$2:$B$5, 2, FALSE)</f>
        <v>Anna Andreadi</v>
      </c>
      <c r="W2947" s="3" t="str">
        <f>IFERROR(VLOOKUP($B2947, 'Returns'!$A$2:$B$801, 2, FALSE), "No")</f>
        <v>No</v>
      </c>
    </row>
    <row r="2948" spans="1:23" x14ac:dyDescent="0.3">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VLOOKUP($M2948,People!$A$2:$B$5, 2, FALSE)</f>
        <v>Anna Andreadi</v>
      </c>
      <c r="W2948" s="3" t="str">
        <f>IFERROR(VLOOKUP($B2948, 'Returns'!$A$2:$B$801, 2, FALSE), "No")</f>
        <v>Yes</v>
      </c>
    </row>
    <row r="2949" spans="1:23" x14ac:dyDescent="0.3">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VLOOKUP($M2949,People!$A$2:$B$5, 2, FALSE)</f>
        <v>Anna Andreadi</v>
      </c>
      <c r="W2949" s="3" t="str">
        <f>IFERROR(VLOOKUP($B2949, 'Returns'!$A$2:$B$801, 2, FALSE), "No")</f>
        <v>Yes</v>
      </c>
    </row>
    <row r="2950" spans="1:23" x14ac:dyDescent="0.3">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VLOOKUP($M2950,People!$A$2:$B$5, 2, FALSE)</f>
        <v>Anna Andreadi</v>
      </c>
      <c r="W2950" s="3" t="str">
        <f>IFERROR(VLOOKUP($B2950, 'Returns'!$A$2:$B$801, 2, FALSE), "No")</f>
        <v>Yes</v>
      </c>
    </row>
    <row r="2951" spans="1:23" x14ac:dyDescent="0.3">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VLOOKUP($M2951,People!$A$2:$B$5, 2, FALSE)</f>
        <v>Anna Andreadi</v>
      </c>
      <c r="W2951" s="3" t="str">
        <f>IFERROR(VLOOKUP($B2951, 'Returns'!$A$2:$B$801, 2, FALSE), "No")</f>
        <v>No</v>
      </c>
    </row>
    <row r="2952" spans="1:23" x14ac:dyDescent="0.3">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VLOOKUP($M2952,People!$A$2:$B$5, 2, FALSE)</f>
        <v>Anna Andreadi</v>
      </c>
      <c r="W2952" s="3" t="str">
        <f>IFERROR(VLOOKUP($B2952, 'Returns'!$A$2:$B$801, 2, FALSE), "No")</f>
        <v>No</v>
      </c>
    </row>
    <row r="2953" spans="1:23" x14ac:dyDescent="0.3">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VLOOKUP($M2953,People!$A$2:$B$5, 2, FALSE)</f>
        <v>Anna Andreadi</v>
      </c>
      <c r="W2953" s="3" t="str">
        <f>IFERROR(VLOOKUP($B2953, 'Returns'!$A$2:$B$801, 2, FALSE), "No")</f>
        <v>No</v>
      </c>
    </row>
    <row r="2954" spans="1:23" x14ac:dyDescent="0.3">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VLOOKUP($M2954,People!$A$2:$B$5, 2, FALSE)</f>
        <v>Anna Andreadi</v>
      </c>
      <c r="W2954" s="3" t="str">
        <f>IFERROR(VLOOKUP($B2954, 'Returns'!$A$2:$B$801, 2, FALSE), "No")</f>
        <v>No</v>
      </c>
    </row>
    <row r="2955" spans="1:23" x14ac:dyDescent="0.3">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VLOOKUP($M2955,People!$A$2:$B$5, 2, FALSE)</f>
        <v>Anna Andreadi</v>
      </c>
      <c r="W2955" s="3" t="str">
        <f>IFERROR(VLOOKUP($B2955, 'Returns'!$A$2:$B$801, 2, FALSE), "No")</f>
        <v>No</v>
      </c>
    </row>
    <row r="2956" spans="1:23" x14ac:dyDescent="0.3">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VLOOKUP($M2956,People!$A$2:$B$5, 2, FALSE)</f>
        <v>Anna Andreadi</v>
      </c>
      <c r="W2956" s="3" t="str">
        <f>IFERROR(VLOOKUP($B2956, 'Returns'!$A$2:$B$801, 2, FALSE), "No")</f>
        <v>No</v>
      </c>
    </row>
    <row r="2957" spans="1:23" x14ac:dyDescent="0.3">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VLOOKUP($M2957,People!$A$2:$B$5, 2, FALSE)</f>
        <v>Chuck Magee</v>
      </c>
      <c r="W2957" s="3" t="str">
        <f>IFERROR(VLOOKUP($B2957, 'Returns'!$A$2:$B$801, 2, FALSE), "No")</f>
        <v>No</v>
      </c>
    </row>
    <row r="2958" spans="1:23" x14ac:dyDescent="0.3">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VLOOKUP($M2958,People!$A$2:$B$5, 2, FALSE)</f>
        <v>Chuck Magee</v>
      </c>
      <c r="W2958" s="3" t="str">
        <f>IFERROR(VLOOKUP($B2958, 'Returns'!$A$2:$B$801, 2, FALSE), "No")</f>
        <v>No</v>
      </c>
    </row>
    <row r="2959" spans="1:23" x14ac:dyDescent="0.3">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VLOOKUP($M2959,People!$A$2:$B$5, 2, FALSE)</f>
        <v>Chuck Magee</v>
      </c>
      <c r="W2959" s="3" t="str">
        <f>IFERROR(VLOOKUP($B2959, 'Returns'!$A$2:$B$801, 2, FALSE), "No")</f>
        <v>No</v>
      </c>
    </row>
    <row r="2960" spans="1:23" x14ac:dyDescent="0.3">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VLOOKUP($M2960,People!$A$2:$B$5, 2, FALSE)</f>
        <v>Anna Andreadi</v>
      </c>
      <c r="W2960" s="3" t="str">
        <f>IFERROR(VLOOKUP($B2960, 'Returns'!$A$2:$B$801, 2, FALSE), "No")</f>
        <v>No</v>
      </c>
    </row>
    <row r="2961" spans="1:23" x14ac:dyDescent="0.3">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VLOOKUP($M2961,People!$A$2:$B$5, 2, FALSE)</f>
        <v>Anna Andreadi</v>
      </c>
      <c r="W2961" s="3" t="str">
        <f>IFERROR(VLOOKUP($B2961, 'Returns'!$A$2:$B$801, 2, FALSE), "No")</f>
        <v>No</v>
      </c>
    </row>
    <row r="2962" spans="1:23" x14ac:dyDescent="0.3">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VLOOKUP($M2962,People!$A$2:$B$5, 2, FALSE)</f>
        <v>Anna Andreadi</v>
      </c>
      <c r="W2962" s="3" t="str">
        <f>IFERROR(VLOOKUP($B2962, 'Returns'!$A$2:$B$801, 2, FALSE), "No")</f>
        <v>No</v>
      </c>
    </row>
    <row r="2963" spans="1:23" x14ac:dyDescent="0.3">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VLOOKUP($M2963,People!$A$2:$B$5, 2, FALSE)</f>
        <v>Anna Andreadi</v>
      </c>
      <c r="W2963" s="3" t="str">
        <f>IFERROR(VLOOKUP($B2963, 'Returns'!$A$2:$B$801, 2, FALSE), "No")</f>
        <v>No</v>
      </c>
    </row>
    <row r="2964" spans="1:23" x14ac:dyDescent="0.3">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VLOOKUP($M2964,People!$A$2:$B$5, 2, FALSE)</f>
        <v>Anna Andreadi</v>
      </c>
      <c r="W2964" s="3" t="str">
        <f>IFERROR(VLOOKUP($B2964, 'Returns'!$A$2:$B$801, 2, FALSE), "No")</f>
        <v>Yes</v>
      </c>
    </row>
    <row r="2965" spans="1:23" x14ac:dyDescent="0.3">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VLOOKUP($M2965,People!$A$2:$B$5, 2, FALSE)</f>
        <v>Anna Andreadi</v>
      </c>
      <c r="W2965" s="3" t="str">
        <f>IFERROR(VLOOKUP($B2965, 'Returns'!$A$2:$B$801, 2, FALSE), "No")</f>
        <v>Yes</v>
      </c>
    </row>
    <row r="2966" spans="1:23" x14ac:dyDescent="0.3">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VLOOKUP($M2966,People!$A$2:$B$5, 2, FALSE)</f>
        <v>Anna Andreadi</v>
      </c>
      <c r="W2966" s="3" t="str">
        <f>IFERROR(VLOOKUP($B2966, 'Returns'!$A$2:$B$801, 2, FALSE), "No")</f>
        <v>Yes</v>
      </c>
    </row>
    <row r="2967" spans="1:23" x14ac:dyDescent="0.3">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VLOOKUP($M2967,People!$A$2:$B$5, 2, FALSE)</f>
        <v>Anna Andreadi</v>
      </c>
      <c r="W2967" s="3" t="str">
        <f>IFERROR(VLOOKUP($B2967, 'Returns'!$A$2:$B$801, 2, FALSE), "No")</f>
        <v>Yes</v>
      </c>
    </row>
    <row r="2968" spans="1:23" x14ac:dyDescent="0.3">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VLOOKUP($M2968,People!$A$2:$B$5, 2, FALSE)</f>
        <v>Kelly Williams</v>
      </c>
      <c r="W2968" s="3" t="str">
        <f>IFERROR(VLOOKUP($B2968, 'Returns'!$A$2:$B$801, 2, FALSE), "No")</f>
        <v>No</v>
      </c>
    </row>
    <row r="2969" spans="1:23" x14ac:dyDescent="0.3">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VLOOKUP($M2969,People!$A$2:$B$5, 2, FALSE)</f>
        <v>Kelly Williams</v>
      </c>
      <c r="W2969" s="3" t="str">
        <f>IFERROR(VLOOKUP($B2969, 'Returns'!$A$2:$B$801, 2, FALSE), "No")</f>
        <v>No</v>
      </c>
    </row>
    <row r="2970" spans="1:23" x14ac:dyDescent="0.3">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VLOOKUP($M2970,People!$A$2:$B$5, 2, FALSE)</f>
        <v>Cassandra Brandow</v>
      </c>
      <c r="W2970" s="3" t="str">
        <f>IFERROR(VLOOKUP($B2970, 'Returns'!$A$2:$B$801, 2, FALSE), "No")</f>
        <v>No</v>
      </c>
    </row>
    <row r="2971" spans="1:23" x14ac:dyDescent="0.3">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VLOOKUP($M2971,People!$A$2:$B$5, 2, FALSE)</f>
        <v>Cassandra Brandow</v>
      </c>
      <c r="W2971" s="3" t="str">
        <f>IFERROR(VLOOKUP($B2971, 'Returns'!$A$2:$B$801, 2, FALSE), "No")</f>
        <v>No</v>
      </c>
    </row>
    <row r="2972" spans="1:23" x14ac:dyDescent="0.3">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VLOOKUP($M2972,People!$A$2:$B$5, 2, FALSE)</f>
        <v>Cassandra Brandow</v>
      </c>
      <c r="W2972" s="3" t="str">
        <f>IFERROR(VLOOKUP($B2972, 'Returns'!$A$2:$B$801, 2, FALSE), "No")</f>
        <v>No</v>
      </c>
    </row>
    <row r="2973" spans="1:23" x14ac:dyDescent="0.3">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VLOOKUP($M2973,People!$A$2:$B$5, 2, FALSE)</f>
        <v>Cassandra Brandow</v>
      </c>
      <c r="W2973" s="3" t="str">
        <f>IFERROR(VLOOKUP($B2973, 'Returns'!$A$2:$B$801, 2, FALSE), "No")</f>
        <v>No</v>
      </c>
    </row>
    <row r="2974" spans="1:23" x14ac:dyDescent="0.3">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VLOOKUP($M2974,People!$A$2:$B$5, 2, FALSE)</f>
        <v>Cassandra Brandow</v>
      </c>
      <c r="W2974" s="3" t="str">
        <f>IFERROR(VLOOKUP($B2974, 'Returns'!$A$2:$B$801, 2, FALSE), "No")</f>
        <v>No</v>
      </c>
    </row>
    <row r="2975" spans="1:23" x14ac:dyDescent="0.3">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VLOOKUP($M2975,People!$A$2:$B$5, 2, FALSE)</f>
        <v>Kelly Williams</v>
      </c>
      <c r="W2975" s="3" t="str">
        <f>IFERROR(VLOOKUP($B2975, 'Returns'!$A$2:$B$801, 2, FALSE), "No")</f>
        <v>No</v>
      </c>
    </row>
    <row r="2976" spans="1:23" x14ac:dyDescent="0.3">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VLOOKUP($M2976,People!$A$2:$B$5, 2, FALSE)</f>
        <v>Kelly Williams</v>
      </c>
      <c r="W2976" s="3" t="str">
        <f>IFERROR(VLOOKUP($B2976, 'Returns'!$A$2:$B$801, 2, FALSE), "No")</f>
        <v>No</v>
      </c>
    </row>
    <row r="2977" spans="1:23" x14ac:dyDescent="0.3">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VLOOKUP($M2977,People!$A$2:$B$5, 2, FALSE)</f>
        <v>Kelly Williams</v>
      </c>
      <c r="W2977" s="3" t="str">
        <f>IFERROR(VLOOKUP($B2977, 'Returns'!$A$2:$B$801, 2, FALSE), "No")</f>
        <v>No</v>
      </c>
    </row>
    <row r="2978" spans="1:23" x14ac:dyDescent="0.3">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VLOOKUP($M2978,People!$A$2:$B$5, 2, FALSE)</f>
        <v>Chuck Magee</v>
      </c>
      <c r="W2978" s="3" t="str">
        <f>IFERROR(VLOOKUP($B2978, 'Returns'!$A$2:$B$801, 2, FALSE), "No")</f>
        <v>No</v>
      </c>
    </row>
    <row r="2979" spans="1:23" x14ac:dyDescent="0.3">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VLOOKUP($M2979,People!$A$2:$B$5, 2, FALSE)</f>
        <v>Chuck Magee</v>
      </c>
      <c r="W2979" s="3" t="str">
        <f>IFERROR(VLOOKUP($B2979, 'Returns'!$A$2:$B$801, 2, FALSE), "No")</f>
        <v>No</v>
      </c>
    </row>
    <row r="2980" spans="1:23" x14ac:dyDescent="0.3">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VLOOKUP($M2980,People!$A$2:$B$5, 2, FALSE)</f>
        <v>Cassandra Brandow</v>
      </c>
      <c r="W2980" s="3" t="str">
        <f>IFERROR(VLOOKUP($B2980, 'Returns'!$A$2:$B$801, 2, FALSE), "No")</f>
        <v>No</v>
      </c>
    </row>
    <row r="2981" spans="1:23" x14ac:dyDescent="0.3">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VLOOKUP($M2981,People!$A$2:$B$5, 2, FALSE)</f>
        <v>Chuck Magee</v>
      </c>
      <c r="W2981" s="3" t="str">
        <f>IFERROR(VLOOKUP($B2981, 'Returns'!$A$2:$B$801, 2, FALSE), "No")</f>
        <v>No</v>
      </c>
    </row>
    <row r="2982" spans="1:23" x14ac:dyDescent="0.3">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VLOOKUP($M2982,People!$A$2:$B$5, 2, FALSE)</f>
        <v>Chuck Magee</v>
      </c>
      <c r="W2982" s="3" t="str">
        <f>IFERROR(VLOOKUP($B2982, 'Returns'!$A$2:$B$801, 2, FALSE), "No")</f>
        <v>No</v>
      </c>
    </row>
    <row r="2983" spans="1:23" x14ac:dyDescent="0.3">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VLOOKUP($M2983,People!$A$2:$B$5, 2, FALSE)</f>
        <v>Anna Andreadi</v>
      </c>
      <c r="W2983" s="3" t="str">
        <f>IFERROR(VLOOKUP($B2983, 'Returns'!$A$2:$B$801, 2, FALSE), "No")</f>
        <v>No</v>
      </c>
    </row>
    <row r="2984" spans="1:23" x14ac:dyDescent="0.3">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VLOOKUP($M2984,People!$A$2:$B$5, 2, FALSE)</f>
        <v>Anna Andreadi</v>
      </c>
      <c r="W2984" s="3" t="str">
        <f>IFERROR(VLOOKUP($B2984, 'Returns'!$A$2:$B$801, 2, FALSE), "No")</f>
        <v>No</v>
      </c>
    </row>
    <row r="2985" spans="1:23" x14ac:dyDescent="0.3">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VLOOKUP($M2985,People!$A$2:$B$5, 2, FALSE)</f>
        <v>Anna Andreadi</v>
      </c>
      <c r="W2985" s="3" t="str">
        <f>IFERROR(VLOOKUP($B2985, 'Returns'!$A$2:$B$801, 2, FALSE), "No")</f>
        <v>No</v>
      </c>
    </row>
    <row r="2986" spans="1:23" x14ac:dyDescent="0.3">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VLOOKUP($M2986,People!$A$2:$B$5, 2, FALSE)</f>
        <v>Anna Andreadi</v>
      </c>
      <c r="W2986" s="3" t="str">
        <f>IFERROR(VLOOKUP($B2986, 'Returns'!$A$2:$B$801, 2, FALSE), "No")</f>
        <v>No</v>
      </c>
    </row>
    <row r="2987" spans="1:23" x14ac:dyDescent="0.3">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VLOOKUP($M2987,People!$A$2:$B$5, 2, FALSE)</f>
        <v>Cassandra Brandow</v>
      </c>
      <c r="W2987" s="3" t="str">
        <f>IFERROR(VLOOKUP($B2987, 'Returns'!$A$2:$B$801, 2, FALSE), "No")</f>
        <v>Yes</v>
      </c>
    </row>
    <row r="2988" spans="1:23" x14ac:dyDescent="0.3">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VLOOKUP($M2988,People!$A$2:$B$5, 2, FALSE)</f>
        <v>Cassandra Brandow</v>
      </c>
      <c r="W2988" s="3" t="str">
        <f>IFERROR(VLOOKUP($B2988, 'Returns'!$A$2:$B$801, 2, FALSE), "No")</f>
        <v>Yes</v>
      </c>
    </row>
    <row r="2989" spans="1:23" x14ac:dyDescent="0.3">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VLOOKUP($M2989,People!$A$2:$B$5, 2, FALSE)</f>
        <v>Cassandra Brandow</v>
      </c>
      <c r="W2989" s="3" t="str">
        <f>IFERROR(VLOOKUP($B2989, 'Returns'!$A$2:$B$801, 2, FALSE), "No")</f>
        <v>Yes</v>
      </c>
    </row>
    <row r="2990" spans="1:23" x14ac:dyDescent="0.3">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VLOOKUP($M2990,People!$A$2:$B$5, 2, FALSE)</f>
        <v>Anna Andreadi</v>
      </c>
      <c r="W2990" s="3" t="str">
        <f>IFERROR(VLOOKUP($B2990, 'Returns'!$A$2:$B$801, 2, FALSE), "No")</f>
        <v>No</v>
      </c>
    </row>
    <row r="2991" spans="1:23" x14ac:dyDescent="0.3">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VLOOKUP($M2991,People!$A$2:$B$5, 2, FALSE)</f>
        <v>Anna Andreadi</v>
      </c>
      <c r="W2991" s="3" t="str">
        <f>IFERROR(VLOOKUP($B2991, 'Returns'!$A$2:$B$801, 2, FALSE), "No")</f>
        <v>No</v>
      </c>
    </row>
    <row r="2992" spans="1:23" x14ac:dyDescent="0.3">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VLOOKUP($M2992,People!$A$2:$B$5, 2, FALSE)</f>
        <v>Anna Andreadi</v>
      </c>
      <c r="W2992" s="3" t="str">
        <f>IFERROR(VLOOKUP($B2992, 'Returns'!$A$2:$B$801, 2, FALSE), "No")</f>
        <v>No</v>
      </c>
    </row>
    <row r="2993" spans="1:23" x14ac:dyDescent="0.3">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VLOOKUP($M2993,People!$A$2:$B$5, 2, FALSE)</f>
        <v>Anna Andreadi</v>
      </c>
      <c r="W2993" s="3" t="str">
        <f>IFERROR(VLOOKUP($B2993, 'Returns'!$A$2:$B$801, 2, FALSE), "No")</f>
        <v>No</v>
      </c>
    </row>
    <row r="2994" spans="1:23" x14ac:dyDescent="0.3">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VLOOKUP($M2994,People!$A$2:$B$5, 2, FALSE)</f>
        <v>Chuck Magee</v>
      </c>
      <c r="W2994" s="3" t="str">
        <f>IFERROR(VLOOKUP($B2994, 'Returns'!$A$2:$B$801, 2, FALSE), "No")</f>
        <v>No</v>
      </c>
    </row>
    <row r="2995" spans="1:23" x14ac:dyDescent="0.3">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VLOOKUP($M2995,People!$A$2:$B$5, 2, FALSE)</f>
        <v>Kelly Williams</v>
      </c>
      <c r="W2995" s="3" t="str">
        <f>IFERROR(VLOOKUP($B2995, 'Returns'!$A$2:$B$801, 2, FALSE), "No")</f>
        <v>No</v>
      </c>
    </row>
    <row r="2996" spans="1:23" x14ac:dyDescent="0.3">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VLOOKUP($M2996,People!$A$2:$B$5, 2, FALSE)</f>
        <v>Anna Andreadi</v>
      </c>
      <c r="W2996" s="3" t="str">
        <f>IFERROR(VLOOKUP($B2996, 'Returns'!$A$2:$B$801, 2, FALSE), "No")</f>
        <v>No</v>
      </c>
    </row>
    <row r="2997" spans="1:23" x14ac:dyDescent="0.3">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VLOOKUP($M2997,People!$A$2:$B$5, 2, FALSE)</f>
        <v>Anna Andreadi</v>
      </c>
      <c r="W2997" s="3" t="str">
        <f>IFERROR(VLOOKUP($B2997, 'Returns'!$A$2:$B$801, 2, FALSE), "No")</f>
        <v>No</v>
      </c>
    </row>
    <row r="2998" spans="1:23" x14ac:dyDescent="0.3">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VLOOKUP($M2998,People!$A$2:$B$5, 2, FALSE)</f>
        <v>Chuck Magee</v>
      </c>
      <c r="W2998" s="3" t="str">
        <f>IFERROR(VLOOKUP($B2998, 'Returns'!$A$2:$B$801, 2, FALSE), "No")</f>
        <v>No</v>
      </c>
    </row>
    <row r="2999" spans="1:23" x14ac:dyDescent="0.3">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VLOOKUP($M2999,People!$A$2:$B$5, 2, FALSE)</f>
        <v>Chuck Magee</v>
      </c>
      <c r="W2999" s="3" t="str">
        <f>IFERROR(VLOOKUP($B2999, 'Returns'!$A$2:$B$801, 2, FALSE), "No")</f>
        <v>No</v>
      </c>
    </row>
    <row r="3000" spans="1:23" x14ac:dyDescent="0.3">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VLOOKUP($M3000,People!$A$2:$B$5, 2, FALSE)</f>
        <v>Chuck Magee</v>
      </c>
      <c r="W3000" s="3" t="str">
        <f>IFERROR(VLOOKUP($B3000, 'Returns'!$A$2:$B$801, 2, FALSE), "No")</f>
        <v>No</v>
      </c>
    </row>
    <row r="3001" spans="1:23" x14ac:dyDescent="0.3">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VLOOKUP($M3001,People!$A$2:$B$5, 2, FALSE)</f>
        <v>Chuck Magee</v>
      </c>
      <c r="W3001" s="3" t="str">
        <f>IFERROR(VLOOKUP($B3001, 'Returns'!$A$2:$B$801, 2, FALSE), "No")</f>
        <v>No</v>
      </c>
    </row>
    <row r="3002" spans="1:23" x14ac:dyDescent="0.3">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VLOOKUP($M3002,People!$A$2:$B$5, 2, FALSE)</f>
        <v>Chuck Magee</v>
      </c>
      <c r="W3002" s="3" t="str">
        <f>IFERROR(VLOOKUP($B3002, 'Returns'!$A$2:$B$801, 2, FALSE), "No")</f>
        <v>No</v>
      </c>
    </row>
    <row r="3003" spans="1:23" x14ac:dyDescent="0.3">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VLOOKUP($M3003,People!$A$2:$B$5, 2, FALSE)</f>
        <v>Chuck Magee</v>
      </c>
      <c r="W3003" s="3" t="str">
        <f>IFERROR(VLOOKUP($B3003, 'Returns'!$A$2:$B$801, 2, FALSE), "No")</f>
        <v>No</v>
      </c>
    </row>
    <row r="3004" spans="1:23" x14ac:dyDescent="0.3">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VLOOKUP($M3004,People!$A$2:$B$5, 2, FALSE)</f>
        <v>Kelly Williams</v>
      </c>
      <c r="W3004" s="3" t="str">
        <f>IFERROR(VLOOKUP($B3004, 'Returns'!$A$2:$B$801, 2, FALSE), "No")</f>
        <v>No</v>
      </c>
    </row>
    <row r="3005" spans="1:23" x14ac:dyDescent="0.3">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VLOOKUP($M3005,People!$A$2:$B$5, 2, FALSE)</f>
        <v>Chuck Magee</v>
      </c>
      <c r="W3005" s="3" t="str">
        <f>IFERROR(VLOOKUP($B3005, 'Returns'!$A$2:$B$801, 2, FALSE), "No")</f>
        <v>No</v>
      </c>
    </row>
    <row r="3006" spans="1:23" x14ac:dyDescent="0.3">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VLOOKUP($M3006,People!$A$2:$B$5, 2, FALSE)</f>
        <v>Chuck Magee</v>
      </c>
      <c r="W3006" s="3" t="str">
        <f>IFERROR(VLOOKUP($B3006, 'Returns'!$A$2:$B$801, 2, FALSE), "No")</f>
        <v>No</v>
      </c>
    </row>
    <row r="3007" spans="1:23" x14ac:dyDescent="0.3">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VLOOKUP($M3007,People!$A$2:$B$5, 2, FALSE)</f>
        <v>Kelly Williams</v>
      </c>
      <c r="W3007" s="3" t="str">
        <f>IFERROR(VLOOKUP($B3007, 'Returns'!$A$2:$B$801, 2, FALSE), "No")</f>
        <v>No</v>
      </c>
    </row>
    <row r="3008" spans="1:23" x14ac:dyDescent="0.3">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VLOOKUP($M3008,People!$A$2:$B$5, 2, FALSE)</f>
        <v>Chuck Magee</v>
      </c>
      <c r="W3008" s="3" t="str">
        <f>IFERROR(VLOOKUP($B3008, 'Returns'!$A$2:$B$801, 2, FALSE), "No")</f>
        <v>No</v>
      </c>
    </row>
    <row r="3009" spans="1:23" x14ac:dyDescent="0.3">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VLOOKUP($M3009,People!$A$2:$B$5, 2, FALSE)</f>
        <v>Anna Andreadi</v>
      </c>
      <c r="W3009" s="3" t="str">
        <f>IFERROR(VLOOKUP($B3009, 'Returns'!$A$2:$B$801, 2, FALSE), "No")</f>
        <v>No</v>
      </c>
    </row>
    <row r="3010" spans="1:23" x14ac:dyDescent="0.3">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VLOOKUP($M3010,People!$A$2:$B$5, 2, FALSE)</f>
        <v>Cassandra Brandow</v>
      </c>
      <c r="W3010" s="3" t="str">
        <f>IFERROR(VLOOKUP($B3010, 'Returns'!$A$2:$B$801, 2, FALSE), "No")</f>
        <v>No</v>
      </c>
    </row>
    <row r="3011" spans="1:23" x14ac:dyDescent="0.3">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VLOOKUP($M3011,People!$A$2:$B$5, 2, FALSE)</f>
        <v>Chuck Magee</v>
      </c>
      <c r="W3011" s="3" t="str">
        <f>IFERROR(VLOOKUP($B3011, 'Returns'!$A$2:$B$801, 2, FALSE), "No")</f>
        <v>No</v>
      </c>
    </row>
    <row r="3012" spans="1:23" x14ac:dyDescent="0.3">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VLOOKUP($M3012,People!$A$2:$B$5, 2, FALSE)</f>
        <v>Anna Andreadi</v>
      </c>
      <c r="W3012" s="3" t="str">
        <f>IFERROR(VLOOKUP($B3012, 'Returns'!$A$2:$B$801, 2, FALSE), "No")</f>
        <v>No</v>
      </c>
    </row>
    <row r="3013" spans="1:23" x14ac:dyDescent="0.3">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VLOOKUP($M3013,People!$A$2:$B$5, 2, FALSE)</f>
        <v>Anna Andreadi</v>
      </c>
      <c r="W3013" s="3" t="str">
        <f>IFERROR(VLOOKUP($B3013, 'Returns'!$A$2:$B$801, 2, FALSE), "No")</f>
        <v>No</v>
      </c>
    </row>
    <row r="3014" spans="1:23" x14ac:dyDescent="0.3">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VLOOKUP($M3014,People!$A$2:$B$5, 2, FALSE)</f>
        <v>Anna Andreadi</v>
      </c>
      <c r="W3014" s="3" t="str">
        <f>IFERROR(VLOOKUP($B3014, 'Returns'!$A$2:$B$801, 2, FALSE), "No")</f>
        <v>No</v>
      </c>
    </row>
    <row r="3015" spans="1:23" x14ac:dyDescent="0.3">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VLOOKUP($M3015,People!$A$2:$B$5, 2, FALSE)</f>
        <v>Anna Andreadi</v>
      </c>
      <c r="W3015" s="3" t="str">
        <f>IFERROR(VLOOKUP($B3015, 'Returns'!$A$2:$B$801, 2, FALSE), "No")</f>
        <v>No</v>
      </c>
    </row>
    <row r="3016" spans="1:23" x14ac:dyDescent="0.3">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VLOOKUP($M3016,People!$A$2:$B$5, 2, FALSE)</f>
        <v>Anna Andreadi</v>
      </c>
      <c r="W3016" s="3" t="str">
        <f>IFERROR(VLOOKUP($B3016, 'Returns'!$A$2:$B$801, 2, FALSE), "No")</f>
        <v>No</v>
      </c>
    </row>
    <row r="3017" spans="1:23" x14ac:dyDescent="0.3">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VLOOKUP($M3017,People!$A$2:$B$5, 2, FALSE)</f>
        <v>Chuck Magee</v>
      </c>
      <c r="W3017" s="3" t="str">
        <f>IFERROR(VLOOKUP($B3017, 'Returns'!$A$2:$B$801, 2, FALSE), "No")</f>
        <v>No</v>
      </c>
    </row>
    <row r="3018" spans="1:23" x14ac:dyDescent="0.3">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VLOOKUP($M3018,People!$A$2:$B$5, 2, FALSE)</f>
        <v>Kelly Williams</v>
      </c>
      <c r="W3018" s="3" t="str">
        <f>IFERROR(VLOOKUP($B3018, 'Returns'!$A$2:$B$801, 2, FALSE), "No")</f>
        <v>No</v>
      </c>
    </row>
    <row r="3019" spans="1:23" x14ac:dyDescent="0.3">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VLOOKUP($M3019,People!$A$2:$B$5, 2, FALSE)</f>
        <v>Kelly Williams</v>
      </c>
      <c r="W3019" s="3" t="str">
        <f>IFERROR(VLOOKUP($B3019, 'Returns'!$A$2:$B$801, 2, FALSE), "No")</f>
        <v>No</v>
      </c>
    </row>
    <row r="3020" spans="1:23" x14ac:dyDescent="0.3">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VLOOKUP($M3020,People!$A$2:$B$5, 2, FALSE)</f>
        <v>Kelly Williams</v>
      </c>
      <c r="W3020" s="3" t="str">
        <f>IFERROR(VLOOKUP($B3020, 'Returns'!$A$2:$B$801, 2, FALSE), "No")</f>
        <v>No</v>
      </c>
    </row>
    <row r="3021" spans="1:23" x14ac:dyDescent="0.3">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VLOOKUP($M3021,People!$A$2:$B$5, 2, FALSE)</f>
        <v>Anna Andreadi</v>
      </c>
      <c r="W3021" s="3" t="str">
        <f>IFERROR(VLOOKUP($B3021, 'Returns'!$A$2:$B$801, 2, FALSE), "No")</f>
        <v>Yes</v>
      </c>
    </row>
    <row r="3022" spans="1:23" x14ac:dyDescent="0.3">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VLOOKUP($M3022,People!$A$2:$B$5, 2, FALSE)</f>
        <v>Anna Andreadi</v>
      </c>
      <c r="W3022" s="3" t="str">
        <f>IFERROR(VLOOKUP($B3022, 'Returns'!$A$2:$B$801, 2, FALSE), "No")</f>
        <v>Yes</v>
      </c>
    </row>
    <row r="3023" spans="1:23" x14ac:dyDescent="0.3">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VLOOKUP($M3023,People!$A$2:$B$5, 2, FALSE)</f>
        <v>Anna Andreadi</v>
      </c>
      <c r="W3023" s="3" t="str">
        <f>IFERROR(VLOOKUP($B3023, 'Returns'!$A$2:$B$801, 2, FALSE), "No")</f>
        <v>Yes</v>
      </c>
    </row>
    <row r="3024" spans="1:23" x14ac:dyDescent="0.3">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VLOOKUP($M3024,People!$A$2:$B$5, 2, FALSE)</f>
        <v>Anna Andreadi</v>
      </c>
      <c r="W3024" s="3" t="str">
        <f>IFERROR(VLOOKUP($B3024, 'Returns'!$A$2:$B$801, 2, FALSE), "No")</f>
        <v>Yes</v>
      </c>
    </row>
    <row r="3025" spans="1:23" x14ac:dyDescent="0.3">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VLOOKUP($M3025,People!$A$2:$B$5, 2, FALSE)</f>
        <v>Kelly Williams</v>
      </c>
      <c r="W3025" s="3" t="str">
        <f>IFERROR(VLOOKUP($B3025, 'Returns'!$A$2:$B$801, 2, FALSE), "No")</f>
        <v>No</v>
      </c>
    </row>
    <row r="3026" spans="1:23" x14ac:dyDescent="0.3">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VLOOKUP($M3026,People!$A$2:$B$5, 2, FALSE)</f>
        <v>Chuck Magee</v>
      </c>
      <c r="W3026" s="3" t="str">
        <f>IFERROR(VLOOKUP($B3026, 'Returns'!$A$2:$B$801, 2, FALSE), "No")</f>
        <v>No</v>
      </c>
    </row>
    <row r="3027" spans="1:23" x14ac:dyDescent="0.3">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VLOOKUP($M3027,People!$A$2:$B$5, 2, FALSE)</f>
        <v>Chuck Magee</v>
      </c>
      <c r="W3027" s="3" t="str">
        <f>IFERROR(VLOOKUP($B3027, 'Returns'!$A$2:$B$801, 2, FALSE), "No")</f>
        <v>No</v>
      </c>
    </row>
    <row r="3028" spans="1:23" x14ac:dyDescent="0.3">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VLOOKUP($M3028,People!$A$2:$B$5, 2, FALSE)</f>
        <v>Chuck Magee</v>
      </c>
      <c r="W3028" s="3" t="str">
        <f>IFERROR(VLOOKUP($B3028, 'Returns'!$A$2:$B$801, 2, FALSE), "No")</f>
        <v>No</v>
      </c>
    </row>
    <row r="3029" spans="1:23" x14ac:dyDescent="0.3">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VLOOKUP($M3029,People!$A$2:$B$5, 2, FALSE)</f>
        <v>Anna Andreadi</v>
      </c>
      <c r="W3029" s="3" t="str">
        <f>IFERROR(VLOOKUP($B3029, 'Returns'!$A$2:$B$801, 2, FALSE), "No")</f>
        <v>No</v>
      </c>
    </row>
    <row r="3030" spans="1:23" x14ac:dyDescent="0.3">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VLOOKUP($M3030,People!$A$2:$B$5, 2, FALSE)</f>
        <v>Cassandra Brandow</v>
      </c>
      <c r="W3030" s="3" t="str">
        <f>IFERROR(VLOOKUP($B3030, 'Returns'!$A$2:$B$801, 2, FALSE), "No")</f>
        <v>No</v>
      </c>
    </row>
    <row r="3031" spans="1:23" x14ac:dyDescent="0.3">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VLOOKUP($M3031,People!$A$2:$B$5, 2, FALSE)</f>
        <v>Anna Andreadi</v>
      </c>
      <c r="W3031" s="3" t="str">
        <f>IFERROR(VLOOKUP($B3031, 'Returns'!$A$2:$B$801, 2, FALSE), "No")</f>
        <v>No</v>
      </c>
    </row>
    <row r="3032" spans="1:23" x14ac:dyDescent="0.3">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VLOOKUP($M3032,People!$A$2:$B$5, 2, FALSE)</f>
        <v>Kelly Williams</v>
      </c>
      <c r="W3032" s="3" t="str">
        <f>IFERROR(VLOOKUP($B3032, 'Returns'!$A$2:$B$801, 2, FALSE), "No")</f>
        <v>Yes</v>
      </c>
    </row>
    <row r="3033" spans="1:23" x14ac:dyDescent="0.3">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VLOOKUP($M3033,People!$A$2:$B$5, 2, FALSE)</f>
        <v>Kelly Williams</v>
      </c>
      <c r="W3033" s="3" t="str">
        <f>IFERROR(VLOOKUP($B3033, 'Returns'!$A$2:$B$801, 2, FALSE), "No")</f>
        <v>Yes</v>
      </c>
    </row>
    <row r="3034" spans="1:23" x14ac:dyDescent="0.3">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VLOOKUP($M3034,People!$A$2:$B$5, 2, FALSE)</f>
        <v>Anna Andreadi</v>
      </c>
      <c r="W3034" s="3" t="str">
        <f>IFERROR(VLOOKUP($B3034, 'Returns'!$A$2:$B$801, 2, FALSE), "No")</f>
        <v>Yes</v>
      </c>
    </row>
    <row r="3035" spans="1:23" x14ac:dyDescent="0.3">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VLOOKUP($M3035,People!$A$2:$B$5, 2, FALSE)</f>
        <v>Chuck Magee</v>
      </c>
      <c r="W3035" s="3" t="str">
        <f>IFERROR(VLOOKUP($B3035, 'Returns'!$A$2:$B$801, 2, FALSE), "No")</f>
        <v>No</v>
      </c>
    </row>
    <row r="3036" spans="1:23" x14ac:dyDescent="0.3">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VLOOKUP($M3036,People!$A$2:$B$5, 2, FALSE)</f>
        <v>Cassandra Brandow</v>
      </c>
      <c r="W3036" s="3" t="str">
        <f>IFERROR(VLOOKUP($B3036, 'Returns'!$A$2:$B$801, 2, FALSE), "No")</f>
        <v>No</v>
      </c>
    </row>
    <row r="3037" spans="1:23" x14ac:dyDescent="0.3">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VLOOKUP($M3037,People!$A$2:$B$5, 2, FALSE)</f>
        <v>Cassandra Brandow</v>
      </c>
      <c r="W3037" s="3" t="str">
        <f>IFERROR(VLOOKUP($B3037, 'Returns'!$A$2:$B$801, 2, FALSE), "No")</f>
        <v>No</v>
      </c>
    </row>
    <row r="3038" spans="1:23" x14ac:dyDescent="0.3">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VLOOKUP($M3038,People!$A$2:$B$5, 2, FALSE)</f>
        <v>Cassandra Brandow</v>
      </c>
      <c r="W3038" s="3" t="str">
        <f>IFERROR(VLOOKUP($B3038, 'Returns'!$A$2:$B$801, 2, FALSE), "No")</f>
        <v>No</v>
      </c>
    </row>
    <row r="3039" spans="1:23" x14ac:dyDescent="0.3">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VLOOKUP($M3039,People!$A$2:$B$5, 2, FALSE)</f>
        <v>Cassandra Brandow</v>
      </c>
      <c r="W3039" s="3" t="str">
        <f>IFERROR(VLOOKUP($B3039, 'Returns'!$A$2:$B$801, 2, FALSE), "No")</f>
        <v>No</v>
      </c>
    </row>
    <row r="3040" spans="1:23" x14ac:dyDescent="0.3">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VLOOKUP($M3040,People!$A$2:$B$5, 2, FALSE)</f>
        <v>Cassandra Brandow</v>
      </c>
      <c r="W3040" s="3" t="str">
        <f>IFERROR(VLOOKUP($B3040, 'Returns'!$A$2:$B$801, 2, FALSE), "No")</f>
        <v>No</v>
      </c>
    </row>
    <row r="3041" spans="1:23" x14ac:dyDescent="0.3">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VLOOKUP($M3041,People!$A$2:$B$5, 2, FALSE)</f>
        <v>Anna Andreadi</v>
      </c>
      <c r="W3041" s="3" t="str">
        <f>IFERROR(VLOOKUP($B3041, 'Returns'!$A$2:$B$801, 2, FALSE), "No")</f>
        <v>No</v>
      </c>
    </row>
    <row r="3042" spans="1:23" x14ac:dyDescent="0.3">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VLOOKUP($M3042,People!$A$2:$B$5, 2, FALSE)</f>
        <v>Cassandra Brandow</v>
      </c>
      <c r="W3042" s="3" t="str">
        <f>IFERROR(VLOOKUP($B3042, 'Returns'!$A$2:$B$801, 2, FALSE), "No")</f>
        <v>No</v>
      </c>
    </row>
    <row r="3043" spans="1:23" x14ac:dyDescent="0.3">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VLOOKUP($M3043,People!$A$2:$B$5, 2, FALSE)</f>
        <v>Anna Andreadi</v>
      </c>
      <c r="W3043" s="3" t="str">
        <f>IFERROR(VLOOKUP($B3043, 'Returns'!$A$2:$B$801, 2, FALSE), "No")</f>
        <v>No</v>
      </c>
    </row>
    <row r="3044" spans="1:23" x14ac:dyDescent="0.3">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VLOOKUP($M3044,People!$A$2:$B$5, 2, FALSE)</f>
        <v>Anna Andreadi</v>
      </c>
      <c r="W3044" s="3" t="str">
        <f>IFERROR(VLOOKUP($B3044, 'Returns'!$A$2:$B$801, 2, FALSE), "No")</f>
        <v>No</v>
      </c>
    </row>
    <row r="3045" spans="1:23" x14ac:dyDescent="0.3">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VLOOKUP($M3045,People!$A$2:$B$5, 2, FALSE)</f>
        <v>Anna Andreadi</v>
      </c>
      <c r="W3045" s="3" t="str">
        <f>IFERROR(VLOOKUP($B3045, 'Returns'!$A$2:$B$801, 2, FALSE), "No")</f>
        <v>No</v>
      </c>
    </row>
    <row r="3046" spans="1:23" x14ac:dyDescent="0.3">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VLOOKUP($M3046,People!$A$2:$B$5, 2, FALSE)</f>
        <v>Chuck Magee</v>
      </c>
      <c r="W3046" s="3" t="str">
        <f>IFERROR(VLOOKUP($B3046, 'Returns'!$A$2:$B$801, 2, FALSE), "No")</f>
        <v>No</v>
      </c>
    </row>
    <row r="3047" spans="1:23" x14ac:dyDescent="0.3">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VLOOKUP($M3047,People!$A$2:$B$5, 2, FALSE)</f>
        <v>Kelly Williams</v>
      </c>
      <c r="W3047" s="3" t="str">
        <f>IFERROR(VLOOKUP($B3047, 'Returns'!$A$2:$B$801, 2, FALSE), "No")</f>
        <v>No</v>
      </c>
    </row>
    <row r="3048" spans="1:23" x14ac:dyDescent="0.3">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VLOOKUP($M3048,People!$A$2:$B$5, 2, FALSE)</f>
        <v>Kelly Williams</v>
      </c>
      <c r="W3048" s="3" t="str">
        <f>IFERROR(VLOOKUP($B3048, 'Returns'!$A$2:$B$801, 2, FALSE), "No")</f>
        <v>No</v>
      </c>
    </row>
    <row r="3049" spans="1:23" x14ac:dyDescent="0.3">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VLOOKUP($M3049,People!$A$2:$B$5, 2, FALSE)</f>
        <v>Anna Andreadi</v>
      </c>
      <c r="W3049" s="3" t="str">
        <f>IFERROR(VLOOKUP($B3049, 'Returns'!$A$2:$B$801, 2, FALSE), "No")</f>
        <v>No</v>
      </c>
    </row>
    <row r="3050" spans="1:23" x14ac:dyDescent="0.3">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VLOOKUP($M3050,People!$A$2:$B$5, 2, FALSE)</f>
        <v>Cassandra Brandow</v>
      </c>
      <c r="W3050" s="3" t="str">
        <f>IFERROR(VLOOKUP($B3050, 'Returns'!$A$2:$B$801, 2, FALSE), "No")</f>
        <v>No</v>
      </c>
    </row>
    <row r="3051" spans="1:23" x14ac:dyDescent="0.3">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VLOOKUP($M3051,People!$A$2:$B$5, 2, FALSE)</f>
        <v>Cassandra Brandow</v>
      </c>
      <c r="W3051" s="3" t="str">
        <f>IFERROR(VLOOKUP($B3051, 'Returns'!$A$2:$B$801, 2, FALSE), "No")</f>
        <v>No</v>
      </c>
    </row>
    <row r="3052" spans="1:23" x14ac:dyDescent="0.3">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VLOOKUP($M3052,People!$A$2:$B$5, 2, FALSE)</f>
        <v>Anna Andreadi</v>
      </c>
      <c r="W3052" s="3" t="str">
        <f>IFERROR(VLOOKUP($B3052, 'Returns'!$A$2:$B$801, 2, FALSE), "No")</f>
        <v>No</v>
      </c>
    </row>
    <row r="3053" spans="1:23" x14ac:dyDescent="0.3">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VLOOKUP($M3053,People!$A$2:$B$5, 2, FALSE)</f>
        <v>Anna Andreadi</v>
      </c>
      <c r="W3053" s="3" t="str">
        <f>IFERROR(VLOOKUP($B3053, 'Returns'!$A$2:$B$801, 2, FALSE), "No")</f>
        <v>No</v>
      </c>
    </row>
    <row r="3054" spans="1:23" x14ac:dyDescent="0.3">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VLOOKUP($M3054,People!$A$2:$B$5, 2, FALSE)</f>
        <v>Anna Andreadi</v>
      </c>
      <c r="W3054" s="3" t="str">
        <f>IFERROR(VLOOKUP($B3054, 'Returns'!$A$2:$B$801, 2, FALSE), "No")</f>
        <v>No</v>
      </c>
    </row>
    <row r="3055" spans="1:23" x14ac:dyDescent="0.3">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VLOOKUP($M3055,People!$A$2:$B$5, 2, FALSE)</f>
        <v>Kelly Williams</v>
      </c>
      <c r="W3055" s="3" t="str">
        <f>IFERROR(VLOOKUP($B3055, 'Returns'!$A$2:$B$801, 2, FALSE), "No")</f>
        <v>No</v>
      </c>
    </row>
    <row r="3056" spans="1:23" x14ac:dyDescent="0.3">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VLOOKUP($M3056,People!$A$2:$B$5, 2, FALSE)</f>
        <v>Kelly Williams</v>
      </c>
      <c r="W3056" s="3" t="str">
        <f>IFERROR(VLOOKUP($B3056, 'Returns'!$A$2:$B$801, 2, FALSE), "No")</f>
        <v>No</v>
      </c>
    </row>
    <row r="3057" spans="1:23" x14ac:dyDescent="0.3">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VLOOKUP($M3057,People!$A$2:$B$5, 2, FALSE)</f>
        <v>Kelly Williams</v>
      </c>
      <c r="W3057" s="3" t="str">
        <f>IFERROR(VLOOKUP($B3057, 'Returns'!$A$2:$B$801, 2, FALSE), "No")</f>
        <v>No</v>
      </c>
    </row>
    <row r="3058" spans="1:23" x14ac:dyDescent="0.3">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VLOOKUP($M3058,People!$A$2:$B$5, 2, FALSE)</f>
        <v>Anna Andreadi</v>
      </c>
      <c r="W3058" s="3" t="str">
        <f>IFERROR(VLOOKUP($B3058, 'Returns'!$A$2:$B$801, 2, FALSE), "No")</f>
        <v>Yes</v>
      </c>
    </row>
    <row r="3059" spans="1:23" x14ac:dyDescent="0.3">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VLOOKUP($M3059,People!$A$2:$B$5, 2, FALSE)</f>
        <v>Anna Andreadi</v>
      </c>
      <c r="W3059" s="3" t="str">
        <f>IFERROR(VLOOKUP($B3059, 'Returns'!$A$2:$B$801, 2, FALSE), "No")</f>
        <v>Yes</v>
      </c>
    </row>
    <row r="3060" spans="1:23" x14ac:dyDescent="0.3">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VLOOKUP($M3060,People!$A$2:$B$5, 2, FALSE)</f>
        <v>Anna Andreadi</v>
      </c>
      <c r="W3060" s="3" t="str">
        <f>IFERROR(VLOOKUP($B3060, 'Returns'!$A$2:$B$801, 2, FALSE), "No")</f>
        <v>Yes</v>
      </c>
    </row>
    <row r="3061" spans="1:23" x14ac:dyDescent="0.3">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VLOOKUP($M3061,People!$A$2:$B$5, 2, FALSE)</f>
        <v>Anna Andreadi</v>
      </c>
      <c r="W3061" s="3" t="str">
        <f>IFERROR(VLOOKUP($B3061, 'Returns'!$A$2:$B$801, 2, FALSE), "No")</f>
        <v>Yes</v>
      </c>
    </row>
    <row r="3062" spans="1:23" x14ac:dyDescent="0.3">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VLOOKUP($M3062,People!$A$2:$B$5, 2, FALSE)</f>
        <v>Chuck Magee</v>
      </c>
      <c r="W3062" s="3" t="str">
        <f>IFERROR(VLOOKUP($B3062, 'Returns'!$A$2:$B$801, 2, FALSE), "No")</f>
        <v>No</v>
      </c>
    </row>
    <row r="3063" spans="1:23" x14ac:dyDescent="0.3">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VLOOKUP($M3063,People!$A$2:$B$5, 2, FALSE)</f>
        <v>Kelly Williams</v>
      </c>
      <c r="W3063" s="3" t="str">
        <f>IFERROR(VLOOKUP($B3063, 'Returns'!$A$2:$B$801, 2, FALSE), "No")</f>
        <v>No</v>
      </c>
    </row>
    <row r="3064" spans="1:23" x14ac:dyDescent="0.3">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VLOOKUP($M3064,People!$A$2:$B$5, 2, FALSE)</f>
        <v>Chuck Magee</v>
      </c>
      <c r="W3064" s="3" t="str">
        <f>IFERROR(VLOOKUP($B3064, 'Returns'!$A$2:$B$801, 2, FALSE), "No")</f>
        <v>No</v>
      </c>
    </row>
    <row r="3065" spans="1:23" x14ac:dyDescent="0.3">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VLOOKUP($M3065,People!$A$2:$B$5, 2, FALSE)</f>
        <v>Chuck Magee</v>
      </c>
      <c r="W3065" s="3" t="str">
        <f>IFERROR(VLOOKUP($B3065, 'Returns'!$A$2:$B$801, 2, FALSE), "No")</f>
        <v>No</v>
      </c>
    </row>
    <row r="3066" spans="1:23" x14ac:dyDescent="0.3">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VLOOKUP($M3066,People!$A$2:$B$5, 2, FALSE)</f>
        <v>Anna Andreadi</v>
      </c>
      <c r="W3066" s="3" t="str">
        <f>IFERROR(VLOOKUP($B3066, 'Returns'!$A$2:$B$801, 2, FALSE), "No")</f>
        <v>No</v>
      </c>
    </row>
    <row r="3067" spans="1:23" x14ac:dyDescent="0.3">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VLOOKUP($M3067,People!$A$2:$B$5, 2, FALSE)</f>
        <v>Anna Andreadi</v>
      </c>
      <c r="W3067" s="3" t="str">
        <f>IFERROR(VLOOKUP($B3067, 'Returns'!$A$2:$B$801, 2, FALSE), "No")</f>
        <v>No</v>
      </c>
    </row>
    <row r="3068" spans="1:23" x14ac:dyDescent="0.3">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VLOOKUP($M3068,People!$A$2:$B$5, 2, FALSE)</f>
        <v>Anna Andreadi</v>
      </c>
      <c r="W3068" s="3" t="str">
        <f>IFERROR(VLOOKUP($B3068, 'Returns'!$A$2:$B$801, 2, FALSE), "No")</f>
        <v>No</v>
      </c>
    </row>
    <row r="3069" spans="1:23" x14ac:dyDescent="0.3">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VLOOKUP($M3069,People!$A$2:$B$5, 2, FALSE)</f>
        <v>Anna Andreadi</v>
      </c>
      <c r="W3069" s="3" t="str">
        <f>IFERROR(VLOOKUP($B3069, 'Returns'!$A$2:$B$801, 2, FALSE), "No")</f>
        <v>No</v>
      </c>
    </row>
    <row r="3070" spans="1:23" x14ac:dyDescent="0.3">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VLOOKUP($M3070,People!$A$2:$B$5, 2, FALSE)</f>
        <v>Anna Andreadi</v>
      </c>
      <c r="W3070" s="3" t="str">
        <f>IFERROR(VLOOKUP($B3070, 'Returns'!$A$2:$B$801, 2, FALSE), "No")</f>
        <v>No</v>
      </c>
    </row>
    <row r="3071" spans="1:23" x14ac:dyDescent="0.3">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VLOOKUP($M3071,People!$A$2:$B$5, 2, FALSE)</f>
        <v>Chuck Magee</v>
      </c>
      <c r="W3071" s="3" t="str">
        <f>IFERROR(VLOOKUP($B3071, 'Returns'!$A$2:$B$801, 2, FALSE), "No")</f>
        <v>No</v>
      </c>
    </row>
    <row r="3072" spans="1:23" x14ac:dyDescent="0.3">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VLOOKUP($M3072,People!$A$2:$B$5, 2, FALSE)</f>
        <v>Chuck Magee</v>
      </c>
      <c r="W3072" s="3" t="str">
        <f>IFERROR(VLOOKUP($B3072, 'Returns'!$A$2:$B$801, 2, FALSE), "No")</f>
        <v>No</v>
      </c>
    </row>
    <row r="3073" spans="1:23" x14ac:dyDescent="0.3">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VLOOKUP($M3073,People!$A$2:$B$5, 2, FALSE)</f>
        <v>Chuck Magee</v>
      </c>
      <c r="W3073" s="3" t="str">
        <f>IFERROR(VLOOKUP($B3073, 'Returns'!$A$2:$B$801, 2, FALSE), "No")</f>
        <v>No</v>
      </c>
    </row>
    <row r="3074" spans="1:23" x14ac:dyDescent="0.3">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VLOOKUP($M3074,People!$A$2:$B$5, 2, FALSE)</f>
        <v>Chuck Magee</v>
      </c>
      <c r="W3074" s="3" t="str">
        <f>IFERROR(VLOOKUP($B3074, 'Returns'!$A$2:$B$801, 2, FALSE), "No")</f>
        <v>No</v>
      </c>
    </row>
    <row r="3075" spans="1:23" x14ac:dyDescent="0.3">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VLOOKUP($M3075,People!$A$2:$B$5, 2, FALSE)</f>
        <v>Anna Andreadi</v>
      </c>
      <c r="W3075" s="3" t="str">
        <f>IFERROR(VLOOKUP($B3075, 'Returns'!$A$2:$B$801, 2, FALSE), "No")</f>
        <v>No</v>
      </c>
    </row>
    <row r="3076" spans="1:23" x14ac:dyDescent="0.3">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VLOOKUP($M3076,People!$A$2:$B$5, 2, FALSE)</f>
        <v>Anna Andreadi</v>
      </c>
      <c r="W3076" s="3" t="str">
        <f>IFERROR(VLOOKUP($B3076, 'Returns'!$A$2:$B$801, 2, FALSE), "No")</f>
        <v>No</v>
      </c>
    </row>
    <row r="3077" spans="1:23" x14ac:dyDescent="0.3">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VLOOKUP($M3077,People!$A$2:$B$5, 2, FALSE)</f>
        <v>Kelly Williams</v>
      </c>
      <c r="W3077" s="3" t="str">
        <f>IFERROR(VLOOKUP($B3077, 'Returns'!$A$2:$B$801, 2, FALSE), "No")</f>
        <v>No</v>
      </c>
    </row>
    <row r="3078" spans="1:23" x14ac:dyDescent="0.3">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VLOOKUP($M3078,People!$A$2:$B$5, 2, FALSE)</f>
        <v>Kelly Williams</v>
      </c>
      <c r="W3078" s="3" t="str">
        <f>IFERROR(VLOOKUP($B3078, 'Returns'!$A$2:$B$801, 2, FALSE), "No")</f>
        <v>No</v>
      </c>
    </row>
    <row r="3079" spans="1:23" x14ac:dyDescent="0.3">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VLOOKUP($M3079,People!$A$2:$B$5, 2, FALSE)</f>
        <v>Kelly Williams</v>
      </c>
      <c r="W3079" s="3" t="str">
        <f>IFERROR(VLOOKUP($B3079, 'Returns'!$A$2:$B$801, 2, FALSE), "No")</f>
        <v>No</v>
      </c>
    </row>
    <row r="3080" spans="1:23" x14ac:dyDescent="0.3">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VLOOKUP($M3080,People!$A$2:$B$5, 2, FALSE)</f>
        <v>Anna Andreadi</v>
      </c>
      <c r="W3080" s="3" t="str">
        <f>IFERROR(VLOOKUP($B3080, 'Returns'!$A$2:$B$801, 2, FALSE), "No")</f>
        <v>No</v>
      </c>
    </row>
    <row r="3081" spans="1:23" x14ac:dyDescent="0.3">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VLOOKUP($M3081,People!$A$2:$B$5, 2, FALSE)</f>
        <v>Anna Andreadi</v>
      </c>
      <c r="W3081" s="3" t="str">
        <f>IFERROR(VLOOKUP($B3081, 'Returns'!$A$2:$B$801, 2, FALSE), "No")</f>
        <v>No</v>
      </c>
    </row>
    <row r="3082" spans="1:23" x14ac:dyDescent="0.3">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VLOOKUP($M3082,People!$A$2:$B$5, 2, FALSE)</f>
        <v>Anna Andreadi</v>
      </c>
      <c r="W3082" s="3" t="str">
        <f>IFERROR(VLOOKUP($B3082, 'Returns'!$A$2:$B$801, 2, FALSE), "No")</f>
        <v>No</v>
      </c>
    </row>
    <row r="3083" spans="1:23" x14ac:dyDescent="0.3">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VLOOKUP($M3083,People!$A$2:$B$5, 2, FALSE)</f>
        <v>Cassandra Brandow</v>
      </c>
      <c r="W3083" s="3" t="str">
        <f>IFERROR(VLOOKUP($B3083, 'Returns'!$A$2:$B$801, 2, FALSE), "No")</f>
        <v>No</v>
      </c>
    </row>
    <row r="3084" spans="1:23" x14ac:dyDescent="0.3">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VLOOKUP($M3084,People!$A$2:$B$5, 2, FALSE)</f>
        <v>Cassandra Brandow</v>
      </c>
      <c r="W3084" s="3" t="str">
        <f>IFERROR(VLOOKUP($B3084, 'Returns'!$A$2:$B$801, 2, FALSE), "No")</f>
        <v>No</v>
      </c>
    </row>
    <row r="3085" spans="1:23" x14ac:dyDescent="0.3">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VLOOKUP($M3085,People!$A$2:$B$5, 2, FALSE)</f>
        <v>Chuck Magee</v>
      </c>
      <c r="W3085" s="3" t="str">
        <f>IFERROR(VLOOKUP($B3085, 'Returns'!$A$2:$B$801, 2, FALSE), "No")</f>
        <v>No</v>
      </c>
    </row>
    <row r="3086" spans="1:23" x14ac:dyDescent="0.3">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VLOOKUP($M3086,People!$A$2:$B$5, 2, FALSE)</f>
        <v>Kelly Williams</v>
      </c>
      <c r="W3086" s="3" t="str">
        <f>IFERROR(VLOOKUP($B3086, 'Returns'!$A$2:$B$801, 2, FALSE), "No")</f>
        <v>No</v>
      </c>
    </row>
    <row r="3087" spans="1:23" x14ac:dyDescent="0.3">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VLOOKUP($M3087,People!$A$2:$B$5, 2, FALSE)</f>
        <v>Kelly Williams</v>
      </c>
      <c r="W3087" s="3" t="str">
        <f>IFERROR(VLOOKUP($B3087, 'Returns'!$A$2:$B$801, 2, FALSE), "No")</f>
        <v>No</v>
      </c>
    </row>
    <row r="3088" spans="1:23" x14ac:dyDescent="0.3">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VLOOKUP($M3088,People!$A$2:$B$5, 2, FALSE)</f>
        <v>Kelly Williams</v>
      </c>
      <c r="W3088" s="3" t="str">
        <f>IFERROR(VLOOKUP($B3088, 'Returns'!$A$2:$B$801, 2, FALSE), "No")</f>
        <v>No</v>
      </c>
    </row>
    <row r="3089" spans="1:23" x14ac:dyDescent="0.3">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VLOOKUP($M3089,People!$A$2:$B$5, 2, FALSE)</f>
        <v>Kelly Williams</v>
      </c>
      <c r="W3089" s="3" t="str">
        <f>IFERROR(VLOOKUP($B3089, 'Returns'!$A$2:$B$801, 2, FALSE), "No")</f>
        <v>No</v>
      </c>
    </row>
    <row r="3090" spans="1:23" x14ac:dyDescent="0.3">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VLOOKUP($M3090,People!$A$2:$B$5, 2, FALSE)</f>
        <v>Cassandra Brandow</v>
      </c>
      <c r="W3090" s="3" t="str">
        <f>IFERROR(VLOOKUP($B3090, 'Returns'!$A$2:$B$801, 2, FALSE), "No")</f>
        <v>No</v>
      </c>
    </row>
    <row r="3091" spans="1:23" x14ac:dyDescent="0.3">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VLOOKUP($M3091,People!$A$2:$B$5, 2, FALSE)</f>
        <v>Cassandra Brandow</v>
      </c>
      <c r="W3091" s="3" t="str">
        <f>IFERROR(VLOOKUP($B3091, 'Returns'!$A$2:$B$801, 2, FALSE), "No")</f>
        <v>No</v>
      </c>
    </row>
    <row r="3092" spans="1:23" x14ac:dyDescent="0.3">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VLOOKUP($M3092,People!$A$2:$B$5, 2, FALSE)</f>
        <v>Chuck Magee</v>
      </c>
      <c r="W3092" s="3" t="str">
        <f>IFERROR(VLOOKUP($B3092, 'Returns'!$A$2:$B$801, 2, FALSE), "No")</f>
        <v>Yes</v>
      </c>
    </row>
    <row r="3093" spans="1:23" x14ac:dyDescent="0.3">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VLOOKUP($M3093,People!$A$2:$B$5, 2, FALSE)</f>
        <v>Chuck Magee</v>
      </c>
      <c r="W3093" s="3" t="str">
        <f>IFERROR(VLOOKUP($B3093, 'Returns'!$A$2:$B$801, 2, FALSE), "No")</f>
        <v>Yes</v>
      </c>
    </row>
    <row r="3094" spans="1:23" x14ac:dyDescent="0.3">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VLOOKUP($M3094,People!$A$2:$B$5, 2, FALSE)</f>
        <v>Chuck Magee</v>
      </c>
      <c r="W3094" s="3" t="str">
        <f>IFERROR(VLOOKUP($B3094, 'Returns'!$A$2:$B$801, 2, FALSE), "No")</f>
        <v>Yes</v>
      </c>
    </row>
    <row r="3095" spans="1:23" x14ac:dyDescent="0.3">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VLOOKUP($M3095,People!$A$2:$B$5, 2, FALSE)</f>
        <v>Kelly Williams</v>
      </c>
      <c r="W3095" s="3" t="str">
        <f>IFERROR(VLOOKUP($B3095, 'Returns'!$A$2:$B$801, 2, FALSE), "No")</f>
        <v>No</v>
      </c>
    </row>
    <row r="3096" spans="1:23" x14ac:dyDescent="0.3">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VLOOKUP($M3096,People!$A$2:$B$5, 2, FALSE)</f>
        <v>Kelly Williams</v>
      </c>
      <c r="W3096" s="3" t="str">
        <f>IFERROR(VLOOKUP($B3096, 'Returns'!$A$2:$B$801, 2, FALSE), "No")</f>
        <v>No</v>
      </c>
    </row>
    <row r="3097" spans="1:23" x14ac:dyDescent="0.3">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VLOOKUP($M3097,People!$A$2:$B$5, 2, FALSE)</f>
        <v>Kelly Williams</v>
      </c>
      <c r="W3097" s="3" t="str">
        <f>IFERROR(VLOOKUP($B3097, 'Returns'!$A$2:$B$801, 2, FALSE), "No")</f>
        <v>No</v>
      </c>
    </row>
    <row r="3098" spans="1:23" x14ac:dyDescent="0.3">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VLOOKUP($M3098,People!$A$2:$B$5, 2, FALSE)</f>
        <v>Kelly Williams</v>
      </c>
      <c r="W3098" s="3" t="str">
        <f>IFERROR(VLOOKUP($B3098, 'Returns'!$A$2:$B$801, 2, FALSE), "No")</f>
        <v>No</v>
      </c>
    </row>
    <row r="3099" spans="1:23" x14ac:dyDescent="0.3">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VLOOKUP($M3099,People!$A$2:$B$5, 2, FALSE)</f>
        <v>Kelly Williams</v>
      </c>
      <c r="W3099" s="3" t="str">
        <f>IFERROR(VLOOKUP($B3099, 'Returns'!$A$2:$B$801, 2, FALSE), "No")</f>
        <v>Yes</v>
      </c>
    </row>
    <row r="3100" spans="1:23" x14ac:dyDescent="0.3">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VLOOKUP($M3100,People!$A$2:$B$5, 2, FALSE)</f>
        <v>Kelly Williams</v>
      </c>
      <c r="W3100" s="3" t="str">
        <f>IFERROR(VLOOKUP($B3100, 'Returns'!$A$2:$B$801, 2, FALSE), "No")</f>
        <v>Yes</v>
      </c>
    </row>
    <row r="3101" spans="1:23" x14ac:dyDescent="0.3">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VLOOKUP($M3101,People!$A$2:$B$5, 2, FALSE)</f>
        <v>Chuck Magee</v>
      </c>
      <c r="W3101" s="3" t="str">
        <f>IFERROR(VLOOKUP($B3101, 'Returns'!$A$2:$B$801, 2, FALSE), "No")</f>
        <v>No</v>
      </c>
    </row>
    <row r="3102" spans="1:23" x14ac:dyDescent="0.3">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VLOOKUP($M3102,People!$A$2:$B$5, 2, FALSE)</f>
        <v>Chuck Magee</v>
      </c>
      <c r="W3102" s="3" t="str">
        <f>IFERROR(VLOOKUP($B3102, 'Returns'!$A$2:$B$801, 2, FALSE), "No")</f>
        <v>No</v>
      </c>
    </row>
    <row r="3103" spans="1:23" x14ac:dyDescent="0.3">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VLOOKUP($M3103,People!$A$2:$B$5, 2, FALSE)</f>
        <v>Chuck Magee</v>
      </c>
      <c r="W3103" s="3" t="str">
        <f>IFERROR(VLOOKUP($B3103, 'Returns'!$A$2:$B$801, 2, FALSE), "No")</f>
        <v>No</v>
      </c>
    </row>
    <row r="3104" spans="1:23" x14ac:dyDescent="0.3">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VLOOKUP($M3104,People!$A$2:$B$5, 2, FALSE)</f>
        <v>Chuck Magee</v>
      </c>
      <c r="W3104" s="3" t="str">
        <f>IFERROR(VLOOKUP($B3104, 'Returns'!$A$2:$B$801, 2, FALSE), "No")</f>
        <v>No</v>
      </c>
    </row>
    <row r="3105" spans="1:23" x14ac:dyDescent="0.3">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VLOOKUP($M3105,People!$A$2:$B$5, 2, FALSE)</f>
        <v>Chuck Magee</v>
      </c>
      <c r="W3105" s="3" t="str">
        <f>IFERROR(VLOOKUP($B3105, 'Returns'!$A$2:$B$801, 2, FALSE), "No")</f>
        <v>No</v>
      </c>
    </row>
    <row r="3106" spans="1:23" x14ac:dyDescent="0.3">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VLOOKUP($M3106,People!$A$2:$B$5, 2, FALSE)</f>
        <v>Chuck Magee</v>
      </c>
      <c r="W3106" s="3" t="str">
        <f>IFERROR(VLOOKUP($B3106, 'Returns'!$A$2:$B$801, 2, FALSE), "No")</f>
        <v>No</v>
      </c>
    </row>
    <row r="3107" spans="1:23" x14ac:dyDescent="0.3">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VLOOKUP($M3107,People!$A$2:$B$5, 2, FALSE)</f>
        <v>Kelly Williams</v>
      </c>
      <c r="W3107" s="3" t="str">
        <f>IFERROR(VLOOKUP($B3107, 'Returns'!$A$2:$B$801, 2, FALSE), "No")</f>
        <v>No</v>
      </c>
    </row>
    <row r="3108" spans="1:23" x14ac:dyDescent="0.3">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VLOOKUP($M3108,People!$A$2:$B$5, 2, FALSE)</f>
        <v>Kelly Williams</v>
      </c>
      <c r="W3108" s="3" t="str">
        <f>IFERROR(VLOOKUP($B3108, 'Returns'!$A$2:$B$801, 2, FALSE), "No")</f>
        <v>No</v>
      </c>
    </row>
    <row r="3109" spans="1:23" x14ac:dyDescent="0.3">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VLOOKUP($M3109,People!$A$2:$B$5, 2, FALSE)</f>
        <v>Kelly Williams</v>
      </c>
      <c r="W3109" s="3" t="str">
        <f>IFERROR(VLOOKUP($B3109, 'Returns'!$A$2:$B$801, 2, FALSE), "No")</f>
        <v>No</v>
      </c>
    </row>
    <row r="3110" spans="1:23" x14ac:dyDescent="0.3">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VLOOKUP($M3110,People!$A$2:$B$5, 2, FALSE)</f>
        <v>Kelly Williams</v>
      </c>
      <c r="W3110" s="3" t="str">
        <f>IFERROR(VLOOKUP($B3110, 'Returns'!$A$2:$B$801, 2, FALSE), "No")</f>
        <v>No</v>
      </c>
    </row>
    <row r="3111" spans="1:23" x14ac:dyDescent="0.3">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VLOOKUP($M3111,People!$A$2:$B$5, 2, FALSE)</f>
        <v>Kelly Williams</v>
      </c>
      <c r="W3111" s="3" t="str">
        <f>IFERROR(VLOOKUP($B3111, 'Returns'!$A$2:$B$801, 2, FALSE), "No")</f>
        <v>No</v>
      </c>
    </row>
    <row r="3112" spans="1:23" x14ac:dyDescent="0.3">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VLOOKUP($M3112,People!$A$2:$B$5, 2, FALSE)</f>
        <v>Kelly Williams</v>
      </c>
      <c r="W3112" s="3" t="str">
        <f>IFERROR(VLOOKUP($B3112, 'Returns'!$A$2:$B$801, 2, FALSE), "No")</f>
        <v>No</v>
      </c>
    </row>
    <row r="3113" spans="1:23" x14ac:dyDescent="0.3">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VLOOKUP($M3113,People!$A$2:$B$5, 2, FALSE)</f>
        <v>Kelly Williams</v>
      </c>
      <c r="W3113" s="3" t="str">
        <f>IFERROR(VLOOKUP($B3113, 'Returns'!$A$2:$B$801, 2, FALSE), "No")</f>
        <v>No</v>
      </c>
    </row>
    <row r="3114" spans="1:23" x14ac:dyDescent="0.3">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VLOOKUP($M3114,People!$A$2:$B$5, 2, FALSE)</f>
        <v>Anna Andreadi</v>
      </c>
      <c r="W3114" s="3" t="str">
        <f>IFERROR(VLOOKUP($B3114, 'Returns'!$A$2:$B$801, 2, FALSE), "No")</f>
        <v>No</v>
      </c>
    </row>
    <row r="3115" spans="1:23" x14ac:dyDescent="0.3">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VLOOKUP($M3115,People!$A$2:$B$5, 2, FALSE)</f>
        <v>Anna Andreadi</v>
      </c>
      <c r="W3115" s="3" t="str">
        <f>IFERROR(VLOOKUP($B3115, 'Returns'!$A$2:$B$801, 2, FALSE), "No")</f>
        <v>No</v>
      </c>
    </row>
    <row r="3116" spans="1:23" x14ac:dyDescent="0.3">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VLOOKUP($M3116,People!$A$2:$B$5, 2, FALSE)</f>
        <v>Anna Andreadi</v>
      </c>
      <c r="W3116" s="3" t="str">
        <f>IFERROR(VLOOKUP($B3116, 'Returns'!$A$2:$B$801, 2, FALSE), "No")</f>
        <v>No</v>
      </c>
    </row>
    <row r="3117" spans="1:23" x14ac:dyDescent="0.3">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VLOOKUP($M3117,People!$A$2:$B$5, 2, FALSE)</f>
        <v>Anna Andreadi</v>
      </c>
      <c r="W3117" s="3" t="str">
        <f>IFERROR(VLOOKUP($B3117, 'Returns'!$A$2:$B$801, 2, FALSE), "No")</f>
        <v>No</v>
      </c>
    </row>
    <row r="3118" spans="1:23" x14ac:dyDescent="0.3">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VLOOKUP($M3118,People!$A$2:$B$5, 2, FALSE)</f>
        <v>Anna Andreadi</v>
      </c>
      <c r="W3118" s="3" t="str">
        <f>IFERROR(VLOOKUP($B3118, 'Returns'!$A$2:$B$801, 2, FALSE), "No")</f>
        <v>No</v>
      </c>
    </row>
    <row r="3119" spans="1:23" x14ac:dyDescent="0.3">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VLOOKUP($M3119,People!$A$2:$B$5, 2, FALSE)</f>
        <v>Anna Andreadi</v>
      </c>
      <c r="W3119" s="3" t="str">
        <f>IFERROR(VLOOKUP($B3119, 'Returns'!$A$2:$B$801, 2, FALSE), "No")</f>
        <v>No</v>
      </c>
    </row>
    <row r="3120" spans="1:23" x14ac:dyDescent="0.3">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VLOOKUP($M3120,People!$A$2:$B$5, 2, FALSE)</f>
        <v>Cassandra Brandow</v>
      </c>
      <c r="W3120" s="3" t="str">
        <f>IFERROR(VLOOKUP($B3120, 'Returns'!$A$2:$B$801, 2, FALSE), "No")</f>
        <v>No</v>
      </c>
    </row>
    <row r="3121" spans="1:23" x14ac:dyDescent="0.3">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VLOOKUP($M3121,People!$A$2:$B$5, 2, FALSE)</f>
        <v>Cassandra Brandow</v>
      </c>
      <c r="W3121" s="3" t="str">
        <f>IFERROR(VLOOKUP($B3121, 'Returns'!$A$2:$B$801, 2, FALSE), "No")</f>
        <v>No</v>
      </c>
    </row>
    <row r="3122" spans="1:23" x14ac:dyDescent="0.3">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VLOOKUP($M3122,People!$A$2:$B$5, 2, FALSE)</f>
        <v>Cassandra Brandow</v>
      </c>
      <c r="W3122" s="3" t="str">
        <f>IFERROR(VLOOKUP($B3122, 'Returns'!$A$2:$B$801, 2, FALSE), "No")</f>
        <v>No</v>
      </c>
    </row>
    <row r="3123" spans="1:23" x14ac:dyDescent="0.3">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VLOOKUP($M3123,People!$A$2:$B$5, 2, FALSE)</f>
        <v>Cassandra Brandow</v>
      </c>
      <c r="W3123" s="3" t="str">
        <f>IFERROR(VLOOKUP($B3123, 'Returns'!$A$2:$B$801, 2, FALSE), "No")</f>
        <v>No</v>
      </c>
    </row>
    <row r="3124" spans="1:23" x14ac:dyDescent="0.3">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VLOOKUP($M3124,People!$A$2:$B$5, 2, FALSE)</f>
        <v>Cassandra Brandow</v>
      </c>
      <c r="W3124" s="3" t="str">
        <f>IFERROR(VLOOKUP($B3124, 'Returns'!$A$2:$B$801, 2, FALSE), "No")</f>
        <v>No</v>
      </c>
    </row>
    <row r="3125" spans="1:23" x14ac:dyDescent="0.3">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VLOOKUP($M3125,People!$A$2:$B$5, 2, FALSE)</f>
        <v>Cassandra Brandow</v>
      </c>
      <c r="W3125" s="3" t="str">
        <f>IFERROR(VLOOKUP($B3125, 'Returns'!$A$2:$B$801, 2, FALSE), "No")</f>
        <v>No</v>
      </c>
    </row>
    <row r="3126" spans="1:23" x14ac:dyDescent="0.3">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VLOOKUP($M3126,People!$A$2:$B$5, 2, FALSE)</f>
        <v>Cassandra Brandow</v>
      </c>
      <c r="W3126" s="3" t="str">
        <f>IFERROR(VLOOKUP($B3126, 'Returns'!$A$2:$B$801, 2, FALSE), "No")</f>
        <v>No</v>
      </c>
    </row>
    <row r="3127" spans="1:23" x14ac:dyDescent="0.3">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VLOOKUP($M3127,People!$A$2:$B$5, 2, FALSE)</f>
        <v>Cassandra Brandow</v>
      </c>
      <c r="W3127" s="3" t="str">
        <f>IFERROR(VLOOKUP($B3127, 'Returns'!$A$2:$B$801, 2, FALSE), "No")</f>
        <v>No</v>
      </c>
    </row>
    <row r="3128" spans="1:23" x14ac:dyDescent="0.3">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VLOOKUP($M3128,People!$A$2:$B$5, 2, FALSE)</f>
        <v>Chuck Magee</v>
      </c>
      <c r="W3128" s="3" t="str">
        <f>IFERROR(VLOOKUP($B3128, 'Returns'!$A$2:$B$801, 2, FALSE), "No")</f>
        <v>No</v>
      </c>
    </row>
    <row r="3129" spans="1:23" x14ac:dyDescent="0.3">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VLOOKUP($M3129,People!$A$2:$B$5, 2, FALSE)</f>
        <v>Chuck Magee</v>
      </c>
      <c r="W3129" s="3" t="str">
        <f>IFERROR(VLOOKUP($B3129, 'Returns'!$A$2:$B$801, 2, FALSE), "No")</f>
        <v>No</v>
      </c>
    </row>
    <row r="3130" spans="1:23" x14ac:dyDescent="0.3">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VLOOKUP($M3130,People!$A$2:$B$5, 2, FALSE)</f>
        <v>Anna Andreadi</v>
      </c>
      <c r="W3130" s="3" t="str">
        <f>IFERROR(VLOOKUP($B3130, 'Returns'!$A$2:$B$801, 2, FALSE), "No")</f>
        <v>No</v>
      </c>
    </row>
    <row r="3131" spans="1:23" x14ac:dyDescent="0.3">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VLOOKUP($M3131,People!$A$2:$B$5, 2, FALSE)</f>
        <v>Anna Andreadi</v>
      </c>
      <c r="W3131" s="3" t="str">
        <f>IFERROR(VLOOKUP($B3131, 'Returns'!$A$2:$B$801, 2, FALSE), "No")</f>
        <v>No</v>
      </c>
    </row>
    <row r="3132" spans="1:23" x14ac:dyDescent="0.3">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VLOOKUP($M3132,People!$A$2:$B$5, 2, FALSE)</f>
        <v>Anna Andreadi</v>
      </c>
      <c r="W3132" s="3" t="str">
        <f>IFERROR(VLOOKUP($B3132, 'Returns'!$A$2:$B$801, 2, FALSE), "No")</f>
        <v>No</v>
      </c>
    </row>
    <row r="3133" spans="1:23" x14ac:dyDescent="0.3">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VLOOKUP($M3133,People!$A$2:$B$5, 2, FALSE)</f>
        <v>Anna Andreadi</v>
      </c>
      <c r="W3133" s="3" t="str">
        <f>IFERROR(VLOOKUP($B3133, 'Returns'!$A$2:$B$801, 2, FALSE), "No")</f>
        <v>No</v>
      </c>
    </row>
    <row r="3134" spans="1:23" x14ac:dyDescent="0.3">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VLOOKUP($M3134,People!$A$2:$B$5, 2, FALSE)</f>
        <v>Chuck Magee</v>
      </c>
      <c r="W3134" s="3" t="str">
        <f>IFERROR(VLOOKUP($B3134, 'Returns'!$A$2:$B$801, 2, FALSE), "No")</f>
        <v>No</v>
      </c>
    </row>
    <row r="3135" spans="1:23" x14ac:dyDescent="0.3">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VLOOKUP($M3135,People!$A$2:$B$5, 2, FALSE)</f>
        <v>Chuck Magee</v>
      </c>
      <c r="W3135" s="3" t="str">
        <f>IFERROR(VLOOKUP($B3135, 'Returns'!$A$2:$B$801, 2, FALSE), "No")</f>
        <v>No</v>
      </c>
    </row>
    <row r="3136" spans="1:23" x14ac:dyDescent="0.3">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VLOOKUP($M3136,People!$A$2:$B$5, 2, FALSE)</f>
        <v>Kelly Williams</v>
      </c>
      <c r="W3136" s="3" t="str">
        <f>IFERROR(VLOOKUP($B3136, 'Returns'!$A$2:$B$801, 2, FALSE), "No")</f>
        <v>No</v>
      </c>
    </row>
    <row r="3137" spans="1:23" x14ac:dyDescent="0.3">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VLOOKUP($M3137,People!$A$2:$B$5, 2, FALSE)</f>
        <v>Kelly Williams</v>
      </c>
      <c r="W3137" s="3" t="str">
        <f>IFERROR(VLOOKUP($B3137, 'Returns'!$A$2:$B$801, 2, FALSE), "No")</f>
        <v>No</v>
      </c>
    </row>
    <row r="3138" spans="1:23" x14ac:dyDescent="0.3">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VLOOKUP($M3138,People!$A$2:$B$5, 2, FALSE)</f>
        <v>Kelly Williams</v>
      </c>
      <c r="W3138" s="3" t="str">
        <f>IFERROR(VLOOKUP($B3138, 'Returns'!$A$2:$B$801, 2, FALSE), "No")</f>
        <v>No</v>
      </c>
    </row>
    <row r="3139" spans="1:23" x14ac:dyDescent="0.3">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VLOOKUP($M3139,People!$A$2:$B$5, 2, FALSE)</f>
        <v>Kelly Williams</v>
      </c>
      <c r="W3139" s="3" t="str">
        <f>IFERROR(VLOOKUP($B3139, 'Returns'!$A$2:$B$801, 2, FALSE), "No")</f>
        <v>No</v>
      </c>
    </row>
    <row r="3140" spans="1:23" x14ac:dyDescent="0.3">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VLOOKUP($M3140,People!$A$2:$B$5, 2, FALSE)</f>
        <v>Kelly Williams</v>
      </c>
      <c r="W3140" s="3" t="str">
        <f>IFERROR(VLOOKUP($B3140, 'Returns'!$A$2:$B$801, 2, FALSE), "No")</f>
        <v>No</v>
      </c>
    </row>
    <row r="3141" spans="1:23" x14ac:dyDescent="0.3">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VLOOKUP($M3141,People!$A$2:$B$5, 2, FALSE)</f>
        <v>Kelly Williams</v>
      </c>
      <c r="W3141" s="3" t="str">
        <f>IFERROR(VLOOKUP($B3141, 'Returns'!$A$2:$B$801, 2, FALSE), "No")</f>
        <v>No</v>
      </c>
    </row>
    <row r="3142" spans="1:23" x14ac:dyDescent="0.3">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VLOOKUP($M3142,People!$A$2:$B$5, 2, FALSE)</f>
        <v>Chuck Magee</v>
      </c>
      <c r="W3142" s="3" t="str">
        <f>IFERROR(VLOOKUP($B3142, 'Returns'!$A$2:$B$801, 2, FALSE), "No")</f>
        <v>No</v>
      </c>
    </row>
    <row r="3143" spans="1:23" x14ac:dyDescent="0.3">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VLOOKUP($M3143,People!$A$2:$B$5, 2, FALSE)</f>
        <v>Kelly Williams</v>
      </c>
      <c r="W3143" s="3" t="str">
        <f>IFERROR(VLOOKUP($B3143, 'Returns'!$A$2:$B$801, 2, FALSE), "No")</f>
        <v>No</v>
      </c>
    </row>
    <row r="3144" spans="1:23" x14ac:dyDescent="0.3">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VLOOKUP($M3144,People!$A$2:$B$5, 2, FALSE)</f>
        <v>Chuck Magee</v>
      </c>
      <c r="W3144" s="3" t="str">
        <f>IFERROR(VLOOKUP($B3144, 'Returns'!$A$2:$B$801, 2, FALSE), "No")</f>
        <v>No</v>
      </c>
    </row>
    <row r="3145" spans="1:23" x14ac:dyDescent="0.3">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VLOOKUP($M3145,People!$A$2:$B$5, 2, FALSE)</f>
        <v>Chuck Magee</v>
      </c>
      <c r="W3145" s="3" t="str">
        <f>IFERROR(VLOOKUP($B3145, 'Returns'!$A$2:$B$801, 2, FALSE), "No")</f>
        <v>No</v>
      </c>
    </row>
    <row r="3146" spans="1:23" x14ac:dyDescent="0.3">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VLOOKUP($M3146,People!$A$2:$B$5, 2, FALSE)</f>
        <v>Kelly Williams</v>
      </c>
      <c r="W3146" s="3" t="str">
        <f>IFERROR(VLOOKUP($B3146, 'Returns'!$A$2:$B$801, 2, FALSE), "No")</f>
        <v>No</v>
      </c>
    </row>
    <row r="3147" spans="1:23" x14ac:dyDescent="0.3">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VLOOKUP($M3147,People!$A$2:$B$5, 2, FALSE)</f>
        <v>Anna Andreadi</v>
      </c>
      <c r="W3147" s="3" t="str">
        <f>IFERROR(VLOOKUP($B3147, 'Returns'!$A$2:$B$801, 2, FALSE), "No")</f>
        <v>Yes</v>
      </c>
    </row>
    <row r="3148" spans="1:23" x14ac:dyDescent="0.3">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VLOOKUP($M3148,People!$A$2:$B$5, 2, FALSE)</f>
        <v>Anna Andreadi</v>
      </c>
      <c r="W3148" s="3" t="str">
        <f>IFERROR(VLOOKUP($B3148, 'Returns'!$A$2:$B$801, 2, FALSE), "No")</f>
        <v>Yes</v>
      </c>
    </row>
    <row r="3149" spans="1:23" x14ac:dyDescent="0.3">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VLOOKUP($M3149,People!$A$2:$B$5, 2, FALSE)</f>
        <v>Anna Andreadi</v>
      </c>
      <c r="W3149" s="3" t="str">
        <f>IFERROR(VLOOKUP($B3149, 'Returns'!$A$2:$B$801, 2, FALSE), "No")</f>
        <v>No</v>
      </c>
    </row>
    <row r="3150" spans="1:23" x14ac:dyDescent="0.3">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VLOOKUP($M3150,People!$A$2:$B$5, 2, FALSE)</f>
        <v>Chuck Magee</v>
      </c>
      <c r="W3150" s="3" t="str">
        <f>IFERROR(VLOOKUP($B3150, 'Returns'!$A$2:$B$801, 2, FALSE), "No")</f>
        <v>No</v>
      </c>
    </row>
    <row r="3151" spans="1:23" x14ac:dyDescent="0.3">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VLOOKUP($M3151,People!$A$2:$B$5, 2, FALSE)</f>
        <v>Anna Andreadi</v>
      </c>
      <c r="W3151" s="3" t="str">
        <f>IFERROR(VLOOKUP($B3151, 'Returns'!$A$2:$B$801, 2, FALSE), "No")</f>
        <v>No</v>
      </c>
    </row>
    <row r="3152" spans="1:23" x14ac:dyDescent="0.3">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VLOOKUP($M3152,People!$A$2:$B$5, 2, FALSE)</f>
        <v>Chuck Magee</v>
      </c>
      <c r="W3152" s="3" t="str">
        <f>IFERROR(VLOOKUP($B3152, 'Returns'!$A$2:$B$801, 2, FALSE), "No")</f>
        <v>No</v>
      </c>
    </row>
    <row r="3153" spans="1:23" x14ac:dyDescent="0.3">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VLOOKUP($M3153,People!$A$2:$B$5, 2, FALSE)</f>
        <v>Chuck Magee</v>
      </c>
      <c r="W3153" s="3" t="str">
        <f>IFERROR(VLOOKUP($B3153, 'Returns'!$A$2:$B$801, 2, FALSE), "No")</f>
        <v>No</v>
      </c>
    </row>
    <row r="3154" spans="1:23" x14ac:dyDescent="0.3">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VLOOKUP($M3154,People!$A$2:$B$5, 2, FALSE)</f>
        <v>Chuck Magee</v>
      </c>
      <c r="W3154" s="3" t="str">
        <f>IFERROR(VLOOKUP($B3154, 'Returns'!$A$2:$B$801, 2, FALSE), "No")</f>
        <v>No</v>
      </c>
    </row>
    <row r="3155" spans="1:23" x14ac:dyDescent="0.3">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VLOOKUP($M3155,People!$A$2:$B$5, 2, FALSE)</f>
        <v>Chuck Magee</v>
      </c>
      <c r="W3155" s="3" t="str">
        <f>IFERROR(VLOOKUP($B3155, 'Returns'!$A$2:$B$801, 2, FALSE), "No")</f>
        <v>No</v>
      </c>
    </row>
    <row r="3156" spans="1:23" x14ac:dyDescent="0.3">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VLOOKUP($M3156,People!$A$2:$B$5, 2, FALSE)</f>
        <v>Kelly Williams</v>
      </c>
      <c r="W3156" s="3" t="str">
        <f>IFERROR(VLOOKUP($B3156, 'Returns'!$A$2:$B$801, 2, FALSE), "No")</f>
        <v>No</v>
      </c>
    </row>
    <row r="3157" spans="1:23" x14ac:dyDescent="0.3">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VLOOKUP($M3157,People!$A$2:$B$5, 2, FALSE)</f>
        <v>Anna Andreadi</v>
      </c>
      <c r="W3157" s="3" t="str">
        <f>IFERROR(VLOOKUP($B3157, 'Returns'!$A$2:$B$801, 2, FALSE), "No")</f>
        <v>No</v>
      </c>
    </row>
    <row r="3158" spans="1:23" x14ac:dyDescent="0.3">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VLOOKUP($M3158,People!$A$2:$B$5, 2, FALSE)</f>
        <v>Chuck Magee</v>
      </c>
      <c r="W3158" s="3" t="str">
        <f>IFERROR(VLOOKUP($B3158, 'Returns'!$A$2:$B$801, 2, FALSE), "No")</f>
        <v>No</v>
      </c>
    </row>
    <row r="3159" spans="1:23" x14ac:dyDescent="0.3">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VLOOKUP($M3159,People!$A$2:$B$5, 2, FALSE)</f>
        <v>Chuck Magee</v>
      </c>
      <c r="W3159" s="3" t="str">
        <f>IFERROR(VLOOKUP($B3159, 'Returns'!$A$2:$B$801, 2, FALSE), "No")</f>
        <v>No</v>
      </c>
    </row>
    <row r="3160" spans="1:23" x14ac:dyDescent="0.3">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VLOOKUP($M3160,People!$A$2:$B$5, 2, FALSE)</f>
        <v>Cassandra Brandow</v>
      </c>
      <c r="W3160" s="3" t="str">
        <f>IFERROR(VLOOKUP($B3160, 'Returns'!$A$2:$B$801, 2, FALSE), "No")</f>
        <v>No</v>
      </c>
    </row>
    <row r="3161" spans="1:23" x14ac:dyDescent="0.3">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VLOOKUP($M3161,People!$A$2:$B$5, 2, FALSE)</f>
        <v>Cassandra Brandow</v>
      </c>
      <c r="W3161" s="3" t="str">
        <f>IFERROR(VLOOKUP($B3161, 'Returns'!$A$2:$B$801, 2, FALSE), "No")</f>
        <v>No</v>
      </c>
    </row>
    <row r="3162" spans="1:23" x14ac:dyDescent="0.3">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VLOOKUP($M3162,People!$A$2:$B$5, 2, FALSE)</f>
        <v>Kelly Williams</v>
      </c>
      <c r="W3162" s="3" t="str">
        <f>IFERROR(VLOOKUP($B3162, 'Returns'!$A$2:$B$801, 2, FALSE), "No")</f>
        <v>No</v>
      </c>
    </row>
    <row r="3163" spans="1:23" x14ac:dyDescent="0.3">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VLOOKUP($M3163,People!$A$2:$B$5, 2, FALSE)</f>
        <v>Anna Andreadi</v>
      </c>
      <c r="W3163" s="3" t="str">
        <f>IFERROR(VLOOKUP($B3163, 'Returns'!$A$2:$B$801, 2, FALSE), "No")</f>
        <v>No</v>
      </c>
    </row>
    <row r="3164" spans="1:23" x14ac:dyDescent="0.3">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VLOOKUP($M3164,People!$A$2:$B$5, 2, FALSE)</f>
        <v>Anna Andreadi</v>
      </c>
      <c r="W3164" s="3" t="str">
        <f>IFERROR(VLOOKUP($B3164, 'Returns'!$A$2:$B$801, 2, FALSE), "No")</f>
        <v>No</v>
      </c>
    </row>
    <row r="3165" spans="1:23" x14ac:dyDescent="0.3">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VLOOKUP($M3165,People!$A$2:$B$5, 2, FALSE)</f>
        <v>Anna Andreadi</v>
      </c>
      <c r="W3165" s="3" t="str">
        <f>IFERROR(VLOOKUP($B3165, 'Returns'!$A$2:$B$801, 2, FALSE), "No")</f>
        <v>No</v>
      </c>
    </row>
    <row r="3166" spans="1:23" x14ac:dyDescent="0.3">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VLOOKUP($M3166,People!$A$2:$B$5, 2, FALSE)</f>
        <v>Anna Andreadi</v>
      </c>
      <c r="W3166" s="3" t="str">
        <f>IFERROR(VLOOKUP($B3166, 'Returns'!$A$2:$B$801, 2, FALSE), "No")</f>
        <v>No</v>
      </c>
    </row>
    <row r="3167" spans="1:23" x14ac:dyDescent="0.3">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VLOOKUP($M3167,People!$A$2:$B$5, 2, FALSE)</f>
        <v>Anna Andreadi</v>
      </c>
      <c r="W3167" s="3" t="str">
        <f>IFERROR(VLOOKUP($B3167, 'Returns'!$A$2:$B$801, 2, FALSE), "No")</f>
        <v>No</v>
      </c>
    </row>
    <row r="3168" spans="1:23" x14ac:dyDescent="0.3">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VLOOKUP($M3168,People!$A$2:$B$5, 2, FALSE)</f>
        <v>Anna Andreadi</v>
      </c>
      <c r="W3168" s="3" t="str">
        <f>IFERROR(VLOOKUP($B3168, 'Returns'!$A$2:$B$801, 2, FALSE), "No")</f>
        <v>No</v>
      </c>
    </row>
    <row r="3169" spans="1:23" x14ac:dyDescent="0.3">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VLOOKUP($M3169,People!$A$2:$B$5, 2, FALSE)</f>
        <v>Kelly Williams</v>
      </c>
      <c r="W3169" s="3" t="str">
        <f>IFERROR(VLOOKUP($B3169, 'Returns'!$A$2:$B$801, 2, FALSE), "No")</f>
        <v>No</v>
      </c>
    </row>
    <row r="3170" spans="1:23" x14ac:dyDescent="0.3">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VLOOKUP($M3170,People!$A$2:$B$5, 2, FALSE)</f>
        <v>Cassandra Brandow</v>
      </c>
      <c r="W3170" s="3" t="str">
        <f>IFERROR(VLOOKUP($B3170, 'Returns'!$A$2:$B$801, 2, FALSE), "No")</f>
        <v>No</v>
      </c>
    </row>
    <row r="3171" spans="1:23" x14ac:dyDescent="0.3">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VLOOKUP($M3171,People!$A$2:$B$5, 2, FALSE)</f>
        <v>Cassandra Brandow</v>
      </c>
      <c r="W3171" s="3" t="str">
        <f>IFERROR(VLOOKUP($B3171, 'Returns'!$A$2:$B$801, 2, FALSE), "No")</f>
        <v>No</v>
      </c>
    </row>
    <row r="3172" spans="1:23" x14ac:dyDescent="0.3">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VLOOKUP($M3172,People!$A$2:$B$5, 2, FALSE)</f>
        <v>Cassandra Brandow</v>
      </c>
      <c r="W3172" s="3" t="str">
        <f>IFERROR(VLOOKUP($B3172, 'Returns'!$A$2:$B$801, 2, FALSE), "No")</f>
        <v>No</v>
      </c>
    </row>
    <row r="3173" spans="1:23" x14ac:dyDescent="0.3">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VLOOKUP($M3173,People!$A$2:$B$5, 2, FALSE)</f>
        <v>Kelly Williams</v>
      </c>
      <c r="W3173" s="3" t="str">
        <f>IFERROR(VLOOKUP($B3173, 'Returns'!$A$2:$B$801, 2, FALSE), "No")</f>
        <v>No</v>
      </c>
    </row>
    <row r="3174" spans="1:23" x14ac:dyDescent="0.3">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VLOOKUP($M3174,People!$A$2:$B$5, 2, FALSE)</f>
        <v>Kelly Williams</v>
      </c>
      <c r="W3174" s="3" t="str">
        <f>IFERROR(VLOOKUP($B3174, 'Returns'!$A$2:$B$801, 2, FALSE), "No")</f>
        <v>No</v>
      </c>
    </row>
    <row r="3175" spans="1:23" x14ac:dyDescent="0.3">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VLOOKUP($M3175,People!$A$2:$B$5, 2, FALSE)</f>
        <v>Kelly Williams</v>
      </c>
      <c r="W3175" s="3" t="str">
        <f>IFERROR(VLOOKUP($B3175, 'Returns'!$A$2:$B$801, 2, FALSE), "No")</f>
        <v>No</v>
      </c>
    </row>
    <row r="3176" spans="1:23" x14ac:dyDescent="0.3">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VLOOKUP($M3176,People!$A$2:$B$5, 2, FALSE)</f>
        <v>Kelly Williams</v>
      </c>
      <c r="W3176" s="3" t="str">
        <f>IFERROR(VLOOKUP($B3176, 'Returns'!$A$2:$B$801, 2, FALSE), "No")</f>
        <v>No</v>
      </c>
    </row>
    <row r="3177" spans="1:23" x14ac:dyDescent="0.3">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VLOOKUP($M3177,People!$A$2:$B$5, 2, FALSE)</f>
        <v>Anna Andreadi</v>
      </c>
      <c r="W3177" s="3" t="str">
        <f>IFERROR(VLOOKUP($B3177, 'Returns'!$A$2:$B$801, 2, FALSE), "No")</f>
        <v>No</v>
      </c>
    </row>
    <row r="3178" spans="1:23" x14ac:dyDescent="0.3">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VLOOKUP($M3178,People!$A$2:$B$5, 2, FALSE)</f>
        <v>Anna Andreadi</v>
      </c>
      <c r="W3178" s="3" t="str">
        <f>IFERROR(VLOOKUP($B3178, 'Returns'!$A$2:$B$801, 2, FALSE), "No")</f>
        <v>No</v>
      </c>
    </row>
    <row r="3179" spans="1:23" x14ac:dyDescent="0.3">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VLOOKUP($M3179,People!$A$2:$B$5, 2, FALSE)</f>
        <v>Chuck Magee</v>
      </c>
      <c r="W3179" s="3" t="str">
        <f>IFERROR(VLOOKUP($B3179, 'Returns'!$A$2:$B$801, 2, FALSE), "No")</f>
        <v>No</v>
      </c>
    </row>
    <row r="3180" spans="1:23" x14ac:dyDescent="0.3">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VLOOKUP($M3180,People!$A$2:$B$5, 2, FALSE)</f>
        <v>Chuck Magee</v>
      </c>
      <c r="W3180" s="3" t="str">
        <f>IFERROR(VLOOKUP($B3180, 'Returns'!$A$2:$B$801, 2, FALSE), "No")</f>
        <v>No</v>
      </c>
    </row>
    <row r="3181" spans="1:23" x14ac:dyDescent="0.3">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VLOOKUP($M3181,People!$A$2:$B$5, 2, FALSE)</f>
        <v>Chuck Magee</v>
      </c>
      <c r="W3181" s="3" t="str">
        <f>IFERROR(VLOOKUP($B3181, 'Returns'!$A$2:$B$801, 2, FALSE), "No")</f>
        <v>No</v>
      </c>
    </row>
    <row r="3182" spans="1:23" x14ac:dyDescent="0.3">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VLOOKUP($M3182,People!$A$2:$B$5, 2, FALSE)</f>
        <v>Chuck Magee</v>
      </c>
      <c r="W3182" s="3" t="str">
        <f>IFERROR(VLOOKUP($B3182, 'Returns'!$A$2:$B$801, 2, FALSE), "No")</f>
        <v>No</v>
      </c>
    </row>
    <row r="3183" spans="1:23" x14ac:dyDescent="0.3">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VLOOKUP($M3183,People!$A$2:$B$5, 2, FALSE)</f>
        <v>Chuck Magee</v>
      </c>
      <c r="W3183" s="3" t="str">
        <f>IFERROR(VLOOKUP($B3183, 'Returns'!$A$2:$B$801, 2, FALSE), "No")</f>
        <v>No</v>
      </c>
    </row>
    <row r="3184" spans="1:23" x14ac:dyDescent="0.3">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VLOOKUP($M3184,People!$A$2:$B$5, 2, FALSE)</f>
        <v>Chuck Magee</v>
      </c>
      <c r="W3184" s="3" t="str">
        <f>IFERROR(VLOOKUP($B3184, 'Returns'!$A$2:$B$801, 2, FALSE), "No")</f>
        <v>No</v>
      </c>
    </row>
    <row r="3185" spans="1:23" x14ac:dyDescent="0.3">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VLOOKUP($M3185,People!$A$2:$B$5, 2, FALSE)</f>
        <v>Chuck Magee</v>
      </c>
      <c r="W3185" s="3" t="str">
        <f>IFERROR(VLOOKUP($B3185, 'Returns'!$A$2:$B$801, 2, FALSE), "No")</f>
        <v>No</v>
      </c>
    </row>
    <row r="3186" spans="1:23" x14ac:dyDescent="0.3">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VLOOKUP($M3186,People!$A$2:$B$5, 2, FALSE)</f>
        <v>Chuck Magee</v>
      </c>
      <c r="W3186" s="3" t="str">
        <f>IFERROR(VLOOKUP($B3186, 'Returns'!$A$2:$B$801, 2, FALSE), "No")</f>
        <v>No</v>
      </c>
    </row>
    <row r="3187" spans="1:23" x14ac:dyDescent="0.3">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VLOOKUP($M3187,People!$A$2:$B$5, 2, FALSE)</f>
        <v>Kelly Williams</v>
      </c>
      <c r="W3187" s="3" t="str">
        <f>IFERROR(VLOOKUP($B3187, 'Returns'!$A$2:$B$801, 2, FALSE), "No")</f>
        <v>Yes</v>
      </c>
    </row>
    <row r="3188" spans="1:23" x14ac:dyDescent="0.3">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VLOOKUP($M3188,People!$A$2:$B$5, 2, FALSE)</f>
        <v>Kelly Williams</v>
      </c>
      <c r="W3188" s="3" t="str">
        <f>IFERROR(VLOOKUP($B3188, 'Returns'!$A$2:$B$801, 2, FALSE), "No")</f>
        <v>Yes</v>
      </c>
    </row>
    <row r="3189" spans="1:23" x14ac:dyDescent="0.3">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VLOOKUP($M3189,People!$A$2:$B$5, 2, FALSE)</f>
        <v>Chuck Magee</v>
      </c>
      <c r="W3189" s="3" t="str">
        <f>IFERROR(VLOOKUP($B3189, 'Returns'!$A$2:$B$801, 2, FALSE), "No")</f>
        <v>No</v>
      </c>
    </row>
    <row r="3190" spans="1:23" x14ac:dyDescent="0.3">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VLOOKUP($M3190,People!$A$2:$B$5, 2, FALSE)</f>
        <v>Anna Andreadi</v>
      </c>
      <c r="W3190" s="3" t="str">
        <f>IFERROR(VLOOKUP($B3190, 'Returns'!$A$2:$B$801, 2, FALSE), "No")</f>
        <v>No</v>
      </c>
    </row>
    <row r="3191" spans="1:23" x14ac:dyDescent="0.3">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VLOOKUP($M3191,People!$A$2:$B$5, 2, FALSE)</f>
        <v>Anna Andreadi</v>
      </c>
      <c r="W3191" s="3" t="str">
        <f>IFERROR(VLOOKUP($B3191, 'Returns'!$A$2:$B$801, 2, FALSE), "No")</f>
        <v>No</v>
      </c>
    </row>
    <row r="3192" spans="1:23" x14ac:dyDescent="0.3">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VLOOKUP($M3192,People!$A$2:$B$5, 2, FALSE)</f>
        <v>Kelly Williams</v>
      </c>
      <c r="W3192" s="3" t="str">
        <f>IFERROR(VLOOKUP($B3192, 'Returns'!$A$2:$B$801, 2, FALSE), "No")</f>
        <v>No</v>
      </c>
    </row>
    <row r="3193" spans="1:23" x14ac:dyDescent="0.3">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VLOOKUP($M3193,People!$A$2:$B$5, 2, FALSE)</f>
        <v>Chuck Magee</v>
      </c>
      <c r="W3193" s="3" t="str">
        <f>IFERROR(VLOOKUP($B3193, 'Returns'!$A$2:$B$801, 2, FALSE), "No")</f>
        <v>No</v>
      </c>
    </row>
    <row r="3194" spans="1:23" x14ac:dyDescent="0.3">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VLOOKUP($M3194,People!$A$2:$B$5, 2, FALSE)</f>
        <v>Kelly Williams</v>
      </c>
      <c r="W3194" s="3" t="str">
        <f>IFERROR(VLOOKUP($B3194, 'Returns'!$A$2:$B$801, 2, FALSE), "No")</f>
        <v>No</v>
      </c>
    </row>
    <row r="3195" spans="1:23" x14ac:dyDescent="0.3">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VLOOKUP($M3195,People!$A$2:$B$5, 2, FALSE)</f>
        <v>Kelly Williams</v>
      </c>
      <c r="W3195" s="3" t="str">
        <f>IFERROR(VLOOKUP($B3195, 'Returns'!$A$2:$B$801, 2, FALSE), "No")</f>
        <v>No</v>
      </c>
    </row>
    <row r="3196" spans="1:23" x14ac:dyDescent="0.3">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VLOOKUP($M3196,People!$A$2:$B$5, 2, FALSE)</f>
        <v>Kelly Williams</v>
      </c>
      <c r="W3196" s="3" t="str">
        <f>IFERROR(VLOOKUP($B3196, 'Returns'!$A$2:$B$801, 2, FALSE), "No")</f>
        <v>No</v>
      </c>
    </row>
    <row r="3197" spans="1:23" x14ac:dyDescent="0.3">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VLOOKUP($M3197,People!$A$2:$B$5, 2, FALSE)</f>
        <v>Cassandra Brandow</v>
      </c>
      <c r="W3197" s="3" t="str">
        <f>IFERROR(VLOOKUP($B3197, 'Returns'!$A$2:$B$801, 2, FALSE), "No")</f>
        <v>No</v>
      </c>
    </row>
    <row r="3198" spans="1:23" x14ac:dyDescent="0.3">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VLOOKUP($M3198,People!$A$2:$B$5, 2, FALSE)</f>
        <v>Chuck Magee</v>
      </c>
      <c r="W3198" s="3" t="str">
        <f>IFERROR(VLOOKUP($B3198, 'Returns'!$A$2:$B$801, 2, FALSE), "No")</f>
        <v>No</v>
      </c>
    </row>
    <row r="3199" spans="1:23" x14ac:dyDescent="0.3">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VLOOKUP($M3199,People!$A$2:$B$5, 2, FALSE)</f>
        <v>Anna Andreadi</v>
      </c>
      <c r="W3199" s="3" t="str">
        <f>IFERROR(VLOOKUP($B3199, 'Returns'!$A$2:$B$801, 2, FALSE), "No")</f>
        <v>No</v>
      </c>
    </row>
    <row r="3200" spans="1:23" x14ac:dyDescent="0.3">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VLOOKUP($M3200,People!$A$2:$B$5, 2, FALSE)</f>
        <v>Cassandra Brandow</v>
      </c>
      <c r="W3200" s="3" t="str">
        <f>IFERROR(VLOOKUP($B3200, 'Returns'!$A$2:$B$801, 2, FALSE), "No")</f>
        <v>No</v>
      </c>
    </row>
    <row r="3201" spans="1:23" x14ac:dyDescent="0.3">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VLOOKUP($M3201,People!$A$2:$B$5, 2, FALSE)</f>
        <v>Chuck Magee</v>
      </c>
      <c r="W3201" s="3" t="str">
        <f>IFERROR(VLOOKUP($B3201, 'Returns'!$A$2:$B$801, 2, FALSE), "No")</f>
        <v>No</v>
      </c>
    </row>
    <row r="3202" spans="1:23" x14ac:dyDescent="0.3">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VLOOKUP($M3202,People!$A$2:$B$5, 2, FALSE)</f>
        <v>Chuck Magee</v>
      </c>
      <c r="W3202" s="3" t="str">
        <f>IFERROR(VLOOKUP($B3202, 'Returns'!$A$2:$B$801, 2, FALSE), "No")</f>
        <v>No</v>
      </c>
    </row>
    <row r="3203" spans="1:23" x14ac:dyDescent="0.3">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VLOOKUP($M3203,People!$A$2:$B$5, 2, FALSE)</f>
        <v>Chuck Magee</v>
      </c>
      <c r="W3203" s="3" t="str">
        <f>IFERROR(VLOOKUP($B3203, 'Returns'!$A$2:$B$801, 2, FALSE), "No")</f>
        <v>No</v>
      </c>
    </row>
    <row r="3204" spans="1:23" x14ac:dyDescent="0.3">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VLOOKUP($M3204,People!$A$2:$B$5, 2, FALSE)</f>
        <v>Anna Andreadi</v>
      </c>
      <c r="W3204" s="3" t="str">
        <f>IFERROR(VLOOKUP($B3204, 'Returns'!$A$2:$B$801, 2, FALSE), "No")</f>
        <v>No</v>
      </c>
    </row>
    <row r="3205" spans="1:23" x14ac:dyDescent="0.3">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VLOOKUP($M3205,People!$A$2:$B$5, 2, FALSE)</f>
        <v>Anna Andreadi</v>
      </c>
      <c r="W3205" s="3" t="str">
        <f>IFERROR(VLOOKUP($B3205, 'Returns'!$A$2:$B$801, 2, FALSE), "No")</f>
        <v>No</v>
      </c>
    </row>
    <row r="3206" spans="1:23" x14ac:dyDescent="0.3">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VLOOKUP($M3206,People!$A$2:$B$5, 2, FALSE)</f>
        <v>Anna Andreadi</v>
      </c>
      <c r="W3206" s="3" t="str">
        <f>IFERROR(VLOOKUP($B3206, 'Returns'!$A$2:$B$801, 2, FALSE), "No")</f>
        <v>No</v>
      </c>
    </row>
    <row r="3207" spans="1:23" x14ac:dyDescent="0.3">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VLOOKUP($M3207,People!$A$2:$B$5, 2, FALSE)</f>
        <v>Anna Andreadi</v>
      </c>
      <c r="W3207" s="3" t="str">
        <f>IFERROR(VLOOKUP($B3207, 'Returns'!$A$2:$B$801, 2, FALSE), "No")</f>
        <v>No</v>
      </c>
    </row>
    <row r="3208" spans="1:23" x14ac:dyDescent="0.3">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VLOOKUP($M3208,People!$A$2:$B$5, 2, FALSE)</f>
        <v>Anna Andreadi</v>
      </c>
      <c r="W3208" s="3" t="str">
        <f>IFERROR(VLOOKUP($B3208, 'Returns'!$A$2:$B$801, 2, FALSE), "No")</f>
        <v>No</v>
      </c>
    </row>
    <row r="3209" spans="1:23" x14ac:dyDescent="0.3">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VLOOKUP($M3209,People!$A$2:$B$5, 2, FALSE)</f>
        <v>Anna Andreadi</v>
      </c>
      <c r="W3209" s="3" t="str">
        <f>IFERROR(VLOOKUP($B3209, 'Returns'!$A$2:$B$801, 2, FALSE), "No")</f>
        <v>No</v>
      </c>
    </row>
    <row r="3210" spans="1:23" x14ac:dyDescent="0.3">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VLOOKUP($M3210,People!$A$2:$B$5, 2, FALSE)</f>
        <v>Anna Andreadi</v>
      </c>
      <c r="W3210" s="3" t="str">
        <f>IFERROR(VLOOKUP($B3210, 'Returns'!$A$2:$B$801, 2, FALSE), "No")</f>
        <v>No</v>
      </c>
    </row>
    <row r="3211" spans="1:23" x14ac:dyDescent="0.3">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VLOOKUP($M3211,People!$A$2:$B$5, 2, FALSE)</f>
        <v>Anna Andreadi</v>
      </c>
      <c r="W3211" s="3" t="str">
        <f>IFERROR(VLOOKUP($B3211, 'Returns'!$A$2:$B$801, 2, FALSE), "No")</f>
        <v>No</v>
      </c>
    </row>
    <row r="3212" spans="1:23" x14ac:dyDescent="0.3">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VLOOKUP($M3212,People!$A$2:$B$5, 2, FALSE)</f>
        <v>Kelly Williams</v>
      </c>
      <c r="W3212" s="3" t="str">
        <f>IFERROR(VLOOKUP($B3212, 'Returns'!$A$2:$B$801, 2, FALSE), "No")</f>
        <v>No</v>
      </c>
    </row>
    <row r="3213" spans="1:23" x14ac:dyDescent="0.3">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VLOOKUP($M3213,People!$A$2:$B$5, 2, FALSE)</f>
        <v>Kelly Williams</v>
      </c>
      <c r="W3213" s="3" t="str">
        <f>IFERROR(VLOOKUP($B3213, 'Returns'!$A$2:$B$801, 2, FALSE), "No")</f>
        <v>No</v>
      </c>
    </row>
    <row r="3214" spans="1:23" x14ac:dyDescent="0.3">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VLOOKUP($M3214,People!$A$2:$B$5, 2, FALSE)</f>
        <v>Kelly Williams</v>
      </c>
      <c r="W3214" s="3" t="str">
        <f>IFERROR(VLOOKUP($B3214, 'Returns'!$A$2:$B$801, 2, FALSE), "No")</f>
        <v>No</v>
      </c>
    </row>
    <row r="3215" spans="1:23" x14ac:dyDescent="0.3">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VLOOKUP($M3215,People!$A$2:$B$5, 2, FALSE)</f>
        <v>Chuck Magee</v>
      </c>
      <c r="W3215" s="3" t="str">
        <f>IFERROR(VLOOKUP($B3215, 'Returns'!$A$2:$B$801, 2, FALSE), "No")</f>
        <v>No</v>
      </c>
    </row>
    <row r="3216" spans="1:23" x14ac:dyDescent="0.3">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VLOOKUP($M3216,People!$A$2:$B$5, 2, FALSE)</f>
        <v>Chuck Magee</v>
      </c>
      <c r="W3216" s="3" t="str">
        <f>IFERROR(VLOOKUP($B3216, 'Returns'!$A$2:$B$801, 2, FALSE), "No")</f>
        <v>No</v>
      </c>
    </row>
    <row r="3217" spans="1:23" x14ac:dyDescent="0.3">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VLOOKUP($M3217,People!$A$2:$B$5, 2, FALSE)</f>
        <v>Anna Andreadi</v>
      </c>
      <c r="W3217" s="3" t="str">
        <f>IFERROR(VLOOKUP($B3217, 'Returns'!$A$2:$B$801, 2, FALSE), "No")</f>
        <v>No</v>
      </c>
    </row>
    <row r="3218" spans="1:23" x14ac:dyDescent="0.3">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VLOOKUP($M3218,People!$A$2:$B$5, 2, FALSE)</f>
        <v>Anna Andreadi</v>
      </c>
      <c r="W3218" s="3" t="str">
        <f>IFERROR(VLOOKUP($B3218, 'Returns'!$A$2:$B$801, 2, FALSE), "No")</f>
        <v>No</v>
      </c>
    </row>
    <row r="3219" spans="1:23" x14ac:dyDescent="0.3">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VLOOKUP($M3219,People!$A$2:$B$5, 2, FALSE)</f>
        <v>Chuck Magee</v>
      </c>
      <c r="W3219" s="3" t="str">
        <f>IFERROR(VLOOKUP($B3219, 'Returns'!$A$2:$B$801, 2, FALSE), "No")</f>
        <v>No</v>
      </c>
    </row>
    <row r="3220" spans="1:23" x14ac:dyDescent="0.3">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VLOOKUP($M3220,People!$A$2:$B$5, 2, FALSE)</f>
        <v>Chuck Magee</v>
      </c>
      <c r="W3220" s="3" t="str">
        <f>IFERROR(VLOOKUP($B3220, 'Returns'!$A$2:$B$801, 2, FALSE), "No")</f>
        <v>No</v>
      </c>
    </row>
    <row r="3221" spans="1:23" x14ac:dyDescent="0.3">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VLOOKUP($M3221,People!$A$2:$B$5, 2, FALSE)</f>
        <v>Chuck Magee</v>
      </c>
      <c r="W3221" s="3" t="str">
        <f>IFERROR(VLOOKUP($B3221, 'Returns'!$A$2:$B$801, 2, FALSE), "No")</f>
        <v>Yes</v>
      </c>
    </row>
    <row r="3222" spans="1:23" x14ac:dyDescent="0.3">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VLOOKUP($M3222,People!$A$2:$B$5, 2, FALSE)</f>
        <v>Chuck Magee</v>
      </c>
      <c r="W3222" s="3" t="str">
        <f>IFERROR(VLOOKUP($B3222, 'Returns'!$A$2:$B$801, 2, FALSE), "No")</f>
        <v>Yes</v>
      </c>
    </row>
    <row r="3223" spans="1:23" x14ac:dyDescent="0.3">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VLOOKUP($M3223,People!$A$2:$B$5, 2, FALSE)</f>
        <v>Chuck Magee</v>
      </c>
      <c r="W3223" s="3" t="str">
        <f>IFERROR(VLOOKUP($B3223, 'Returns'!$A$2:$B$801, 2, FALSE), "No")</f>
        <v>Yes</v>
      </c>
    </row>
    <row r="3224" spans="1:23" x14ac:dyDescent="0.3">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VLOOKUP($M3224,People!$A$2:$B$5, 2, FALSE)</f>
        <v>Anna Andreadi</v>
      </c>
      <c r="W3224" s="3" t="str">
        <f>IFERROR(VLOOKUP($B3224, 'Returns'!$A$2:$B$801, 2, FALSE), "No")</f>
        <v>No</v>
      </c>
    </row>
    <row r="3225" spans="1:23" x14ac:dyDescent="0.3">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VLOOKUP($M3225,People!$A$2:$B$5, 2, FALSE)</f>
        <v>Anna Andreadi</v>
      </c>
      <c r="W3225" s="3" t="str">
        <f>IFERROR(VLOOKUP($B3225, 'Returns'!$A$2:$B$801, 2, FALSE), "No")</f>
        <v>No</v>
      </c>
    </row>
    <row r="3226" spans="1:23" x14ac:dyDescent="0.3">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VLOOKUP($M3226,People!$A$2:$B$5, 2, FALSE)</f>
        <v>Anna Andreadi</v>
      </c>
      <c r="W3226" s="3" t="str">
        <f>IFERROR(VLOOKUP($B3226, 'Returns'!$A$2:$B$801, 2, FALSE), "No")</f>
        <v>No</v>
      </c>
    </row>
    <row r="3227" spans="1:23" x14ac:dyDescent="0.3">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VLOOKUP($M3227,People!$A$2:$B$5, 2, FALSE)</f>
        <v>Anna Andreadi</v>
      </c>
      <c r="W3227" s="3" t="str">
        <f>IFERROR(VLOOKUP($B3227, 'Returns'!$A$2:$B$801, 2, FALSE), "No")</f>
        <v>No</v>
      </c>
    </row>
    <row r="3228" spans="1:23" x14ac:dyDescent="0.3">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VLOOKUP($M3228,People!$A$2:$B$5, 2, FALSE)</f>
        <v>Anna Andreadi</v>
      </c>
      <c r="W3228" s="3" t="str">
        <f>IFERROR(VLOOKUP($B3228, 'Returns'!$A$2:$B$801, 2, FALSE), "No")</f>
        <v>No</v>
      </c>
    </row>
    <row r="3229" spans="1:23" x14ac:dyDescent="0.3">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VLOOKUP($M3229,People!$A$2:$B$5, 2, FALSE)</f>
        <v>Anna Andreadi</v>
      </c>
      <c r="W3229" s="3" t="str">
        <f>IFERROR(VLOOKUP($B3229, 'Returns'!$A$2:$B$801, 2, FALSE), "No")</f>
        <v>No</v>
      </c>
    </row>
    <row r="3230" spans="1:23" x14ac:dyDescent="0.3">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VLOOKUP($M3230,People!$A$2:$B$5, 2, FALSE)</f>
        <v>Anna Andreadi</v>
      </c>
      <c r="W3230" s="3" t="str">
        <f>IFERROR(VLOOKUP($B3230, 'Returns'!$A$2:$B$801, 2, FALSE), "No")</f>
        <v>No</v>
      </c>
    </row>
    <row r="3231" spans="1:23" x14ac:dyDescent="0.3">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VLOOKUP($M3231,People!$A$2:$B$5, 2, FALSE)</f>
        <v>Chuck Magee</v>
      </c>
      <c r="W3231" s="3" t="str">
        <f>IFERROR(VLOOKUP($B3231, 'Returns'!$A$2:$B$801, 2, FALSE), "No")</f>
        <v>No</v>
      </c>
    </row>
    <row r="3232" spans="1:23" x14ac:dyDescent="0.3">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VLOOKUP($M3232,People!$A$2:$B$5, 2, FALSE)</f>
        <v>Chuck Magee</v>
      </c>
      <c r="W3232" s="3" t="str">
        <f>IFERROR(VLOOKUP($B3232, 'Returns'!$A$2:$B$801, 2, FALSE), "No")</f>
        <v>No</v>
      </c>
    </row>
    <row r="3233" spans="1:23" x14ac:dyDescent="0.3">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VLOOKUP($M3233,People!$A$2:$B$5, 2, FALSE)</f>
        <v>Kelly Williams</v>
      </c>
      <c r="W3233" s="3" t="str">
        <f>IFERROR(VLOOKUP($B3233, 'Returns'!$A$2:$B$801, 2, FALSE), "No")</f>
        <v>No</v>
      </c>
    </row>
    <row r="3234" spans="1:23" x14ac:dyDescent="0.3">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VLOOKUP($M3234,People!$A$2:$B$5, 2, FALSE)</f>
        <v>Kelly Williams</v>
      </c>
      <c r="W3234" s="3" t="str">
        <f>IFERROR(VLOOKUP($B3234, 'Returns'!$A$2:$B$801, 2, FALSE), "No")</f>
        <v>No</v>
      </c>
    </row>
    <row r="3235" spans="1:23" x14ac:dyDescent="0.3">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VLOOKUP($M3235,People!$A$2:$B$5, 2, FALSE)</f>
        <v>Kelly Williams</v>
      </c>
      <c r="W3235" s="3" t="str">
        <f>IFERROR(VLOOKUP($B3235, 'Returns'!$A$2:$B$801, 2, FALSE), "No")</f>
        <v>No</v>
      </c>
    </row>
    <row r="3236" spans="1:23" x14ac:dyDescent="0.3">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VLOOKUP($M3236,People!$A$2:$B$5, 2, FALSE)</f>
        <v>Anna Andreadi</v>
      </c>
      <c r="W3236" s="3" t="str">
        <f>IFERROR(VLOOKUP($B3236, 'Returns'!$A$2:$B$801, 2, FALSE), "No")</f>
        <v>No</v>
      </c>
    </row>
    <row r="3237" spans="1:23" x14ac:dyDescent="0.3">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VLOOKUP($M3237,People!$A$2:$B$5, 2, FALSE)</f>
        <v>Chuck Magee</v>
      </c>
      <c r="W3237" s="3" t="str">
        <f>IFERROR(VLOOKUP($B3237, 'Returns'!$A$2:$B$801, 2, FALSE), "No")</f>
        <v>No</v>
      </c>
    </row>
    <row r="3238" spans="1:23" x14ac:dyDescent="0.3">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VLOOKUP($M3238,People!$A$2:$B$5, 2, FALSE)</f>
        <v>Chuck Magee</v>
      </c>
      <c r="W3238" s="3" t="str">
        <f>IFERROR(VLOOKUP($B3238, 'Returns'!$A$2:$B$801, 2, FALSE), "No")</f>
        <v>No</v>
      </c>
    </row>
    <row r="3239" spans="1:23" x14ac:dyDescent="0.3">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VLOOKUP($M3239,People!$A$2:$B$5, 2, FALSE)</f>
        <v>Chuck Magee</v>
      </c>
      <c r="W3239" s="3" t="str">
        <f>IFERROR(VLOOKUP($B3239, 'Returns'!$A$2:$B$801, 2, FALSE), "No")</f>
        <v>No</v>
      </c>
    </row>
    <row r="3240" spans="1:23" x14ac:dyDescent="0.3">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VLOOKUP($M3240,People!$A$2:$B$5, 2, FALSE)</f>
        <v>Kelly Williams</v>
      </c>
      <c r="W3240" s="3" t="str">
        <f>IFERROR(VLOOKUP($B3240, 'Returns'!$A$2:$B$801, 2, FALSE), "No")</f>
        <v>No</v>
      </c>
    </row>
    <row r="3241" spans="1:23" x14ac:dyDescent="0.3">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VLOOKUP($M3241,People!$A$2:$B$5, 2, FALSE)</f>
        <v>Kelly Williams</v>
      </c>
      <c r="W3241" s="3" t="str">
        <f>IFERROR(VLOOKUP($B3241, 'Returns'!$A$2:$B$801, 2, FALSE), "No")</f>
        <v>No</v>
      </c>
    </row>
    <row r="3242" spans="1:23" x14ac:dyDescent="0.3">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VLOOKUP($M3242,People!$A$2:$B$5, 2, FALSE)</f>
        <v>Kelly Williams</v>
      </c>
      <c r="W3242" s="3" t="str">
        <f>IFERROR(VLOOKUP($B3242, 'Returns'!$A$2:$B$801, 2, FALSE), "No")</f>
        <v>No</v>
      </c>
    </row>
    <row r="3243" spans="1:23" x14ac:dyDescent="0.3">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VLOOKUP($M3243,People!$A$2:$B$5, 2, FALSE)</f>
        <v>Cassandra Brandow</v>
      </c>
      <c r="W3243" s="3" t="str">
        <f>IFERROR(VLOOKUP($B3243, 'Returns'!$A$2:$B$801, 2, FALSE), "No")</f>
        <v>No</v>
      </c>
    </row>
    <row r="3244" spans="1:23" x14ac:dyDescent="0.3">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VLOOKUP($M3244,People!$A$2:$B$5, 2, FALSE)</f>
        <v>Kelly Williams</v>
      </c>
      <c r="W3244" s="3" t="str">
        <f>IFERROR(VLOOKUP($B3244, 'Returns'!$A$2:$B$801, 2, FALSE), "No")</f>
        <v>No</v>
      </c>
    </row>
    <row r="3245" spans="1:23" x14ac:dyDescent="0.3">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VLOOKUP($M3245,People!$A$2:$B$5, 2, FALSE)</f>
        <v>Kelly Williams</v>
      </c>
      <c r="W3245" s="3" t="str">
        <f>IFERROR(VLOOKUP($B3245, 'Returns'!$A$2:$B$801, 2, FALSE), "No")</f>
        <v>No</v>
      </c>
    </row>
    <row r="3246" spans="1:23" x14ac:dyDescent="0.3">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VLOOKUP($M3246,People!$A$2:$B$5, 2, FALSE)</f>
        <v>Kelly Williams</v>
      </c>
      <c r="W3246" s="3" t="str">
        <f>IFERROR(VLOOKUP($B3246, 'Returns'!$A$2:$B$801, 2, FALSE), "No")</f>
        <v>No</v>
      </c>
    </row>
    <row r="3247" spans="1:23" x14ac:dyDescent="0.3">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VLOOKUP($M3247,People!$A$2:$B$5, 2, FALSE)</f>
        <v>Anna Andreadi</v>
      </c>
      <c r="W3247" s="3" t="str">
        <f>IFERROR(VLOOKUP($B3247, 'Returns'!$A$2:$B$801, 2, FALSE), "No")</f>
        <v>No</v>
      </c>
    </row>
    <row r="3248" spans="1:23" x14ac:dyDescent="0.3">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VLOOKUP($M3248,People!$A$2:$B$5, 2, FALSE)</f>
        <v>Anna Andreadi</v>
      </c>
      <c r="W3248" s="3" t="str">
        <f>IFERROR(VLOOKUP($B3248, 'Returns'!$A$2:$B$801, 2, FALSE), "No")</f>
        <v>No</v>
      </c>
    </row>
    <row r="3249" spans="1:23" x14ac:dyDescent="0.3">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VLOOKUP($M3249,People!$A$2:$B$5, 2, FALSE)</f>
        <v>Anna Andreadi</v>
      </c>
      <c r="W3249" s="3" t="str">
        <f>IFERROR(VLOOKUP($B3249, 'Returns'!$A$2:$B$801, 2, FALSE), "No")</f>
        <v>No</v>
      </c>
    </row>
    <row r="3250" spans="1:23" x14ac:dyDescent="0.3">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VLOOKUP($M3250,People!$A$2:$B$5, 2, FALSE)</f>
        <v>Anna Andreadi</v>
      </c>
      <c r="W3250" s="3" t="str">
        <f>IFERROR(VLOOKUP($B3250, 'Returns'!$A$2:$B$801, 2, FALSE), "No")</f>
        <v>No</v>
      </c>
    </row>
    <row r="3251" spans="1:23" x14ac:dyDescent="0.3">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VLOOKUP($M3251,People!$A$2:$B$5, 2, FALSE)</f>
        <v>Anna Andreadi</v>
      </c>
      <c r="W3251" s="3" t="str">
        <f>IFERROR(VLOOKUP($B3251, 'Returns'!$A$2:$B$801, 2, FALSE), "No")</f>
        <v>No</v>
      </c>
    </row>
    <row r="3252" spans="1:23" x14ac:dyDescent="0.3">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VLOOKUP($M3252,People!$A$2:$B$5, 2, FALSE)</f>
        <v>Kelly Williams</v>
      </c>
      <c r="W3252" s="3" t="str">
        <f>IFERROR(VLOOKUP($B3252, 'Returns'!$A$2:$B$801, 2, FALSE), "No")</f>
        <v>No</v>
      </c>
    </row>
    <row r="3253" spans="1:23" x14ac:dyDescent="0.3">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VLOOKUP($M3253,People!$A$2:$B$5, 2, FALSE)</f>
        <v>Chuck Magee</v>
      </c>
      <c r="W3253" s="3" t="str">
        <f>IFERROR(VLOOKUP($B3253, 'Returns'!$A$2:$B$801, 2, FALSE), "No")</f>
        <v>No</v>
      </c>
    </row>
    <row r="3254" spans="1:23" x14ac:dyDescent="0.3">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VLOOKUP($M3254,People!$A$2:$B$5, 2, FALSE)</f>
        <v>Kelly Williams</v>
      </c>
      <c r="W3254" s="3" t="str">
        <f>IFERROR(VLOOKUP($B3254, 'Returns'!$A$2:$B$801, 2, FALSE), "No")</f>
        <v>No</v>
      </c>
    </row>
    <row r="3255" spans="1:23" x14ac:dyDescent="0.3">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VLOOKUP($M3255,People!$A$2:$B$5, 2, FALSE)</f>
        <v>Kelly Williams</v>
      </c>
      <c r="W3255" s="3" t="str">
        <f>IFERROR(VLOOKUP($B3255, 'Returns'!$A$2:$B$801, 2, FALSE), "No")</f>
        <v>No</v>
      </c>
    </row>
    <row r="3256" spans="1:23" x14ac:dyDescent="0.3">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VLOOKUP($M3256,People!$A$2:$B$5, 2, FALSE)</f>
        <v>Anna Andreadi</v>
      </c>
      <c r="W3256" s="3" t="str">
        <f>IFERROR(VLOOKUP($B3256, 'Returns'!$A$2:$B$801, 2, FALSE), "No")</f>
        <v>No</v>
      </c>
    </row>
    <row r="3257" spans="1:23" x14ac:dyDescent="0.3">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VLOOKUP($M3257,People!$A$2:$B$5, 2, FALSE)</f>
        <v>Anna Andreadi</v>
      </c>
      <c r="W3257" s="3" t="str">
        <f>IFERROR(VLOOKUP($B3257, 'Returns'!$A$2:$B$801, 2, FALSE), "No")</f>
        <v>No</v>
      </c>
    </row>
    <row r="3258" spans="1:23" x14ac:dyDescent="0.3">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VLOOKUP($M3258,People!$A$2:$B$5, 2, FALSE)</f>
        <v>Cassandra Brandow</v>
      </c>
      <c r="W3258" s="3" t="str">
        <f>IFERROR(VLOOKUP($B3258, 'Returns'!$A$2:$B$801, 2, FALSE), "No")</f>
        <v>No</v>
      </c>
    </row>
    <row r="3259" spans="1:23" x14ac:dyDescent="0.3">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VLOOKUP($M3259,People!$A$2:$B$5, 2, FALSE)</f>
        <v>Cassandra Brandow</v>
      </c>
      <c r="W3259" s="3" t="str">
        <f>IFERROR(VLOOKUP($B3259, 'Returns'!$A$2:$B$801, 2, FALSE), "No")</f>
        <v>No</v>
      </c>
    </row>
    <row r="3260" spans="1:23" x14ac:dyDescent="0.3">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VLOOKUP($M3260,People!$A$2:$B$5, 2, FALSE)</f>
        <v>Cassandra Brandow</v>
      </c>
      <c r="W3260" s="3" t="str">
        <f>IFERROR(VLOOKUP($B3260, 'Returns'!$A$2:$B$801, 2, FALSE), "No")</f>
        <v>No</v>
      </c>
    </row>
    <row r="3261" spans="1:23" x14ac:dyDescent="0.3">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VLOOKUP($M3261,People!$A$2:$B$5, 2, FALSE)</f>
        <v>Kelly Williams</v>
      </c>
      <c r="W3261" s="3" t="str">
        <f>IFERROR(VLOOKUP($B3261, 'Returns'!$A$2:$B$801, 2, FALSE), "No")</f>
        <v>No</v>
      </c>
    </row>
    <row r="3262" spans="1:23" x14ac:dyDescent="0.3">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VLOOKUP($M3262,People!$A$2:$B$5, 2, FALSE)</f>
        <v>Kelly Williams</v>
      </c>
      <c r="W3262" s="3" t="str">
        <f>IFERROR(VLOOKUP($B3262, 'Returns'!$A$2:$B$801, 2, FALSE), "No")</f>
        <v>No</v>
      </c>
    </row>
    <row r="3263" spans="1:23" x14ac:dyDescent="0.3">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VLOOKUP($M3263,People!$A$2:$B$5, 2, FALSE)</f>
        <v>Anna Andreadi</v>
      </c>
      <c r="W3263" s="3" t="str">
        <f>IFERROR(VLOOKUP($B3263, 'Returns'!$A$2:$B$801, 2, FALSE), "No")</f>
        <v>No</v>
      </c>
    </row>
    <row r="3264" spans="1:23" x14ac:dyDescent="0.3">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VLOOKUP($M3264,People!$A$2:$B$5, 2, FALSE)</f>
        <v>Anna Andreadi</v>
      </c>
      <c r="W3264" s="3" t="str">
        <f>IFERROR(VLOOKUP($B3264, 'Returns'!$A$2:$B$801, 2, FALSE), "No")</f>
        <v>No</v>
      </c>
    </row>
    <row r="3265" spans="1:23" x14ac:dyDescent="0.3">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VLOOKUP($M3265,People!$A$2:$B$5, 2, FALSE)</f>
        <v>Anna Andreadi</v>
      </c>
      <c r="W3265" s="3" t="str">
        <f>IFERROR(VLOOKUP($B3265, 'Returns'!$A$2:$B$801, 2, FALSE), "No")</f>
        <v>No</v>
      </c>
    </row>
    <row r="3266" spans="1:23" x14ac:dyDescent="0.3">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VLOOKUP($M3266,People!$A$2:$B$5, 2, FALSE)</f>
        <v>Cassandra Brandow</v>
      </c>
      <c r="W3266" s="3" t="str">
        <f>IFERROR(VLOOKUP($B3266, 'Returns'!$A$2:$B$801, 2, FALSE), "No")</f>
        <v>No</v>
      </c>
    </row>
    <row r="3267" spans="1:23" x14ac:dyDescent="0.3">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VLOOKUP($M3267,People!$A$2:$B$5, 2, FALSE)</f>
        <v>Chuck Magee</v>
      </c>
      <c r="W3267" s="3" t="str">
        <f>IFERROR(VLOOKUP($B3267, 'Returns'!$A$2:$B$801, 2, FALSE), "No")</f>
        <v>No</v>
      </c>
    </row>
    <row r="3268" spans="1:23" x14ac:dyDescent="0.3">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VLOOKUP($M3268,People!$A$2:$B$5, 2, FALSE)</f>
        <v>Chuck Magee</v>
      </c>
      <c r="W3268" s="3" t="str">
        <f>IFERROR(VLOOKUP($B3268, 'Returns'!$A$2:$B$801, 2, FALSE), "No")</f>
        <v>No</v>
      </c>
    </row>
    <row r="3269" spans="1:23" x14ac:dyDescent="0.3">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VLOOKUP($M3269,People!$A$2:$B$5, 2, FALSE)</f>
        <v>Cassandra Brandow</v>
      </c>
      <c r="W3269" s="3" t="str">
        <f>IFERROR(VLOOKUP($B3269, 'Returns'!$A$2:$B$801, 2, FALSE), "No")</f>
        <v>Yes</v>
      </c>
    </row>
    <row r="3270" spans="1:23" x14ac:dyDescent="0.3">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VLOOKUP($M3270,People!$A$2:$B$5, 2, FALSE)</f>
        <v>Cassandra Brandow</v>
      </c>
      <c r="W3270" s="3" t="str">
        <f>IFERROR(VLOOKUP($B3270, 'Returns'!$A$2:$B$801, 2, FALSE), "No")</f>
        <v>Yes</v>
      </c>
    </row>
    <row r="3271" spans="1:23" x14ac:dyDescent="0.3">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VLOOKUP($M3271,People!$A$2:$B$5, 2, FALSE)</f>
        <v>Kelly Williams</v>
      </c>
      <c r="W3271" s="3" t="str">
        <f>IFERROR(VLOOKUP($B3271, 'Returns'!$A$2:$B$801, 2, FALSE), "No")</f>
        <v>No</v>
      </c>
    </row>
    <row r="3272" spans="1:23" x14ac:dyDescent="0.3">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VLOOKUP($M3272,People!$A$2:$B$5, 2, FALSE)</f>
        <v>Kelly Williams</v>
      </c>
      <c r="W3272" s="3" t="str">
        <f>IFERROR(VLOOKUP($B3272, 'Returns'!$A$2:$B$801, 2, FALSE), "No")</f>
        <v>No</v>
      </c>
    </row>
    <row r="3273" spans="1:23" x14ac:dyDescent="0.3">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VLOOKUP($M3273,People!$A$2:$B$5, 2, FALSE)</f>
        <v>Anna Andreadi</v>
      </c>
      <c r="W3273" s="3" t="str">
        <f>IFERROR(VLOOKUP($B3273, 'Returns'!$A$2:$B$801, 2, FALSE), "No")</f>
        <v>No</v>
      </c>
    </row>
    <row r="3274" spans="1:23" x14ac:dyDescent="0.3">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VLOOKUP($M3274,People!$A$2:$B$5, 2, FALSE)</f>
        <v>Anna Andreadi</v>
      </c>
      <c r="W3274" s="3" t="str">
        <f>IFERROR(VLOOKUP($B3274, 'Returns'!$A$2:$B$801, 2, FALSE), "No")</f>
        <v>No</v>
      </c>
    </row>
    <row r="3275" spans="1:23" x14ac:dyDescent="0.3">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VLOOKUP($M3275,People!$A$2:$B$5, 2, FALSE)</f>
        <v>Anna Andreadi</v>
      </c>
      <c r="W3275" s="3" t="str">
        <f>IFERROR(VLOOKUP($B3275, 'Returns'!$A$2:$B$801, 2, FALSE), "No")</f>
        <v>No</v>
      </c>
    </row>
    <row r="3276" spans="1:23" x14ac:dyDescent="0.3">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VLOOKUP($M3276,People!$A$2:$B$5, 2, FALSE)</f>
        <v>Kelly Williams</v>
      </c>
      <c r="W3276" s="3" t="str">
        <f>IFERROR(VLOOKUP($B3276, 'Returns'!$A$2:$B$801, 2, FALSE), "No")</f>
        <v>No</v>
      </c>
    </row>
    <row r="3277" spans="1:23" x14ac:dyDescent="0.3">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VLOOKUP($M3277,People!$A$2:$B$5, 2, FALSE)</f>
        <v>Kelly Williams</v>
      </c>
      <c r="W3277" s="3" t="str">
        <f>IFERROR(VLOOKUP($B3277, 'Returns'!$A$2:$B$801, 2, FALSE), "No")</f>
        <v>No</v>
      </c>
    </row>
    <row r="3278" spans="1:23" x14ac:dyDescent="0.3">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VLOOKUP($M3278,People!$A$2:$B$5, 2, FALSE)</f>
        <v>Cassandra Brandow</v>
      </c>
      <c r="W3278" s="3" t="str">
        <f>IFERROR(VLOOKUP($B3278, 'Returns'!$A$2:$B$801, 2, FALSE), "No")</f>
        <v>No</v>
      </c>
    </row>
    <row r="3279" spans="1:23" x14ac:dyDescent="0.3">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VLOOKUP($M3279,People!$A$2:$B$5, 2, FALSE)</f>
        <v>Cassandra Brandow</v>
      </c>
      <c r="W3279" s="3" t="str">
        <f>IFERROR(VLOOKUP($B3279, 'Returns'!$A$2:$B$801, 2, FALSE), "No")</f>
        <v>No</v>
      </c>
    </row>
    <row r="3280" spans="1:23" x14ac:dyDescent="0.3">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VLOOKUP($M3280,People!$A$2:$B$5, 2, FALSE)</f>
        <v>Cassandra Brandow</v>
      </c>
      <c r="W3280" s="3" t="str">
        <f>IFERROR(VLOOKUP($B3280, 'Returns'!$A$2:$B$801, 2, FALSE), "No")</f>
        <v>No</v>
      </c>
    </row>
    <row r="3281" spans="1:23" x14ac:dyDescent="0.3">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VLOOKUP($M3281,People!$A$2:$B$5, 2, FALSE)</f>
        <v>Cassandra Brandow</v>
      </c>
      <c r="W3281" s="3" t="str">
        <f>IFERROR(VLOOKUP($B3281, 'Returns'!$A$2:$B$801, 2, FALSE), "No")</f>
        <v>No</v>
      </c>
    </row>
    <row r="3282" spans="1:23" x14ac:dyDescent="0.3">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VLOOKUP($M3282,People!$A$2:$B$5, 2, FALSE)</f>
        <v>Cassandra Brandow</v>
      </c>
      <c r="W3282" s="3" t="str">
        <f>IFERROR(VLOOKUP($B3282, 'Returns'!$A$2:$B$801, 2, FALSE), "No")</f>
        <v>No</v>
      </c>
    </row>
    <row r="3283" spans="1:23" x14ac:dyDescent="0.3">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VLOOKUP($M3283,People!$A$2:$B$5, 2, FALSE)</f>
        <v>Cassandra Brandow</v>
      </c>
      <c r="W3283" s="3" t="str">
        <f>IFERROR(VLOOKUP($B3283, 'Returns'!$A$2:$B$801, 2, FALSE), "No")</f>
        <v>No</v>
      </c>
    </row>
    <row r="3284" spans="1:23" x14ac:dyDescent="0.3">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VLOOKUP($M3284,People!$A$2:$B$5, 2, FALSE)</f>
        <v>Cassandra Brandow</v>
      </c>
      <c r="W3284" s="3" t="str">
        <f>IFERROR(VLOOKUP($B3284, 'Returns'!$A$2:$B$801, 2, FALSE), "No")</f>
        <v>No</v>
      </c>
    </row>
    <row r="3285" spans="1:23" x14ac:dyDescent="0.3">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VLOOKUP($M3285,People!$A$2:$B$5, 2, FALSE)</f>
        <v>Chuck Magee</v>
      </c>
      <c r="W3285" s="3" t="str">
        <f>IFERROR(VLOOKUP($B3285, 'Returns'!$A$2:$B$801, 2, FALSE), "No")</f>
        <v>No</v>
      </c>
    </row>
    <row r="3286" spans="1:23" x14ac:dyDescent="0.3">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VLOOKUP($M3286,People!$A$2:$B$5, 2, FALSE)</f>
        <v>Chuck Magee</v>
      </c>
      <c r="W3286" s="3" t="str">
        <f>IFERROR(VLOOKUP($B3286, 'Returns'!$A$2:$B$801, 2, FALSE), "No")</f>
        <v>No</v>
      </c>
    </row>
    <row r="3287" spans="1:23" x14ac:dyDescent="0.3">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VLOOKUP($M3287,People!$A$2:$B$5, 2, FALSE)</f>
        <v>Kelly Williams</v>
      </c>
      <c r="W3287" s="3" t="str">
        <f>IFERROR(VLOOKUP($B3287, 'Returns'!$A$2:$B$801, 2, FALSE), "No")</f>
        <v>No</v>
      </c>
    </row>
    <row r="3288" spans="1:23" x14ac:dyDescent="0.3">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VLOOKUP($M3288,People!$A$2:$B$5, 2, FALSE)</f>
        <v>Kelly Williams</v>
      </c>
      <c r="W3288" s="3" t="str">
        <f>IFERROR(VLOOKUP($B3288, 'Returns'!$A$2:$B$801, 2, FALSE), "No")</f>
        <v>No</v>
      </c>
    </row>
    <row r="3289" spans="1:23" x14ac:dyDescent="0.3">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VLOOKUP($M3289,People!$A$2:$B$5, 2, FALSE)</f>
        <v>Anna Andreadi</v>
      </c>
      <c r="W3289" s="3" t="str">
        <f>IFERROR(VLOOKUP($B3289, 'Returns'!$A$2:$B$801, 2, FALSE), "No")</f>
        <v>Yes</v>
      </c>
    </row>
    <row r="3290" spans="1:23" x14ac:dyDescent="0.3">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VLOOKUP($M3290,People!$A$2:$B$5, 2, FALSE)</f>
        <v>Anna Andreadi</v>
      </c>
      <c r="W3290" s="3" t="str">
        <f>IFERROR(VLOOKUP($B3290, 'Returns'!$A$2:$B$801, 2, FALSE), "No")</f>
        <v>Yes</v>
      </c>
    </row>
    <row r="3291" spans="1:23" x14ac:dyDescent="0.3">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VLOOKUP($M3291,People!$A$2:$B$5, 2, FALSE)</f>
        <v>Anna Andreadi</v>
      </c>
      <c r="W3291" s="3" t="str">
        <f>IFERROR(VLOOKUP($B3291, 'Returns'!$A$2:$B$801, 2, FALSE), "No")</f>
        <v>Yes</v>
      </c>
    </row>
    <row r="3292" spans="1:23" x14ac:dyDescent="0.3">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VLOOKUP($M3292,People!$A$2:$B$5, 2, FALSE)</f>
        <v>Anna Andreadi</v>
      </c>
      <c r="W3292" s="3" t="str">
        <f>IFERROR(VLOOKUP($B3292, 'Returns'!$A$2:$B$801, 2, FALSE), "No")</f>
        <v>Yes</v>
      </c>
    </row>
    <row r="3293" spans="1:23" x14ac:dyDescent="0.3">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VLOOKUP($M3293,People!$A$2:$B$5, 2, FALSE)</f>
        <v>Kelly Williams</v>
      </c>
      <c r="W3293" s="3" t="str">
        <f>IFERROR(VLOOKUP($B3293, 'Returns'!$A$2:$B$801, 2, FALSE), "No")</f>
        <v>No</v>
      </c>
    </row>
    <row r="3294" spans="1:23" x14ac:dyDescent="0.3">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VLOOKUP($M3294,People!$A$2:$B$5, 2, FALSE)</f>
        <v>Anna Andreadi</v>
      </c>
      <c r="W3294" s="3" t="str">
        <f>IFERROR(VLOOKUP($B3294, 'Returns'!$A$2:$B$801, 2, FALSE), "No")</f>
        <v>No</v>
      </c>
    </row>
    <row r="3295" spans="1:23" x14ac:dyDescent="0.3">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VLOOKUP($M3295,People!$A$2:$B$5, 2, FALSE)</f>
        <v>Anna Andreadi</v>
      </c>
      <c r="W3295" s="3" t="str">
        <f>IFERROR(VLOOKUP($B3295, 'Returns'!$A$2:$B$801, 2, FALSE), "No")</f>
        <v>No</v>
      </c>
    </row>
    <row r="3296" spans="1:23" x14ac:dyDescent="0.3">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VLOOKUP($M3296,People!$A$2:$B$5, 2, FALSE)</f>
        <v>Kelly Williams</v>
      </c>
      <c r="W3296" s="3" t="str">
        <f>IFERROR(VLOOKUP($B3296, 'Returns'!$A$2:$B$801, 2, FALSE), "No")</f>
        <v>No</v>
      </c>
    </row>
    <row r="3297" spans="1:23" x14ac:dyDescent="0.3">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VLOOKUP($M3297,People!$A$2:$B$5, 2, FALSE)</f>
        <v>Chuck Magee</v>
      </c>
      <c r="W3297" s="3" t="str">
        <f>IFERROR(VLOOKUP($B3297, 'Returns'!$A$2:$B$801, 2, FALSE), "No")</f>
        <v>No</v>
      </c>
    </row>
    <row r="3298" spans="1:23" x14ac:dyDescent="0.3">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VLOOKUP($M3298,People!$A$2:$B$5, 2, FALSE)</f>
        <v>Anna Andreadi</v>
      </c>
      <c r="W3298" s="3" t="str">
        <f>IFERROR(VLOOKUP($B3298, 'Returns'!$A$2:$B$801, 2, FALSE), "No")</f>
        <v>Yes</v>
      </c>
    </row>
    <row r="3299" spans="1:23" x14ac:dyDescent="0.3">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VLOOKUP($M3299,People!$A$2:$B$5, 2, FALSE)</f>
        <v>Anna Andreadi</v>
      </c>
      <c r="W3299" s="3" t="str">
        <f>IFERROR(VLOOKUP($B3299, 'Returns'!$A$2:$B$801, 2, FALSE), "No")</f>
        <v>Yes</v>
      </c>
    </row>
    <row r="3300" spans="1:23" x14ac:dyDescent="0.3">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VLOOKUP($M3300,People!$A$2:$B$5, 2, FALSE)</f>
        <v>Anna Andreadi</v>
      </c>
      <c r="W3300" s="3" t="str">
        <f>IFERROR(VLOOKUP($B3300, 'Returns'!$A$2:$B$801, 2, FALSE), "No")</f>
        <v>Yes</v>
      </c>
    </row>
    <row r="3301" spans="1:23" x14ac:dyDescent="0.3">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VLOOKUP($M3301,People!$A$2:$B$5, 2, FALSE)</f>
        <v>Chuck Magee</v>
      </c>
      <c r="W3301" s="3" t="str">
        <f>IFERROR(VLOOKUP($B3301, 'Returns'!$A$2:$B$801, 2, FALSE), "No")</f>
        <v>No</v>
      </c>
    </row>
    <row r="3302" spans="1:23" x14ac:dyDescent="0.3">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VLOOKUP($M3302,People!$A$2:$B$5, 2, FALSE)</f>
        <v>Chuck Magee</v>
      </c>
      <c r="W3302" s="3" t="str">
        <f>IFERROR(VLOOKUP($B3302, 'Returns'!$A$2:$B$801, 2, FALSE), "No")</f>
        <v>No</v>
      </c>
    </row>
    <row r="3303" spans="1:23" x14ac:dyDescent="0.3">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VLOOKUP($M3303,People!$A$2:$B$5, 2, FALSE)</f>
        <v>Chuck Magee</v>
      </c>
      <c r="W3303" s="3" t="str">
        <f>IFERROR(VLOOKUP($B3303, 'Returns'!$A$2:$B$801, 2, FALSE), "No")</f>
        <v>No</v>
      </c>
    </row>
    <row r="3304" spans="1:23" x14ac:dyDescent="0.3">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VLOOKUP($M3304,People!$A$2:$B$5, 2, FALSE)</f>
        <v>Chuck Magee</v>
      </c>
      <c r="W3304" s="3" t="str">
        <f>IFERROR(VLOOKUP($B3304, 'Returns'!$A$2:$B$801, 2, FALSE), "No")</f>
        <v>No</v>
      </c>
    </row>
    <row r="3305" spans="1:23" x14ac:dyDescent="0.3">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VLOOKUP($M3305,People!$A$2:$B$5, 2, FALSE)</f>
        <v>Chuck Magee</v>
      </c>
      <c r="W3305" s="3" t="str">
        <f>IFERROR(VLOOKUP($B3305, 'Returns'!$A$2:$B$801, 2, FALSE), "No")</f>
        <v>No</v>
      </c>
    </row>
    <row r="3306" spans="1:23" x14ac:dyDescent="0.3">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VLOOKUP($M3306,People!$A$2:$B$5, 2, FALSE)</f>
        <v>Kelly Williams</v>
      </c>
      <c r="W3306" s="3" t="str">
        <f>IFERROR(VLOOKUP($B3306, 'Returns'!$A$2:$B$801, 2, FALSE), "No")</f>
        <v>No</v>
      </c>
    </row>
    <row r="3307" spans="1:23" x14ac:dyDescent="0.3">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VLOOKUP($M3307,People!$A$2:$B$5, 2, FALSE)</f>
        <v>Kelly Williams</v>
      </c>
      <c r="W3307" s="3" t="str">
        <f>IFERROR(VLOOKUP($B3307, 'Returns'!$A$2:$B$801, 2, FALSE), "No")</f>
        <v>No</v>
      </c>
    </row>
    <row r="3308" spans="1:23" x14ac:dyDescent="0.3">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VLOOKUP($M3308,People!$A$2:$B$5, 2, FALSE)</f>
        <v>Kelly Williams</v>
      </c>
      <c r="W3308" s="3" t="str">
        <f>IFERROR(VLOOKUP($B3308, 'Returns'!$A$2:$B$801, 2, FALSE), "No")</f>
        <v>No</v>
      </c>
    </row>
    <row r="3309" spans="1:23" x14ac:dyDescent="0.3">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VLOOKUP($M3309,People!$A$2:$B$5, 2, FALSE)</f>
        <v>Kelly Williams</v>
      </c>
      <c r="W3309" s="3" t="str">
        <f>IFERROR(VLOOKUP($B3309, 'Returns'!$A$2:$B$801, 2, FALSE), "No")</f>
        <v>No</v>
      </c>
    </row>
    <row r="3310" spans="1:23" x14ac:dyDescent="0.3">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VLOOKUP($M3310,People!$A$2:$B$5, 2, FALSE)</f>
        <v>Kelly Williams</v>
      </c>
      <c r="W3310" s="3" t="str">
        <f>IFERROR(VLOOKUP($B3310, 'Returns'!$A$2:$B$801, 2, FALSE), "No")</f>
        <v>No</v>
      </c>
    </row>
    <row r="3311" spans="1:23" x14ac:dyDescent="0.3">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VLOOKUP($M3311,People!$A$2:$B$5, 2, FALSE)</f>
        <v>Chuck Magee</v>
      </c>
      <c r="W3311" s="3" t="str">
        <f>IFERROR(VLOOKUP($B3311, 'Returns'!$A$2:$B$801, 2, FALSE), "No")</f>
        <v>No</v>
      </c>
    </row>
    <row r="3312" spans="1:23" x14ac:dyDescent="0.3">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VLOOKUP($M3312,People!$A$2:$B$5, 2, FALSE)</f>
        <v>Chuck Magee</v>
      </c>
      <c r="W3312" s="3" t="str">
        <f>IFERROR(VLOOKUP($B3312, 'Returns'!$A$2:$B$801, 2, FALSE), "No")</f>
        <v>No</v>
      </c>
    </row>
    <row r="3313" spans="1:23" x14ac:dyDescent="0.3">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VLOOKUP($M3313,People!$A$2:$B$5, 2, FALSE)</f>
        <v>Cassandra Brandow</v>
      </c>
      <c r="W3313" s="3" t="str">
        <f>IFERROR(VLOOKUP($B3313, 'Returns'!$A$2:$B$801, 2, FALSE), "No")</f>
        <v>No</v>
      </c>
    </row>
    <row r="3314" spans="1:23" x14ac:dyDescent="0.3">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VLOOKUP($M3314,People!$A$2:$B$5, 2, FALSE)</f>
        <v>Anna Andreadi</v>
      </c>
      <c r="W3314" s="3" t="str">
        <f>IFERROR(VLOOKUP($B3314, 'Returns'!$A$2:$B$801, 2, FALSE), "No")</f>
        <v>No</v>
      </c>
    </row>
    <row r="3315" spans="1:23" x14ac:dyDescent="0.3">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VLOOKUP($M3315,People!$A$2:$B$5, 2, FALSE)</f>
        <v>Anna Andreadi</v>
      </c>
      <c r="W3315" s="3" t="str">
        <f>IFERROR(VLOOKUP($B3315, 'Returns'!$A$2:$B$801, 2, FALSE), "No")</f>
        <v>No</v>
      </c>
    </row>
    <row r="3316" spans="1:23" x14ac:dyDescent="0.3">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VLOOKUP($M3316,People!$A$2:$B$5, 2, FALSE)</f>
        <v>Chuck Magee</v>
      </c>
      <c r="W3316" s="3" t="str">
        <f>IFERROR(VLOOKUP($B3316, 'Returns'!$A$2:$B$801, 2, FALSE), "No")</f>
        <v>No</v>
      </c>
    </row>
    <row r="3317" spans="1:23" x14ac:dyDescent="0.3">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VLOOKUP($M3317,People!$A$2:$B$5, 2, FALSE)</f>
        <v>Chuck Magee</v>
      </c>
      <c r="W3317" s="3" t="str">
        <f>IFERROR(VLOOKUP($B3317, 'Returns'!$A$2:$B$801, 2, FALSE), "No")</f>
        <v>No</v>
      </c>
    </row>
    <row r="3318" spans="1:23" x14ac:dyDescent="0.3">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VLOOKUP($M3318,People!$A$2:$B$5, 2, FALSE)</f>
        <v>Kelly Williams</v>
      </c>
      <c r="W3318" s="3" t="str">
        <f>IFERROR(VLOOKUP($B3318, 'Returns'!$A$2:$B$801, 2, FALSE), "No")</f>
        <v>No</v>
      </c>
    </row>
    <row r="3319" spans="1:23" x14ac:dyDescent="0.3">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VLOOKUP($M3319,People!$A$2:$B$5, 2, FALSE)</f>
        <v>Anna Andreadi</v>
      </c>
      <c r="W3319" s="3" t="str">
        <f>IFERROR(VLOOKUP($B3319, 'Returns'!$A$2:$B$801, 2, FALSE), "No")</f>
        <v>No</v>
      </c>
    </row>
    <row r="3320" spans="1:23" x14ac:dyDescent="0.3">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VLOOKUP($M3320,People!$A$2:$B$5, 2, FALSE)</f>
        <v>Anna Andreadi</v>
      </c>
      <c r="W3320" s="3" t="str">
        <f>IFERROR(VLOOKUP($B3320, 'Returns'!$A$2:$B$801, 2, FALSE), "No")</f>
        <v>No</v>
      </c>
    </row>
    <row r="3321" spans="1:23" x14ac:dyDescent="0.3">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VLOOKUP($M3321,People!$A$2:$B$5, 2, FALSE)</f>
        <v>Cassandra Brandow</v>
      </c>
      <c r="W3321" s="3" t="str">
        <f>IFERROR(VLOOKUP($B3321, 'Returns'!$A$2:$B$801, 2, FALSE), "No")</f>
        <v>No</v>
      </c>
    </row>
    <row r="3322" spans="1:23" x14ac:dyDescent="0.3">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VLOOKUP($M3322,People!$A$2:$B$5, 2, FALSE)</f>
        <v>Cassandra Brandow</v>
      </c>
      <c r="W3322" s="3" t="str">
        <f>IFERROR(VLOOKUP($B3322, 'Returns'!$A$2:$B$801, 2, FALSE), "No")</f>
        <v>No</v>
      </c>
    </row>
    <row r="3323" spans="1:23" x14ac:dyDescent="0.3">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VLOOKUP($M3323,People!$A$2:$B$5, 2, FALSE)</f>
        <v>Cassandra Brandow</v>
      </c>
      <c r="W3323" s="3" t="str">
        <f>IFERROR(VLOOKUP($B3323, 'Returns'!$A$2:$B$801, 2, FALSE), "No")</f>
        <v>No</v>
      </c>
    </row>
    <row r="3324" spans="1:23" x14ac:dyDescent="0.3">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VLOOKUP($M3324,People!$A$2:$B$5, 2, FALSE)</f>
        <v>Chuck Magee</v>
      </c>
      <c r="W3324" s="3" t="str">
        <f>IFERROR(VLOOKUP($B3324, 'Returns'!$A$2:$B$801, 2, FALSE), "No")</f>
        <v>No</v>
      </c>
    </row>
    <row r="3325" spans="1:23" x14ac:dyDescent="0.3">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VLOOKUP($M3325,People!$A$2:$B$5, 2, FALSE)</f>
        <v>Chuck Magee</v>
      </c>
      <c r="W3325" s="3" t="str">
        <f>IFERROR(VLOOKUP($B3325, 'Returns'!$A$2:$B$801, 2, FALSE), "No")</f>
        <v>No</v>
      </c>
    </row>
    <row r="3326" spans="1:23" x14ac:dyDescent="0.3">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VLOOKUP($M3326,People!$A$2:$B$5, 2, FALSE)</f>
        <v>Kelly Williams</v>
      </c>
      <c r="W3326" s="3" t="str">
        <f>IFERROR(VLOOKUP($B3326, 'Returns'!$A$2:$B$801, 2, FALSE), "No")</f>
        <v>No</v>
      </c>
    </row>
    <row r="3327" spans="1:23" x14ac:dyDescent="0.3">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VLOOKUP($M3327,People!$A$2:$B$5, 2, FALSE)</f>
        <v>Kelly Williams</v>
      </c>
      <c r="W3327" s="3" t="str">
        <f>IFERROR(VLOOKUP($B3327, 'Returns'!$A$2:$B$801, 2, FALSE), "No")</f>
        <v>No</v>
      </c>
    </row>
    <row r="3328" spans="1:23" x14ac:dyDescent="0.3">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VLOOKUP($M3328,People!$A$2:$B$5, 2, FALSE)</f>
        <v>Kelly Williams</v>
      </c>
      <c r="W3328" s="3" t="str">
        <f>IFERROR(VLOOKUP($B3328, 'Returns'!$A$2:$B$801, 2, FALSE), "No")</f>
        <v>No</v>
      </c>
    </row>
    <row r="3329" spans="1:23" x14ac:dyDescent="0.3">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VLOOKUP($M3329,People!$A$2:$B$5, 2, FALSE)</f>
        <v>Kelly Williams</v>
      </c>
      <c r="W3329" s="3" t="str">
        <f>IFERROR(VLOOKUP($B3329, 'Returns'!$A$2:$B$801, 2, FALSE), "No")</f>
        <v>No</v>
      </c>
    </row>
    <row r="3330" spans="1:23" x14ac:dyDescent="0.3">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VLOOKUP($M3330,People!$A$2:$B$5, 2, FALSE)</f>
        <v>Kelly Williams</v>
      </c>
      <c r="W3330" s="3" t="str">
        <f>IFERROR(VLOOKUP($B3330, 'Returns'!$A$2:$B$801, 2, FALSE), "No")</f>
        <v>No</v>
      </c>
    </row>
    <row r="3331" spans="1:23" x14ac:dyDescent="0.3">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VLOOKUP($M3331,People!$A$2:$B$5, 2, FALSE)</f>
        <v>Kelly Williams</v>
      </c>
      <c r="W3331" s="3" t="str">
        <f>IFERROR(VLOOKUP($B3331, 'Returns'!$A$2:$B$801, 2, FALSE), "No")</f>
        <v>No</v>
      </c>
    </row>
    <row r="3332" spans="1:23" x14ac:dyDescent="0.3">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VLOOKUP($M3332,People!$A$2:$B$5, 2, FALSE)</f>
        <v>Kelly Williams</v>
      </c>
      <c r="W3332" s="3" t="str">
        <f>IFERROR(VLOOKUP($B3332, 'Returns'!$A$2:$B$801, 2, FALSE), "No")</f>
        <v>No</v>
      </c>
    </row>
    <row r="3333" spans="1:23" x14ac:dyDescent="0.3">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VLOOKUP($M3333,People!$A$2:$B$5, 2, FALSE)</f>
        <v>Kelly Williams</v>
      </c>
      <c r="W3333" s="3" t="str">
        <f>IFERROR(VLOOKUP($B3333, 'Returns'!$A$2:$B$801, 2, FALSE), "No")</f>
        <v>No</v>
      </c>
    </row>
    <row r="3334" spans="1:23" x14ac:dyDescent="0.3">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VLOOKUP($M3334,People!$A$2:$B$5, 2, FALSE)</f>
        <v>Kelly Williams</v>
      </c>
      <c r="W3334" s="3" t="str">
        <f>IFERROR(VLOOKUP($B3334, 'Returns'!$A$2:$B$801, 2, FALSE), "No")</f>
        <v>No</v>
      </c>
    </row>
    <row r="3335" spans="1:23" x14ac:dyDescent="0.3">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VLOOKUP($M3335,People!$A$2:$B$5, 2, FALSE)</f>
        <v>Kelly Williams</v>
      </c>
      <c r="W3335" s="3" t="str">
        <f>IFERROR(VLOOKUP($B3335, 'Returns'!$A$2:$B$801, 2, FALSE), "No")</f>
        <v>No</v>
      </c>
    </row>
    <row r="3336" spans="1:23" x14ac:dyDescent="0.3">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VLOOKUP($M3336,People!$A$2:$B$5, 2, FALSE)</f>
        <v>Anna Andreadi</v>
      </c>
      <c r="W3336" s="3" t="str">
        <f>IFERROR(VLOOKUP($B3336, 'Returns'!$A$2:$B$801, 2, FALSE), "No")</f>
        <v>Yes</v>
      </c>
    </row>
    <row r="3337" spans="1:23" x14ac:dyDescent="0.3">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VLOOKUP($M3337,People!$A$2:$B$5, 2, FALSE)</f>
        <v>Anna Andreadi</v>
      </c>
      <c r="W3337" s="3" t="str">
        <f>IFERROR(VLOOKUP($B3337, 'Returns'!$A$2:$B$801, 2, FALSE), "No")</f>
        <v>Yes</v>
      </c>
    </row>
    <row r="3338" spans="1:23" x14ac:dyDescent="0.3">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VLOOKUP($M3338,People!$A$2:$B$5, 2, FALSE)</f>
        <v>Anna Andreadi</v>
      </c>
      <c r="W3338" s="3" t="str">
        <f>IFERROR(VLOOKUP($B3338, 'Returns'!$A$2:$B$801, 2, FALSE), "No")</f>
        <v>Yes</v>
      </c>
    </row>
    <row r="3339" spans="1:23" x14ac:dyDescent="0.3">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VLOOKUP($M3339,People!$A$2:$B$5, 2, FALSE)</f>
        <v>Anna Andreadi</v>
      </c>
      <c r="W3339" s="3" t="str">
        <f>IFERROR(VLOOKUP($B3339, 'Returns'!$A$2:$B$801, 2, FALSE), "No")</f>
        <v>Yes</v>
      </c>
    </row>
    <row r="3340" spans="1:23" x14ac:dyDescent="0.3">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VLOOKUP($M3340,People!$A$2:$B$5, 2, FALSE)</f>
        <v>Anna Andreadi</v>
      </c>
      <c r="W3340" s="3" t="str">
        <f>IFERROR(VLOOKUP($B3340, 'Returns'!$A$2:$B$801, 2, FALSE), "No")</f>
        <v>Yes</v>
      </c>
    </row>
    <row r="3341" spans="1:23" x14ac:dyDescent="0.3">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VLOOKUP($M3341,People!$A$2:$B$5, 2, FALSE)</f>
        <v>Anna Andreadi</v>
      </c>
      <c r="W3341" s="3" t="str">
        <f>IFERROR(VLOOKUP($B3341, 'Returns'!$A$2:$B$801, 2, FALSE), "No")</f>
        <v>Yes</v>
      </c>
    </row>
    <row r="3342" spans="1:23" x14ac:dyDescent="0.3">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VLOOKUP($M3342,People!$A$2:$B$5, 2, FALSE)</f>
        <v>Anna Andreadi</v>
      </c>
      <c r="W3342" s="3" t="str">
        <f>IFERROR(VLOOKUP($B3342, 'Returns'!$A$2:$B$801, 2, FALSE), "No")</f>
        <v>Yes</v>
      </c>
    </row>
    <row r="3343" spans="1:23" x14ac:dyDescent="0.3">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VLOOKUP($M3343,People!$A$2:$B$5, 2, FALSE)</f>
        <v>Chuck Magee</v>
      </c>
      <c r="W3343" s="3" t="str">
        <f>IFERROR(VLOOKUP($B3343, 'Returns'!$A$2:$B$801, 2, FALSE), "No")</f>
        <v>Yes</v>
      </c>
    </row>
    <row r="3344" spans="1:23" x14ac:dyDescent="0.3">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VLOOKUP($M3344,People!$A$2:$B$5, 2, FALSE)</f>
        <v>Chuck Magee</v>
      </c>
      <c r="W3344" s="3" t="str">
        <f>IFERROR(VLOOKUP($B3344, 'Returns'!$A$2:$B$801, 2, FALSE), "No")</f>
        <v>Yes</v>
      </c>
    </row>
    <row r="3345" spans="1:23" x14ac:dyDescent="0.3">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VLOOKUP($M3345,People!$A$2:$B$5, 2, FALSE)</f>
        <v>Chuck Magee</v>
      </c>
      <c r="W3345" s="3" t="str">
        <f>IFERROR(VLOOKUP($B3345, 'Returns'!$A$2:$B$801, 2, FALSE), "No")</f>
        <v>Yes</v>
      </c>
    </row>
    <row r="3346" spans="1:23" x14ac:dyDescent="0.3">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VLOOKUP($M3346,People!$A$2:$B$5, 2, FALSE)</f>
        <v>Chuck Magee</v>
      </c>
      <c r="W3346" s="3" t="str">
        <f>IFERROR(VLOOKUP($B3346, 'Returns'!$A$2:$B$801, 2, FALSE), "No")</f>
        <v>Yes</v>
      </c>
    </row>
    <row r="3347" spans="1:23" x14ac:dyDescent="0.3">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VLOOKUP($M3347,People!$A$2:$B$5, 2, FALSE)</f>
        <v>Chuck Magee</v>
      </c>
      <c r="W3347" s="3" t="str">
        <f>IFERROR(VLOOKUP($B3347, 'Returns'!$A$2:$B$801, 2, FALSE), "No")</f>
        <v>Yes</v>
      </c>
    </row>
    <row r="3348" spans="1:23" x14ac:dyDescent="0.3">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VLOOKUP($M3348,People!$A$2:$B$5, 2, FALSE)</f>
        <v>Chuck Magee</v>
      </c>
      <c r="W3348" s="3" t="str">
        <f>IFERROR(VLOOKUP($B3348, 'Returns'!$A$2:$B$801, 2, FALSE), "No")</f>
        <v>Yes</v>
      </c>
    </row>
    <row r="3349" spans="1:23" x14ac:dyDescent="0.3">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VLOOKUP($M3349,People!$A$2:$B$5, 2, FALSE)</f>
        <v>Anna Andreadi</v>
      </c>
      <c r="W3349" s="3" t="str">
        <f>IFERROR(VLOOKUP($B3349, 'Returns'!$A$2:$B$801, 2, FALSE), "No")</f>
        <v>No</v>
      </c>
    </row>
    <row r="3350" spans="1:23" x14ac:dyDescent="0.3">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VLOOKUP($M3350,People!$A$2:$B$5, 2, FALSE)</f>
        <v>Kelly Williams</v>
      </c>
      <c r="W3350" s="3" t="str">
        <f>IFERROR(VLOOKUP($B3350, 'Returns'!$A$2:$B$801, 2, FALSE), "No")</f>
        <v>No</v>
      </c>
    </row>
    <row r="3351" spans="1:23" x14ac:dyDescent="0.3">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VLOOKUP($M3351,People!$A$2:$B$5, 2, FALSE)</f>
        <v>Anna Andreadi</v>
      </c>
      <c r="W3351" s="3" t="str">
        <f>IFERROR(VLOOKUP($B3351, 'Returns'!$A$2:$B$801, 2, FALSE), "No")</f>
        <v>No</v>
      </c>
    </row>
    <row r="3352" spans="1:23" x14ac:dyDescent="0.3">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VLOOKUP($M3352,People!$A$2:$B$5, 2, FALSE)</f>
        <v>Chuck Magee</v>
      </c>
      <c r="W3352" s="3" t="str">
        <f>IFERROR(VLOOKUP($B3352, 'Returns'!$A$2:$B$801, 2, FALSE), "No")</f>
        <v>No</v>
      </c>
    </row>
    <row r="3353" spans="1:23" x14ac:dyDescent="0.3">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VLOOKUP($M3353,People!$A$2:$B$5, 2, FALSE)</f>
        <v>Anna Andreadi</v>
      </c>
      <c r="W3353" s="3" t="str">
        <f>IFERROR(VLOOKUP($B3353, 'Returns'!$A$2:$B$801, 2, FALSE), "No")</f>
        <v>No</v>
      </c>
    </row>
    <row r="3354" spans="1:23" x14ac:dyDescent="0.3">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VLOOKUP($M3354,People!$A$2:$B$5, 2, FALSE)</f>
        <v>Anna Andreadi</v>
      </c>
      <c r="W3354" s="3" t="str">
        <f>IFERROR(VLOOKUP($B3354, 'Returns'!$A$2:$B$801, 2, FALSE), "No")</f>
        <v>No</v>
      </c>
    </row>
    <row r="3355" spans="1:23" x14ac:dyDescent="0.3">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VLOOKUP($M3355,People!$A$2:$B$5, 2, FALSE)</f>
        <v>Chuck Magee</v>
      </c>
      <c r="W3355" s="3" t="str">
        <f>IFERROR(VLOOKUP($B3355, 'Returns'!$A$2:$B$801, 2, FALSE), "No")</f>
        <v>No</v>
      </c>
    </row>
    <row r="3356" spans="1:23" x14ac:dyDescent="0.3">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VLOOKUP($M3356,People!$A$2:$B$5, 2, FALSE)</f>
        <v>Chuck Magee</v>
      </c>
      <c r="W3356" s="3" t="str">
        <f>IFERROR(VLOOKUP($B3356, 'Returns'!$A$2:$B$801, 2, FALSE), "No")</f>
        <v>No</v>
      </c>
    </row>
    <row r="3357" spans="1:23" x14ac:dyDescent="0.3">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VLOOKUP($M3357,People!$A$2:$B$5, 2, FALSE)</f>
        <v>Chuck Magee</v>
      </c>
      <c r="W3357" s="3" t="str">
        <f>IFERROR(VLOOKUP($B3357, 'Returns'!$A$2:$B$801, 2, FALSE), "No")</f>
        <v>No</v>
      </c>
    </row>
    <row r="3358" spans="1:23" x14ac:dyDescent="0.3">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VLOOKUP($M3358,People!$A$2:$B$5, 2, FALSE)</f>
        <v>Chuck Magee</v>
      </c>
      <c r="W3358" s="3" t="str">
        <f>IFERROR(VLOOKUP($B3358, 'Returns'!$A$2:$B$801, 2, FALSE), "No")</f>
        <v>No</v>
      </c>
    </row>
    <row r="3359" spans="1:23" x14ac:dyDescent="0.3">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VLOOKUP($M3359,People!$A$2:$B$5, 2, FALSE)</f>
        <v>Kelly Williams</v>
      </c>
      <c r="W3359" s="3" t="str">
        <f>IFERROR(VLOOKUP($B3359, 'Returns'!$A$2:$B$801, 2, FALSE), "No")</f>
        <v>No</v>
      </c>
    </row>
    <row r="3360" spans="1:23" x14ac:dyDescent="0.3">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VLOOKUP($M3360,People!$A$2:$B$5, 2, FALSE)</f>
        <v>Kelly Williams</v>
      </c>
      <c r="W3360" s="3" t="str">
        <f>IFERROR(VLOOKUP($B3360, 'Returns'!$A$2:$B$801, 2, FALSE), "No")</f>
        <v>No</v>
      </c>
    </row>
    <row r="3361" spans="1:23" x14ac:dyDescent="0.3">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VLOOKUP($M3361,People!$A$2:$B$5, 2, FALSE)</f>
        <v>Kelly Williams</v>
      </c>
      <c r="W3361" s="3" t="str">
        <f>IFERROR(VLOOKUP($B3361, 'Returns'!$A$2:$B$801, 2, FALSE), "No")</f>
        <v>No</v>
      </c>
    </row>
    <row r="3362" spans="1:23" x14ac:dyDescent="0.3">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VLOOKUP($M3362,People!$A$2:$B$5, 2, FALSE)</f>
        <v>Chuck Magee</v>
      </c>
      <c r="W3362" s="3" t="str">
        <f>IFERROR(VLOOKUP($B3362, 'Returns'!$A$2:$B$801, 2, FALSE), "No")</f>
        <v>No</v>
      </c>
    </row>
    <row r="3363" spans="1:23" x14ac:dyDescent="0.3">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VLOOKUP($M3363,People!$A$2:$B$5, 2, FALSE)</f>
        <v>Chuck Magee</v>
      </c>
      <c r="W3363" s="3" t="str">
        <f>IFERROR(VLOOKUP($B3363, 'Returns'!$A$2:$B$801, 2, FALSE), "No")</f>
        <v>No</v>
      </c>
    </row>
    <row r="3364" spans="1:23" x14ac:dyDescent="0.3">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VLOOKUP($M3364,People!$A$2:$B$5, 2, FALSE)</f>
        <v>Chuck Magee</v>
      </c>
      <c r="W3364" s="3" t="str">
        <f>IFERROR(VLOOKUP($B3364, 'Returns'!$A$2:$B$801, 2, FALSE), "No")</f>
        <v>No</v>
      </c>
    </row>
    <row r="3365" spans="1:23" x14ac:dyDescent="0.3">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VLOOKUP($M3365,People!$A$2:$B$5, 2, FALSE)</f>
        <v>Chuck Magee</v>
      </c>
      <c r="W3365" s="3" t="str">
        <f>IFERROR(VLOOKUP($B3365, 'Returns'!$A$2:$B$801, 2, FALSE), "No")</f>
        <v>No</v>
      </c>
    </row>
    <row r="3366" spans="1:23" x14ac:dyDescent="0.3">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VLOOKUP($M3366,People!$A$2:$B$5, 2, FALSE)</f>
        <v>Kelly Williams</v>
      </c>
      <c r="W3366" s="3" t="str">
        <f>IFERROR(VLOOKUP($B3366, 'Returns'!$A$2:$B$801, 2, FALSE), "No")</f>
        <v>No</v>
      </c>
    </row>
    <row r="3367" spans="1:23" x14ac:dyDescent="0.3">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VLOOKUP($M3367,People!$A$2:$B$5, 2, FALSE)</f>
        <v>Anna Andreadi</v>
      </c>
      <c r="W3367" s="3" t="str">
        <f>IFERROR(VLOOKUP($B3367, 'Returns'!$A$2:$B$801, 2, FALSE), "No")</f>
        <v>No</v>
      </c>
    </row>
    <row r="3368" spans="1:23" x14ac:dyDescent="0.3">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VLOOKUP($M3368,People!$A$2:$B$5, 2, FALSE)</f>
        <v>Kelly Williams</v>
      </c>
      <c r="W3368" s="3" t="str">
        <f>IFERROR(VLOOKUP($B3368, 'Returns'!$A$2:$B$801, 2, FALSE), "No")</f>
        <v>No</v>
      </c>
    </row>
    <row r="3369" spans="1:23" x14ac:dyDescent="0.3">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VLOOKUP($M3369,People!$A$2:$B$5, 2, FALSE)</f>
        <v>Kelly Williams</v>
      </c>
      <c r="W3369" s="3" t="str">
        <f>IFERROR(VLOOKUP($B3369, 'Returns'!$A$2:$B$801, 2, FALSE), "No")</f>
        <v>No</v>
      </c>
    </row>
    <row r="3370" spans="1:23" x14ac:dyDescent="0.3">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VLOOKUP($M3370,People!$A$2:$B$5, 2, FALSE)</f>
        <v>Anna Andreadi</v>
      </c>
      <c r="W3370" s="3" t="str">
        <f>IFERROR(VLOOKUP($B3370, 'Returns'!$A$2:$B$801, 2, FALSE), "No")</f>
        <v>No</v>
      </c>
    </row>
    <row r="3371" spans="1:23" x14ac:dyDescent="0.3">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VLOOKUP($M3371,People!$A$2:$B$5, 2, FALSE)</f>
        <v>Anna Andreadi</v>
      </c>
      <c r="W3371" s="3" t="str">
        <f>IFERROR(VLOOKUP($B3371, 'Returns'!$A$2:$B$801, 2, FALSE), "No")</f>
        <v>No</v>
      </c>
    </row>
    <row r="3372" spans="1:23" x14ac:dyDescent="0.3">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VLOOKUP($M3372,People!$A$2:$B$5, 2, FALSE)</f>
        <v>Kelly Williams</v>
      </c>
      <c r="W3372" s="3" t="str">
        <f>IFERROR(VLOOKUP($B3372, 'Returns'!$A$2:$B$801, 2, FALSE), "No")</f>
        <v>No</v>
      </c>
    </row>
    <row r="3373" spans="1:23" x14ac:dyDescent="0.3">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VLOOKUP($M3373,People!$A$2:$B$5, 2, FALSE)</f>
        <v>Anna Andreadi</v>
      </c>
      <c r="W3373" s="3" t="str">
        <f>IFERROR(VLOOKUP($B3373, 'Returns'!$A$2:$B$801, 2, FALSE), "No")</f>
        <v>No</v>
      </c>
    </row>
    <row r="3374" spans="1:23" x14ac:dyDescent="0.3">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VLOOKUP($M3374,People!$A$2:$B$5, 2, FALSE)</f>
        <v>Anna Andreadi</v>
      </c>
      <c r="W3374" s="3" t="str">
        <f>IFERROR(VLOOKUP($B3374, 'Returns'!$A$2:$B$801, 2, FALSE), "No")</f>
        <v>No</v>
      </c>
    </row>
    <row r="3375" spans="1:23" x14ac:dyDescent="0.3">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VLOOKUP($M3375,People!$A$2:$B$5, 2, FALSE)</f>
        <v>Chuck Magee</v>
      </c>
      <c r="W3375" s="3" t="str">
        <f>IFERROR(VLOOKUP($B3375, 'Returns'!$A$2:$B$801, 2, FALSE), "No")</f>
        <v>No</v>
      </c>
    </row>
    <row r="3376" spans="1:23" x14ac:dyDescent="0.3">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VLOOKUP($M3376,People!$A$2:$B$5, 2, FALSE)</f>
        <v>Chuck Magee</v>
      </c>
      <c r="W3376" s="3" t="str">
        <f>IFERROR(VLOOKUP($B3376, 'Returns'!$A$2:$B$801, 2, FALSE), "No")</f>
        <v>No</v>
      </c>
    </row>
    <row r="3377" spans="1:23" x14ac:dyDescent="0.3">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VLOOKUP($M3377,People!$A$2:$B$5, 2, FALSE)</f>
        <v>Chuck Magee</v>
      </c>
      <c r="W3377" s="3" t="str">
        <f>IFERROR(VLOOKUP($B3377, 'Returns'!$A$2:$B$801, 2, FALSE), "No")</f>
        <v>No</v>
      </c>
    </row>
    <row r="3378" spans="1:23" x14ac:dyDescent="0.3">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VLOOKUP($M3378,People!$A$2:$B$5, 2, FALSE)</f>
        <v>Chuck Magee</v>
      </c>
      <c r="W3378" s="3" t="str">
        <f>IFERROR(VLOOKUP($B3378, 'Returns'!$A$2:$B$801, 2, FALSE), "No")</f>
        <v>No</v>
      </c>
    </row>
    <row r="3379" spans="1:23" x14ac:dyDescent="0.3">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VLOOKUP($M3379,People!$A$2:$B$5, 2, FALSE)</f>
        <v>Kelly Williams</v>
      </c>
      <c r="W3379" s="3" t="str">
        <f>IFERROR(VLOOKUP($B3379, 'Returns'!$A$2:$B$801, 2, FALSE), "No")</f>
        <v>No</v>
      </c>
    </row>
    <row r="3380" spans="1:23" x14ac:dyDescent="0.3">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VLOOKUP($M3380,People!$A$2:$B$5, 2, FALSE)</f>
        <v>Kelly Williams</v>
      </c>
      <c r="W3380" s="3" t="str">
        <f>IFERROR(VLOOKUP($B3380, 'Returns'!$A$2:$B$801, 2, FALSE), "No")</f>
        <v>Yes</v>
      </c>
    </row>
    <row r="3381" spans="1:23" x14ac:dyDescent="0.3">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VLOOKUP($M3381,People!$A$2:$B$5, 2, FALSE)</f>
        <v>Kelly Williams</v>
      </c>
      <c r="W3381" s="3" t="str">
        <f>IFERROR(VLOOKUP($B3381, 'Returns'!$A$2:$B$801, 2, FALSE), "No")</f>
        <v>Yes</v>
      </c>
    </row>
    <row r="3382" spans="1:23" x14ac:dyDescent="0.3">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VLOOKUP($M3382,People!$A$2:$B$5, 2, FALSE)</f>
        <v>Chuck Magee</v>
      </c>
      <c r="W3382" s="3" t="str">
        <f>IFERROR(VLOOKUP($B3382, 'Returns'!$A$2:$B$801, 2, FALSE), "No")</f>
        <v>No</v>
      </c>
    </row>
    <row r="3383" spans="1:23" x14ac:dyDescent="0.3">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VLOOKUP($M3383,People!$A$2:$B$5, 2, FALSE)</f>
        <v>Cassandra Brandow</v>
      </c>
      <c r="W3383" s="3" t="str">
        <f>IFERROR(VLOOKUP($B3383, 'Returns'!$A$2:$B$801, 2, FALSE), "No")</f>
        <v>No</v>
      </c>
    </row>
    <row r="3384" spans="1:23" x14ac:dyDescent="0.3">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VLOOKUP($M3384,People!$A$2:$B$5, 2, FALSE)</f>
        <v>Chuck Magee</v>
      </c>
      <c r="W3384" s="3" t="str">
        <f>IFERROR(VLOOKUP($B3384, 'Returns'!$A$2:$B$801, 2, FALSE), "No")</f>
        <v>No</v>
      </c>
    </row>
    <row r="3385" spans="1:23" x14ac:dyDescent="0.3">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VLOOKUP($M3385,People!$A$2:$B$5, 2, FALSE)</f>
        <v>Chuck Magee</v>
      </c>
      <c r="W3385" s="3" t="str">
        <f>IFERROR(VLOOKUP($B3385, 'Returns'!$A$2:$B$801, 2, FALSE), "No")</f>
        <v>No</v>
      </c>
    </row>
    <row r="3386" spans="1:23" x14ac:dyDescent="0.3">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VLOOKUP($M3386,People!$A$2:$B$5, 2, FALSE)</f>
        <v>Chuck Magee</v>
      </c>
      <c r="W3386" s="3" t="str">
        <f>IFERROR(VLOOKUP($B3386, 'Returns'!$A$2:$B$801, 2, FALSE), "No")</f>
        <v>No</v>
      </c>
    </row>
    <row r="3387" spans="1:23" x14ac:dyDescent="0.3">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VLOOKUP($M3387,People!$A$2:$B$5, 2, FALSE)</f>
        <v>Cassandra Brandow</v>
      </c>
      <c r="W3387" s="3" t="str">
        <f>IFERROR(VLOOKUP($B3387, 'Returns'!$A$2:$B$801, 2, FALSE), "No")</f>
        <v>No</v>
      </c>
    </row>
    <row r="3388" spans="1:23" x14ac:dyDescent="0.3">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VLOOKUP($M3388,People!$A$2:$B$5, 2, FALSE)</f>
        <v>Cassandra Brandow</v>
      </c>
      <c r="W3388" s="3" t="str">
        <f>IFERROR(VLOOKUP($B3388, 'Returns'!$A$2:$B$801, 2, FALSE), "No")</f>
        <v>No</v>
      </c>
    </row>
    <row r="3389" spans="1:23" x14ac:dyDescent="0.3">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VLOOKUP($M3389,People!$A$2:$B$5, 2, FALSE)</f>
        <v>Cassandra Brandow</v>
      </c>
      <c r="W3389" s="3" t="str">
        <f>IFERROR(VLOOKUP($B3389, 'Returns'!$A$2:$B$801, 2, FALSE), "No")</f>
        <v>No</v>
      </c>
    </row>
    <row r="3390" spans="1:23" x14ac:dyDescent="0.3">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VLOOKUP($M3390,People!$A$2:$B$5, 2, FALSE)</f>
        <v>Cassandra Brandow</v>
      </c>
      <c r="W3390" s="3" t="str">
        <f>IFERROR(VLOOKUP($B3390, 'Returns'!$A$2:$B$801, 2, FALSE), "No")</f>
        <v>No</v>
      </c>
    </row>
    <row r="3391" spans="1:23" x14ac:dyDescent="0.3">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VLOOKUP($M3391,People!$A$2:$B$5, 2, FALSE)</f>
        <v>Cassandra Brandow</v>
      </c>
      <c r="W3391" s="3" t="str">
        <f>IFERROR(VLOOKUP($B3391, 'Returns'!$A$2:$B$801, 2, FALSE), "No")</f>
        <v>No</v>
      </c>
    </row>
    <row r="3392" spans="1:23" x14ac:dyDescent="0.3">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VLOOKUP($M3392,People!$A$2:$B$5, 2, FALSE)</f>
        <v>Kelly Williams</v>
      </c>
      <c r="W3392" s="3" t="str">
        <f>IFERROR(VLOOKUP($B3392, 'Returns'!$A$2:$B$801, 2, FALSE), "No")</f>
        <v>No</v>
      </c>
    </row>
    <row r="3393" spans="1:23" x14ac:dyDescent="0.3">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VLOOKUP($M3393,People!$A$2:$B$5, 2, FALSE)</f>
        <v>Anna Andreadi</v>
      </c>
      <c r="W3393" s="3" t="str">
        <f>IFERROR(VLOOKUP($B3393, 'Returns'!$A$2:$B$801, 2, FALSE), "No")</f>
        <v>No</v>
      </c>
    </row>
    <row r="3394" spans="1:23" x14ac:dyDescent="0.3">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VLOOKUP($M3394,People!$A$2:$B$5, 2, FALSE)</f>
        <v>Anna Andreadi</v>
      </c>
      <c r="W3394" s="3" t="str">
        <f>IFERROR(VLOOKUP($B3394, 'Returns'!$A$2:$B$801, 2, FALSE), "No")</f>
        <v>No</v>
      </c>
    </row>
    <row r="3395" spans="1:23" x14ac:dyDescent="0.3">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VLOOKUP($M3395,People!$A$2:$B$5, 2, FALSE)</f>
        <v>Kelly Williams</v>
      </c>
      <c r="W3395" s="3" t="str">
        <f>IFERROR(VLOOKUP($B3395, 'Returns'!$A$2:$B$801, 2, FALSE), "No")</f>
        <v>No</v>
      </c>
    </row>
    <row r="3396" spans="1:23" x14ac:dyDescent="0.3">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VLOOKUP($M3396,People!$A$2:$B$5, 2, FALSE)</f>
        <v>Chuck Magee</v>
      </c>
      <c r="W3396" s="3" t="str">
        <f>IFERROR(VLOOKUP($B3396, 'Returns'!$A$2:$B$801, 2, FALSE), "No")</f>
        <v>No</v>
      </c>
    </row>
    <row r="3397" spans="1:23" x14ac:dyDescent="0.3">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VLOOKUP($M3397,People!$A$2:$B$5, 2, FALSE)</f>
        <v>Kelly Williams</v>
      </c>
      <c r="W3397" s="3" t="str">
        <f>IFERROR(VLOOKUP($B3397, 'Returns'!$A$2:$B$801, 2, FALSE), "No")</f>
        <v>No</v>
      </c>
    </row>
    <row r="3398" spans="1:23" x14ac:dyDescent="0.3">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VLOOKUP($M3398,People!$A$2:$B$5, 2, FALSE)</f>
        <v>Kelly Williams</v>
      </c>
      <c r="W3398" s="3" t="str">
        <f>IFERROR(VLOOKUP($B3398, 'Returns'!$A$2:$B$801, 2, FALSE), "No")</f>
        <v>No</v>
      </c>
    </row>
    <row r="3399" spans="1:23" x14ac:dyDescent="0.3">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VLOOKUP($M3399,People!$A$2:$B$5, 2, FALSE)</f>
        <v>Kelly Williams</v>
      </c>
      <c r="W3399" s="3" t="str">
        <f>IFERROR(VLOOKUP($B3399, 'Returns'!$A$2:$B$801, 2, FALSE), "No")</f>
        <v>No</v>
      </c>
    </row>
    <row r="3400" spans="1:23" x14ac:dyDescent="0.3">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VLOOKUP($M3400,People!$A$2:$B$5, 2, FALSE)</f>
        <v>Cassandra Brandow</v>
      </c>
      <c r="W3400" s="3" t="str">
        <f>IFERROR(VLOOKUP($B3400, 'Returns'!$A$2:$B$801, 2, FALSE), "No")</f>
        <v>No</v>
      </c>
    </row>
    <row r="3401" spans="1:23" x14ac:dyDescent="0.3">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VLOOKUP($M3401,People!$A$2:$B$5, 2, FALSE)</f>
        <v>Cassandra Brandow</v>
      </c>
      <c r="W3401" s="3" t="str">
        <f>IFERROR(VLOOKUP($B3401, 'Returns'!$A$2:$B$801, 2, FALSE), "No")</f>
        <v>No</v>
      </c>
    </row>
    <row r="3402" spans="1:23" x14ac:dyDescent="0.3">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VLOOKUP($M3402,People!$A$2:$B$5, 2, FALSE)</f>
        <v>Cassandra Brandow</v>
      </c>
      <c r="W3402" s="3" t="str">
        <f>IFERROR(VLOOKUP($B3402, 'Returns'!$A$2:$B$801, 2, FALSE), "No")</f>
        <v>No</v>
      </c>
    </row>
    <row r="3403" spans="1:23" x14ac:dyDescent="0.3">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VLOOKUP($M3403,People!$A$2:$B$5, 2, FALSE)</f>
        <v>Cassandra Brandow</v>
      </c>
      <c r="W3403" s="3" t="str">
        <f>IFERROR(VLOOKUP($B3403, 'Returns'!$A$2:$B$801, 2, FALSE), "No")</f>
        <v>No</v>
      </c>
    </row>
    <row r="3404" spans="1:23" x14ac:dyDescent="0.3">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VLOOKUP($M3404,People!$A$2:$B$5, 2, FALSE)</f>
        <v>Kelly Williams</v>
      </c>
      <c r="W3404" s="3" t="str">
        <f>IFERROR(VLOOKUP($B3404, 'Returns'!$A$2:$B$801, 2, FALSE), "No")</f>
        <v>No</v>
      </c>
    </row>
    <row r="3405" spans="1:23" x14ac:dyDescent="0.3">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VLOOKUP($M3405,People!$A$2:$B$5, 2, FALSE)</f>
        <v>Kelly Williams</v>
      </c>
      <c r="W3405" s="3" t="str">
        <f>IFERROR(VLOOKUP($B3405, 'Returns'!$A$2:$B$801, 2, FALSE), "No")</f>
        <v>No</v>
      </c>
    </row>
    <row r="3406" spans="1:23" x14ac:dyDescent="0.3">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VLOOKUP($M3406,People!$A$2:$B$5, 2, FALSE)</f>
        <v>Anna Andreadi</v>
      </c>
      <c r="W3406" s="3" t="str">
        <f>IFERROR(VLOOKUP($B3406, 'Returns'!$A$2:$B$801, 2, FALSE), "No")</f>
        <v>No</v>
      </c>
    </row>
    <row r="3407" spans="1:23" x14ac:dyDescent="0.3">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VLOOKUP($M3407,People!$A$2:$B$5, 2, FALSE)</f>
        <v>Chuck Magee</v>
      </c>
      <c r="W3407" s="3" t="str">
        <f>IFERROR(VLOOKUP($B3407, 'Returns'!$A$2:$B$801, 2, FALSE), "No")</f>
        <v>No</v>
      </c>
    </row>
    <row r="3408" spans="1:23" x14ac:dyDescent="0.3">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VLOOKUP($M3408,People!$A$2:$B$5, 2, FALSE)</f>
        <v>Chuck Magee</v>
      </c>
      <c r="W3408" s="3" t="str">
        <f>IFERROR(VLOOKUP($B3408, 'Returns'!$A$2:$B$801, 2, FALSE), "No")</f>
        <v>No</v>
      </c>
    </row>
    <row r="3409" spans="1:23" x14ac:dyDescent="0.3">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VLOOKUP($M3409,People!$A$2:$B$5, 2, FALSE)</f>
        <v>Chuck Magee</v>
      </c>
      <c r="W3409" s="3" t="str">
        <f>IFERROR(VLOOKUP($B3409, 'Returns'!$A$2:$B$801, 2, FALSE), "No")</f>
        <v>No</v>
      </c>
    </row>
    <row r="3410" spans="1:23" x14ac:dyDescent="0.3">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VLOOKUP($M3410,People!$A$2:$B$5, 2, FALSE)</f>
        <v>Chuck Magee</v>
      </c>
      <c r="W3410" s="3" t="str">
        <f>IFERROR(VLOOKUP($B3410, 'Returns'!$A$2:$B$801, 2, FALSE), "No")</f>
        <v>No</v>
      </c>
    </row>
    <row r="3411" spans="1:23" x14ac:dyDescent="0.3">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VLOOKUP($M3411,People!$A$2:$B$5, 2, FALSE)</f>
        <v>Chuck Magee</v>
      </c>
      <c r="W3411" s="3" t="str">
        <f>IFERROR(VLOOKUP($B3411, 'Returns'!$A$2:$B$801, 2, FALSE), "No")</f>
        <v>No</v>
      </c>
    </row>
    <row r="3412" spans="1:23" x14ac:dyDescent="0.3">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VLOOKUP($M3412,People!$A$2:$B$5, 2, FALSE)</f>
        <v>Anna Andreadi</v>
      </c>
      <c r="W3412" s="3" t="str">
        <f>IFERROR(VLOOKUP($B3412, 'Returns'!$A$2:$B$801, 2, FALSE), "No")</f>
        <v>No</v>
      </c>
    </row>
    <row r="3413" spans="1:23" x14ac:dyDescent="0.3">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VLOOKUP($M3413,People!$A$2:$B$5, 2, FALSE)</f>
        <v>Anna Andreadi</v>
      </c>
      <c r="W3413" s="3" t="str">
        <f>IFERROR(VLOOKUP($B3413, 'Returns'!$A$2:$B$801, 2, FALSE), "No")</f>
        <v>No</v>
      </c>
    </row>
    <row r="3414" spans="1:23" x14ac:dyDescent="0.3">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VLOOKUP($M3414,People!$A$2:$B$5, 2, FALSE)</f>
        <v>Anna Andreadi</v>
      </c>
      <c r="W3414" s="3" t="str">
        <f>IFERROR(VLOOKUP($B3414, 'Returns'!$A$2:$B$801, 2, FALSE), "No")</f>
        <v>No</v>
      </c>
    </row>
    <row r="3415" spans="1:23" x14ac:dyDescent="0.3">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VLOOKUP($M3415,People!$A$2:$B$5, 2, FALSE)</f>
        <v>Anna Andreadi</v>
      </c>
      <c r="W3415" s="3" t="str">
        <f>IFERROR(VLOOKUP($B3415, 'Returns'!$A$2:$B$801, 2, FALSE), "No")</f>
        <v>No</v>
      </c>
    </row>
    <row r="3416" spans="1:23" x14ac:dyDescent="0.3">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VLOOKUP($M3416,People!$A$2:$B$5, 2, FALSE)</f>
        <v>Anna Andreadi</v>
      </c>
      <c r="W3416" s="3" t="str">
        <f>IFERROR(VLOOKUP($B3416, 'Returns'!$A$2:$B$801, 2, FALSE), "No")</f>
        <v>No</v>
      </c>
    </row>
    <row r="3417" spans="1:23" x14ac:dyDescent="0.3">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VLOOKUP($M3417,People!$A$2:$B$5, 2, FALSE)</f>
        <v>Kelly Williams</v>
      </c>
      <c r="W3417" s="3" t="str">
        <f>IFERROR(VLOOKUP($B3417, 'Returns'!$A$2:$B$801, 2, FALSE), "No")</f>
        <v>No</v>
      </c>
    </row>
    <row r="3418" spans="1:23" x14ac:dyDescent="0.3">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VLOOKUP($M3418,People!$A$2:$B$5, 2, FALSE)</f>
        <v>Kelly Williams</v>
      </c>
      <c r="W3418" s="3" t="str">
        <f>IFERROR(VLOOKUP($B3418, 'Returns'!$A$2:$B$801, 2, FALSE), "No")</f>
        <v>No</v>
      </c>
    </row>
    <row r="3419" spans="1:23" x14ac:dyDescent="0.3">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VLOOKUP($M3419,People!$A$2:$B$5, 2, FALSE)</f>
        <v>Anna Andreadi</v>
      </c>
      <c r="W3419" s="3" t="str">
        <f>IFERROR(VLOOKUP($B3419, 'Returns'!$A$2:$B$801, 2, FALSE), "No")</f>
        <v>No</v>
      </c>
    </row>
    <row r="3420" spans="1:23" x14ac:dyDescent="0.3">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VLOOKUP($M3420,People!$A$2:$B$5, 2, FALSE)</f>
        <v>Anna Andreadi</v>
      </c>
      <c r="W3420" s="3" t="str">
        <f>IFERROR(VLOOKUP($B3420, 'Returns'!$A$2:$B$801, 2, FALSE), "No")</f>
        <v>No</v>
      </c>
    </row>
    <row r="3421" spans="1:23" x14ac:dyDescent="0.3">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VLOOKUP($M3421,People!$A$2:$B$5, 2, FALSE)</f>
        <v>Chuck Magee</v>
      </c>
      <c r="W3421" s="3" t="str">
        <f>IFERROR(VLOOKUP($B3421, 'Returns'!$A$2:$B$801, 2, FALSE), "No")</f>
        <v>No</v>
      </c>
    </row>
    <row r="3422" spans="1:23" x14ac:dyDescent="0.3">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VLOOKUP($M3422,People!$A$2:$B$5, 2, FALSE)</f>
        <v>Anna Andreadi</v>
      </c>
      <c r="W3422" s="3" t="str">
        <f>IFERROR(VLOOKUP($B3422, 'Returns'!$A$2:$B$801, 2, FALSE), "No")</f>
        <v>Yes</v>
      </c>
    </row>
    <row r="3423" spans="1:23" x14ac:dyDescent="0.3">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VLOOKUP($M3423,People!$A$2:$B$5, 2, FALSE)</f>
        <v>Anna Andreadi</v>
      </c>
      <c r="W3423" s="3" t="str">
        <f>IFERROR(VLOOKUP($B3423, 'Returns'!$A$2:$B$801, 2, FALSE), "No")</f>
        <v>Yes</v>
      </c>
    </row>
    <row r="3424" spans="1:23" x14ac:dyDescent="0.3">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VLOOKUP($M3424,People!$A$2:$B$5, 2, FALSE)</f>
        <v>Anna Andreadi</v>
      </c>
      <c r="W3424" s="3" t="str">
        <f>IFERROR(VLOOKUP($B3424, 'Returns'!$A$2:$B$801, 2, FALSE), "No")</f>
        <v>Yes</v>
      </c>
    </row>
    <row r="3425" spans="1:23" x14ac:dyDescent="0.3">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VLOOKUP($M3425,People!$A$2:$B$5, 2, FALSE)</f>
        <v>Anna Andreadi</v>
      </c>
      <c r="W3425" s="3" t="str">
        <f>IFERROR(VLOOKUP($B3425, 'Returns'!$A$2:$B$801, 2, FALSE), "No")</f>
        <v>Yes</v>
      </c>
    </row>
    <row r="3426" spans="1:23" x14ac:dyDescent="0.3">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VLOOKUP($M3426,People!$A$2:$B$5, 2, FALSE)</f>
        <v>Anna Andreadi</v>
      </c>
      <c r="W3426" s="3" t="str">
        <f>IFERROR(VLOOKUP($B3426, 'Returns'!$A$2:$B$801, 2, FALSE), "No")</f>
        <v>Yes</v>
      </c>
    </row>
    <row r="3427" spans="1:23" x14ac:dyDescent="0.3">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VLOOKUP($M3427,People!$A$2:$B$5, 2, FALSE)</f>
        <v>Kelly Williams</v>
      </c>
      <c r="W3427" s="3" t="str">
        <f>IFERROR(VLOOKUP($B3427, 'Returns'!$A$2:$B$801, 2, FALSE), "No")</f>
        <v>No</v>
      </c>
    </row>
    <row r="3428" spans="1:23" x14ac:dyDescent="0.3">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VLOOKUP($M3428,People!$A$2:$B$5, 2, FALSE)</f>
        <v>Kelly Williams</v>
      </c>
      <c r="W3428" s="3" t="str">
        <f>IFERROR(VLOOKUP($B3428, 'Returns'!$A$2:$B$801, 2, FALSE), "No")</f>
        <v>No</v>
      </c>
    </row>
    <row r="3429" spans="1:23" x14ac:dyDescent="0.3">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VLOOKUP($M3429,People!$A$2:$B$5, 2, FALSE)</f>
        <v>Chuck Magee</v>
      </c>
      <c r="W3429" s="3" t="str">
        <f>IFERROR(VLOOKUP($B3429, 'Returns'!$A$2:$B$801, 2, FALSE), "No")</f>
        <v>No</v>
      </c>
    </row>
    <row r="3430" spans="1:23" x14ac:dyDescent="0.3">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VLOOKUP($M3430,People!$A$2:$B$5, 2, FALSE)</f>
        <v>Chuck Magee</v>
      </c>
      <c r="W3430" s="3" t="str">
        <f>IFERROR(VLOOKUP($B3430, 'Returns'!$A$2:$B$801, 2, FALSE), "No")</f>
        <v>No</v>
      </c>
    </row>
    <row r="3431" spans="1:23" x14ac:dyDescent="0.3">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VLOOKUP($M3431,People!$A$2:$B$5, 2, FALSE)</f>
        <v>Chuck Magee</v>
      </c>
      <c r="W3431" s="3" t="str">
        <f>IFERROR(VLOOKUP($B3431, 'Returns'!$A$2:$B$801, 2, FALSE), "No")</f>
        <v>No</v>
      </c>
    </row>
    <row r="3432" spans="1:23" x14ac:dyDescent="0.3">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VLOOKUP($M3432,People!$A$2:$B$5, 2, FALSE)</f>
        <v>Anna Andreadi</v>
      </c>
      <c r="W3432" s="3" t="str">
        <f>IFERROR(VLOOKUP($B3432, 'Returns'!$A$2:$B$801, 2, FALSE), "No")</f>
        <v>No</v>
      </c>
    </row>
    <row r="3433" spans="1:23" x14ac:dyDescent="0.3">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VLOOKUP($M3433,People!$A$2:$B$5, 2, FALSE)</f>
        <v>Anna Andreadi</v>
      </c>
      <c r="W3433" s="3" t="str">
        <f>IFERROR(VLOOKUP($B3433, 'Returns'!$A$2:$B$801, 2, FALSE), "No")</f>
        <v>No</v>
      </c>
    </row>
    <row r="3434" spans="1:23" x14ac:dyDescent="0.3">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VLOOKUP($M3434,People!$A$2:$B$5, 2, FALSE)</f>
        <v>Anna Andreadi</v>
      </c>
      <c r="W3434" s="3" t="str">
        <f>IFERROR(VLOOKUP($B3434, 'Returns'!$A$2:$B$801, 2, FALSE), "No")</f>
        <v>No</v>
      </c>
    </row>
    <row r="3435" spans="1:23" x14ac:dyDescent="0.3">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VLOOKUP($M3435,People!$A$2:$B$5, 2, FALSE)</f>
        <v>Anna Andreadi</v>
      </c>
      <c r="W3435" s="3" t="str">
        <f>IFERROR(VLOOKUP($B3435, 'Returns'!$A$2:$B$801, 2, FALSE), "No")</f>
        <v>No</v>
      </c>
    </row>
    <row r="3436" spans="1:23" x14ac:dyDescent="0.3">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VLOOKUP($M3436,People!$A$2:$B$5, 2, FALSE)</f>
        <v>Anna Andreadi</v>
      </c>
      <c r="W3436" s="3" t="str">
        <f>IFERROR(VLOOKUP($B3436, 'Returns'!$A$2:$B$801, 2, FALSE), "No")</f>
        <v>No</v>
      </c>
    </row>
    <row r="3437" spans="1:23" x14ac:dyDescent="0.3">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VLOOKUP($M3437,People!$A$2:$B$5, 2, FALSE)</f>
        <v>Kelly Williams</v>
      </c>
      <c r="W3437" s="3" t="str">
        <f>IFERROR(VLOOKUP($B3437, 'Returns'!$A$2:$B$801, 2, FALSE), "No")</f>
        <v>No</v>
      </c>
    </row>
    <row r="3438" spans="1:23" x14ac:dyDescent="0.3">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VLOOKUP($M3438,People!$A$2:$B$5, 2, FALSE)</f>
        <v>Kelly Williams</v>
      </c>
      <c r="W3438" s="3" t="str">
        <f>IFERROR(VLOOKUP($B3438, 'Returns'!$A$2:$B$801, 2, FALSE), "No")</f>
        <v>No</v>
      </c>
    </row>
    <row r="3439" spans="1:23" x14ac:dyDescent="0.3">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VLOOKUP($M3439,People!$A$2:$B$5, 2, FALSE)</f>
        <v>Kelly Williams</v>
      </c>
      <c r="W3439" s="3" t="str">
        <f>IFERROR(VLOOKUP($B3439, 'Returns'!$A$2:$B$801, 2, FALSE), "No")</f>
        <v>No</v>
      </c>
    </row>
    <row r="3440" spans="1:23" x14ac:dyDescent="0.3">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VLOOKUP($M3440,People!$A$2:$B$5, 2, FALSE)</f>
        <v>Kelly Williams</v>
      </c>
      <c r="W3440" s="3" t="str">
        <f>IFERROR(VLOOKUP($B3440, 'Returns'!$A$2:$B$801, 2, FALSE), "No")</f>
        <v>No</v>
      </c>
    </row>
    <row r="3441" spans="1:23" x14ac:dyDescent="0.3">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VLOOKUP($M3441,People!$A$2:$B$5, 2, FALSE)</f>
        <v>Kelly Williams</v>
      </c>
      <c r="W3441" s="3" t="str">
        <f>IFERROR(VLOOKUP($B3441, 'Returns'!$A$2:$B$801, 2, FALSE), "No")</f>
        <v>No</v>
      </c>
    </row>
    <row r="3442" spans="1:23" x14ac:dyDescent="0.3">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VLOOKUP($M3442,People!$A$2:$B$5, 2, FALSE)</f>
        <v>Anna Andreadi</v>
      </c>
      <c r="W3442" s="3" t="str">
        <f>IFERROR(VLOOKUP($B3442, 'Returns'!$A$2:$B$801, 2, FALSE), "No")</f>
        <v>No</v>
      </c>
    </row>
    <row r="3443" spans="1:23" x14ac:dyDescent="0.3">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VLOOKUP($M3443,People!$A$2:$B$5, 2, FALSE)</f>
        <v>Chuck Magee</v>
      </c>
      <c r="W3443" s="3" t="str">
        <f>IFERROR(VLOOKUP($B3443, 'Returns'!$A$2:$B$801, 2, FALSE), "No")</f>
        <v>No</v>
      </c>
    </row>
    <row r="3444" spans="1:23" x14ac:dyDescent="0.3">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VLOOKUP($M3444,People!$A$2:$B$5, 2, FALSE)</f>
        <v>Chuck Magee</v>
      </c>
      <c r="W3444" s="3" t="str">
        <f>IFERROR(VLOOKUP($B3444, 'Returns'!$A$2:$B$801, 2, FALSE), "No")</f>
        <v>No</v>
      </c>
    </row>
    <row r="3445" spans="1:23" x14ac:dyDescent="0.3">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VLOOKUP($M3445,People!$A$2:$B$5, 2, FALSE)</f>
        <v>Chuck Magee</v>
      </c>
      <c r="W3445" s="3" t="str">
        <f>IFERROR(VLOOKUP($B3445, 'Returns'!$A$2:$B$801, 2, FALSE), "No")</f>
        <v>No</v>
      </c>
    </row>
    <row r="3446" spans="1:23" x14ac:dyDescent="0.3">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VLOOKUP($M3446,People!$A$2:$B$5, 2, FALSE)</f>
        <v>Chuck Magee</v>
      </c>
      <c r="W3446" s="3" t="str">
        <f>IFERROR(VLOOKUP($B3446, 'Returns'!$A$2:$B$801, 2, FALSE), "No")</f>
        <v>No</v>
      </c>
    </row>
    <row r="3447" spans="1:23" x14ac:dyDescent="0.3">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VLOOKUP($M3447,People!$A$2:$B$5, 2, FALSE)</f>
        <v>Chuck Magee</v>
      </c>
      <c r="W3447" s="3" t="str">
        <f>IFERROR(VLOOKUP($B3447, 'Returns'!$A$2:$B$801, 2, FALSE), "No")</f>
        <v>No</v>
      </c>
    </row>
    <row r="3448" spans="1:23" x14ac:dyDescent="0.3">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VLOOKUP($M3448,People!$A$2:$B$5, 2, FALSE)</f>
        <v>Chuck Magee</v>
      </c>
      <c r="W3448" s="3" t="str">
        <f>IFERROR(VLOOKUP($B3448, 'Returns'!$A$2:$B$801, 2, FALSE), "No")</f>
        <v>No</v>
      </c>
    </row>
    <row r="3449" spans="1:23" x14ac:dyDescent="0.3">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VLOOKUP($M3449,People!$A$2:$B$5, 2, FALSE)</f>
        <v>Cassandra Brandow</v>
      </c>
      <c r="W3449" s="3" t="str">
        <f>IFERROR(VLOOKUP($B3449, 'Returns'!$A$2:$B$801, 2, FALSE), "No")</f>
        <v>No</v>
      </c>
    </row>
    <row r="3450" spans="1:23" x14ac:dyDescent="0.3">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VLOOKUP($M3450,People!$A$2:$B$5, 2, FALSE)</f>
        <v>Anna Andreadi</v>
      </c>
      <c r="W3450" s="3" t="str">
        <f>IFERROR(VLOOKUP($B3450, 'Returns'!$A$2:$B$801, 2, FALSE), "No")</f>
        <v>No</v>
      </c>
    </row>
    <row r="3451" spans="1:23" x14ac:dyDescent="0.3">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VLOOKUP($M3451,People!$A$2:$B$5, 2, FALSE)</f>
        <v>Anna Andreadi</v>
      </c>
      <c r="W3451" s="3" t="str">
        <f>IFERROR(VLOOKUP($B3451, 'Returns'!$A$2:$B$801, 2, FALSE), "No")</f>
        <v>No</v>
      </c>
    </row>
    <row r="3452" spans="1:23" x14ac:dyDescent="0.3">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VLOOKUP($M3452,People!$A$2:$B$5, 2, FALSE)</f>
        <v>Anna Andreadi</v>
      </c>
      <c r="W3452" s="3" t="str">
        <f>IFERROR(VLOOKUP($B3452, 'Returns'!$A$2:$B$801, 2, FALSE), "No")</f>
        <v>No</v>
      </c>
    </row>
    <row r="3453" spans="1:23" x14ac:dyDescent="0.3">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VLOOKUP($M3453,People!$A$2:$B$5, 2, FALSE)</f>
        <v>Anna Andreadi</v>
      </c>
      <c r="W3453" s="3" t="str">
        <f>IFERROR(VLOOKUP($B3453, 'Returns'!$A$2:$B$801, 2, FALSE), "No")</f>
        <v>No</v>
      </c>
    </row>
    <row r="3454" spans="1:23" x14ac:dyDescent="0.3">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VLOOKUP($M3454,People!$A$2:$B$5, 2, FALSE)</f>
        <v>Cassandra Brandow</v>
      </c>
      <c r="W3454" s="3" t="str">
        <f>IFERROR(VLOOKUP($B3454, 'Returns'!$A$2:$B$801, 2, FALSE), "No")</f>
        <v>No</v>
      </c>
    </row>
    <row r="3455" spans="1:23" x14ac:dyDescent="0.3">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VLOOKUP($M3455,People!$A$2:$B$5, 2, FALSE)</f>
        <v>Cassandra Brandow</v>
      </c>
      <c r="W3455" s="3" t="str">
        <f>IFERROR(VLOOKUP($B3455, 'Returns'!$A$2:$B$801, 2, FALSE), "No")</f>
        <v>No</v>
      </c>
    </row>
    <row r="3456" spans="1:23" x14ac:dyDescent="0.3">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VLOOKUP($M3456,People!$A$2:$B$5, 2, FALSE)</f>
        <v>Cassandra Brandow</v>
      </c>
      <c r="W3456" s="3" t="str">
        <f>IFERROR(VLOOKUP($B3456, 'Returns'!$A$2:$B$801, 2, FALSE), "No")</f>
        <v>No</v>
      </c>
    </row>
    <row r="3457" spans="1:23" x14ac:dyDescent="0.3">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VLOOKUP($M3457,People!$A$2:$B$5, 2, FALSE)</f>
        <v>Cassandra Brandow</v>
      </c>
      <c r="W3457" s="3" t="str">
        <f>IFERROR(VLOOKUP($B3457, 'Returns'!$A$2:$B$801, 2, FALSE), "No")</f>
        <v>No</v>
      </c>
    </row>
    <row r="3458" spans="1:23" x14ac:dyDescent="0.3">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VLOOKUP($M3458,People!$A$2:$B$5, 2, FALSE)</f>
        <v>Chuck Magee</v>
      </c>
      <c r="W3458" s="3" t="str">
        <f>IFERROR(VLOOKUP($B3458, 'Returns'!$A$2:$B$801, 2, FALSE), "No")</f>
        <v>No</v>
      </c>
    </row>
    <row r="3459" spans="1:23" x14ac:dyDescent="0.3">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VLOOKUP($M3459,People!$A$2:$B$5, 2, FALSE)</f>
        <v>Chuck Magee</v>
      </c>
      <c r="W3459" s="3" t="str">
        <f>IFERROR(VLOOKUP($B3459, 'Returns'!$A$2:$B$801, 2, FALSE), "No")</f>
        <v>No</v>
      </c>
    </row>
    <row r="3460" spans="1:23" x14ac:dyDescent="0.3">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VLOOKUP($M3460,People!$A$2:$B$5, 2, FALSE)</f>
        <v>Chuck Magee</v>
      </c>
      <c r="W3460" s="3" t="str">
        <f>IFERROR(VLOOKUP($B3460, 'Returns'!$A$2:$B$801, 2, FALSE), "No")</f>
        <v>No</v>
      </c>
    </row>
    <row r="3461" spans="1:23" x14ac:dyDescent="0.3">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VLOOKUP($M3461,People!$A$2:$B$5, 2, FALSE)</f>
        <v>Chuck Magee</v>
      </c>
      <c r="W3461" s="3" t="str">
        <f>IFERROR(VLOOKUP($B3461, 'Returns'!$A$2:$B$801, 2, FALSE), "No")</f>
        <v>No</v>
      </c>
    </row>
    <row r="3462" spans="1:23" x14ac:dyDescent="0.3">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VLOOKUP($M3462,People!$A$2:$B$5, 2, FALSE)</f>
        <v>Chuck Magee</v>
      </c>
      <c r="W3462" s="3" t="str">
        <f>IFERROR(VLOOKUP($B3462, 'Returns'!$A$2:$B$801, 2, FALSE), "No")</f>
        <v>No</v>
      </c>
    </row>
    <row r="3463" spans="1:23" x14ac:dyDescent="0.3">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VLOOKUP($M3463,People!$A$2:$B$5, 2, FALSE)</f>
        <v>Kelly Williams</v>
      </c>
      <c r="W3463" s="3" t="str">
        <f>IFERROR(VLOOKUP($B3463, 'Returns'!$A$2:$B$801, 2, FALSE), "No")</f>
        <v>No</v>
      </c>
    </row>
    <row r="3464" spans="1:23" x14ac:dyDescent="0.3">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VLOOKUP($M3464,People!$A$2:$B$5, 2, FALSE)</f>
        <v>Chuck Magee</v>
      </c>
      <c r="W3464" s="3" t="str">
        <f>IFERROR(VLOOKUP($B3464, 'Returns'!$A$2:$B$801, 2, FALSE), "No")</f>
        <v>No</v>
      </c>
    </row>
    <row r="3465" spans="1:23" x14ac:dyDescent="0.3">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VLOOKUP($M3465,People!$A$2:$B$5, 2, FALSE)</f>
        <v>Cassandra Brandow</v>
      </c>
      <c r="W3465" s="3" t="str">
        <f>IFERROR(VLOOKUP($B3465, 'Returns'!$A$2:$B$801, 2, FALSE), "No")</f>
        <v>No</v>
      </c>
    </row>
    <row r="3466" spans="1:23" x14ac:dyDescent="0.3">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VLOOKUP($M3466,People!$A$2:$B$5, 2, FALSE)</f>
        <v>Cassandra Brandow</v>
      </c>
      <c r="W3466" s="3" t="str">
        <f>IFERROR(VLOOKUP($B3466, 'Returns'!$A$2:$B$801, 2, FALSE), "No")</f>
        <v>No</v>
      </c>
    </row>
    <row r="3467" spans="1:23" x14ac:dyDescent="0.3">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VLOOKUP($M3467,People!$A$2:$B$5, 2, FALSE)</f>
        <v>Chuck Magee</v>
      </c>
      <c r="W3467" s="3" t="str">
        <f>IFERROR(VLOOKUP($B3467, 'Returns'!$A$2:$B$801, 2, FALSE), "No")</f>
        <v>No</v>
      </c>
    </row>
    <row r="3468" spans="1:23" x14ac:dyDescent="0.3">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VLOOKUP($M3468,People!$A$2:$B$5, 2, FALSE)</f>
        <v>Chuck Magee</v>
      </c>
      <c r="W3468" s="3" t="str">
        <f>IFERROR(VLOOKUP($B3468, 'Returns'!$A$2:$B$801, 2, FALSE), "No")</f>
        <v>No</v>
      </c>
    </row>
    <row r="3469" spans="1:23" x14ac:dyDescent="0.3">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VLOOKUP($M3469,People!$A$2:$B$5, 2, FALSE)</f>
        <v>Chuck Magee</v>
      </c>
      <c r="W3469" s="3" t="str">
        <f>IFERROR(VLOOKUP($B3469, 'Returns'!$A$2:$B$801, 2, FALSE), "No")</f>
        <v>No</v>
      </c>
    </row>
    <row r="3470" spans="1:23" x14ac:dyDescent="0.3">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VLOOKUP($M3470,People!$A$2:$B$5, 2, FALSE)</f>
        <v>Cassandra Brandow</v>
      </c>
      <c r="W3470" s="3" t="str">
        <f>IFERROR(VLOOKUP($B3470, 'Returns'!$A$2:$B$801, 2, FALSE), "No")</f>
        <v>No</v>
      </c>
    </row>
    <row r="3471" spans="1:23" x14ac:dyDescent="0.3">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VLOOKUP($M3471,People!$A$2:$B$5, 2, FALSE)</f>
        <v>Cassandra Brandow</v>
      </c>
      <c r="W3471" s="3" t="str">
        <f>IFERROR(VLOOKUP($B3471, 'Returns'!$A$2:$B$801, 2, FALSE), "No")</f>
        <v>No</v>
      </c>
    </row>
    <row r="3472" spans="1:23" x14ac:dyDescent="0.3">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VLOOKUP($M3472,People!$A$2:$B$5, 2, FALSE)</f>
        <v>Anna Andreadi</v>
      </c>
      <c r="W3472" s="3" t="str">
        <f>IFERROR(VLOOKUP($B3472, 'Returns'!$A$2:$B$801, 2, FALSE), "No")</f>
        <v>No</v>
      </c>
    </row>
    <row r="3473" spans="1:23" x14ac:dyDescent="0.3">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VLOOKUP($M3473,People!$A$2:$B$5, 2, FALSE)</f>
        <v>Chuck Magee</v>
      </c>
      <c r="W3473" s="3" t="str">
        <f>IFERROR(VLOOKUP($B3473, 'Returns'!$A$2:$B$801, 2, FALSE), "No")</f>
        <v>No</v>
      </c>
    </row>
    <row r="3474" spans="1:23" x14ac:dyDescent="0.3">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VLOOKUP($M3474,People!$A$2:$B$5, 2, FALSE)</f>
        <v>Chuck Magee</v>
      </c>
      <c r="W3474" s="3" t="str">
        <f>IFERROR(VLOOKUP($B3474, 'Returns'!$A$2:$B$801, 2, FALSE), "No")</f>
        <v>No</v>
      </c>
    </row>
    <row r="3475" spans="1:23" x14ac:dyDescent="0.3">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VLOOKUP($M3475,People!$A$2:$B$5, 2, FALSE)</f>
        <v>Kelly Williams</v>
      </c>
      <c r="W3475" s="3" t="str">
        <f>IFERROR(VLOOKUP($B3475, 'Returns'!$A$2:$B$801, 2, FALSE), "No")</f>
        <v>No</v>
      </c>
    </row>
    <row r="3476" spans="1:23" x14ac:dyDescent="0.3">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VLOOKUP($M3476,People!$A$2:$B$5, 2, FALSE)</f>
        <v>Kelly Williams</v>
      </c>
      <c r="W3476" s="3" t="str">
        <f>IFERROR(VLOOKUP($B3476, 'Returns'!$A$2:$B$801, 2, FALSE), "No")</f>
        <v>No</v>
      </c>
    </row>
    <row r="3477" spans="1:23" x14ac:dyDescent="0.3">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VLOOKUP($M3477,People!$A$2:$B$5, 2, FALSE)</f>
        <v>Kelly Williams</v>
      </c>
      <c r="W3477" s="3" t="str">
        <f>IFERROR(VLOOKUP($B3477, 'Returns'!$A$2:$B$801, 2, FALSE), "No")</f>
        <v>No</v>
      </c>
    </row>
    <row r="3478" spans="1:23" x14ac:dyDescent="0.3">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VLOOKUP($M3478,People!$A$2:$B$5, 2, FALSE)</f>
        <v>Kelly Williams</v>
      </c>
      <c r="W3478" s="3" t="str">
        <f>IFERROR(VLOOKUP($B3478, 'Returns'!$A$2:$B$801, 2, FALSE), "No")</f>
        <v>No</v>
      </c>
    </row>
    <row r="3479" spans="1:23" x14ac:dyDescent="0.3">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VLOOKUP($M3479,People!$A$2:$B$5, 2, FALSE)</f>
        <v>Anna Andreadi</v>
      </c>
      <c r="W3479" s="3" t="str">
        <f>IFERROR(VLOOKUP($B3479, 'Returns'!$A$2:$B$801, 2, FALSE), "No")</f>
        <v>No</v>
      </c>
    </row>
    <row r="3480" spans="1:23" x14ac:dyDescent="0.3">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VLOOKUP($M3480,People!$A$2:$B$5, 2, FALSE)</f>
        <v>Anna Andreadi</v>
      </c>
      <c r="W3480" s="3" t="str">
        <f>IFERROR(VLOOKUP($B3480, 'Returns'!$A$2:$B$801, 2, FALSE), "No")</f>
        <v>No</v>
      </c>
    </row>
    <row r="3481" spans="1:23" x14ac:dyDescent="0.3">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VLOOKUP($M3481,People!$A$2:$B$5, 2, FALSE)</f>
        <v>Anna Andreadi</v>
      </c>
      <c r="W3481" s="3" t="str">
        <f>IFERROR(VLOOKUP($B3481, 'Returns'!$A$2:$B$801, 2, FALSE), "No")</f>
        <v>No</v>
      </c>
    </row>
    <row r="3482" spans="1:23" x14ac:dyDescent="0.3">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VLOOKUP($M3482,People!$A$2:$B$5, 2, FALSE)</f>
        <v>Anna Andreadi</v>
      </c>
      <c r="W3482" s="3" t="str">
        <f>IFERROR(VLOOKUP($B3482, 'Returns'!$A$2:$B$801, 2, FALSE), "No")</f>
        <v>No</v>
      </c>
    </row>
    <row r="3483" spans="1:23" x14ac:dyDescent="0.3">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VLOOKUP($M3483,People!$A$2:$B$5, 2, FALSE)</f>
        <v>Cassandra Brandow</v>
      </c>
      <c r="W3483" s="3" t="str">
        <f>IFERROR(VLOOKUP($B3483, 'Returns'!$A$2:$B$801, 2, FALSE), "No")</f>
        <v>No</v>
      </c>
    </row>
    <row r="3484" spans="1:23" x14ac:dyDescent="0.3">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VLOOKUP($M3484,People!$A$2:$B$5, 2, FALSE)</f>
        <v>Cassandra Brandow</v>
      </c>
      <c r="W3484" s="3" t="str">
        <f>IFERROR(VLOOKUP($B3484, 'Returns'!$A$2:$B$801, 2, FALSE), "No")</f>
        <v>Yes</v>
      </c>
    </row>
    <row r="3485" spans="1:23" x14ac:dyDescent="0.3">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VLOOKUP($M3485,People!$A$2:$B$5, 2, FALSE)</f>
        <v>Cassandra Brandow</v>
      </c>
      <c r="W3485" s="3" t="str">
        <f>IFERROR(VLOOKUP($B3485, 'Returns'!$A$2:$B$801, 2, FALSE), "No")</f>
        <v>Yes</v>
      </c>
    </row>
    <row r="3486" spans="1:23" x14ac:dyDescent="0.3">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VLOOKUP($M3486,People!$A$2:$B$5, 2, FALSE)</f>
        <v>Cassandra Brandow</v>
      </c>
      <c r="W3486" s="3" t="str">
        <f>IFERROR(VLOOKUP($B3486, 'Returns'!$A$2:$B$801, 2, FALSE), "No")</f>
        <v>Yes</v>
      </c>
    </row>
    <row r="3487" spans="1:23" x14ac:dyDescent="0.3">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VLOOKUP($M3487,People!$A$2:$B$5, 2, FALSE)</f>
        <v>Chuck Magee</v>
      </c>
      <c r="W3487" s="3" t="str">
        <f>IFERROR(VLOOKUP($B3487, 'Returns'!$A$2:$B$801, 2, FALSE), "No")</f>
        <v>No</v>
      </c>
    </row>
    <row r="3488" spans="1:23" x14ac:dyDescent="0.3">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VLOOKUP($M3488,People!$A$2:$B$5, 2, FALSE)</f>
        <v>Cassandra Brandow</v>
      </c>
      <c r="W3488" s="3" t="str">
        <f>IFERROR(VLOOKUP($B3488, 'Returns'!$A$2:$B$801, 2, FALSE), "No")</f>
        <v>No</v>
      </c>
    </row>
    <row r="3489" spans="1:23" x14ac:dyDescent="0.3">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VLOOKUP($M3489,People!$A$2:$B$5, 2, FALSE)</f>
        <v>Cassandra Brandow</v>
      </c>
      <c r="W3489" s="3" t="str">
        <f>IFERROR(VLOOKUP($B3489, 'Returns'!$A$2:$B$801, 2, FALSE), "No")</f>
        <v>No</v>
      </c>
    </row>
    <row r="3490" spans="1:23" x14ac:dyDescent="0.3">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VLOOKUP($M3490,People!$A$2:$B$5, 2, FALSE)</f>
        <v>Kelly Williams</v>
      </c>
      <c r="W3490" s="3" t="str">
        <f>IFERROR(VLOOKUP($B3490, 'Returns'!$A$2:$B$801, 2, FALSE), "No")</f>
        <v>No</v>
      </c>
    </row>
    <row r="3491" spans="1:23" x14ac:dyDescent="0.3">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VLOOKUP($M3491,People!$A$2:$B$5, 2, FALSE)</f>
        <v>Kelly Williams</v>
      </c>
      <c r="W3491" s="3" t="str">
        <f>IFERROR(VLOOKUP($B3491, 'Returns'!$A$2:$B$801, 2, FALSE), "No")</f>
        <v>No</v>
      </c>
    </row>
    <row r="3492" spans="1:23" x14ac:dyDescent="0.3">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VLOOKUP($M3492,People!$A$2:$B$5, 2, FALSE)</f>
        <v>Kelly Williams</v>
      </c>
      <c r="W3492" s="3" t="str">
        <f>IFERROR(VLOOKUP($B3492, 'Returns'!$A$2:$B$801, 2, FALSE), "No")</f>
        <v>No</v>
      </c>
    </row>
    <row r="3493" spans="1:23" x14ac:dyDescent="0.3">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VLOOKUP($M3493,People!$A$2:$B$5, 2, FALSE)</f>
        <v>Kelly Williams</v>
      </c>
      <c r="W3493" s="3" t="str">
        <f>IFERROR(VLOOKUP($B3493, 'Returns'!$A$2:$B$801, 2, FALSE), "No")</f>
        <v>No</v>
      </c>
    </row>
    <row r="3494" spans="1:23" x14ac:dyDescent="0.3">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VLOOKUP($M3494,People!$A$2:$B$5, 2, FALSE)</f>
        <v>Kelly Williams</v>
      </c>
      <c r="W3494" s="3" t="str">
        <f>IFERROR(VLOOKUP($B3494, 'Returns'!$A$2:$B$801, 2, FALSE), "No")</f>
        <v>No</v>
      </c>
    </row>
    <row r="3495" spans="1:23" x14ac:dyDescent="0.3">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VLOOKUP($M3495,People!$A$2:$B$5, 2, FALSE)</f>
        <v>Kelly Williams</v>
      </c>
      <c r="W3495" s="3" t="str">
        <f>IFERROR(VLOOKUP($B3495, 'Returns'!$A$2:$B$801, 2, FALSE), "No")</f>
        <v>No</v>
      </c>
    </row>
    <row r="3496" spans="1:23" x14ac:dyDescent="0.3">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VLOOKUP($M3496,People!$A$2:$B$5, 2, FALSE)</f>
        <v>Kelly Williams</v>
      </c>
      <c r="W3496" s="3" t="str">
        <f>IFERROR(VLOOKUP($B3496, 'Returns'!$A$2:$B$801, 2, FALSE), "No")</f>
        <v>No</v>
      </c>
    </row>
    <row r="3497" spans="1:23" x14ac:dyDescent="0.3">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VLOOKUP($M3497,People!$A$2:$B$5, 2, FALSE)</f>
        <v>Kelly Williams</v>
      </c>
      <c r="W3497" s="3" t="str">
        <f>IFERROR(VLOOKUP($B3497, 'Returns'!$A$2:$B$801, 2, FALSE), "No")</f>
        <v>No</v>
      </c>
    </row>
    <row r="3498" spans="1:23" x14ac:dyDescent="0.3">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VLOOKUP($M3498,People!$A$2:$B$5, 2, FALSE)</f>
        <v>Anna Andreadi</v>
      </c>
      <c r="W3498" s="3" t="str">
        <f>IFERROR(VLOOKUP($B3498, 'Returns'!$A$2:$B$801, 2, FALSE), "No")</f>
        <v>No</v>
      </c>
    </row>
    <row r="3499" spans="1:23" x14ac:dyDescent="0.3">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VLOOKUP($M3499,People!$A$2:$B$5, 2, FALSE)</f>
        <v>Anna Andreadi</v>
      </c>
      <c r="W3499" s="3" t="str">
        <f>IFERROR(VLOOKUP($B3499, 'Returns'!$A$2:$B$801, 2, FALSE), "No")</f>
        <v>No</v>
      </c>
    </row>
    <row r="3500" spans="1:23" x14ac:dyDescent="0.3">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VLOOKUP($M3500,People!$A$2:$B$5, 2, FALSE)</f>
        <v>Anna Andreadi</v>
      </c>
      <c r="W3500" s="3" t="str">
        <f>IFERROR(VLOOKUP($B3500, 'Returns'!$A$2:$B$801, 2, FALSE), "No")</f>
        <v>No</v>
      </c>
    </row>
    <row r="3501" spans="1:23" x14ac:dyDescent="0.3">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VLOOKUP($M3501,People!$A$2:$B$5, 2, FALSE)</f>
        <v>Cassandra Brandow</v>
      </c>
      <c r="W3501" s="3" t="str">
        <f>IFERROR(VLOOKUP($B3501, 'Returns'!$A$2:$B$801, 2, FALSE), "No")</f>
        <v>No</v>
      </c>
    </row>
    <row r="3502" spans="1:23" x14ac:dyDescent="0.3">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VLOOKUP($M3502,People!$A$2:$B$5, 2, FALSE)</f>
        <v>Cassandra Brandow</v>
      </c>
      <c r="W3502" s="3" t="str">
        <f>IFERROR(VLOOKUP($B3502, 'Returns'!$A$2:$B$801, 2, FALSE), "No")</f>
        <v>No</v>
      </c>
    </row>
    <row r="3503" spans="1:23" x14ac:dyDescent="0.3">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VLOOKUP($M3503,People!$A$2:$B$5, 2, FALSE)</f>
        <v>Cassandra Brandow</v>
      </c>
      <c r="W3503" s="3" t="str">
        <f>IFERROR(VLOOKUP($B3503, 'Returns'!$A$2:$B$801, 2, FALSE), "No")</f>
        <v>No</v>
      </c>
    </row>
    <row r="3504" spans="1:23" x14ac:dyDescent="0.3">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VLOOKUP($M3504,People!$A$2:$B$5, 2, FALSE)</f>
        <v>Kelly Williams</v>
      </c>
      <c r="W3504" s="3" t="str">
        <f>IFERROR(VLOOKUP($B3504, 'Returns'!$A$2:$B$801, 2, FALSE), "No")</f>
        <v>No</v>
      </c>
    </row>
    <row r="3505" spans="1:23" x14ac:dyDescent="0.3">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VLOOKUP($M3505,People!$A$2:$B$5, 2, FALSE)</f>
        <v>Kelly Williams</v>
      </c>
      <c r="W3505" s="3" t="str">
        <f>IFERROR(VLOOKUP($B3505, 'Returns'!$A$2:$B$801, 2, FALSE), "No")</f>
        <v>No</v>
      </c>
    </row>
    <row r="3506" spans="1:23" x14ac:dyDescent="0.3">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VLOOKUP($M3506,People!$A$2:$B$5, 2, FALSE)</f>
        <v>Chuck Magee</v>
      </c>
      <c r="W3506" s="3" t="str">
        <f>IFERROR(VLOOKUP($B3506, 'Returns'!$A$2:$B$801, 2, FALSE), "No")</f>
        <v>No</v>
      </c>
    </row>
    <row r="3507" spans="1:23" x14ac:dyDescent="0.3">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VLOOKUP($M3507,People!$A$2:$B$5, 2, FALSE)</f>
        <v>Kelly Williams</v>
      </c>
      <c r="W3507" s="3" t="str">
        <f>IFERROR(VLOOKUP($B3507, 'Returns'!$A$2:$B$801, 2, FALSE), "No")</f>
        <v>No</v>
      </c>
    </row>
    <row r="3508" spans="1:23" x14ac:dyDescent="0.3">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VLOOKUP($M3508,People!$A$2:$B$5, 2, FALSE)</f>
        <v>Kelly Williams</v>
      </c>
      <c r="W3508" s="3" t="str">
        <f>IFERROR(VLOOKUP($B3508, 'Returns'!$A$2:$B$801, 2, FALSE), "No")</f>
        <v>No</v>
      </c>
    </row>
    <row r="3509" spans="1:23" x14ac:dyDescent="0.3">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VLOOKUP($M3509,People!$A$2:$B$5, 2, FALSE)</f>
        <v>Kelly Williams</v>
      </c>
      <c r="W3509" s="3" t="str">
        <f>IFERROR(VLOOKUP($B3509, 'Returns'!$A$2:$B$801, 2, FALSE), "No")</f>
        <v>No</v>
      </c>
    </row>
    <row r="3510" spans="1:23" x14ac:dyDescent="0.3">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VLOOKUP($M3510,People!$A$2:$B$5, 2, FALSE)</f>
        <v>Kelly Williams</v>
      </c>
      <c r="W3510" s="3" t="str">
        <f>IFERROR(VLOOKUP($B3510, 'Returns'!$A$2:$B$801, 2, FALSE), "No")</f>
        <v>No</v>
      </c>
    </row>
    <row r="3511" spans="1:23" x14ac:dyDescent="0.3">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VLOOKUP($M3511,People!$A$2:$B$5, 2, FALSE)</f>
        <v>Kelly Williams</v>
      </c>
      <c r="W3511" s="3" t="str">
        <f>IFERROR(VLOOKUP($B3511, 'Returns'!$A$2:$B$801, 2, FALSE), "No")</f>
        <v>No</v>
      </c>
    </row>
    <row r="3512" spans="1:23" x14ac:dyDescent="0.3">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VLOOKUP($M3512,People!$A$2:$B$5, 2, FALSE)</f>
        <v>Kelly Williams</v>
      </c>
      <c r="W3512" s="3" t="str">
        <f>IFERROR(VLOOKUP($B3512, 'Returns'!$A$2:$B$801, 2, FALSE), "No")</f>
        <v>No</v>
      </c>
    </row>
    <row r="3513" spans="1:23" x14ac:dyDescent="0.3">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VLOOKUP($M3513,People!$A$2:$B$5, 2, FALSE)</f>
        <v>Kelly Williams</v>
      </c>
      <c r="W3513" s="3" t="str">
        <f>IFERROR(VLOOKUP($B3513, 'Returns'!$A$2:$B$801, 2, FALSE), "No")</f>
        <v>No</v>
      </c>
    </row>
    <row r="3514" spans="1:23" x14ac:dyDescent="0.3">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VLOOKUP($M3514,People!$A$2:$B$5, 2, FALSE)</f>
        <v>Kelly Williams</v>
      </c>
      <c r="W3514" s="3" t="str">
        <f>IFERROR(VLOOKUP($B3514, 'Returns'!$A$2:$B$801, 2, FALSE), "No")</f>
        <v>No</v>
      </c>
    </row>
    <row r="3515" spans="1:23" x14ac:dyDescent="0.3">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VLOOKUP($M3515,People!$A$2:$B$5, 2, FALSE)</f>
        <v>Kelly Williams</v>
      </c>
      <c r="W3515" s="3" t="str">
        <f>IFERROR(VLOOKUP($B3515, 'Returns'!$A$2:$B$801, 2, FALSE), "No")</f>
        <v>No</v>
      </c>
    </row>
    <row r="3516" spans="1:23" x14ac:dyDescent="0.3">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VLOOKUP($M3516,People!$A$2:$B$5, 2, FALSE)</f>
        <v>Kelly Williams</v>
      </c>
      <c r="W3516" s="3" t="str">
        <f>IFERROR(VLOOKUP($B3516, 'Returns'!$A$2:$B$801, 2, FALSE), "No")</f>
        <v>No</v>
      </c>
    </row>
    <row r="3517" spans="1:23" x14ac:dyDescent="0.3">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VLOOKUP($M3517,People!$A$2:$B$5, 2, FALSE)</f>
        <v>Cassandra Brandow</v>
      </c>
      <c r="W3517" s="3" t="str">
        <f>IFERROR(VLOOKUP($B3517, 'Returns'!$A$2:$B$801, 2, FALSE), "No")</f>
        <v>No</v>
      </c>
    </row>
    <row r="3518" spans="1:23" x14ac:dyDescent="0.3">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VLOOKUP($M3518,People!$A$2:$B$5, 2, FALSE)</f>
        <v>Cassandra Brandow</v>
      </c>
      <c r="W3518" s="3" t="str">
        <f>IFERROR(VLOOKUP($B3518, 'Returns'!$A$2:$B$801, 2, FALSE), "No")</f>
        <v>No</v>
      </c>
    </row>
    <row r="3519" spans="1:23" x14ac:dyDescent="0.3">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VLOOKUP($M3519,People!$A$2:$B$5, 2, FALSE)</f>
        <v>Cassandra Brandow</v>
      </c>
      <c r="W3519" s="3" t="str">
        <f>IFERROR(VLOOKUP($B3519, 'Returns'!$A$2:$B$801, 2, FALSE), "No")</f>
        <v>No</v>
      </c>
    </row>
    <row r="3520" spans="1:23" x14ac:dyDescent="0.3">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VLOOKUP($M3520,People!$A$2:$B$5, 2, FALSE)</f>
        <v>Cassandra Brandow</v>
      </c>
      <c r="W3520" s="3" t="str">
        <f>IFERROR(VLOOKUP($B3520, 'Returns'!$A$2:$B$801, 2, FALSE), "No")</f>
        <v>No</v>
      </c>
    </row>
    <row r="3521" spans="1:23" x14ac:dyDescent="0.3">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VLOOKUP($M3521,People!$A$2:$B$5, 2, FALSE)</f>
        <v>Kelly Williams</v>
      </c>
      <c r="W3521" s="3" t="str">
        <f>IFERROR(VLOOKUP($B3521, 'Returns'!$A$2:$B$801, 2, FALSE), "No")</f>
        <v>No</v>
      </c>
    </row>
    <row r="3522" spans="1:23" x14ac:dyDescent="0.3">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VLOOKUP($M3522,People!$A$2:$B$5, 2, FALSE)</f>
        <v>Anna Andreadi</v>
      </c>
      <c r="W3522" s="3" t="str">
        <f>IFERROR(VLOOKUP($B3522, 'Returns'!$A$2:$B$801, 2, FALSE), "No")</f>
        <v>No</v>
      </c>
    </row>
    <row r="3523" spans="1:23" x14ac:dyDescent="0.3">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VLOOKUP($M3523,People!$A$2:$B$5, 2, FALSE)</f>
        <v>Kelly Williams</v>
      </c>
      <c r="W3523" s="3" t="str">
        <f>IFERROR(VLOOKUP($B3523, 'Returns'!$A$2:$B$801, 2, FALSE), "No")</f>
        <v>No</v>
      </c>
    </row>
    <row r="3524" spans="1:23" x14ac:dyDescent="0.3">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VLOOKUP($M3524,People!$A$2:$B$5, 2, FALSE)</f>
        <v>Kelly Williams</v>
      </c>
      <c r="W3524" s="3" t="str">
        <f>IFERROR(VLOOKUP($B3524, 'Returns'!$A$2:$B$801, 2, FALSE), "No")</f>
        <v>No</v>
      </c>
    </row>
    <row r="3525" spans="1:23" x14ac:dyDescent="0.3">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VLOOKUP($M3525,People!$A$2:$B$5, 2, FALSE)</f>
        <v>Anna Andreadi</v>
      </c>
      <c r="W3525" s="3" t="str">
        <f>IFERROR(VLOOKUP($B3525, 'Returns'!$A$2:$B$801, 2, FALSE), "No")</f>
        <v>No</v>
      </c>
    </row>
    <row r="3526" spans="1:23" x14ac:dyDescent="0.3">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VLOOKUP($M3526,People!$A$2:$B$5, 2, FALSE)</f>
        <v>Kelly Williams</v>
      </c>
      <c r="W3526" s="3" t="str">
        <f>IFERROR(VLOOKUP($B3526, 'Returns'!$A$2:$B$801, 2, FALSE), "No")</f>
        <v>No</v>
      </c>
    </row>
    <row r="3527" spans="1:23" x14ac:dyDescent="0.3">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VLOOKUP($M3527,People!$A$2:$B$5, 2, FALSE)</f>
        <v>Cassandra Brandow</v>
      </c>
      <c r="W3527" s="3" t="str">
        <f>IFERROR(VLOOKUP($B3527, 'Returns'!$A$2:$B$801, 2, FALSE), "No")</f>
        <v>No</v>
      </c>
    </row>
    <row r="3528" spans="1:23" x14ac:dyDescent="0.3">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VLOOKUP($M3528,People!$A$2:$B$5, 2, FALSE)</f>
        <v>Cassandra Brandow</v>
      </c>
      <c r="W3528" s="3" t="str">
        <f>IFERROR(VLOOKUP($B3528, 'Returns'!$A$2:$B$801, 2, FALSE), "No")</f>
        <v>No</v>
      </c>
    </row>
    <row r="3529" spans="1:23" x14ac:dyDescent="0.3">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VLOOKUP($M3529,People!$A$2:$B$5, 2, FALSE)</f>
        <v>Cassandra Brandow</v>
      </c>
      <c r="W3529" s="3" t="str">
        <f>IFERROR(VLOOKUP($B3529, 'Returns'!$A$2:$B$801, 2, FALSE), "No")</f>
        <v>No</v>
      </c>
    </row>
    <row r="3530" spans="1:23" x14ac:dyDescent="0.3">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VLOOKUP($M3530,People!$A$2:$B$5, 2, FALSE)</f>
        <v>Anna Andreadi</v>
      </c>
      <c r="W3530" s="3" t="str">
        <f>IFERROR(VLOOKUP($B3530, 'Returns'!$A$2:$B$801, 2, FALSE), "No")</f>
        <v>Yes</v>
      </c>
    </row>
    <row r="3531" spans="1:23" x14ac:dyDescent="0.3">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VLOOKUP($M3531,People!$A$2:$B$5, 2, FALSE)</f>
        <v>Cassandra Brandow</v>
      </c>
      <c r="W3531" s="3" t="str">
        <f>IFERROR(VLOOKUP($B3531, 'Returns'!$A$2:$B$801, 2, FALSE), "No")</f>
        <v>No</v>
      </c>
    </row>
    <row r="3532" spans="1:23" x14ac:dyDescent="0.3">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VLOOKUP($M3532,People!$A$2:$B$5, 2, FALSE)</f>
        <v>Kelly Williams</v>
      </c>
      <c r="W3532" s="3" t="str">
        <f>IFERROR(VLOOKUP($B3532, 'Returns'!$A$2:$B$801, 2, FALSE), "No")</f>
        <v>No</v>
      </c>
    </row>
    <row r="3533" spans="1:23" x14ac:dyDescent="0.3">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VLOOKUP($M3533,People!$A$2:$B$5, 2, FALSE)</f>
        <v>Chuck Magee</v>
      </c>
      <c r="W3533" s="3" t="str">
        <f>IFERROR(VLOOKUP($B3533, 'Returns'!$A$2:$B$801, 2, FALSE), "No")</f>
        <v>No</v>
      </c>
    </row>
    <row r="3534" spans="1:23" x14ac:dyDescent="0.3">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VLOOKUP($M3534,People!$A$2:$B$5, 2, FALSE)</f>
        <v>Anna Andreadi</v>
      </c>
      <c r="W3534" s="3" t="str">
        <f>IFERROR(VLOOKUP($B3534, 'Returns'!$A$2:$B$801, 2, FALSE), "No")</f>
        <v>No</v>
      </c>
    </row>
    <row r="3535" spans="1:23" x14ac:dyDescent="0.3">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VLOOKUP($M3535,People!$A$2:$B$5, 2, FALSE)</f>
        <v>Anna Andreadi</v>
      </c>
      <c r="W3535" s="3" t="str">
        <f>IFERROR(VLOOKUP($B3535, 'Returns'!$A$2:$B$801, 2, FALSE), "No")</f>
        <v>No</v>
      </c>
    </row>
    <row r="3536" spans="1:23" x14ac:dyDescent="0.3">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VLOOKUP($M3536,People!$A$2:$B$5, 2, FALSE)</f>
        <v>Anna Andreadi</v>
      </c>
      <c r="W3536" s="3" t="str">
        <f>IFERROR(VLOOKUP($B3536, 'Returns'!$A$2:$B$801, 2, FALSE), "No")</f>
        <v>No</v>
      </c>
    </row>
    <row r="3537" spans="1:23" x14ac:dyDescent="0.3">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VLOOKUP($M3537,People!$A$2:$B$5, 2, FALSE)</f>
        <v>Anna Andreadi</v>
      </c>
      <c r="W3537" s="3" t="str">
        <f>IFERROR(VLOOKUP($B3537, 'Returns'!$A$2:$B$801, 2, FALSE), "No")</f>
        <v>No</v>
      </c>
    </row>
    <row r="3538" spans="1:23" x14ac:dyDescent="0.3">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VLOOKUP($M3538,People!$A$2:$B$5, 2, FALSE)</f>
        <v>Chuck Magee</v>
      </c>
      <c r="W3538" s="3" t="str">
        <f>IFERROR(VLOOKUP($B3538, 'Returns'!$A$2:$B$801, 2, FALSE), "No")</f>
        <v>No</v>
      </c>
    </row>
    <row r="3539" spans="1:23" x14ac:dyDescent="0.3">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VLOOKUP($M3539,People!$A$2:$B$5, 2, FALSE)</f>
        <v>Cassandra Brandow</v>
      </c>
      <c r="W3539" s="3" t="str">
        <f>IFERROR(VLOOKUP($B3539, 'Returns'!$A$2:$B$801, 2, FALSE), "No")</f>
        <v>No</v>
      </c>
    </row>
    <row r="3540" spans="1:23" x14ac:dyDescent="0.3">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VLOOKUP($M3540,People!$A$2:$B$5, 2, FALSE)</f>
        <v>Cassandra Brandow</v>
      </c>
      <c r="W3540" s="3" t="str">
        <f>IFERROR(VLOOKUP($B3540, 'Returns'!$A$2:$B$801, 2, FALSE), "No")</f>
        <v>No</v>
      </c>
    </row>
    <row r="3541" spans="1:23" x14ac:dyDescent="0.3">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VLOOKUP($M3541,People!$A$2:$B$5, 2, FALSE)</f>
        <v>Cassandra Brandow</v>
      </c>
      <c r="W3541" s="3" t="str">
        <f>IFERROR(VLOOKUP($B3541, 'Returns'!$A$2:$B$801, 2, FALSE), "No")</f>
        <v>No</v>
      </c>
    </row>
    <row r="3542" spans="1:23" x14ac:dyDescent="0.3">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VLOOKUP($M3542,People!$A$2:$B$5, 2, FALSE)</f>
        <v>Cassandra Brandow</v>
      </c>
      <c r="W3542" s="3" t="str">
        <f>IFERROR(VLOOKUP($B3542, 'Returns'!$A$2:$B$801, 2, FALSE), "No")</f>
        <v>No</v>
      </c>
    </row>
    <row r="3543" spans="1:23" x14ac:dyDescent="0.3">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VLOOKUP($M3543,People!$A$2:$B$5, 2, FALSE)</f>
        <v>Chuck Magee</v>
      </c>
      <c r="W3543" s="3" t="str">
        <f>IFERROR(VLOOKUP($B3543, 'Returns'!$A$2:$B$801, 2, FALSE), "No")</f>
        <v>No</v>
      </c>
    </row>
    <row r="3544" spans="1:23" x14ac:dyDescent="0.3">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VLOOKUP($M3544,People!$A$2:$B$5, 2, FALSE)</f>
        <v>Chuck Magee</v>
      </c>
      <c r="W3544" s="3" t="str">
        <f>IFERROR(VLOOKUP($B3544, 'Returns'!$A$2:$B$801, 2, FALSE), "No")</f>
        <v>No</v>
      </c>
    </row>
    <row r="3545" spans="1:23" x14ac:dyDescent="0.3">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VLOOKUP($M3545,People!$A$2:$B$5, 2, FALSE)</f>
        <v>Chuck Magee</v>
      </c>
      <c r="W3545" s="3" t="str">
        <f>IFERROR(VLOOKUP($B3545, 'Returns'!$A$2:$B$801, 2, FALSE), "No")</f>
        <v>No</v>
      </c>
    </row>
    <row r="3546" spans="1:23" x14ac:dyDescent="0.3">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VLOOKUP($M3546,People!$A$2:$B$5, 2, FALSE)</f>
        <v>Kelly Williams</v>
      </c>
      <c r="W3546" s="3" t="str">
        <f>IFERROR(VLOOKUP($B3546, 'Returns'!$A$2:$B$801, 2, FALSE), "No")</f>
        <v>No</v>
      </c>
    </row>
    <row r="3547" spans="1:23" x14ac:dyDescent="0.3">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VLOOKUP($M3547,People!$A$2:$B$5, 2, FALSE)</f>
        <v>Kelly Williams</v>
      </c>
      <c r="W3547" s="3" t="str">
        <f>IFERROR(VLOOKUP($B3547, 'Returns'!$A$2:$B$801, 2, FALSE), "No")</f>
        <v>No</v>
      </c>
    </row>
    <row r="3548" spans="1:23" x14ac:dyDescent="0.3">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VLOOKUP($M3548,People!$A$2:$B$5, 2, FALSE)</f>
        <v>Cassandra Brandow</v>
      </c>
      <c r="W3548" s="3" t="str">
        <f>IFERROR(VLOOKUP($B3548, 'Returns'!$A$2:$B$801, 2, FALSE), "No")</f>
        <v>No</v>
      </c>
    </row>
    <row r="3549" spans="1:23" x14ac:dyDescent="0.3">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VLOOKUP($M3549,People!$A$2:$B$5, 2, FALSE)</f>
        <v>Cassandra Brandow</v>
      </c>
      <c r="W3549" s="3" t="str">
        <f>IFERROR(VLOOKUP($B3549, 'Returns'!$A$2:$B$801, 2, FALSE), "No")</f>
        <v>No</v>
      </c>
    </row>
    <row r="3550" spans="1:23" x14ac:dyDescent="0.3">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VLOOKUP($M3550,People!$A$2:$B$5, 2, FALSE)</f>
        <v>Cassandra Brandow</v>
      </c>
      <c r="W3550" s="3" t="str">
        <f>IFERROR(VLOOKUP($B3550, 'Returns'!$A$2:$B$801, 2, FALSE), "No")</f>
        <v>No</v>
      </c>
    </row>
    <row r="3551" spans="1:23" x14ac:dyDescent="0.3">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VLOOKUP($M3551,People!$A$2:$B$5, 2, FALSE)</f>
        <v>Cassandra Brandow</v>
      </c>
      <c r="W3551" s="3" t="str">
        <f>IFERROR(VLOOKUP($B3551, 'Returns'!$A$2:$B$801, 2, FALSE), "No")</f>
        <v>No</v>
      </c>
    </row>
    <row r="3552" spans="1:23" x14ac:dyDescent="0.3">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VLOOKUP($M3552,People!$A$2:$B$5, 2, FALSE)</f>
        <v>Kelly Williams</v>
      </c>
      <c r="W3552" s="3" t="str">
        <f>IFERROR(VLOOKUP($B3552, 'Returns'!$A$2:$B$801, 2, FALSE), "No")</f>
        <v>No</v>
      </c>
    </row>
    <row r="3553" spans="1:23" x14ac:dyDescent="0.3">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VLOOKUP($M3553,People!$A$2:$B$5, 2, FALSE)</f>
        <v>Kelly Williams</v>
      </c>
      <c r="W3553" s="3" t="str">
        <f>IFERROR(VLOOKUP($B3553, 'Returns'!$A$2:$B$801, 2, FALSE), "No")</f>
        <v>No</v>
      </c>
    </row>
    <row r="3554" spans="1:23" x14ac:dyDescent="0.3">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VLOOKUP($M3554,People!$A$2:$B$5, 2, FALSE)</f>
        <v>Kelly Williams</v>
      </c>
      <c r="W3554" s="3" t="str">
        <f>IFERROR(VLOOKUP($B3554, 'Returns'!$A$2:$B$801, 2, FALSE), "No")</f>
        <v>No</v>
      </c>
    </row>
    <row r="3555" spans="1:23" x14ac:dyDescent="0.3">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VLOOKUP($M3555,People!$A$2:$B$5, 2, FALSE)</f>
        <v>Chuck Magee</v>
      </c>
      <c r="W3555" s="3" t="str">
        <f>IFERROR(VLOOKUP($B3555, 'Returns'!$A$2:$B$801, 2, FALSE), "No")</f>
        <v>No</v>
      </c>
    </row>
    <row r="3556" spans="1:23" x14ac:dyDescent="0.3">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VLOOKUP($M3556,People!$A$2:$B$5, 2, FALSE)</f>
        <v>Anna Andreadi</v>
      </c>
      <c r="W3556" s="3" t="str">
        <f>IFERROR(VLOOKUP($B3556, 'Returns'!$A$2:$B$801, 2, FALSE), "No")</f>
        <v>No</v>
      </c>
    </row>
    <row r="3557" spans="1:23" x14ac:dyDescent="0.3">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VLOOKUP($M3557,People!$A$2:$B$5, 2, FALSE)</f>
        <v>Anna Andreadi</v>
      </c>
      <c r="W3557" s="3" t="str">
        <f>IFERROR(VLOOKUP($B3557, 'Returns'!$A$2:$B$801, 2, FALSE), "No")</f>
        <v>No</v>
      </c>
    </row>
    <row r="3558" spans="1:23" x14ac:dyDescent="0.3">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VLOOKUP($M3558,People!$A$2:$B$5, 2, FALSE)</f>
        <v>Anna Andreadi</v>
      </c>
      <c r="W3558" s="3" t="str">
        <f>IFERROR(VLOOKUP($B3558, 'Returns'!$A$2:$B$801, 2, FALSE), "No")</f>
        <v>Yes</v>
      </c>
    </row>
    <row r="3559" spans="1:23" x14ac:dyDescent="0.3">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VLOOKUP($M3559,People!$A$2:$B$5, 2, FALSE)</f>
        <v>Anna Andreadi</v>
      </c>
      <c r="W3559" s="3" t="str">
        <f>IFERROR(VLOOKUP($B3559, 'Returns'!$A$2:$B$801, 2, FALSE), "No")</f>
        <v>Yes</v>
      </c>
    </row>
    <row r="3560" spans="1:23" x14ac:dyDescent="0.3">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VLOOKUP($M3560,People!$A$2:$B$5, 2, FALSE)</f>
        <v>Anna Andreadi</v>
      </c>
      <c r="W3560" s="3" t="str">
        <f>IFERROR(VLOOKUP($B3560, 'Returns'!$A$2:$B$801, 2, FALSE), "No")</f>
        <v>No</v>
      </c>
    </row>
    <row r="3561" spans="1:23" x14ac:dyDescent="0.3">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VLOOKUP($M3561,People!$A$2:$B$5, 2, FALSE)</f>
        <v>Anna Andreadi</v>
      </c>
      <c r="W3561" s="3" t="str">
        <f>IFERROR(VLOOKUP($B3561, 'Returns'!$A$2:$B$801, 2, FALSE), "No")</f>
        <v>No</v>
      </c>
    </row>
    <row r="3562" spans="1:23" x14ac:dyDescent="0.3">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VLOOKUP($M3562,People!$A$2:$B$5, 2, FALSE)</f>
        <v>Chuck Magee</v>
      </c>
      <c r="W3562" s="3" t="str">
        <f>IFERROR(VLOOKUP($B3562, 'Returns'!$A$2:$B$801, 2, FALSE), "No")</f>
        <v>No</v>
      </c>
    </row>
    <row r="3563" spans="1:23" x14ac:dyDescent="0.3">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VLOOKUP($M3563,People!$A$2:$B$5, 2, FALSE)</f>
        <v>Chuck Magee</v>
      </c>
      <c r="W3563" s="3" t="str">
        <f>IFERROR(VLOOKUP($B3563, 'Returns'!$A$2:$B$801, 2, FALSE), "No")</f>
        <v>No</v>
      </c>
    </row>
    <row r="3564" spans="1:23" x14ac:dyDescent="0.3">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VLOOKUP($M3564,People!$A$2:$B$5, 2, FALSE)</f>
        <v>Chuck Magee</v>
      </c>
      <c r="W3564" s="3" t="str">
        <f>IFERROR(VLOOKUP($B3564, 'Returns'!$A$2:$B$801, 2, FALSE), "No")</f>
        <v>No</v>
      </c>
    </row>
    <row r="3565" spans="1:23" x14ac:dyDescent="0.3">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VLOOKUP($M3565,People!$A$2:$B$5, 2, FALSE)</f>
        <v>Chuck Magee</v>
      </c>
      <c r="W3565" s="3" t="str">
        <f>IFERROR(VLOOKUP($B3565, 'Returns'!$A$2:$B$801, 2, FALSE), "No")</f>
        <v>No</v>
      </c>
    </row>
    <row r="3566" spans="1:23" x14ac:dyDescent="0.3">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VLOOKUP($M3566,People!$A$2:$B$5, 2, FALSE)</f>
        <v>Anna Andreadi</v>
      </c>
      <c r="W3566" s="3" t="str">
        <f>IFERROR(VLOOKUP($B3566, 'Returns'!$A$2:$B$801, 2, FALSE), "No")</f>
        <v>No</v>
      </c>
    </row>
    <row r="3567" spans="1:23" x14ac:dyDescent="0.3">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VLOOKUP($M3567,People!$A$2:$B$5, 2, FALSE)</f>
        <v>Anna Andreadi</v>
      </c>
      <c r="W3567" s="3" t="str">
        <f>IFERROR(VLOOKUP($B3567, 'Returns'!$A$2:$B$801, 2, FALSE), "No")</f>
        <v>No</v>
      </c>
    </row>
    <row r="3568" spans="1:23" x14ac:dyDescent="0.3">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VLOOKUP($M3568,People!$A$2:$B$5, 2, FALSE)</f>
        <v>Kelly Williams</v>
      </c>
      <c r="W3568" s="3" t="str">
        <f>IFERROR(VLOOKUP($B3568, 'Returns'!$A$2:$B$801, 2, FALSE), "No")</f>
        <v>No</v>
      </c>
    </row>
    <row r="3569" spans="1:23" x14ac:dyDescent="0.3">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VLOOKUP($M3569,People!$A$2:$B$5, 2, FALSE)</f>
        <v>Kelly Williams</v>
      </c>
      <c r="W3569" s="3" t="str">
        <f>IFERROR(VLOOKUP($B3569, 'Returns'!$A$2:$B$801, 2, FALSE), "No")</f>
        <v>No</v>
      </c>
    </row>
    <row r="3570" spans="1:23" x14ac:dyDescent="0.3">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VLOOKUP($M3570,People!$A$2:$B$5, 2, FALSE)</f>
        <v>Anna Andreadi</v>
      </c>
      <c r="W3570" s="3" t="str">
        <f>IFERROR(VLOOKUP($B3570, 'Returns'!$A$2:$B$801, 2, FALSE), "No")</f>
        <v>No</v>
      </c>
    </row>
    <row r="3571" spans="1:23" x14ac:dyDescent="0.3">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VLOOKUP($M3571,People!$A$2:$B$5, 2, FALSE)</f>
        <v>Anna Andreadi</v>
      </c>
      <c r="W3571" s="3" t="str">
        <f>IFERROR(VLOOKUP($B3571, 'Returns'!$A$2:$B$801, 2, FALSE), "No")</f>
        <v>No</v>
      </c>
    </row>
    <row r="3572" spans="1:23" x14ac:dyDescent="0.3">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VLOOKUP($M3572,People!$A$2:$B$5, 2, FALSE)</f>
        <v>Anna Andreadi</v>
      </c>
      <c r="W3572" s="3" t="str">
        <f>IFERROR(VLOOKUP($B3572, 'Returns'!$A$2:$B$801, 2, FALSE), "No")</f>
        <v>No</v>
      </c>
    </row>
    <row r="3573" spans="1:23" x14ac:dyDescent="0.3">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VLOOKUP($M3573,People!$A$2:$B$5, 2, FALSE)</f>
        <v>Anna Andreadi</v>
      </c>
      <c r="W3573" s="3" t="str">
        <f>IFERROR(VLOOKUP($B3573, 'Returns'!$A$2:$B$801, 2, FALSE), "No")</f>
        <v>No</v>
      </c>
    </row>
    <row r="3574" spans="1:23" x14ac:dyDescent="0.3">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VLOOKUP($M3574,People!$A$2:$B$5, 2, FALSE)</f>
        <v>Kelly Williams</v>
      </c>
      <c r="W3574" s="3" t="str">
        <f>IFERROR(VLOOKUP($B3574, 'Returns'!$A$2:$B$801, 2, FALSE), "No")</f>
        <v>No</v>
      </c>
    </row>
    <row r="3575" spans="1:23" x14ac:dyDescent="0.3">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VLOOKUP($M3575,People!$A$2:$B$5, 2, FALSE)</f>
        <v>Chuck Magee</v>
      </c>
      <c r="W3575" s="3" t="str">
        <f>IFERROR(VLOOKUP($B3575, 'Returns'!$A$2:$B$801, 2, FALSE), "No")</f>
        <v>No</v>
      </c>
    </row>
    <row r="3576" spans="1:23" x14ac:dyDescent="0.3">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VLOOKUP($M3576,People!$A$2:$B$5, 2, FALSE)</f>
        <v>Chuck Magee</v>
      </c>
      <c r="W3576" s="3" t="str">
        <f>IFERROR(VLOOKUP($B3576, 'Returns'!$A$2:$B$801, 2, FALSE), "No")</f>
        <v>No</v>
      </c>
    </row>
    <row r="3577" spans="1:23" x14ac:dyDescent="0.3">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VLOOKUP($M3577,People!$A$2:$B$5, 2, FALSE)</f>
        <v>Cassandra Brandow</v>
      </c>
      <c r="W3577" s="3" t="str">
        <f>IFERROR(VLOOKUP($B3577, 'Returns'!$A$2:$B$801, 2, FALSE), "No")</f>
        <v>No</v>
      </c>
    </row>
    <row r="3578" spans="1:23" x14ac:dyDescent="0.3">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VLOOKUP($M3578,People!$A$2:$B$5, 2, FALSE)</f>
        <v>Anna Andreadi</v>
      </c>
      <c r="W3578" s="3" t="str">
        <f>IFERROR(VLOOKUP($B3578, 'Returns'!$A$2:$B$801, 2, FALSE), "No")</f>
        <v>No</v>
      </c>
    </row>
    <row r="3579" spans="1:23" x14ac:dyDescent="0.3">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VLOOKUP($M3579,People!$A$2:$B$5, 2, FALSE)</f>
        <v>Anna Andreadi</v>
      </c>
      <c r="W3579" s="3" t="str">
        <f>IFERROR(VLOOKUP($B3579, 'Returns'!$A$2:$B$801, 2, FALSE), "No")</f>
        <v>No</v>
      </c>
    </row>
    <row r="3580" spans="1:23" x14ac:dyDescent="0.3">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VLOOKUP($M3580,People!$A$2:$B$5, 2, FALSE)</f>
        <v>Cassandra Brandow</v>
      </c>
      <c r="W3580" s="3" t="str">
        <f>IFERROR(VLOOKUP($B3580, 'Returns'!$A$2:$B$801, 2, FALSE), "No")</f>
        <v>No</v>
      </c>
    </row>
    <row r="3581" spans="1:23" x14ac:dyDescent="0.3">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VLOOKUP($M3581,People!$A$2:$B$5, 2, FALSE)</f>
        <v>Cassandra Brandow</v>
      </c>
      <c r="W3581" s="3" t="str">
        <f>IFERROR(VLOOKUP($B3581, 'Returns'!$A$2:$B$801, 2, FALSE), "No")</f>
        <v>No</v>
      </c>
    </row>
    <row r="3582" spans="1:23" x14ac:dyDescent="0.3">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VLOOKUP($M3582,People!$A$2:$B$5, 2, FALSE)</f>
        <v>Cassandra Brandow</v>
      </c>
      <c r="W3582" s="3" t="str">
        <f>IFERROR(VLOOKUP($B3582, 'Returns'!$A$2:$B$801, 2, FALSE), "No")</f>
        <v>No</v>
      </c>
    </row>
    <row r="3583" spans="1:23" x14ac:dyDescent="0.3">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VLOOKUP($M3583,People!$A$2:$B$5, 2, FALSE)</f>
        <v>Kelly Williams</v>
      </c>
      <c r="W3583" s="3" t="str">
        <f>IFERROR(VLOOKUP($B3583, 'Returns'!$A$2:$B$801, 2, FALSE), "No")</f>
        <v>No</v>
      </c>
    </row>
    <row r="3584" spans="1:23" x14ac:dyDescent="0.3">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VLOOKUP($M3584,People!$A$2:$B$5, 2, FALSE)</f>
        <v>Kelly Williams</v>
      </c>
      <c r="W3584" s="3" t="str">
        <f>IFERROR(VLOOKUP($B3584, 'Returns'!$A$2:$B$801, 2, FALSE), "No")</f>
        <v>No</v>
      </c>
    </row>
    <row r="3585" spans="1:23" x14ac:dyDescent="0.3">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VLOOKUP($M3585,People!$A$2:$B$5, 2, FALSE)</f>
        <v>Kelly Williams</v>
      </c>
      <c r="W3585" s="3" t="str">
        <f>IFERROR(VLOOKUP($B3585, 'Returns'!$A$2:$B$801, 2, FALSE), "No")</f>
        <v>No</v>
      </c>
    </row>
    <row r="3586" spans="1:23" x14ac:dyDescent="0.3">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VLOOKUP($M3586,People!$A$2:$B$5, 2, FALSE)</f>
        <v>Kelly Williams</v>
      </c>
      <c r="W3586" s="3" t="str">
        <f>IFERROR(VLOOKUP($B3586, 'Returns'!$A$2:$B$801, 2, FALSE), "No")</f>
        <v>No</v>
      </c>
    </row>
    <row r="3587" spans="1:23" x14ac:dyDescent="0.3">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VLOOKUP($M3587,People!$A$2:$B$5, 2, FALSE)</f>
        <v>Kelly Williams</v>
      </c>
      <c r="W3587" s="3" t="str">
        <f>IFERROR(VLOOKUP($B3587, 'Returns'!$A$2:$B$801, 2, FALSE), "No")</f>
        <v>No</v>
      </c>
    </row>
    <row r="3588" spans="1:23" x14ac:dyDescent="0.3">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VLOOKUP($M3588,People!$A$2:$B$5, 2, FALSE)</f>
        <v>Anna Andreadi</v>
      </c>
      <c r="W3588" s="3" t="str">
        <f>IFERROR(VLOOKUP($B3588, 'Returns'!$A$2:$B$801, 2, FALSE), "No")</f>
        <v>No</v>
      </c>
    </row>
    <row r="3589" spans="1:23" x14ac:dyDescent="0.3">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VLOOKUP($M3589,People!$A$2:$B$5, 2, FALSE)</f>
        <v>Chuck Magee</v>
      </c>
      <c r="W3589" s="3" t="str">
        <f>IFERROR(VLOOKUP($B3589, 'Returns'!$A$2:$B$801, 2, FALSE), "No")</f>
        <v>No</v>
      </c>
    </row>
    <row r="3590" spans="1:23" x14ac:dyDescent="0.3">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VLOOKUP($M3590,People!$A$2:$B$5, 2, FALSE)</f>
        <v>Cassandra Brandow</v>
      </c>
      <c r="W3590" s="3" t="str">
        <f>IFERROR(VLOOKUP($B3590, 'Returns'!$A$2:$B$801, 2, FALSE), "No")</f>
        <v>Yes</v>
      </c>
    </row>
    <row r="3591" spans="1:23" x14ac:dyDescent="0.3">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VLOOKUP($M3591,People!$A$2:$B$5, 2, FALSE)</f>
        <v>Cassandra Brandow</v>
      </c>
      <c r="W3591" s="3" t="str">
        <f>IFERROR(VLOOKUP($B3591, 'Returns'!$A$2:$B$801, 2, FALSE), "No")</f>
        <v>No</v>
      </c>
    </row>
    <row r="3592" spans="1:23" x14ac:dyDescent="0.3">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VLOOKUP($M3592,People!$A$2:$B$5, 2, FALSE)</f>
        <v>Cassandra Brandow</v>
      </c>
      <c r="W3592" s="3" t="str">
        <f>IFERROR(VLOOKUP($B3592, 'Returns'!$A$2:$B$801, 2, FALSE), "No")</f>
        <v>No</v>
      </c>
    </row>
    <row r="3593" spans="1:23" x14ac:dyDescent="0.3">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VLOOKUP($M3593,People!$A$2:$B$5, 2, FALSE)</f>
        <v>Kelly Williams</v>
      </c>
      <c r="W3593" s="3" t="str">
        <f>IFERROR(VLOOKUP($B3593, 'Returns'!$A$2:$B$801, 2, FALSE), "No")</f>
        <v>No</v>
      </c>
    </row>
    <row r="3594" spans="1:23" x14ac:dyDescent="0.3">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VLOOKUP($M3594,People!$A$2:$B$5, 2, FALSE)</f>
        <v>Chuck Magee</v>
      </c>
      <c r="W3594" s="3" t="str">
        <f>IFERROR(VLOOKUP($B3594, 'Returns'!$A$2:$B$801, 2, FALSE), "No")</f>
        <v>No</v>
      </c>
    </row>
    <row r="3595" spans="1:23" x14ac:dyDescent="0.3">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VLOOKUP($M3595,People!$A$2:$B$5, 2, FALSE)</f>
        <v>Chuck Magee</v>
      </c>
      <c r="W3595" s="3" t="str">
        <f>IFERROR(VLOOKUP($B3595, 'Returns'!$A$2:$B$801, 2, FALSE), "No")</f>
        <v>No</v>
      </c>
    </row>
    <row r="3596" spans="1:23" x14ac:dyDescent="0.3">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VLOOKUP($M3596,People!$A$2:$B$5, 2, FALSE)</f>
        <v>Chuck Magee</v>
      </c>
      <c r="W3596" s="3" t="str">
        <f>IFERROR(VLOOKUP($B3596, 'Returns'!$A$2:$B$801, 2, FALSE), "No")</f>
        <v>No</v>
      </c>
    </row>
    <row r="3597" spans="1:23" x14ac:dyDescent="0.3">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VLOOKUP($M3597,People!$A$2:$B$5, 2, FALSE)</f>
        <v>Chuck Magee</v>
      </c>
      <c r="W3597" s="3" t="str">
        <f>IFERROR(VLOOKUP($B3597, 'Returns'!$A$2:$B$801, 2, FALSE), "No")</f>
        <v>No</v>
      </c>
    </row>
    <row r="3598" spans="1:23" x14ac:dyDescent="0.3">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VLOOKUP($M3598,People!$A$2:$B$5, 2, FALSE)</f>
        <v>Chuck Magee</v>
      </c>
      <c r="W3598" s="3" t="str">
        <f>IFERROR(VLOOKUP($B3598, 'Returns'!$A$2:$B$801, 2, FALSE), "No")</f>
        <v>No</v>
      </c>
    </row>
    <row r="3599" spans="1:23" x14ac:dyDescent="0.3">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VLOOKUP($M3599,People!$A$2:$B$5, 2, FALSE)</f>
        <v>Chuck Magee</v>
      </c>
      <c r="W3599" s="3" t="str">
        <f>IFERROR(VLOOKUP($B3599, 'Returns'!$A$2:$B$801, 2, FALSE), "No")</f>
        <v>No</v>
      </c>
    </row>
    <row r="3600" spans="1:23" x14ac:dyDescent="0.3">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VLOOKUP($M3600,People!$A$2:$B$5, 2, FALSE)</f>
        <v>Chuck Magee</v>
      </c>
      <c r="W3600" s="3" t="str">
        <f>IFERROR(VLOOKUP($B3600, 'Returns'!$A$2:$B$801, 2, FALSE), "No")</f>
        <v>No</v>
      </c>
    </row>
    <row r="3601" spans="1:23" x14ac:dyDescent="0.3">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VLOOKUP($M3601,People!$A$2:$B$5, 2, FALSE)</f>
        <v>Chuck Magee</v>
      </c>
      <c r="W3601" s="3" t="str">
        <f>IFERROR(VLOOKUP($B3601, 'Returns'!$A$2:$B$801, 2, FALSE), "No")</f>
        <v>No</v>
      </c>
    </row>
    <row r="3602" spans="1:23" x14ac:dyDescent="0.3">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VLOOKUP($M3602,People!$A$2:$B$5, 2, FALSE)</f>
        <v>Anna Andreadi</v>
      </c>
      <c r="W3602" s="3" t="str">
        <f>IFERROR(VLOOKUP($B3602, 'Returns'!$A$2:$B$801, 2, FALSE), "No")</f>
        <v>No</v>
      </c>
    </row>
    <row r="3603" spans="1:23" x14ac:dyDescent="0.3">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VLOOKUP($M3603,People!$A$2:$B$5, 2, FALSE)</f>
        <v>Chuck Magee</v>
      </c>
      <c r="W3603" s="3" t="str">
        <f>IFERROR(VLOOKUP($B3603, 'Returns'!$A$2:$B$801, 2, FALSE), "No")</f>
        <v>No</v>
      </c>
    </row>
    <row r="3604" spans="1:23" x14ac:dyDescent="0.3">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VLOOKUP($M3604,People!$A$2:$B$5, 2, FALSE)</f>
        <v>Chuck Magee</v>
      </c>
      <c r="W3604" s="3" t="str">
        <f>IFERROR(VLOOKUP($B3604, 'Returns'!$A$2:$B$801, 2, FALSE), "No")</f>
        <v>No</v>
      </c>
    </row>
    <row r="3605" spans="1:23" x14ac:dyDescent="0.3">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VLOOKUP($M3605,People!$A$2:$B$5, 2, FALSE)</f>
        <v>Chuck Magee</v>
      </c>
      <c r="W3605" s="3" t="str">
        <f>IFERROR(VLOOKUP($B3605, 'Returns'!$A$2:$B$801, 2, FALSE), "No")</f>
        <v>No</v>
      </c>
    </row>
    <row r="3606" spans="1:23" x14ac:dyDescent="0.3">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VLOOKUP($M3606,People!$A$2:$B$5, 2, FALSE)</f>
        <v>Chuck Magee</v>
      </c>
      <c r="W3606" s="3" t="str">
        <f>IFERROR(VLOOKUP($B3606, 'Returns'!$A$2:$B$801, 2, FALSE), "No")</f>
        <v>No</v>
      </c>
    </row>
    <row r="3607" spans="1:23" x14ac:dyDescent="0.3">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VLOOKUP($M3607,People!$A$2:$B$5, 2, FALSE)</f>
        <v>Chuck Magee</v>
      </c>
      <c r="W3607" s="3" t="str">
        <f>IFERROR(VLOOKUP($B3607, 'Returns'!$A$2:$B$801, 2, FALSE), "No")</f>
        <v>No</v>
      </c>
    </row>
    <row r="3608" spans="1:23" x14ac:dyDescent="0.3">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VLOOKUP($M3608,People!$A$2:$B$5, 2, FALSE)</f>
        <v>Chuck Magee</v>
      </c>
      <c r="W3608" s="3" t="str">
        <f>IFERROR(VLOOKUP($B3608, 'Returns'!$A$2:$B$801, 2, FALSE), "No")</f>
        <v>No</v>
      </c>
    </row>
    <row r="3609" spans="1:23" x14ac:dyDescent="0.3">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VLOOKUP($M3609,People!$A$2:$B$5, 2, FALSE)</f>
        <v>Chuck Magee</v>
      </c>
      <c r="W3609" s="3" t="str">
        <f>IFERROR(VLOOKUP($B3609, 'Returns'!$A$2:$B$801, 2, FALSE), "No")</f>
        <v>No</v>
      </c>
    </row>
    <row r="3610" spans="1:23" x14ac:dyDescent="0.3">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VLOOKUP($M3610,People!$A$2:$B$5, 2, FALSE)</f>
        <v>Chuck Magee</v>
      </c>
      <c r="W3610" s="3" t="str">
        <f>IFERROR(VLOOKUP($B3610, 'Returns'!$A$2:$B$801, 2, FALSE), "No")</f>
        <v>No</v>
      </c>
    </row>
    <row r="3611" spans="1:23" x14ac:dyDescent="0.3">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VLOOKUP($M3611,People!$A$2:$B$5, 2, FALSE)</f>
        <v>Chuck Magee</v>
      </c>
      <c r="W3611" s="3" t="str">
        <f>IFERROR(VLOOKUP($B3611, 'Returns'!$A$2:$B$801, 2, FALSE), "No")</f>
        <v>No</v>
      </c>
    </row>
    <row r="3612" spans="1:23" x14ac:dyDescent="0.3">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VLOOKUP($M3612,People!$A$2:$B$5, 2, FALSE)</f>
        <v>Chuck Magee</v>
      </c>
      <c r="W3612" s="3" t="str">
        <f>IFERROR(VLOOKUP($B3612, 'Returns'!$A$2:$B$801, 2, FALSE), "No")</f>
        <v>No</v>
      </c>
    </row>
    <row r="3613" spans="1:23" x14ac:dyDescent="0.3">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VLOOKUP($M3613,People!$A$2:$B$5, 2, FALSE)</f>
        <v>Kelly Williams</v>
      </c>
      <c r="W3613" s="3" t="str">
        <f>IFERROR(VLOOKUP($B3613, 'Returns'!$A$2:$B$801, 2, FALSE), "No")</f>
        <v>No</v>
      </c>
    </row>
    <row r="3614" spans="1:23" x14ac:dyDescent="0.3">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VLOOKUP($M3614,People!$A$2:$B$5, 2, FALSE)</f>
        <v>Chuck Magee</v>
      </c>
      <c r="W3614" s="3" t="str">
        <f>IFERROR(VLOOKUP($B3614, 'Returns'!$A$2:$B$801, 2, FALSE), "No")</f>
        <v>No</v>
      </c>
    </row>
    <row r="3615" spans="1:23" x14ac:dyDescent="0.3">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VLOOKUP($M3615,People!$A$2:$B$5, 2, FALSE)</f>
        <v>Chuck Magee</v>
      </c>
      <c r="W3615" s="3" t="str">
        <f>IFERROR(VLOOKUP($B3615, 'Returns'!$A$2:$B$801, 2, FALSE), "No")</f>
        <v>No</v>
      </c>
    </row>
    <row r="3616" spans="1:23" x14ac:dyDescent="0.3">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VLOOKUP($M3616,People!$A$2:$B$5, 2, FALSE)</f>
        <v>Kelly Williams</v>
      </c>
      <c r="W3616" s="3" t="str">
        <f>IFERROR(VLOOKUP($B3616, 'Returns'!$A$2:$B$801, 2, FALSE), "No")</f>
        <v>No</v>
      </c>
    </row>
    <row r="3617" spans="1:23" x14ac:dyDescent="0.3">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VLOOKUP($M3617,People!$A$2:$B$5, 2, FALSE)</f>
        <v>Kelly Williams</v>
      </c>
      <c r="W3617" s="3" t="str">
        <f>IFERROR(VLOOKUP($B3617, 'Returns'!$A$2:$B$801, 2, FALSE), "No")</f>
        <v>No</v>
      </c>
    </row>
    <row r="3618" spans="1:23" x14ac:dyDescent="0.3">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VLOOKUP($M3618,People!$A$2:$B$5, 2, FALSE)</f>
        <v>Chuck Magee</v>
      </c>
      <c r="W3618" s="3" t="str">
        <f>IFERROR(VLOOKUP($B3618, 'Returns'!$A$2:$B$801, 2, FALSE), "No")</f>
        <v>No</v>
      </c>
    </row>
    <row r="3619" spans="1:23" x14ac:dyDescent="0.3">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VLOOKUP($M3619,People!$A$2:$B$5, 2, FALSE)</f>
        <v>Anna Andreadi</v>
      </c>
      <c r="W3619" s="3" t="str">
        <f>IFERROR(VLOOKUP($B3619, 'Returns'!$A$2:$B$801, 2, FALSE), "No")</f>
        <v>Yes</v>
      </c>
    </row>
    <row r="3620" spans="1:23" x14ac:dyDescent="0.3">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VLOOKUP($M3620,People!$A$2:$B$5, 2, FALSE)</f>
        <v>Anna Andreadi</v>
      </c>
      <c r="W3620" s="3" t="str">
        <f>IFERROR(VLOOKUP($B3620, 'Returns'!$A$2:$B$801, 2, FALSE), "No")</f>
        <v>Yes</v>
      </c>
    </row>
    <row r="3621" spans="1:23" x14ac:dyDescent="0.3">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VLOOKUP($M3621,People!$A$2:$B$5, 2, FALSE)</f>
        <v>Anna Andreadi</v>
      </c>
      <c r="W3621" s="3" t="str">
        <f>IFERROR(VLOOKUP($B3621, 'Returns'!$A$2:$B$801, 2, FALSE), "No")</f>
        <v>Yes</v>
      </c>
    </row>
    <row r="3622" spans="1:23" x14ac:dyDescent="0.3">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VLOOKUP($M3622,People!$A$2:$B$5, 2, FALSE)</f>
        <v>Cassandra Brandow</v>
      </c>
      <c r="W3622" s="3" t="str">
        <f>IFERROR(VLOOKUP($B3622, 'Returns'!$A$2:$B$801, 2, FALSE), "No")</f>
        <v>No</v>
      </c>
    </row>
    <row r="3623" spans="1:23" x14ac:dyDescent="0.3">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VLOOKUP($M3623,People!$A$2:$B$5, 2, FALSE)</f>
        <v>Cassandra Brandow</v>
      </c>
      <c r="W3623" s="3" t="str">
        <f>IFERROR(VLOOKUP($B3623, 'Returns'!$A$2:$B$801, 2, FALSE), "No")</f>
        <v>No</v>
      </c>
    </row>
    <row r="3624" spans="1:23" x14ac:dyDescent="0.3">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VLOOKUP($M3624,People!$A$2:$B$5, 2, FALSE)</f>
        <v>Cassandra Brandow</v>
      </c>
      <c r="W3624" s="3" t="str">
        <f>IFERROR(VLOOKUP($B3624, 'Returns'!$A$2:$B$801, 2, FALSE), "No")</f>
        <v>No</v>
      </c>
    </row>
    <row r="3625" spans="1:23" x14ac:dyDescent="0.3">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VLOOKUP($M3625,People!$A$2:$B$5, 2, FALSE)</f>
        <v>Cassandra Brandow</v>
      </c>
      <c r="W3625" s="3" t="str">
        <f>IFERROR(VLOOKUP($B3625, 'Returns'!$A$2:$B$801, 2, FALSE), "No")</f>
        <v>No</v>
      </c>
    </row>
    <row r="3626" spans="1:23" x14ac:dyDescent="0.3">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VLOOKUP($M3626,People!$A$2:$B$5, 2, FALSE)</f>
        <v>Anna Andreadi</v>
      </c>
      <c r="W3626" s="3" t="str">
        <f>IFERROR(VLOOKUP($B3626, 'Returns'!$A$2:$B$801, 2, FALSE), "No")</f>
        <v>No</v>
      </c>
    </row>
    <row r="3627" spans="1:23" x14ac:dyDescent="0.3">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VLOOKUP($M3627,People!$A$2:$B$5, 2, FALSE)</f>
        <v>Anna Andreadi</v>
      </c>
      <c r="W3627" s="3" t="str">
        <f>IFERROR(VLOOKUP($B3627, 'Returns'!$A$2:$B$801, 2, FALSE), "No")</f>
        <v>No</v>
      </c>
    </row>
    <row r="3628" spans="1:23" x14ac:dyDescent="0.3">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VLOOKUP($M3628,People!$A$2:$B$5, 2, FALSE)</f>
        <v>Anna Andreadi</v>
      </c>
      <c r="W3628" s="3" t="str">
        <f>IFERROR(VLOOKUP($B3628, 'Returns'!$A$2:$B$801, 2, FALSE), "No")</f>
        <v>No</v>
      </c>
    </row>
    <row r="3629" spans="1:23" x14ac:dyDescent="0.3">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VLOOKUP($M3629,People!$A$2:$B$5, 2, FALSE)</f>
        <v>Anna Andreadi</v>
      </c>
      <c r="W3629" s="3" t="str">
        <f>IFERROR(VLOOKUP($B3629, 'Returns'!$A$2:$B$801, 2, FALSE), "No")</f>
        <v>No</v>
      </c>
    </row>
    <row r="3630" spans="1:23" x14ac:dyDescent="0.3">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VLOOKUP($M3630,People!$A$2:$B$5, 2, FALSE)</f>
        <v>Anna Andreadi</v>
      </c>
      <c r="W3630" s="3" t="str">
        <f>IFERROR(VLOOKUP($B3630, 'Returns'!$A$2:$B$801, 2, FALSE), "No")</f>
        <v>No</v>
      </c>
    </row>
    <row r="3631" spans="1:23" x14ac:dyDescent="0.3">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VLOOKUP($M3631,People!$A$2:$B$5, 2, FALSE)</f>
        <v>Chuck Magee</v>
      </c>
      <c r="W3631" s="3" t="str">
        <f>IFERROR(VLOOKUP($B3631, 'Returns'!$A$2:$B$801, 2, FALSE), "No")</f>
        <v>No</v>
      </c>
    </row>
    <row r="3632" spans="1:23" x14ac:dyDescent="0.3">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VLOOKUP($M3632,People!$A$2:$B$5, 2, FALSE)</f>
        <v>Chuck Magee</v>
      </c>
      <c r="W3632" s="3" t="str">
        <f>IFERROR(VLOOKUP($B3632, 'Returns'!$A$2:$B$801, 2, FALSE), "No")</f>
        <v>No</v>
      </c>
    </row>
    <row r="3633" spans="1:23" x14ac:dyDescent="0.3">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VLOOKUP($M3633,People!$A$2:$B$5, 2, FALSE)</f>
        <v>Anna Andreadi</v>
      </c>
      <c r="W3633" s="3" t="str">
        <f>IFERROR(VLOOKUP($B3633, 'Returns'!$A$2:$B$801, 2, FALSE), "No")</f>
        <v>No</v>
      </c>
    </row>
    <row r="3634" spans="1:23" x14ac:dyDescent="0.3">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VLOOKUP($M3634,People!$A$2:$B$5, 2, FALSE)</f>
        <v>Anna Andreadi</v>
      </c>
      <c r="W3634" s="3" t="str">
        <f>IFERROR(VLOOKUP($B3634, 'Returns'!$A$2:$B$801, 2, FALSE), "No")</f>
        <v>No</v>
      </c>
    </row>
    <row r="3635" spans="1:23" x14ac:dyDescent="0.3">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VLOOKUP($M3635,People!$A$2:$B$5, 2, FALSE)</f>
        <v>Chuck Magee</v>
      </c>
      <c r="W3635" s="3" t="str">
        <f>IFERROR(VLOOKUP($B3635, 'Returns'!$A$2:$B$801, 2, FALSE), "No")</f>
        <v>No</v>
      </c>
    </row>
    <row r="3636" spans="1:23" x14ac:dyDescent="0.3">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VLOOKUP($M3636,People!$A$2:$B$5, 2, FALSE)</f>
        <v>Chuck Magee</v>
      </c>
      <c r="W3636" s="3" t="str">
        <f>IFERROR(VLOOKUP($B3636, 'Returns'!$A$2:$B$801, 2, FALSE), "No")</f>
        <v>No</v>
      </c>
    </row>
    <row r="3637" spans="1:23" x14ac:dyDescent="0.3">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VLOOKUP($M3637,People!$A$2:$B$5, 2, FALSE)</f>
        <v>Chuck Magee</v>
      </c>
      <c r="W3637" s="3" t="str">
        <f>IFERROR(VLOOKUP($B3637, 'Returns'!$A$2:$B$801, 2, FALSE), "No")</f>
        <v>No</v>
      </c>
    </row>
    <row r="3638" spans="1:23" x14ac:dyDescent="0.3">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VLOOKUP($M3638,People!$A$2:$B$5, 2, FALSE)</f>
        <v>Chuck Magee</v>
      </c>
      <c r="W3638" s="3" t="str">
        <f>IFERROR(VLOOKUP($B3638, 'Returns'!$A$2:$B$801, 2, FALSE), "No")</f>
        <v>No</v>
      </c>
    </row>
    <row r="3639" spans="1:23" x14ac:dyDescent="0.3">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VLOOKUP($M3639,People!$A$2:$B$5, 2, FALSE)</f>
        <v>Chuck Magee</v>
      </c>
      <c r="W3639" s="3" t="str">
        <f>IFERROR(VLOOKUP($B3639, 'Returns'!$A$2:$B$801, 2, FALSE), "No")</f>
        <v>No</v>
      </c>
    </row>
    <row r="3640" spans="1:23" x14ac:dyDescent="0.3">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VLOOKUP($M3640,People!$A$2:$B$5, 2, FALSE)</f>
        <v>Chuck Magee</v>
      </c>
      <c r="W3640" s="3" t="str">
        <f>IFERROR(VLOOKUP($B3640, 'Returns'!$A$2:$B$801, 2, FALSE), "No")</f>
        <v>No</v>
      </c>
    </row>
    <row r="3641" spans="1:23" x14ac:dyDescent="0.3">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VLOOKUP($M3641,People!$A$2:$B$5, 2, FALSE)</f>
        <v>Chuck Magee</v>
      </c>
      <c r="W3641" s="3" t="str">
        <f>IFERROR(VLOOKUP($B3641, 'Returns'!$A$2:$B$801, 2, FALSE), "No")</f>
        <v>No</v>
      </c>
    </row>
    <row r="3642" spans="1:23" x14ac:dyDescent="0.3">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VLOOKUP($M3642,People!$A$2:$B$5, 2, FALSE)</f>
        <v>Chuck Magee</v>
      </c>
      <c r="W3642" s="3" t="str">
        <f>IFERROR(VLOOKUP($B3642, 'Returns'!$A$2:$B$801, 2, FALSE), "No")</f>
        <v>No</v>
      </c>
    </row>
    <row r="3643" spans="1:23" x14ac:dyDescent="0.3">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VLOOKUP($M3643,People!$A$2:$B$5, 2, FALSE)</f>
        <v>Chuck Magee</v>
      </c>
      <c r="W3643" s="3" t="str">
        <f>IFERROR(VLOOKUP($B3643, 'Returns'!$A$2:$B$801, 2, FALSE), "No")</f>
        <v>No</v>
      </c>
    </row>
    <row r="3644" spans="1:23" x14ac:dyDescent="0.3">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VLOOKUP($M3644,People!$A$2:$B$5, 2, FALSE)</f>
        <v>Anna Andreadi</v>
      </c>
      <c r="W3644" s="3" t="str">
        <f>IFERROR(VLOOKUP($B3644, 'Returns'!$A$2:$B$801, 2, FALSE), "No")</f>
        <v>No</v>
      </c>
    </row>
    <row r="3645" spans="1:23" x14ac:dyDescent="0.3">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VLOOKUP($M3645,People!$A$2:$B$5, 2, FALSE)</f>
        <v>Anna Andreadi</v>
      </c>
      <c r="W3645" s="3" t="str">
        <f>IFERROR(VLOOKUP($B3645, 'Returns'!$A$2:$B$801, 2, FALSE), "No")</f>
        <v>No</v>
      </c>
    </row>
    <row r="3646" spans="1:23" x14ac:dyDescent="0.3">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VLOOKUP($M3646,People!$A$2:$B$5, 2, FALSE)</f>
        <v>Anna Andreadi</v>
      </c>
      <c r="W3646" s="3" t="str">
        <f>IFERROR(VLOOKUP($B3646, 'Returns'!$A$2:$B$801, 2, FALSE), "No")</f>
        <v>No</v>
      </c>
    </row>
    <row r="3647" spans="1:23" x14ac:dyDescent="0.3">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VLOOKUP($M3647,People!$A$2:$B$5, 2, FALSE)</f>
        <v>Anna Andreadi</v>
      </c>
      <c r="W3647" s="3" t="str">
        <f>IFERROR(VLOOKUP($B3647, 'Returns'!$A$2:$B$801, 2, FALSE), "No")</f>
        <v>No</v>
      </c>
    </row>
    <row r="3648" spans="1:23" x14ac:dyDescent="0.3">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VLOOKUP($M3648,People!$A$2:$B$5, 2, FALSE)</f>
        <v>Anna Andreadi</v>
      </c>
      <c r="W3648" s="3" t="str">
        <f>IFERROR(VLOOKUP($B3648, 'Returns'!$A$2:$B$801, 2, FALSE), "No")</f>
        <v>No</v>
      </c>
    </row>
    <row r="3649" spans="1:23" x14ac:dyDescent="0.3">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VLOOKUP($M3649,People!$A$2:$B$5, 2, FALSE)</f>
        <v>Anna Andreadi</v>
      </c>
      <c r="W3649" s="3" t="str">
        <f>IFERROR(VLOOKUP($B3649, 'Returns'!$A$2:$B$801, 2, FALSE), "No")</f>
        <v>No</v>
      </c>
    </row>
    <row r="3650" spans="1:23" x14ac:dyDescent="0.3">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VLOOKUP($M3650,People!$A$2:$B$5, 2, FALSE)</f>
        <v>Cassandra Brandow</v>
      </c>
      <c r="W3650" s="3" t="str">
        <f>IFERROR(VLOOKUP($B3650, 'Returns'!$A$2:$B$801, 2, FALSE), "No")</f>
        <v>No</v>
      </c>
    </row>
    <row r="3651" spans="1:23" x14ac:dyDescent="0.3">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VLOOKUP($M3651,People!$A$2:$B$5, 2, FALSE)</f>
        <v>Cassandra Brandow</v>
      </c>
      <c r="W3651" s="3" t="str">
        <f>IFERROR(VLOOKUP($B3651, 'Returns'!$A$2:$B$801, 2, FALSE), "No")</f>
        <v>No</v>
      </c>
    </row>
    <row r="3652" spans="1:23" x14ac:dyDescent="0.3">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VLOOKUP($M3652,People!$A$2:$B$5, 2, FALSE)</f>
        <v>Kelly Williams</v>
      </c>
      <c r="W3652" s="3" t="str">
        <f>IFERROR(VLOOKUP($B3652, 'Returns'!$A$2:$B$801, 2, FALSE), "No")</f>
        <v>No</v>
      </c>
    </row>
    <row r="3653" spans="1:23" x14ac:dyDescent="0.3">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VLOOKUP($M3653,People!$A$2:$B$5, 2, FALSE)</f>
        <v>Kelly Williams</v>
      </c>
      <c r="W3653" s="3" t="str">
        <f>IFERROR(VLOOKUP($B3653, 'Returns'!$A$2:$B$801, 2, FALSE), "No")</f>
        <v>No</v>
      </c>
    </row>
    <row r="3654" spans="1:23" x14ac:dyDescent="0.3">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VLOOKUP($M3654,People!$A$2:$B$5, 2, FALSE)</f>
        <v>Kelly Williams</v>
      </c>
      <c r="W3654" s="3" t="str">
        <f>IFERROR(VLOOKUP($B3654, 'Returns'!$A$2:$B$801, 2, FALSE), "No")</f>
        <v>No</v>
      </c>
    </row>
    <row r="3655" spans="1:23" x14ac:dyDescent="0.3">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VLOOKUP($M3655,People!$A$2:$B$5, 2, FALSE)</f>
        <v>Kelly Williams</v>
      </c>
      <c r="W3655" s="3" t="str">
        <f>IFERROR(VLOOKUP($B3655, 'Returns'!$A$2:$B$801, 2, FALSE), "No")</f>
        <v>No</v>
      </c>
    </row>
    <row r="3656" spans="1:23" x14ac:dyDescent="0.3">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VLOOKUP($M3656,People!$A$2:$B$5, 2, FALSE)</f>
        <v>Kelly Williams</v>
      </c>
      <c r="W3656" s="3" t="str">
        <f>IFERROR(VLOOKUP($B3656, 'Returns'!$A$2:$B$801, 2, FALSE), "No")</f>
        <v>No</v>
      </c>
    </row>
    <row r="3657" spans="1:23" x14ac:dyDescent="0.3">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VLOOKUP($M3657,People!$A$2:$B$5, 2, FALSE)</f>
        <v>Cassandra Brandow</v>
      </c>
      <c r="W3657" s="3" t="str">
        <f>IFERROR(VLOOKUP($B3657, 'Returns'!$A$2:$B$801, 2, FALSE), "No")</f>
        <v>No</v>
      </c>
    </row>
    <row r="3658" spans="1:23" x14ac:dyDescent="0.3">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VLOOKUP($M3658,People!$A$2:$B$5, 2, FALSE)</f>
        <v>Chuck Magee</v>
      </c>
      <c r="W3658" s="3" t="str">
        <f>IFERROR(VLOOKUP($B3658, 'Returns'!$A$2:$B$801, 2, FALSE), "No")</f>
        <v>No</v>
      </c>
    </row>
    <row r="3659" spans="1:23" x14ac:dyDescent="0.3">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VLOOKUP($M3659,People!$A$2:$B$5, 2, FALSE)</f>
        <v>Cassandra Brandow</v>
      </c>
      <c r="W3659" s="3" t="str">
        <f>IFERROR(VLOOKUP($B3659, 'Returns'!$A$2:$B$801, 2, FALSE), "No")</f>
        <v>No</v>
      </c>
    </row>
    <row r="3660" spans="1:23" x14ac:dyDescent="0.3">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VLOOKUP($M3660,People!$A$2:$B$5, 2, FALSE)</f>
        <v>Cassandra Brandow</v>
      </c>
      <c r="W3660" s="3" t="str">
        <f>IFERROR(VLOOKUP($B3660, 'Returns'!$A$2:$B$801, 2, FALSE), "No")</f>
        <v>No</v>
      </c>
    </row>
    <row r="3661" spans="1:23" x14ac:dyDescent="0.3">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VLOOKUP($M3661,People!$A$2:$B$5, 2, FALSE)</f>
        <v>Cassandra Brandow</v>
      </c>
      <c r="W3661" s="3" t="str">
        <f>IFERROR(VLOOKUP($B3661, 'Returns'!$A$2:$B$801, 2, FALSE), "No")</f>
        <v>No</v>
      </c>
    </row>
    <row r="3662" spans="1:23" x14ac:dyDescent="0.3">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VLOOKUP($M3662,People!$A$2:$B$5, 2, FALSE)</f>
        <v>Anna Andreadi</v>
      </c>
      <c r="W3662" s="3" t="str">
        <f>IFERROR(VLOOKUP($B3662, 'Returns'!$A$2:$B$801, 2, FALSE), "No")</f>
        <v>No</v>
      </c>
    </row>
    <row r="3663" spans="1:23" x14ac:dyDescent="0.3">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VLOOKUP($M3663,People!$A$2:$B$5, 2, FALSE)</f>
        <v>Kelly Williams</v>
      </c>
      <c r="W3663" s="3" t="str">
        <f>IFERROR(VLOOKUP($B3663, 'Returns'!$A$2:$B$801, 2, FALSE), "No")</f>
        <v>No</v>
      </c>
    </row>
    <row r="3664" spans="1:23" x14ac:dyDescent="0.3">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VLOOKUP($M3664,People!$A$2:$B$5, 2, FALSE)</f>
        <v>Chuck Magee</v>
      </c>
      <c r="W3664" s="3" t="str">
        <f>IFERROR(VLOOKUP($B3664, 'Returns'!$A$2:$B$801, 2, FALSE), "No")</f>
        <v>No</v>
      </c>
    </row>
    <row r="3665" spans="1:23" x14ac:dyDescent="0.3">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VLOOKUP($M3665,People!$A$2:$B$5, 2, FALSE)</f>
        <v>Chuck Magee</v>
      </c>
      <c r="W3665" s="3" t="str">
        <f>IFERROR(VLOOKUP($B3665, 'Returns'!$A$2:$B$801, 2, FALSE), "No")</f>
        <v>No</v>
      </c>
    </row>
    <row r="3666" spans="1:23" x14ac:dyDescent="0.3">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VLOOKUP($M3666,People!$A$2:$B$5, 2, FALSE)</f>
        <v>Anna Andreadi</v>
      </c>
      <c r="W3666" s="3" t="str">
        <f>IFERROR(VLOOKUP($B3666, 'Returns'!$A$2:$B$801, 2, FALSE), "No")</f>
        <v>No</v>
      </c>
    </row>
    <row r="3667" spans="1:23" x14ac:dyDescent="0.3">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VLOOKUP($M3667,People!$A$2:$B$5, 2, FALSE)</f>
        <v>Anna Andreadi</v>
      </c>
      <c r="W3667" s="3" t="str">
        <f>IFERROR(VLOOKUP($B3667, 'Returns'!$A$2:$B$801, 2, FALSE), "No")</f>
        <v>No</v>
      </c>
    </row>
    <row r="3668" spans="1:23" x14ac:dyDescent="0.3">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VLOOKUP($M3668,People!$A$2:$B$5, 2, FALSE)</f>
        <v>Anna Andreadi</v>
      </c>
      <c r="W3668" s="3" t="str">
        <f>IFERROR(VLOOKUP($B3668, 'Returns'!$A$2:$B$801, 2, FALSE), "No")</f>
        <v>No</v>
      </c>
    </row>
    <row r="3669" spans="1:23" x14ac:dyDescent="0.3">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VLOOKUP($M3669,People!$A$2:$B$5, 2, FALSE)</f>
        <v>Anna Andreadi</v>
      </c>
      <c r="W3669" s="3" t="str">
        <f>IFERROR(VLOOKUP($B3669, 'Returns'!$A$2:$B$801, 2, FALSE), "No")</f>
        <v>No</v>
      </c>
    </row>
    <row r="3670" spans="1:23" x14ac:dyDescent="0.3">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VLOOKUP($M3670,People!$A$2:$B$5, 2, FALSE)</f>
        <v>Anna Andreadi</v>
      </c>
      <c r="W3670" s="3" t="str">
        <f>IFERROR(VLOOKUP($B3670, 'Returns'!$A$2:$B$801, 2, FALSE), "No")</f>
        <v>No</v>
      </c>
    </row>
    <row r="3671" spans="1:23" x14ac:dyDescent="0.3">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VLOOKUP($M3671,People!$A$2:$B$5, 2, FALSE)</f>
        <v>Anna Andreadi</v>
      </c>
      <c r="W3671" s="3" t="str">
        <f>IFERROR(VLOOKUP($B3671, 'Returns'!$A$2:$B$801, 2, FALSE), "No")</f>
        <v>No</v>
      </c>
    </row>
    <row r="3672" spans="1:23" x14ac:dyDescent="0.3">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VLOOKUP($M3672,People!$A$2:$B$5, 2, FALSE)</f>
        <v>Anna Andreadi</v>
      </c>
      <c r="W3672" s="3" t="str">
        <f>IFERROR(VLOOKUP($B3672, 'Returns'!$A$2:$B$801, 2, FALSE), "No")</f>
        <v>No</v>
      </c>
    </row>
    <row r="3673" spans="1:23" x14ac:dyDescent="0.3">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VLOOKUP($M3673,People!$A$2:$B$5, 2, FALSE)</f>
        <v>Anna Andreadi</v>
      </c>
      <c r="W3673" s="3" t="str">
        <f>IFERROR(VLOOKUP($B3673, 'Returns'!$A$2:$B$801, 2, FALSE), "No")</f>
        <v>No</v>
      </c>
    </row>
    <row r="3674" spans="1:23" x14ac:dyDescent="0.3">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VLOOKUP($M3674,People!$A$2:$B$5, 2, FALSE)</f>
        <v>Chuck Magee</v>
      </c>
      <c r="W3674" s="3" t="str">
        <f>IFERROR(VLOOKUP($B3674, 'Returns'!$A$2:$B$801, 2, FALSE), "No")</f>
        <v>No</v>
      </c>
    </row>
    <row r="3675" spans="1:23" x14ac:dyDescent="0.3">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VLOOKUP($M3675,People!$A$2:$B$5, 2, FALSE)</f>
        <v>Chuck Magee</v>
      </c>
      <c r="W3675" s="3" t="str">
        <f>IFERROR(VLOOKUP($B3675, 'Returns'!$A$2:$B$801, 2, FALSE), "No")</f>
        <v>No</v>
      </c>
    </row>
    <row r="3676" spans="1:23" x14ac:dyDescent="0.3">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VLOOKUP($M3676,People!$A$2:$B$5, 2, FALSE)</f>
        <v>Chuck Magee</v>
      </c>
      <c r="W3676" s="3" t="str">
        <f>IFERROR(VLOOKUP($B3676, 'Returns'!$A$2:$B$801, 2, FALSE), "No")</f>
        <v>No</v>
      </c>
    </row>
    <row r="3677" spans="1:23" x14ac:dyDescent="0.3">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VLOOKUP($M3677,People!$A$2:$B$5, 2, FALSE)</f>
        <v>Chuck Magee</v>
      </c>
      <c r="W3677" s="3" t="str">
        <f>IFERROR(VLOOKUP($B3677, 'Returns'!$A$2:$B$801, 2, FALSE), "No")</f>
        <v>No</v>
      </c>
    </row>
    <row r="3678" spans="1:23" x14ac:dyDescent="0.3">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VLOOKUP($M3678,People!$A$2:$B$5, 2, FALSE)</f>
        <v>Anna Andreadi</v>
      </c>
      <c r="W3678" s="3" t="str">
        <f>IFERROR(VLOOKUP($B3678, 'Returns'!$A$2:$B$801, 2, FALSE), "No")</f>
        <v>Yes</v>
      </c>
    </row>
    <row r="3679" spans="1:23" x14ac:dyDescent="0.3">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VLOOKUP($M3679,People!$A$2:$B$5, 2, FALSE)</f>
        <v>Chuck Magee</v>
      </c>
      <c r="W3679" s="3" t="str">
        <f>IFERROR(VLOOKUP($B3679, 'Returns'!$A$2:$B$801, 2, FALSE), "No")</f>
        <v>No</v>
      </c>
    </row>
    <row r="3680" spans="1:23" x14ac:dyDescent="0.3">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VLOOKUP($M3680,People!$A$2:$B$5, 2, FALSE)</f>
        <v>Chuck Magee</v>
      </c>
      <c r="W3680" s="3" t="str">
        <f>IFERROR(VLOOKUP($B3680, 'Returns'!$A$2:$B$801, 2, FALSE), "No")</f>
        <v>No</v>
      </c>
    </row>
    <row r="3681" spans="1:23" x14ac:dyDescent="0.3">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VLOOKUP($M3681,People!$A$2:$B$5, 2, FALSE)</f>
        <v>Chuck Magee</v>
      </c>
      <c r="W3681" s="3" t="str">
        <f>IFERROR(VLOOKUP($B3681, 'Returns'!$A$2:$B$801, 2, FALSE), "No")</f>
        <v>No</v>
      </c>
    </row>
    <row r="3682" spans="1:23" x14ac:dyDescent="0.3">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VLOOKUP($M3682,People!$A$2:$B$5, 2, FALSE)</f>
        <v>Chuck Magee</v>
      </c>
      <c r="W3682" s="3" t="str">
        <f>IFERROR(VLOOKUP($B3682, 'Returns'!$A$2:$B$801, 2, FALSE), "No")</f>
        <v>No</v>
      </c>
    </row>
    <row r="3683" spans="1:23" x14ac:dyDescent="0.3">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VLOOKUP($M3683,People!$A$2:$B$5, 2, FALSE)</f>
        <v>Chuck Magee</v>
      </c>
      <c r="W3683" s="3" t="str">
        <f>IFERROR(VLOOKUP($B3683, 'Returns'!$A$2:$B$801, 2, FALSE), "No")</f>
        <v>No</v>
      </c>
    </row>
    <row r="3684" spans="1:23" x14ac:dyDescent="0.3">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VLOOKUP($M3684,People!$A$2:$B$5, 2, FALSE)</f>
        <v>Chuck Magee</v>
      </c>
      <c r="W3684" s="3" t="str">
        <f>IFERROR(VLOOKUP($B3684, 'Returns'!$A$2:$B$801, 2, FALSE), "No")</f>
        <v>No</v>
      </c>
    </row>
    <row r="3685" spans="1:23" x14ac:dyDescent="0.3">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VLOOKUP($M3685,People!$A$2:$B$5, 2, FALSE)</f>
        <v>Chuck Magee</v>
      </c>
      <c r="W3685" s="3" t="str">
        <f>IFERROR(VLOOKUP($B3685, 'Returns'!$A$2:$B$801, 2, FALSE), "No")</f>
        <v>No</v>
      </c>
    </row>
    <row r="3686" spans="1:23" x14ac:dyDescent="0.3">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VLOOKUP($M3686,People!$A$2:$B$5, 2, FALSE)</f>
        <v>Chuck Magee</v>
      </c>
      <c r="W3686" s="3" t="str">
        <f>IFERROR(VLOOKUP($B3686, 'Returns'!$A$2:$B$801, 2, FALSE), "No")</f>
        <v>No</v>
      </c>
    </row>
    <row r="3687" spans="1:23" x14ac:dyDescent="0.3">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VLOOKUP($M3687,People!$A$2:$B$5, 2, FALSE)</f>
        <v>Chuck Magee</v>
      </c>
      <c r="W3687" s="3" t="str">
        <f>IFERROR(VLOOKUP($B3687, 'Returns'!$A$2:$B$801, 2, FALSE), "No")</f>
        <v>No</v>
      </c>
    </row>
    <row r="3688" spans="1:23" x14ac:dyDescent="0.3">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VLOOKUP($M3688,People!$A$2:$B$5, 2, FALSE)</f>
        <v>Anna Andreadi</v>
      </c>
      <c r="W3688" s="3" t="str">
        <f>IFERROR(VLOOKUP($B3688, 'Returns'!$A$2:$B$801, 2, FALSE), "No")</f>
        <v>No</v>
      </c>
    </row>
    <row r="3689" spans="1:23" x14ac:dyDescent="0.3">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VLOOKUP($M3689,People!$A$2:$B$5, 2, FALSE)</f>
        <v>Cassandra Brandow</v>
      </c>
      <c r="W3689" s="3" t="str">
        <f>IFERROR(VLOOKUP($B3689, 'Returns'!$A$2:$B$801, 2, FALSE), "No")</f>
        <v>No</v>
      </c>
    </row>
    <row r="3690" spans="1:23" x14ac:dyDescent="0.3">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VLOOKUP($M3690,People!$A$2:$B$5, 2, FALSE)</f>
        <v>Anna Andreadi</v>
      </c>
      <c r="W3690" s="3" t="str">
        <f>IFERROR(VLOOKUP($B3690, 'Returns'!$A$2:$B$801, 2, FALSE), "No")</f>
        <v>No</v>
      </c>
    </row>
    <row r="3691" spans="1:23" x14ac:dyDescent="0.3">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VLOOKUP($M3691,People!$A$2:$B$5, 2, FALSE)</f>
        <v>Anna Andreadi</v>
      </c>
      <c r="W3691" s="3" t="str">
        <f>IFERROR(VLOOKUP($B3691, 'Returns'!$A$2:$B$801, 2, FALSE), "No")</f>
        <v>No</v>
      </c>
    </row>
    <row r="3692" spans="1:23" x14ac:dyDescent="0.3">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VLOOKUP($M3692,People!$A$2:$B$5, 2, FALSE)</f>
        <v>Anna Andreadi</v>
      </c>
      <c r="W3692" s="3" t="str">
        <f>IFERROR(VLOOKUP($B3692, 'Returns'!$A$2:$B$801, 2, FALSE), "No")</f>
        <v>No</v>
      </c>
    </row>
    <row r="3693" spans="1:23" x14ac:dyDescent="0.3">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VLOOKUP($M3693,People!$A$2:$B$5, 2, FALSE)</f>
        <v>Anna Andreadi</v>
      </c>
      <c r="W3693" s="3" t="str">
        <f>IFERROR(VLOOKUP($B3693, 'Returns'!$A$2:$B$801, 2, FALSE), "No")</f>
        <v>No</v>
      </c>
    </row>
    <row r="3694" spans="1:23" x14ac:dyDescent="0.3">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VLOOKUP($M3694,People!$A$2:$B$5, 2, FALSE)</f>
        <v>Anna Andreadi</v>
      </c>
      <c r="W3694" s="3" t="str">
        <f>IFERROR(VLOOKUP($B3694, 'Returns'!$A$2:$B$801, 2, FALSE), "No")</f>
        <v>No</v>
      </c>
    </row>
    <row r="3695" spans="1:23" x14ac:dyDescent="0.3">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VLOOKUP($M3695,People!$A$2:$B$5, 2, FALSE)</f>
        <v>Anna Andreadi</v>
      </c>
      <c r="W3695" s="3" t="str">
        <f>IFERROR(VLOOKUP($B3695, 'Returns'!$A$2:$B$801, 2, FALSE), "No")</f>
        <v>No</v>
      </c>
    </row>
    <row r="3696" spans="1:23" x14ac:dyDescent="0.3">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VLOOKUP($M3696,People!$A$2:$B$5, 2, FALSE)</f>
        <v>Cassandra Brandow</v>
      </c>
      <c r="W3696" s="3" t="str">
        <f>IFERROR(VLOOKUP($B3696, 'Returns'!$A$2:$B$801, 2, FALSE), "No")</f>
        <v>No</v>
      </c>
    </row>
    <row r="3697" spans="1:23" x14ac:dyDescent="0.3">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VLOOKUP($M3697,People!$A$2:$B$5, 2, FALSE)</f>
        <v>Cassandra Brandow</v>
      </c>
      <c r="W3697" s="3" t="str">
        <f>IFERROR(VLOOKUP($B3697, 'Returns'!$A$2:$B$801, 2, FALSE), "No")</f>
        <v>No</v>
      </c>
    </row>
    <row r="3698" spans="1:23" x14ac:dyDescent="0.3">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VLOOKUP($M3698,People!$A$2:$B$5, 2, FALSE)</f>
        <v>Cassandra Brandow</v>
      </c>
      <c r="W3698" s="3" t="str">
        <f>IFERROR(VLOOKUP($B3698, 'Returns'!$A$2:$B$801, 2, FALSE), "No")</f>
        <v>No</v>
      </c>
    </row>
    <row r="3699" spans="1:23" x14ac:dyDescent="0.3">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VLOOKUP($M3699,People!$A$2:$B$5, 2, FALSE)</f>
        <v>Anna Andreadi</v>
      </c>
      <c r="W3699" s="3" t="str">
        <f>IFERROR(VLOOKUP($B3699, 'Returns'!$A$2:$B$801, 2, FALSE), "No")</f>
        <v>No</v>
      </c>
    </row>
    <row r="3700" spans="1:23" x14ac:dyDescent="0.3">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VLOOKUP($M3700,People!$A$2:$B$5, 2, FALSE)</f>
        <v>Anna Andreadi</v>
      </c>
      <c r="W3700" s="3" t="str">
        <f>IFERROR(VLOOKUP($B3700, 'Returns'!$A$2:$B$801, 2, FALSE), "No")</f>
        <v>No</v>
      </c>
    </row>
    <row r="3701" spans="1:23" x14ac:dyDescent="0.3">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VLOOKUP($M3701,People!$A$2:$B$5, 2, FALSE)</f>
        <v>Chuck Magee</v>
      </c>
      <c r="W3701" s="3" t="str">
        <f>IFERROR(VLOOKUP($B3701, 'Returns'!$A$2:$B$801, 2, FALSE), "No")</f>
        <v>No</v>
      </c>
    </row>
    <row r="3702" spans="1:23" x14ac:dyDescent="0.3">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VLOOKUP($M3702,People!$A$2:$B$5, 2, FALSE)</f>
        <v>Chuck Magee</v>
      </c>
      <c r="W3702" s="3" t="str">
        <f>IFERROR(VLOOKUP($B3702, 'Returns'!$A$2:$B$801, 2, FALSE), "No")</f>
        <v>No</v>
      </c>
    </row>
    <row r="3703" spans="1:23" x14ac:dyDescent="0.3">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VLOOKUP($M3703,People!$A$2:$B$5, 2, FALSE)</f>
        <v>Chuck Magee</v>
      </c>
      <c r="W3703" s="3" t="str">
        <f>IFERROR(VLOOKUP($B3703, 'Returns'!$A$2:$B$801, 2, FALSE), "No")</f>
        <v>No</v>
      </c>
    </row>
    <row r="3704" spans="1:23" x14ac:dyDescent="0.3">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VLOOKUP($M3704,People!$A$2:$B$5, 2, FALSE)</f>
        <v>Cassandra Brandow</v>
      </c>
      <c r="W3704" s="3" t="str">
        <f>IFERROR(VLOOKUP($B3704, 'Returns'!$A$2:$B$801, 2, FALSE), "No")</f>
        <v>No</v>
      </c>
    </row>
    <row r="3705" spans="1:23" x14ac:dyDescent="0.3">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VLOOKUP($M3705,People!$A$2:$B$5, 2, FALSE)</f>
        <v>Cassandra Brandow</v>
      </c>
      <c r="W3705" s="3" t="str">
        <f>IFERROR(VLOOKUP($B3705, 'Returns'!$A$2:$B$801, 2, FALSE), "No")</f>
        <v>No</v>
      </c>
    </row>
    <row r="3706" spans="1:23" x14ac:dyDescent="0.3">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VLOOKUP($M3706,People!$A$2:$B$5, 2, FALSE)</f>
        <v>Cassandra Brandow</v>
      </c>
      <c r="W3706" s="3" t="str">
        <f>IFERROR(VLOOKUP($B3706, 'Returns'!$A$2:$B$801, 2, FALSE), "No")</f>
        <v>No</v>
      </c>
    </row>
    <row r="3707" spans="1:23" x14ac:dyDescent="0.3">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VLOOKUP($M3707,People!$A$2:$B$5, 2, FALSE)</f>
        <v>Cassandra Brandow</v>
      </c>
      <c r="W3707" s="3" t="str">
        <f>IFERROR(VLOOKUP($B3707, 'Returns'!$A$2:$B$801, 2, FALSE), "No")</f>
        <v>No</v>
      </c>
    </row>
    <row r="3708" spans="1:23" x14ac:dyDescent="0.3">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VLOOKUP($M3708,People!$A$2:$B$5, 2, FALSE)</f>
        <v>Kelly Williams</v>
      </c>
      <c r="W3708" s="3" t="str">
        <f>IFERROR(VLOOKUP($B3708, 'Returns'!$A$2:$B$801, 2, FALSE), "No")</f>
        <v>No</v>
      </c>
    </row>
    <row r="3709" spans="1:23" x14ac:dyDescent="0.3">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VLOOKUP($M3709,People!$A$2:$B$5, 2, FALSE)</f>
        <v>Kelly Williams</v>
      </c>
      <c r="W3709" s="3" t="str">
        <f>IFERROR(VLOOKUP($B3709, 'Returns'!$A$2:$B$801, 2, FALSE), "No")</f>
        <v>No</v>
      </c>
    </row>
    <row r="3710" spans="1:23" x14ac:dyDescent="0.3">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VLOOKUP($M3710,People!$A$2:$B$5, 2, FALSE)</f>
        <v>Kelly Williams</v>
      </c>
      <c r="W3710" s="3" t="str">
        <f>IFERROR(VLOOKUP($B3710, 'Returns'!$A$2:$B$801, 2, FALSE), "No")</f>
        <v>No</v>
      </c>
    </row>
    <row r="3711" spans="1:23" x14ac:dyDescent="0.3">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VLOOKUP($M3711,People!$A$2:$B$5, 2, FALSE)</f>
        <v>Kelly Williams</v>
      </c>
      <c r="W3711" s="3" t="str">
        <f>IFERROR(VLOOKUP($B3711, 'Returns'!$A$2:$B$801, 2, FALSE), "No")</f>
        <v>No</v>
      </c>
    </row>
    <row r="3712" spans="1:23" x14ac:dyDescent="0.3">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VLOOKUP($M3712,People!$A$2:$B$5, 2, FALSE)</f>
        <v>Anna Andreadi</v>
      </c>
      <c r="W3712" s="3" t="str">
        <f>IFERROR(VLOOKUP($B3712, 'Returns'!$A$2:$B$801, 2, FALSE), "No")</f>
        <v>Yes</v>
      </c>
    </row>
    <row r="3713" spans="1:23" x14ac:dyDescent="0.3">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VLOOKUP($M3713,People!$A$2:$B$5, 2, FALSE)</f>
        <v>Anna Andreadi</v>
      </c>
      <c r="W3713" s="3" t="str">
        <f>IFERROR(VLOOKUP($B3713, 'Returns'!$A$2:$B$801, 2, FALSE), "No")</f>
        <v>Yes</v>
      </c>
    </row>
    <row r="3714" spans="1:23" x14ac:dyDescent="0.3">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VLOOKUP($M3714,People!$A$2:$B$5, 2, FALSE)</f>
        <v>Anna Andreadi</v>
      </c>
      <c r="W3714" s="3" t="str">
        <f>IFERROR(VLOOKUP($B3714, 'Returns'!$A$2:$B$801, 2, FALSE), "No")</f>
        <v>No</v>
      </c>
    </row>
    <row r="3715" spans="1:23" x14ac:dyDescent="0.3">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VLOOKUP($M3715,People!$A$2:$B$5, 2, FALSE)</f>
        <v>Anna Andreadi</v>
      </c>
      <c r="W3715" s="3" t="str">
        <f>IFERROR(VLOOKUP($B3715, 'Returns'!$A$2:$B$801, 2, FALSE), "No")</f>
        <v>No</v>
      </c>
    </row>
    <row r="3716" spans="1:23" x14ac:dyDescent="0.3">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VLOOKUP($M3716,People!$A$2:$B$5, 2, FALSE)</f>
        <v>Anna Andreadi</v>
      </c>
      <c r="W3716" s="3" t="str">
        <f>IFERROR(VLOOKUP($B3716, 'Returns'!$A$2:$B$801, 2, FALSE), "No")</f>
        <v>No</v>
      </c>
    </row>
    <row r="3717" spans="1:23" x14ac:dyDescent="0.3">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VLOOKUP($M3717,People!$A$2:$B$5, 2, FALSE)</f>
        <v>Anna Andreadi</v>
      </c>
      <c r="W3717" s="3" t="str">
        <f>IFERROR(VLOOKUP($B3717, 'Returns'!$A$2:$B$801, 2, FALSE), "No")</f>
        <v>No</v>
      </c>
    </row>
    <row r="3718" spans="1:23" x14ac:dyDescent="0.3">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VLOOKUP($M3718,People!$A$2:$B$5, 2, FALSE)</f>
        <v>Kelly Williams</v>
      </c>
      <c r="W3718" s="3" t="str">
        <f>IFERROR(VLOOKUP($B3718, 'Returns'!$A$2:$B$801, 2, FALSE), "No")</f>
        <v>No</v>
      </c>
    </row>
    <row r="3719" spans="1:23" x14ac:dyDescent="0.3">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VLOOKUP($M3719,People!$A$2:$B$5, 2, FALSE)</f>
        <v>Cassandra Brandow</v>
      </c>
      <c r="W3719" s="3" t="str">
        <f>IFERROR(VLOOKUP($B3719, 'Returns'!$A$2:$B$801, 2, FALSE), "No")</f>
        <v>No</v>
      </c>
    </row>
    <row r="3720" spans="1:23" x14ac:dyDescent="0.3">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VLOOKUP($M3720,People!$A$2:$B$5, 2, FALSE)</f>
        <v>Cassandra Brandow</v>
      </c>
      <c r="W3720" s="3" t="str">
        <f>IFERROR(VLOOKUP($B3720, 'Returns'!$A$2:$B$801, 2, FALSE), "No")</f>
        <v>No</v>
      </c>
    </row>
    <row r="3721" spans="1:23" x14ac:dyDescent="0.3">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VLOOKUP($M3721,People!$A$2:$B$5, 2, FALSE)</f>
        <v>Kelly Williams</v>
      </c>
      <c r="W3721" s="3" t="str">
        <f>IFERROR(VLOOKUP($B3721, 'Returns'!$A$2:$B$801, 2, FALSE), "No")</f>
        <v>No</v>
      </c>
    </row>
    <row r="3722" spans="1:23" x14ac:dyDescent="0.3">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VLOOKUP($M3722,People!$A$2:$B$5, 2, FALSE)</f>
        <v>Cassandra Brandow</v>
      </c>
      <c r="W3722" s="3" t="str">
        <f>IFERROR(VLOOKUP($B3722, 'Returns'!$A$2:$B$801, 2, FALSE), "No")</f>
        <v>No</v>
      </c>
    </row>
    <row r="3723" spans="1:23" x14ac:dyDescent="0.3">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VLOOKUP($M3723,People!$A$2:$B$5, 2, FALSE)</f>
        <v>Cassandra Brandow</v>
      </c>
      <c r="W3723" s="3" t="str">
        <f>IFERROR(VLOOKUP($B3723, 'Returns'!$A$2:$B$801, 2, FALSE), "No")</f>
        <v>No</v>
      </c>
    </row>
    <row r="3724" spans="1:23" x14ac:dyDescent="0.3">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VLOOKUP($M3724,People!$A$2:$B$5, 2, FALSE)</f>
        <v>Kelly Williams</v>
      </c>
      <c r="W3724" s="3" t="str">
        <f>IFERROR(VLOOKUP($B3724, 'Returns'!$A$2:$B$801, 2, FALSE), "No")</f>
        <v>No</v>
      </c>
    </row>
    <row r="3725" spans="1:23" x14ac:dyDescent="0.3">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VLOOKUP($M3725,People!$A$2:$B$5, 2, FALSE)</f>
        <v>Anna Andreadi</v>
      </c>
      <c r="W3725" s="3" t="str">
        <f>IFERROR(VLOOKUP($B3725, 'Returns'!$A$2:$B$801, 2, FALSE), "No")</f>
        <v>No</v>
      </c>
    </row>
    <row r="3726" spans="1:23" x14ac:dyDescent="0.3">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VLOOKUP($M3726,People!$A$2:$B$5, 2, FALSE)</f>
        <v>Kelly Williams</v>
      </c>
      <c r="W3726" s="3" t="str">
        <f>IFERROR(VLOOKUP($B3726, 'Returns'!$A$2:$B$801, 2, FALSE), "No")</f>
        <v>No</v>
      </c>
    </row>
    <row r="3727" spans="1:23" x14ac:dyDescent="0.3">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VLOOKUP($M3727,People!$A$2:$B$5, 2, FALSE)</f>
        <v>Anna Andreadi</v>
      </c>
      <c r="W3727" s="3" t="str">
        <f>IFERROR(VLOOKUP($B3727, 'Returns'!$A$2:$B$801, 2, FALSE), "No")</f>
        <v>No</v>
      </c>
    </row>
    <row r="3728" spans="1:23" x14ac:dyDescent="0.3">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VLOOKUP($M3728,People!$A$2:$B$5, 2, FALSE)</f>
        <v>Chuck Magee</v>
      </c>
      <c r="W3728" s="3" t="str">
        <f>IFERROR(VLOOKUP($B3728, 'Returns'!$A$2:$B$801, 2, FALSE), "No")</f>
        <v>No</v>
      </c>
    </row>
    <row r="3729" spans="1:23" x14ac:dyDescent="0.3">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VLOOKUP($M3729,People!$A$2:$B$5, 2, FALSE)</f>
        <v>Chuck Magee</v>
      </c>
      <c r="W3729" s="3" t="str">
        <f>IFERROR(VLOOKUP($B3729, 'Returns'!$A$2:$B$801, 2, FALSE), "No")</f>
        <v>No</v>
      </c>
    </row>
    <row r="3730" spans="1:23" x14ac:dyDescent="0.3">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VLOOKUP($M3730,People!$A$2:$B$5, 2, FALSE)</f>
        <v>Chuck Magee</v>
      </c>
      <c r="W3730" s="3" t="str">
        <f>IFERROR(VLOOKUP($B3730, 'Returns'!$A$2:$B$801, 2, FALSE), "No")</f>
        <v>No</v>
      </c>
    </row>
    <row r="3731" spans="1:23" x14ac:dyDescent="0.3">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VLOOKUP($M3731,People!$A$2:$B$5, 2, FALSE)</f>
        <v>Chuck Magee</v>
      </c>
      <c r="W3731" s="3" t="str">
        <f>IFERROR(VLOOKUP($B3731, 'Returns'!$A$2:$B$801, 2, FALSE), "No")</f>
        <v>No</v>
      </c>
    </row>
    <row r="3732" spans="1:23" x14ac:dyDescent="0.3">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VLOOKUP($M3732,People!$A$2:$B$5, 2, FALSE)</f>
        <v>Chuck Magee</v>
      </c>
      <c r="W3732" s="3" t="str">
        <f>IFERROR(VLOOKUP($B3732, 'Returns'!$A$2:$B$801, 2, FALSE), "No")</f>
        <v>No</v>
      </c>
    </row>
    <row r="3733" spans="1:23" x14ac:dyDescent="0.3">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VLOOKUP($M3733,People!$A$2:$B$5, 2, FALSE)</f>
        <v>Chuck Magee</v>
      </c>
      <c r="W3733" s="3" t="str">
        <f>IFERROR(VLOOKUP($B3733, 'Returns'!$A$2:$B$801, 2, FALSE), "No")</f>
        <v>No</v>
      </c>
    </row>
    <row r="3734" spans="1:23" x14ac:dyDescent="0.3">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VLOOKUP($M3734,People!$A$2:$B$5, 2, FALSE)</f>
        <v>Chuck Magee</v>
      </c>
      <c r="W3734" s="3" t="str">
        <f>IFERROR(VLOOKUP($B3734, 'Returns'!$A$2:$B$801, 2, FALSE), "No")</f>
        <v>No</v>
      </c>
    </row>
    <row r="3735" spans="1:23" x14ac:dyDescent="0.3">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VLOOKUP($M3735,People!$A$2:$B$5, 2, FALSE)</f>
        <v>Chuck Magee</v>
      </c>
      <c r="W3735" s="3" t="str">
        <f>IFERROR(VLOOKUP($B3735, 'Returns'!$A$2:$B$801, 2, FALSE), "No")</f>
        <v>No</v>
      </c>
    </row>
    <row r="3736" spans="1:23" x14ac:dyDescent="0.3">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VLOOKUP($M3736,People!$A$2:$B$5, 2, FALSE)</f>
        <v>Chuck Magee</v>
      </c>
      <c r="W3736" s="3" t="str">
        <f>IFERROR(VLOOKUP($B3736, 'Returns'!$A$2:$B$801, 2, FALSE), "No")</f>
        <v>Yes</v>
      </c>
    </row>
    <row r="3737" spans="1:23" x14ac:dyDescent="0.3">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VLOOKUP($M3737,People!$A$2:$B$5, 2, FALSE)</f>
        <v>Chuck Magee</v>
      </c>
      <c r="W3737" s="3" t="str">
        <f>IFERROR(VLOOKUP($B3737, 'Returns'!$A$2:$B$801, 2, FALSE), "No")</f>
        <v>Yes</v>
      </c>
    </row>
    <row r="3738" spans="1:23" x14ac:dyDescent="0.3">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VLOOKUP($M3738,People!$A$2:$B$5, 2, FALSE)</f>
        <v>Chuck Magee</v>
      </c>
      <c r="W3738" s="3" t="str">
        <f>IFERROR(VLOOKUP($B3738, 'Returns'!$A$2:$B$801, 2, FALSE), "No")</f>
        <v>No</v>
      </c>
    </row>
    <row r="3739" spans="1:23" x14ac:dyDescent="0.3">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VLOOKUP($M3739,People!$A$2:$B$5, 2, FALSE)</f>
        <v>Chuck Magee</v>
      </c>
      <c r="W3739" s="3" t="str">
        <f>IFERROR(VLOOKUP($B3739, 'Returns'!$A$2:$B$801, 2, FALSE), "No")</f>
        <v>No</v>
      </c>
    </row>
    <row r="3740" spans="1:23" x14ac:dyDescent="0.3">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VLOOKUP($M3740,People!$A$2:$B$5, 2, FALSE)</f>
        <v>Kelly Williams</v>
      </c>
      <c r="W3740" s="3" t="str">
        <f>IFERROR(VLOOKUP($B3740, 'Returns'!$A$2:$B$801, 2, FALSE), "No")</f>
        <v>No</v>
      </c>
    </row>
    <row r="3741" spans="1:23" x14ac:dyDescent="0.3">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VLOOKUP($M3741,People!$A$2:$B$5, 2, FALSE)</f>
        <v>Kelly Williams</v>
      </c>
      <c r="W3741" s="3" t="str">
        <f>IFERROR(VLOOKUP($B3741, 'Returns'!$A$2:$B$801, 2, FALSE), "No")</f>
        <v>No</v>
      </c>
    </row>
    <row r="3742" spans="1:23" x14ac:dyDescent="0.3">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VLOOKUP($M3742,People!$A$2:$B$5, 2, FALSE)</f>
        <v>Kelly Williams</v>
      </c>
      <c r="W3742" s="3" t="str">
        <f>IFERROR(VLOOKUP($B3742, 'Returns'!$A$2:$B$801, 2, FALSE), "No")</f>
        <v>No</v>
      </c>
    </row>
    <row r="3743" spans="1:23" x14ac:dyDescent="0.3">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VLOOKUP($M3743,People!$A$2:$B$5, 2, FALSE)</f>
        <v>Chuck Magee</v>
      </c>
      <c r="W3743" s="3" t="str">
        <f>IFERROR(VLOOKUP($B3743, 'Returns'!$A$2:$B$801, 2, FALSE), "No")</f>
        <v>No</v>
      </c>
    </row>
    <row r="3744" spans="1:23" x14ac:dyDescent="0.3">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VLOOKUP($M3744,People!$A$2:$B$5, 2, FALSE)</f>
        <v>Chuck Magee</v>
      </c>
      <c r="W3744" s="3" t="str">
        <f>IFERROR(VLOOKUP($B3744, 'Returns'!$A$2:$B$801, 2, FALSE), "No")</f>
        <v>No</v>
      </c>
    </row>
    <row r="3745" spans="1:23" x14ac:dyDescent="0.3">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VLOOKUP($M3745,People!$A$2:$B$5, 2, FALSE)</f>
        <v>Chuck Magee</v>
      </c>
      <c r="W3745" s="3" t="str">
        <f>IFERROR(VLOOKUP($B3745, 'Returns'!$A$2:$B$801, 2, FALSE), "No")</f>
        <v>No</v>
      </c>
    </row>
    <row r="3746" spans="1:23" x14ac:dyDescent="0.3">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VLOOKUP($M3746,People!$A$2:$B$5, 2, FALSE)</f>
        <v>Cassandra Brandow</v>
      </c>
      <c r="W3746" s="3" t="str">
        <f>IFERROR(VLOOKUP($B3746, 'Returns'!$A$2:$B$801, 2, FALSE), "No")</f>
        <v>No</v>
      </c>
    </row>
    <row r="3747" spans="1:23" x14ac:dyDescent="0.3">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VLOOKUP($M3747,People!$A$2:$B$5, 2, FALSE)</f>
        <v>Cassandra Brandow</v>
      </c>
      <c r="W3747" s="3" t="str">
        <f>IFERROR(VLOOKUP($B3747, 'Returns'!$A$2:$B$801, 2, FALSE), "No")</f>
        <v>No</v>
      </c>
    </row>
    <row r="3748" spans="1:23" x14ac:dyDescent="0.3">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VLOOKUP($M3748,People!$A$2:$B$5, 2, FALSE)</f>
        <v>Cassandra Brandow</v>
      </c>
      <c r="W3748" s="3" t="str">
        <f>IFERROR(VLOOKUP($B3748, 'Returns'!$A$2:$B$801, 2, FALSE), "No")</f>
        <v>No</v>
      </c>
    </row>
    <row r="3749" spans="1:23" x14ac:dyDescent="0.3">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VLOOKUP($M3749,People!$A$2:$B$5, 2, FALSE)</f>
        <v>Anna Andreadi</v>
      </c>
      <c r="W3749" s="3" t="str">
        <f>IFERROR(VLOOKUP($B3749, 'Returns'!$A$2:$B$801, 2, FALSE), "No")</f>
        <v>Yes</v>
      </c>
    </row>
    <row r="3750" spans="1:23" x14ac:dyDescent="0.3">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VLOOKUP($M3750,People!$A$2:$B$5, 2, FALSE)</f>
        <v>Anna Andreadi</v>
      </c>
      <c r="W3750" s="3" t="str">
        <f>IFERROR(VLOOKUP($B3750, 'Returns'!$A$2:$B$801, 2, FALSE), "No")</f>
        <v>Yes</v>
      </c>
    </row>
    <row r="3751" spans="1:23" x14ac:dyDescent="0.3">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VLOOKUP($M3751,People!$A$2:$B$5, 2, FALSE)</f>
        <v>Anna Andreadi</v>
      </c>
      <c r="W3751" s="3" t="str">
        <f>IFERROR(VLOOKUP($B3751, 'Returns'!$A$2:$B$801, 2, FALSE), "No")</f>
        <v>Yes</v>
      </c>
    </row>
    <row r="3752" spans="1:23" x14ac:dyDescent="0.3">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VLOOKUP($M3752,People!$A$2:$B$5, 2, FALSE)</f>
        <v>Anna Andreadi</v>
      </c>
      <c r="W3752" s="3" t="str">
        <f>IFERROR(VLOOKUP($B3752, 'Returns'!$A$2:$B$801, 2, FALSE), "No")</f>
        <v>Yes</v>
      </c>
    </row>
    <row r="3753" spans="1:23" x14ac:dyDescent="0.3">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VLOOKUP($M3753,People!$A$2:$B$5, 2, FALSE)</f>
        <v>Anna Andreadi</v>
      </c>
      <c r="W3753" s="3" t="str">
        <f>IFERROR(VLOOKUP($B3753, 'Returns'!$A$2:$B$801, 2, FALSE), "No")</f>
        <v>Yes</v>
      </c>
    </row>
    <row r="3754" spans="1:23" x14ac:dyDescent="0.3">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VLOOKUP($M3754,People!$A$2:$B$5, 2, FALSE)</f>
        <v>Anna Andreadi</v>
      </c>
      <c r="W3754" s="3" t="str">
        <f>IFERROR(VLOOKUP($B3754, 'Returns'!$A$2:$B$801, 2, FALSE), "No")</f>
        <v>Yes</v>
      </c>
    </row>
    <row r="3755" spans="1:23" x14ac:dyDescent="0.3">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VLOOKUP($M3755,People!$A$2:$B$5, 2, FALSE)</f>
        <v>Anna Andreadi</v>
      </c>
      <c r="W3755" s="3" t="str">
        <f>IFERROR(VLOOKUP($B3755, 'Returns'!$A$2:$B$801, 2, FALSE), "No")</f>
        <v>Yes</v>
      </c>
    </row>
    <row r="3756" spans="1:23" x14ac:dyDescent="0.3">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VLOOKUP($M3756,People!$A$2:$B$5, 2, FALSE)</f>
        <v>Anna Andreadi</v>
      </c>
      <c r="W3756" s="3" t="str">
        <f>IFERROR(VLOOKUP($B3756, 'Returns'!$A$2:$B$801, 2, FALSE), "No")</f>
        <v>Yes</v>
      </c>
    </row>
    <row r="3757" spans="1:23" x14ac:dyDescent="0.3">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VLOOKUP($M3757,People!$A$2:$B$5, 2, FALSE)</f>
        <v>Kelly Williams</v>
      </c>
      <c r="W3757" s="3" t="str">
        <f>IFERROR(VLOOKUP($B3757, 'Returns'!$A$2:$B$801, 2, FALSE), "No")</f>
        <v>No</v>
      </c>
    </row>
    <row r="3758" spans="1:23" x14ac:dyDescent="0.3">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VLOOKUP($M3758,People!$A$2:$B$5, 2, FALSE)</f>
        <v>Kelly Williams</v>
      </c>
      <c r="W3758" s="3" t="str">
        <f>IFERROR(VLOOKUP($B3758, 'Returns'!$A$2:$B$801, 2, FALSE), "No")</f>
        <v>No</v>
      </c>
    </row>
    <row r="3759" spans="1:23" x14ac:dyDescent="0.3">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VLOOKUP($M3759,People!$A$2:$B$5, 2, FALSE)</f>
        <v>Chuck Magee</v>
      </c>
      <c r="W3759" s="3" t="str">
        <f>IFERROR(VLOOKUP($B3759, 'Returns'!$A$2:$B$801, 2, FALSE), "No")</f>
        <v>No</v>
      </c>
    </row>
    <row r="3760" spans="1:23" x14ac:dyDescent="0.3">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VLOOKUP($M3760,People!$A$2:$B$5, 2, FALSE)</f>
        <v>Anna Andreadi</v>
      </c>
      <c r="W3760" s="3" t="str">
        <f>IFERROR(VLOOKUP($B3760, 'Returns'!$A$2:$B$801, 2, FALSE), "No")</f>
        <v>No</v>
      </c>
    </row>
    <row r="3761" spans="1:23" x14ac:dyDescent="0.3">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VLOOKUP($M3761,People!$A$2:$B$5, 2, FALSE)</f>
        <v>Anna Andreadi</v>
      </c>
      <c r="W3761" s="3" t="str">
        <f>IFERROR(VLOOKUP($B3761, 'Returns'!$A$2:$B$801, 2, FALSE), "No")</f>
        <v>No</v>
      </c>
    </row>
    <row r="3762" spans="1:23" x14ac:dyDescent="0.3">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VLOOKUP($M3762,People!$A$2:$B$5, 2, FALSE)</f>
        <v>Anna Andreadi</v>
      </c>
      <c r="W3762" s="3" t="str">
        <f>IFERROR(VLOOKUP($B3762, 'Returns'!$A$2:$B$801, 2, FALSE), "No")</f>
        <v>No</v>
      </c>
    </row>
    <row r="3763" spans="1:23" x14ac:dyDescent="0.3">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VLOOKUP($M3763,People!$A$2:$B$5, 2, FALSE)</f>
        <v>Chuck Magee</v>
      </c>
      <c r="W3763" s="3" t="str">
        <f>IFERROR(VLOOKUP($B3763, 'Returns'!$A$2:$B$801, 2, FALSE), "No")</f>
        <v>No</v>
      </c>
    </row>
    <row r="3764" spans="1:23" x14ac:dyDescent="0.3">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VLOOKUP($M3764,People!$A$2:$B$5, 2, FALSE)</f>
        <v>Kelly Williams</v>
      </c>
      <c r="W3764" s="3" t="str">
        <f>IFERROR(VLOOKUP($B3764, 'Returns'!$A$2:$B$801, 2, FALSE), "No")</f>
        <v>No</v>
      </c>
    </row>
    <row r="3765" spans="1:23" x14ac:dyDescent="0.3">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VLOOKUP($M3765,People!$A$2:$B$5, 2, FALSE)</f>
        <v>Kelly Williams</v>
      </c>
      <c r="W3765" s="3" t="str">
        <f>IFERROR(VLOOKUP($B3765, 'Returns'!$A$2:$B$801, 2, FALSE), "No")</f>
        <v>No</v>
      </c>
    </row>
    <row r="3766" spans="1:23" x14ac:dyDescent="0.3">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VLOOKUP($M3766,People!$A$2:$B$5, 2, FALSE)</f>
        <v>Kelly Williams</v>
      </c>
      <c r="W3766" s="3" t="str">
        <f>IFERROR(VLOOKUP($B3766, 'Returns'!$A$2:$B$801, 2, FALSE), "No")</f>
        <v>No</v>
      </c>
    </row>
    <row r="3767" spans="1:23" x14ac:dyDescent="0.3">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VLOOKUP($M3767,People!$A$2:$B$5, 2, FALSE)</f>
        <v>Kelly Williams</v>
      </c>
      <c r="W3767" s="3" t="str">
        <f>IFERROR(VLOOKUP($B3767, 'Returns'!$A$2:$B$801, 2, FALSE), "No")</f>
        <v>No</v>
      </c>
    </row>
    <row r="3768" spans="1:23" x14ac:dyDescent="0.3">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VLOOKUP($M3768,People!$A$2:$B$5, 2, FALSE)</f>
        <v>Kelly Williams</v>
      </c>
      <c r="W3768" s="3" t="str">
        <f>IFERROR(VLOOKUP($B3768, 'Returns'!$A$2:$B$801, 2, FALSE), "No")</f>
        <v>No</v>
      </c>
    </row>
    <row r="3769" spans="1:23" x14ac:dyDescent="0.3">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VLOOKUP($M3769,People!$A$2:$B$5, 2, FALSE)</f>
        <v>Kelly Williams</v>
      </c>
      <c r="W3769" s="3" t="str">
        <f>IFERROR(VLOOKUP($B3769, 'Returns'!$A$2:$B$801, 2, FALSE), "No")</f>
        <v>No</v>
      </c>
    </row>
    <row r="3770" spans="1:23" x14ac:dyDescent="0.3">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VLOOKUP($M3770,People!$A$2:$B$5, 2, FALSE)</f>
        <v>Cassandra Brandow</v>
      </c>
      <c r="W3770" s="3" t="str">
        <f>IFERROR(VLOOKUP($B3770, 'Returns'!$A$2:$B$801, 2, FALSE), "No")</f>
        <v>No</v>
      </c>
    </row>
    <row r="3771" spans="1:23" x14ac:dyDescent="0.3">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VLOOKUP($M3771,People!$A$2:$B$5, 2, FALSE)</f>
        <v>Cassandra Brandow</v>
      </c>
      <c r="W3771" s="3" t="str">
        <f>IFERROR(VLOOKUP($B3771, 'Returns'!$A$2:$B$801, 2, FALSE), "No")</f>
        <v>No</v>
      </c>
    </row>
    <row r="3772" spans="1:23" x14ac:dyDescent="0.3">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VLOOKUP($M3772,People!$A$2:$B$5, 2, FALSE)</f>
        <v>Anna Andreadi</v>
      </c>
      <c r="W3772" s="3" t="str">
        <f>IFERROR(VLOOKUP($B3772, 'Returns'!$A$2:$B$801, 2, FALSE), "No")</f>
        <v>No</v>
      </c>
    </row>
    <row r="3773" spans="1:23" x14ac:dyDescent="0.3">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VLOOKUP($M3773,People!$A$2:$B$5, 2, FALSE)</f>
        <v>Chuck Magee</v>
      </c>
      <c r="W3773" s="3" t="str">
        <f>IFERROR(VLOOKUP($B3773, 'Returns'!$A$2:$B$801, 2, FALSE), "No")</f>
        <v>No</v>
      </c>
    </row>
    <row r="3774" spans="1:23" x14ac:dyDescent="0.3">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VLOOKUP($M3774,People!$A$2:$B$5, 2, FALSE)</f>
        <v>Cassandra Brandow</v>
      </c>
      <c r="W3774" s="3" t="str">
        <f>IFERROR(VLOOKUP($B3774, 'Returns'!$A$2:$B$801, 2, FALSE), "No")</f>
        <v>No</v>
      </c>
    </row>
    <row r="3775" spans="1:23" x14ac:dyDescent="0.3">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VLOOKUP($M3775,People!$A$2:$B$5, 2, FALSE)</f>
        <v>Cassandra Brandow</v>
      </c>
      <c r="W3775" s="3" t="str">
        <f>IFERROR(VLOOKUP($B3775, 'Returns'!$A$2:$B$801, 2, FALSE), "No")</f>
        <v>No</v>
      </c>
    </row>
    <row r="3776" spans="1:23" x14ac:dyDescent="0.3">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VLOOKUP($M3776,People!$A$2:$B$5, 2, FALSE)</f>
        <v>Cassandra Brandow</v>
      </c>
      <c r="W3776" s="3" t="str">
        <f>IFERROR(VLOOKUP($B3776, 'Returns'!$A$2:$B$801, 2, FALSE), "No")</f>
        <v>No</v>
      </c>
    </row>
    <row r="3777" spans="1:23" x14ac:dyDescent="0.3">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VLOOKUP($M3777,People!$A$2:$B$5, 2, FALSE)</f>
        <v>Cassandra Brandow</v>
      </c>
      <c r="W3777" s="3" t="str">
        <f>IFERROR(VLOOKUP($B3777, 'Returns'!$A$2:$B$801, 2, FALSE), "No")</f>
        <v>No</v>
      </c>
    </row>
    <row r="3778" spans="1:23" x14ac:dyDescent="0.3">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VLOOKUP($M3778,People!$A$2:$B$5, 2, FALSE)</f>
        <v>Cassandra Brandow</v>
      </c>
      <c r="W3778" s="3" t="str">
        <f>IFERROR(VLOOKUP($B3778, 'Returns'!$A$2:$B$801, 2, FALSE), "No")</f>
        <v>No</v>
      </c>
    </row>
    <row r="3779" spans="1:23" x14ac:dyDescent="0.3">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VLOOKUP($M3779,People!$A$2:$B$5, 2, FALSE)</f>
        <v>Anna Andreadi</v>
      </c>
      <c r="W3779" s="3" t="str">
        <f>IFERROR(VLOOKUP($B3779, 'Returns'!$A$2:$B$801, 2, FALSE), "No")</f>
        <v>No</v>
      </c>
    </row>
    <row r="3780" spans="1:23" x14ac:dyDescent="0.3">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VLOOKUP($M3780,People!$A$2:$B$5, 2, FALSE)</f>
        <v>Cassandra Brandow</v>
      </c>
      <c r="W3780" s="3" t="str">
        <f>IFERROR(VLOOKUP($B3780, 'Returns'!$A$2:$B$801, 2, FALSE), "No")</f>
        <v>No</v>
      </c>
    </row>
    <row r="3781" spans="1:23" x14ac:dyDescent="0.3">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VLOOKUP($M3781,People!$A$2:$B$5, 2, FALSE)</f>
        <v>Chuck Magee</v>
      </c>
      <c r="W3781" s="3" t="str">
        <f>IFERROR(VLOOKUP($B3781, 'Returns'!$A$2:$B$801, 2, FALSE), "No")</f>
        <v>No</v>
      </c>
    </row>
    <row r="3782" spans="1:23" x14ac:dyDescent="0.3">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VLOOKUP($M3782,People!$A$2:$B$5, 2, FALSE)</f>
        <v>Kelly Williams</v>
      </c>
      <c r="W3782" s="3" t="str">
        <f>IFERROR(VLOOKUP($B3782, 'Returns'!$A$2:$B$801, 2, FALSE), "No")</f>
        <v>No</v>
      </c>
    </row>
    <row r="3783" spans="1:23" x14ac:dyDescent="0.3">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VLOOKUP($M3783,People!$A$2:$B$5, 2, FALSE)</f>
        <v>Chuck Magee</v>
      </c>
      <c r="W3783" s="3" t="str">
        <f>IFERROR(VLOOKUP($B3783, 'Returns'!$A$2:$B$801, 2, FALSE), "No")</f>
        <v>No</v>
      </c>
    </row>
    <row r="3784" spans="1:23" x14ac:dyDescent="0.3">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VLOOKUP($M3784,People!$A$2:$B$5, 2, FALSE)</f>
        <v>Cassandra Brandow</v>
      </c>
      <c r="W3784" s="3" t="str">
        <f>IFERROR(VLOOKUP($B3784, 'Returns'!$A$2:$B$801, 2, FALSE), "No")</f>
        <v>No</v>
      </c>
    </row>
    <row r="3785" spans="1:23" x14ac:dyDescent="0.3">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VLOOKUP($M3785,People!$A$2:$B$5, 2, FALSE)</f>
        <v>Cassandra Brandow</v>
      </c>
      <c r="W3785" s="3" t="str">
        <f>IFERROR(VLOOKUP($B3785, 'Returns'!$A$2:$B$801, 2, FALSE), "No")</f>
        <v>No</v>
      </c>
    </row>
    <row r="3786" spans="1:23" x14ac:dyDescent="0.3">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VLOOKUP($M3786,People!$A$2:$B$5, 2, FALSE)</f>
        <v>Cassandra Brandow</v>
      </c>
      <c r="W3786" s="3" t="str">
        <f>IFERROR(VLOOKUP($B3786, 'Returns'!$A$2:$B$801, 2, FALSE), "No")</f>
        <v>No</v>
      </c>
    </row>
    <row r="3787" spans="1:23" x14ac:dyDescent="0.3">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VLOOKUP($M3787,People!$A$2:$B$5, 2, FALSE)</f>
        <v>Chuck Magee</v>
      </c>
      <c r="W3787" s="3" t="str">
        <f>IFERROR(VLOOKUP($B3787, 'Returns'!$A$2:$B$801, 2, FALSE), "No")</f>
        <v>No</v>
      </c>
    </row>
    <row r="3788" spans="1:23" x14ac:dyDescent="0.3">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VLOOKUP($M3788,People!$A$2:$B$5, 2, FALSE)</f>
        <v>Anna Andreadi</v>
      </c>
      <c r="W3788" s="3" t="str">
        <f>IFERROR(VLOOKUP($B3788, 'Returns'!$A$2:$B$801, 2, FALSE), "No")</f>
        <v>No</v>
      </c>
    </row>
    <row r="3789" spans="1:23" x14ac:dyDescent="0.3">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VLOOKUP($M3789,People!$A$2:$B$5, 2, FALSE)</f>
        <v>Kelly Williams</v>
      </c>
      <c r="W3789" s="3" t="str">
        <f>IFERROR(VLOOKUP($B3789, 'Returns'!$A$2:$B$801, 2, FALSE), "No")</f>
        <v>No</v>
      </c>
    </row>
    <row r="3790" spans="1:23" x14ac:dyDescent="0.3">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VLOOKUP($M3790,People!$A$2:$B$5, 2, FALSE)</f>
        <v>Kelly Williams</v>
      </c>
      <c r="W3790" s="3" t="str">
        <f>IFERROR(VLOOKUP($B3790, 'Returns'!$A$2:$B$801, 2, FALSE), "No")</f>
        <v>No</v>
      </c>
    </row>
    <row r="3791" spans="1:23" x14ac:dyDescent="0.3">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VLOOKUP($M3791,People!$A$2:$B$5, 2, FALSE)</f>
        <v>Kelly Williams</v>
      </c>
      <c r="W3791" s="3" t="str">
        <f>IFERROR(VLOOKUP($B3791, 'Returns'!$A$2:$B$801, 2, FALSE), "No")</f>
        <v>No</v>
      </c>
    </row>
    <row r="3792" spans="1:23" x14ac:dyDescent="0.3">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VLOOKUP($M3792,People!$A$2:$B$5, 2, FALSE)</f>
        <v>Anna Andreadi</v>
      </c>
      <c r="W3792" s="3" t="str">
        <f>IFERROR(VLOOKUP($B3792, 'Returns'!$A$2:$B$801, 2, FALSE), "No")</f>
        <v>No</v>
      </c>
    </row>
    <row r="3793" spans="1:23" x14ac:dyDescent="0.3">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VLOOKUP($M3793,People!$A$2:$B$5, 2, FALSE)</f>
        <v>Chuck Magee</v>
      </c>
      <c r="W3793" s="3" t="str">
        <f>IFERROR(VLOOKUP($B3793, 'Returns'!$A$2:$B$801, 2, FALSE), "No")</f>
        <v>No</v>
      </c>
    </row>
    <row r="3794" spans="1:23" x14ac:dyDescent="0.3">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VLOOKUP($M3794,People!$A$2:$B$5, 2, FALSE)</f>
        <v>Chuck Magee</v>
      </c>
      <c r="W3794" s="3" t="str">
        <f>IFERROR(VLOOKUP($B3794, 'Returns'!$A$2:$B$801, 2, FALSE), "No")</f>
        <v>No</v>
      </c>
    </row>
    <row r="3795" spans="1:23" x14ac:dyDescent="0.3">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VLOOKUP($M3795,People!$A$2:$B$5, 2, FALSE)</f>
        <v>Chuck Magee</v>
      </c>
      <c r="W3795" s="3" t="str">
        <f>IFERROR(VLOOKUP($B3795, 'Returns'!$A$2:$B$801, 2, FALSE), "No")</f>
        <v>No</v>
      </c>
    </row>
    <row r="3796" spans="1:23" x14ac:dyDescent="0.3">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VLOOKUP($M3796,People!$A$2:$B$5, 2, FALSE)</f>
        <v>Anna Andreadi</v>
      </c>
      <c r="W3796" s="3" t="str">
        <f>IFERROR(VLOOKUP($B3796, 'Returns'!$A$2:$B$801, 2, FALSE), "No")</f>
        <v>No</v>
      </c>
    </row>
    <row r="3797" spans="1:23" x14ac:dyDescent="0.3">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VLOOKUP($M3797,People!$A$2:$B$5, 2, FALSE)</f>
        <v>Anna Andreadi</v>
      </c>
      <c r="W3797" s="3" t="str">
        <f>IFERROR(VLOOKUP($B3797, 'Returns'!$A$2:$B$801, 2, FALSE), "No")</f>
        <v>No</v>
      </c>
    </row>
    <row r="3798" spans="1:23" x14ac:dyDescent="0.3">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VLOOKUP($M3798,People!$A$2:$B$5, 2, FALSE)</f>
        <v>Anna Andreadi</v>
      </c>
      <c r="W3798" s="3" t="str">
        <f>IFERROR(VLOOKUP($B3798, 'Returns'!$A$2:$B$801, 2, FALSE), "No")</f>
        <v>No</v>
      </c>
    </row>
    <row r="3799" spans="1:23" x14ac:dyDescent="0.3">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VLOOKUP($M3799,People!$A$2:$B$5, 2, FALSE)</f>
        <v>Cassandra Brandow</v>
      </c>
      <c r="W3799" s="3" t="str">
        <f>IFERROR(VLOOKUP($B3799, 'Returns'!$A$2:$B$801, 2, FALSE), "No")</f>
        <v>No</v>
      </c>
    </row>
    <row r="3800" spans="1:23" x14ac:dyDescent="0.3">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VLOOKUP($M3800,People!$A$2:$B$5, 2, FALSE)</f>
        <v>Cassandra Brandow</v>
      </c>
      <c r="W3800" s="3" t="str">
        <f>IFERROR(VLOOKUP($B3800, 'Returns'!$A$2:$B$801, 2, FALSE), "No")</f>
        <v>No</v>
      </c>
    </row>
    <row r="3801" spans="1:23" x14ac:dyDescent="0.3">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VLOOKUP($M3801,People!$A$2:$B$5, 2, FALSE)</f>
        <v>Cassandra Brandow</v>
      </c>
      <c r="W3801" s="3" t="str">
        <f>IFERROR(VLOOKUP($B3801, 'Returns'!$A$2:$B$801, 2, FALSE), "No")</f>
        <v>No</v>
      </c>
    </row>
    <row r="3802" spans="1:23" x14ac:dyDescent="0.3">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VLOOKUP($M3802,People!$A$2:$B$5, 2, FALSE)</f>
        <v>Cassandra Brandow</v>
      </c>
      <c r="W3802" s="3" t="str">
        <f>IFERROR(VLOOKUP($B3802, 'Returns'!$A$2:$B$801, 2, FALSE), "No")</f>
        <v>No</v>
      </c>
    </row>
    <row r="3803" spans="1:23" x14ac:dyDescent="0.3">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VLOOKUP($M3803,People!$A$2:$B$5, 2, FALSE)</f>
        <v>Cassandra Brandow</v>
      </c>
      <c r="W3803" s="3" t="str">
        <f>IFERROR(VLOOKUP($B3803, 'Returns'!$A$2:$B$801, 2, FALSE), "No")</f>
        <v>No</v>
      </c>
    </row>
    <row r="3804" spans="1:23" x14ac:dyDescent="0.3">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VLOOKUP($M3804,People!$A$2:$B$5, 2, FALSE)</f>
        <v>Cassandra Brandow</v>
      </c>
      <c r="W3804" s="3" t="str">
        <f>IFERROR(VLOOKUP($B3804, 'Returns'!$A$2:$B$801, 2, FALSE), "No")</f>
        <v>No</v>
      </c>
    </row>
    <row r="3805" spans="1:23" x14ac:dyDescent="0.3">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VLOOKUP($M3805,People!$A$2:$B$5, 2, FALSE)</f>
        <v>Cassandra Brandow</v>
      </c>
      <c r="W3805" s="3" t="str">
        <f>IFERROR(VLOOKUP($B3805, 'Returns'!$A$2:$B$801, 2, FALSE), "No")</f>
        <v>No</v>
      </c>
    </row>
    <row r="3806" spans="1:23" x14ac:dyDescent="0.3">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VLOOKUP($M3806,People!$A$2:$B$5, 2, FALSE)</f>
        <v>Cassandra Brandow</v>
      </c>
      <c r="W3806" s="3" t="str">
        <f>IFERROR(VLOOKUP($B3806, 'Returns'!$A$2:$B$801, 2, FALSE), "No")</f>
        <v>No</v>
      </c>
    </row>
    <row r="3807" spans="1:23" x14ac:dyDescent="0.3">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VLOOKUP($M3807,People!$A$2:$B$5, 2, FALSE)</f>
        <v>Cassandra Brandow</v>
      </c>
      <c r="W3807" s="3" t="str">
        <f>IFERROR(VLOOKUP($B3807, 'Returns'!$A$2:$B$801, 2, FALSE), "No")</f>
        <v>No</v>
      </c>
    </row>
    <row r="3808" spans="1:23" x14ac:dyDescent="0.3">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VLOOKUP($M3808,People!$A$2:$B$5, 2, FALSE)</f>
        <v>Cassandra Brandow</v>
      </c>
      <c r="W3808" s="3" t="str">
        <f>IFERROR(VLOOKUP($B3808, 'Returns'!$A$2:$B$801, 2, FALSE), "No")</f>
        <v>Yes</v>
      </c>
    </row>
    <row r="3809" spans="1:23" x14ac:dyDescent="0.3">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VLOOKUP($M3809,People!$A$2:$B$5, 2, FALSE)</f>
        <v>Cassandra Brandow</v>
      </c>
      <c r="W3809" s="3" t="str">
        <f>IFERROR(VLOOKUP($B3809, 'Returns'!$A$2:$B$801, 2, FALSE), "No")</f>
        <v>Yes</v>
      </c>
    </row>
    <row r="3810" spans="1:23" x14ac:dyDescent="0.3">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VLOOKUP($M3810,People!$A$2:$B$5, 2, FALSE)</f>
        <v>Cassandra Brandow</v>
      </c>
      <c r="W3810" s="3" t="str">
        <f>IFERROR(VLOOKUP($B3810, 'Returns'!$A$2:$B$801, 2, FALSE), "No")</f>
        <v>Yes</v>
      </c>
    </row>
    <row r="3811" spans="1:23" x14ac:dyDescent="0.3">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VLOOKUP($M3811,People!$A$2:$B$5, 2, FALSE)</f>
        <v>Cassandra Brandow</v>
      </c>
      <c r="W3811" s="3" t="str">
        <f>IFERROR(VLOOKUP($B3811, 'Returns'!$A$2:$B$801, 2, FALSE), "No")</f>
        <v>Yes</v>
      </c>
    </row>
    <row r="3812" spans="1:23" x14ac:dyDescent="0.3">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VLOOKUP($M3812,People!$A$2:$B$5, 2, FALSE)</f>
        <v>Cassandra Brandow</v>
      </c>
      <c r="W3812" s="3" t="str">
        <f>IFERROR(VLOOKUP($B3812, 'Returns'!$A$2:$B$801, 2, FALSE), "No")</f>
        <v>Yes</v>
      </c>
    </row>
    <row r="3813" spans="1:23" x14ac:dyDescent="0.3">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VLOOKUP($M3813,People!$A$2:$B$5, 2, FALSE)</f>
        <v>Cassandra Brandow</v>
      </c>
      <c r="W3813" s="3" t="str">
        <f>IFERROR(VLOOKUP($B3813, 'Returns'!$A$2:$B$801, 2, FALSE), "No")</f>
        <v>Yes</v>
      </c>
    </row>
    <row r="3814" spans="1:23" x14ac:dyDescent="0.3">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VLOOKUP($M3814,People!$A$2:$B$5, 2, FALSE)</f>
        <v>Kelly Williams</v>
      </c>
      <c r="W3814" s="3" t="str">
        <f>IFERROR(VLOOKUP($B3814, 'Returns'!$A$2:$B$801, 2, FALSE), "No")</f>
        <v>No</v>
      </c>
    </row>
    <row r="3815" spans="1:23" x14ac:dyDescent="0.3">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VLOOKUP($M3815,People!$A$2:$B$5, 2, FALSE)</f>
        <v>Kelly Williams</v>
      </c>
      <c r="W3815" s="3" t="str">
        <f>IFERROR(VLOOKUP($B3815, 'Returns'!$A$2:$B$801, 2, FALSE), "No")</f>
        <v>No</v>
      </c>
    </row>
    <row r="3816" spans="1:23" x14ac:dyDescent="0.3">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VLOOKUP($M3816,People!$A$2:$B$5, 2, FALSE)</f>
        <v>Cassandra Brandow</v>
      </c>
      <c r="W3816" s="3" t="str">
        <f>IFERROR(VLOOKUP($B3816, 'Returns'!$A$2:$B$801, 2, FALSE), "No")</f>
        <v>No</v>
      </c>
    </row>
    <row r="3817" spans="1:23" x14ac:dyDescent="0.3">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VLOOKUP($M3817,People!$A$2:$B$5, 2, FALSE)</f>
        <v>Cassandra Brandow</v>
      </c>
      <c r="W3817" s="3" t="str">
        <f>IFERROR(VLOOKUP($B3817, 'Returns'!$A$2:$B$801, 2, FALSE), "No")</f>
        <v>No</v>
      </c>
    </row>
    <row r="3818" spans="1:23" x14ac:dyDescent="0.3">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VLOOKUP($M3818,People!$A$2:$B$5, 2, FALSE)</f>
        <v>Cassandra Brandow</v>
      </c>
      <c r="W3818" s="3" t="str">
        <f>IFERROR(VLOOKUP($B3818, 'Returns'!$A$2:$B$801, 2, FALSE), "No")</f>
        <v>No</v>
      </c>
    </row>
    <row r="3819" spans="1:23" x14ac:dyDescent="0.3">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VLOOKUP($M3819,People!$A$2:$B$5, 2, FALSE)</f>
        <v>Cassandra Brandow</v>
      </c>
      <c r="W3819" s="3" t="str">
        <f>IFERROR(VLOOKUP($B3819, 'Returns'!$A$2:$B$801, 2, FALSE), "No")</f>
        <v>No</v>
      </c>
    </row>
    <row r="3820" spans="1:23" x14ac:dyDescent="0.3">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VLOOKUP($M3820,People!$A$2:$B$5, 2, FALSE)</f>
        <v>Cassandra Brandow</v>
      </c>
      <c r="W3820" s="3" t="str">
        <f>IFERROR(VLOOKUP($B3820, 'Returns'!$A$2:$B$801, 2, FALSE), "No")</f>
        <v>No</v>
      </c>
    </row>
    <row r="3821" spans="1:23" x14ac:dyDescent="0.3">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VLOOKUP($M3821,People!$A$2:$B$5, 2, FALSE)</f>
        <v>Chuck Magee</v>
      </c>
      <c r="W3821" s="3" t="str">
        <f>IFERROR(VLOOKUP($B3821, 'Returns'!$A$2:$B$801, 2, FALSE), "No")</f>
        <v>No</v>
      </c>
    </row>
    <row r="3822" spans="1:23" x14ac:dyDescent="0.3">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VLOOKUP($M3822,People!$A$2:$B$5, 2, FALSE)</f>
        <v>Chuck Magee</v>
      </c>
      <c r="W3822" s="3" t="str">
        <f>IFERROR(VLOOKUP($B3822, 'Returns'!$A$2:$B$801, 2, FALSE), "No")</f>
        <v>No</v>
      </c>
    </row>
    <row r="3823" spans="1:23" x14ac:dyDescent="0.3">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VLOOKUP($M3823,People!$A$2:$B$5, 2, FALSE)</f>
        <v>Chuck Magee</v>
      </c>
      <c r="W3823" s="3" t="str">
        <f>IFERROR(VLOOKUP($B3823, 'Returns'!$A$2:$B$801, 2, FALSE), "No")</f>
        <v>No</v>
      </c>
    </row>
    <row r="3824" spans="1:23" x14ac:dyDescent="0.3">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VLOOKUP($M3824,People!$A$2:$B$5, 2, FALSE)</f>
        <v>Chuck Magee</v>
      </c>
      <c r="W3824" s="3" t="str">
        <f>IFERROR(VLOOKUP($B3824, 'Returns'!$A$2:$B$801, 2, FALSE), "No")</f>
        <v>No</v>
      </c>
    </row>
    <row r="3825" spans="1:23" x14ac:dyDescent="0.3">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VLOOKUP($M3825,People!$A$2:$B$5, 2, FALSE)</f>
        <v>Chuck Magee</v>
      </c>
      <c r="W3825" s="3" t="str">
        <f>IFERROR(VLOOKUP($B3825, 'Returns'!$A$2:$B$801, 2, FALSE), "No")</f>
        <v>Yes</v>
      </c>
    </row>
    <row r="3826" spans="1:23" x14ac:dyDescent="0.3">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VLOOKUP($M3826,People!$A$2:$B$5, 2, FALSE)</f>
        <v>Chuck Magee</v>
      </c>
      <c r="W3826" s="3" t="str">
        <f>IFERROR(VLOOKUP($B3826, 'Returns'!$A$2:$B$801, 2, FALSE), "No")</f>
        <v>Yes</v>
      </c>
    </row>
    <row r="3827" spans="1:23" x14ac:dyDescent="0.3">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VLOOKUP($M3827,People!$A$2:$B$5, 2, FALSE)</f>
        <v>Chuck Magee</v>
      </c>
      <c r="W3827" s="3" t="str">
        <f>IFERROR(VLOOKUP($B3827, 'Returns'!$A$2:$B$801, 2, FALSE), "No")</f>
        <v>Yes</v>
      </c>
    </row>
    <row r="3828" spans="1:23" x14ac:dyDescent="0.3">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VLOOKUP($M3828,People!$A$2:$B$5, 2, FALSE)</f>
        <v>Kelly Williams</v>
      </c>
      <c r="W3828" s="3" t="str">
        <f>IFERROR(VLOOKUP($B3828, 'Returns'!$A$2:$B$801, 2, FALSE), "No")</f>
        <v>No</v>
      </c>
    </row>
    <row r="3829" spans="1:23" x14ac:dyDescent="0.3">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VLOOKUP($M3829,People!$A$2:$B$5, 2, FALSE)</f>
        <v>Kelly Williams</v>
      </c>
      <c r="W3829" s="3" t="str">
        <f>IFERROR(VLOOKUP($B3829, 'Returns'!$A$2:$B$801, 2, FALSE), "No")</f>
        <v>No</v>
      </c>
    </row>
    <row r="3830" spans="1:23" x14ac:dyDescent="0.3">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VLOOKUP($M3830,People!$A$2:$B$5, 2, FALSE)</f>
        <v>Kelly Williams</v>
      </c>
      <c r="W3830" s="3" t="str">
        <f>IFERROR(VLOOKUP($B3830, 'Returns'!$A$2:$B$801, 2, FALSE), "No")</f>
        <v>No</v>
      </c>
    </row>
    <row r="3831" spans="1:23" x14ac:dyDescent="0.3">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VLOOKUP($M3831,People!$A$2:$B$5, 2, FALSE)</f>
        <v>Kelly Williams</v>
      </c>
      <c r="W3831" s="3" t="str">
        <f>IFERROR(VLOOKUP($B3831, 'Returns'!$A$2:$B$801, 2, FALSE), "No")</f>
        <v>No</v>
      </c>
    </row>
    <row r="3832" spans="1:23" x14ac:dyDescent="0.3">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VLOOKUP($M3832,People!$A$2:$B$5, 2, FALSE)</f>
        <v>Kelly Williams</v>
      </c>
      <c r="W3832" s="3" t="str">
        <f>IFERROR(VLOOKUP($B3832, 'Returns'!$A$2:$B$801, 2, FALSE), "No")</f>
        <v>No</v>
      </c>
    </row>
    <row r="3833" spans="1:23" x14ac:dyDescent="0.3">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VLOOKUP($M3833,People!$A$2:$B$5, 2, FALSE)</f>
        <v>Chuck Magee</v>
      </c>
      <c r="W3833" s="3" t="str">
        <f>IFERROR(VLOOKUP($B3833, 'Returns'!$A$2:$B$801, 2, FALSE), "No")</f>
        <v>No</v>
      </c>
    </row>
    <row r="3834" spans="1:23" x14ac:dyDescent="0.3">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VLOOKUP($M3834,People!$A$2:$B$5, 2, FALSE)</f>
        <v>Chuck Magee</v>
      </c>
      <c r="W3834" s="3" t="str">
        <f>IFERROR(VLOOKUP($B3834, 'Returns'!$A$2:$B$801, 2, FALSE), "No")</f>
        <v>No</v>
      </c>
    </row>
    <row r="3835" spans="1:23" x14ac:dyDescent="0.3">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VLOOKUP($M3835,People!$A$2:$B$5, 2, FALSE)</f>
        <v>Chuck Magee</v>
      </c>
      <c r="W3835" s="3" t="str">
        <f>IFERROR(VLOOKUP($B3835, 'Returns'!$A$2:$B$801, 2, FALSE), "No")</f>
        <v>No</v>
      </c>
    </row>
    <row r="3836" spans="1:23" x14ac:dyDescent="0.3">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VLOOKUP($M3836,People!$A$2:$B$5, 2, FALSE)</f>
        <v>Chuck Magee</v>
      </c>
      <c r="W3836" s="3" t="str">
        <f>IFERROR(VLOOKUP($B3836, 'Returns'!$A$2:$B$801, 2, FALSE), "No")</f>
        <v>No</v>
      </c>
    </row>
    <row r="3837" spans="1:23" x14ac:dyDescent="0.3">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VLOOKUP($M3837,People!$A$2:$B$5, 2, FALSE)</f>
        <v>Anna Andreadi</v>
      </c>
      <c r="W3837" s="3" t="str">
        <f>IFERROR(VLOOKUP($B3837, 'Returns'!$A$2:$B$801, 2, FALSE), "No")</f>
        <v>No</v>
      </c>
    </row>
    <row r="3838" spans="1:23" x14ac:dyDescent="0.3">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VLOOKUP($M3838,People!$A$2:$B$5, 2, FALSE)</f>
        <v>Anna Andreadi</v>
      </c>
      <c r="W3838" s="3" t="str">
        <f>IFERROR(VLOOKUP($B3838, 'Returns'!$A$2:$B$801, 2, FALSE), "No")</f>
        <v>No</v>
      </c>
    </row>
    <row r="3839" spans="1:23" x14ac:dyDescent="0.3">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VLOOKUP($M3839,People!$A$2:$B$5, 2, FALSE)</f>
        <v>Anna Andreadi</v>
      </c>
      <c r="W3839" s="3" t="str">
        <f>IFERROR(VLOOKUP($B3839, 'Returns'!$A$2:$B$801, 2, FALSE), "No")</f>
        <v>No</v>
      </c>
    </row>
    <row r="3840" spans="1:23" x14ac:dyDescent="0.3">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VLOOKUP($M3840,People!$A$2:$B$5, 2, FALSE)</f>
        <v>Anna Andreadi</v>
      </c>
      <c r="W3840" s="3" t="str">
        <f>IFERROR(VLOOKUP($B3840, 'Returns'!$A$2:$B$801, 2, FALSE), "No")</f>
        <v>No</v>
      </c>
    </row>
    <row r="3841" spans="1:23" x14ac:dyDescent="0.3">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VLOOKUP($M3841,People!$A$2:$B$5, 2, FALSE)</f>
        <v>Anna Andreadi</v>
      </c>
      <c r="W3841" s="3" t="str">
        <f>IFERROR(VLOOKUP($B3841, 'Returns'!$A$2:$B$801, 2, FALSE), "No")</f>
        <v>No</v>
      </c>
    </row>
    <row r="3842" spans="1:23" x14ac:dyDescent="0.3">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VLOOKUP($M3842,People!$A$2:$B$5, 2, FALSE)</f>
        <v>Anna Andreadi</v>
      </c>
      <c r="W3842" s="3" t="str">
        <f>IFERROR(VLOOKUP($B3842, 'Returns'!$A$2:$B$801, 2, FALSE), "No")</f>
        <v>No</v>
      </c>
    </row>
    <row r="3843" spans="1:23" x14ac:dyDescent="0.3">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VLOOKUP($M3843,People!$A$2:$B$5, 2, FALSE)</f>
        <v>Cassandra Brandow</v>
      </c>
      <c r="W3843" s="3" t="str">
        <f>IFERROR(VLOOKUP($B3843, 'Returns'!$A$2:$B$801, 2, FALSE), "No")</f>
        <v>No</v>
      </c>
    </row>
    <row r="3844" spans="1:23" x14ac:dyDescent="0.3">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VLOOKUP($M3844,People!$A$2:$B$5, 2, FALSE)</f>
        <v>Anna Andreadi</v>
      </c>
      <c r="W3844" s="3" t="str">
        <f>IFERROR(VLOOKUP($B3844, 'Returns'!$A$2:$B$801, 2, FALSE), "No")</f>
        <v>No</v>
      </c>
    </row>
    <row r="3845" spans="1:23" x14ac:dyDescent="0.3">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VLOOKUP($M3845,People!$A$2:$B$5, 2, FALSE)</f>
        <v>Anna Andreadi</v>
      </c>
      <c r="W3845" s="3" t="str">
        <f>IFERROR(VLOOKUP($B3845, 'Returns'!$A$2:$B$801, 2, FALSE), "No")</f>
        <v>No</v>
      </c>
    </row>
    <row r="3846" spans="1:23" x14ac:dyDescent="0.3">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VLOOKUP($M3846,People!$A$2:$B$5, 2, FALSE)</f>
        <v>Anna Andreadi</v>
      </c>
      <c r="W3846" s="3" t="str">
        <f>IFERROR(VLOOKUP($B3846, 'Returns'!$A$2:$B$801, 2, FALSE), "No")</f>
        <v>No</v>
      </c>
    </row>
    <row r="3847" spans="1:23" x14ac:dyDescent="0.3">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VLOOKUP($M3847,People!$A$2:$B$5, 2, FALSE)</f>
        <v>Anna Andreadi</v>
      </c>
      <c r="W3847" s="3" t="str">
        <f>IFERROR(VLOOKUP($B3847, 'Returns'!$A$2:$B$801, 2, FALSE), "No")</f>
        <v>No</v>
      </c>
    </row>
    <row r="3848" spans="1:23" x14ac:dyDescent="0.3">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VLOOKUP($M3848,People!$A$2:$B$5, 2, FALSE)</f>
        <v>Anna Andreadi</v>
      </c>
      <c r="W3848" s="3" t="str">
        <f>IFERROR(VLOOKUP($B3848, 'Returns'!$A$2:$B$801, 2, FALSE), "No")</f>
        <v>No</v>
      </c>
    </row>
    <row r="3849" spans="1:23" x14ac:dyDescent="0.3">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VLOOKUP($M3849,People!$A$2:$B$5, 2, FALSE)</f>
        <v>Kelly Williams</v>
      </c>
      <c r="W3849" s="3" t="str">
        <f>IFERROR(VLOOKUP($B3849, 'Returns'!$A$2:$B$801, 2, FALSE), "No")</f>
        <v>No</v>
      </c>
    </row>
    <row r="3850" spans="1:23" x14ac:dyDescent="0.3">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VLOOKUP($M3850,People!$A$2:$B$5, 2, FALSE)</f>
        <v>Cassandra Brandow</v>
      </c>
      <c r="W3850" s="3" t="str">
        <f>IFERROR(VLOOKUP($B3850, 'Returns'!$A$2:$B$801, 2, FALSE), "No")</f>
        <v>No</v>
      </c>
    </row>
    <row r="3851" spans="1:23" x14ac:dyDescent="0.3">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VLOOKUP($M3851,People!$A$2:$B$5, 2, FALSE)</f>
        <v>Cassandra Brandow</v>
      </c>
      <c r="W3851" s="3" t="str">
        <f>IFERROR(VLOOKUP($B3851, 'Returns'!$A$2:$B$801, 2, FALSE), "No")</f>
        <v>No</v>
      </c>
    </row>
    <row r="3852" spans="1:23" x14ac:dyDescent="0.3">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VLOOKUP($M3852,People!$A$2:$B$5, 2, FALSE)</f>
        <v>Kelly Williams</v>
      </c>
      <c r="W3852" s="3" t="str">
        <f>IFERROR(VLOOKUP($B3852, 'Returns'!$A$2:$B$801, 2, FALSE), "No")</f>
        <v>No</v>
      </c>
    </row>
    <row r="3853" spans="1:23" x14ac:dyDescent="0.3">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VLOOKUP($M3853,People!$A$2:$B$5, 2, FALSE)</f>
        <v>Chuck Magee</v>
      </c>
      <c r="W3853" s="3" t="str">
        <f>IFERROR(VLOOKUP($B3853, 'Returns'!$A$2:$B$801, 2, FALSE), "No")</f>
        <v>No</v>
      </c>
    </row>
    <row r="3854" spans="1:23" x14ac:dyDescent="0.3">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VLOOKUP($M3854,People!$A$2:$B$5, 2, FALSE)</f>
        <v>Kelly Williams</v>
      </c>
      <c r="W3854" s="3" t="str">
        <f>IFERROR(VLOOKUP($B3854, 'Returns'!$A$2:$B$801, 2, FALSE), "No")</f>
        <v>No</v>
      </c>
    </row>
    <row r="3855" spans="1:23" x14ac:dyDescent="0.3">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VLOOKUP($M3855,People!$A$2:$B$5, 2, FALSE)</f>
        <v>Anna Andreadi</v>
      </c>
      <c r="W3855" s="3" t="str">
        <f>IFERROR(VLOOKUP($B3855, 'Returns'!$A$2:$B$801, 2, FALSE), "No")</f>
        <v>No</v>
      </c>
    </row>
    <row r="3856" spans="1:23" x14ac:dyDescent="0.3">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VLOOKUP($M3856,People!$A$2:$B$5, 2, FALSE)</f>
        <v>Anna Andreadi</v>
      </c>
      <c r="W3856" s="3" t="str">
        <f>IFERROR(VLOOKUP($B3856, 'Returns'!$A$2:$B$801, 2, FALSE), "No")</f>
        <v>No</v>
      </c>
    </row>
    <row r="3857" spans="1:23" x14ac:dyDescent="0.3">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VLOOKUP($M3857,People!$A$2:$B$5, 2, FALSE)</f>
        <v>Kelly Williams</v>
      </c>
      <c r="W3857" s="3" t="str">
        <f>IFERROR(VLOOKUP($B3857, 'Returns'!$A$2:$B$801, 2, FALSE), "No")</f>
        <v>No</v>
      </c>
    </row>
    <row r="3858" spans="1:23" x14ac:dyDescent="0.3">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VLOOKUP($M3858,People!$A$2:$B$5, 2, FALSE)</f>
        <v>Kelly Williams</v>
      </c>
      <c r="W3858" s="3" t="str">
        <f>IFERROR(VLOOKUP($B3858, 'Returns'!$A$2:$B$801, 2, FALSE), "No")</f>
        <v>No</v>
      </c>
    </row>
    <row r="3859" spans="1:23" x14ac:dyDescent="0.3">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VLOOKUP($M3859,People!$A$2:$B$5, 2, FALSE)</f>
        <v>Kelly Williams</v>
      </c>
      <c r="W3859" s="3" t="str">
        <f>IFERROR(VLOOKUP($B3859, 'Returns'!$A$2:$B$801, 2, FALSE), "No")</f>
        <v>No</v>
      </c>
    </row>
    <row r="3860" spans="1:23" x14ac:dyDescent="0.3">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VLOOKUP($M3860,People!$A$2:$B$5, 2, FALSE)</f>
        <v>Anna Andreadi</v>
      </c>
      <c r="W3860" s="3" t="str">
        <f>IFERROR(VLOOKUP($B3860, 'Returns'!$A$2:$B$801, 2, FALSE), "No")</f>
        <v>Yes</v>
      </c>
    </row>
    <row r="3861" spans="1:23" x14ac:dyDescent="0.3">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VLOOKUP($M3861,People!$A$2:$B$5, 2, FALSE)</f>
        <v>Kelly Williams</v>
      </c>
      <c r="W3861" s="3" t="str">
        <f>IFERROR(VLOOKUP($B3861, 'Returns'!$A$2:$B$801, 2, FALSE), "No")</f>
        <v>No</v>
      </c>
    </row>
    <row r="3862" spans="1:23" x14ac:dyDescent="0.3">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VLOOKUP($M3862,People!$A$2:$B$5, 2, FALSE)</f>
        <v>Kelly Williams</v>
      </c>
      <c r="W3862" s="3" t="str">
        <f>IFERROR(VLOOKUP($B3862, 'Returns'!$A$2:$B$801, 2, FALSE), "No")</f>
        <v>No</v>
      </c>
    </row>
    <row r="3863" spans="1:23" x14ac:dyDescent="0.3">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VLOOKUP($M3863,People!$A$2:$B$5, 2, FALSE)</f>
        <v>Chuck Magee</v>
      </c>
      <c r="W3863" s="3" t="str">
        <f>IFERROR(VLOOKUP($B3863, 'Returns'!$A$2:$B$801, 2, FALSE), "No")</f>
        <v>No</v>
      </c>
    </row>
    <row r="3864" spans="1:23" x14ac:dyDescent="0.3">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VLOOKUP($M3864,People!$A$2:$B$5, 2, FALSE)</f>
        <v>Chuck Magee</v>
      </c>
      <c r="W3864" s="3" t="str">
        <f>IFERROR(VLOOKUP($B3864, 'Returns'!$A$2:$B$801, 2, FALSE), "No")</f>
        <v>No</v>
      </c>
    </row>
    <row r="3865" spans="1:23" x14ac:dyDescent="0.3">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VLOOKUP($M3865,People!$A$2:$B$5, 2, FALSE)</f>
        <v>Anna Andreadi</v>
      </c>
      <c r="W3865" s="3" t="str">
        <f>IFERROR(VLOOKUP($B3865, 'Returns'!$A$2:$B$801, 2, FALSE), "No")</f>
        <v>No</v>
      </c>
    </row>
    <row r="3866" spans="1:23" x14ac:dyDescent="0.3">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VLOOKUP($M3866,People!$A$2:$B$5, 2, FALSE)</f>
        <v>Kelly Williams</v>
      </c>
      <c r="W3866" s="3" t="str">
        <f>IFERROR(VLOOKUP($B3866, 'Returns'!$A$2:$B$801, 2, FALSE), "No")</f>
        <v>No</v>
      </c>
    </row>
    <row r="3867" spans="1:23" x14ac:dyDescent="0.3">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VLOOKUP($M3867,People!$A$2:$B$5, 2, FALSE)</f>
        <v>Anna Andreadi</v>
      </c>
      <c r="W3867" s="3" t="str">
        <f>IFERROR(VLOOKUP($B3867, 'Returns'!$A$2:$B$801, 2, FALSE), "No")</f>
        <v>No</v>
      </c>
    </row>
    <row r="3868" spans="1:23" x14ac:dyDescent="0.3">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VLOOKUP($M3868,People!$A$2:$B$5, 2, FALSE)</f>
        <v>Kelly Williams</v>
      </c>
      <c r="W3868" s="3" t="str">
        <f>IFERROR(VLOOKUP($B3868, 'Returns'!$A$2:$B$801, 2, FALSE), "No")</f>
        <v>No</v>
      </c>
    </row>
    <row r="3869" spans="1:23" x14ac:dyDescent="0.3">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VLOOKUP($M3869,People!$A$2:$B$5, 2, FALSE)</f>
        <v>Anna Andreadi</v>
      </c>
      <c r="W3869" s="3" t="str">
        <f>IFERROR(VLOOKUP($B3869, 'Returns'!$A$2:$B$801, 2, FALSE), "No")</f>
        <v>No</v>
      </c>
    </row>
    <row r="3870" spans="1:23" x14ac:dyDescent="0.3">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VLOOKUP($M3870,People!$A$2:$B$5, 2, FALSE)</f>
        <v>Anna Andreadi</v>
      </c>
      <c r="W3870" s="3" t="str">
        <f>IFERROR(VLOOKUP($B3870, 'Returns'!$A$2:$B$801, 2, FALSE), "No")</f>
        <v>No</v>
      </c>
    </row>
    <row r="3871" spans="1:23" x14ac:dyDescent="0.3">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VLOOKUP($M3871,People!$A$2:$B$5, 2, FALSE)</f>
        <v>Anna Andreadi</v>
      </c>
      <c r="W3871" s="3" t="str">
        <f>IFERROR(VLOOKUP($B3871, 'Returns'!$A$2:$B$801, 2, FALSE), "No")</f>
        <v>No</v>
      </c>
    </row>
    <row r="3872" spans="1:23" x14ac:dyDescent="0.3">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VLOOKUP($M3872,People!$A$2:$B$5, 2, FALSE)</f>
        <v>Anna Andreadi</v>
      </c>
      <c r="W3872" s="3" t="str">
        <f>IFERROR(VLOOKUP($B3872, 'Returns'!$A$2:$B$801, 2, FALSE), "No")</f>
        <v>No</v>
      </c>
    </row>
    <row r="3873" spans="1:23" x14ac:dyDescent="0.3">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VLOOKUP($M3873,People!$A$2:$B$5, 2, FALSE)</f>
        <v>Anna Andreadi</v>
      </c>
      <c r="W3873" s="3" t="str">
        <f>IFERROR(VLOOKUP($B3873, 'Returns'!$A$2:$B$801, 2, FALSE), "No")</f>
        <v>No</v>
      </c>
    </row>
    <row r="3874" spans="1:23" x14ac:dyDescent="0.3">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VLOOKUP($M3874,People!$A$2:$B$5, 2, FALSE)</f>
        <v>Anna Andreadi</v>
      </c>
      <c r="W3874" s="3" t="str">
        <f>IFERROR(VLOOKUP($B3874, 'Returns'!$A$2:$B$801, 2, FALSE), "No")</f>
        <v>No</v>
      </c>
    </row>
    <row r="3875" spans="1:23" x14ac:dyDescent="0.3">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VLOOKUP($M3875,People!$A$2:$B$5, 2, FALSE)</f>
        <v>Cassandra Brandow</v>
      </c>
      <c r="W3875" s="3" t="str">
        <f>IFERROR(VLOOKUP($B3875, 'Returns'!$A$2:$B$801, 2, FALSE), "No")</f>
        <v>No</v>
      </c>
    </row>
    <row r="3876" spans="1:23" x14ac:dyDescent="0.3">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VLOOKUP($M3876,People!$A$2:$B$5, 2, FALSE)</f>
        <v>Cassandra Brandow</v>
      </c>
      <c r="W3876" s="3" t="str">
        <f>IFERROR(VLOOKUP($B3876, 'Returns'!$A$2:$B$801, 2, FALSE), "No")</f>
        <v>No</v>
      </c>
    </row>
    <row r="3877" spans="1:23" x14ac:dyDescent="0.3">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VLOOKUP($M3877,People!$A$2:$B$5, 2, FALSE)</f>
        <v>Cassandra Brandow</v>
      </c>
      <c r="W3877" s="3" t="str">
        <f>IFERROR(VLOOKUP($B3877, 'Returns'!$A$2:$B$801, 2, FALSE), "No")</f>
        <v>No</v>
      </c>
    </row>
    <row r="3878" spans="1:23" x14ac:dyDescent="0.3">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VLOOKUP($M3878,People!$A$2:$B$5, 2, FALSE)</f>
        <v>Cassandra Brandow</v>
      </c>
      <c r="W3878" s="3" t="str">
        <f>IFERROR(VLOOKUP($B3878, 'Returns'!$A$2:$B$801, 2, FALSE), "No")</f>
        <v>No</v>
      </c>
    </row>
    <row r="3879" spans="1:23" x14ac:dyDescent="0.3">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VLOOKUP($M3879,People!$A$2:$B$5, 2, FALSE)</f>
        <v>Cassandra Brandow</v>
      </c>
      <c r="W3879" s="3" t="str">
        <f>IFERROR(VLOOKUP($B3879, 'Returns'!$A$2:$B$801, 2, FALSE), "No")</f>
        <v>No</v>
      </c>
    </row>
    <row r="3880" spans="1:23" x14ac:dyDescent="0.3">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VLOOKUP($M3880,People!$A$2:$B$5, 2, FALSE)</f>
        <v>Kelly Williams</v>
      </c>
      <c r="W3880" s="3" t="str">
        <f>IFERROR(VLOOKUP($B3880, 'Returns'!$A$2:$B$801, 2, FALSE), "No")</f>
        <v>No</v>
      </c>
    </row>
    <row r="3881" spans="1:23" x14ac:dyDescent="0.3">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VLOOKUP($M3881,People!$A$2:$B$5, 2, FALSE)</f>
        <v>Kelly Williams</v>
      </c>
      <c r="W3881" s="3" t="str">
        <f>IFERROR(VLOOKUP($B3881, 'Returns'!$A$2:$B$801, 2, FALSE), "No")</f>
        <v>No</v>
      </c>
    </row>
    <row r="3882" spans="1:23" x14ac:dyDescent="0.3">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VLOOKUP($M3882,People!$A$2:$B$5, 2, FALSE)</f>
        <v>Anna Andreadi</v>
      </c>
      <c r="W3882" s="3" t="str">
        <f>IFERROR(VLOOKUP($B3882, 'Returns'!$A$2:$B$801, 2, FALSE), "No")</f>
        <v>No</v>
      </c>
    </row>
    <row r="3883" spans="1:23" x14ac:dyDescent="0.3">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VLOOKUP($M3883,People!$A$2:$B$5, 2, FALSE)</f>
        <v>Anna Andreadi</v>
      </c>
      <c r="W3883" s="3" t="str">
        <f>IFERROR(VLOOKUP($B3883, 'Returns'!$A$2:$B$801, 2, FALSE), "No")</f>
        <v>No</v>
      </c>
    </row>
    <row r="3884" spans="1:23" x14ac:dyDescent="0.3">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VLOOKUP($M3884,People!$A$2:$B$5, 2, FALSE)</f>
        <v>Anna Andreadi</v>
      </c>
      <c r="W3884" s="3" t="str">
        <f>IFERROR(VLOOKUP($B3884, 'Returns'!$A$2:$B$801, 2, FALSE), "No")</f>
        <v>No</v>
      </c>
    </row>
    <row r="3885" spans="1:23" x14ac:dyDescent="0.3">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VLOOKUP($M3885,People!$A$2:$B$5, 2, FALSE)</f>
        <v>Anna Andreadi</v>
      </c>
      <c r="W3885" s="3" t="str">
        <f>IFERROR(VLOOKUP($B3885, 'Returns'!$A$2:$B$801, 2, FALSE), "No")</f>
        <v>No</v>
      </c>
    </row>
    <row r="3886" spans="1:23" x14ac:dyDescent="0.3">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VLOOKUP($M3886,People!$A$2:$B$5, 2, FALSE)</f>
        <v>Cassandra Brandow</v>
      </c>
      <c r="W3886" s="3" t="str">
        <f>IFERROR(VLOOKUP($B3886, 'Returns'!$A$2:$B$801, 2, FALSE), "No")</f>
        <v>No</v>
      </c>
    </row>
    <row r="3887" spans="1:23" x14ac:dyDescent="0.3">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VLOOKUP($M3887,People!$A$2:$B$5, 2, FALSE)</f>
        <v>Kelly Williams</v>
      </c>
      <c r="W3887" s="3" t="str">
        <f>IFERROR(VLOOKUP($B3887, 'Returns'!$A$2:$B$801, 2, FALSE), "No")</f>
        <v>No</v>
      </c>
    </row>
    <row r="3888" spans="1:23" x14ac:dyDescent="0.3">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VLOOKUP($M3888,People!$A$2:$B$5, 2, FALSE)</f>
        <v>Kelly Williams</v>
      </c>
      <c r="W3888" s="3" t="str">
        <f>IFERROR(VLOOKUP($B3888, 'Returns'!$A$2:$B$801, 2, FALSE), "No")</f>
        <v>Yes</v>
      </c>
    </row>
    <row r="3889" spans="1:23" x14ac:dyDescent="0.3">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VLOOKUP($M3889,People!$A$2:$B$5, 2, FALSE)</f>
        <v>Cassandra Brandow</v>
      </c>
      <c r="W3889" s="3" t="str">
        <f>IFERROR(VLOOKUP($B3889, 'Returns'!$A$2:$B$801, 2, FALSE), "No")</f>
        <v>No</v>
      </c>
    </row>
    <row r="3890" spans="1:23" x14ac:dyDescent="0.3">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VLOOKUP($M3890,People!$A$2:$B$5, 2, FALSE)</f>
        <v>Cassandra Brandow</v>
      </c>
      <c r="W3890" s="3" t="str">
        <f>IFERROR(VLOOKUP($B3890, 'Returns'!$A$2:$B$801, 2, FALSE), "No")</f>
        <v>No</v>
      </c>
    </row>
    <row r="3891" spans="1:23" x14ac:dyDescent="0.3">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VLOOKUP($M3891,People!$A$2:$B$5, 2, FALSE)</f>
        <v>Cassandra Brandow</v>
      </c>
      <c r="W3891" s="3" t="str">
        <f>IFERROR(VLOOKUP($B3891, 'Returns'!$A$2:$B$801, 2, FALSE), "No")</f>
        <v>No</v>
      </c>
    </row>
    <row r="3892" spans="1:23" x14ac:dyDescent="0.3">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VLOOKUP($M3892,People!$A$2:$B$5, 2, FALSE)</f>
        <v>Anna Andreadi</v>
      </c>
      <c r="W3892" s="3" t="str">
        <f>IFERROR(VLOOKUP($B3892, 'Returns'!$A$2:$B$801, 2, FALSE), "No")</f>
        <v>No</v>
      </c>
    </row>
    <row r="3893" spans="1:23" x14ac:dyDescent="0.3">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VLOOKUP($M3893,People!$A$2:$B$5, 2, FALSE)</f>
        <v>Anna Andreadi</v>
      </c>
      <c r="W3893" s="3" t="str">
        <f>IFERROR(VLOOKUP($B3893, 'Returns'!$A$2:$B$801, 2, FALSE), "No")</f>
        <v>No</v>
      </c>
    </row>
    <row r="3894" spans="1:23" x14ac:dyDescent="0.3">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VLOOKUP($M3894,People!$A$2:$B$5, 2, FALSE)</f>
        <v>Anna Andreadi</v>
      </c>
      <c r="W3894" s="3" t="str">
        <f>IFERROR(VLOOKUP($B3894, 'Returns'!$A$2:$B$801, 2, FALSE), "No")</f>
        <v>No</v>
      </c>
    </row>
    <row r="3895" spans="1:23" x14ac:dyDescent="0.3">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VLOOKUP($M3895,People!$A$2:$B$5, 2, FALSE)</f>
        <v>Kelly Williams</v>
      </c>
      <c r="W3895" s="3" t="str">
        <f>IFERROR(VLOOKUP($B3895, 'Returns'!$A$2:$B$801, 2, FALSE), "No")</f>
        <v>No</v>
      </c>
    </row>
    <row r="3896" spans="1:23" x14ac:dyDescent="0.3">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VLOOKUP($M3896,People!$A$2:$B$5, 2, FALSE)</f>
        <v>Kelly Williams</v>
      </c>
      <c r="W3896" s="3" t="str">
        <f>IFERROR(VLOOKUP($B3896, 'Returns'!$A$2:$B$801, 2, FALSE), "No")</f>
        <v>No</v>
      </c>
    </row>
    <row r="3897" spans="1:23" x14ac:dyDescent="0.3">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VLOOKUP($M3897,People!$A$2:$B$5, 2, FALSE)</f>
        <v>Cassandra Brandow</v>
      </c>
      <c r="W3897" s="3" t="str">
        <f>IFERROR(VLOOKUP($B3897, 'Returns'!$A$2:$B$801, 2, FALSE), "No")</f>
        <v>No</v>
      </c>
    </row>
    <row r="3898" spans="1:23" x14ac:dyDescent="0.3">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VLOOKUP($M3898,People!$A$2:$B$5, 2, FALSE)</f>
        <v>Kelly Williams</v>
      </c>
      <c r="W3898" s="3" t="str">
        <f>IFERROR(VLOOKUP($B3898, 'Returns'!$A$2:$B$801, 2, FALSE), "No")</f>
        <v>No</v>
      </c>
    </row>
    <row r="3899" spans="1:23" x14ac:dyDescent="0.3">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VLOOKUP($M3899,People!$A$2:$B$5, 2, FALSE)</f>
        <v>Kelly Williams</v>
      </c>
      <c r="W3899" s="3" t="str">
        <f>IFERROR(VLOOKUP($B3899, 'Returns'!$A$2:$B$801, 2, FALSE), "No")</f>
        <v>No</v>
      </c>
    </row>
    <row r="3900" spans="1:23" x14ac:dyDescent="0.3">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VLOOKUP($M3900,People!$A$2:$B$5, 2, FALSE)</f>
        <v>Kelly Williams</v>
      </c>
      <c r="W3900" s="3" t="str">
        <f>IFERROR(VLOOKUP($B3900, 'Returns'!$A$2:$B$801, 2, FALSE), "No")</f>
        <v>No</v>
      </c>
    </row>
    <row r="3901" spans="1:23" x14ac:dyDescent="0.3">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VLOOKUP($M3901,People!$A$2:$B$5, 2, FALSE)</f>
        <v>Chuck Magee</v>
      </c>
      <c r="W3901" s="3" t="str">
        <f>IFERROR(VLOOKUP($B3901, 'Returns'!$A$2:$B$801, 2, FALSE), "No")</f>
        <v>No</v>
      </c>
    </row>
    <row r="3902" spans="1:23" x14ac:dyDescent="0.3">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VLOOKUP($M3902,People!$A$2:$B$5, 2, FALSE)</f>
        <v>Kelly Williams</v>
      </c>
      <c r="W3902" s="3" t="str">
        <f>IFERROR(VLOOKUP($B3902, 'Returns'!$A$2:$B$801, 2, FALSE), "No")</f>
        <v>No</v>
      </c>
    </row>
    <row r="3903" spans="1:23" x14ac:dyDescent="0.3">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VLOOKUP($M3903,People!$A$2:$B$5, 2, FALSE)</f>
        <v>Chuck Magee</v>
      </c>
      <c r="W3903" s="3" t="str">
        <f>IFERROR(VLOOKUP($B3903, 'Returns'!$A$2:$B$801, 2, FALSE), "No")</f>
        <v>No</v>
      </c>
    </row>
    <row r="3904" spans="1:23" x14ac:dyDescent="0.3">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VLOOKUP($M3904,People!$A$2:$B$5, 2, FALSE)</f>
        <v>Anna Andreadi</v>
      </c>
      <c r="W3904" s="3" t="str">
        <f>IFERROR(VLOOKUP($B3904, 'Returns'!$A$2:$B$801, 2, FALSE), "No")</f>
        <v>No</v>
      </c>
    </row>
    <row r="3905" spans="1:23" x14ac:dyDescent="0.3">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VLOOKUP($M3905,People!$A$2:$B$5, 2, FALSE)</f>
        <v>Chuck Magee</v>
      </c>
      <c r="W3905" s="3" t="str">
        <f>IFERROR(VLOOKUP($B3905, 'Returns'!$A$2:$B$801, 2, FALSE), "No")</f>
        <v>No</v>
      </c>
    </row>
    <row r="3906" spans="1:23" x14ac:dyDescent="0.3">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VLOOKUP($M3906,People!$A$2:$B$5, 2, FALSE)</f>
        <v>Chuck Magee</v>
      </c>
      <c r="W3906" s="3" t="str">
        <f>IFERROR(VLOOKUP($B3906, 'Returns'!$A$2:$B$801, 2, FALSE), "No")</f>
        <v>No</v>
      </c>
    </row>
    <row r="3907" spans="1:23" x14ac:dyDescent="0.3">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VLOOKUP($M3907,People!$A$2:$B$5, 2, FALSE)</f>
        <v>Chuck Magee</v>
      </c>
      <c r="W3907" s="3" t="str">
        <f>IFERROR(VLOOKUP($B3907, 'Returns'!$A$2:$B$801, 2, FALSE), "No")</f>
        <v>No</v>
      </c>
    </row>
    <row r="3908" spans="1:23" x14ac:dyDescent="0.3">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VLOOKUP($M3908,People!$A$2:$B$5, 2, FALSE)</f>
        <v>Chuck Magee</v>
      </c>
      <c r="W3908" s="3" t="str">
        <f>IFERROR(VLOOKUP($B3908, 'Returns'!$A$2:$B$801, 2, FALSE), "No")</f>
        <v>No</v>
      </c>
    </row>
    <row r="3909" spans="1:23" x14ac:dyDescent="0.3">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VLOOKUP($M3909,People!$A$2:$B$5, 2, FALSE)</f>
        <v>Chuck Magee</v>
      </c>
      <c r="W3909" s="3" t="str">
        <f>IFERROR(VLOOKUP($B3909, 'Returns'!$A$2:$B$801, 2, FALSE), "No")</f>
        <v>No</v>
      </c>
    </row>
    <row r="3910" spans="1:23" x14ac:dyDescent="0.3">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VLOOKUP($M3910,People!$A$2:$B$5, 2, FALSE)</f>
        <v>Chuck Magee</v>
      </c>
      <c r="W3910" s="3" t="str">
        <f>IFERROR(VLOOKUP($B3910, 'Returns'!$A$2:$B$801, 2, FALSE), "No")</f>
        <v>No</v>
      </c>
    </row>
    <row r="3911" spans="1:23" x14ac:dyDescent="0.3">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VLOOKUP($M3911,People!$A$2:$B$5, 2, FALSE)</f>
        <v>Chuck Magee</v>
      </c>
      <c r="W3911" s="3" t="str">
        <f>IFERROR(VLOOKUP($B3911, 'Returns'!$A$2:$B$801, 2, FALSE), "No")</f>
        <v>No</v>
      </c>
    </row>
    <row r="3912" spans="1:23" x14ac:dyDescent="0.3">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VLOOKUP($M3912,People!$A$2:$B$5, 2, FALSE)</f>
        <v>Chuck Magee</v>
      </c>
      <c r="W3912" s="3" t="str">
        <f>IFERROR(VLOOKUP($B3912, 'Returns'!$A$2:$B$801, 2, FALSE), "No")</f>
        <v>No</v>
      </c>
    </row>
    <row r="3913" spans="1:23" x14ac:dyDescent="0.3">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VLOOKUP($M3913,People!$A$2:$B$5, 2, FALSE)</f>
        <v>Kelly Williams</v>
      </c>
      <c r="W3913" s="3" t="str">
        <f>IFERROR(VLOOKUP($B3913, 'Returns'!$A$2:$B$801, 2, FALSE), "No")</f>
        <v>No</v>
      </c>
    </row>
    <row r="3914" spans="1:23" x14ac:dyDescent="0.3">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VLOOKUP($M3914,People!$A$2:$B$5, 2, FALSE)</f>
        <v>Chuck Magee</v>
      </c>
      <c r="W3914" s="3" t="str">
        <f>IFERROR(VLOOKUP($B3914, 'Returns'!$A$2:$B$801, 2, FALSE), "No")</f>
        <v>No</v>
      </c>
    </row>
    <row r="3915" spans="1:23" x14ac:dyDescent="0.3">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VLOOKUP($M3915,People!$A$2:$B$5, 2, FALSE)</f>
        <v>Chuck Magee</v>
      </c>
      <c r="W3915" s="3" t="str">
        <f>IFERROR(VLOOKUP($B3915, 'Returns'!$A$2:$B$801, 2, FALSE), "No")</f>
        <v>No</v>
      </c>
    </row>
    <row r="3916" spans="1:23" x14ac:dyDescent="0.3">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VLOOKUP($M3916,People!$A$2:$B$5, 2, FALSE)</f>
        <v>Anna Andreadi</v>
      </c>
      <c r="W3916" s="3" t="str">
        <f>IFERROR(VLOOKUP($B3916, 'Returns'!$A$2:$B$801, 2, FALSE), "No")</f>
        <v>No</v>
      </c>
    </row>
    <row r="3917" spans="1:23" x14ac:dyDescent="0.3">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VLOOKUP($M3917,People!$A$2:$B$5, 2, FALSE)</f>
        <v>Anna Andreadi</v>
      </c>
      <c r="W3917" s="3" t="str">
        <f>IFERROR(VLOOKUP($B3917, 'Returns'!$A$2:$B$801, 2, FALSE), "No")</f>
        <v>No</v>
      </c>
    </row>
    <row r="3918" spans="1:23" x14ac:dyDescent="0.3">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VLOOKUP($M3918,People!$A$2:$B$5, 2, FALSE)</f>
        <v>Anna Andreadi</v>
      </c>
      <c r="W3918" s="3" t="str">
        <f>IFERROR(VLOOKUP($B3918, 'Returns'!$A$2:$B$801, 2, FALSE), "No")</f>
        <v>No</v>
      </c>
    </row>
    <row r="3919" spans="1:23" x14ac:dyDescent="0.3">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VLOOKUP($M3919,People!$A$2:$B$5, 2, FALSE)</f>
        <v>Anna Andreadi</v>
      </c>
      <c r="W3919" s="3" t="str">
        <f>IFERROR(VLOOKUP($B3919, 'Returns'!$A$2:$B$801, 2, FALSE), "No")</f>
        <v>No</v>
      </c>
    </row>
    <row r="3920" spans="1:23" x14ac:dyDescent="0.3">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VLOOKUP($M3920,People!$A$2:$B$5, 2, FALSE)</f>
        <v>Anna Andreadi</v>
      </c>
      <c r="W3920" s="3" t="str">
        <f>IFERROR(VLOOKUP($B3920, 'Returns'!$A$2:$B$801, 2, FALSE), "No")</f>
        <v>No</v>
      </c>
    </row>
    <row r="3921" spans="1:23" x14ac:dyDescent="0.3">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VLOOKUP($M3921,People!$A$2:$B$5, 2, FALSE)</f>
        <v>Cassandra Brandow</v>
      </c>
      <c r="W3921" s="3" t="str">
        <f>IFERROR(VLOOKUP($B3921, 'Returns'!$A$2:$B$801, 2, FALSE), "No")</f>
        <v>No</v>
      </c>
    </row>
    <row r="3922" spans="1:23" x14ac:dyDescent="0.3">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VLOOKUP($M3922,People!$A$2:$B$5, 2, FALSE)</f>
        <v>Cassandra Brandow</v>
      </c>
      <c r="W3922" s="3" t="str">
        <f>IFERROR(VLOOKUP($B3922, 'Returns'!$A$2:$B$801, 2, FALSE), "No")</f>
        <v>No</v>
      </c>
    </row>
    <row r="3923" spans="1:23" x14ac:dyDescent="0.3">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VLOOKUP($M3923,People!$A$2:$B$5, 2, FALSE)</f>
        <v>Kelly Williams</v>
      </c>
      <c r="W3923" s="3" t="str">
        <f>IFERROR(VLOOKUP($B3923, 'Returns'!$A$2:$B$801, 2, FALSE), "No")</f>
        <v>No</v>
      </c>
    </row>
    <row r="3924" spans="1:23" x14ac:dyDescent="0.3">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VLOOKUP($M3924,People!$A$2:$B$5, 2, FALSE)</f>
        <v>Kelly Williams</v>
      </c>
      <c r="W3924" s="3" t="str">
        <f>IFERROR(VLOOKUP($B3924, 'Returns'!$A$2:$B$801, 2, FALSE), "No")</f>
        <v>No</v>
      </c>
    </row>
    <row r="3925" spans="1:23" x14ac:dyDescent="0.3">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VLOOKUP($M3925,People!$A$2:$B$5, 2, FALSE)</f>
        <v>Kelly Williams</v>
      </c>
      <c r="W3925" s="3" t="str">
        <f>IFERROR(VLOOKUP($B3925, 'Returns'!$A$2:$B$801, 2, FALSE), "No")</f>
        <v>No</v>
      </c>
    </row>
    <row r="3926" spans="1:23" x14ac:dyDescent="0.3">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VLOOKUP($M3926,People!$A$2:$B$5, 2, FALSE)</f>
        <v>Anna Andreadi</v>
      </c>
      <c r="W3926" s="3" t="str">
        <f>IFERROR(VLOOKUP($B3926, 'Returns'!$A$2:$B$801, 2, FALSE), "No")</f>
        <v>Yes</v>
      </c>
    </row>
    <row r="3927" spans="1:23" x14ac:dyDescent="0.3">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VLOOKUP($M3927,People!$A$2:$B$5, 2, FALSE)</f>
        <v>Anna Andreadi</v>
      </c>
      <c r="W3927" s="3" t="str">
        <f>IFERROR(VLOOKUP($B3927, 'Returns'!$A$2:$B$801, 2, FALSE), "No")</f>
        <v>Yes</v>
      </c>
    </row>
    <row r="3928" spans="1:23" x14ac:dyDescent="0.3">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VLOOKUP($M3928,People!$A$2:$B$5, 2, FALSE)</f>
        <v>Anna Andreadi</v>
      </c>
      <c r="W3928" s="3" t="str">
        <f>IFERROR(VLOOKUP($B3928, 'Returns'!$A$2:$B$801, 2, FALSE), "No")</f>
        <v>Yes</v>
      </c>
    </row>
    <row r="3929" spans="1:23" x14ac:dyDescent="0.3">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VLOOKUP($M3929,People!$A$2:$B$5, 2, FALSE)</f>
        <v>Anna Andreadi</v>
      </c>
      <c r="W3929" s="3" t="str">
        <f>IFERROR(VLOOKUP($B3929, 'Returns'!$A$2:$B$801, 2, FALSE), "No")</f>
        <v>Yes</v>
      </c>
    </row>
    <row r="3930" spans="1:23" x14ac:dyDescent="0.3">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VLOOKUP($M3930,People!$A$2:$B$5, 2, FALSE)</f>
        <v>Kelly Williams</v>
      </c>
      <c r="W3930" s="3" t="str">
        <f>IFERROR(VLOOKUP($B3930, 'Returns'!$A$2:$B$801, 2, FALSE), "No")</f>
        <v>No</v>
      </c>
    </row>
    <row r="3931" spans="1:23" x14ac:dyDescent="0.3">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VLOOKUP($M3931,People!$A$2:$B$5, 2, FALSE)</f>
        <v>Kelly Williams</v>
      </c>
      <c r="W3931" s="3" t="str">
        <f>IFERROR(VLOOKUP($B3931, 'Returns'!$A$2:$B$801, 2, FALSE), "No")</f>
        <v>No</v>
      </c>
    </row>
    <row r="3932" spans="1:23" x14ac:dyDescent="0.3">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VLOOKUP($M3932,People!$A$2:$B$5, 2, FALSE)</f>
        <v>Kelly Williams</v>
      </c>
      <c r="W3932" s="3" t="str">
        <f>IFERROR(VLOOKUP($B3932, 'Returns'!$A$2:$B$801, 2, FALSE), "No")</f>
        <v>No</v>
      </c>
    </row>
    <row r="3933" spans="1:23" x14ac:dyDescent="0.3">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VLOOKUP($M3933,People!$A$2:$B$5, 2, FALSE)</f>
        <v>Chuck Magee</v>
      </c>
      <c r="W3933" s="3" t="str">
        <f>IFERROR(VLOOKUP($B3933, 'Returns'!$A$2:$B$801, 2, FALSE), "No")</f>
        <v>No</v>
      </c>
    </row>
    <row r="3934" spans="1:23" x14ac:dyDescent="0.3">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VLOOKUP($M3934,People!$A$2:$B$5, 2, FALSE)</f>
        <v>Chuck Magee</v>
      </c>
      <c r="W3934" s="3" t="str">
        <f>IFERROR(VLOOKUP($B3934, 'Returns'!$A$2:$B$801, 2, FALSE), "No")</f>
        <v>No</v>
      </c>
    </row>
    <row r="3935" spans="1:23" x14ac:dyDescent="0.3">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VLOOKUP($M3935,People!$A$2:$B$5, 2, FALSE)</f>
        <v>Anna Andreadi</v>
      </c>
      <c r="W3935" s="3" t="str">
        <f>IFERROR(VLOOKUP($B3935, 'Returns'!$A$2:$B$801, 2, FALSE), "No")</f>
        <v>No</v>
      </c>
    </row>
    <row r="3936" spans="1:23" x14ac:dyDescent="0.3">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VLOOKUP($M3936,People!$A$2:$B$5, 2, FALSE)</f>
        <v>Anna Andreadi</v>
      </c>
      <c r="W3936" s="3" t="str">
        <f>IFERROR(VLOOKUP($B3936, 'Returns'!$A$2:$B$801, 2, FALSE), "No")</f>
        <v>No</v>
      </c>
    </row>
    <row r="3937" spans="1:23" x14ac:dyDescent="0.3">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VLOOKUP($M3937,People!$A$2:$B$5, 2, FALSE)</f>
        <v>Anna Andreadi</v>
      </c>
      <c r="W3937" s="3" t="str">
        <f>IFERROR(VLOOKUP($B3937, 'Returns'!$A$2:$B$801, 2, FALSE), "No")</f>
        <v>No</v>
      </c>
    </row>
    <row r="3938" spans="1:23" x14ac:dyDescent="0.3">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VLOOKUP($M3938,People!$A$2:$B$5, 2, FALSE)</f>
        <v>Kelly Williams</v>
      </c>
      <c r="W3938" s="3" t="str">
        <f>IFERROR(VLOOKUP($B3938, 'Returns'!$A$2:$B$801, 2, FALSE), "No")</f>
        <v>No</v>
      </c>
    </row>
    <row r="3939" spans="1:23" x14ac:dyDescent="0.3">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VLOOKUP($M3939,People!$A$2:$B$5, 2, FALSE)</f>
        <v>Kelly Williams</v>
      </c>
      <c r="W3939" s="3" t="str">
        <f>IFERROR(VLOOKUP($B3939, 'Returns'!$A$2:$B$801, 2, FALSE), "No")</f>
        <v>No</v>
      </c>
    </row>
    <row r="3940" spans="1:23" x14ac:dyDescent="0.3">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VLOOKUP($M3940,People!$A$2:$B$5, 2, FALSE)</f>
        <v>Kelly Williams</v>
      </c>
      <c r="W3940" s="3" t="str">
        <f>IFERROR(VLOOKUP($B3940, 'Returns'!$A$2:$B$801, 2, FALSE), "No")</f>
        <v>No</v>
      </c>
    </row>
    <row r="3941" spans="1:23" x14ac:dyDescent="0.3">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VLOOKUP($M3941,People!$A$2:$B$5, 2, FALSE)</f>
        <v>Kelly Williams</v>
      </c>
      <c r="W3941" s="3" t="str">
        <f>IFERROR(VLOOKUP($B3941, 'Returns'!$A$2:$B$801, 2, FALSE), "No")</f>
        <v>No</v>
      </c>
    </row>
    <row r="3942" spans="1:23" x14ac:dyDescent="0.3">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VLOOKUP($M3942,People!$A$2:$B$5, 2, FALSE)</f>
        <v>Chuck Magee</v>
      </c>
      <c r="W3942" s="3" t="str">
        <f>IFERROR(VLOOKUP($B3942, 'Returns'!$A$2:$B$801, 2, FALSE), "No")</f>
        <v>No</v>
      </c>
    </row>
    <row r="3943" spans="1:23" x14ac:dyDescent="0.3">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VLOOKUP($M3943,People!$A$2:$B$5, 2, FALSE)</f>
        <v>Chuck Magee</v>
      </c>
      <c r="W3943" s="3" t="str">
        <f>IFERROR(VLOOKUP($B3943, 'Returns'!$A$2:$B$801, 2, FALSE), "No")</f>
        <v>No</v>
      </c>
    </row>
    <row r="3944" spans="1:23" x14ac:dyDescent="0.3">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VLOOKUP($M3944,People!$A$2:$B$5, 2, FALSE)</f>
        <v>Cassandra Brandow</v>
      </c>
      <c r="W3944" s="3" t="str">
        <f>IFERROR(VLOOKUP($B3944, 'Returns'!$A$2:$B$801, 2, FALSE), "No")</f>
        <v>No</v>
      </c>
    </row>
    <row r="3945" spans="1:23" x14ac:dyDescent="0.3">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VLOOKUP($M3945,People!$A$2:$B$5, 2, FALSE)</f>
        <v>Chuck Magee</v>
      </c>
      <c r="W3945" s="3" t="str">
        <f>IFERROR(VLOOKUP($B3945, 'Returns'!$A$2:$B$801, 2, FALSE), "No")</f>
        <v>No</v>
      </c>
    </row>
    <row r="3946" spans="1:23" x14ac:dyDescent="0.3">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VLOOKUP($M3946,People!$A$2:$B$5, 2, FALSE)</f>
        <v>Anna Andreadi</v>
      </c>
      <c r="W3946" s="3" t="str">
        <f>IFERROR(VLOOKUP($B3946, 'Returns'!$A$2:$B$801, 2, FALSE), "No")</f>
        <v>No</v>
      </c>
    </row>
    <row r="3947" spans="1:23" x14ac:dyDescent="0.3">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VLOOKUP($M3947,People!$A$2:$B$5, 2, FALSE)</f>
        <v>Cassandra Brandow</v>
      </c>
      <c r="W3947" s="3" t="str">
        <f>IFERROR(VLOOKUP($B3947, 'Returns'!$A$2:$B$801, 2, FALSE), "No")</f>
        <v>No</v>
      </c>
    </row>
    <row r="3948" spans="1:23" x14ac:dyDescent="0.3">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VLOOKUP($M3948,People!$A$2:$B$5, 2, FALSE)</f>
        <v>Cassandra Brandow</v>
      </c>
      <c r="W3948" s="3" t="str">
        <f>IFERROR(VLOOKUP($B3948, 'Returns'!$A$2:$B$801, 2, FALSE), "No")</f>
        <v>No</v>
      </c>
    </row>
    <row r="3949" spans="1:23" x14ac:dyDescent="0.3">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VLOOKUP($M3949,People!$A$2:$B$5, 2, FALSE)</f>
        <v>Kelly Williams</v>
      </c>
      <c r="W3949" s="3" t="str">
        <f>IFERROR(VLOOKUP($B3949, 'Returns'!$A$2:$B$801, 2, FALSE), "No")</f>
        <v>No</v>
      </c>
    </row>
    <row r="3950" spans="1:23" x14ac:dyDescent="0.3">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VLOOKUP($M3950,People!$A$2:$B$5, 2, FALSE)</f>
        <v>Kelly Williams</v>
      </c>
      <c r="W3950" s="3" t="str">
        <f>IFERROR(VLOOKUP($B3950, 'Returns'!$A$2:$B$801, 2, FALSE), "No")</f>
        <v>No</v>
      </c>
    </row>
    <row r="3951" spans="1:23" x14ac:dyDescent="0.3">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VLOOKUP($M3951,People!$A$2:$B$5, 2, FALSE)</f>
        <v>Kelly Williams</v>
      </c>
      <c r="W3951" s="3" t="str">
        <f>IFERROR(VLOOKUP($B3951, 'Returns'!$A$2:$B$801, 2, FALSE), "No")</f>
        <v>No</v>
      </c>
    </row>
    <row r="3952" spans="1:23" x14ac:dyDescent="0.3">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VLOOKUP($M3952,People!$A$2:$B$5, 2, FALSE)</f>
        <v>Kelly Williams</v>
      </c>
      <c r="W3952" s="3" t="str">
        <f>IFERROR(VLOOKUP($B3952, 'Returns'!$A$2:$B$801, 2, FALSE), "No")</f>
        <v>No</v>
      </c>
    </row>
    <row r="3953" spans="1:23" x14ac:dyDescent="0.3">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VLOOKUP($M3953,People!$A$2:$B$5, 2, FALSE)</f>
        <v>Chuck Magee</v>
      </c>
      <c r="W3953" s="3" t="str">
        <f>IFERROR(VLOOKUP($B3953, 'Returns'!$A$2:$B$801, 2, FALSE), "No")</f>
        <v>No</v>
      </c>
    </row>
    <row r="3954" spans="1:23" x14ac:dyDescent="0.3">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VLOOKUP($M3954,People!$A$2:$B$5, 2, FALSE)</f>
        <v>Anna Andreadi</v>
      </c>
      <c r="W3954" s="3" t="str">
        <f>IFERROR(VLOOKUP($B3954, 'Returns'!$A$2:$B$801, 2, FALSE), "No")</f>
        <v>No</v>
      </c>
    </row>
    <row r="3955" spans="1:23" x14ac:dyDescent="0.3">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VLOOKUP($M3955,People!$A$2:$B$5, 2, FALSE)</f>
        <v>Chuck Magee</v>
      </c>
      <c r="W3955" s="3" t="str">
        <f>IFERROR(VLOOKUP($B3955, 'Returns'!$A$2:$B$801, 2, FALSE), "No")</f>
        <v>No</v>
      </c>
    </row>
    <row r="3956" spans="1:23" x14ac:dyDescent="0.3">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VLOOKUP($M3956,People!$A$2:$B$5, 2, FALSE)</f>
        <v>Kelly Williams</v>
      </c>
      <c r="W3956" s="3" t="str">
        <f>IFERROR(VLOOKUP($B3956, 'Returns'!$A$2:$B$801, 2, FALSE), "No")</f>
        <v>No</v>
      </c>
    </row>
    <row r="3957" spans="1:23" x14ac:dyDescent="0.3">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VLOOKUP($M3957,People!$A$2:$B$5, 2, FALSE)</f>
        <v>Kelly Williams</v>
      </c>
      <c r="W3957" s="3" t="str">
        <f>IFERROR(VLOOKUP($B3957, 'Returns'!$A$2:$B$801, 2, FALSE), "No")</f>
        <v>No</v>
      </c>
    </row>
    <row r="3958" spans="1:23" x14ac:dyDescent="0.3">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VLOOKUP($M3958,People!$A$2:$B$5, 2, FALSE)</f>
        <v>Anna Andreadi</v>
      </c>
      <c r="W3958" s="3" t="str">
        <f>IFERROR(VLOOKUP($B3958, 'Returns'!$A$2:$B$801, 2, FALSE), "No")</f>
        <v>No</v>
      </c>
    </row>
    <row r="3959" spans="1:23" x14ac:dyDescent="0.3">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VLOOKUP($M3959,People!$A$2:$B$5, 2, FALSE)</f>
        <v>Cassandra Brandow</v>
      </c>
      <c r="W3959" s="3" t="str">
        <f>IFERROR(VLOOKUP($B3959, 'Returns'!$A$2:$B$801, 2, FALSE), "No")</f>
        <v>No</v>
      </c>
    </row>
    <row r="3960" spans="1:23" x14ac:dyDescent="0.3">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VLOOKUP($M3960,People!$A$2:$B$5, 2, FALSE)</f>
        <v>Cassandra Brandow</v>
      </c>
      <c r="W3960" s="3" t="str">
        <f>IFERROR(VLOOKUP($B3960, 'Returns'!$A$2:$B$801, 2, FALSE), "No")</f>
        <v>No</v>
      </c>
    </row>
    <row r="3961" spans="1:23" x14ac:dyDescent="0.3">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VLOOKUP($M3961,People!$A$2:$B$5, 2, FALSE)</f>
        <v>Cassandra Brandow</v>
      </c>
      <c r="W3961" s="3" t="str">
        <f>IFERROR(VLOOKUP($B3961, 'Returns'!$A$2:$B$801, 2, FALSE), "No")</f>
        <v>No</v>
      </c>
    </row>
    <row r="3962" spans="1:23" x14ac:dyDescent="0.3">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VLOOKUP($M3962,People!$A$2:$B$5, 2, FALSE)</f>
        <v>Kelly Williams</v>
      </c>
      <c r="W3962" s="3" t="str">
        <f>IFERROR(VLOOKUP($B3962, 'Returns'!$A$2:$B$801, 2, FALSE), "No")</f>
        <v>No</v>
      </c>
    </row>
    <row r="3963" spans="1:23" x14ac:dyDescent="0.3">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VLOOKUP($M3963,People!$A$2:$B$5, 2, FALSE)</f>
        <v>Kelly Williams</v>
      </c>
      <c r="W3963" s="3" t="str">
        <f>IFERROR(VLOOKUP($B3963, 'Returns'!$A$2:$B$801, 2, FALSE), "No")</f>
        <v>No</v>
      </c>
    </row>
    <row r="3964" spans="1:23" x14ac:dyDescent="0.3">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VLOOKUP($M3964,People!$A$2:$B$5, 2, FALSE)</f>
        <v>Anna Andreadi</v>
      </c>
      <c r="W3964" s="3" t="str">
        <f>IFERROR(VLOOKUP($B3964, 'Returns'!$A$2:$B$801, 2, FALSE), "No")</f>
        <v>No</v>
      </c>
    </row>
    <row r="3965" spans="1:23" x14ac:dyDescent="0.3">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VLOOKUP($M3965,People!$A$2:$B$5, 2, FALSE)</f>
        <v>Anna Andreadi</v>
      </c>
      <c r="W3965" s="3" t="str">
        <f>IFERROR(VLOOKUP($B3965, 'Returns'!$A$2:$B$801, 2, FALSE), "No")</f>
        <v>No</v>
      </c>
    </row>
    <row r="3966" spans="1:23" x14ac:dyDescent="0.3">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VLOOKUP($M3966,People!$A$2:$B$5, 2, FALSE)</f>
        <v>Chuck Magee</v>
      </c>
      <c r="W3966" s="3" t="str">
        <f>IFERROR(VLOOKUP($B3966, 'Returns'!$A$2:$B$801, 2, FALSE), "No")</f>
        <v>No</v>
      </c>
    </row>
    <row r="3967" spans="1:23" x14ac:dyDescent="0.3">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VLOOKUP($M3967,People!$A$2:$B$5, 2, FALSE)</f>
        <v>Cassandra Brandow</v>
      </c>
      <c r="W3967" s="3" t="str">
        <f>IFERROR(VLOOKUP($B3967, 'Returns'!$A$2:$B$801, 2, FALSE), "No")</f>
        <v>No</v>
      </c>
    </row>
    <row r="3968" spans="1:23" x14ac:dyDescent="0.3">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VLOOKUP($M3968,People!$A$2:$B$5, 2, FALSE)</f>
        <v>Chuck Magee</v>
      </c>
      <c r="W3968" s="3" t="str">
        <f>IFERROR(VLOOKUP($B3968, 'Returns'!$A$2:$B$801, 2, FALSE), "No")</f>
        <v>No</v>
      </c>
    </row>
    <row r="3969" spans="1:23" x14ac:dyDescent="0.3">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VLOOKUP($M3969,People!$A$2:$B$5, 2, FALSE)</f>
        <v>Anna Andreadi</v>
      </c>
      <c r="W3969" s="3" t="str">
        <f>IFERROR(VLOOKUP($B3969, 'Returns'!$A$2:$B$801, 2, FALSE), "No")</f>
        <v>No</v>
      </c>
    </row>
    <row r="3970" spans="1:23" x14ac:dyDescent="0.3">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VLOOKUP($M3970,People!$A$2:$B$5, 2, FALSE)</f>
        <v>Kelly Williams</v>
      </c>
      <c r="W3970" s="3" t="str">
        <f>IFERROR(VLOOKUP($B3970, 'Returns'!$A$2:$B$801, 2, FALSE), "No")</f>
        <v>No</v>
      </c>
    </row>
    <row r="3971" spans="1:23" x14ac:dyDescent="0.3">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VLOOKUP($M3971,People!$A$2:$B$5, 2, FALSE)</f>
        <v>Kelly Williams</v>
      </c>
      <c r="W3971" s="3" t="str">
        <f>IFERROR(VLOOKUP($B3971, 'Returns'!$A$2:$B$801, 2, FALSE), "No")</f>
        <v>No</v>
      </c>
    </row>
    <row r="3972" spans="1:23" x14ac:dyDescent="0.3">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VLOOKUP($M3972,People!$A$2:$B$5, 2, FALSE)</f>
        <v>Anna Andreadi</v>
      </c>
      <c r="W3972" s="3" t="str">
        <f>IFERROR(VLOOKUP($B3972, 'Returns'!$A$2:$B$801, 2, FALSE), "No")</f>
        <v>No</v>
      </c>
    </row>
    <row r="3973" spans="1:23" x14ac:dyDescent="0.3">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VLOOKUP($M3973,People!$A$2:$B$5, 2, FALSE)</f>
        <v>Kelly Williams</v>
      </c>
      <c r="W3973" s="3" t="str">
        <f>IFERROR(VLOOKUP($B3973, 'Returns'!$A$2:$B$801, 2, FALSE), "No")</f>
        <v>Yes</v>
      </c>
    </row>
    <row r="3974" spans="1:23" x14ac:dyDescent="0.3">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VLOOKUP($M3974,People!$A$2:$B$5, 2, FALSE)</f>
        <v>Chuck Magee</v>
      </c>
      <c r="W3974" s="3" t="str">
        <f>IFERROR(VLOOKUP($B3974, 'Returns'!$A$2:$B$801, 2, FALSE), "No")</f>
        <v>No</v>
      </c>
    </row>
    <row r="3975" spans="1:23" x14ac:dyDescent="0.3">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VLOOKUP($M3975,People!$A$2:$B$5, 2, FALSE)</f>
        <v>Chuck Magee</v>
      </c>
      <c r="W3975" s="3" t="str">
        <f>IFERROR(VLOOKUP($B3975, 'Returns'!$A$2:$B$801, 2, FALSE), "No")</f>
        <v>No</v>
      </c>
    </row>
    <row r="3976" spans="1:23" x14ac:dyDescent="0.3">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VLOOKUP($M3976,People!$A$2:$B$5, 2, FALSE)</f>
        <v>Chuck Magee</v>
      </c>
      <c r="W3976" s="3" t="str">
        <f>IFERROR(VLOOKUP($B3976, 'Returns'!$A$2:$B$801, 2, FALSE), "No")</f>
        <v>No</v>
      </c>
    </row>
    <row r="3977" spans="1:23" x14ac:dyDescent="0.3">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VLOOKUP($M3977,People!$A$2:$B$5, 2, FALSE)</f>
        <v>Chuck Magee</v>
      </c>
      <c r="W3977" s="3" t="str">
        <f>IFERROR(VLOOKUP($B3977, 'Returns'!$A$2:$B$801, 2, FALSE), "No")</f>
        <v>No</v>
      </c>
    </row>
    <row r="3978" spans="1:23" x14ac:dyDescent="0.3">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VLOOKUP($M3978,People!$A$2:$B$5, 2, FALSE)</f>
        <v>Cassandra Brandow</v>
      </c>
      <c r="W3978" s="3" t="str">
        <f>IFERROR(VLOOKUP($B3978, 'Returns'!$A$2:$B$801, 2, FALSE), "No")</f>
        <v>No</v>
      </c>
    </row>
    <row r="3979" spans="1:23" x14ac:dyDescent="0.3">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VLOOKUP($M3979,People!$A$2:$B$5, 2, FALSE)</f>
        <v>Anna Andreadi</v>
      </c>
      <c r="W3979" s="3" t="str">
        <f>IFERROR(VLOOKUP($B3979, 'Returns'!$A$2:$B$801, 2, FALSE), "No")</f>
        <v>No</v>
      </c>
    </row>
    <row r="3980" spans="1:23" x14ac:dyDescent="0.3">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VLOOKUP($M3980,People!$A$2:$B$5, 2, FALSE)</f>
        <v>Anna Andreadi</v>
      </c>
      <c r="W3980" s="3" t="str">
        <f>IFERROR(VLOOKUP($B3980, 'Returns'!$A$2:$B$801, 2, FALSE), "No")</f>
        <v>No</v>
      </c>
    </row>
    <row r="3981" spans="1:23" x14ac:dyDescent="0.3">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VLOOKUP($M3981,People!$A$2:$B$5, 2, FALSE)</f>
        <v>Chuck Magee</v>
      </c>
      <c r="W3981" s="3" t="str">
        <f>IFERROR(VLOOKUP($B3981, 'Returns'!$A$2:$B$801, 2, FALSE), "No")</f>
        <v>No</v>
      </c>
    </row>
    <row r="3982" spans="1:23" x14ac:dyDescent="0.3">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VLOOKUP($M3982,People!$A$2:$B$5, 2, FALSE)</f>
        <v>Chuck Magee</v>
      </c>
      <c r="W3982" s="3" t="str">
        <f>IFERROR(VLOOKUP($B3982, 'Returns'!$A$2:$B$801, 2, FALSE), "No")</f>
        <v>No</v>
      </c>
    </row>
    <row r="3983" spans="1:23" x14ac:dyDescent="0.3">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VLOOKUP($M3983,People!$A$2:$B$5, 2, FALSE)</f>
        <v>Anna Andreadi</v>
      </c>
      <c r="W3983" s="3" t="str">
        <f>IFERROR(VLOOKUP($B3983, 'Returns'!$A$2:$B$801, 2, FALSE), "No")</f>
        <v>No</v>
      </c>
    </row>
    <row r="3984" spans="1:23" x14ac:dyDescent="0.3">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VLOOKUP($M3984,People!$A$2:$B$5, 2, FALSE)</f>
        <v>Anna Andreadi</v>
      </c>
      <c r="W3984" s="3" t="str">
        <f>IFERROR(VLOOKUP($B3984, 'Returns'!$A$2:$B$801, 2, FALSE), "No")</f>
        <v>No</v>
      </c>
    </row>
    <row r="3985" spans="1:23" x14ac:dyDescent="0.3">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VLOOKUP($M3985,People!$A$2:$B$5, 2, FALSE)</f>
        <v>Anna Andreadi</v>
      </c>
      <c r="W3985" s="3" t="str">
        <f>IFERROR(VLOOKUP($B3985, 'Returns'!$A$2:$B$801, 2, FALSE), "No")</f>
        <v>No</v>
      </c>
    </row>
    <row r="3986" spans="1:23" x14ac:dyDescent="0.3">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VLOOKUP($M3986,People!$A$2:$B$5, 2, FALSE)</f>
        <v>Anna Andreadi</v>
      </c>
      <c r="W3986" s="3" t="str">
        <f>IFERROR(VLOOKUP($B3986, 'Returns'!$A$2:$B$801, 2, FALSE), "No")</f>
        <v>No</v>
      </c>
    </row>
    <row r="3987" spans="1:23" x14ac:dyDescent="0.3">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VLOOKUP($M3987,People!$A$2:$B$5, 2, FALSE)</f>
        <v>Anna Andreadi</v>
      </c>
      <c r="W3987" s="3" t="str">
        <f>IFERROR(VLOOKUP($B3987, 'Returns'!$A$2:$B$801, 2, FALSE), "No")</f>
        <v>No</v>
      </c>
    </row>
    <row r="3988" spans="1:23" x14ac:dyDescent="0.3">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VLOOKUP($M3988,People!$A$2:$B$5, 2, FALSE)</f>
        <v>Chuck Magee</v>
      </c>
      <c r="W3988" s="3" t="str">
        <f>IFERROR(VLOOKUP($B3988, 'Returns'!$A$2:$B$801, 2, FALSE), "No")</f>
        <v>No</v>
      </c>
    </row>
    <row r="3989" spans="1:23" x14ac:dyDescent="0.3">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VLOOKUP($M3989,People!$A$2:$B$5, 2, FALSE)</f>
        <v>Chuck Magee</v>
      </c>
      <c r="W3989" s="3" t="str">
        <f>IFERROR(VLOOKUP($B3989, 'Returns'!$A$2:$B$801, 2, FALSE), "No")</f>
        <v>No</v>
      </c>
    </row>
    <row r="3990" spans="1:23" x14ac:dyDescent="0.3">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VLOOKUP($M3990,People!$A$2:$B$5, 2, FALSE)</f>
        <v>Cassandra Brandow</v>
      </c>
      <c r="W3990" s="3" t="str">
        <f>IFERROR(VLOOKUP($B3990, 'Returns'!$A$2:$B$801, 2, FALSE), "No")</f>
        <v>No</v>
      </c>
    </row>
    <row r="3991" spans="1:23" x14ac:dyDescent="0.3">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VLOOKUP($M3991,People!$A$2:$B$5, 2, FALSE)</f>
        <v>Chuck Magee</v>
      </c>
      <c r="W3991" s="3" t="str">
        <f>IFERROR(VLOOKUP($B3991, 'Returns'!$A$2:$B$801, 2, FALSE), "No")</f>
        <v>No</v>
      </c>
    </row>
    <row r="3992" spans="1:23" x14ac:dyDescent="0.3">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VLOOKUP($M3992,People!$A$2:$B$5, 2, FALSE)</f>
        <v>Chuck Magee</v>
      </c>
      <c r="W3992" s="3" t="str">
        <f>IFERROR(VLOOKUP($B3992, 'Returns'!$A$2:$B$801, 2, FALSE), "No")</f>
        <v>No</v>
      </c>
    </row>
    <row r="3993" spans="1:23" x14ac:dyDescent="0.3">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VLOOKUP($M3993,People!$A$2:$B$5, 2, FALSE)</f>
        <v>Cassandra Brandow</v>
      </c>
      <c r="W3993" s="3" t="str">
        <f>IFERROR(VLOOKUP($B3993, 'Returns'!$A$2:$B$801, 2, FALSE), "No")</f>
        <v>No</v>
      </c>
    </row>
    <row r="3994" spans="1:23" x14ac:dyDescent="0.3">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VLOOKUP($M3994,People!$A$2:$B$5, 2, FALSE)</f>
        <v>Cassandra Brandow</v>
      </c>
      <c r="W3994" s="3" t="str">
        <f>IFERROR(VLOOKUP($B3994, 'Returns'!$A$2:$B$801, 2, FALSE), "No")</f>
        <v>No</v>
      </c>
    </row>
    <row r="3995" spans="1:23" x14ac:dyDescent="0.3">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VLOOKUP($M3995,People!$A$2:$B$5, 2, FALSE)</f>
        <v>Cassandra Brandow</v>
      </c>
      <c r="W3995" s="3" t="str">
        <f>IFERROR(VLOOKUP($B3995, 'Returns'!$A$2:$B$801, 2, FALSE), "No")</f>
        <v>No</v>
      </c>
    </row>
    <row r="3996" spans="1:23" x14ac:dyDescent="0.3">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VLOOKUP($M3996,People!$A$2:$B$5, 2, FALSE)</f>
        <v>Kelly Williams</v>
      </c>
      <c r="W3996" s="3" t="str">
        <f>IFERROR(VLOOKUP($B3996, 'Returns'!$A$2:$B$801, 2, FALSE), "No")</f>
        <v>No</v>
      </c>
    </row>
    <row r="3997" spans="1:23" x14ac:dyDescent="0.3">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VLOOKUP($M3997,People!$A$2:$B$5, 2, FALSE)</f>
        <v>Kelly Williams</v>
      </c>
      <c r="W3997" s="3" t="str">
        <f>IFERROR(VLOOKUP($B3997, 'Returns'!$A$2:$B$801, 2, FALSE), "No")</f>
        <v>No</v>
      </c>
    </row>
    <row r="3998" spans="1:23" x14ac:dyDescent="0.3">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VLOOKUP($M3998,People!$A$2:$B$5, 2, FALSE)</f>
        <v>Kelly Williams</v>
      </c>
      <c r="W3998" s="3" t="str">
        <f>IFERROR(VLOOKUP($B3998, 'Returns'!$A$2:$B$801, 2, FALSE), "No")</f>
        <v>No</v>
      </c>
    </row>
    <row r="3999" spans="1:23" x14ac:dyDescent="0.3">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VLOOKUP($M3999,People!$A$2:$B$5, 2, FALSE)</f>
        <v>Kelly Williams</v>
      </c>
      <c r="W3999" s="3" t="str">
        <f>IFERROR(VLOOKUP($B3999, 'Returns'!$A$2:$B$801, 2, FALSE), "No")</f>
        <v>No</v>
      </c>
    </row>
    <row r="4000" spans="1:23" x14ac:dyDescent="0.3">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VLOOKUP($M4000,People!$A$2:$B$5, 2, FALSE)</f>
        <v>Kelly Williams</v>
      </c>
      <c r="W4000" s="3" t="str">
        <f>IFERROR(VLOOKUP($B4000, 'Returns'!$A$2:$B$801, 2, FALSE), "No")</f>
        <v>No</v>
      </c>
    </row>
    <row r="4001" spans="1:23" x14ac:dyDescent="0.3">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VLOOKUP($M4001,People!$A$2:$B$5, 2, FALSE)</f>
        <v>Cassandra Brandow</v>
      </c>
      <c r="W4001" s="3" t="str">
        <f>IFERROR(VLOOKUP($B4001, 'Returns'!$A$2:$B$801, 2, FALSE), "No")</f>
        <v>No</v>
      </c>
    </row>
    <row r="4002" spans="1:23" x14ac:dyDescent="0.3">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VLOOKUP($M4002,People!$A$2:$B$5, 2, FALSE)</f>
        <v>Anna Andreadi</v>
      </c>
      <c r="W4002" s="3" t="str">
        <f>IFERROR(VLOOKUP($B4002, 'Returns'!$A$2:$B$801, 2, FALSE), "No")</f>
        <v>No</v>
      </c>
    </row>
    <row r="4003" spans="1:23" x14ac:dyDescent="0.3">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VLOOKUP($M4003,People!$A$2:$B$5, 2, FALSE)</f>
        <v>Anna Andreadi</v>
      </c>
      <c r="W4003" s="3" t="str">
        <f>IFERROR(VLOOKUP($B4003, 'Returns'!$A$2:$B$801, 2, FALSE), "No")</f>
        <v>No</v>
      </c>
    </row>
    <row r="4004" spans="1:23" x14ac:dyDescent="0.3">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VLOOKUP($M4004,People!$A$2:$B$5, 2, FALSE)</f>
        <v>Kelly Williams</v>
      </c>
      <c r="W4004" s="3" t="str">
        <f>IFERROR(VLOOKUP($B4004, 'Returns'!$A$2:$B$801, 2, FALSE), "No")</f>
        <v>No</v>
      </c>
    </row>
    <row r="4005" spans="1:23" x14ac:dyDescent="0.3">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VLOOKUP($M4005,People!$A$2:$B$5, 2, FALSE)</f>
        <v>Kelly Williams</v>
      </c>
      <c r="W4005" s="3" t="str">
        <f>IFERROR(VLOOKUP($B4005, 'Returns'!$A$2:$B$801, 2, FALSE), "No")</f>
        <v>No</v>
      </c>
    </row>
    <row r="4006" spans="1:23" x14ac:dyDescent="0.3">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VLOOKUP($M4006,People!$A$2:$B$5, 2, FALSE)</f>
        <v>Kelly Williams</v>
      </c>
      <c r="W4006" s="3" t="str">
        <f>IFERROR(VLOOKUP($B4006, 'Returns'!$A$2:$B$801, 2, FALSE), "No")</f>
        <v>No</v>
      </c>
    </row>
    <row r="4007" spans="1:23" x14ac:dyDescent="0.3">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VLOOKUP($M4007,People!$A$2:$B$5, 2, FALSE)</f>
        <v>Cassandra Brandow</v>
      </c>
      <c r="W4007" s="3" t="str">
        <f>IFERROR(VLOOKUP($B4007, 'Returns'!$A$2:$B$801, 2, FALSE), "No")</f>
        <v>No</v>
      </c>
    </row>
    <row r="4008" spans="1:23" x14ac:dyDescent="0.3">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VLOOKUP($M4008,People!$A$2:$B$5, 2, FALSE)</f>
        <v>Cassandra Brandow</v>
      </c>
      <c r="W4008" s="3" t="str">
        <f>IFERROR(VLOOKUP($B4008, 'Returns'!$A$2:$B$801, 2, FALSE), "No")</f>
        <v>No</v>
      </c>
    </row>
    <row r="4009" spans="1:23" x14ac:dyDescent="0.3">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VLOOKUP($M4009,People!$A$2:$B$5, 2, FALSE)</f>
        <v>Cassandra Brandow</v>
      </c>
      <c r="W4009" s="3" t="str">
        <f>IFERROR(VLOOKUP($B4009, 'Returns'!$A$2:$B$801, 2, FALSE), "No")</f>
        <v>No</v>
      </c>
    </row>
    <row r="4010" spans="1:23" x14ac:dyDescent="0.3">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VLOOKUP($M4010,People!$A$2:$B$5, 2, FALSE)</f>
        <v>Anna Andreadi</v>
      </c>
      <c r="W4010" s="3" t="str">
        <f>IFERROR(VLOOKUP($B4010, 'Returns'!$A$2:$B$801, 2, FALSE), "No")</f>
        <v>No</v>
      </c>
    </row>
    <row r="4011" spans="1:23" x14ac:dyDescent="0.3">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VLOOKUP($M4011,People!$A$2:$B$5, 2, FALSE)</f>
        <v>Anna Andreadi</v>
      </c>
      <c r="W4011" s="3" t="str">
        <f>IFERROR(VLOOKUP($B4011, 'Returns'!$A$2:$B$801, 2, FALSE), "No")</f>
        <v>No</v>
      </c>
    </row>
    <row r="4012" spans="1:23" x14ac:dyDescent="0.3">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VLOOKUP($M4012,People!$A$2:$B$5, 2, FALSE)</f>
        <v>Chuck Magee</v>
      </c>
      <c r="W4012" s="3" t="str">
        <f>IFERROR(VLOOKUP($B4012, 'Returns'!$A$2:$B$801, 2, FALSE), "No")</f>
        <v>No</v>
      </c>
    </row>
    <row r="4013" spans="1:23" x14ac:dyDescent="0.3">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VLOOKUP($M4013,People!$A$2:$B$5, 2, FALSE)</f>
        <v>Chuck Magee</v>
      </c>
      <c r="W4013" s="3" t="str">
        <f>IFERROR(VLOOKUP($B4013, 'Returns'!$A$2:$B$801, 2, FALSE), "No")</f>
        <v>No</v>
      </c>
    </row>
    <row r="4014" spans="1:23" x14ac:dyDescent="0.3">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VLOOKUP($M4014,People!$A$2:$B$5, 2, FALSE)</f>
        <v>Kelly Williams</v>
      </c>
      <c r="W4014" s="3" t="str">
        <f>IFERROR(VLOOKUP($B4014, 'Returns'!$A$2:$B$801, 2, FALSE), "No")</f>
        <v>No</v>
      </c>
    </row>
    <row r="4015" spans="1:23" x14ac:dyDescent="0.3">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VLOOKUP($M4015,People!$A$2:$B$5, 2, FALSE)</f>
        <v>Cassandra Brandow</v>
      </c>
      <c r="W4015" s="3" t="str">
        <f>IFERROR(VLOOKUP($B4015, 'Returns'!$A$2:$B$801, 2, FALSE), "No")</f>
        <v>No</v>
      </c>
    </row>
    <row r="4016" spans="1:23" x14ac:dyDescent="0.3">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VLOOKUP($M4016,People!$A$2:$B$5, 2, FALSE)</f>
        <v>Cassandra Brandow</v>
      </c>
      <c r="W4016" s="3" t="str">
        <f>IFERROR(VLOOKUP($B4016, 'Returns'!$A$2:$B$801, 2, FALSE), "No")</f>
        <v>No</v>
      </c>
    </row>
    <row r="4017" spans="1:23" x14ac:dyDescent="0.3">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VLOOKUP($M4017,People!$A$2:$B$5, 2, FALSE)</f>
        <v>Cassandra Brandow</v>
      </c>
      <c r="W4017" s="3" t="str">
        <f>IFERROR(VLOOKUP($B4017, 'Returns'!$A$2:$B$801, 2, FALSE), "No")</f>
        <v>No</v>
      </c>
    </row>
    <row r="4018" spans="1:23" x14ac:dyDescent="0.3">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VLOOKUP($M4018,People!$A$2:$B$5, 2, FALSE)</f>
        <v>Cassandra Brandow</v>
      </c>
      <c r="W4018" s="3" t="str">
        <f>IFERROR(VLOOKUP($B4018, 'Returns'!$A$2:$B$801, 2, FALSE), "No")</f>
        <v>No</v>
      </c>
    </row>
    <row r="4019" spans="1:23" x14ac:dyDescent="0.3">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VLOOKUP($M4019,People!$A$2:$B$5, 2, FALSE)</f>
        <v>Cassandra Brandow</v>
      </c>
      <c r="W4019" s="3" t="str">
        <f>IFERROR(VLOOKUP($B4019, 'Returns'!$A$2:$B$801, 2, FALSE), "No")</f>
        <v>No</v>
      </c>
    </row>
    <row r="4020" spans="1:23" x14ac:dyDescent="0.3">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VLOOKUP($M4020,People!$A$2:$B$5, 2, FALSE)</f>
        <v>Cassandra Brandow</v>
      </c>
      <c r="W4020" s="3" t="str">
        <f>IFERROR(VLOOKUP($B4020, 'Returns'!$A$2:$B$801, 2, FALSE), "No")</f>
        <v>No</v>
      </c>
    </row>
    <row r="4021" spans="1:23" x14ac:dyDescent="0.3">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VLOOKUP($M4021,People!$A$2:$B$5, 2, FALSE)</f>
        <v>Cassandra Brandow</v>
      </c>
      <c r="W4021" s="3" t="str">
        <f>IFERROR(VLOOKUP($B4021, 'Returns'!$A$2:$B$801, 2, FALSE), "No")</f>
        <v>No</v>
      </c>
    </row>
    <row r="4022" spans="1:23" x14ac:dyDescent="0.3">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VLOOKUP($M4022,People!$A$2:$B$5, 2, FALSE)</f>
        <v>Chuck Magee</v>
      </c>
      <c r="W4022" s="3" t="str">
        <f>IFERROR(VLOOKUP($B4022, 'Returns'!$A$2:$B$801, 2, FALSE), "No")</f>
        <v>No</v>
      </c>
    </row>
    <row r="4023" spans="1:23" x14ac:dyDescent="0.3">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VLOOKUP($M4023,People!$A$2:$B$5, 2, FALSE)</f>
        <v>Chuck Magee</v>
      </c>
      <c r="W4023" s="3" t="str">
        <f>IFERROR(VLOOKUP($B4023, 'Returns'!$A$2:$B$801, 2, FALSE), "No")</f>
        <v>No</v>
      </c>
    </row>
    <row r="4024" spans="1:23" x14ac:dyDescent="0.3">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VLOOKUP($M4024,People!$A$2:$B$5, 2, FALSE)</f>
        <v>Chuck Magee</v>
      </c>
      <c r="W4024" s="3" t="str">
        <f>IFERROR(VLOOKUP($B4024, 'Returns'!$A$2:$B$801, 2, FALSE), "No")</f>
        <v>No</v>
      </c>
    </row>
    <row r="4025" spans="1:23" x14ac:dyDescent="0.3">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VLOOKUP($M4025,People!$A$2:$B$5, 2, FALSE)</f>
        <v>Anna Andreadi</v>
      </c>
      <c r="W4025" s="3" t="str">
        <f>IFERROR(VLOOKUP($B4025, 'Returns'!$A$2:$B$801, 2, FALSE), "No")</f>
        <v>No</v>
      </c>
    </row>
    <row r="4026" spans="1:23" x14ac:dyDescent="0.3">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VLOOKUP($M4026,People!$A$2:$B$5, 2, FALSE)</f>
        <v>Anna Andreadi</v>
      </c>
      <c r="W4026" s="3" t="str">
        <f>IFERROR(VLOOKUP($B4026, 'Returns'!$A$2:$B$801, 2, FALSE), "No")</f>
        <v>No</v>
      </c>
    </row>
    <row r="4027" spans="1:23" x14ac:dyDescent="0.3">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VLOOKUP($M4027,People!$A$2:$B$5, 2, FALSE)</f>
        <v>Kelly Williams</v>
      </c>
      <c r="W4027" s="3" t="str">
        <f>IFERROR(VLOOKUP($B4027, 'Returns'!$A$2:$B$801, 2, FALSE), "No")</f>
        <v>No</v>
      </c>
    </row>
    <row r="4028" spans="1:23" x14ac:dyDescent="0.3">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VLOOKUP($M4028,People!$A$2:$B$5, 2, FALSE)</f>
        <v>Kelly Williams</v>
      </c>
      <c r="W4028" s="3" t="str">
        <f>IFERROR(VLOOKUP($B4028, 'Returns'!$A$2:$B$801, 2, FALSE), "No")</f>
        <v>No</v>
      </c>
    </row>
    <row r="4029" spans="1:23" x14ac:dyDescent="0.3">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VLOOKUP($M4029,People!$A$2:$B$5, 2, FALSE)</f>
        <v>Kelly Williams</v>
      </c>
      <c r="W4029" s="3" t="str">
        <f>IFERROR(VLOOKUP($B4029, 'Returns'!$A$2:$B$801, 2, FALSE), "No")</f>
        <v>No</v>
      </c>
    </row>
    <row r="4030" spans="1:23" x14ac:dyDescent="0.3">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VLOOKUP($M4030,People!$A$2:$B$5, 2, FALSE)</f>
        <v>Kelly Williams</v>
      </c>
      <c r="W4030" s="3" t="str">
        <f>IFERROR(VLOOKUP($B4030, 'Returns'!$A$2:$B$801, 2, FALSE), "No")</f>
        <v>No</v>
      </c>
    </row>
    <row r="4031" spans="1:23" x14ac:dyDescent="0.3">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VLOOKUP($M4031,People!$A$2:$B$5, 2, FALSE)</f>
        <v>Cassandra Brandow</v>
      </c>
      <c r="W4031" s="3" t="str">
        <f>IFERROR(VLOOKUP($B4031, 'Returns'!$A$2:$B$801, 2, FALSE), "No")</f>
        <v>No</v>
      </c>
    </row>
    <row r="4032" spans="1:23" x14ac:dyDescent="0.3">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VLOOKUP($M4032,People!$A$2:$B$5, 2, FALSE)</f>
        <v>Cassandra Brandow</v>
      </c>
      <c r="W4032" s="3" t="str">
        <f>IFERROR(VLOOKUP($B4032, 'Returns'!$A$2:$B$801, 2, FALSE), "No")</f>
        <v>No</v>
      </c>
    </row>
    <row r="4033" spans="1:23" x14ac:dyDescent="0.3">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VLOOKUP($M4033,People!$A$2:$B$5, 2, FALSE)</f>
        <v>Anna Andreadi</v>
      </c>
      <c r="W4033" s="3" t="str">
        <f>IFERROR(VLOOKUP($B4033, 'Returns'!$A$2:$B$801, 2, FALSE), "No")</f>
        <v>No</v>
      </c>
    </row>
    <row r="4034" spans="1:23" x14ac:dyDescent="0.3">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VLOOKUP($M4034,People!$A$2:$B$5, 2, FALSE)</f>
        <v>Anna Andreadi</v>
      </c>
      <c r="W4034" s="3" t="str">
        <f>IFERROR(VLOOKUP($B4034, 'Returns'!$A$2:$B$801, 2, FALSE), "No")</f>
        <v>No</v>
      </c>
    </row>
    <row r="4035" spans="1:23" x14ac:dyDescent="0.3">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VLOOKUP($M4035,People!$A$2:$B$5, 2, FALSE)</f>
        <v>Anna Andreadi</v>
      </c>
      <c r="W4035" s="3" t="str">
        <f>IFERROR(VLOOKUP($B4035, 'Returns'!$A$2:$B$801, 2, FALSE), "No")</f>
        <v>No</v>
      </c>
    </row>
    <row r="4036" spans="1:23" x14ac:dyDescent="0.3">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VLOOKUP($M4036,People!$A$2:$B$5, 2, FALSE)</f>
        <v>Chuck Magee</v>
      </c>
      <c r="W4036" s="3" t="str">
        <f>IFERROR(VLOOKUP($B4036, 'Returns'!$A$2:$B$801, 2, FALSE), "No")</f>
        <v>No</v>
      </c>
    </row>
    <row r="4037" spans="1:23" x14ac:dyDescent="0.3">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VLOOKUP($M4037,People!$A$2:$B$5, 2, FALSE)</f>
        <v>Chuck Magee</v>
      </c>
      <c r="W4037" s="3" t="str">
        <f>IFERROR(VLOOKUP($B4037, 'Returns'!$A$2:$B$801, 2, FALSE), "No")</f>
        <v>No</v>
      </c>
    </row>
    <row r="4038" spans="1:23" x14ac:dyDescent="0.3">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VLOOKUP($M4038,People!$A$2:$B$5, 2, FALSE)</f>
        <v>Kelly Williams</v>
      </c>
      <c r="W4038" s="3" t="str">
        <f>IFERROR(VLOOKUP($B4038, 'Returns'!$A$2:$B$801, 2, FALSE), "No")</f>
        <v>No</v>
      </c>
    </row>
    <row r="4039" spans="1:23" x14ac:dyDescent="0.3">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VLOOKUP($M4039,People!$A$2:$B$5, 2, FALSE)</f>
        <v>Anna Andreadi</v>
      </c>
      <c r="W4039" s="3" t="str">
        <f>IFERROR(VLOOKUP($B4039, 'Returns'!$A$2:$B$801, 2, FALSE), "No")</f>
        <v>Yes</v>
      </c>
    </row>
    <row r="4040" spans="1:23" x14ac:dyDescent="0.3">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VLOOKUP($M4040,People!$A$2:$B$5, 2, FALSE)</f>
        <v>Anna Andreadi</v>
      </c>
      <c r="W4040" s="3" t="str">
        <f>IFERROR(VLOOKUP($B4040, 'Returns'!$A$2:$B$801, 2, FALSE), "No")</f>
        <v>Yes</v>
      </c>
    </row>
    <row r="4041" spans="1:23" x14ac:dyDescent="0.3">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VLOOKUP($M4041,People!$A$2:$B$5, 2, FALSE)</f>
        <v>Anna Andreadi</v>
      </c>
      <c r="W4041" s="3" t="str">
        <f>IFERROR(VLOOKUP($B4041, 'Returns'!$A$2:$B$801, 2, FALSE), "No")</f>
        <v>Yes</v>
      </c>
    </row>
    <row r="4042" spans="1:23" x14ac:dyDescent="0.3">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VLOOKUP($M4042,People!$A$2:$B$5, 2, FALSE)</f>
        <v>Anna Andreadi</v>
      </c>
      <c r="W4042" s="3" t="str">
        <f>IFERROR(VLOOKUP($B4042, 'Returns'!$A$2:$B$801, 2, FALSE), "No")</f>
        <v>Yes</v>
      </c>
    </row>
    <row r="4043" spans="1:23" x14ac:dyDescent="0.3">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VLOOKUP($M4043,People!$A$2:$B$5, 2, FALSE)</f>
        <v>Anna Andreadi</v>
      </c>
      <c r="W4043" s="3" t="str">
        <f>IFERROR(VLOOKUP($B4043, 'Returns'!$A$2:$B$801, 2, FALSE), "No")</f>
        <v>Yes</v>
      </c>
    </row>
    <row r="4044" spans="1:23" x14ac:dyDescent="0.3">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VLOOKUP($M4044,People!$A$2:$B$5, 2, FALSE)</f>
        <v>Anna Andreadi</v>
      </c>
      <c r="W4044" s="3" t="str">
        <f>IFERROR(VLOOKUP($B4044, 'Returns'!$A$2:$B$801, 2, FALSE), "No")</f>
        <v>Yes</v>
      </c>
    </row>
    <row r="4045" spans="1:23" x14ac:dyDescent="0.3">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VLOOKUP($M4045,People!$A$2:$B$5, 2, FALSE)</f>
        <v>Anna Andreadi</v>
      </c>
      <c r="W4045" s="3" t="str">
        <f>IFERROR(VLOOKUP($B4045, 'Returns'!$A$2:$B$801, 2, FALSE), "No")</f>
        <v>Yes</v>
      </c>
    </row>
    <row r="4046" spans="1:23" x14ac:dyDescent="0.3">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VLOOKUP($M4046,People!$A$2:$B$5, 2, FALSE)</f>
        <v>Anna Andreadi</v>
      </c>
      <c r="W4046" s="3" t="str">
        <f>IFERROR(VLOOKUP($B4046, 'Returns'!$A$2:$B$801, 2, FALSE), "No")</f>
        <v>No</v>
      </c>
    </row>
    <row r="4047" spans="1:23" x14ac:dyDescent="0.3">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VLOOKUP($M4047,People!$A$2:$B$5, 2, FALSE)</f>
        <v>Kelly Williams</v>
      </c>
      <c r="W4047" s="3" t="str">
        <f>IFERROR(VLOOKUP($B4047, 'Returns'!$A$2:$B$801, 2, FALSE), "No")</f>
        <v>No</v>
      </c>
    </row>
    <row r="4048" spans="1:23" x14ac:dyDescent="0.3">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VLOOKUP($M4048,People!$A$2:$B$5, 2, FALSE)</f>
        <v>Kelly Williams</v>
      </c>
      <c r="W4048" s="3" t="str">
        <f>IFERROR(VLOOKUP($B4048, 'Returns'!$A$2:$B$801, 2, FALSE), "No")</f>
        <v>No</v>
      </c>
    </row>
    <row r="4049" spans="1:23" x14ac:dyDescent="0.3">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VLOOKUP($M4049,People!$A$2:$B$5, 2, FALSE)</f>
        <v>Chuck Magee</v>
      </c>
      <c r="W4049" s="3" t="str">
        <f>IFERROR(VLOOKUP($B4049, 'Returns'!$A$2:$B$801, 2, FALSE), "No")</f>
        <v>No</v>
      </c>
    </row>
    <row r="4050" spans="1:23" x14ac:dyDescent="0.3">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VLOOKUP($M4050,People!$A$2:$B$5, 2, FALSE)</f>
        <v>Chuck Magee</v>
      </c>
      <c r="W4050" s="3" t="str">
        <f>IFERROR(VLOOKUP($B4050, 'Returns'!$A$2:$B$801, 2, FALSE), "No")</f>
        <v>No</v>
      </c>
    </row>
    <row r="4051" spans="1:23" x14ac:dyDescent="0.3">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VLOOKUP($M4051,People!$A$2:$B$5, 2, FALSE)</f>
        <v>Chuck Magee</v>
      </c>
      <c r="W4051" s="3" t="str">
        <f>IFERROR(VLOOKUP($B4051, 'Returns'!$A$2:$B$801, 2, FALSE), "No")</f>
        <v>No</v>
      </c>
    </row>
    <row r="4052" spans="1:23" x14ac:dyDescent="0.3">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VLOOKUP($M4052,People!$A$2:$B$5, 2, FALSE)</f>
        <v>Chuck Magee</v>
      </c>
      <c r="W4052" s="3" t="str">
        <f>IFERROR(VLOOKUP($B4052, 'Returns'!$A$2:$B$801, 2, FALSE), "No")</f>
        <v>No</v>
      </c>
    </row>
    <row r="4053" spans="1:23" x14ac:dyDescent="0.3">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VLOOKUP($M4053,People!$A$2:$B$5, 2, FALSE)</f>
        <v>Chuck Magee</v>
      </c>
      <c r="W4053" s="3" t="str">
        <f>IFERROR(VLOOKUP($B4053, 'Returns'!$A$2:$B$801, 2, FALSE), "No")</f>
        <v>No</v>
      </c>
    </row>
    <row r="4054" spans="1:23" x14ac:dyDescent="0.3">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VLOOKUP($M4054,People!$A$2:$B$5, 2, FALSE)</f>
        <v>Chuck Magee</v>
      </c>
      <c r="W4054" s="3" t="str">
        <f>IFERROR(VLOOKUP($B4054, 'Returns'!$A$2:$B$801, 2, FALSE), "No")</f>
        <v>No</v>
      </c>
    </row>
    <row r="4055" spans="1:23" x14ac:dyDescent="0.3">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VLOOKUP($M4055,People!$A$2:$B$5, 2, FALSE)</f>
        <v>Chuck Magee</v>
      </c>
      <c r="W4055" s="3" t="str">
        <f>IFERROR(VLOOKUP($B4055, 'Returns'!$A$2:$B$801, 2, FALSE), "No")</f>
        <v>No</v>
      </c>
    </row>
    <row r="4056" spans="1:23" x14ac:dyDescent="0.3">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VLOOKUP($M4056,People!$A$2:$B$5, 2, FALSE)</f>
        <v>Chuck Magee</v>
      </c>
      <c r="W4056" s="3" t="str">
        <f>IFERROR(VLOOKUP($B4056, 'Returns'!$A$2:$B$801, 2, FALSE), "No")</f>
        <v>No</v>
      </c>
    </row>
    <row r="4057" spans="1:23" x14ac:dyDescent="0.3">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VLOOKUP($M4057,People!$A$2:$B$5, 2, FALSE)</f>
        <v>Chuck Magee</v>
      </c>
      <c r="W4057" s="3" t="str">
        <f>IFERROR(VLOOKUP($B4057, 'Returns'!$A$2:$B$801, 2, FALSE), "No")</f>
        <v>No</v>
      </c>
    </row>
    <row r="4058" spans="1:23" x14ac:dyDescent="0.3">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VLOOKUP($M4058,People!$A$2:$B$5, 2, FALSE)</f>
        <v>Chuck Magee</v>
      </c>
      <c r="W4058" s="3" t="str">
        <f>IFERROR(VLOOKUP($B4058, 'Returns'!$A$2:$B$801, 2, FALSE), "No")</f>
        <v>No</v>
      </c>
    </row>
    <row r="4059" spans="1:23" x14ac:dyDescent="0.3">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VLOOKUP($M4059,People!$A$2:$B$5, 2, FALSE)</f>
        <v>Kelly Williams</v>
      </c>
      <c r="W4059" s="3" t="str">
        <f>IFERROR(VLOOKUP($B4059, 'Returns'!$A$2:$B$801, 2, FALSE), "No")</f>
        <v>No</v>
      </c>
    </row>
    <row r="4060" spans="1:23" x14ac:dyDescent="0.3">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VLOOKUP($M4060,People!$A$2:$B$5, 2, FALSE)</f>
        <v>Anna Andreadi</v>
      </c>
      <c r="W4060" s="3" t="str">
        <f>IFERROR(VLOOKUP($B4060, 'Returns'!$A$2:$B$801, 2, FALSE), "No")</f>
        <v>Yes</v>
      </c>
    </row>
    <row r="4061" spans="1:23" x14ac:dyDescent="0.3">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VLOOKUP($M4061,People!$A$2:$B$5, 2, FALSE)</f>
        <v>Anna Andreadi</v>
      </c>
      <c r="W4061" s="3" t="str">
        <f>IFERROR(VLOOKUP($B4061, 'Returns'!$A$2:$B$801, 2, FALSE), "No")</f>
        <v>Yes</v>
      </c>
    </row>
    <row r="4062" spans="1:23" x14ac:dyDescent="0.3">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VLOOKUP($M4062,People!$A$2:$B$5, 2, FALSE)</f>
        <v>Kelly Williams</v>
      </c>
      <c r="W4062" s="3" t="str">
        <f>IFERROR(VLOOKUP($B4062, 'Returns'!$A$2:$B$801, 2, FALSE), "No")</f>
        <v>No</v>
      </c>
    </row>
    <row r="4063" spans="1:23" x14ac:dyDescent="0.3">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VLOOKUP($M4063,People!$A$2:$B$5, 2, FALSE)</f>
        <v>Anna Andreadi</v>
      </c>
      <c r="W4063" s="3" t="str">
        <f>IFERROR(VLOOKUP($B4063, 'Returns'!$A$2:$B$801, 2, FALSE), "No")</f>
        <v>No</v>
      </c>
    </row>
    <row r="4064" spans="1:23" x14ac:dyDescent="0.3">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VLOOKUP($M4064,People!$A$2:$B$5, 2, FALSE)</f>
        <v>Chuck Magee</v>
      </c>
      <c r="W4064" s="3" t="str">
        <f>IFERROR(VLOOKUP($B4064, 'Returns'!$A$2:$B$801, 2, FALSE), "No")</f>
        <v>No</v>
      </c>
    </row>
    <row r="4065" spans="1:23" x14ac:dyDescent="0.3">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VLOOKUP($M4065,People!$A$2:$B$5, 2, FALSE)</f>
        <v>Cassandra Brandow</v>
      </c>
      <c r="W4065" s="3" t="str">
        <f>IFERROR(VLOOKUP($B4065, 'Returns'!$A$2:$B$801, 2, FALSE), "No")</f>
        <v>No</v>
      </c>
    </row>
    <row r="4066" spans="1:23" x14ac:dyDescent="0.3">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VLOOKUP($M4066,People!$A$2:$B$5, 2, FALSE)</f>
        <v>Cassandra Brandow</v>
      </c>
      <c r="W4066" s="3" t="str">
        <f>IFERROR(VLOOKUP($B4066, 'Returns'!$A$2:$B$801, 2, FALSE), "No")</f>
        <v>No</v>
      </c>
    </row>
    <row r="4067" spans="1:23" x14ac:dyDescent="0.3">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VLOOKUP($M4067,People!$A$2:$B$5, 2, FALSE)</f>
        <v>Cassandra Brandow</v>
      </c>
      <c r="W4067" s="3" t="str">
        <f>IFERROR(VLOOKUP($B4067, 'Returns'!$A$2:$B$801, 2, FALSE), "No")</f>
        <v>No</v>
      </c>
    </row>
    <row r="4068" spans="1:23" x14ac:dyDescent="0.3">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VLOOKUP($M4068,People!$A$2:$B$5, 2, FALSE)</f>
        <v>Cassandra Brandow</v>
      </c>
      <c r="W4068" s="3" t="str">
        <f>IFERROR(VLOOKUP($B4068, 'Returns'!$A$2:$B$801, 2, FALSE), "No")</f>
        <v>No</v>
      </c>
    </row>
    <row r="4069" spans="1:23" x14ac:dyDescent="0.3">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VLOOKUP($M4069,People!$A$2:$B$5, 2, FALSE)</f>
        <v>Cassandra Brandow</v>
      </c>
      <c r="W4069" s="3" t="str">
        <f>IFERROR(VLOOKUP($B4069, 'Returns'!$A$2:$B$801, 2, FALSE), "No")</f>
        <v>No</v>
      </c>
    </row>
    <row r="4070" spans="1:23" x14ac:dyDescent="0.3">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VLOOKUP($M4070,People!$A$2:$B$5, 2, FALSE)</f>
        <v>Cassandra Brandow</v>
      </c>
      <c r="W4070" s="3" t="str">
        <f>IFERROR(VLOOKUP($B4070, 'Returns'!$A$2:$B$801, 2, FALSE), "No")</f>
        <v>No</v>
      </c>
    </row>
    <row r="4071" spans="1:23" x14ac:dyDescent="0.3">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VLOOKUP($M4071,People!$A$2:$B$5, 2, FALSE)</f>
        <v>Kelly Williams</v>
      </c>
      <c r="W4071" s="3" t="str">
        <f>IFERROR(VLOOKUP($B4071, 'Returns'!$A$2:$B$801, 2, FALSE), "No")</f>
        <v>No</v>
      </c>
    </row>
    <row r="4072" spans="1:23" x14ac:dyDescent="0.3">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VLOOKUP($M4072,People!$A$2:$B$5, 2, FALSE)</f>
        <v>Kelly Williams</v>
      </c>
      <c r="W4072" s="3" t="str">
        <f>IFERROR(VLOOKUP($B4072, 'Returns'!$A$2:$B$801, 2, FALSE), "No")</f>
        <v>No</v>
      </c>
    </row>
    <row r="4073" spans="1:23" x14ac:dyDescent="0.3">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VLOOKUP($M4073,People!$A$2:$B$5, 2, FALSE)</f>
        <v>Kelly Williams</v>
      </c>
      <c r="W4073" s="3" t="str">
        <f>IFERROR(VLOOKUP($B4073, 'Returns'!$A$2:$B$801, 2, FALSE), "No")</f>
        <v>No</v>
      </c>
    </row>
    <row r="4074" spans="1:23" x14ac:dyDescent="0.3">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VLOOKUP($M4074,People!$A$2:$B$5, 2, FALSE)</f>
        <v>Kelly Williams</v>
      </c>
      <c r="W4074" s="3" t="str">
        <f>IFERROR(VLOOKUP($B4074, 'Returns'!$A$2:$B$801, 2, FALSE), "No")</f>
        <v>No</v>
      </c>
    </row>
    <row r="4075" spans="1:23" x14ac:dyDescent="0.3">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VLOOKUP($M4075,People!$A$2:$B$5, 2, FALSE)</f>
        <v>Kelly Williams</v>
      </c>
      <c r="W4075" s="3" t="str">
        <f>IFERROR(VLOOKUP($B4075, 'Returns'!$A$2:$B$801, 2, FALSE), "No")</f>
        <v>No</v>
      </c>
    </row>
    <row r="4076" spans="1:23" x14ac:dyDescent="0.3">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VLOOKUP($M4076,People!$A$2:$B$5, 2, FALSE)</f>
        <v>Cassandra Brandow</v>
      </c>
      <c r="W4076" s="3" t="str">
        <f>IFERROR(VLOOKUP($B4076, 'Returns'!$A$2:$B$801, 2, FALSE), "No")</f>
        <v>No</v>
      </c>
    </row>
    <row r="4077" spans="1:23" x14ac:dyDescent="0.3">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VLOOKUP($M4077,People!$A$2:$B$5, 2, FALSE)</f>
        <v>Cassandra Brandow</v>
      </c>
      <c r="W4077" s="3" t="str">
        <f>IFERROR(VLOOKUP($B4077, 'Returns'!$A$2:$B$801, 2, FALSE), "No")</f>
        <v>No</v>
      </c>
    </row>
    <row r="4078" spans="1:23" x14ac:dyDescent="0.3">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VLOOKUP($M4078,People!$A$2:$B$5, 2, FALSE)</f>
        <v>Kelly Williams</v>
      </c>
      <c r="W4078" s="3" t="str">
        <f>IFERROR(VLOOKUP($B4078, 'Returns'!$A$2:$B$801, 2, FALSE), "No")</f>
        <v>No</v>
      </c>
    </row>
    <row r="4079" spans="1:23" x14ac:dyDescent="0.3">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VLOOKUP($M4079,People!$A$2:$B$5, 2, FALSE)</f>
        <v>Kelly Williams</v>
      </c>
      <c r="W4079" s="3" t="str">
        <f>IFERROR(VLOOKUP($B4079, 'Returns'!$A$2:$B$801, 2, FALSE), "No")</f>
        <v>No</v>
      </c>
    </row>
    <row r="4080" spans="1:23" x14ac:dyDescent="0.3">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VLOOKUP($M4080,People!$A$2:$B$5, 2, FALSE)</f>
        <v>Kelly Williams</v>
      </c>
      <c r="W4080" s="3" t="str">
        <f>IFERROR(VLOOKUP($B4080, 'Returns'!$A$2:$B$801, 2, FALSE), "No")</f>
        <v>No</v>
      </c>
    </row>
    <row r="4081" spans="1:23" x14ac:dyDescent="0.3">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VLOOKUP($M4081,People!$A$2:$B$5, 2, FALSE)</f>
        <v>Cassandra Brandow</v>
      </c>
      <c r="W4081" s="3" t="str">
        <f>IFERROR(VLOOKUP($B4081, 'Returns'!$A$2:$B$801, 2, FALSE), "No")</f>
        <v>No</v>
      </c>
    </row>
    <row r="4082" spans="1:23" x14ac:dyDescent="0.3">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VLOOKUP($M4082,People!$A$2:$B$5, 2, FALSE)</f>
        <v>Anna Andreadi</v>
      </c>
      <c r="W4082" s="3" t="str">
        <f>IFERROR(VLOOKUP($B4082, 'Returns'!$A$2:$B$801, 2, FALSE), "No")</f>
        <v>No</v>
      </c>
    </row>
    <row r="4083" spans="1:23" x14ac:dyDescent="0.3">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VLOOKUP($M4083,People!$A$2:$B$5, 2, FALSE)</f>
        <v>Anna Andreadi</v>
      </c>
      <c r="W4083" s="3" t="str">
        <f>IFERROR(VLOOKUP($B4083, 'Returns'!$A$2:$B$801, 2, FALSE), "No")</f>
        <v>No</v>
      </c>
    </row>
    <row r="4084" spans="1:23" x14ac:dyDescent="0.3">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VLOOKUP($M4084,People!$A$2:$B$5, 2, FALSE)</f>
        <v>Kelly Williams</v>
      </c>
      <c r="W4084" s="3" t="str">
        <f>IFERROR(VLOOKUP($B4084, 'Returns'!$A$2:$B$801, 2, FALSE), "No")</f>
        <v>No</v>
      </c>
    </row>
    <row r="4085" spans="1:23" x14ac:dyDescent="0.3">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VLOOKUP($M4085,People!$A$2:$B$5, 2, FALSE)</f>
        <v>Kelly Williams</v>
      </c>
      <c r="W4085" s="3" t="str">
        <f>IFERROR(VLOOKUP($B4085, 'Returns'!$A$2:$B$801, 2, FALSE), "No")</f>
        <v>No</v>
      </c>
    </row>
    <row r="4086" spans="1:23" x14ac:dyDescent="0.3">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VLOOKUP($M4086,People!$A$2:$B$5, 2, FALSE)</f>
        <v>Anna Andreadi</v>
      </c>
      <c r="W4086" s="3" t="str">
        <f>IFERROR(VLOOKUP($B4086, 'Returns'!$A$2:$B$801, 2, FALSE), "No")</f>
        <v>No</v>
      </c>
    </row>
    <row r="4087" spans="1:23" x14ac:dyDescent="0.3">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VLOOKUP($M4087,People!$A$2:$B$5, 2, FALSE)</f>
        <v>Anna Andreadi</v>
      </c>
      <c r="W4087" s="3" t="str">
        <f>IFERROR(VLOOKUP($B4087, 'Returns'!$A$2:$B$801, 2, FALSE), "No")</f>
        <v>No</v>
      </c>
    </row>
    <row r="4088" spans="1:23" x14ac:dyDescent="0.3">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VLOOKUP($M4088,People!$A$2:$B$5, 2, FALSE)</f>
        <v>Anna Andreadi</v>
      </c>
      <c r="W4088" s="3" t="str">
        <f>IFERROR(VLOOKUP($B4088, 'Returns'!$A$2:$B$801, 2, FALSE), "No")</f>
        <v>No</v>
      </c>
    </row>
    <row r="4089" spans="1:23" x14ac:dyDescent="0.3">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VLOOKUP($M4089,People!$A$2:$B$5, 2, FALSE)</f>
        <v>Anna Andreadi</v>
      </c>
      <c r="W4089" s="3" t="str">
        <f>IFERROR(VLOOKUP($B4089, 'Returns'!$A$2:$B$801, 2, FALSE), "No")</f>
        <v>No</v>
      </c>
    </row>
    <row r="4090" spans="1:23" x14ac:dyDescent="0.3">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VLOOKUP($M4090,People!$A$2:$B$5, 2, FALSE)</f>
        <v>Cassandra Brandow</v>
      </c>
      <c r="W4090" s="3" t="str">
        <f>IFERROR(VLOOKUP($B4090, 'Returns'!$A$2:$B$801, 2, FALSE), "No")</f>
        <v>No</v>
      </c>
    </row>
    <row r="4091" spans="1:23" x14ac:dyDescent="0.3">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VLOOKUP($M4091,People!$A$2:$B$5, 2, FALSE)</f>
        <v>Chuck Magee</v>
      </c>
      <c r="W4091" s="3" t="str">
        <f>IFERROR(VLOOKUP($B4091, 'Returns'!$A$2:$B$801, 2, FALSE), "No")</f>
        <v>No</v>
      </c>
    </row>
    <row r="4092" spans="1:23" x14ac:dyDescent="0.3">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VLOOKUP($M4092,People!$A$2:$B$5, 2, FALSE)</f>
        <v>Chuck Magee</v>
      </c>
      <c r="W4092" s="3" t="str">
        <f>IFERROR(VLOOKUP($B4092, 'Returns'!$A$2:$B$801, 2, FALSE), "No")</f>
        <v>No</v>
      </c>
    </row>
    <row r="4093" spans="1:23" x14ac:dyDescent="0.3">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VLOOKUP($M4093,People!$A$2:$B$5, 2, FALSE)</f>
        <v>Chuck Magee</v>
      </c>
      <c r="W4093" s="3" t="str">
        <f>IFERROR(VLOOKUP($B4093, 'Returns'!$A$2:$B$801, 2, FALSE), "No")</f>
        <v>No</v>
      </c>
    </row>
    <row r="4094" spans="1:23" x14ac:dyDescent="0.3">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VLOOKUP($M4094,People!$A$2:$B$5, 2, FALSE)</f>
        <v>Chuck Magee</v>
      </c>
      <c r="W4094" s="3" t="str">
        <f>IFERROR(VLOOKUP($B4094, 'Returns'!$A$2:$B$801, 2, FALSE), "No")</f>
        <v>No</v>
      </c>
    </row>
    <row r="4095" spans="1:23" x14ac:dyDescent="0.3">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VLOOKUP($M4095,People!$A$2:$B$5, 2, FALSE)</f>
        <v>Cassandra Brandow</v>
      </c>
      <c r="W4095" s="3" t="str">
        <f>IFERROR(VLOOKUP($B4095, 'Returns'!$A$2:$B$801, 2, FALSE), "No")</f>
        <v>No</v>
      </c>
    </row>
    <row r="4096" spans="1:23" x14ac:dyDescent="0.3">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VLOOKUP($M4096,People!$A$2:$B$5, 2, FALSE)</f>
        <v>Cassandra Brandow</v>
      </c>
      <c r="W4096" s="3" t="str">
        <f>IFERROR(VLOOKUP($B4096, 'Returns'!$A$2:$B$801, 2, FALSE), "No")</f>
        <v>No</v>
      </c>
    </row>
    <row r="4097" spans="1:23" x14ac:dyDescent="0.3">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VLOOKUP($M4097,People!$A$2:$B$5, 2, FALSE)</f>
        <v>Cassandra Brandow</v>
      </c>
      <c r="W4097" s="3" t="str">
        <f>IFERROR(VLOOKUP($B4097, 'Returns'!$A$2:$B$801, 2, FALSE), "No")</f>
        <v>No</v>
      </c>
    </row>
    <row r="4098" spans="1:23" x14ac:dyDescent="0.3">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VLOOKUP($M4098,People!$A$2:$B$5, 2, FALSE)</f>
        <v>Kelly Williams</v>
      </c>
      <c r="W4098" s="3" t="str">
        <f>IFERROR(VLOOKUP($B4098, 'Returns'!$A$2:$B$801, 2, FALSE), "No")</f>
        <v>No</v>
      </c>
    </row>
    <row r="4099" spans="1:23" x14ac:dyDescent="0.3">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VLOOKUP($M4099,People!$A$2:$B$5, 2, FALSE)</f>
        <v>Kelly Williams</v>
      </c>
      <c r="W4099" s="3" t="str">
        <f>IFERROR(VLOOKUP($B4099, 'Returns'!$A$2:$B$801, 2, FALSE), "No")</f>
        <v>No</v>
      </c>
    </row>
    <row r="4100" spans="1:23" x14ac:dyDescent="0.3">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VLOOKUP($M4100,People!$A$2:$B$5, 2, FALSE)</f>
        <v>Kelly Williams</v>
      </c>
      <c r="W4100" s="3" t="str">
        <f>IFERROR(VLOOKUP($B4100, 'Returns'!$A$2:$B$801, 2, FALSE), "No")</f>
        <v>No</v>
      </c>
    </row>
    <row r="4101" spans="1:23" x14ac:dyDescent="0.3">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VLOOKUP($M4101,People!$A$2:$B$5, 2, FALSE)</f>
        <v>Kelly Williams</v>
      </c>
      <c r="W4101" s="3" t="str">
        <f>IFERROR(VLOOKUP($B4101, 'Returns'!$A$2:$B$801, 2, FALSE), "No")</f>
        <v>No</v>
      </c>
    </row>
    <row r="4102" spans="1:23" x14ac:dyDescent="0.3">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VLOOKUP($M4102,People!$A$2:$B$5, 2, FALSE)</f>
        <v>Kelly Williams</v>
      </c>
      <c r="W4102" s="3" t="str">
        <f>IFERROR(VLOOKUP($B4102, 'Returns'!$A$2:$B$801, 2, FALSE), "No")</f>
        <v>No</v>
      </c>
    </row>
    <row r="4103" spans="1:23" x14ac:dyDescent="0.3">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VLOOKUP($M4103,People!$A$2:$B$5, 2, FALSE)</f>
        <v>Kelly Williams</v>
      </c>
      <c r="W4103" s="3" t="str">
        <f>IFERROR(VLOOKUP($B4103, 'Returns'!$A$2:$B$801, 2, FALSE), "No")</f>
        <v>No</v>
      </c>
    </row>
    <row r="4104" spans="1:23" x14ac:dyDescent="0.3">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VLOOKUP($M4104,People!$A$2:$B$5, 2, FALSE)</f>
        <v>Kelly Williams</v>
      </c>
      <c r="W4104" s="3" t="str">
        <f>IFERROR(VLOOKUP($B4104, 'Returns'!$A$2:$B$801, 2, FALSE), "No")</f>
        <v>No</v>
      </c>
    </row>
    <row r="4105" spans="1:23" x14ac:dyDescent="0.3">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VLOOKUP($M4105,People!$A$2:$B$5, 2, FALSE)</f>
        <v>Kelly Williams</v>
      </c>
      <c r="W4105" s="3" t="str">
        <f>IFERROR(VLOOKUP($B4105, 'Returns'!$A$2:$B$801, 2, FALSE), "No")</f>
        <v>No</v>
      </c>
    </row>
    <row r="4106" spans="1:23" x14ac:dyDescent="0.3">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VLOOKUP($M4106,People!$A$2:$B$5, 2, FALSE)</f>
        <v>Anna Andreadi</v>
      </c>
      <c r="W4106" s="3" t="str">
        <f>IFERROR(VLOOKUP($B4106, 'Returns'!$A$2:$B$801, 2, FALSE), "No")</f>
        <v>Yes</v>
      </c>
    </row>
    <row r="4107" spans="1:23" x14ac:dyDescent="0.3">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VLOOKUP($M4107,People!$A$2:$B$5, 2, FALSE)</f>
        <v>Anna Andreadi</v>
      </c>
      <c r="W4107" s="3" t="str">
        <f>IFERROR(VLOOKUP($B4107, 'Returns'!$A$2:$B$801, 2, FALSE), "No")</f>
        <v>Yes</v>
      </c>
    </row>
    <row r="4108" spans="1:23" x14ac:dyDescent="0.3">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VLOOKUP($M4108,People!$A$2:$B$5, 2, FALSE)</f>
        <v>Kelly Williams</v>
      </c>
      <c r="W4108" s="3" t="str">
        <f>IFERROR(VLOOKUP($B4108, 'Returns'!$A$2:$B$801, 2, FALSE), "No")</f>
        <v>No</v>
      </c>
    </row>
    <row r="4109" spans="1:23" x14ac:dyDescent="0.3">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VLOOKUP($M4109,People!$A$2:$B$5, 2, FALSE)</f>
        <v>Chuck Magee</v>
      </c>
      <c r="W4109" s="3" t="str">
        <f>IFERROR(VLOOKUP($B4109, 'Returns'!$A$2:$B$801, 2, FALSE), "No")</f>
        <v>No</v>
      </c>
    </row>
    <row r="4110" spans="1:23" x14ac:dyDescent="0.3">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VLOOKUP($M4110,People!$A$2:$B$5, 2, FALSE)</f>
        <v>Chuck Magee</v>
      </c>
      <c r="W4110" s="3" t="str">
        <f>IFERROR(VLOOKUP($B4110, 'Returns'!$A$2:$B$801, 2, FALSE), "No")</f>
        <v>No</v>
      </c>
    </row>
    <row r="4111" spans="1:23" x14ac:dyDescent="0.3">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VLOOKUP($M4111,People!$A$2:$B$5, 2, FALSE)</f>
        <v>Kelly Williams</v>
      </c>
      <c r="W4111" s="3" t="str">
        <f>IFERROR(VLOOKUP($B4111, 'Returns'!$A$2:$B$801, 2, FALSE), "No")</f>
        <v>No</v>
      </c>
    </row>
    <row r="4112" spans="1:23" x14ac:dyDescent="0.3">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VLOOKUP($M4112,People!$A$2:$B$5, 2, FALSE)</f>
        <v>Kelly Williams</v>
      </c>
      <c r="W4112" s="3" t="str">
        <f>IFERROR(VLOOKUP($B4112, 'Returns'!$A$2:$B$801, 2, FALSE), "No")</f>
        <v>No</v>
      </c>
    </row>
    <row r="4113" spans="1:23" x14ac:dyDescent="0.3">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VLOOKUP($M4113,People!$A$2:$B$5, 2, FALSE)</f>
        <v>Kelly Williams</v>
      </c>
      <c r="W4113" s="3" t="str">
        <f>IFERROR(VLOOKUP($B4113, 'Returns'!$A$2:$B$801, 2, FALSE), "No")</f>
        <v>No</v>
      </c>
    </row>
    <row r="4114" spans="1:23" x14ac:dyDescent="0.3">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VLOOKUP($M4114,People!$A$2:$B$5, 2, FALSE)</f>
        <v>Kelly Williams</v>
      </c>
      <c r="W4114" s="3" t="str">
        <f>IFERROR(VLOOKUP($B4114, 'Returns'!$A$2:$B$801, 2, FALSE), "No")</f>
        <v>No</v>
      </c>
    </row>
    <row r="4115" spans="1:23" x14ac:dyDescent="0.3">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VLOOKUP($M4115,People!$A$2:$B$5, 2, FALSE)</f>
        <v>Kelly Williams</v>
      </c>
      <c r="W4115" s="3" t="str">
        <f>IFERROR(VLOOKUP($B4115, 'Returns'!$A$2:$B$801, 2, FALSE), "No")</f>
        <v>No</v>
      </c>
    </row>
    <row r="4116" spans="1:23" x14ac:dyDescent="0.3">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VLOOKUP($M4116,People!$A$2:$B$5, 2, FALSE)</f>
        <v>Kelly Williams</v>
      </c>
      <c r="W4116" s="3" t="str">
        <f>IFERROR(VLOOKUP($B4116, 'Returns'!$A$2:$B$801, 2, FALSE), "No")</f>
        <v>No</v>
      </c>
    </row>
    <row r="4117" spans="1:23" x14ac:dyDescent="0.3">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VLOOKUP($M4117,People!$A$2:$B$5, 2, FALSE)</f>
        <v>Anna Andreadi</v>
      </c>
      <c r="W4117" s="3" t="str">
        <f>IFERROR(VLOOKUP($B4117, 'Returns'!$A$2:$B$801, 2, FALSE), "No")</f>
        <v>No</v>
      </c>
    </row>
    <row r="4118" spans="1:23" x14ac:dyDescent="0.3">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VLOOKUP($M4118,People!$A$2:$B$5, 2, FALSE)</f>
        <v>Anna Andreadi</v>
      </c>
      <c r="W4118" s="3" t="str">
        <f>IFERROR(VLOOKUP($B4118, 'Returns'!$A$2:$B$801, 2, FALSE), "No")</f>
        <v>No</v>
      </c>
    </row>
    <row r="4119" spans="1:23" x14ac:dyDescent="0.3">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VLOOKUP($M4119,People!$A$2:$B$5, 2, FALSE)</f>
        <v>Anna Andreadi</v>
      </c>
      <c r="W4119" s="3" t="str">
        <f>IFERROR(VLOOKUP($B4119, 'Returns'!$A$2:$B$801, 2, FALSE), "No")</f>
        <v>No</v>
      </c>
    </row>
    <row r="4120" spans="1:23" x14ac:dyDescent="0.3">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VLOOKUP($M4120,People!$A$2:$B$5, 2, FALSE)</f>
        <v>Anna Andreadi</v>
      </c>
      <c r="W4120" s="3" t="str">
        <f>IFERROR(VLOOKUP($B4120, 'Returns'!$A$2:$B$801, 2, FALSE), "No")</f>
        <v>No</v>
      </c>
    </row>
    <row r="4121" spans="1:23" x14ac:dyDescent="0.3">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VLOOKUP($M4121,People!$A$2:$B$5, 2, FALSE)</f>
        <v>Anna Andreadi</v>
      </c>
      <c r="W4121" s="3" t="str">
        <f>IFERROR(VLOOKUP($B4121, 'Returns'!$A$2:$B$801, 2, FALSE), "No")</f>
        <v>No</v>
      </c>
    </row>
    <row r="4122" spans="1:23" x14ac:dyDescent="0.3">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VLOOKUP($M4122,People!$A$2:$B$5, 2, FALSE)</f>
        <v>Chuck Magee</v>
      </c>
      <c r="W4122" s="3" t="str">
        <f>IFERROR(VLOOKUP($B4122, 'Returns'!$A$2:$B$801, 2, FALSE), "No")</f>
        <v>No</v>
      </c>
    </row>
    <row r="4123" spans="1:23" x14ac:dyDescent="0.3">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VLOOKUP($M4123,People!$A$2:$B$5, 2, FALSE)</f>
        <v>Anna Andreadi</v>
      </c>
      <c r="W4123" s="3" t="str">
        <f>IFERROR(VLOOKUP($B4123, 'Returns'!$A$2:$B$801, 2, FALSE), "No")</f>
        <v>No</v>
      </c>
    </row>
    <row r="4124" spans="1:23" x14ac:dyDescent="0.3">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VLOOKUP($M4124,People!$A$2:$B$5, 2, FALSE)</f>
        <v>Anna Andreadi</v>
      </c>
      <c r="W4124" s="3" t="str">
        <f>IFERROR(VLOOKUP($B4124, 'Returns'!$A$2:$B$801, 2, FALSE), "No")</f>
        <v>No</v>
      </c>
    </row>
    <row r="4125" spans="1:23" x14ac:dyDescent="0.3">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VLOOKUP($M4125,People!$A$2:$B$5, 2, FALSE)</f>
        <v>Anna Andreadi</v>
      </c>
      <c r="W4125" s="3" t="str">
        <f>IFERROR(VLOOKUP($B4125, 'Returns'!$A$2:$B$801, 2, FALSE), "No")</f>
        <v>No</v>
      </c>
    </row>
    <row r="4126" spans="1:23" x14ac:dyDescent="0.3">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VLOOKUP($M4126,People!$A$2:$B$5, 2, FALSE)</f>
        <v>Chuck Magee</v>
      </c>
      <c r="W4126" s="3" t="str">
        <f>IFERROR(VLOOKUP($B4126, 'Returns'!$A$2:$B$801, 2, FALSE), "No")</f>
        <v>No</v>
      </c>
    </row>
    <row r="4127" spans="1:23" x14ac:dyDescent="0.3">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VLOOKUP($M4127,People!$A$2:$B$5, 2, FALSE)</f>
        <v>Cassandra Brandow</v>
      </c>
      <c r="W4127" s="3" t="str">
        <f>IFERROR(VLOOKUP($B4127, 'Returns'!$A$2:$B$801, 2, FALSE), "No")</f>
        <v>No</v>
      </c>
    </row>
    <row r="4128" spans="1:23" x14ac:dyDescent="0.3">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VLOOKUP($M4128,People!$A$2:$B$5, 2, FALSE)</f>
        <v>Cassandra Brandow</v>
      </c>
      <c r="W4128" s="3" t="str">
        <f>IFERROR(VLOOKUP($B4128, 'Returns'!$A$2:$B$801, 2, FALSE), "No")</f>
        <v>No</v>
      </c>
    </row>
    <row r="4129" spans="1:23" x14ac:dyDescent="0.3">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VLOOKUP($M4129,People!$A$2:$B$5, 2, FALSE)</f>
        <v>Cassandra Brandow</v>
      </c>
      <c r="W4129" s="3" t="str">
        <f>IFERROR(VLOOKUP($B4129, 'Returns'!$A$2:$B$801, 2, FALSE), "No")</f>
        <v>No</v>
      </c>
    </row>
    <row r="4130" spans="1:23" x14ac:dyDescent="0.3">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VLOOKUP($M4130,People!$A$2:$B$5, 2, FALSE)</f>
        <v>Cassandra Brandow</v>
      </c>
      <c r="W4130" s="3" t="str">
        <f>IFERROR(VLOOKUP($B4130, 'Returns'!$A$2:$B$801, 2, FALSE), "No")</f>
        <v>No</v>
      </c>
    </row>
    <row r="4131" spans="1:23" x14ac:dyDescent="0.3">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VLOOKUP($M4131,People!$A$2:$B$5, 2, FALSE)</f>
        <v>Anna Andreadi</v>
      </c>
      <c r="W4131" s="3" t="str">
        <f>IFERROR(VLOOKUP($B4131, 'Returns'!$A$2:$B$801, 2, FALSE), "No")</f>
        <v>No</v>
      </c>
    </row>
    <row r="4132" spans="1:23" x14ac:dyDescent="0.3">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VLOOKUP($M4132,People!$A$2:$B$5, 2, FALSE)</f>
        <v>Kelly Williams</v>
      </c>
      <c r="W4132" s="3" t="str">
        <f>IFERROR(VLOOKUP($B4132, 'Returns'!$A$2:$B$801, 2, FALSE), "No")</f>
        <v>No</v>
      </c>
    </row>
    <row r="4133" spans="1:23" x14ac:dyDescent="0.3">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VLOOKUP($M4133,People!$A$2:$B$5, 2, FALSE)</f>
        <v>Cassandra Brandow</v>
      </c>
      <c r="W4133" s="3" t="str">
        <f>IFERROR(VLOOKUP($B4133, 'Returns'!$A$2:$B$801, 2, FALSE), "No")</f>
        <v>No</v>
      </c>
    </row>
    <row r="4134" spans="1:23" x14ac:dyDescent="0.3">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VLOOKUP($M4134,People!$A$2:$B$5, 2, FALSE)</f>
        <v>Cassandra Brandow</v>
      </c>
      <c r="W4134" s="3" t="str">
        <f>IFERROR(VLOOKUP($B4134, 'Returns'!$A$2:$B$801, 2, FALSE), "No")</f>
        <v>No</v>
      </c>
    </row>
    <row r="4135" spans="1:23" x14ac:dyDescent="0.3">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VLOOKUP($M4135,People!$A$2:$B$5, 2, FALSE)</f>
        <v>Cassandra Brandow</v>
      </c>
      <c r="W4135" s="3" t="str">
        <f>IFERROR(VLOOKUP($B4135, 'Returns'!$A$2:$B$801, 2, FALSE), "No")</f>
        <v>No</v>
      </c>
    </row>
    <row r="4136" spans="1:23" x14ac:dyDescent="0.3">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VLOOKUP($M4136,People!$A$2:$B$5, 2, FALSE)</f>
        <v>Cassandra Brandow</v>
      </c>
      <c r="W4136" s="3" t="str">
        <f>IFERROR(VLOOKUP($B4136, 'Returns'!$A$2:$B$801, 2, FALSE), "No")</f>
        <v>No</v>
      </c>
    </row>
    <row r="4137" spans="1:23" x14ac:dyDescent="0.3">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VLOOKUP($M4137,People!$A$2:$B$5, 2, FALSE)</f>
        <v>Anna Andreadi</v>
      </c>
      <c r="W4137" s="3" t="str">
        <f>IFERROR(VLOOKUP($B4137, 'Returns'!$A$2:$B$801, 2, FALSE), "No")</f>
        <v>No</v>
      </c>
    </row>
    <row r="4138" spans="1:23" x14ac:dyDescent="0.3">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VLOOKUP($M4138,People!$A$2:$B$5, 2, FALSE)</f>
        <v>Anna Andreadi</v>
      </c>
      <c r="W4138" s="3" t="str">
        <f>IFERROR(VLOOKUP($B4138, 'Returns'!$A$2:$B$801, 2, FALSE), "No")</f>
        <v>No</v>
      </c>
    </row>
    <row r="4139" spans="1:23" x14ac:dyDescent="0.3">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VLOOKUP($M4139,People!$A$2:$B$5, 2, FALSE)</f>
        <v>Cassandra Brandow</v>
      </c>
      <c r="W4139" s="3" t="str">
        <f>IFERROR(VLOOKUP($B4139, 'Returns'!$A$2:$B$801, 2, FALSE), "No")</f>
        <v>No</v>
      </c>
    </row>
    <row r="4140" spans="1:23" x14ac:dyDescent="0.3">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VLOOKUP($M4140,People!$A$2:$B$5, 2, FALSE)</f>
        <v>Kelly Williams</v>
      </c>
      <c r="W4140" s="3" t="str">
        <f>IFERROR(VLOOKUP($B4140, 'Returns'!$A$2:$B$801, 2, FALSE), "No")</f>
        <v>No</v>
      </c>
    </row>
    <row r="4141" spans="1:23" x14ac:dyDescent="0.3">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VLOOKUP($M4141,People!$A$2:$B$5, 2, FALSE)</f>
        <v>Chuck Magee</v>
      </c>
      <c r="W4141" s="3" t="str">
        <f>IFERROR(VLOOKUP($B4141, 'Returns'!$A$2:$B$801, 2, FALSE), "No")</f>
        <v>No</v>
      </c>
    </row>
    <row r="4142" spans="1:23" x14ac:dyDescent="0.3">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VLOOKUP($M4142,People!$A$2:$B$5, 2, FALSE)</f>
        <v>Chuck Magee</v>
      </c>
      <c r="W4142" s="3" t="str">
        <f>IFERROR(VLOOKUP($B4142, 'Returns'!$A$2:$B$801, 2, FALSE), "No")</f>
        <v>No</v>
      </c>
    </row>
    <row r="4143" spans="1:23" x14ac:dyDescent="0.3">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VLOOKUP($M4143,People!$A$2:$B$5, 2, FALSE)</f>
        <v>Kelly Williams</v>
      </c>
      <c r="W4143" s="3" t="str">
        <f>IFERROR(VLOOKUP($B4143, 'Returns'!$A$2:$B$801, 2, FALSE), "No")</f>
        <v>No</v>
      </c>
    </row>
    <row r="4144" spans="1:23" x14ac:dyDescent="0.3">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VLOOKUP($M4144,People!$A$2:$B$5, 2, FALSE)</f>
        <v>Kelly Williams</v>
      </c>
      <c r="W4144" s="3" t="str">
        <f>IFERROR(VLOOKUP($B4144, 'Returns'!$A$2:$B$801, 2, FALSE), "No")</f>
        <v>No</v>
      </c>
    </row>
    <row r="4145" spans="1:23" x14ac:dyDescent="0.3">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VLOOKUP($M4145,People!$A$2:$B$5, 2, FALSE)</f>
        <v>Anna Andreadi</v>
      </c>
      <c r="W4145" s="3" t="str">
        <f>IFERROR(VLOOKUP($B4145, 'Returns'!$A$2:$B$801, 2, FALSE), "No")</f>
        <v>Yes</v>
      </c>
    </row>
    <row r="4146" spans="1:23" x14ac:dyDescent="0.3">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VLOOKUP($M4146,People!$A$2:$B$5, 2, FALSE)</f>
        <v>Anna Andreadi</v>
      </c>
      <c r="W4146" s="3" t="str">
        <f>IFERROR(VLOOKUP($B4146, 'Returns'!$A$2:$B$801, 2, FALSE), "No")</f>
        <v>Yes</v>
      </c>
    </row>
    <row r="4147" spans="1:23" x14ac:dyDescent="0.3">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VLOOKUP($M4147,People!$A$2:$B$5, 2, FALSE)</f>
        <v>Anna Andreadi</v>
      </c>
      <c r="W4147" s="3" t="str">
        <f>IFERROR(VLOOKUP($B4147, 'Returns'!$A$2:$B$801, 2, FALSE), "No")</f>
        <v>Yes</v>
      </c>
    </row>
    <row r="4148" spans="1:23" x14ac:dyDescent="0.3">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VLOOKUP($M4148,People!$A$2:$B$5, 2, FALSE)</f>
        <v>Chuck Magee</v>
      </c>
      <c r="W4148" s="3" t="str">
        <f>IFERROR(VLOOKUP($B4148, 'Returns'!$A$2:$B$801, 2, FALSE), "No")</f>
        <v>No</v>
      </c>
    </row>
    <row r="4149" spans="1:23" x14ac:dyDescent="0.3">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VLOOKUP($M4149,People!$A$2:$B$5, 2, FALSE)</f>
        <v>Kelly Williams</v>
      </c>
      <c r="W4149" s="3" t="str">
        <f>IFERROR(VLOOKUP($B4149, 'Returns'!$A$2:$B$801, 2, FALSE), "No")</f>
        <v>No</v>
      </c>
    </row>
    <row r="4150" spans="1:23" x14ac:dyDescent="0.3">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VLOOKUP($M4150,People!$A$2:$B$5, 2, FALSE)</f>
        <v>Kelly Williams</v>
      </c>
      <c r="W4150" s="3" t="str">
        <f>IFERROR(VLOOKUP($B4150, 'Returns'!$A$2:$B$801, 2, FALSE), "No")</f>
        <v>No</v>
      </c>
    </row>
    <row r="4151" spans="1:23" x14ac:dyDescent="0.3">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VLOOKUP($M4151,People!$A$2:$B$5, 2, FALSE)</f>
        <v>Kelly Williams</v>
      </c>
      <c r="W4151" s="3" t="str">
        <f>IFERROR(VLOOKUP($B4151, 'Returns'!$A$2:$B$801, 2, FALSE), "No")</f>
        <v>No</v>
      </c>
    </row>
    <row r="4152" spans="1:23" x14ac:dyDescent="0.3">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VLOOKUP($M4152,People!$A$2:$B$5, 2, FALSE)</f>
        <v>Kelly Williams</v>
      </c>
      <c r="W4152" s="3" t="str">
        <f>IFERROR(VLOOKUP($B4152, 'Returns'!$A$2:$B$801, 2, FALSE), "No")</f>
        <v>No</v>
      </c>
    </row>
    <row r="4153" spans="1:23" x14ac:dyDescent="0.3">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VLOOKUP($M4153,People!$A$2:$B$5, 2, FALSE)</f>
        <v>Chuck Magee</v>
      </c>
      <c r="W4153" s="3" t="str">
        <f>IFERROR(VLOOKUP($B4153, 'Returns'!$A$2:$B$801, 2, FALSE), "No")</f>
        <v>No</v>
      </c>
    </row>
    <row r="4154" spans="1:23" x14ac:dyDescent="0.3">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VLOOKUP($M4154,People!$A$2:$B$5, 2, FALSE)</f>
        <v>Chuck Magee</v>
      </c>
      <c r="W4154" s="3" t="str">
        <f>IFERROR(VLOOKUP($B4154, 'Returns'!$A$2:$B$801, 2, FALSE), "No")</f>
        <v>No</v>
      </c>
    </row>
    <row r="4155" spans="1:23" x14ac:dyDescent="0.3">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VLOOKUP($M4155,People!$A$2:$B$5, 2, FALSE)</f>
        <v>Chuck Magee</v>
      </c>
      <c r="W4155" s="3" t="str">
        <f>IFERROR(VLOOKUP($B4155, 'Returns'!$A$2:$B$801, 2, FALSE), "No")</f>
        <v>No</v>
      </c>
    </row>
    <row r="4156" spans="1:23" x14ac:dyDescent="0.3">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VLOOKUP($M4156,People!$A$2:$B$5, 2, FALSE)</f>
        <v>Cassandra Brandow</v>
      </c>
      <c r="W4156" s="3" t="str">
        <f>IFERROR(VLOOKUP($B4156, 'Returns'!$A$2:$B$801, 2, FALSE), "No")</f>
        <v>No</v>
      </c>
    </row>
    <row r="4157" spans="1:23" x14ac:dyDescent="0.3">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VLOOKUP($M4157,People!$A$2:$B$5, 2, FALSE)</f>
        <v>Cassandra Brandow</v>
      </c>
      <c r="W4157" s="3" t="str">
        <f>IFERROR(VLOOKUP($B4157, 'Returns'!$A$2:$B$801, 2, FALSE), "No")</f>
        <v>No</v>
      </c>
    </row>
    <row r="4158" spans="1:23" x14ac:dyDescent="0.3">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VLOOKUP($M4158,People!$A$2:$B$5, 2, FALSE)</f>
        <v>Chuck Magee</v>
      </c>
      <c r="W4158" s="3" t="str">
        <f>IFERROR(VLOOKUP($B4158, 'Returns'!$A$2:$B$801, 2, FALSE), "No")</f>
        <v>No</v>
      </c>
    </row>
    <row r="4159" spans="1:23" x14ac:dyDescent="0.3">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VLOOKUP($M4159,People!$A$2:$B$5, 2, FALSE)</f>
        <v>Chuck Magee</v>
      </c>
      <c r="W4159" s="3" t="str">
        <f>IFERROR(VLOOKUP($B4159, 'Returns'!$A$2:$B$801, 2, FALSE), "No")</f>
        <v>No</v>
      </c>
    </row>
    <row r="4160" spans="1:23" x14ac:dyDescent="0.3">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VLOOKUP($M4160,People!$A$2:$B$5, 2, FALSE)</f>
        <v>Kelly Williams</v>
      </c>
      <c r="W4160" s="3" t="str">
        <f>IFERROR(VLOOKUP($B4160, 'Returns'!$A$2:$B$801, 2, FALSE), "No")</f>
        <v>No</v>
      </c>
    </row>
    <row r="4161" spans="1:23" x14ac:dyDescent="0.3">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VLOOKUP($M4161,People!$A$2:$B$5, 2, FALSE)</f>
        <v>Cassandra Brandow</v>
      </c>
      <c r="W4161" s="3" t="str">
        <f>IFERROR(VLOOKUP($B4161, 'Returns'!$A$2:$B$801, 2, FALSE), "No")</f>
        <v>No</v>
      </c>
    </row>
    <row r="4162" spans="1:23" x14ac:dyDescent="0.3">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VLOOKUP($M4162,People!$A$2:$B$5, 2, FALSE)</f>
        <v>Chuck Magee</v>
      </c>
      <c r="W4162" s="3" t="str">
        <f>IFERROR(VLOOKUP($B4162, 'Returns'!$A$2:$B$801, 2, FALSE), "No")</f>
        <v>No</v>
      </c>
    </row>
    <row r="4163" spans="1:23" x14ac:dyDescent="0.3">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VLOOKUP($M4163,People!$A$2:$B$5, 2, FALSE)</f>
        <v>Chuck Magee</v>
      </c>
      <c r="W4163" s="3" t="str">
        <f>IFERROR(VLOOKUP($B4163, 'Returns'!$A$2:$B$801, 2, FALSE), "No")</f>
        <v>No</v>
      </c>
    </row>
    <row r="4164" spans="1:23" x14ac:dyDescent="0.3">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VLOOKUP($M4164,People!$A$2:$B$5, 2, FALSE)</f>
        <v>Chuck Magee</v>
      </c>
      <c r="W4164" s="3" t="str">
        <f>IFERROR(VLOOKUP($B4164, 'Returns'!$A$2:$B$801, 2, FALSE), "No")</f>
        <v>No</v>
      </c>
    </row>
    <row r="4165" spans="1:23" x14ac:dyDescent="0.3">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VLOOKUP($M4165,People!$A$2:$B$5, 2, FALSE)</f>
        <v>Chuck Magee</v>
      </c>
      <c r="W4165" s="3" t="str">
        <f>IFERROR(VLOOKUP($B4165, 'Returns'!$A$2:$B$801, 2, FALSE), "No")</f>
        <v>No</v>
      </c>
    </row>
    <row r="4166" spans="1:23" x14ac:dyDescent="0.3">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VLOOKUP($M4166,People!$A$2:$B$5, 2, FALSE)</f>
        <v>Anna Andreadi</v>
      </c>
      <c r="W4166" s="3" t="str">
        <f>IFERROR(VLOOKUP($B4166, 'Returns'!$A$2:$B$801, 2, FALSE), "No")</f>
        <v>No</v>
      </c>
    </row>
    <row r="4167" spans="1:23" x14ac:dyDescent="0.3">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VLOOKUP($M4167,People!$A$2:$B$5, 2, FALSE)</f>
        <v>Anna Andreadi</v>
      </c>
      <c r="W4167" s="3" t="str">
        <f>IFERROR(VLOOKUP($B4167, 'Returns'!$A$2:$B$801, 2, FALSE), "No")</f>
        <v>No</v>
      </c>
    </row>
    <row r="4168" spans="1:23" x14ac:dyDescent="0.3">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VLOOKUP($M4168,People!$A$2:$B$5, 2, FALSE)</f>
        <v>Chuck Magee</v>
      </c>
      <c r="W4168" s="3" t="str">
        <f>IFERROR(VLOOKUP($B4168, 'Returns'!$A$2:$B$801, 2, FALSE), "No")</f>
        <v>No</v>
      </c>
    </row>
    <row r="4169" spans="1:23" x14ac:dyDescent="0.3">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VLOOKUP($M4169,People!$A$2:$B$5, 2, FALSE)</f>
        <v>Anna Andreadi</v>
      </c>
      <c r="W4169" s="3" t="str">
        <f>IFERROR(VLOOKUP($B4169, 'Returns'!$A$2:$B$801, 2, FALSE), "No")</f>
        <v>Yes</v>
      </c>
    </row>
    <row r="4170" spans="1:23" x14ac:dyDescent="0.3">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VLOOKUP($M4170,People!$A$2:$B$5, 2, FALSE)</f>
        <v>Anna Andreadi</v>
      </c>
      <c r="W4170" s="3" t="str">
        <f>IFERROR(VLOOKUP($B4170, 'Returns'!$A$2:$B$801, 2, FALSE), "No")</f>
        <v>Yes</v>
      </c>
    </row>
    <row r="4171" spans="1:23" x14ac:dyDescent="0.3">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VLOOKUP($M4171,People!$A$2:$B$5, 2, FALSE)</f>
        <v>Anna Andreadi</v>
      </c>
      <c r="W4171" s="3" t="str">
        <f>IFERROR(VLOOKUP($B4171, 'Returns'!$A$2:$B$801, 2, FALSE), "No")</f>
        <v>No</v>
      </c>
    </row>
    <row r="4172" spans="1:23" x14ac:dyDescent="0.3">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VLOOKUP($M4172,People!$A$2:$B$5, 2, FALSE)</f>
        <v>Anna Andreadi</v>
      </c>
      <c r="W4172" s="3" t="str">
        <f>IFERROR(VLOOKUP($B4172, 'Returns'!$A$2:$B$801, 2, FALSE), "No")</f>
        <v>No</v>
      </c>
    </row>
    <row r="4173" spans="1:23" x14ac:dyDescent="0.3">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VLOOKUP($M4173,People!$A$2:$B$5, 2, FALSE)</f>
        <v>Anna Andreadi</v>
      </c>
      <c r="W4173" s="3" t="str">
        <f>IFERROR(VLOOKUP($B4173, 'Returns'!$A$2:$B$801, 2, FALSE), "No")</f>
        <v>No</v>
      </c>
    </row>
    <row r="4174" spans="1:23" x14ac:dyDescent="0.3">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VLOOKUP($M4174,People!$A$2:$B$5, 2, FALSE)</f>
        <v>Cassandra Brandow</v>
      </c>
      <c r="W4174" s="3" t="str">
        <f>IFERROR(VLOOKUP($B4174, 'Returns'!$A$2:$B$801, 2, FALSE), "No")</f>
        <v>No</v>
      </c>
    </row>
    <row r="4175" spans="1:23" x14ac:dyDescent="0.3">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VLOOKUP($M4175,People!$A$2:$B$5, 2, FALSE)</f>
        <v>Cassandra Brandow</v>
      </c>
      <c r="W4175" s="3" t="str">
        <f>IFERROR(VLOOKUP($B4175, 'Returns'!$A$2:$B$801, 2, FALSE), "No")</f>
        <v>No</v>
      </c>
    </row>
    <row r="4176" spans="1:23" x14ac:dyDescent="0.3">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VLOOKUP($M4176,People!$A$2:$B$5, 2, FALSE)</f>
        <v>Cassandra Brandow</v>
      </c>
      <c r="W4176" s="3" t="str">
        <f>IFERROR(VLOOKUP($B4176, 'Returns'!$A$2:$B$801, 2, FALSE), "No")</f>
        <v>No</v>
      </c>
    </row>
    <row r="4177" spans="1:23" x14ac:dyDescent="0.3">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VLOOKUP($M4177,People!$A$2:$B$5, 2, FALSE)</f>
        <v>Anna Andreadi</v>
      </c>
      <c r="W4177" s="3" t="str">
        <f>IFERROR(VLOOKUP($B4177, 'Returns'!$A$2:$B$801, 2, FALSE), "No")</f>
        <v>No</v>
      </c>
    </row>
    <row r="4178" spans="1:23" x14ac:dyDescent="0.3">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VLOOKUP($M4178,People!$A$2:$B$5, 2, FALSE)</f>
        <v>Cassandra Brandow</v>
      </c>
      <c r="W4178" s="3" t="str">
        <f>IFERROR(VLOOKUP($B4178, 'Returns'!$A$2:$B$801, 2, FALSE), "No")</f>
        <v>No</v>
      </c>
    </row>
    <row r="4179" spans="1:23" x14ac:dyDescent="0.3">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VLOOKUP($M4179,People!$A$2:$B$5, 2, FALSE)</f>
        <v>Cassandra Brandow</v>
      </c>
      <c r="W4179" s="3" t="str">
        <f>IFERROR(VLOOKUP($B4179, 'Returns'!$A$2:$B$801, 2, FALSE), "No")</f>
        <v>No</v>
      </c>
    </row>
    <row r="4180" spans="1:23" x14ac:dyDescent="0.3">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VLOOKUP($M4180,People!$A$2:$B$5, 2, FALSE)</f>
        <v>Anna Andreadi</v>
      </c>
      <c r="W4180" s="3" t="str">
        <f>IFERROR(VLOOKUP($B4180, 'Returns'!$A$2:$B$801, 2, FALSE), "No")</f>
        <v>No</v>
      </c>
    </row>
    <row r="4181" spans="1:23" x14ac:dyDescent="0.3">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VLOOKUP($M4181,People!$A$2:$B$5, 2, FALSE)</f>
        <v>Anna Andreadi</v>
      </c>
      <c r="W4181" s="3" t="str">
        <f>IFERROR(VLOOKUP($B4181, 'Returns'!$A$2:$B$801, 2, FALSE), "No")</f>
        <v>No</v>
      </c>
    </row>
    <row r="4182" spans="1:23" x14ac:dyDescent="0.3">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VLOOKUP($M4182,People!$A$2:$B$5, 2, FALSE)</f>
        <v>Kelly Williams</v>
      </c>
      <c r="W4182" s="3" t="str">
        <f>IFERROR(VLOOKUP($B4182, 'Returns'!$A$2:$B$801, 2, FALSE), "No")</f>
        <v>No</v>
      </c>
    </row>
    <row r="4183" spans="1:23" x14ac:dyDescent="0.3">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VLOOKUP($M4183,People!$A$2:$B$5, 2, FALSE)</f>
        <v>Chuck Magee</v>
      </c>
      <c r="W4183" s="3" t="str">
        <f>IFERROR(VLOOKUP($B4183, 'Returns'!$A$2:$B$801, 2, FALSE), "No")</f>
        <v>No</v>
      </c>
    </row>
    <row r="4184" spans="1:23" x14ac:dyDescent="0.3">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VLOOKUP($M4184,People!$A$2:$B$5, 2, FALSE)</f>
        <v>Chuck Magee</v>
      </c>
      <c r="W4184" s="3" t="str">
        <f>IFERROR(VLOOKUP($B4184, 'Returns'!$A$2:$B$801, 2, FALSE), "No")</f>
        <v>No</v>
      </c>
    </row>
    <row r="4185" spans="1:23" x14ac:dyDescent="0.3">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VLOOKUP($M4185,People!$A$2:$B$5, 2, FALSE)</f>
        <v>Chuck Magee</v>
      </c>
      <c r="W4185" s="3" t="str">
        <f>IFERROR(VLOOKUP($B4185, 'Returns'!$A$2:$B$801, 2, FALSE), "No")</f>
        <v>No</v>
      </c>
    </row>
    <row r="4186" spans="1:23" x14ac:dyDescent="0.3">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VLOOKUP($M4186,People!$A$2:$B$5, 2, FALSE)</f>
        <v>Chuck Magee</v>
      </c>
      <c r="W4186" s="3" t="str">
        <f>IFERROR(VLOOKUP($B4186, 'Returns'!$A$2:$B$801, 2, FALSE), "No")</f>
        <v>No</v>
      </c>
    </row>
    <row r="4187" spans="1:23" x14ac:dyDescent="0.3">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VLOOKUP($M4187,People!$A$2:$B$5, 2, FALSE)</f>
        <v>Chuck Magee</v>
      </c>
      <c r="W4187" s="3" t="str">
        <f>IFERROR(VLOOKUP($B4187, 'Returns'!$A$2:$B$801, 2, FALSE), "No")</f>
        <v>No</v>
      </c>
    </row>
    <row r="4188" spans="1:23" x14ac:dyDescent="0.3">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VLOOKUP($M4188,People!$A$2:$B$5, 2, FALSE)</f>
        <v>Kelly Williams</v>
      </c>
      <c r="W4188" s="3" t="str">
        <f>IFERROR(VLOOKUP($B4188, 'Returns'!$A$2:$B$801, 2, FALSE), "No")</f>
        <v>No</v>
      </c>
    </row>
    <row r="4189" spans="1:23" x14ac:dyDescent="0.3">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VLOOKUP($M4189,People!$A$2:$B$5, 2, FALSE)</f>
        <v>Kelly Williams</v>
      </c>
      <c r="W4189" s="3" t="str">
        <f>IFERROR(VLOOKUP($B4189, 'Returns'!$A$2:$B$801, 2, FALSE), "No")</f>
        <v>No</v>
      </c>
    </row>
    <row r="4190" spans="1:23" x14ac:dyDescent="0.3">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VLOOKUP($M4190,People!$A$2:$B$5, 2, FALSE)</f>
        <v>Kelly Williams</v>
      </c>
      <c r="W4190" s="3" t="str">
        <f>IFERROR(VLOOKUP($B4190, 'Returns'!$A$2:$B$801, 2, FALSE), "No")</f>
        <v>No</v>
      </c>
    </row>
    <row r="4191" spans="1:23" x14ac:dyDescent="0.3">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VLOOKUP($M4191,People!$A$2:$B$5, 2, FALSE)</f>
        <v>Kelly Williams</v>
      </c>
      <c r="W4191" s="3" t="str">
        <f>IFERROR(VLOOKUP($B4191, 'Returns'!$A$2:$B$801, 2, FALSE), "No")</f>
        <v>No</v>
      </c>
    </row>
    <row r="4192" spans="1:23" x14ac:dyDescent="0.3">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VLOOKUP($M4192,People!$A$2:$B$5, 2, FALSE)</f>
        <v>Chuck Magee</v>
      </c>
      <c r="W4192" s="3" t="str">
        <f>IFERROR(VLOOKUP($B4192, 'Returns'!$A$2:$B$801, 2, FALSE), "No")</f>
        <v>No</v>
      </c>
    </row>
    <row r="4193" spans="1:23" x14ac:dyDescent="0.3">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VLOOKUP($M4193,People!$A$2:$B$5, 2, FALSE)</f>
        <v>Kelly Williams</v>
      </c>
      <c r="W4193" s="3" t="str">
        <f>IFERROR(VLOOKUP($B4193, 'Returns'!$A$2:$B$801, 2, FALSE), "No")</f>
        <v>No</v>
      </c>
    </row>
    <row r="4194" spans="1:23" x14ac:dyDescent="0.3">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VLOOKUP($M4194,People!$A$2:$B$5, 2, FALSE)</f>
        <v>Anna Andreadi</v>
      </c>
      <c r="W4194" s="3" t="str">
        <f>IFERROR(VLOOKUP($B4194, 'Returns'!$A$2:$B$801, 2, FALSE), "No")</f>
        <v>Yes</v>
      </c>
    </row>
    <row r="4195" spans="1:23" x14ac:dyDescent="0.3">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VLOOKUP($M4195,People!$A$2:$B$5, 2, FALSE)</f>
        <v>Anna Andreadi</v>
      </c>
      <c r="W4195" s="3" t="str">
        <f>IFERROR(VLOOKUP($B4195, 'Returns'!$A$2:$B$801, 2, FALSE), "No")</f>
        <v>Yes</v>
      </c>
    </row>
    <row r="4196" spans="1:23" x14ac:dyDescent="0.3">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VLOOKUP($M4196,People!$A$2:$B$5, 2, FALSE)</f>
        <v>Anna Andreadi</v>
      </c>
      <c r="W4196" s="3" t="str">
        <f>IFERROR(VLOOKUP($B4196, 'Returns'!$A$2:$B$801, 2, FALSE), "No")</f>
        <v>No</v>
      </c>
    </row>
    <row r="4197" spans="1:23" x14ac:dyDescent="0.3">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VLOOKUP($M4197,People!$A$2:$B$5, 2, FALSE)</f>
        <v>Anna Andreadi</v>
      </c>
      <c r="W4197" s="3" t="str">
        <f>IFERROR(VLOOKUP($B4197, 'Returns'!$A$2:$B$801, 2, FALSE), "No")</f>
        <v>No</v>
      </c>
    </row>
    <row r="4198" spans="1:23" x14ac:dyDescent="0.3">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VLOOKUP($M4198,People!$A$2:$B$5, 2, FALSE)</f>
        <v>Chuck Magee</v>
      </c>
      <c r="W4198" s="3" t="str">
        <f>IFERROR(VLOOKUP($B4198, 'Returns'!$A$2:$B$801, 2, FALSE), "No")</f>
        <v>No</v>
      </c>
    </row>
    <row r="4199" spans="1:23" x14ac:dyDescent="0.3">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VLOOKUP($M4199,People!$A$2:$B$5, 2, FALSE)</f>
        <v>Chuck Magee</v>
      </c>
      <c r="W4199" s="3" t="str">
        <f>IFERROR(VLOOKUP($B4199, 'Returns'!$A$2:$B$801, 2, FALSE), "No")</f>
        <v>No</v>
      </c>
    </row>
    <row r="4200" spans="1:23" x14ac:dyDescent="0.3">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VLOOKUP($M4200,People!$A$2:$B$5, 2, FALSE)</f>
        <v>Chuck Magee</v>
      </c>
      <c r="W4200" s="3" t="str">
        <f>IFERROR(VLOOKUP($B4200, 'Returns'!$A$2:$B$801, 2, FALSE), "No")</f>
        <v>No</v>
      </c>
    </row>
    <row r="4201" spans="1:23" x14ac:dyDescent="0.3">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VLOOKUP($M4201,People!$A$2:$B$5, 2, FALSE)</f>
        <v>Chuck Magee</v>
      </c>
      <c r="W4201" s="3" t="str">
        <f>IFERROR(VLOOKUP($B4201, 'Returns'!$A$2:$B$801, 2, FALSE), "No")</f>
        <v>No</v>
      </c>
    </row>
    <row r="4202" spans="1:23" x14ac:dyDescent="0.3">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VLOOKUP($M4202,People!$A$2:$B$5, 2, FALSE)</f>
        <v>Chuck Magee</v>
      </c>
      <c r="W4202" s="3" t="str">
        <f>IFERROR(VLOOKUP($B4202, 'Returns'!$A$2:$B$801, 2, FALSE), "No")</f>
        <v>No</v>
      </c>
    </row>
    <row r="4203" spans="1:23" x14ac:dyDescent="0.3">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VLOOKUP($M4203,People!$A$2:$B$5, 2, FALSE)</f>
        <v>Chuck Magee</v>
      </c>
      <c r="W4203" s="3" t="str">
        <f>IFERROR(VLOOKUP($B4203, 'Returns'!$A$2:$B$801, 2, FALSE), "No")</f>
        <v>No</v>
      </c>
    </row>
    <row r="4204" spans="1:23" x14ac:dyDescent="0.3">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VLOOKUP($M4204,People!$A$2:$B$5, 2, FALSE)</f>
        <v>Chuck Magee</v>
      </c>
      <c r="W4204" s="3" t="str">
        <f>IFERROR(VLOOKUP($B4204, 'Returns'!$A$2:$B$801, 2, FALSE), "No")</f>
        <v>No</v>
      </c>
    </row>
    <row r="4205" spans="1:23" x14ac:dyDescent="0.3">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VLOOKUP($M4205,People!$A$2:$B$5, 2, FALSE)</f>
        <v>Chuck Magee</v>
      </c>
      <c r="W4205" s="3" t="str">
        <f>IFERROR(VLOOKUP($B4205, 'Returns'!$A$2:$B$801, 2, FALSE), "No")</f>
        <v>No</v>
      </c>
    </row>
    <row r="4206" spans="1:23" x14ac:dyDescent="0.3">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VLOOKUP($M4206,People!$A$2:$B$5, 2, FALSE)</f>
        <v>Chuck Magee</v>
      </c>
      <c r="W4206" s="3" t="str">
        <f>IFERROR(VLOOKUP($B4206, 'Returns'!$A$2:$B$801, 2, FALSE), "No")</f>
        <v>No</v>
      </c>
    </row>
    <row r="4207" spans="1:23" x14ac:dyDescent="0.3">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VLOOKUP($M4207,People!$A$2:$B$5, 2, FALSE)</f>
        <v>Chuck Magee</v>
      </c>
      <c r="W4207" s="3" t="str">
        <f>IFERROR(VLOOKUP($B4207, 'Returns'!$A$2:$B$801, 2, FALSE), "No")</f>
        <v>No</v>
      </c>
    </row>
    <row r="4208" spans="1:23" x14ac:dyDescent="0.3">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VLOOKUP($M4208,People!$A$2:$B$5, 2, FALSE)</f>
        <v>Chuck Magee</v>
      </c>
      <c r="W4208" s="3" t="str">
        <f>IFERROR(VLOOKUP($B4208, 'Returns'!$A$2:$B$801, 2, FALSE), "No")</f>
        <v>No</v>
      </c>
    </row>
    <row r="4209" spans="1:23" x14ac:dyDescent="0.3">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VLOOKUP($M4209,People!$A$2:$B$5, 2, FALSE)</f>
        <v>Chuck Magee</v>
      </c>
      <c r="W4209" s="3" t="str">
        <f>IFERROR(VLOOKUP($B4209, 'Returns'!$A$2:$B$801, 2, FALSE), "No")</f>
        <v>No</v>
      </c>
    </row>
    <row r="4210" spans="1:23" x14ac:dyDescent="0.3">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VLOOKUP($M4210,People!$A$2:$B$5, 2, FALSE)</f>
        <v>Chuck Magee</v>
      </c>
      <c r="W4210" s="3" t="str">
        <f>IFERROR(VLOOKUP($B4210, 'Returns'!$A$2:$B$801, 2, FALSE), "No")</f>
        <v>No</v>
      </c>
    </row>
    <row r="4211" spans="1:23" x14ac:dyDescent="0.3">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VLOOKUP($M4211,People!$A$2:$B$5, 2, FALSE)</f>
        <v>Chuck Magee</v>
      </c>
      <c r="W4211" s="3" t="str">
        <f>IFERROR(VLOOKUP($B4211, 'Returns'!$A$2:$B$801, 2, FALSE), "No")</f>
        <v>No</v>
      </c>
    </row>
    <row r="4212" spans="1:23" x14ac:dyDescent="0.3">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VLOOKUP($M4212,People!$A$2:$B$5, 2, FALSE)</f>
        <v>Kelly Williams</v>
      </c>
      <c r="W4212" s="3" t="str">
        <f>IFERROR(VLOOKUP($B4212, 'Returns'!$A$2:$B$801, 2, FALSE), "No")</f>
        <v>No</v>
      </c>
    </row>
    <row r="4213" spans="1:23" x14ac:dyDescent="0.3">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VLOOKUP($M4213,People!$A$2:$B$5, 2, FALSE)</f>
        <v>Cassandra Brandow</v>
      </c>
      <c r="W4213" s="3" t="str">
        <f>IFERROR(VLOOKUP($B4213, 'Returns'!$A$2:$B$801, 2, FALSE), "No")</f>
        <v>No</v>
      </c>
    </row>
    <row r="4214" spans="1:23" x14ac:dyDescent="0.3">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VLOOKUP($M4214,People!$A$2:$B$5, 2, FALSE)</f>
        <v>Cassandra Brandow</v>
      </c>
      <c r="W4214" s="3" t="str">
        <f>IFERROR(VLOOKUP($B4214, 'Returns'!$A$2:$B$801, 2, FALSE), "No")</f>
        <v>No</v>
      </c>
    </row>
    <row r="4215" spans="1:23" x14ac:dyDescent="0.3">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VLOOKUP($M4215,People!$A$2:$B$5, 2, FALSE)</f>
        <v>Cassandra Brandow</v>
      </c>
      <c r="W4215" s="3" t="str">
        <f>IFERROR(VLOOKUP($B4215, 'Returns'!$A$2:$B$801, 2, FALSE), "No")</f>
        <v>No</v>
      </c>
    </row>
    <row r="4216" spans="1:23" x14ac:dyDescent="0.3">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VLOOKUP($M4216,People!$A$2:$B$5, 2, FALSE)</f>
        <v>Kelly Williams</v>
      </c>
      <c r="W4216" s="3" t="str">
        <f>IFERROR(VLOOKUP($B4216, 'Returns'!$A$2:$B$801, 2, FALSE), "No")</f>
        <v>No</v>
      </c>
    </row>
    <row r="4217" spans="1:23" x14ac:dyDescent="0.3">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VLOOKUP($M4217,People!$A$2:$B$5, 2, FALSE)</f>
        <v>Chuck Magee</v>
      </c>
      <c r="W4217" s="3" t="str">
        <f>IFERROR(VLOOKUP($B4217, 'Returns'!$A$2:$B$801, 2, FALSE), "No")</f>
        <v>No</v>
      </c>
    </row>
    <row r="4218" spans="1:23" x14ac:dyDescent="0.3">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VLOOKUP($M4218,People!$A$2:$B$5, 2, FALSE)</f>
        <v>Anna Andreadi</v>
      </c>
      <c r="W4218" s="3" t="str">
        <f>IFERROR(VLOOKUP($B4218, 'Returns'!$A$2:$B$801, 2, FALSE), "No")</f>
        <v>No</v>
      </c>
    </row>
    <row r="4219" spans="1:23" x14ac:dyDescent="0.3">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VLOOKUP($M4219,People!$A$2:$B$5, 2, FALSE)</f>
        <v>Anna Andreadi</v>
      </c>
      <c r="W4219" s="3" t="str">
        <f>IFERROR(VLOOKUP($B4219, 'Returns'!$A$2:$B$801, 2, FALSE), "No")</f>
        <v>No</v>
      </c>
    </row>
    <row r="4220" spans="1:23" x14ac:dyDescent="0.3">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VLOOKUP($M4220,People!$A$2:$B$5, 2, FALSE)</f>
        <v>Anna Andreadi</v>
      </c>
      <c r="W4220" s="3" t="str">
        <f>IFERROR(VLOOKUP($B4220, 'Returns'!$A$2:$B$801, 2, FALSE), "No")</f>
        <v>No</v>
      </c>
    </row>
    <row r="4221" spans="1:23" x14ac:dyDescent="0.3">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VLOOKUP($M4221,People!$A$2:$B$5, 2, FALSE)</f>
        <v>Anna Andreadi</v>
      </c>
      <c r="W4221" s="3" t="str">
        <f>IFERROR(VLOOKUP($B4221, 'Returns'!$A$2:$B$801, 2, FALSE), "No")</f>
        <v>No</v>
      </c>
    </row>
    <row r="4222" spans="1:23" x14ac:dyDescent="0.3">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VLOOKUP($M4222,People!$A$2:$B$5, 2, FALSE)</f>
        <v>Anna Andreadi</v>
      </c>
      <c r="W4222" s="3" t="str">
        <f>IFERROR(VLOOKUP($B4222, 'Returns'!$A$2:$B$801, 2, FALSE), "No")</f>
        <v>No</v>
      </c>
    </row>
    <row r="4223" spans="1:23" x14ac:dyDescent="0.3">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VLOOKUP($M4223,People!$A$2:$B$5, 2, FALSE)</f>
        <v>Anna Andreadi</v>
      </c>
      <c r="W4223" s="3" t="str">
        <f>IFERROR(VLOOKUP($B4223, 'Returns'!$A$2:$B$801, 2, FALSE), "No")</f>
        <v>No</v>
      </c>
    </row>
    <row r="4224" spans="1:23" x14ac:dyDescent="0.3">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VLOOKUP($M4224,People!$A$2:$B$5, 2, FALSE)</f>
        <v>Anna Andreadi</v>
      </c>
      <c r="W4224" s="3" t="str">
        <f>IFERROR(VLOOKUP($B4224, 'Returns'!$A$2:$B$801, 2, FALSE), "No")</f>
        <v>No</v>
      </c>
    </row>
    <row r="4225" spans="1:23" x14ac:dyDescent="0.3">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VLOOKUP($M4225,People!$A$2:$B$5, 2, FALSE)</f>
        <v>Anna Andreadi</v>
      </c>
      <c r="W4225" s="3" t="str">
        <f>IFERROR(VLOOKUP($B4225, 'Returns'!$A$2:$B$801, 2, FALSE), "No")</f>
        <v>No</v>
      </c>
    </row>
    <row r="4226" spans="1:23" x14ac:dyDescent="0.3">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VLOOKUP($M4226,People!$A$2:$B$5, 2, FALSE)</f>
        <v>Kelly Williams</v>
      </c>
      <c r="W4226" s="3" t="str">
        <f>IFERROR(VLOOKUP($B4226, 'Returns'!$A$2:$B$801, 2, FALSE), "No")</f>
        <v>No</v>
      </c>
    </row>
    <row r="4227" spans="1:23" x14ac:dyDescent="0.3">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VLOOKUP($M4227,People!$A$2:$B$5, 2, FALSE)</f>
        <v>Kelly Williams</v>
      </c>
      <c r="W4227" s="3" t="str">
        <f>IFERROR(VLOOKUP($B4227, 'Returns'!$A$2:$B$801, 2, FALSE), "No")</f>
        <v>No</v>
      </c>
    </row>
    <row r="4228" spans="1:23" x14ac:dyDescent="0.3">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VLOOKUP($M4228,People!$A$2:$B$5, 2, FALSE)</f>
        <v>Kelly Williams</v>
      </c>
      <c r="W4228" s="3" t="str">
        <f>IFERROR(VLOOKUP($B4228, 'Returns'!$A$2:$B$801, 2, FALSE), "No")</f>
        <v>No</v>
      </c>
    </row>
    <row r="4229" spans="1:23" x14ac:dyDescent="0.3">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VLOOKUP($M4229,People!$A$2:$B$5, 2, FALSE)</f>
        <v>Anna Andreadi</v>
      </c>
      <c r="W4229" s="3" t="str">
        <f>IFERROR(VLOOKUP($B4229, 'Returns'!$A$2:$B$801, 2, FALSE), "No")</f>
        <v>Yes</v>
      </c>
    </row>
    <row r="4230" spans="1:23" x14ac:dyDescent="0.3">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VLOOKUP($M4230,People!$A$2:$B$5, 2, FALSE)</f>
        <v>Kelly Williams</v>
      </c>
      <c r="W4230" s="3" t="str">
        <f>IFERROR(VLOOKUP($B4230, 'Returns'!$A$2:$B$801, 2, FALSE), "No")</f>
        <v>No</v>
      </c>
    </row>
    <row r="4231" spans="1:23" x14ac:dyDescent="0.3">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VLOOKUP($M4231,People!$A$2:$B$5, 2, FALSE)</f>
        <v>Kelly Williams</v>
      </c>
      <c r="W4231" s="3" t="str">
        <f>IFERROR(VLOOKUP($B4231, 'Returns'!$A$2:$B$801, 2, FALSE), "No")</f>
        <v>No</v>
      </c>
    </row>
    <row r="4232" spans="1:23" x14ac:dyDescent="0.3">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VLOOKUP($M4232,People!$A$2:$B$5, 2, FALSE)</f>
        <v>Kelly Williams</v>
      </c>
      <c r="W4232" s="3" t="str">
        <f>IFERROR(VLOOKUP($B4232, 'Returns'!$A$2:$B$801, 2, FALSE), "No")</f>
        <v>No</v>
      </c>
    </row>
    <row r="4233" spans="1:23" x14ac:dyDescent="0.3">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VLOOKUP($M4233,People!$A$2:$B$5, 2, FALSE)</f>
        <v>Kelly Williams</v>
      </c>
      <c r="W4233" s="3" t="str">
        <f>IFERROR(VLOOKUP($B4233, 'Returns'!$A$2:$B$801, 2, FALSE), "No")</f>
        <v>No</v>
      </c>
    </row>
    <row r="4234" spans="1:23" x14ac:dyDescent="0.3">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VLOOKUP($M4234,People!$A$2:$B$5, 2, FALSE)</f>
        <v>Kelly Williams</v>
      </c>
      <c r="W4234" s="3" t="str">
        <f>IFERROR(VLOOKUP($B4234, 'Returns'!$A$2:$B$801, 2, FALSE), "No")</f>
        <v>No</v>
      </c>
    </row>
    <row r="4235" spans="1:23" x14ac:dyDescent="0.3">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VLOOKUP($M4235,People!$A$2:$B$5, 2, FALSE)</f>
        <v>Kelly Williams</v>
      </c>
      <c r="W4235" s="3" t="str">
        <f>IFERROR(VLOOKUP($B4235, 'Returns'!$A$2:$B$801, 2, FALSE), "No")</f>
        <v>No</v>
      </c>
    </row>
    <row r="4236" spans="1:23" x14ac:dyDescent="0.3">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VLOOKUP($M4236,People!$A$2:$B$5, 2, FALSE)</f>
        <v>Chuck Magee</v>
      </c>
      <c r="W4236" s="3" t="str">
        <f>IFERROR(VLOOKUP($B4236, 'Returns'!$A$2:$B$801, 2, FALSE), "No")</f>
        <v>No</v>
      </c>
    </row>
    <row r="4237" spans="1:23" x14ac:dyDescent="0.3">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VLOOKUP($M4237,People!$A$2:$B$5, 2, FALSE)</f>
        <v>Chuck Magee</v>
      </c>
      <c r="W4237" s="3" t="str">
        <f>IFERROR(VLOOKUP($B4237, 'Returns'!$A$2:$B$801, 2, FALSE), "No")</f>
        <v>No</v>
      </c>
    </row>
    <row r="4238" spans="1:23" x14ac:dyDescent="0.3">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VLOOKUP($M4238,People!$A$2:$B$5, 2, FALSE)</f>
        <v>Kelly Williams</v>
      </c>
      <c r="W4238" s="3" t="str">
        <f>IFERROR(VLOOKUP($B4238, 'Returns'!$A$2:$B$801, 2, FALSE), "No")</f>
        <v>No</v>
      </c>
    </row>
    <row r="4239" spans="1:23" x14ac:dyDescent="0.3">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VLOOKUP($M4239,People!$A$2:$B$5, 2, FALSE)</f>
        <v>Chuck Magee</v>
      </c>
      <c r="W4239" s="3" t="str">
        <f>IFERROR(VLOOKUP($B4239, 'Returns'!$A$2:$B$801, 2, FALSE), "No")</f>
        <v>No</v>
      </c>
    </row>
    <row r="4240" spans="1:23" x14ac:dyDescent="0.3">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VLOOKUP($M4240,People!$A$2:$B$5, 2, FALSE)</f>
        <v>Anna Andreadi</v>
      </c>
      <c r="W4240" s="3" t="str">
        <f>IFERROR(VLOOKUP($B4240, 'Returns'!$A$2:$B$801, 2, FALSE), "No")</f>
        <v>No</v>
      </c>
    </row>
    <row r="4241" spans="1:23" x14ac:dyDescent="0.3">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VLOOKUP($M4241,People!$A$2:$B$5, 2, FALSE)</f>
        <v>Kelly Williams</v>
      </c>
      <c r="W4241" s="3" t="str">
        <f>IFERROR(VLOOKUP($B4241, 'Returns'!$A$2:$B$801, 2, FALSE), "No")</f>
        <v>No</v>
      </c>
    </row>
    <row r="4242" spans="1:23" x14ac:dyDescent="0.3">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VLOOKUP($M4242,People!$A$2:$B$5, 2, FALSE)</f>
        <v>Anna Andreadi</v>
      </c>
      <c r="W4242" s="3" t="str">
        <f>IFERROR(VLOOKUP($B4242, 'Returns'!$A$2:$B$801, 2, FALSE), "No")</f>
        <v>No</v>
      </c>
    </row>
    <row r="4243" spans="1:23" x14ac:dyDescent="0.3">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VLOOKUP($M4243,People!$A$2:$B$5, 2, FALSE)</f>
        <v>Anna Andreadi</v>
      </c>
      <c r="W4243" s="3" t="str">
        <f>IFERROR(VLOOKUP($B4243, 'Returns'!$A$2:$B$801, 2, FALSE), "No")</f>
        <v>No</v>
      </c>
    </row>
    <row r="4244" spans="1:23" x14ac:dyDescent="0.3">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VLOOKUP($M4244,People!$A$2:$B$5, 2, FALSE)</f>
        <v>Cassandra Brandow</v>
      </c>
      <c r="W4244" s="3" t="str">
        <f>IFERROR(VLOOKUP($B4244, 'Returns'!$A$2:$B$801, 2, FALSE), "No")</f>
        <v>No</v>
      </c>
    </row>
    <row r="4245" spans="1:23" x14ac:dyDescent="0.3">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VLOOKUP($M4245,People!$A$2:$B$5, 2, FALSE)</f>
        <v>Cassandra Brandow</v>
      </c>
      <c r="W4245" s="3" t="str">
        <f>IFERROR(VLOOKUP($B4245, 'Returns'!$A$2:$B$801, 2, FALSE), "No")</f>
        <v>No</v>
      </c>
    </row>
    <row r="4246" spans="1:23" x14ac:dyDescent="0.3">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VLOOKUP($M4246,People!$A$2:$B$5, 2, FALSE)</f>
        <v>Anna Andreadi</v>
      </c>
      <c r="W4246" s="3" t="str">
        <f>IFERROR(VLOOKUP($B4246, 'Returns'!$A$2:$B$801, 2, FALSE), "No")</f>
        <v>No</v>
      </c>
    </row>
    <row r="4247" spans="1:23" x14ac:dyDescent="0.3">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VLOOKUP($M4247,People!$A$2:$B$5, 2, FALSE)</f>
        <v>Chuck Magee</v>
      </c>
      <c r="W4247" s="3" t="str">
        <f>IFERROR(VLOOKUP($B4247, 'Returns'!$A$2:$B$801, 2, FALSE), "No")</f>
        <v>No</v>
      </c>
    </row>
    <row r="4248" spans="1:23" x14ac:dyDescent="0.3">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VLOOKUP($M4248,People!$A$2:$B$5, 2, FALSE)</f>
        <v>Chuck Magee</v>
      </c>
      <c r="W4248" s="3" t="str">
        <f>IFERROR(VLOOKUP($B4248, 'Returns'!$A$2:$B$801, 2, FALSE), "No")</f>
        <v>No</v>
      </c>
    </row>
    <row r="4249" spans="1:23" x14ac:dyDescent="0.3">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VLOOKUP($M4249,People!$A$2:$B$5, 2, FALSE)</f>
        <v>Chuck Magee</v>
      </c>
      <c r="W4249" s="3" t="str">
        <f>IFERROR(VLOOKUP($B4249, 'Returns'!$A$2:$B$801, 2, FALSE), "No")</f>
        <v>No</v>
      </c>
    </row>
    <row r="4250" spans="1:23" x14ac:dyDescent="0.3">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VLOOKUP($M4250,People!$A$2:$B$5, 2, FALSE)</f>
        <v>Chuck Magee</v>
      </c>
      <c r="W4250" s="3" t="str">
        <f>IFERROR(VLOOKUP($B4250, 'Returns'!$A$2:$B$801, 2, FALSE), "No")</f>
        <v>No</v>
      </c>
    </row>
    <row r="4251" spans="1:23" x14ac:dyDescent="0.3">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VLOOKUP($M4251,People!$A$2:$B$5, 2, FALSE)</f>
        <v>Chuck Magee</v>
      </c>
      <c r="W4251" s="3" t="str">
        <f>IFERROR(VLOOKUP($B4251, 'Returns'!$A$2:$B$801, 2, FALSE), "No")</f>
        <v>No</v>
      </c>
    </row>
    <row r="4252" spans="1:23" x14ac:dyDescent="0.3">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VLOOKUP($M4252,People!$A$2:$B$5, 2, FALSE)</f>
        <v>Chuck Magee</v>
      </c>
      <c r="W4252" s="3" t="str">
        <f>IFERROR(VLOOKUP($B4252, 'Returns'!$A$2:$B$801, 2, FALSE), "No")</f>
        <v>No</v>
      </c>
    </row>
    <row r="4253" spans="1:23" x14ac:dyDescent="0.3">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VLOOKUP($M4253,People!$A$2:$B$5, 2, FALSE)</f>
        <v>Cassandra Brandow</v>
      </c>
      <c r="W4253" s="3" t="str">
        <f>IFERROR(VLOOKUP($B4253, 'Returns'!$A$2:$B$801, 2, FALSE), "No")</f>
        <v>No</v>
      </c>
    </row>
    <row r="4254" spans="1:23" x14ac:dyDescent="0.3">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VLOOKUP($M4254,People!$A$2:$B$5, 2, FALSE)</f>
        <v>Cassandra Brandow</v>
      </c>
      <c r="W4254" s="3" t="str">
        <f>IFERROR(VLOOKUP($B4254, 'Returns'!$A$2:$B$801, 2, FALSE), "No")</f>
        <v>No</v>
      </c>
    </row>
    <row r="4255" spans="1:23" x14ac:dyDescent="0.3">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VLOOKUP($M4255,People!$A$2:$B$5, 2, FALSE)</f>
        <v>Cassandra Brandow</v>
      </c>
      <c r="W4255" s="3" t="str">
        <f>IFERROR(VLOOKUP($B4255, 'Returns'!$A$2:$B$801, 2, FALSE), "No")</f>
        <v>No</v>
      </c>
    </row>
    <row r="4256" spans="1:23" x14ac:dyDescent="0.3">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VLOOKUP($M4256,People!$A$2:$B$5, 2, FALSE)</f>
        <v>Kelly Williams</v>
      </c>
      <c r="W4256" s="3" t="str">
        <f>IFERROR(VLOOKUP($B4256, 'Returns'!$A$2:$B$801, 2, FALSE), "No")</f>
        <v>No</v>
      </c>
    </row>
    <row r="4257" spans="1:23" x14ac:dyDescent="0.3">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VLOOKUP($M4257,People!$A$2:$B$5, 2, FALSE)</f>
        <v>Kelly Williams</v>
      </c>
      <c r="W4257" s="3" t="str">
        <f>IFERROR(VLOOKUP($B4257, 'Returns'!$A$2:$B$801, 2, FALSE), "No")</f>
        <v>No</v>
      </c>
    </row>
    <row r="4258" spans="1:23" x14ac:dyDescent="0.3">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VLOOKUP($M4258,People!$A$2:$B$5, 2, FALSE)</f>
        <v>Kelly Williams</v>
      </c>
      <c r="W4258" s="3" t="str">
        <f>IFERROR(VLOOKUP($B4258, 'Returns'!$A$2:$B$801, 2, FALSE), "No")</f>
        <v>No</v>
      </c>
    </row>
    <row r="4259" spans="1:23" x14ac:dyDescent="0.3">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VLOOKUP($M4259,People!$A$2:$B$5, 2, FALSE)</f>
        <v>Anna Andreadi</v>
      </c>
      <c r="W4259" s="3" t="str">
        <f>IFERROR(VLOOKUP($B4259, 'Returns'!$A$2:$B$801, 2, FALSE), "No")</f>
        <v>No</v>
      </c>
    </row>
    <row r="4260" spans="1:23" x14ac:dyDescent="0.3">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VLOOKUP($M4260,People!$A$2:$B$5, 2, FALSE)</f>
        <v>Anna Andreadi</v>
      </c>
      <c r="W4260" s="3" t="str">
        <f>IFERROR(VLOOKUP($B4260, 'Returns'!$A$2:$B$801, 2, FALSE), "No")</f>
        <v>No</v>
      </c>
    </row>
    <row r="4261" spans="1:23" x14ac:dyDescent="0.3">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VLOOKUP($M4261,People!$A$2:$B$5, 2, FALSE)</f>
        <v>Chuck Magee</v>
      </c>
      <c r="W4261" s="3" t="str">
        <f>IFERROR(VLOOKUP($B4261, 'Returns'!$A$2:$B$801, 2, FALSE), "No")</f>
        <v>No</v>
      </c>
    </row>
    <row r="4262" spans="1:23" x14ac:dyDescent="0.3">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VLOOKUP($M4262,People!$A$2:$B$5, 2, FALSE)</f>
        <v>Chuck Magee</v>
      </c>
      <c r="W4262" s="3" t="str">
        <f>IFERROR(VLOOKUP($B4262, 'Returns'!$A$2:$B$801, 2, FALSE), "No")</f>
        <v>No</v>
      </c>
    </row>
    <row r="4263" spans="1:23" x14ac:dyDescent="0.3">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VLOOKUP($M4263,People!$A$2:$B$5, 2, FALSE)</f>
        <v>Kelly Williams</v>
      </c>
      <c r="W4263" s="3" t="str">
        <f>IFERROR(VLOOKUP($B4263, 'Returns'!$A$2:$B$801, 2, FALSE), "No")</f>
        <v>No</v>
      </c>
    </row>
    <row r="4264" spans="1:23" x14ac:dyDescent="0.3">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VLOOKUP($M4264,People!$A$2:$B$5, 2, FALSE)</f>
        <v>Cassandra Brandow</v>
      </c>
      <c r="W4264" s="3" t="str">
        <f>IFERROR(VLOOKUP($B4264, 'Returns'!$A$2:$B$801, 2, FALSE), "No")</f>
        <v>No</v>
      </c>
    </row>
    <row r="4265" spans="1:23" x14ac:dyDescent="0.3">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VLOOKUP($M4265,People!$A$2:$B$5, 2, FALSE)</f>
        <v>Chuck Magee</v>
      </c>
      <c r="W4265" s="3" t="str">
        <f>IFERROR(VLOOKUP($B4265, 'Returns'!$A$2:$B$801, 2, FALSE), "No")</f>
        <v>No</v>
      </c>
    </row>
    <row r="4266" spans="1:23" x14ac:dyDescent="0.3">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VLOOKUP($M4266,People!$A$2:$B$5, 2, FALSE)</f>
        <v>Kelly Williams</v>
      </c>
      <c r="W4266" s="3" t="str">
        <f>IFERROR(VLOOKUP($B4266, 'Returns'!$A$2:$B$801, 2, FALSE), "No")</f>
        <v>No</v>
      </c>
    </row>
    <row r="4267" spans="1:23" x14ac:dyDescent="0.3">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VLOOKUP($M4267,People!$A$2:$B$5, 2, FALSE)</f>
        <v>Kelly Williams</v>
      </c>
      <c r="W4267" s="3" t="str">
        <f>IFERROR(VLOOKUP($B4267, 'Returns'!$A$2:$B$801, 2, FALSE), "No")</f>
        <v>No</v>
      </c>
    </row>
    <row r="4268" spans="1:23" x14ac:dyDescent="0.3">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VLOOKUP($M4268,People!$A$2:$B$5, 2, FALSE)</f>
        <v>Kelly Williams</v>
      </c>
      <c r="W4268" s="3" t="str">
        <f>IFERROR(VLOOKUP($B4268, 'Returns'!$A$2:$B$801, 2, FALSE), "No")</f>
        <v>No</v>
      </c>
    </row>
    <row r="4269" spans="1:23" x14ac:dyDescent="0.3">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VLOOKUP($M4269,People!$A$2:$B$5, 2, FALSE)</f>
        <v>Kelly Williams</v>
      </c>
      <c r="W4269" s="3" t="str">
        <f>IFERROR(VLOOKUP($B4269, 'Returns'!$A$2:$B$801, 2, FALSE), "No")</f>
        <v>No</v>
      </c>
    </row>
    <row r="4270" spans="1:23" x14ac:dyDescent="0.3">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VLOOKUP($M4270,People!$A$2:$B$5, 2, FALSE)</f>
        <v>Kelly Williams</v>
      </c>
      <c r="W4270" s="3" t="str">
        <f>IFERROR(VLOOKUP($B4270, 'Returns'!$A$2:$B$801, 2, FALSE), "No")</f>
        <v>No</v>
      </c>
    </row>
    <row r="4271" spans="1:23" x14ac:dyDescent="0.3">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VLOOKUP($M4271,People!$A$2:$B$5, 2, FALSE)</f>
        <v>Anna Andreadi</v>
      </c>
      <c r="W4271" s="3" t="str">
        <f>IFERROR(VLOOKUP($B4271, 'Returns'!$A$2:$B$801, 2, FALSE), "No")</f>
        <v>No</v>
      </c>
    </row>
    <row r="4272" spans="1:23" x14ac:dyDescent="0.3">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VLOOKUP($M4272,People!$A$2:$B$5, 2, FALSE)</f>
        <v>Cassandra Brandow</v>
      </c>
      <c r="W4272" s="3" t="str">
        <f>IFERROR(VLOOKUP($B4272, 'Returns'!$A$2:$B$801, 2, FALSE), "No")</f>
        <v>No</v>
      </c>
    </row>
    <row r="4273" spans="1:23" x14ac:dyDescent="0.3">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VLOOKUP($M4273,People!$A$2:$B$5, 2, FALSE)</f>
        <v>Chuck Magee</v>
      </c>
      <c r="W4273" s="3" t="str">
        <f>IFERROR(VLOOKUP($B4273, 'Returns'!$A$2:$B$801, 2, FALSE), "No")</f>
        <v>No</v>
      </c>
    </row>
    <row r="4274" spans="1:23" x14ac:dyDescent="0.3">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VLOOKUP($M4274,People!$A$2:$B$5, 2, FALSE)</f>
        <v>Anna Andreadi</v>
      </c>
      <c r="W4274" s="3" t="str">
        <f>IFERROR(VLOOKUP($B4274, 'Returns'!$A$2:$B$801, 2, FALSE), "No")</f>
        <v>No</v>
      </c>
    </row>
    <row r="4275" spans="1:23" x14ac:dyDescent="0.3">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VLOOKUP($M4275,People!$A$2:$B$5, 2, FALSE)</f>
        <v>Anna Andreadi</v>
      </c>
      <c r="W4275" s="3" t="str">
        <f>IFERROR(VLOOKUP($B4275, 'Returns'!$A$2:$B$801, 2, FALSE), "No")</f>
        <v>No</v>
      </c>
    </row>
    <row r="4276" spans="1:23" x14ac:dyDescent="0.3">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VLOOKUP($M4276,People!$A$2:$B$5, 2, FALSE)</f>
        <v>Anna Andreadi</v>
      </c>
      <c r="W4276" s="3" t="str">
        <f>IFERROR(VLOOKUP($B4276, 'Returns'!$A$2:$B$801, 2, FALSE), "No")</f>
        <v>No</v>
      </c>
    </row>
    <row r="4277" spans="1:23" x14ac:dyDescent="0.3">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VLOOKUP($M4277,People!$A$2:$B$5, 2, FALSE)</f>
        <v>Kelly Williams</v>
      </c>
      <c r="W4277" s="3" t="str">
        <f>IFERROR(VLOOKUP($B4277, 'Returns'!$A$2:$B$801, 2, FALSE), "No")</f>
        <v>No</v>
      </c>
    </row>
    <row r="4278" spans="1:23" x14ac:dyDescent="0.3">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VLOOKUP($M4278,People!$A$2:$B$5, 2, FALSE)</f>
        <v>Anna Andreadi</v>
      </c>
      <c r="W4278" s="3" t="str">
        <f>IFERROR(VLOOKUP($B4278, 'Returns'!$A$2:$B$801, 2, FALSE), "No")</f>
        <v>No</v>
      </c>
    </row>
    <row r="4279" spans="1:23" x14ac:dyDescent="0.3">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VLOOKUP($M4279,People!$A$2:$B$5, 2, FALSE)</f>
        <v>Chuck Magee</v>
      </c>
      <c r="W4279" s="3" t="str">
        <f>IFERROR(VLOOKUP($B4279, 'Returns'!$A$2:$B$801, 2, FALSE), "No")</f>
        <v>No</v>
      </c>
    </row>
    <row r="4280" spans="1:23" x14ac:dyDescent="0.3">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VLOOKUP($M4280,People!$A$2:$B$5, 2, FALSE)</f>
        <v>Chuck Magee</v>
      </c>
      <c r="W4280" s="3" t="str">
        <f>IFERROR(VLOOKUP($B4280, 'Returns'!$A$2:$B$801, 2, FALSE), "No")</f>
        <v>No</v>
      </c>
    </row>
    <row r="4281" spans="1:23" x14ac:dyDescent="0.3">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VLOOKUP($M4281,People!$A$2:$B$5, 2, FALSE)</f>
        <v>Chuck Magee</v>
      </c>
      <c r="W4281" s="3" t="str">
        <f>IFERROR(VLOOKUP($B4281, 'Returns'!$A$2:$B$801, 2, FALSE), "No")</f>
        <v>No</v>
      </c>
    </row>
    <row r="4282" spans="1:23" x14ac:dyDescent="0.3">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VLOOKUP($M4282,People!$A$2:$B$5, 2, FALSE)</f>
        <v>Chuck Magee</v>
      </c>
      <c r="W4282" s="3" t="str">
        <f>IFERROR(VLOOKUP($B4282, 'Returns'!$A$2:$B$801, 2, FALSE), "No")</f>
        <v>No</v>
      </c>
    </row>
    <row r="4283" spans="1:23" x14ac:dyDescent="0.3">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VLOOKUP($M4283,People!$A$2:$B$5, 2, FALSE)</f>
        <v>Chuck Magee</v>
      </c>
      <c r="W4283" s="3" t="str">
        <f>IFERROR(VLOOKUP($B4283, 'Returns'!$A$2:$B$801, 2, FALSE), "No")</f>
        <v>No</v>
      </c>
    </row>
    <row r="4284" spans="1:23" x14ac:dyDescent="0.3">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VLOOKUP($M4284,People!$A$2:$B$5, 2, FALSE)</f>
        <v>Kelly Williams</v>
      </c>
      <c r="W4284" s="3" t="str">
        <f>IFERROR(VLOOKUP($B4284, 'Returns'!$A$2:$B$801, 2, FALSE), "No")</f>
        <v>No</v>
      </c>
    </row>
    <row r="4285" spans="1:23" x14ac:dyDescent="0.3">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VLOOKUP($M4285,People!$A$2:$B$5, 2, FALSE)</f>
        <v>Kelly Williams</v>
      </c>
      <c r="W4285" s="3" t="str">
        <f>IFERROR(VLOOKUP($B4285, 'Returns'!$A$2:$B$801, 2, FALSE), "No")</f>
        <v>No</v>
      </c>
    </row>
    <row r="4286" spans="1:23" x14ac:dyDescent="0.3">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VLOOKUP($M4286,People!$A$2:$B$5, 2, FALSE)</f>
        <v>Kelly Williams</v>
      </c>
      <c r="W4286" s="3" t="str">
        <f>IFERROR(VLOOKUP($B4286, 'Returns'!$A$2:$B$801, 2, FALSE), "No")</f>
        <v>No</v>
      </c>
    </row>
    <row r="4287" spans="1:23" x14ac:dyDescent="0.3">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VLOOKUP($M4287,People!$A$2:$B$5, 2, FALSE)</f>
        <v>Kelly Williams</v>
      </c>
      <c r="W4287" s="3" t="str">
        <f>IFERROR(VLOOKUP($B4287, 'Returns'!$A$2:$B$801, 2, FALSE), "No")</f>
        <v>No</v>
      </c>
    </row>
    <row r="4288" spans="1:23" x14ac:dyDescent="0.3">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VLOOKUP($M4288,People!$A$2:$B$5, 2, FALSE)</f>
        <v>Kelly Williams</v>
      </c>
      <c r="W4288" s="3" t="str">
        <f>IFERROR(VLOOKUP($B4288, 'Returns'!$A$2:$B$801, 2, FALSE), "No")</f>
        <v>No</v>
      </c>
    </row>
    <row r="4289" spans="1:23" x14ac:dyDescent="0.3">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VLOOKUP($M4289,People!$A$2:$B$5, 2, FALSE)</f>
        <v>Cassandra Brandow</v>
      </c>
      <c r="W4289" s="3" t="str">
        <f>IFERROR(VLOOKUP($B4289, 'Returns'!$A$2:$B$801, 2, FALSE), "No")</f>
        <v>No</v>
      </c>
    </row>
    <row r="4290" spans="1:23" x14ac:dyDescent="0.3">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VLOOKUP($M4290,People!$A$2:$B$5, 2, FALSE)</f>
        <v>Kelly Williams</v>
      </c>
      <c r="W4290" s="3" t="str">
        <f>IFERROR(VLOOKUP($B4290, 'Returns'!$A$2:$B$801, 2, FALSE), "No")</f>
        <v>No</v>
      </c>
    </row>
    <row r="4291" spans="1:23" x14ac:dyDescent="0.3">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VLOOKUP($M4291,People!$A$2:$B$5, 2, FALSE)</f>
        <v>Kelly Williams</v>
      </c>
      <c r="W4291" s="3" t="str">
        <f>IFERROR(VLOOKUP($B4291, 'Returns'!$A$2:$B$801, 2, FALSE), "No")</f>
        <v>No</v>
      </c>
    </row>
    <row r="4292" spans="1:23" x14ac:dyDescent="0.3">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VLOOKUP($M4292,People!$A$2:$B$5, 2, FALSE)</f>
        <v>Anna Andreadi</v>
      </c>
      <c r="W4292" s="3" t="str">
        <f>IFERROR(VLOOKUP($B4292, 'Returns'!$A$2:$B$801, 2, FALSE), "No")</f>
        <v>No</v>
      </c>
    </row>
    <row r="4293" spans="1:23" x14ac:dyDescent="0.3">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VLOOKUP($M4293,People!$A$2:$B$5, 2, FALSE)</f>
        <v>Anna Andreadi</v>
      </c>
      <c r="W4293" s="3" t="str">
        <f>IFERROR(VLOOKUP($B4293, 'Returns'!$A$2:$B$801, 2, FALSE), "No")</f>
        <v>No</v>
      </c>
    </row>
    <row r="4294" spans="1:23" x14ac:dyDescent="0.3">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VLOOKUP($M4294,People!$A$2:$B$5, 2, FALSE)</f>
        <v>Anna Andreadi</v>
      </c>
      <c r="W4294" s="3" t="str">
        <f>IFERROR(VLOOKUP($B4294, 'Returns'!$A$2:$B$801, 2, FALSE), "No")</f>
        <v>No</v>
      </c>
    </row>
    <row r="4295" spans="1:23" x14ac:dyDescent="0.3">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VLOOKUP($M4295,People!$A$2:$B$5, 2, FALSE)</f>
        <v>Chuck Magee</v>
      </c>
      <c r="W4295" s="3" t="str">
        <f>IFERROR(VLOOKUP($B4295, 'Returns'!$A$2:$B$801, 2, FALSE), "No")</f>
        <v>No</v>
      </c>
    </row>
    <row r="4296" spans="1:23" x14ac:dyDescent="0.3">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VLOOKUP($M4296,People!$A$2:$B$5, 2, FALSE)</f>
        <v>Anna Andreadi</v>
      </c>
      <c r="W4296" s="3" t="str">
        <f>IFERROR(VLOOKUP($B4296, 'Returns'!$A$2:$B$801, 2, FALSE), "No")</f>
        <v>No</v>
      </c>
    </row>
    <row r="4297" spans="1:23" x14ac:dyDescent="0.3">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VLOOKUP($M4297,People!$A$2:$B$5, 2, FALSE)</f>
        <v>Anna Andreadi</v>
      </c>
      <c r="W4297" s="3" t="str">
        <f>IFERROR(VLOOKUP($B4297, 'Returns'!$A$2:$B$801, 2, FALSE), "No")</f>
        <v>No</v>
      </c>
    </row>
    <row r="4298" spans="1:23" x14ac:dyDescent="0.3">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VLOOKUP($M4298,People!$A$2:$B$5, 2, FALSE)</f>
        <v>Anna Andreadi</v>
      </c>
      <c r="W4298" s="3" t="str">
        <f>IFERROR(VLOOKUP($B4298, 'Returns'!$A$2:$B$801, 2, FALSE), "No")</f>
        <v>No</v>
      </c>
    </row>
    <row r="4299" spans="1:23" x14ac:dyDescent="0.3">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VLOOKUP($M4299,People!$A$2:$B$5, 2, FALSE)</f>
        <v>Cassandra Brandow</v>
      </c>
      <c r="W4299" s="3" t="str">
        <f>IFERROR(VLOOKUP($B4299, 'Returns'!$A$2:$B$801, 2, FALSE), "No")</f>
        <v>No</v>
      </c>
    </row>
    <row r="4300" spans="1:23" x14ac:dyDescent="0.3">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VLOOKUP($M4300,People!$A$2:$B$5, 2, FALSE)</f>
        <v>Cassandra Brandow</v>
      </c>
      <c r="W4300" s="3" t="str">
        <f>IFERROR(VLOOKUP($B4300, 'Returns'!$A$2:$B$801, 2, FALSE), "No")</f>
        <v>No</v>
      </c>
    </row>
    <row r="4301" spans="1:23" x14ac:dyDescent="0.3">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VLOOKUP($M4301,People!$A$2:$B$5, 2, FALSE)</f>
        <v>Cassandra Brandow</v>
      </c>
      <c r="W4301" s="3" t="str">
        <f>IFERROR(VLOOKUP($B4301, 'Returns'!$A$2:$B$801, 2, FALSE), "No")</f>
        <v>No</v>
      </c>
    </row>
    <row r="4302" spans="1:23" x14ac:dyDescent="0.3">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VLOOKUP($M4302,People!$A$2:$B$5, 2, FALSE)</f>
        <v>Cassandra Brandow</v>
      </c>
      <c r="W4302" s="3" t="str">
        <f>IFERROR(VLOOKUP($B4302, 'Returns'!$A$2:$B$801, 2, FALSE), "No")</f>
        <v>No</v>
      </c>
    </row>
    <row r="4303" spans="1:23" x14ac:dyDescent="0.3">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VLOOKUP($M4303,People!$A$2:$B$5, 2, FALSE)</f>
        <v>Cassandra Brandow</v>
      </c>
      <c r="W4303" s="3" t="str">
        <f>IFERROR(VLOOKUP($B4303, 'Returns'!$A$2:$B$801, 2, FALSE), "No")</f>
        <v>No</v>
      </c>
    </row>
    <row r="4304" spans="1:23" x14ac:dyDescent="0.3">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VLOOKUP($M4304,People!$A$2:$B$5, 2, FALSE)</f>
        <v>Chuck Magee</v>
      </c>
      <c r="W4304" s="3" t="str">
        <f>IFERROR(VLOOKUP($B4304, 'Returns'!$A$2:$B$801, 2, FALSE), "No")</f>
        <v>Yes</v>
      </c>
    </row>
    <row r="4305" spans="1:23" x14ac:dyDescent="0.3">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VLOOKUP($M4305,People!$A$2:$B$5, 2, FALSE)</f>
        <v>Kelly Williams</v>
      </c>
      <c r="W4305" s="3" t="str">
        <f>IFERROR(VLOOKUP($B4305, 'Returns'!$A$2:$B$801, 2, FALSE), "No")</f>
        <v>No</v>
      </c>
    </row>
    <row r="4306" spans="1:23" x14ac:dyDescent="0.3">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VLOOKUP($M4306,People!$A$2:$B$5, 2, FALSE)</f>
        <v>Anna Andreadi</v>
      </c>
      <c r="W4306" s="3" t="str">
        <f>IFERROR(VLOOKUP($B4306, 'Returns'!$A$2:$B$801, 2, FALSE), "No")</f>
        <v>No</v>
      </c>
    </row>
    <row r="4307" spans="1:23" x14ac:dyDescent="0.3">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VLOOKUP($M4307,People!$A$2:$B$5, 2, FALSE)</f>
        <v>Anna Andreadi</v>
      </c>
      <c r="W4307" s="3" t="str">
        <f>IFERROR(VLOOKUP($B4307, 'Returns'!$A$2:$B$801, 2, FALSE), "No")</f>
        <v>No</v>
      </c>
    </row>
    <row r="4308" spans="1:23" x14ac:dyDescent="0.3">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VLOOKUP($M4308,People!$A$2:$B$5, 2, FALSE)</f>
        <v>Anna Andreadi</v>
      </c>
      <c r="W4308" s="3" t="str">
        <f>IFERROR(VLOOKUP($B4308, 'Returns'!$A$2:$B$801, 2, FALSE), "No")</f>
        <v>No</v>
      </c>
    </row>
    <row r="4309" spans="1:23" x14ac:dyDescent="0.3">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VLOOKUP($M4309,People!$A$2:$B$5, 2, FALSE)</f>
        <v>Anna Andreadi</v>
      </c>
      <c r="W4309" s="3" t="str">
        <f>IFERROR(VLOOKUP($B4309, 'Returns'!$A$2:$B$801, 2, FALSE), "No")</f>
        <v>No</v>
      </c>
    </row>
    <row r="4310" spans="1:23" x14ac:dyDescent="0.3">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VLOOKUP($M4310,People!$A$2:$B$5, 2, FALSE)</f>
        <v>Anna Andreadi</v>
      </c>
      <c r="W4310" s="3" t="str">
        <f>IFERROR(VLOOKUP($B4310, 'Returns'!$A$2:$B$801, 2, FALSE), "No")</f>
        <v>No</v>
      </c>
    </row>
    <row r="4311" spans="1:23" x14ac:dyDescent="0.3">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VLOOKUP($M4311,People!$A$2:$B$5, 2, FALSE)</f>
        <v>Anna Andreadi</v>
      </c>
      <c r="W4311" s="3" t="str">
        <f>IFERROR(VLOOKUP($B4311, 'Returns'!$A$2:$B$801, 2, FALSE), "No")</f>
        <v>No</v>
      </c>
    </row>
    <row r="4312" spans="1:23" x14ac:dyDescent="0.3">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VLOOKUP($M4312,People!$A$2:$B$5, 2, FALSE)</f>
        <v>Anna Andreadi</v>
      </c>
      <c r="W4312" s="3" t="str">
        <f>IFERROR(VLOOKUP($B4312, 'Returns'!$A$2:$B$801, 2, FALSE), "No")</f>
        <v>No</v>
      </c>
    </row>
    <row r="4313" spans="1:23" x14ac:dyDescent="0.3">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VLOOKUP($M4313,People!$A$2:$B$5, 2, FALSE)</f>
        <v>Anna Andreadi</v>
      </c>
      <c r="W4313" s="3" t="str">
        <f>IFERROR(VLOOKUP($B4313, 'Returns'!$A$2:$B$801, 2, FALSE), "No")</f>
        <v>No</v>
      </c>
    </row>
    <row r="4314" spans="1:23" x14ac:dyDescent="0.3">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VLOOKUP($M4314,People!$A$2:$B$5, 2, FALSE)</f>
        <v>Anna Andreadi</v>
      </c>
      <c r="W4314" s="3" t="str">
        <f>IFERROR(VLOOKUP($B4314, 'Returns'!$A$2:$B$801, 2, FALSE), "No")</f>
        <v>No</v>
      </c>
    </row>
    <row r="4315" spans="1:23" x14ac:dyDescent="0.3">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VLOOKUP($M4315,People!$A$2:$B$5, 2, FALSE)</f>
        <v>Chuck Magee</v>
      </c>
      <c r="W4315" s="3" t="str">
        <f>IFERROR(VLOOKUP($B4315, 'Returns'!$A$2:$B$801, 2, FALSE), "No")</f>
        <v>No</v>
      </c>
    </row>
    <row r="4316" spans="1:23" x14ac:dyDescent="0.3">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VLOOKUP($M4316,People!$A$2:$B$5, 2, FALSE)</f>
        <v>Anna Andreadi</v>
      </c>
      <c r="W4316" s="3" t="str">
        <f>IFERROR(VLOOKUP($B4316, 'Returns'!$A$2:$B$801, 2, FALSE), "No")</f>
        <v>No</v>
      </c>
    </row>
    <row r="4317" spans="1:23" x14ac:dyDescent="0.3">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VLOOKUP($M4317,People!$A$2:$B$5, 2, FALSE)</f>
        <v>Anna Andreadi</v>
      </c>
      <c r="W4317" s="3" t="str">
        <f>IFERROR(VLOOKUP($B4317, 'Returns'!$A$2:$B$801, 2, FALSE), "No")</f>
        <v>No</v>
      </c>
    </row>
    <row r="4318" spans="1:23" x14ac:dyDescent="0.3">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VLOOKUP($M4318,People!$A$2:$B$5, 2, FALSE)</f>
        <v>Anna Andreadi</v>
      </c>
      <c r="W4318" s="3" t="str">
        <f>IFERROR(VLOOKUP($B4318, 'Returns'!$A$2:$B$801, 2, FALSE), "No")</f>
        <v>No</v>
      </c>
    </row>
    <row r="4319" spans="1:23" x14ac:dyDescent="0.3">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VLOOKUP($M4319,People!$A$2:$B$5, 2, FALSE)</f>
        <v>Anna Andreadi</v>
      </c>
      <c r="W4319" s="3" t="str">
        <f>IFERROR(VLOOKUP($B4319, 'Returns'!$A$2:$B$801, 2, FALSE), "No")</f>
        <v>No</v>
      </c>
    </row>
    <row r="4320" spans="1:23" x14ac:dyDescent="0.3">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VLOOKUP($M4320,People!$A$2:$B$5, 2, FALSE)</f>
        <v>Cassandra Brandow</v>
      </c>
      <c r="W4320" s="3" t="str">
        <f>IFERROR(VLOOKUP($B4320, 'Returns'!$A$2:$B$801, 2, FALSE), "No")</f>
        <v>No</v>
      </c>
    </row>
    <row r="4321" spans="1:23" x14ac:dyDescent="0.3">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VLOOKUP($M4321,People!$A$2:$B$5, 2, FALSE)</f>
        <v>Anna Andreadi</v>
      </c>
      <c r="W4321" s="3" t="str">
        <f>IFERROR(VLOOKUP($B4321, 'Returns'!$A$2:$B$801, 2, FALSE), "No")</f>
        <v>Yes</v>
      </c>
    </row>
    <row r="4322" spans="1:23" x14ac:dyDescent="0.3">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VLOOKUP($M4322,People!$A$2:$B$5, 2, FALSE)</f>
        <v>Anna Andreadi</v>
      </c>
      <c r="W4322" s="3" t="str">
        <f>IFERROR(VLOOKUP($B4322, 'Returns'!$A$2:$B$801, 2, FALSE), "No")</f>
        <v>Yes</v>
      </c>
    </row>
    <row r="4323" spans="1:23" x14ac:dyDescent="0.3">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VLOOKUP($M4323,People!$A$2:$B$5, 2, FALSE)</f>
        <v>Chuck Magee</v>
      </c>
      <c r="W4323" s="3" t="str">
        <f>IFERROR(VLOOKUP($B4323, 'Returns'!$A$2:$B$801, 2, FALSE), "No")</f>
        <v>No</v>
      </c>
    </row>
    <row r="4324" spans="1:23" x14ac:dyDescent="0.3">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VLOOKUP($M4324,People!$A$2:$B$5, 2, FALSE)</f>
        <v>Chuck Magee</v>
      </c>
      <c r="W4324" s="3" t="str">
        <f>IFERROR(VLOOKUP($B4324, 'Returns'!$A$2:$B$801, 2, FALSE), "No")</f>
        <v>No</v>
      </c>
    </row>
    <row r="4325" spans="1:23" x14ac:dyDescent="0.3">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VLOOKUP($M4325,People!$A$2:$B$5, 2, FALSE)</f>
        <v>Chuck Magee</v>
      </c>
      <c r="W4325" s="3" t="str">
        <f>IFERROR(VLOOKUP($B4325, 'Returns'!$A$2:$B$801, 2, FALSE), "No")</f>
        <v>No</v>
      </c>
    </row>
    <row r="4326" spans="1:23" x14ac:dyDescent="0.3">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VLOOKUP($M4326,People!$A$2:$B$5, 2, FALSE)</f>
        <v>Chuck Magee</v>
      </c>
      <c r="W4326" s="3" t="str">
        <f>IFERROR(VLOOKUP($B4326, 'Returns'!$A$2:$B$801, 2, FALSE), "No")</f>
        <v>No</v>
      </c>
    </row>
    <row r="4327" spans="1:23" x14ac:dyDescent="0.3">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VLOOKUP($M4327,People!$A$2:$B$5, 2, FALSE)</f>
        <v>Chuck Magee</v>
      </c>
      <c r="W4327" s="3" t="str">
        <f>IFERROR(VLOOKUP($B4327, 'Returns'!$A$2:$B$801, 2, FALSE), "No")</f>
        <v>No</v>
      </c>
    </row>
    <row r="4328" spans="1:23" x14ac:dyDescent="0.3">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VLOOKUP($M4328,People!$A$2:$B$5, 2, FALSE)</f>
        <v>Chuck Magee</v>
      </c>
      <c r="W4328" s="3" t="str">
        <f>IFERROR(VLOOKUP($B4328, 'Returns'!$A$2:$B$801, 2, FALSE), "No")</f>
        <v>No</v>
      </c>
    </row>
    <row r="4329" spans="1:23" x14ac:dyDescent="0.3">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VLOOKUP($M4329,People!$A$2:$B$5, 2, FALSE)</f>
        <v>Chuck Magee</v>
      </c>
      <c r="W4329" s="3" t="str">
        <f>IFERROR(VLOOKUP($B4329, 'Returns'!$A$2:$B$801, 2, FALSE), "No")</f>
        <v>No</v>
      </c>
    </row>
    <row r="4330" spans="1:23" x14ac:dyDescent="0.3">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VLOOKUP($M4330,People!$A$2:$B$5, 2, FALSE)</f>
        <v>Chuck Magee</v>
      </c>
      <c r="W4330" s="3" t="str">
        <f>IFERROR(VLOOKUP($B4330, 'Returns'!$A$2:$B$801, 2, FALSE), "No")</f>
        <v>No</v>
      </c>
    </row>
    <row r="4331" spans="1:23" x14ac:dyDescent="0.3">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VLOOKUP($M4331,People!$A$2:$B$5, 2, FALSE)</f>
        <v>Cassandra Brandow</v>
      </c>
      <c r="W4331" s="3" t="str">
        <f>IFERROR(VLOOKUP($B4331, 'Returns'!$A$2:$B$801, 2, FALSE), "No")</f>
        <v>No</v>
      </c>
    </row>
    <row r="4332" spans="1:23" x14ac:dyDescent="0.3">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VLOOKUP($M4332,People!$A$2:$B$5, 2, FALSE)</f>
        <v>Cassandra Brandow</v>
      </c>
      <c r="W4332" s="3" t="str">
        <f>IFERROR(VLOOKUP($B4332, 'Returns'!$A$2:$B$801, 2, FALSE), "No")</f>
        <v>No</v>
      </c>
    </row>
    <row r="4333" spans="1:23" x14ac:dyDescent="0.3">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VLOOKUP($M4333,People!$A$2:$B$5, 2, FALSE)</f>
        <v>Anna Andreadi</v>
      </c>
      <c r="W4333" s="3" t="str">
        <f>IFERROR(VLOOKUP($B4333, 'Returns'!$A$2:$B$801, 2, FALSE), "No")</f>
        <v>No</v>
      </c>
    </row>
    <row r="4334" spans="1:23" x14ac:dyDescent="0.3">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VLOOKUP($M4334,People!$A$2:$B$5, 2, FALSE)</f>
        <v>Anna Andreadi</v>
      </c>
      <c r="W4334" s="3" t="str">
        <f>IFERROR(VLOOKUP($B4334, 'Returns'!$A$2:$B$801, 2, FALSE), "No")</f>
        <v>No</v>
      </c>
    </row>
    <row r="4335" spans="1:23" x14ac:dyDescent="0.3">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VLOOKUP($M4335,People!$A$2:$B$5, 2, FALSE)</f>
        <v>Cassandra Brandow</v>
      </c>
      <c r="W4335" s="3" t="str">
        <f>IFERROR(VLOOKUP($B4335, 'Returns'!$A$2:$B$801, 2, FALSE), "No")</f>
        <v>No</v>
      </c>
    </row>
    <row r="4336" spans="1:23" x14ac:dyDescent="0.3">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VLOOKUP($M4336,People!$A$2:$B$5, 2, FALSE)</f>
        <v>Cassandra Brandow</v>
      </c>
      <c r="W4336" s="3" t="str">
        <f>IFERROR(VLOOKUP($B4336, 'Returns'!$A$2:$B$801, 2, FALSE), "No")</f>
        <v>No</v>
      </c>
    </row>
    <row r="4337" spans="1:23" x14ac:dyDescent="0.3">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VLOOKUP($M4337,People!$A$2:$B$5, 2, FALSE)</f>
        <v>Anna Andreadi</v>
      </c>
      <c r="W4337" s="3" t="str">
        <f>IFERROR(VLOOKUP($B4337, 'Returns'!$A$2:$B$801, 2, FALSE), "No")</f>
        <v>No</v>
      </c>
    </row>
    <row r="4338" spans="1:23" x14ac:dyDescent="0.3">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VLOOKUP($M4338,People!$A$2:$B$5, 2, FALSE)</f>
        <v>Anna Andreadi</v>
      </c>
      <c r="W4338" s="3" t="str">
        <f>IFERROR(VLOOKUP($B4338, 'Returns'!$A$2:$B$801, 2, FALSE), "No")</f>
        <v>No</v>
      </c>
    </row>
    <row r="4339" spans="1:23" x14ac:dyDescent="0.3">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VLOOKUP($M4339,People!$A$2:$B$5, 2, FALSE)</f>
        <v>Anna Andreadi</v>
      </c>
      <c r="W4339" s="3" t="str">
        <f>IFERROR(VLOOKUP($B4339, 'Returns'!$A$2:$B$801, 2, FALSE), "No")</f>
        <v>No</v>
      </c>
    </row>
    <row r="4340" spans="1:23" x14ac:dyDescent="0.3">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VLOOKUP($M4340,People!$A$2:$B$5, 2, FALSE)</f>
        <v>Anna Andreadi</v>
      </c>
      <c r="W4340" s="3" t="str">
        <f>IFERROR(VLOOKUP($B4340, 'Returns'!$A$2:$B$801, 2, FALSE), "No")</f>
        <v>No</v>
      </c>
    </row>
    <row r="4341" spans="1:23" x14ac:dyDescent="0.3">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VLOOKUP($M4341,People!$A$2:$B$5, 2, FALSE)</f>
        <v>Cassandra Brandow</v>
      </c>
      <c r="W4341" s="3" t="str">
        <f>IFERROR(VLOOKUP($B4341, 'Returns'!$A$2:$B$801, 2, FALSE), "No")</f>
        <v>No</v>
      </c>
    </row>
    <row r="4342" spans="1:23" x14ac:dyDescent="0.3">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VLOOKUP($M4342,People!$A$2:$B$5, 2, FALSE)</f>
        <v>Kelly Williams</v>
      </c>
      <c r="W4342" s="3" t="str">
        <f>IFERROR(VLOOKUP($B4342, 'Returns'!$A$2:$B$801, 2, FALSE), "No")</f>
        <v>No</v>
      </c>
    </row>
    <row r="4343" spans="1:23" x14ac:dyDescent="0.3">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VLOOKUP($M4343,People!$A$2:$B$5, 2, FALSE)</f>
        <v>Cassandra Brandow</v>
      </c>
      <c r="W4343" s="3" t="str">
        <f>IFERROR(VLOOKUP($B4343, 'Returns'!$A$2:$B$801, 2, FALSE), "No")</f>
        <v>No</v>
      </c>
    </row>
    <row r="4344" spans="1:23" x14ac:dyDescent="0.3">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VLOOKUP($M4344,People!$A$2:$B$5, 2, FALSE)</f>
        <v>Anna Andreadi</v>
      </c>
      <c r="W4344" s="3" t="str">
        <f>IFERROR(VLOOKUP($B4344, 'Returns'!$A$2:$B$801, 2, FALSE), "No")</f>
        <v>No</v>
      </c>
    </row>
    <row r="4345" spans="1:23" x14ac:dyDescent="0.3">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VLOOKUP($M4345,People!$A$2:$B$5, 2, FALSE)</f>
        <v>Anna Andreadi</v>
      </c>
      <c r="W4345" s="3" t="str">
        <f>IFERROR(VLOOKUP($B4345, 'Returns'!$A$2:$B$801, 2, FALSE), "No")</f>
        <v>No</v>
      </c>
    </row>
    <row r="4346" spans="1:23" x14ac:dyDescent="0.3">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VLOOKUP($M4346,People!$A$2:$B$5, 2, FALSE)</f>
        <v>Anna Andreadi</v>
      </c>
      <c r="W4346" s="3" t="str">
        <f>IFERROR(VLOOKUP($B4346, 'Returns'!$A$2:$B$801, 2, FALSE), "No")</f>
        <v>No</v>
      </c>
    </row>
    <row r="4347" spans="1:23" x14ac:dyDescent="0.3">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VLOOKUP($M4347,People!$A$2:$B$5, 2, FALSE)</f>
        <v>Anna Andreadi</v>
      </c>
      <c r="W4347" s="3" t="str">
        <f>IFERROR(VLOOKUP($B4347, 'Returns'!$A$2:$B$801, 2, FALSE), "No")</f>
        <v>No</v>
      </c>
    </row>
    <row r="4348" spans="1:23" x14ac:dyDescent="0.3">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VLOOKUP($M4348,People!$A$2:$B$5, 2, FALSE)</f>
        <v>Chuck Magee</v>
      </c>
      <c r="W4348" s="3" t="str">
        <f>IFERROR(VLOOKUP($B4348, 'Returns'!$A$2:$B$801, 2, FALSE), "No")</f>
        <v>No</v>
      </c>
    </row>
    <row r="4349" spans="1:23" x14ac:dyDescent="0.3">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VLOOKUP($M4349,People!$A$2:$B$5, 2, FALSE)</f>
        <v>Chuck Magee</v>
      </c>
      <c r="W4349" s="3" t="str">
        <f>IFERROR(VLOOKUP($B4349, 'Returns'!$A$2:$B$801, 2, FALSE), "No")</f>
        <v>No</v>
      </c>
    </row>
    <row r="4350" spans="1:23" x14ac:dyDescent="0.3">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VLOOKUP($M4350,People!$A$2:$B$5, 2, FALSE)</f>
        <v>Anna Andreadi</v>
      </c>
      <c r="W4350" s="3" t="str">
        <f>IFERROR(VLOOKUP($B4350, 'Returns'!$A$2:$B$801, 2, FALSE), "No")</f>
        <v>Yes</v>
      </c>
    </row>
    <row r="4351" spans="1:23" x14ac:dyDescent="0.3">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VLOOKUP($M4351,People!$A$2:$B$5, 2, FALSE)</f>
        <v>Anna Andreadi</v>
      </c>
      <c r="W4351" s="3" t="str">
        <f>IFERROR(VLOOKUP($B4351, 'Returns'!$A$2:$B$801, 2, FALSE), "No")</f>
        <v>Yes</v>
      </c>
    </row>
    <row r="4352" spans="1:23" x14ac:dyDescent="0.3">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VLOOKUP($M4352,People!$A$2:$B$5, 2, FALSE)</f>
        <v>Chuck Magee</v>
      </c>
      <c r="W4352" s="3" t="str">
        <f>IFERROR(VLOOKUP($B4352, 'Returns'!$A$2:$B$801, 2, FALSE), "No")</f>
        <v>No</v>
      </c>
    </row>
    <row r="4353" spans="1:23" x14ac:dyDescent="0.3">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VLOOKUP($M4353,People!$A$2:$B$5, 2, FALSE)</f>
        <v>Chuck Magee</v>
      </c>
      <c r="W4353" s="3" t="str">
        <f>IFERROR(VLOOKUP($B4353, 'Returns'!$A$2:$B$801, 2, FALSE), "No")</f>
        <v>No</v>
      </c>
    </row>
    <row r="4354" spans="1:23" x14ac:dyDescent="0.3">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VLOOKUP($M4354,People!$A$2:$B$5, 2, FALSE)</f>
        <v>Anna Andreadi</v>
      </c>
      <c r="W4354" s="3" t="str">
        <f>IFERROR(VLOOKUP($B4354, 'Returns'!$A$2:$B$801, 2, FALSE), "No")</f>
        <v>No</v>
      </c>
    </row>
    <row r="4355" spans="1:23" x14ac:dyDescent="0.3">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VLOOKUP($M4355,People!$A$2:$B$5, 2, FALSE)</f>
        <v>Anna Andreadi</v>
      </c>
      <c r="W4355" s="3" t="str">
        <f>IFERROR(VLOOKUP($B4355, 'Returns'!$A$2:$B$801, 2, FALSE), "No")</f>
        <v>No</v>
      </c>
    </row>
    <row r="4356" spans="1:23" x14ac:dyDescent="0.3">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VLOOKUP($M4356,People!$A$2:$B$5, 2, FALSE)</f>
        <v>Cassandra Brandow</v>
      </c>
      <c r="W4356" s="3" t="str">
        <f>IFERROR(VLOOKUP($B4356, 'Returns'!$A$2:$B$801, 2, FALSE), "No")</f>
        <v>No</v>
      </c>
    </row>
    <row r="4357" spans="1:23" x14ac:dyDescent="0.3">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VLOOKUP($M4357,People!$A$2:$B$5, 2, FALSE)</f>
        <v>Cassandra Brandow</v>
      </c>
      <c r="W4357" s="3" t="str">
        <f>IFERROR(VLOOKUP($B4357, 'Returns'!$A$2:$B$801, 2, FALSE), "No")</f>
        <v>No</v>
      </c>
    </row>
    <row r="4358" spans="1:23" x14ac:dyDescent="0.3">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VLOOKUP($M4358,People!$A$2:$B$5, 2, FALSE)</f>
        <v>Cassandra Brandow</v>
      </c>
      <c r="W4358" s="3" t="str">
        <f>IFERROR(VLOOKUP($B4358, 'Returns'!$A$2:$B$801, 2, FALSE), "No")</f>
        <v>No</v>
      </c>
    </row>
    <row r="4359" spans="1:23" x14ac:dyDescent="0.3">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VLOOKUP($M4359,People!$A$2:$B$5, 2, FALSE)</f>
        <v>Kelly Williams</v>
      </c>
      <c r="W4359" s="3" t="str">
        <f>IFERROR(VLOOKUP($B4359, 'Returns'!$A$2:$B$801, 2, FALSE), "No")</f>
        <v>No</v>
      </c>
    </row>
    <row r="4360" spans="1:23" x14ac:dyDescent="0.3">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VLOOKUP($M4360,People!$A$2:$B$5, 2, FALSE)</f>
        <v>Kelly Williams</v>
      </c>
      <c r="W4360" s="3" t="str">
        <f>IFERROR(VLOOKUP($B4360, 'Returns'!$A$2:$B$801, 2, FALSE), "No")</f>
        <v>No</v>
      </c>
    </row>
    <row r="4361" spans="1:23" x14ac:dyDescent="0.3">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VLOOKUP($M4361,People!$A$2:$B$5, 2, FALSE)</f>
        <v>Kelly Williams</v>
      </c>
      <c r="W4361" s="3" t="str">
        <f>IFERROR(VLOOKUP($B4361, 'Returns'!$A$2:$B$801, 2, FALSE), "No")</f>
        <v>No</v>
      </c>
    </row>
    <row r="4362" spans="1:23" x14ac:dyDescent="0.3">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VLOOKUP($M4362,People!$A$2:$B$5, 2, FALSE)</f>
        <v>Chuck Magee</v>
      </c>
      <c r="W4362" s="3" t="str">
        <f>IFERROR(VLOOKUP($B4362, 'Returns'!$A$2:$B$801, 2, FALSE), "No")</f>
        <v>No</v>
      </c>
    </row>
    <row r="4363" spans="1:23" x14ac:dyDescent="0.3">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VLOOKUP($M4363,People!$A$2:$B$5, 2, FALSE)</f>
        <v>Cassandra Brandow</v>
      </c>
      <c r="W4363" s="3" t="str">
        <f>IFERROR(VLOOKUP($B4363, 'Returns'!$A$2:$B$801, 2, FALSE), "No")</f>
        <v>No</v>
      </c>
    </row>
    <row r="4364" spans="1:23" x14ac:dyDescent="0.3">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VLOOKUP($M4364,People!$A$2:$B$5, 2, FALSE)</f>
        <v>Kelly Williams</v>
      </c>
      <c r="W4364" s="3" t="str">
        <f>IFERROR(VLOOKUP($B4364, 'Returns'!$A$2:$B$801, 2, FALSE), "No")</f>
        <v>No</v>
      </c>
    </row>
    <row r="4365" spans="1:23" x14ac:dyDescent="0.3">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VLOOKUP($M4365,People!$A$2:$B$5, 2, FALSE)</f>
        <v>Kelly Williams</v>
      </c>
      <c r="W4365" s="3" t="str">
        <f>IFERROR(VLOOKUP($B4365, 'Returns'!$A$2:$B$801, 2, FALSE), "No")</f>
        <v>No</v>
      </c>
    </row>
    <row r="4366" spans="1:23" x14ac:dyDescent="0.3">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VLOOKUP($M4366,People!$A$2:$B$5, 2, FALSE)</f>
        <v>Kelly Williams</v>
      </c>
      <c r="W4366" s="3" t="str">
        <f>IFERROR(VLOOKUP($B4366, 'Returns'!$A$2:$B$801, 2, FALSE), "No")</f>
        <v>No</v>
      </c>
    </row>
    <row r="4367" spans="1:23" x14ac:dyDescent="0.3">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VLOOKUP($M4367,People!$A$2:$B$5, 2, FALSE)</f>
        <v>Kelly Williams</v>
      </c>
      <c r="W4367" s="3" t="str">
        <f>IFERROR(VLOOKUP($B4367, 'Returns'!$A$2:$B$801, 2, FALSE), "No")</f>
        <v>No</v>
      </c>
    </row>
    <row r="4368" spans="1:23" x14ac:dyDescent="0.3">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VLOOKUP($M4368,People!$A$2:$B$5, 2, FALSE)</f>
        <v>Kelly Williams</v>
      </c>
      <c r="W4368" s="3" t="str">
        <f>IFERROR(VLOOKUP($B4368, 'Returns'!$A$2:$B$801, 2, FALSE), "No")</f>
        <v>No</v>
      </c>
    </row>
    <row r="4369" spans="1:23" x14ac:dyDescent="0.3">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VLOOKUP($M4369,People!$A$2:$B$5, 2, FALSE)</f>
        <v>Kelly Williams</v>
      </c>
      <c r="W4369" s="3" t="str">
        <f>IFERROR(VLOOKUP($B4369, 'Returns'!$A$2:$B$801, 2, FALSE), "No")</f>
        <v>No</v>
      </c>
    </row>
    <row r="4370" spans="1:23" x14ac:dyDescent="0.3">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VLOOKUP($M4370,People!$A$2:$B$5, 2, FALSE)</f>
        <v>Kelly Williams</v>
      </c>
      <c r="W4370" s="3" t="str">
        <f>IFERROR(VLOOKUP($B4370, 'Returns'!$A$2:$B$801, 2, FALSE), "No")</f>
        <v>No</v>
      </c>
    </row>
    <row r="4371" spans="1:23" x14ac:dyDescent="0.3">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VLOOKUP($M4371,People!$A$2:$B$5, 2, FALSE)</f>
        <v>Kelly Williams</v>
      </c>
      <c r="W4371" s="3" t="str">
        <f>IFERROR(VLOOKUP($B4371, 'Returns'!$A$2:$B$801, 2, FALSE), "No")</f>
        <v>No</v>
      </c>
    </row>
    <row r="4372" spans="1:23" x14ac:dyDescent="0.3">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VLOOKUP($M4372,People!$A$2:$B$5, 2, FALSE)</f>
        <v>Kelly Williams</v>
      </c>
      <c r="W4372" s="3" t="str">
        <f>IFERROR(VLOOKUP($B4372, 'Returns'!$A$2:$B$801, 2, FALSE), "No")</f>
        <v>No</v>
      </c>
    </row>
    <row r="4373" spans="1:23" x14ac:dyDescent="0.3">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VLOOKUP($M4373,People!$A$2:$B$5, 2, FALSE)</f>
        <v>Kelly Williams</v>
      </c>
      <c r="W4373" s="3" t="str">
        <f>IFERROR(VLOOKUP($B4373, 'Returns'!$A$2:$B$801, 2, FALSE), "No")</f>
        <v>No</v>
      </c>
    </row>
    <row r="4374" spans="1:23" x14ac:dyDescent="0.3">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VLOOKUP($M4374,People!$A$2:$B$5, 2, FALSE)</f>
        <v>Kelly Williams</v>
      </c>
      <c r="W4374" s="3" t="str">
        <f>IFERROR(VLOOKUP($B4374, 'Returns'!$A$2:$B$801, 2, FALSE), "No")</f>
        <v>No</v>
      </c>
    </row>
    <row r="4375" spans="1:23" x14ac:dyDescent="0.3">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VLOOKUP($M4375,People!$A$2:$B$5, 2, FALSE)</f>
        <v>Kelly Williams</v>
      </c>
      <c r="W4375" s="3" t="str">
        <f>IFERROR(VLOOKUP($B4375, 'Returns'!$A$2:$B$801, 2, FALSE), "No")</f>
        <v>No</v>
      </c>
    </row>
    <row r="4376" spans="1:23" x14ac:dyDescent="0.3">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VLOOKUP($M4376,People!$A$2:$B$5, 2, FALSE)</f>
        <v>Chuck Magee</v>
      </c>
      <c r="W4376" s="3" t="str">
        <f>IFERROR(VLOOKUP($B4376, 'Returns'!$A$2:$B$801, 2, FALSE), "No")</f>
        <v>No</v>
      </c>
    </row>
    <row r="4377" spans="1:23" x14ac:dyDescent="0.3">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VLOOKUP($M4377,People!$A$2:$B$5, 2, FALSE)</f>
        <v>Anna Andreadi</v>
      </c>
      <c r="W4377" s="3" t="str">
        <f>IFERROR(VLOOKUP($B4377, 'Returns'!$A$2:$B$801, 2, FALSE), "No")</f>
        <v>No</v>
      </c>
    </row>
    <row r="4378" spans="1:23" x14ac:dyDescent="0.3">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VLOOKUP($M4378,People!$A$2:$B$5, 2, FALSE)</f>
        <v>Anna Andreadi</v>
      </c>
      <c r="W4378" s="3" t="str">
        <f>IFERROR(VLOOKUP($B4378, 'Returns'!$A$2:$B$801, 2, FALSE), "No")</f>
        <v>No</v>
      </c>
    </row>
    <row r="4379" spans="1:23" x14ac:dyDescent="0.3">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VLOOKUP($M4379,People!$A$2:$B$5, 2, FALSE)</f>
        <v>Anna Andreadi</v>
      </c>
      <c r="W4379" s="3" t="str">
        <f>IFERROR(VLOOKUP($B4379, 'Returns'!$A$2:$B$801, 2, FALSE), "No")</f>
        <v>No</v>
      </c>
    </row>
    <row r="4380" spans="1:23" x14ac:dyDescent="0.3">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VLOOKUP($M4380,People!$A$2:$B$5, 2, FALSE)</f>
        <v>Cassandra Brandow</v>
      </c>
      <c r="W4380" s="3" t="str">
        <f>IFERROR(VLOOKUP($B4380, 'Returns'!$A$2:$B$801, 2, FALSE), "No")</f>
        <v>No</v>
      </c>
    </row>
    <row r="4381" spans="1:23" x14ac:dyDescent="0.3">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VLOOKUP($M4381,People!$A$2:$B$5, 2, FALSE)</f>
        <v>Cassandra Brandow</v>
      </c>
      <c r="W4381" s="3" t="str">
        <f>IFERROR(VLOOKUP($B4381, 'Returns'!$A$2:$B$801, 2, FALSE), "No")</f>
        <v>No</v>
      </c>
    </row>
    <row r="4382" spans="1:23" x14ac:dyDescent="0.3">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VLOOKUP($M4382,People!$A$2:$B$5, 2, FALSE)</f>
        <v>Anna Andreadi</v>
      </c>
      <c r="W4382" s="3" t="str">
        <f>IFERROR(VLOOKUP($B4382, 'Returns'!$A$2:$B$801, 2, FALSE), "No")</f>
        <v>No</v>
      </c>
    </row>
    <row r="4383" spans="1:23" x14ac:dyDescent="0.3">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VLOOKUP($M4383,People!$A$2:$B$5, 2, FALSE)</f>
        <v>Anna Andreadi</v>
      </c>
      <c r="W4383" s="3" t="str">
        <f>IFERROR(VLOOKUP($B4383, 'Returns'!$A$2:$B$801, 2, FALSE), "No")</f>
        <v>No</v>
      </c>
    </row>
    <row r="4384" spans="1:23" x14ac:dyDescent="0.3">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VLOOKUP($M4384,People!$A$2:$B$5, 2, FALSE)</f>
        <v>Kelly Williams</v>
      </c>
      <c r="W4384" s="3" t="str">
        <f>IFERROR(VLOOKUP($B4384, 'Returns'!$A$2:$B$801, 2, FALSE), "No")</f>
        <v>No</v>
      </c>
    </row>
    <row r="4385" spans="1:23" x14ac:dyDescent="0.3">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VLOOKUP($M4385,People!$A$2:$B$5, 2, FALSE)</f>
        <v>Kelly Williams</v>
      </c>
      <c r="W4385" s="3" t="str">
        <f>IFERROR(VLOOKUP($B4385, 'Returns'!$A$2:$B$801, 2, FALSE), "No")</f>
        <v>No</v>
      </c>
    </row>
    <row r="4386" spans="1:23" x14ac:dyDescent="0.3">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VLOOKUP($M4386,People!$A$2:$B$5, 2, FALSE)</f>
        <v>Kelly Williams</v>
      </c>
      <c r="W4386" s="3" t="str">
        <f>IFERROR(VLOOKUP($B4386, 'Returns'!$A$2:$B$801, 2, FALSE), "No")</f>
        <v>No</v>
      </c>
    </row>
    <row r="4387" spans="1:23" x14ac:dyDescent="0.3">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VLOOKUP($M4387,People!$A$2:$B$5, 2, FALSE)</f>
        <v>Kelly Williams</v>
      </c>
      <c r="W4387" s="3" t="str">
        <f>IFERROR(VLOOKUP($B4387, 'Returns'!$A$2:$B$801, 2, FALSE), "No")</f>
        <v>No</v>
      </c>
    </row>
    <row r="4388" spans="1:23" x14ac:dyDescent="0.3">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VLOOKUP($M4388,People!$A$2:$B$5, 2, FALSE)</f>
        <v>Anna Andreadi</v>
      </c>
      <c r="W4388" s="3" t="str">
        <f>IFERROR(VLOOKUP($B4388, 'Returns'!$A$2:$B$801, 2, FALSE), "No")</f>
        <v>No</v>
      </c>
    </row>
    <row r="4389" spans="1:23" x14ac:dyDescent="0.3">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VLOOKUP($M4389,People!$A$2:$B$5, 2, FALSE)</f>
        <v>Anna Andreadi</v>
      </c>
      <c r="W4389" s="3" t="str">
        <f>IFERROR(VLOOKUP($B4389, 'Returns'!$A$2:$B$801, 2, FALSE), "No")</f>
        <v>No</v>
      </c>
    </row>
    <row r="4390" spans="1:23" x14ac:dyDescent="0.3">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VLOOKUP($M4390,People!$A$2:$B$5, 2, FALSE)</f>
        <v>Chuck Magee</v>
      </c>
      <c r="W4390" s="3" t="str">
        <f>IFERROR(VLOOKUP($B4390, 'Returns'!$A$2:$B$801, 2, FALSE), "No")</f>
        <v>Yes</v>
      </c>
    </row>
    <row r="4391" spans="1:23" x14ac:dyDescent="0.3">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VLOOKUP($M4391,People!$A$2:$B$5, 2, FALSE)</f>
        <v>Chuck Magee</v>
      </c>
      <c r="W4391" s="3" t="str">
        <f>IFERROR(VLOOKUP($B4391, 'Returns'!$A$2:$B$801, 2, FALSE), "No")</f>
        <v>Yes</v>
      </c>
    </row>
    <row r="4392" spans="1:23" x14ac:dyDescent="0.3">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VLOOKUP($M4392,People!$A$2:$B$5, 2, FALSE)</f>
        <v>Chuck Magee</v>
      </c>
      <c r="W4392" s="3" t="str">
        <f>IFERROR(VLOOKUP($B4392, 'Returns'!$A$2:$B$801, 2, FALSE), "No")</f>
        <v>Yes</v>
      </c>
    </row>
    <row r="4393" spans="1:23" x14ac:dyDescent="0.3">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VLOOKUP($M4393,People!$A$2:$B$5, 2, FALSE)</f>
        <v>Chuck Magee</v>
      </c>
      <c r="W4393" s="3" t="str">
        <f>IFERROR(VLOOKUP($B4393, 'Returns'!$A$2:$B$801, 2, FALSE), "No")</f>
        <v>Yes</v>
      </c>
    </row>
    <row r="4394" spans="1:23" x14ac:dyDescent="0.3">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VLOOKUP($M4394,People!$A$2:$B$5, 2, FALSE)</f>
        <v>Kelly Williams</v>
      </c>
      <c r="W4394" s="3" t="str">
        <f>IFERROR(VLOOKUP($B4394, 'Returns'!$A$2:$B$801, 2, FALSE), "No")</f>
        <v>No</v>
      </c>
    </row>
    <row r="4395" spans="1:23" x14ac:dyDescent="0.3">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VLOOKUP($M4395,People!$A$2:$B$5, 2, FALSE)</f>
        <v>Kelly Williams</v>
      </c>
      <c r="W4395" s="3" t="str">
        <f>IFERROR(VLOOKUP($B4395, 'Returns'!$A$2:$B$801, 2, FALSE), "No")</f>
        <v>No</v>
      </c>
    </row>
    <row r="4396" spans="1:23" x14ac:dyDescent="0.3">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VLOOKUP($M4396,People!$A$2:$B$5, 2, FALSE)</f>
        <v>Chuck Magee</v>
      </c>
      <c r="W4396" s="3" t="str">
        <f>IFERROR(VLOOKUP($B4396, 'Returns'!$A$2:$B$801, 2, FALSE), "No")</f>
        <v>No</v>
      </c>
    </row>
    <row r="4397" spans="1:23" x14ac:dyDescent="0.3">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VLOOKUP($M4397,People!$A$2:$B$5, 2, FALSE)</f>
        <v>Chuck Magee</v>
      </c>
      <c r="W4397" s="3" t="str">
        <f>IFERROR(VLOOKUP($B4397, 'Returns'!$A$2:$B$801, 2, FALSE), "No")</f>
        <v>No</v>
      </c>
    </row>
    <row r="4398" spans="1:23" x14ac:dyDescent="0.3">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VLOOKUP($M4398,People!$A$2:$B$5, 2, FALSE)</f>
        <v>Anna Andreadi</v>
      </c>
      <c r="W4398" s="3" t="str">
        <f>IFERROR(VLOOKUP($B4398, 'Returns'!$A$2:$B$801, 2, FALSE), "No")</f>
        <v>No</v>
      </c>
    </row>
    <row r="4399" spans="1:23" x14ac:dyDescent="0.3">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VLOOKUP($M4399,People!$A$2:$B$5, 2, FALSE)</f>
        <v>Chuck Magee</v>
      </c>
      <c r="W4399" s="3" t="str">
        <f>IFERROR(VLOOKUP($B4399, 'Returns'!$A$2:$B$801, 2, FALSE), "No")</f>
        <v>Yes</v>
      </c>
    </row>
    <row r="4400" spans="1:23" x14ac:dyDescent="0.3">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VLOOKUP($M4400,People!$A$2:$B$5, 2, FALSE)</f>
        <v>Chuck Magee</v>
      </c>
      <c r="W4400" s="3" t="str">
        <f>IFERROR(VLOOKUP($B4400, 'Returns'!$A$2:$B$801, 2, FALSE), "No")</f>
        <v>Yes</v>
      </c>
    </row>
    <row r="4401" spans="1:23" x14ac:dyDescent="0.3">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VLOOKUP($M4401,People!$A$2:$B$5, 2, FALSE)</f>
        <v>Chuck Magee</v>
      </c>
      <c r="W4401" s="3" t="str">
        <f>IFERROR(VLOOKUP($B4401, 'Returns'!$A$2:$B$801, 2, FALSE), "No")</f>
        <v>No</v>
      </c>
    </row>
    <row r="4402" spans="1:23" x14ac:dyDescent="0.3">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VLOOKUP($M4402,People!$A$2:$B$5, 2, FALSE)</f>
        <v>Chuck Magee</v>
      </c>
      <c r="W4402" s="3" t="str">
        <f>IFERROR(VLOOKUP($B4402, 'Returns'!$A$2:$B$801, 2, FALSE), "No")</f>
        <v>No</v>
      </c>
    </row>
    <row r="4403" spans="1:23" x14ac:dyDescent="0.3">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VLOOKUP($M4403,People!$A$2:$B$5, 2, FALSE)</f>
        <v>Chuck Magee</v>
      </c>
      <c r="W4403" s="3" t="str">
        <f>IFERROR(VLOOKUP($B4403, 'Returns'!$A$2:$B$801, 2, FALSE), "No")</f>
        <v>No</v>
      </c>
    </row>
    <row r="4404" spans="1:23" x14ac:dyDescent="0.3">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VLOOKUP($M4404,People!$A$2:$B$5, 2, FALSE)</f>
        <v>Anna Andreadi</v>
      </c>
      <c r="W4404" s="3" t="str">
        <f>IFERROR(VLOOKUP($B4404, 'Returns'!$A$2:$B$801, 2, FALSE), "No")</f>
        <v>No</v>
      </c>
    </row>
    <row r="4405" spans="1:23" x14ac:dyDescent="0.3">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VLOOKUP($M4405,People!$A$2:$B$5, 2, FALSE)</f>
        <v>Chuck Magee</v>
      </c>
      <c r="W4405" s="3" t="str">
        <f>IFERROR(VLOOKUP($B4405, 'Returns'!$A$2:$B$801, 2, FALSE), "No")</f>
        <v>No</v>
      </c>
    </row>
    <row r="4406" spans="1:23" x14ac:dyDescent="0.3">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VLOOKUP($M4406,People!$A$2:$B$5, 2, FALSE)</f>
        <v>Chuck Magee</v>
      </c>
      <c r="W4406" s="3" t="str">
        <f>IFERROR(VLOOKUP($B4406, 'Returns'!$A$2:$B$801, 2, FALSE), "No")</f>
        <v>No</v>
      </c>
    </row>
    <row r="4407" spans="1:23" x14ac:dyDescent="0.3">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VLOOKUP($M4407,People!$A$2:$B$5, 2, FALSE)</f>
        <v>Chuck Magee</v>
      </c>
      <c r="W4407" s="3" t="str">
        <f>IFERROR(VLOOKUP($B4407, 'Returns'!$A$2:$B$801, 2, FALSE), "No")</f>
        <v>No</v>
      </c>
    </row>
    <row r="4408" spans="1:23" x14ac:dyDescent="0.3">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VLOOKUP($M4408,People!$A$2:$B$5, 2, FALSE)</f>
        <v>Kelly Williams</v>
      </c>
      <c r="W4408" s="3" t="str">
        <f>IFERROR(VLOOKUP($B4408, 'Returns'!$A$2:$B$801, 2, FALSE), "No")</f>
        <v>No</v>
      </c>
    </row>
    <row r="4409" spans="1:23" x14ac:dyDescent="0.3">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VLOOKUP($M4409,People!$A$2:$B$5, 2, FALSE)</f>
        <v>Kelly Williams</v>
      </c>
      <c r="W4409" s="3" t="str">
        <f>IFERROR(VLOOKUP($B4409, 'Returns'!$A$2:$B$801, 2, FALSE), "No")</f>
        <v>No</v>
      </c>
    </row>
    <row r="4410" spans="1:23" x14ac:dyDescent="0.3">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VLOOKUP($M4410,People!$A$2:$B$5, 2, FALSE)</f>
        <v>Kelly Williams</v>
      </c>
      <c r="W4410" s="3" t="str">
        <f>IFERROR(VLOOKUP($B4410, 'Returns'!$A$2:$B$801, 2, FALSE), "No")</f>
        <v>No</v>
      </c>
    </row>
    <row r="4411" spans="1:23" x14ac:dyDescent="0.3">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VLOOKUP($M4411,People!$A$2:$B$5, 2, FALSE)</f>
        <v>Anna Andreadi</v>
      </c>
      <c r="W4411" s="3" t="str">
        <f>IFERROR(VLOOKUP($B4411, 'Returns'!$A$2:$B$801, 2, FALSE), "No")</f>
        <v>No</v>
      </c>
    </row>
    <row r="4412" spans="1:23" x14ac:dyDescent="0.3">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VLOOKUP($M4412,People!$A$2:$B$5, 2, FALSE)</f>
        <v>Anna Andreadi</v>
      </c>
      <c r="W4412" s="3" t="str">
        <f>IFERROR(VLOOKUP($B4412, 'Returns'!$A$2:$B$801, 2, FALSE), "No")</f>
        <v>No</v>
      </c>
    </row>
    <row r="4413" spans="1:23" x14ac:dyDescent="0.3">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VLOOKUP($M4413,People!$A$2:$B$5, 2, FALSE)</f>
        <v>Chuck Magee</v>
      </c>
      <c r="W4413" s="3" t="str">
        <f>IFERROR(VLOOKUP($B4413, 'Returns'!$A$2:$B$801, 2, FALSE), "No")</f>
        <v>No</v>
      </c>
    </row>
    <row r="4414" spans="1:23" x14ac:dyDescent="0.3">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VLOOKUP($M4414,People!$A$2:$B$5, 2, FALSE)</f>
        <v>Chuck Magee</v>
      </c>
      <c r="W4414" s="3" t="str">
        <f>IFERROR(VLOOKUP($B4414, 'Returns'!$A$2:$B$801, 2, FALSE), "No")</f>
        <v>No</v>
      </c>
    </row>
    <row r="4415" spans="1:23" x14ac:dyDescent="0.3">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VLOOKUP($M4415,People!$A$2:$B$5, 2, FALSE)</f>
        <v>Chuck Magee</v>
      </c>
      <c r="W4415" s="3" t="str">
        <f>IFERROR(VLOOKUP($B4415, 'Returns'!$A$2:$B$801, 2, FALSE), "No")</f>
        <v>No</v>
      </c>
    </row>
    <row r="4416" spans="1:23" x14ac:dyDescent="0.3">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VLOOKUP($M4416,People!$A$2:$B$5, 2, FALSE)</f>
        <v>Chuck Magee</v>
      </c>
      <c r="W4416" s="3" t="str">
        <f>IFERROR(VLOOKUP($B4416, 'Returns'!$A$2:$B$801, 2, FALSE), "No")</f>
        <v>No</v>
      </c>
    </row>
    <row r="4417" spans="1:23" x14ac:dyDescent="0.3">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VLOOKUP($M4417,People!$A$2:$B$5, 2, FALSE)</f>
        <v>Anna Andreadi</v>
      </c>
      <c r="W4417" s="3" t="str">
        <f>IFERROR(VLOOKUP($B4417, 'Returns'!$A$2:$B$801, 2, FALSE), "No")</f>
        <v>No</v>
      </c>
    </row>
    <row r="4418" spans="1:23" x14ac:dyDescent="0.3">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VLOOKUP($M4418,People!$A$2:$B$5, 2, FALSE)</f>
        <v>Anna Andreadi</v>
      </c>
      <c r="W4418" s="3" t="str">
        <f>IFERROR(VLOOKUP($B4418, 'Returns'!$A$2:$B$801, 2, FALSE), "No")</f>
        <v>No</v>
      </c>
    </row>
    <row r="4419" spans="1:23" x14ac:dyDescent="0.3">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VLOOKUP($M4419,People!$A$2:$B$5, 2, FALSE)</f>
        <v>Kelly Williams</v>
      </c>
      <c r="W4419" s="3" t="str">
        <f>IFERROR(VLOOKUP($B4419, 'Returns'!$A$2:$B$801, 2, FALSE), "No")</f>
        <v>No</v>
      </c>
    </row>
    <row r="4420" spans="1:23" x14ac:dyDescent="0.3">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VLOOKUP($M4420,People!$A$2:$B$5, 2, FALSE)</f>
        <v>Chuck Magee</v>
      </c>
      <c r="W4420" s="3" t="str">
        <f>IFERROR(VLOOKUP($B4420, 'Returns'!$A$2:$B$801, 2, FALSE), "No")</f>
        <v>No</v>
      </c>
    </row>
    <row r="4421" spans="1:23" x14ac:dyDescent="0.3">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VLOOKUP($M4421,People!$A$2:$B$5, 2, FALSE)</f>
        <v>Chuck Magee</v>
      </c>
      <c r="W4421" s="3" t="str">
        <f>IFERROR(VLOOKUP($B4421, 'Returns'!$A$2:$B$801, 2, FALSE), "No")</f>
        <v>No</v>
      </c>
    </row>
    <row r="4422" spans="1:23" x14ac:dyDescent="0.3">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VLOOKUP($M4422,People!$A$2:$B$5, 2, FALSE)</f>
        <v>Kelly Williams</v>
      </c>
      <c r="W4422" s="3" t="str">
        <f>IFERROR(VLOOKUP($B4422, 'Returns'!$A$2:$B$801, 2, FALSE), "No")</f>
        <v>No</v>
      </c>
    </row>
    <row r="4423" spans="1:23" x14ac:dyDescent="0.3">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VLOOKUP($M4423,People!$A$2:$B$5, 2, FALSE)</f>
        <v>Cassandra Brandow</v>
      </c>
      <c r="W4423" s="3" t="str">
        <f>IFERROR(VLOOKUP($B4423, 'Returns'!$A$2:$B$801, 2, FALSE), "No")</f>
        <v>No</v>
      </c>
    </row>
    <row r="4424" spans="1:23" x14ac:dyDescent="0.3">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VLOOKUP($M4424,People!$A$2:$B$5, 2, FALSE)</f>
        <v>Cassandra Brandow</v>
      </c>
      <c r="W4424" s="3" t="str">
        <f>IFERROR(VLOOKUP($B4424, 'Returns'!$A$2:$B$801, 2, FALSE), "No")</f>
        <v>No</v>
      </c>
    </row>
    <row r="4425" spans="1:23" x14ac:dyDescent="0.3">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VLOOKUP($M4425,People!$A$2:$B$5, 2, FALSE)</f>
        <v>Cassandra Brandow</v>
      </c>
      <c r="W4425" s="3" t="str">
        <f>IFERROR(VLOOKUP($B4425, 'Returns'!$A$2:$B$801, 2, FALSE), "No")</f>
        <v>No</v>
      </c>
    </row>
    <row r="4426" spans="1:23" x14ac:dyDescent="0.3">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VLOOKUP($M4426,People!$A$2:$B$5, 2, FALSE)</f>
        <v>Cassandra Brandow</v>
      </c>
      <c r="W4426" s="3" t="str">
        <f>IFERROR(VLOOKUP($B4426, 'Returns'!$A$2:$B$801, 2, FALSE), "No")</f>
        <v>No</v>
      </c>
    </row>
    <row r="4427" spans="1:23" x14ac:dyDescent="0.3">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VLOOKUP($M4427,People!$A$2:$B$5, 2, FALSE)</f>
        <v>Cassandra Brandow</v>
      </c>
      <c r="W4427" s="3" t="str">
        <f>IFERROR(VLOOKUP($B4427, 'Returns'!$A$2:$B$801, 2, FALSE), "No")</f>
        <v>No</v>
      </c>
    </row>
    <row r="4428" spans="1:23" x14ac:dyDescent="0.3">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VLOOKUP($M4428,People!$A$2:$B$5, 2, FALSE)</f>
        <v>Cassandra Brandow</v>
      </c>
      <c r="W4428" s="3" t="str">
        <f>IFERROR(VLOOKUP($B4428, 'Returns'!$A$2:$B$801, 2, FALSE), "No")</f>
        <v>No</v>
      </c>
    </row>
    <row r="4429" spans="1:23" x14ac:dyDescent="0.3">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VLOOKUP($M4429,People!$A$2:$B$5, 2, FALSE)</f>
        <v>Anna Andreadi</v>
      </c>
      <c r="W4429" s="3" t="str">
        <f>IFERROR(VLOOKUP($B4429, 'Returns'!$A$2:$B$801, 2, FALSE), "No")</f>
        <v>No</v>
      </c>
    </row>
    <row r="4430" spans="1:23" x14ac:dyDescent="0.3">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VLOOKUP($M4430,People!$A$2:$B$5, 2, FALSE)</f>
        <v>Kelly Williams</v>
      </c>
      <c r="W4430" s="3" t="str">
        <f>IFERROR(VLOOKUP($B4430, 'Returns'!$A$2:$B$801, 2, FALSE), "No")</f>
        <v>No</v>
      </c>
    </row>
    <row r="4431" spans="1:23" x14ac:dyDescent="0.3">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VLOOKUP($M4431,People!$A$2:$B$5, 2, FALSE)</f>
        <v>Chuck Magee</v>
      </c>
      <c r="W4431" s="3" t="str">
        <f>IFERROR(VLOOKUP($B4431, 'Returns'!$A$2:$B$801, 2, FALSE), "No")</f>
        <v>No</v>
      </c>
    </row>
    <row r="4432" spans="1:23" x14ac:dyDescent="0.3">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VLOOKUP($M4432,People!$A$2:$B$5, 2, FALSE)</f>
        <v>Cassandra Brandow</v>
      </c>
      <c r="W4432" s="3" t="str">
        <f>IFERROR(VLOOKUP($B4432, 'Returns'!$A$2:$B$801, 2, FALSE), "No")</f>
        <v>No</v>
      </c>
    </row>
    <row r="4433" spans="1:23" x14ac:dyDescent="0.3">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VLOOKUP($M4433,People!$A$2:$B$5, 2, FALSE)</f>
        <v>Cassandra Brandow</v>
      </c>
      <c r="W4433" s="3" t="str">
        <f>IFERROR(VLOOKUP($B4433, 'Returns'!$A$2:$B$801, 2, FALSE), "No")</f>
        <v>No</v>
      </c>
    </row>
    <row r="4434" spans="1:23" x14ac:dyDescent="0.3">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VLOOKUP($M4434,People!$A$2:$B$5, 2, FALSE)</f>
        <v>Cassandra Brandow</v>
      </c>
      <c r="W4434" s="3" t="str">
        <f>IFERROR(VLOOKUP($B4434, 'Returns'!$A$2:$B$801, 2, FALSE), "No")</f>
        <v>No</v>
      </c>
    </row>
    <row r="4435" spans="1:23" x14ac:dyDescent="0.3">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VLOOKUP($M4435,People!$A$2:$B$5, 2, FALSE)</f>
        <v>Cassandra Brandow</v>
      </c>
      <c r="W4435" s="3" t="str">
        <f>IFERROR(VLOOKUP($B4435, 'Returns'!$A$2:$B$801, 2, FALSE), "No")</f>
        <v>No</v>
      </c>
    </row>
    <row r="4436" spans="1:23" x14ac:dyDescent="0.3">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VLOOKUP($M4436,People!$A$2:$B$5, 2, FALSE)</f>
        <v>Cassandra Brandow</v>
      </c>
      <c r="W4436" s="3" t="str">
        <f>IFERROR(VLOOKUP($B4436, 'Returns'!$A$2:$B$801, 2, FALSE), "No")</f>
        <v>No</v>
      </c>
    </row>
    <row r="4437" spans="1:23" x14ac:dyDescent="0.3">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VLOOKUP($M4437,People!$A$2:$B$5, 2, FALSE)</f>
        <v>Kelly Williams</v>
      </c>
      <c r="W4437" s="3" t="str">
        <f>IFERROR(VLOOKUP($B4437, 'Returns'!$A$2:$B$801, 2, FALSE), "No")</f>
        <v>No</v>
      </c>
    </row>
    <row r="4438" spans="1:23" x14ac:dyDescent="0.3">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VLOOKUP($M4438,People!$A$2:$B$5, 2, FALSE)</f>
        <v>Kelly Williams</v>
      </c>
      <c r="W4438" s="3" t="str">
        <f>IFERROR(VLOOKUP($B4438, 'Returns'!$A$2:$B$801, 2, FALSE), "No")</f>
        <v>No</v>
      </c>
    </row>
    <row r="4439" spans="1:23" x14ac:dyDescent="0.3">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VLOOKUP($M4439,People!$A$2:$B$5, 2, FALSE)</f>
        <v>Kelly Williams</v>
      </c>
      <c r="W4439" s="3" t="str">
        <f>IFERROR(VLOOKUP($B4439, 'Returns'!$A$2:$B$801, 2, FALSE), "No")</f>
        <v>No</v>
      </c>
    </row>
    <row r="4440" spans="1:23" x14ac:dyDescent="0.3">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VLOOKUP($M4440,People!$A$2:$B$5, 2, FALSE)</f>
        <v>Kelly Williams</v>
      </c>
      <c r="W4440" s="3" t="str">
        <f>IFERROR(VLOOKUP($B4440, 'Returns'!$A$2:$B$801, 2, FALSE), "No")</f>
        <v>No</v>
      </c>
    </row>
    <row r="4441" spans="1:23" x14ac:dyDescent="0.3">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VLOOKUP($M4441,People!$A$2:$B$5, 2, FALSE)</f>
        <v>Kelly Williams</v>
      </c>
      <c r="W4441" s="3" t="str">
        <f>IFERROR(VLOOKUP($B4441, 'Returns'!$A$2:$B$801, 2, FALSE), "No")</f>
        <v>No</v>
      </c>
    </row>
    <row r="4442" spans="1:23" x14ac:dyDescent="0.3">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VLOOKUP($M4442,People!$A$2:$B$5, 2, FALSE)</f>
        <v>Kelly Williams</v>
      </c>
      <c r="W4442" s="3" t="str">
        <f>IFERROR(VLOOKUP($B4442, 'Returns'!$A$2:$B$801, 2, FALSE), "No")</f>
        <v>No</v>
      </c>
    </row>
    <row r="4443" spans="1:23" x14ac:dyDescent="0.3">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VLOOKUP($M4443,People!$A$2:$B$5, 2, FALSE)</f>
        <v>Kelly Williams</v>
      </c>
      <c r="W4443" s="3" t="str">
        <f>IFERROR(VLOOKUP($B4443, 'Returns'!$A$2:$B$801, 2, FALSE), "No")</f>
        <v>No</v>
      </c>
    </row>
    <row r="4444" spans="1:23" x14ac:dyDescent="0.3">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VLOOKUP($M4444,People!$A$2:$B$5, 2, FALSE)</f>
        <v>Kelly Williams</v>
      </c>
      <c r="W4444" s="3" t="str">
        <f>IFERROR(VLOOKUP($B4444, 'Returns'!$A$2:$B$801, 2, FALSE), "No")</f>
        <v>No</v>
      </c>
    </row>
    <row r="4445" spans="1:23" x14ac:dyDescent="0.3">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VLOOKUP($M4445,People!$A$2:$B$5, 2, FALSE)</f>
        <v>Kelly Williams</v>
      </c>
      <c r="W4445" s="3" t="str">
        <f>IFERROR(VLOOKUP($B4445, 'Returns'!$A$2:$B$801, 2, FALSE), "No")</f>
        <v>No</v>
      </c>
    </row>
    <row r="4446" spans="1:23" x14ac:dyDescent="0.3">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VLOOKUP($M4446,People!$A$2:$B$5, 2, FALSE)</f>
        <v>Kelly Williams</v>
      </c>
      <c r="W4446" s="3" t="str">
        <f>IFERROR(VLOOKUP($B4446, 'Returns'!$A$2:$B$801, 2, FALSE), "No")</f>
        <v>No</v>
      </c>
    </row>
    <row r="4447" spans="1:23" x14ac:dyDescent="0.3">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VLOOKUP($M4447,People!$A$2:$B$5, 2, FALSE)</f>
        <v>Kelly Williams</v>
      </c>
      <c r="W4447" s="3" t="str">
        <f>IFERROR(VLOOKUP($B4447, 'Returns'!$A$2:$B$801, 2, FALSE), "No")</f>
        <v>No</v>
      </c>
    </row>
    <row r="4448" spans="1:23" x14ac:dyDescent="0.3">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VLOOKUP($M4448,People!$A$2:$B$5, 2, FALSE)</f>
        <v>Kelly Williams</v>
      </c>
      <c r="W4448" s="3" t="str">
        <f>IFERROR(VLOOKUP($B4448, 'Returns'!$A$2:$B$801, 2, FALSE), "No")</f>
        <v>No</v>
      </c>
    </row>
    <row r="4449" spans="1:23" x14ac:dyDescent="0.3">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VLOOKUP($M4449,People!$A$2:$B$5, 2, FALSE)</f>
        <v>Kelly Williams</v>
      </c>
      <c r="W4449" s="3" t="str">
        <f>IFERROR(VLOOKUP($B4449, 'Returns'!$A$2:$B$801, 2, FALSE), "No")</f>
        <v>No</v>
      </c>
    </row>
    <row r="4450" spans="1:23" x14ac:dyDescent="0.3">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VLOOKUP($M4450,People!$A$2:$B$5, 2, FALSE)</f>
        <v>Anna Andreadi</v>
      </c>
      <c r="W4450" s="3" t="str">
        <f>IFERROR(VLOOKUP($B4450, 'Returns'!$A$2:$B$801, 2, FALSE), "No")</f>
        <v>No</v>
      </c>
    </row>
    <row r="4451" spans="1:23" x14ac:dyDescent="0.3">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VLOOKUP($M4451,People!$A$2:$B$5, 2, FALSE)</f>
        <v>Anna Andreadi</v>
      </c>
      <c r="W4451" s="3" t="str">
        <f>IFERROR(VLOOKUP($B4451, 'Returns'!$A$2:$B$801, 2, FALSE), "No")</f>
        <v>No</v>
      </c>
    </row>
    <row r="4452" spans="1:23" x14ac:dyDescent="0.3">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VLOOKUP($M4452,People!$A$2:$B$5, 2, FALSE)</f>
        <v>Anna Andreadi</v>
      </c>
      <c r="W4452" s="3" t="str">
        <f>IFERROR(VLOOKUP($B4452, 'Returns'!$A$2:$B$801, 2, FALSE), "No")</f>
        <v>No</v>
      </c>
    </row>
    <row r="4453" spans="1:23" x14ac:dyDescent="0.3">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VLOOKUP($M4453,People!$A$2:$B$5, 2, FALSE)</f>
        <v>Anna Andreadi</v>
      </c>
      <c r="W4453" s="3" t="str">
        <f>IFERROR(VLOOKUP($B4453, 'Returns'!$A$2:$B$801, 2, FALSE), "No")</f>
        <v>No</v>
      </c>
    </row>
    <row r="4454" spans="1:23" x14ac:dyDescent="0.3">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VLOOKUP($M4454,People!$A$2:$B$5, 2, FALSE)</f>
        <v>Anna Andreadi</v>
      </c>
      <c r="W4454" s="3" t="str">
        <f>IFERROR(VLOOKUP($B4454, 'Returns'!$A$2:$B$801, 2, FALSE), "No")</f>
        <v>No</v>
      </c>
    </row>
    <row r="4455" spans="1:23" x14ac:dyDescent="0.3">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VLOOKUP($M4455,People!$A$2:$B$5, 2, FALSE)</f>
        <v>Anna Andreadi</v>
      </c>
      <c r="W4455" s="3" t="str">
        <f>IFERROR(VLOOKUP($B4455, 'Returns'!$A$2:$B$801, 2, FALSE), "No")</f>
        <v>No</v>
      </c>
    </row>
    <row r="4456" spans="1:23" x14ac:dyDescent="0.3">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VLOOKUP($M4456,People!$A$2:$B$5, 2, FALSE)</f>
        <v>Anna Andreadi</v>
      </c>
      <c r="W4456" s="3" t="str">
        <f>IFERROR(VLOOKUP($B4456, 'Returns'!$A$2:$B$801, 2, FALSE), "No")</f>
        <v>No</v>
      </c>
    </row>
    <row r="4457" spans="1:23" x14ac:dyDescent="0.3">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VLOOKUP($M4457,People!$A$2:$B$5, 2, FALSE)</f>
        <v>Anna Andreadi</v>
      </c>
      <c r="W4457" s="3" t="str">
        <f>IFERROR(VLOOKUP($B4457, 'Returns'!$A$2:$B$801, 2, FALSE), "No")</f>
        <v>No</v>
      </c>
    </row>
    <row r="4458" spans="1:23" x14ac:dyDescent="0.3">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VLOOKUP($M4458,People!$A$2:$B$5, 2, FALSE)</f>
        <v>Anna Andreadi</v>
      </c>
      <c r="W4458" s="3" t="str">
        <f>IFERROR(VLOOKUP($B4458, 'Returns'!$A$2:$B$801, 2, FALSE), "No")</f>
        <v>No</v>
      </c>
    </row>
    <row r="4459" spans="1:23" x14ac:dyDescent="0.3">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VLOOKUP($M4459,People!$A$2:$B$5, 2, FALSE)</f>
        <v>Anna Andreadi</v>
      </c>
      <c r="W4459" s="3" t="str">
        <f>IFERROR(VLOOKUP($B4459, 'Returns'!$A$2:$B$801, 2, FALSE), "No")</f>
        <v>No</v>
      </c>
    </row>
    <row r="4460" spans="1:23" x14ac:dyDescent="0.3">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VLOOKUP($M4460,People!$A$2:$B$5, 2, FALSE)</f>
        <v>Anna Andreadi</v>
      </c>
      <c r="W4460" s="3" t="str">
        <f>IFERROR(VLOOKUP($B4460, 'Returns'!$A$2:$B$801, 2, FALSE), "No")</f>
        <v>No</v>
      </c>
    </row>
    <row r="4461" spans="1:23" x14ac:dyDescent="0.3">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VLOOKUP($M4461,People!$A$2:$B$5, 2, FALSE)</f>
        <v>Anna Andreadi</v>
      </c>
      <c r="W4461" s="3" t="str">
        <f>IFERROR(VLOOKUP($B4461, 'Returns'!$A$2:$B$801, 2, FALSE), "No")</f>
        <v>No</v>
      </c>
    </row>
    <row r="4462" spans="1:23" x14ac:dyDescent="0.3">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VLOOKUP($M4462,People!$A$2:$B$5, 2, FALSE)</f>
        <v>Anna Andreadi</v>
      </c>
      <c r="W4462" s="3" t="str">
        <f>IFERROR(VLOOKUP($B4462, 'Returns'!$A$2:$B$801, 2, FALSE), "No")</f>
        <v>No</v>
      </c>
    </row>
    <row r="4463" spans="1:23" x14ac:dyDescent="0.3">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VLOOKUP($M4463,People!$A$2:$B$5, 2, FALSE)</f>
        <v>Anna Andreadi</v>
      </c>
      <c r="W4463" s="3" t="str">
        <f>IFERROR(VLOOKUP($B4463, 'Returns'!$A$2:$B$801, 2, FALSE), "No")</f>
        <v>No</v>
      </c>
    </row>
    <row r="4464" spans="1:23" x14ac:dyDescent="0.3">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VLOOKUP($M4464,People!$A$2:$B$5, 2, FALSE)</f>
        <v>Anna Andreadi</v>
      </c>
      <c r="W4464" s="3" t="str">
        <f>IFERROR(VLOOKUP($B4464, 'Returns'!$A$2:$B$801, 2, FALSE), "No")</f>
        <v>No</v>
      </c>
    </row>
    <row r="4465" spans="1:23" x14ac:dyDescent="0.3">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VLOOKUP($M4465,People!$A$2:$B$5, 2, FALSE)</f>
        <v>Anna Andreadi</v>
      </c>
      <c r="W4465" s="3" t="str">
        <f>IFERROR(VLOOKUP($B4465, 'Returns'!$A$2:$B$801, 2, FALSE), "No")</f>
        <v>No</v>
      </c>
    </row>
    <row r="4466" spans="1:23" x14ac:dyDescent="0.3">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VLOOKUP($M4466,People!$A$2:$B$5, 2, FALSE)</f>
        <v>Anna Andreadi</v>
      </c>
      <c r="W4466" s="3" t="str">
        <f>IFERROR(VLOOKUP($B4466, 'Returns'!$A$2:$B$801, 2, FALSE), "No")</f>
        <v>No</v>
      </c>
    </row>
    <row r="4467" spans="1:23" x14ac:dyDescent="0.3">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VLOOKUP($M4467,People!$A$2:$B$5, 2, FALSE)</f>
        <v>Anna Andreadi</v>
      </c>
      <c r="W4467" s="3" t="str">
        <f>IFERROR(VLOOKUP($B4467, 'Returns'!$A$2:$B$801, 2, FALSE), "No")</f>
        <v>No</v>
      </c>
    </row>
    <row r="4468" spans="1:23" x14ac:dyDescent="0.3">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VLOOKUP($M4468,People!$A$2:$B$5, 2, FALSE)</f>
        <v>Chuck Magee</v>
      </c>
      <c r="W4468" s="3" t="str">
        <f>IFERROR(VLOOKUP($B4468, 'Returns'!$A$2:$B$801, 2, FALSE), "No")</f>
        <v>No</v>
      </c>
    </row>
    <row r="4469" spans="1:23" x14ac:dyDescent="0.3">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VLOOKUP($M4469,People!$A$2:$B$5, 2, FALSE)</f>
        <v>Chuck Magee</v>
      </c>
      <c r="W4469" s="3" t="str">
        <f>IFERROR(VLOOKUP($B4469, 'Returns'!$A$2:$B$801, 2, FALSE), "No")</f>
        <v>No</v>
      </c>
    </row>
    <row r="4470" spans="1:23" x14ac:dyDescent="0.3">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VLOOKUP($M4470,People!$A$2:$B$5, 2, FALSE)</f>
        <v>Chuck Magee</v>
      </c>
      <c r="W4470" s="3" t="str">
        <f>IFERROR(VLOOKUP($B4470, 'Returns'!$A$2:$B$801, 2, FALSE), "No")</f>
        <v>No</v>
      </c>
    </row>
    <row r="4471" spans="1:23" x14ac:dyDescent="0.3">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VLOOKUP($M4471,People!$A$2:$B$5, 2, FALSE)</f>
        <v>Chuck Magee</v>
      </c>
      <c r="W4471" s="3" t="str">
        <f>IFERROR(VLOOKUP($B4471, 'Returns'!$A$2:$B$801, 2, FALSE), "No")</f>
        <v>No</v>
      </c>
    </row>
    <row r="4472" spans="1:23" x14ac:dyDescent="0.3">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VLOOKUP($M4472,People!$A$2:$B$5, 2, FALSE)</f>
        <v>Chuck Magee</v>
      </c>
      <c r="W4472" s="3" t="str">
        <f>IFERROR(VLOOKUP($B4472, 'Returns'!$A$2:$B$801, 2, FALSE), "No")</f>
        <v>No</v>
      </c>
    </row>
    <row r="4473" spans="1:23" x14ac:dyDescent="0.3">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VLOOKUP($M4473,People!$A$2:$B$5, 2, FALSE)</f>
        <v>Chuck Magee</v>
      </c>
      <c r="W4473" s="3" t="str">
        <f>IFERROR(VLOOKUP($B4473, 'Returns'!$A$2:$B$801, 2, FALSE), "No")</f>
        <v>No</v>
      </c>
    </row>
    <row r="4474" spans="1:23" x14ac:dyDescent="0.3">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VLOOKUP($M4474,People!$A$2:$B$5, 2, FALSE)</f>
        <v>Chuck Magee</v>
      </c>
      <c r="W4474" s="3" t="str">
        <f>IFERROR(VLOOKUP($B4474, 'Returns'!$A$2:$B$801, 2, FALSE), "No")</f>
        <v>No</v>
      </c>
    </row>
    <row r="4475" spans="1:23" x14ac:dyDescent="0.3">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VLOOKUP($M4475,People!$A$2:$B$5, 2, FALSE)</f>
        <v>Chuck Magee</v>
      </c>
      <c r="W4475" s="3" t="str">
        <f>IFERROR(VLOOKUP($B4475, 'Returns'!$A$2:$B$801, 2, FALSE), "No")</f>
        <v>No</v>
      </c>
    </row>
    <row r="4476" spans="1:23" x14ac:dyDescent="0.3">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VLOOKUP($M4476,People!$A$2:$B$5, 2, FALSE)</f>
        <v>Chuck Magee</v>
      </c>
      <c r="W4476" s="3" t="str">
        <f>IFERROR(VLOOKUP($B4476, 'Returns'!$A$2:$B$801, 2, FALSE), "No")</f>
        <v>No</v>
      </c>
    </row>
    <row r="4477" spans="1:23" x14ac:dyDescent="0.3">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VLOOKUP($M4477,People!$A$2:$B$5, 2, FALSE)</f>
        <v>Chuck Magee</v>
      </c>
      <c r="W4477" s="3" t="str">
        <f>IFERROR(VLOOKUP($B4477, 'Returns'!$A$2:$B$801, 2, FALSE), "No")</f>
        <v>No</v>
      </c>
    </row>
    <row r="4478" spans="1:23" x14ac:dyDescent="0.3">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VLOOKUP($M4478,People!$A$2:$B$5, 2, FALSE)</f>
        <v>Chuck Magee</v>
      </c>
      <c r="W4478" s="3" t="str">
        <f>IFERROR(VLOOKUP($B4478, 'Returns'!$A$2:$B$801, 2, FALSE), "No")</f>
        <v>No</v>
      </c>
    </row>
    <row r="4479" spans="1:23" x14ac:dyDescent="0.3">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VLOOKUP($M4479,People!$A$2:$B$5, 2, FALSE)</f>
        <v>Kelly Williams</v>
      </c>
      <c r="W4479" s="3" t="str">
        <f>IFERROR(VLOOKUP($B4479, 'Returns'!$A$2:$B$801, 2, FALSE), "No")</f>
        <v>No</v>
      </c>
    </row>
    <row r="4480" spans="1:23" x14ac:dyDescent="0.3">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VLOOKUP($M4480,People!$A$2:$B$5, 2, FALSE)</f>
        <v>Kelly Williams</v>
      </c>
      <c r="W4480" s="3" t="str">
        <f>IFERROR(VLOOKUP($B4480, 'Returns'!$A$2:$B$801, 2, FALSE), "No")</f>
        <v>No</v>
      </c>
    </row>
    <row r="4481" spans="1:23" x14ac:dyDescent="0.3">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VLOOKUP($M4481,People!$A$2:$B$5, 2, FALSE)</f>
        <v>Chuck Magee</v>
      </c>
      <c r="W4481" s="3" t="str">
        <f>IFERROR(VLOOKUP($B4481, 'Returns'!$A$2:$B$801, 2, FALSE), "No")</f>
        <v>No</v>
      </c>
    </row>
    <row r="4482" spans="1:23" x14ac:dyDescent="0.3">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VLOOKUP($M4482,People!$A$2:$B$5, 2, FALSE)</f>
        <v>Anna Andreadi</v>
      </c>
      <c r="W4482" s="3" t="str">
        <f>IFERROR(VLOOKUP($B4482, 'Returns'!$A$2:$B$801, 2, FALSE), "No")</f>
        <v>No</v>
      </c>
    </row>
    <row r="4483" spans="1:23" x14ac:dyDescent="0.3">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VLOOKUP($M4483,People!$A$2:$B$5, 2, FALSE)</f>
        <v>Anna Andreadi</v>
      </c>
      <c r="W4483" s="3" t="str">
        <f>IFERROR(VLOOKUP($B4483, 'Returns'!$A$2:$B$801, 2, FALSE), "No")</f>
        <v>No</v>
      </c>
    </row>
    <row r="4484" spans="1:23" x14ac:dyDescent="0.3">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VLOOKUP($M4484,People!$A$2:$B$5, 2, FALSE)</f>
        <v>Anna Andreadi</v>
      </c>
      <c r="W4484" s="3" t="str">
        <f>IFERROR(VLOOKUP($B4484, 'Returns'!$A$2:$B$801, 2, FALSE), "No")</f>
        <v>No</v>
      </c>
    </row>
    <row r="4485" spans="1:23" x14ac:dyDescent="0.3">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VLOOKUP($M4485,People!$A$2:$B$5, 2, FALSE)</f>
        <v>Anna Andreadi</v>
      </c>
      <c r="W4485" s="3" t="str">
        <f>IFERROR(VLOOKUP($B4485, 'Returns'!$A$2:$B$801, 2, FALSE), "No")</f>
        <v>No</v>
      </c>
    </row>
    <row r="4486" spans="1:23" x14ac:dyDescent="0.3">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VLOOKUP($M4486,People!$A$2:$B$5, 2, FALSE)</f>
        <v>Anna Andreadi</v>
      </c>
      <c r="W4486" s="3" t="str">
        <f>IFERROR(VLOOKUP($B4486, 'Returns'!$A$2:$B$801, 2, FALSE), "No")</f>
        <v>No</v>
      </c>
    </row>
    <row r="4487" spans="1:23" x14ac:dyDescent="0.3">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VLOOKUP($M4487,People!$A$2:$B$5, 2, FALSE)</f>
        <v>Anna Andreadi</v>
      </c>
      <c r="W4487" s="3" t="str">
        <f>IFERROR(VLOOKUP($B4487, 'Returns'!$A$2:$B$801, 2, FALSE), "No")</f>
        <v>No</v>
      </c>
    </row>
    <row r="4488" spans="1:23" x14ac:dyDescent="0.3">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VLOOKUP($M4488,People!$A$2:$B$5, 2, FALSE)</f>
        <v>Anna Andreadi</v>
      </c>
      <c r="W4488" s="3" t="str">
        <f>IFERROR(VLOOKUP($B4488, 'Returns'!$A$2:$B$801, 2, FALSE), "No")</f>
        <v>No</v>
      </c>
    </row>
    <row r="4489" spans="1:23" x14ac:dyDescent="0.3">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VLOOKUP($M4489,People!$A$2:$B$5, 2, FALSE)</f>
        <v>Kelly Williams</v>
      </c>
      <c r="W4489" s="3" t="str">
        <f>IFERROR(VLOOKUP($B4489, 'Returns'!$A$2:$B$801, 2, FALSE), "No")</f>
        <v>No</v>
      </c>
    </row>
    <row r="4490" spans="1:23" x14ac:dyDescent="0.3">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VLOOKUP($M4490,People!$A$2:$B$5, 2, FALSE)</f>
        <v>Kelly Williams</v>
      </c>
      <c r="W4490" s="3" t="str">
        <f>IFERROR(VLOOKUP($B4490, 'Returns'!$A$2:$B$801, 2, FALSE), "No")</f>
        <v>No</v>
      </c>
    </row>
    <row r="4491" spans="1:23" x14ac:dyDescent="0.3">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VLOOKUP($M4491,People!$A$2:$B$5, 2, FALSE)</f>
        <v>Kelly Williams</v>
      </c>
      <c r="W4491" s="3" t="str">
        <f>IFERROR(VLOOKUP($B4491, 'Returns'!$A$2:$B$801, 2, FALSE), "No")</f>
        <v>No</v>
      </c>
    </row>
    <row r="4492" spans="1:23" x14ac:dyDescent="0.3">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VLOOKUP($M4492,People!$A$2:$B$5, 2, FALSE)</f>
        <v>Anna Andreadi</v>
      </c>
      <c r="W4492" s="3" t="str">
        <f>IFERROR(VLOOKUP($B4492, 'Returns'!$A$2:$B$801, 2, FALSE), "No")</f>
        <v>No</v>
      </c>
    </row>
    <row r="4493" spans="1:23" x14ac:dyDescent="0.3">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VLOOKUP($M4493,People!$A$2:$B$5, 2, FALSE)</f>
        <v>Chuck Magee</v>
      </c>
      <c r="W4493" s="3" t="str">
        <f>IFERROR(VLOOKUP($B4493, 'Returns'!$A$2:$B$801, 2, FALSE), "No")</f>
        <v>No</v>
      </c>
    </row>
    <row r="4494" spans="1:23" x14ac:dyDescent="0.3">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VLOOKUP($M4494,People!$A$2:$B$5, 2, FALSE)</f>
        <v>Chuck Magee</v>
      </c>
      <c r="W4494" s="3" t="str">
        <f>IFERROR(VLOOKUP($B4494, 'Returns'!$A$2:$B$801, 2, FALSE), "No")</f>
        <v>No</v>
      </c>
    </row>
    <row r="4495" spans="1:23" x14ac:dyDescent="0.3">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VLOOKUP($M4495,People!$A$2:$B$5, 2, FALSE)</f>
        <v>Chuck Magee</v>
      </c>
      <c r="W4495" s="3" t="str">
        <f>IFERROR(VLOOKUP($B4495, 'Returns'!$A$2:$B$801, 2, FALSE), "No")</f>
        <v>No</v>
      </c>
    </row>
    <row r="4496" spans="1:23" x14ac:dyDescent="0.3">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VLOOKUP($M4496,People!$A$2:$B$5, 2, FALSE)</f>
        <v>Chuck Magee</v>
      </c>
      <c r="W4496" s="3" t="str">
        <f>IFERROR(VLOOKUP($B4496, 'Returns'!$A$2:$B$801, 2, FALSE), "No")</f>
        <v>No</v>
      </c>
    </row>
    <row r="4497" spans="1:23" x14ac:dyDescent="0.3">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VLOOKUP($M4497,People!$A$2:$B$5, 2, FALSE)</f>
        <v>Anna Andreadi</v>
      </c>
      <c r="W4497" s="3" t="str">
        <f>IFERROR(VLOOKUP($B4497, 'Returns'!$A$2:$B$801, 2, FALSE), "No")</f>
        <v>Yes</v>
      </c>
    </row>
    <row r="4498" spans="1:23" x14ac:dyDescent="0.3">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VLOOKUP($M4498,People!$A$2:$B$5, 2, FALSE)</f>
        <v>Anna Andreadi</v>
      </c>
      <c r="W4498" s="3" t="str">
        <f>IFERROR(VLOOKUP($B4498, 'Returns'!$A$2:$B$801, 2, FALSE), "No")</f>
        <v>Yes</v>
      </c>
    </row>
    <row r="4499" spans="1:23" x14ac:dyDescent="0.3">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VLOOKUP($M4499,People!$A$2:$B$5, 2, FALSE)</f>
        <v>Chuck Magee</v>
      </c>
      <c r="W4499" s="3" t="str">
        <f>IFERROR(VLOOKUP($B4499, 'Returns'!$A$2:$B$801, 2, FALSE), "No")</f>
        <v>No</v>
      </c>
    </row>
    <row r="4500" spans="1:23" x14ac:dyDescent="0.3">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VLOOKUP($M4500,People!$A$2:$B$5, 2, FALSE)</f>
        <v>Anna Andreadi</v>
      </c>
      <c r="W4500" s="3" t="str">
        <f>IFERROR(VLOOKUP($B4500, 'Returns'!$A$2:$B$801, 2, FALSE), "No")</f>
        <v>No</v>
      </c>
    </row>
    <row r="4501" spans="1:23" x14ac:dyDescent="0.3">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VLOOKUP($M4501,People!$A$2:$B$5, 2, FALSE)</f>
        <v>Anna Andreadi</v>
      </c>
      <c r="W4501" s="3" t="str">
        <f>IFERROR(VLOOKUP($B4501, 'Returns'!$A$2:$B$801, 2, FALSE), "No")</f>
        <v>No</v>
      </c>
    </row>
    <row r="4502" spans="1:23" x14ac:dyDescent="0.3">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VLOOKUP($M4502,People!$A$2:$B$5, 2, FALSE)</f>
        <v>Anna Andreadi</v>
      </c>
      <c r="W4502" s="3" t="str">
        <f>IFERROR(VLOOKUP($B4502, 'Returns'!$A$2:$B$801, 2, FALSE), "No")</f>
        <v>No</v>
      </c>
    </row>
    <row r="4503" spans="1:23" x14ac:dyDescent="0.3">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VLOOKUP($M4503,People!$A$2:$B$5, 2, FALSE)</f>
        <v>Kelly Williams</v>
      </c>
      <c r="W4503" s="3" t="str">
        <f>IFERROR(VLOOKUP($B4503, 'Returns'!$A$2:$B$801, 2, FALSE), "No")</f>
        <v>No</v>
      </c>
    </row>
    <row r="4504" spans="1:23" x14ac:dyDescent="0.3">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VLOOKUP($M4504,People!$A$2:$B$5, 2, FALSE)</f>
        <v>Kelly Williams</v>
      </c>
      <c r="W4504" s="3" t="str">
        <f>IFERROR(VLOOKUP($B4504, 'Returns'!$A$2:$B$801, 2, FALSE), "No")</f>
        <v>No</v>
      </c>
    </row>
    <row r="4505" spans="1:23" x14ac:dyDescent="0.3">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VLOOKUP($M4505,People!$A$2:$B$5, 2, FALSE)</f>
        <v>Anna Andreadi</v>
      </c>
      <c r="W4505" s="3" t="str">
        <f>IFERROR(VLOOKUP($B4505, 'Returns'!$A$2:$B$801, 2, FALSE), "No")</f>
        <v>No</v>
      </c>
    </row>
    <row r="4506" spans="1:23" x14ac:dyDescent="0.3">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VLOOKUP($M4506,People!$A$2:$B$5, 2, FALSE)</f>
        <v>Anna Andreadi</v>
      </c>
      <c r="W4506" s="3" t="str">
        <f>IFERROR(VLOOKUP($B4506, 'Returns'!$A$2:$B$801, 2, FALSE), "No")</f>
        <v>No</v>
      </c>
    </row>
    <row r="4507" spans="1:23" x14ac:dyDescent="0.3">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VLOOKUP($M4507,People!$A$2:$B$5, 2, FALSE)</f>
        <v>Anna Andreadi</v>
      </c>
      <c r="W4507" s="3" t="str">
        <f>IFERROR(VLOOKUP($B4507, 'Returns'!$A$2:$B$801, 2, FALSE), "No")</f>
        <v>No</v>
      </c>
    </row>
    <row r="4508" spans="1:23" x14ac:dyDescent="0.3">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VLOOKUP($M4508,People!$A$2:$B$5, 2, FALSE)</f>
        <v>Anna Andreadi</v>
      </c>
      <c r="W4508" s="3" t="str">
        <f>IFERROR(VLOOKUP($B4508, 'Returns'!$A$2:$B$801, 2, FALSE), "No")</f>
        <v>No</v>
      </c>
    </row>
    <row r="4509" spans="1:23" x14ac:dyDescent="0.3">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VLOOKUP($M4509,People!$A$2:$B$5, 2, FALSE)</f>
        <v>Anna Andreadi</v>
      </c>
      <c r="W4509" s="3" t="str">
        <f>IFERROR(VLOOKUP($B4509, 'Returns'!$A$2:$B$801, 2, FALSE), "No")</f>
        <v>No</v>
      </c>
    </row>
    <row r="4510" spans="1:23" x14ac:dyDescent="0.3">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VLOOKUP($M4510,People!$A$2:$B$5, 2, FALSE)</f>
        <v>Anna Andreadi</v>
      </c>
      <c r="W4510" s="3" t="str">
        <f>IFERROR(VLOOKUP($B4510, 'Returns'!$A$2:$B$801, 2, FALSE), "No")</f>
        <v>No</v>
      </c>
    </row>
    <row r="4511" spans="1:23" x14ac:dyDescent="0.3">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VLOOKUP($M4511,People!$A$2:$B$5, 2, FALSE)</f>
        <v>Anna Andreadi</v>
      </c>
      <c r="W4511" s="3" t="str">
        <f>IFERROR(VLOOKUP($B4511, 'Returns'!$A$2:$B$801, 2, FALSE), "No")</f>
        <v>Yes</v>
      </c>
    </row>
    <row r="4512" spans="1:23" x14ac:dyDescent="0.3">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VLOOKUP($M4512,People!$A$2:$B$5, 2, FALSE)</f>
        <v>Kelly Williams</v>
      </c>
      <c r="W4512" s="3" t="str">
        <f>IFERROR(VLOOKUP($B4512, 'Returns'!$A$2:$B$801, 2, FALSE), "No")</f>
        <v>No</v>
      </c>
    </row>
    <row r="4513" spans="1:23" x14ac:dyDescent="0.3">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VLOOKUP($M4513,People!$A$2:$B$5, 2, FALSE)</f>
        <v>Kelly Williams</v>
      </c>
      <c r="W4513" s="3" t="str">
        <f>IFERROR(VLOOKUP($B4513, 'Returns'!$A$2:$B$801, 2, FALSE), "No")</f>
        <v>No</v>
      </c>
    </row>
    <row r="4514" spans="1:23" x14ac:dyDescent="0.3">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VLOOKUP($M4514,People!$A$2:$B$5, 2, FALSE)</f>
        <v>Anna Andreadi</v>
      </c>
      <c r="W4514" s="3" t="str">
        <f>IFERROR(VLOOKUP($B4514, 'Returns'!$A$2:$B$801, 2, FALSE), "No")</f>
        <v>No</v>
      </c>
    </row>
    <row r="4515" spans="1:23" x14ac:dyDescent="0.3">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VLOOKUP($M4515,People!$A$2:$B$5, 2, FALSE)</f>
        <v>Kelly Williams</v>
      </c>
      <c r="W4515" s="3" t="str">
        <f>IFERROR(VLOOKUP($B4515, 'Returns'!$A$2:$B$801, 2, FALSE), "No")</f>
        <v>No</v>
      </c>
    </row>
    <row r="4516" spans="1:23" x14ac:dyDescent="0.3">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VLOOKUP($M4516,People!$A$2:$B$5, 2, FALSE)</f>
        <v>Cassandra Brandow</v>
      </c>
      <c r="W4516" s="3" t="str">
        <f>IFERROR(VLOOKUP($B4516, 'Returns'!$A$2:$B$801, 2, FALSE), "No")</f>
        <v>Yes</v>
      </c>
    </row>
    <row r="4517" spans="1:23" x14ac:dyDescent="0.3">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VLOOKUP($M4517,People!$A$2:$B$5, 2, FALSE)</f>
        <v>Kelly Williams</v>
      </c>
      <c r="W4517" s="3" t="str">
        <f>IFERROR(VLOOKUP($B4517, 'Returns'!$A$2:$B$801, 2, FALSE), "No")</f>
        <v>No</v>
      </c>
    </row>
    <row r="4518" spans="1:23" x14ac:dyDescent="0.3">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VLOOKUP($M4518,People!$A$2:$B$5, 2, FALSE)</f>
        <v>Anna Andreadi</v>
      </c>
      <c r="W4518" s="3" t="str">
        <f>IFERROR(VLOOKUP($B4518, 'Returns'!$A$2:$B$801, 2, FALSE), "No")</f>
        <v>No</v>
      </c>
    </row>
    <row r="4519" spans="1:23" x14ac:dyDescent="0.3">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VLOOKUP($M4519,People!$A$2:$B$5, 2, FALSE)</f>
        <v>Anna Andreadi</v>
      </c>
      <c r="W4519" s="3" t="str">
        <f>IFERROR(VLOOKUP($B4519, 'Returns'!$A$2:$B$801, 2, FALSE), "No")</f>
        <v>No</v>
      </c>
    </row>
    <row r="4520" spans="1:23" x14ac:dyDescent="0.3">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VLOOKUP($M4520,People!$A$2:$B$5, 2, FALSE)</f>
        <v>Anna Andreadi</v>
      </c>
      <c r="W4520" s="3" t="str">
        <f>IFERROR(VLOOKUP($B4520, 'Returns'!$A$2:$B$801, 2, FALSE), "No")</f>
        <v>No</v>
      </c>
    </row>
    <row r="4521" spans="1:23" x14ac:dyDescent="0.3">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VLOOKUP($M4521,People!$A$2:$B$5, 2, FALSE)</f>
        <v>Cassandra Brandow</v>
      </c>
      <c r="W4521" s="3" t="str">
        <f>IFERROR(VLOOKUP($B4521, 'Returns'!$A$2:$B$801, 2, FALSE), "No")</f>
        <v>No</v>
      </c>
    </row>
    <row r="4522" spans="1:23" x14ac:dyDescent="0.3">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VLOOKUP($M4522,People!$A$2:$B$5, 2, FALSE)</f>
        <v>Kelly Williams</v>
      </c>
      <c r="W4522" s="3" t="str">
        <f>IFERROR(VLOOKUP($B4522, 'Returns'!$A$2:$B$801, 2, FALSE), "No")</f>
        <v>No</v>
      </c>
    </row>
    <row r="4523" spans="1:23" x14ac:dyDescent="0.3">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VLOOKUP($M4523,People!$A$2:$B$5, 2, FALSE)</f>
        <v>Kelly Williams</v>
      </c>
      <c r="W4523" s="3" t="str">
        <f>IFERROR(VLOOKUP($B4523, 'Returns'!$A$2:$B$801, 2, FALSE), "No")</f>
        <v>No</v>
      </c>
    </row>
    <row r="4524" spans="1:23" x14ac:dyDescent="0.3">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VLOOKUP($M4524,People!$A$2:$B$5, 2, FALSE)</f>
        <v>Anna Andreadi</v>
      </c>
      <c r="W4524" s="3" t="str">
        <f>IFERROR(VLOOKUP($B4524, 'Returns'!$A$2:$B$801, 2, FALSE), "No")</f>
        <v>No</v>
      </c>
    </row>
    <row r="4525" spans="1:23" x14ac:dyDescent="0.3">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VLOOKUP($M4525,People!$A$2:$B$5, 2, FALSE)</f>
        <v>Chuck Magee</v>
      </c>
      <c r="W4525" s="3" t="str">
        <f>IFERROR(VLOOKUP($B4525, 'Returns'!$A$2:$B$801, 2, FALSE), "No")</f>
        <v>No</v>
      </c>
    </row>
    <row r="4526" spans="1:23" x14ac:dyDescent="0.3">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VLOOKUP($M4526,People!$A$2:$B$5, 2, FALSE)</f>
        <v>Chuck Magee</v>
      </c>
      <c r="W4526" s="3" t="str">
        <f>IFERROR(VLOOKUP($B4526, 'Returns'!$A$2:$B$801, 2, FALSE), "No")</f>
        <v>No</v>
      </c>
    </row>
    <row r="4527" spans="1:23" x14ac:dyDescent="0.3">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VLOOKUP($M4527,People!$A$2:$B$5, 2, FALSE)</f>
        <v>Chuck Magee</v>
      </c>
      <c r="W4527" s="3" t="str">
        <f>IFERROR(VLOOKUP($B4527, 'Returns'!$A$2:$B$801, 2, FALSE), "No")</f>
        <v>Yes</v>
      </c>
    </row>
    <row r="4528" spans="1:23" x14ac:dyDescent="0.3">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VLOOKUP($M4528,People!$A$2:$B$5, 2, FALSE)</f>
        <v>Chuck Magee</v>
      </c>
      <c r="W4528" s="3" t="str">
        <f>IFERROR(VLOOKUP($B4528, 'Returns'!$A$2:$B$801, 2, FALSE), "No")</f>
        <v>Yes</v>
      </c>
    </row>
    <row r="4529" spans="1:23" x14ac:dyDescent="0.3">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VLOOKUP($M4529,People!$A$2:$B$5, 2, FALSE)</f>
        <v>Chuck Magee</v>
      </c>
      <c r="W4529" s="3" t="str">
        <f>IFERROR(VLOOKUP($B4529, 'Returns'!$A$2:$B$801, 2, FALSE), "No")</f>
        <v>Yes</v>
      </c>
    </row>
    <row r="4530" spans="1:23" x14ac:dyDescent="0.3">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VLOOKUP($M4530,People!$A$2:$B$5, 2, FALSE)</f>
        <v>Chuck Magee</v>
      </c>
      <c r="W4530" s="3" t="str">
        <f>IFERROR(VLOOKUP($B4530, 'Returns'!$A$2:$B$801, 2, FALSE), "No")</f>
        <v>No</v>
      </c>
    </row>
    <row r="4531" spans="1:23" x14ac:dyDescent="0.3">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VLOOKUP($M4531,People!$A$2:$B$5, 2, FALSE)</f>
        <v>Kelly Williams</v>
      </c>
      <c r="W4531" s="3" t="str">
        <f>IFERROR(VLOOKUP($B4531, 'Returns'!$A$2:$B$801, 2, FALSE), "No")</f>
        <v>No</v>
      </c>
    </row>
    <row r="4532" spans="1:23" x14ac:dyDescent="0.3">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VLOOKUP($M4532,People!$A$2:$B$5, 2, FALSE)</f>
        <v>Chuck Magee</v>
      </c>
      <c r="W4532" s="3" t="str">
        <f>IFERROR(VLOOKUP($B4532, 'Returns'!$A$2:$B$801, 2, FALSE), "No")</f>
        <v>No</v>
      </c>
    </row>
    <row r="4533" spans="1:23" x14ac:dyDescent="0.3">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VLOOKUP($M4533,People!$A$2:$B$5, 2, FALSE)</f>
        <v>Chuck Magee</v>
      </c>
      <c r="W4533" s="3" t="str">
        <f>IFERROR(VLOOKUP($B4533, 'Returns'!$A$2:$B$801, 2, FALSE), "No")</f>
        <v>No</v>
      </c>
    </row>
    <row r="4534" spans="1:23" x14ac:dyDescent="0.3">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VLOOKUP($M4534,People!$A$2:$B$5, 2, FALSE)</f>
        <v>Anna Andreadi</v>
      </c>
      <c r="W4534" s="3" t="str">
        <f>IFERROR(VLOOKUP($B4534, 'Returns'!$A$2:$B$801, 2, FALSE), "No")</f>
        <v>No</v>
      </c>
    </row>
    <row r="4535" spans="1:23" x14ac:dyDescent="0.3">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VLOOKUP($M4535,People!$A$2:$B$5, 2, FALSE)</f>
        <v>Anna Andreadi</v>
      </c>
      <c r="W4535" s="3" t="str">
        <f>IFERROR(VLOOKUP($B4535, 'Returns'!$A$2:$B$801, 2, FALSE), "No")</f>
        <v>No</v>
      </c>
    </row>
    <row r="4536" spans="1:23" x14ac:dyDescent="0.3">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VLOOKUP($M4536,People!$A$2:$B$5, 2, FALSE)</f>
        <v>Anna Andreadi</v>
      </c>
      <c r="W4536" s="3" t="str">
        <f>IFERROR(VLOOKUP($B4536, 'Returns'!$A$2:$B$801, 2, FALSE), "No")</f>
        <v>No</v>
      </c>
    </row>
    <row r="4537" spans="1:23" x14ac:dyDescent="0.3">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VLOOKUP($M4537,People!$A$2:$B$5, 2, FALSE)</f>
        <v>Anna Andreadi</v>
      </c>
      <c r="W4537" s="3" t="str">
        <f>IFERROR(VLOOKUP($B4537, 'Returns'!$A$2:$B$801, 2, FALSE), "No")</f>
        <v>No</v>
      </c>
    </row>
    <row r="4538" spans="1:23" x14ac:dyDescent="0.3">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VLOOKUP($M4538,People!$A$2:$B$5, 2, FALSE)</f>
        <v>Anna Andreadi</v>
      </c>
      <c r="W4538" s="3" t="str">
        <f>IFERROR(VLOOKUP($B4538, 'Returns'!$A$2:$B$801, 2, FALSE), "No")</f>
        <v>No</v>
      </c>
    </row>
    <row r="4539" spans="1:23" x14ac:dyDescent="0.3">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VLOOKUP($M4539,People!$A$2:$B$5, 2, FALSE)</f>
        <v>Anna Andreadi</v>
      </c>
      <c r="W4539" s="3" t="str">
        <f>IFERROR(VLOOKUP($B4539, 'Returns'!$A$2:$B$801, 2, FALSE), "No")</f>
        <v>No</v>
      </c>
    </row>
    <row r="4540" spans="1:23" x14ac:dyDescent="0.3">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VLOOKUP($M4540,People!$A$2:$B$5, 2, FALSE)</f>
        <v>Anna Andreadi</v>
      </c>
      <c r="W4540" s="3" t="str">
        <f>IFERROR(VLOOKUP($B4540, 'Returns'!$A$2:$B$801, 2, FALSE), "No")</f>
        <v>No</v>
      </c>
    </row>
    <row r="4541" spans="1:23" x14ac:dyDescent="0.3">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VLOOKUP($M4541,People!$A$2:$B$5, 2, FALSE)</f>
        <v>Chuck Magee</v>
      </c>
      <c r="W4541" s="3" t="str">
        <f>IFERROR(VLOOKUP($B4541, 'Returns'!$A$2:$B$801, 2, FALSE), "No")</f>
        <v>Yes</v>
      </c>
    </row>
    <row r="4542" spans="1:23" x14ac:dyDescent="0.3">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VLOOKUP($M4542,People!$A$2:$B$5, 2, FALSE)</f>
        <v>Chuck Magee</v>
      </c>
      <c r="W4542" s="3" t="str">
        <f>IFERROR(VLOOKUP($B4542, 'Returns'!$A$2:$B$801, 2, FALSE), "No")</f>
        <v>Yes</v>
      </c>
    </row>
    <row r="4543" spans="1:23" x14ac:dyDescent="0.3">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VLOOKUP($M4543,People!$A$2:$B$5, 2, FALSE)</f>
        <v>Kelly Williams</v>
      </c>
      <c r="W4543" s="3" t="str">
        <f>IFERROR(VLOOKUP($B4543, 'Returns'!$A$2:$B$801, 2, FALSE), "No")</f>
        <v>No</v>
      </c>
    </row>
    <row r="4544" spans="1:23" x14ac:dyDescent="0.3">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VLOOKUP($M4544,People!$A$2:$B$5, 2, FALSE)</f>
        <v>Kelly Williams</v>
      </c>
      <c r="W4544" s="3" t="str">
        <f>IFERROR(VLOOKUP($B4544, 'Returns'!$A$2:$B$801, 2, FALSE), "No")</f>
        <v>No</v>
      </c>
    </row>
    <row r="4545" spans="1:23" x14ac:dyDescent="0.3">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VLOOKUP($M4545,People!$A$2:$B$5, 2, FALSE)</f>
        <v>Kelly Williams</v>
      </c>
      <c r="W4545" s="3" t="str">
        <f>IFERROR(VLOOKUP($B4545, 'Returns'!$A$2:$B$801, 2, FALSE), "No")</f>
        <v>No</v>
      </c>
    </row>
    <row r="4546" spans="1:23" x14ac:dyDescent="0.3">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VLOOKUP($M4546,People!$A$2:$B$5, 2, FALSE)</f>
        <v>Kelly Williams</v>
      </c>
      <c r="W4546" s="3" t="str">
        <f>IFERROR(VLOOKUP($B4546, 'Returns'!$A$2:$B$801, 2, FALSE), "No")</f>
        <v>No</v>
      </c>
    </row>
    <row r="4547" spans="1:23" x14ac:dyDescent="0.3">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VLOOKUP($M4547,People!$A$2:$B$5, 2, FALSE)</f>
        <v>Kelly Williams</v>
      </c>
      <c r="W4547" s="3" t="str">
        <f>IFERROR(VLOOKUP($B4547, 'Returns'!$A$2:$B$801, 2, FALSE), "No")</f>
        <v>No</v>
      </c>
    </row>
    <row r="4548" spans="1:23" x14ac:dyDescent="0.3">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VLOOKUP($M4548,People!$A$2:$B$5, 2, FALSE)</f>
        <v>Kelly Williams</v>
      </c>
      <c r="W4548" s="3" t="str">
        <f>IFERROR(VLOOKUP($B4548, 'Returns'!$A$2:$B$801, 2, FALSE), "No")</f>
        <v>No</v>
      </c>
    </row>
    <row r="4549" spans="1:23" x14ac:dyDescent="0.3">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VLOOKUP($M4549,People!$A$2:$B$5, 2, FALSE)</f>
        <v>Kelly Williams</v>
      </c>
      <c r="W4549" s="3" t="str">
        <f>IFERROR(VLOOKUP($B4549, 'Returns'!$A$2:$B$801, 2, FALSE), "No")</f>
        <v>No</v>
      </c>
    </row>
    <row r="4550" spans="1:23" x14ac:dyDescent="0.3">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VLOOKUP($M4550,People!$A$2:$B$5, 2, FALSE)</f>
        <v>Kelly Williams</v>
      </c>
      <c r="W4550" s="3" t="str">
        <f>IFERROR(VLOOKUP($B4550, 'Returns'!$A$2:$B$801, 2, FALSE), "No")</f>
        <v>No</v>
      </c>
    </row>
    <row r="4551" spans="1:23" x14ac:dyDescent="0.3">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VLOOKUP($M4551,People!$A$2:$B$5, 2, FALSE)</f>
        <v>Kelly Williams</v>
      </c>
      <c r="W4551" s="3" t="str">
        <f>IFERROR(VLOOKUP($B4551, 'Returns'!$A$2:$B$801, 2, FALSE), "No")</f>
        <v>No</v>
      </c>
    </row>
    <row r="4552" spans="1:23" x14ac:dyDescent="0.3">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VLOOKUP($M4552,People!$A$2:$B$5, 2, FALSE)</f>
        <v>Chuck Magee</v>
      </c>
      <c r="W4552" s="3" t="str">
        <f>IFERROR(VLOOKUP($B4552, 'Returns'!$A$2:$B$801, 2, FALSE), "No")</f>
        <v>No</v>
      </c>
    </row>
    <row r="4553" spans="1:23" x14ac:dyDescent="0.3">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VLOOKUP($M4553,People!$A$2:$B$5, 2, FALSE)</f>
        <v>Anna Andreadi</v>
      </c>
      <c r="W4553" s="3" t="str">
        <f>IFERROR(VLOOKUP($B4553, 'Returns'!$A$2:$B$801, 2, FALSE), "No")</f>
        <v>No</v>
      </c>
    </row>
    <row r="4554" spans="1:23" x14ac:dyDescent="0.3">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VLOOKUP($M4554,People!$A$2:$B$5, 2, FALSE)</f>
        <v>Anna Andreadi</v>
      </c>
      <c r="W4554" s="3" t="str">
        <f>IFERROR(VLOOKUP($B4554, 'Returns'!$A$2:$B$801, 2, FALSE), "No")</f>
        <v>No</v>
      </c>
    </row>
    <row r="4555" spans="1:23" x14ac:dyDescent="0.3">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VLOOKUP($M4555,People!$A$2:$B$5, 2, FALSE)</f>
        <v>Anna Andreadi</v>
      </c>
      <c r="W4555" s="3" t="str">
        <f>IFERROR(VLOOKUP($B4555, 'Returns'!$A$2:$B$801, 2, FALSE), "No")</f>
        <v>No</v>
      </c>
    </row>
    <row r="4556" spans="1:23" x14ac:dyDescent="0.3">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VLOOKUP($M4556,People!$A$2:$B$5, 2, FALSE)</f>
        <v>Kelly Williams</v>
      </c>
      <c r="W4556" s="3" t="str">
        <f>IFERROR(VLOOKUP($B4556, 'Returns'!$A$2:$B$801, 2, FALSE), "No")</f>
        <v>No</v>
      </c>
    </row>
    <row r="4557" spans="1:23" x14ac:dyDescent="0.3">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VLOOKUP($M4557,People!$A$2:$B$5, 2, FALSE)</f>
        <v>Cassandra Brandow</v>
      </c>
      <c r="W4557" s="3" t="str">
        <f>IFERROR(VLOOKUP($B4557, 'Returns'!$A$2:$B$801, 2, FALSE), "No")</f>
        <v>No</v>
      </c>
    </row>
    <row r="4558" spans="1:23" x14ac:dyDescent="0.3">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VLOOKUP($M4558,People!$A$2:$B$5, 2, FALSE)</f>
        <v>Cassandra Brandow</v>
      </c>
      <c r="W4558" s="3" t="str">
        <f>IFERROR(VLOOKUP($B4558, 'Returns'!$A$2:$B$801, 2, FALSE), "No")</f>
        <v>No</v>
      </c>
    </row>
    <row r="4559" spans="1:23" x14ac:dyDescent="0.3">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VLOOKUP($M4559,People!$A$2:$B$5, 2, FALSE)</f>
        <v>Anna Andreadi</v>
      </c>
      <c r="W4559" s="3" t="str">
        <f>IFERROR(VLOOKUP($B4559, 'Returns'!$A$2:$B$801, 2, FALSE), "No")</f>
        <v>No</v>
      </c>
    </row>
    <row r="4560" spans="1:23" x14ac:dyDescent="0.3">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VLOOKUP($M4560,People!$A$2:$B$5, 2, FALSE)</f>
        <v>Kelly Williams</v>
      </c>
      <c r="W4560" s="3" t="str">
        <f>IFERROR(VLOOKUP($B4560, 'Returns'!$A$2:$B$801, 2, FALSE), "No")</f>
        <v>No</v>
      </c>
    </row>
    <row r="4561" spans="1:23" x14ac:dyDescent="0.3">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VLOOKUP($M4561,People!$A$2:$B$5, 2, FALSE)</f>
        <v>Kelly Williams</v>
      </c>
      <c r="W4561" s="3" t="str">
        <f>IFERROR(VLOOKUP($B4561, 'Returns'!$A$2:$B$801, 2, FALSE), "No")</f>
        <v>No</v>
      </c>
    </row>
    <row r="4562" spans="1:23" x14ac:dyDescent="0.3">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VLOOKUP($M4562,People!$A$2:$B$5, 2, FALSE)</f>
        <v>Anna Andreadi</v>
      </c>
      <c r="W4562" s="3" t="str">
        <f>IFERROR(VLOOKUP($B4562, 'Returns'!$A$2:$B$801, 2, FALSE), "No")</f>
        <v>No</v>
      </c>
    </row>
    <row r="4563" spans="1:23" x14ac:dyDescent="0.3">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VLOOKUP($M4563,People!$A$2:$B$5, 2, FALSE)</f>
        <v>Anna Andreadi</v>
      </c>
      <c r="W4563" s="3" t="str">
        <f>IFERROR(VLOOKUP($B4563, 'Returns'!$A$2:$B$801, 2, FALSE), "No")</f>
        <v>No</v>
      </c>
    </row>
    <row r="4564" spans="1:23" x14ac:dyDescent="0.3">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VLOOKUP($M4564,People!$A$2:$B$5, 2, FALSE)</f>
        <v>Anna Andreadi</v>
      </c>
      <c r="W4564" s="3" t="str">
        <f>IFERROR(VLOOKUP($B4564, 'Returns'!$A$2:$B$801, 2, FALSE), "No")</f>
        <v>No</v>
      </c>
    </row>
    <row r="4565" spans="1:23" x14ac:dyDescent="0.3">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VLOOKUP($M4565,People!$A$2:$B$5, 2, FALSE)</f>
        <v>Cassandra Brandow</v>
      </c>
      <c r="W4565" s="3" t="str">
        <f>IFERROR(VLOOKUP($B4565, 'Returns'!$A$2:$B$801, 2, FALSE), "No")</f>
        <v>No</v>
      </c>
    </row>
    <row r="4566" spans="1:23" x14ac:dyDescent="0.3">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VLOOKUP($M4566,People!$A$2:$B$5, 2, FALSE)</f>
        <v>Anna Andreadi</v>
      </c>
      <c r="W4566" s="3" t="str">
        <f>IFERROR(VLOOKUP($B4566, 'Returns'!$A$2:$B$801, 2, FALSE), "No")</f>
        <v>No</v>
      </c>
    </row>
    <row r="4567" spans="1:23" x14ac:dyDescent="0.3">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VLOOKUP($M4567,People!$A$2:$B$5, 2, FALSE)</f>
        <v>Cassandra Brandow</v>
      </c>
      <c r="W4567" s="3" t="str">
        <f>IFERROR(VLOOKUP($B4567, 'Returns'!$A$2:$B$801, 2, FALSE), "No")</f>
        <v>No</v>
      </c>
    </row>
    <row r="4568" spans="1:23" x14ac:dyDescent="0.3">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VLOOKUP($M4568,People!$A$2:$B$5, 2, FALSE)</f>
        <v>Cassandra Brandow</v>
      </c>
      <c r="W4568" s="3" t="str">
        <f>IFERROR(VLOOKUP($B4568, 'Returns'!$A$2:$B$801, 2, FALSE), "No")</f>
        <v>No</v>
      </c>
    </row>
    <row r="4569" spans="1:23" x14ac:dyDescent="0.3">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VLOOKUP($M4569,People!$A$2:$B$5, 2, FALSE)</f>
        <v>Cassandra Brandow</v>
      </c>
      <c r="W4569" s="3" t="str">
        <f>IFERROR(VLOOKUP($B4569, 'Returns'!$A$2:$B$801, 2, FALSE), "No")</f>
        <v>No</v>
      </c>
    </row>
    <row r="4570" spans="1:23" x14ac:dyDescent="0.3">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VLOOKUP($M4570,People!$A$2:$B$5, 2, FALSE)</f>
        <v>Kelly Williams</v>
      </c>
      <c r="W4570" s="3" t="str">
        <f>IFERROR(VLOOKUP($B4570, 'Returns'!$A$2:$B$801, 2, FALSE), "No")</f>
        <v>No</v>
      </c>
    </row>
    <row r="4571" spans="1:23" x14ac:dyDescent="0.3">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VLOOKUP($M4571,People!$A$2:$B$5, 2, FALSE)</f>
        <v>Anna Andreadi</v>
      </c>
      <c r="W4571" s="3" t="str">
        <f>IFERROR(VLOOKUP($B4571, 'Returns'!$A$2:$B$801, 2, FALSE), "No")</f>
        <v>No</v>
      </c>
    </row>
    <row r="4572" spans="1:23" x14ac:dyDescent="0.3">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VLOOKUP($M4572,People!$A$2:$B$5, 2, FALSE)</f>
        <v>Kelly Williams</v>
      </c>
      <c r="W4572" s="3" t="str">
        <f>IFERROR(VLOOKUP($B4572, 'Returns'!$A$2:$B$801, 2, FALSE), "No")</f>
        <v>No</v>
      </c>
    </row>
    <row r="4573" spans="1:23" x14ac:dyDescent="0.3">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VLOOKUP($M4573,People!$A$2:$B$5, 2, FALSE)</f>
        <v>Kelly Williams</v>
      </c>
      <c r="W4573" s="3" t="str">
        <f>IFERROR(VLOOKUP($B4573, 'Returns'!$A$2:$B$801, 2, FALSE), "No")</f>
        <v>No</v>
      </c>
    </row>
    <row r="4574" spans="1:23" x14ac:dyDescent="0.3">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VLOOKUP($M4574,People!$A$2:$B$5, 2, FALSE)</f>
        <v>Anna Andreadi</v>
      </c>
      <c r="W4574" s="3" t="str">
        <f>IFERROR(VLOOKUP($B4574, 'Returns'!$A$2:$B$801, 2, FALSE), "No")</f>
        <v>No</v>
      </c>
    </row>
    <row r="4575" spans="1:23" x14ac:dyDescent="0.3">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VLOOKUP($M4575,People!$A$2:$B$5, 2, FALSE)</f>
        <v>Kelly Williams</v>
      </c>
      <c r="W4575" s="3" t="str">
        <f>IFERROR(VLOOKUP($B4575, 'Returns'!$A$2:$B$801, 2, FALSE), "No")</f>
        <v>No</v>
      </c>
    </row>
    <row r="4576" spans="1:23" x14ac:dyDescent="0.3">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VLOOKUP($M4576,People!$A$2:$B$5, 2, FALSE)</f>
        <v>Kelly Williams</v>
      </c>
      <c r="W4576" s="3" t="str">
        <f>IFERROR(VLOOKUP($B4576, 'Returns'!$A$2:$B$801, 2, FALSE), "No")</f>
        <v>No</v>
      </c>
    </row>
    <row r="4577" spans="1:23" x14ac:dyDescent="0.3">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VLOOKUP($M4577,People!$A$2:$B$5, 2, FALSE)</f>
        <v>Kelly Williams</v>
      </c>
      <c r="W4577" s="3" t="str">
        <f>IFERROR(VLOOKUP($B4577, 'Returns'!$A$2:$B$801, 2, FALSE), "No")</f>
        <v>No</v>
      </c>
    </row>
    <row r="4578" spans="1:23" x14ac:dyDescent="0.3">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VLOOKUP($M4578,People!$A$2:$B$5, 2, FALSE)</f>
        <v>Kelly Williams</v>
      </c>
      <c r="W4578" s="3" t="str">
        <f>IFERROR(VLOOKUP($B4578, 'Returns'!$A$2:$B$801, 2, FALSE), "No")</f>
        <v>No</v>
      </c>
    </row>
    <row r="4579" spans="1:23" x14ac:dyDescent="0.3">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VLOOKUP($M4579,People!$A$2:$B$5, 2, FALSE)</f>
        <v>Anna Andreadi</v>
      </c>
      <c r="W4579" s="3" t="str">
        <f>IFERROR(VLOOKUP($B4579, 'Returns'!$A$2:$B$801, 2, FALSE), "No")</f>
        <v>No</v>
      </c>
    </row>
    <row r="4580" spans="1:23" x14ac:dyDescent="0.3">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VLOOKUP($M4580,People!$A$2:$B$5, 2, FALSE)</f>
        <v>Cassandra Brandow</v>
      </c>
      <c r="W4580" s="3" t="str">
        <f>IFERROR(VLOOKUP($B4580, 'Returns'!$A$2:$B$801, 2, FALSE), "No")</f>
        <v>No</v>
      </c>
    </row>
    <row r="4581" spans="1:23" x14ac:dyDescent="0.3">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VLOOKUP($M4581,People!$A$2:$B$5, 2, FALSE)</f>
        <v>Chuck Magee</v>
      </c>
      <c r="W4581" s="3" t="str">
        <f>IFERROR(VLOOKUP($B4581, 'Returns'!$A$2:$B$801, 2, FALSE), "No")</f>
        <v>No</v>
      </c>
    </row>
    <row r="4582" spans="1:23" x14ac:dyDescent="0.3">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VLOOKUP($M4582,People!$A$2:$B$5, 2, FALSE)</f>
        <v>Cassandra Brandow</v>
      </c>
      <c r="W4582" s="3" t="str">
        <f>IFERROR(VLOOKUP($B4582, 'Returns'!$A$2:$B$801, 2, FALSE), "No")</f>
        <v>No</v>
      </c>
    </row>
    <row r="4583" spans="1:23" x14ac:dyDescent="0.3">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VLOOKUP($M4583,People!$A$2:$B$5, 2, FALSE)</f>
        <v>Chuck Magee</v>
      </c>
      <c r="W4583" s="3" t="str">
        <f>IFERROR(VLOOKUP($B4583, 'Returns'!$A$2:$B$801, 2, FALSE), "No")</f>
        <v>No</v>
      </c>
    </row>
    <row r="4584" spans="1:23" x14ac:dyDescent="0.3">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VLOOKUP($M4584,People!$A$2:$B$5, 2, FALSE)</f>
        <v>Chuck Magee</v>
      </c>
      <c r="W4584" s="3" t="str">
        <f>IFERROR(VLOOKUP($B4584, 'Returns'!$A$2:$B$801, 2, FALSE), "No")</f>
        <v>No</v>
      </c>
    </row>
    <row r="4585" spans="1:23" x14ac:dyDescent="0.3">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VLOOKUP($M4585,People!$A$2:$B$5, 2, FALSE)</f>
        <v>Anna Andreadi</v>
      </c>
      <c r="W4585" s="3" t="str">
        <f>IFERROR(VLOOKUP($B4585, 'Returns'!$A$2:$B$801, 2, FALSE), "No")</f>
        <v>No</v>
      </c>
    </row>
    <row r="4586" spans="1:23" x14ac:dyDescent="0.3">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VLOOKUP($M4586,People!$A$2:$B$5, 2, FALSE)</f>
        <v>Anna Andreadi</v>
      </c>
      <c r="W4586" s="3" t="str">
        <f>IFERROR(VLOOKUP($B4586, 'Returns'!$A$2:$B$801, 2, FALSE), "No")</f>
        <v>No</v>
      </c>
    </row>
    <row r="4587" spans="1:23" x14ac:dyDescent="0.3">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VLOOKUP($M4587,People!$A$2:$B$5, 2, FALSE)</f>
        <v>Anna Andreadi</v>
      </c>
      <c r="W4587" s="3" t="str">
        <f>IFERROR(VLOOKUP($B4587, 'Returns'!$A$2:$B$801, 2, FALSE), "No")</f>
        <v>No</v>
      </c>
    </row>
    <row r="4588" spans="1:23" x14ac:dyDescent="0.3">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VLOOKUP($M4588,People!$A$2:$B$5, 2, FALSE)</f>
        <v>Anna Andreadi</v>
      </c>
      <c r="W4588" s="3" t="str">
        <f>IFERROR(VLOOKUP($B4588, 'Returns'!$A$2:$B$801, 2, FALSE), "No")</f>
        <v>No</v>
      </c>
    </row>
    <row r="4589" spans="1:23" x14ac:dyDescent="0.3">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VLOOKUP($M4589,People!$A$2:$B$5, 2, FALSE)</f>
        <v>Anna Andreadi</v>
      </c>
      <c r="W4589" s="3" t="str">
        <f>IFERROR(VLOOKUP($B4589, 'Returns'!$A$2:$B$801, 2, FALSE), "No")</f>
        <v>No</v>
      </c>
    </row>
    <row r="4590" spans="1:23" x14ac:dyDescent="0.3">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VLOOKUP($M4590,People!$A$2:$B$5, 2, FALSE)</f>
        <v>Anna Andreadi</v>
      </c>
      <c r="W4590" s="3" t="str">
        <f>IFERROR(VLOOKUP($B4590, 'Returns'!$A$2:$B$801, 2, FALSE), "No")</f>
        <v>No</v>
      </c>
    </row>
    <row r="4591" spans="1:23" x14ac:dyDescent="0.3">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VLOOKUP($M4591,People!$A$2:$B$5, 2, FALSE)</f>
        <v>Anna Andreadi</v>
      </c>
      <c r="W4591" s="3" t="str">
        <f>IFERROR(VLOOKUP($B4591, 'Returns'!$A$2:$B$801, 2, FALSE), "No")</f>
        <v>No</v>
      </c>
    </row>
    <row r="4592" spans="1:23" x14ac:dyDescent="0.3">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VLOOKUP($M4592,People!$A$2:$B$5, 2, FALSE)</f>
        <v>Anna Andreadi</v>
      </c>
      <c r="W4592" s="3" t="str">
        <f>IFERROR(VLOOKUP($B4592, 'Returns'!$A$2:$B$801, 2, FALSE), "No")</f>
        <v>No</v>
      </c>
    </row>
    <row r="4593" spans="1:23" x14ac:dyDescent="0.3">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VLOOKUP($M4593,People!$A$2:$B$5, 2, FALSE)</f>
        <v>Anna Andreadi</v>
      </c>
      <c r="W4593" s="3" t="str">
        <f>IFERROR(VLOOKUP($B4593, 'Returns'!$A$2:$B$801, 2, FALSE), "No")</f>
        <v>No</v>
      </c>
    </row>
    <row r="4594" spans="1:23" x14ac:dyDescent="0.3">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VLOOKUP($M4594,People!$A$2:$B$5, 2, FALSE)</f>
        <v>Anna Andreadi</v>
      </c>
      <c r="W4594" s="3" t="str">
        <f>IFERROR(VLOOKUP($B4594, 'Returns'!$A$2:$B$801, 2, FALSE), "No")</f>
        <v>No</v>
      </c>
    </row>
    <row r="4595" spans="1:23" x14ac:dyDescent="0.3">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VLOOKUP($M4595,People!$A$2:$B$5, 2, FALSE)</f>
        <v>Anna Andreadi</v>
      </c>
      <c r="W4595" s="3" t="str">
        <f>IFERROR(VLOOKUP($B4595, 'Returns'!$A$2:$B$801, 2, FALSE), "No")</f>
        <v>No</v>
      </c>
    </row>
    <row r="4596" spans="1:23" x14ac:dyDescent="0.3">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VLOOKUP($M4596,People!$A$2:$B$5, 2, FALSE)</f>
        <v>Anna Andreadi</v>
      </c>
      <c r="W4596" s="3" t="str">
        <f>IFERROR(VLOOKUP($B4596, 'Returns'!$A$2:$B$801, 2, FALSE), "No")</f>
        <v>No</v>
      </c>
    </row>
    <row r="4597" spans="1:23" x14ac:dyDescent="0.3">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VLOOKUP($M4597,People!$A$2:$B$5, 2, FALSE)</f>
        <v>Anna Andreadi</v>
      </c>
      <c r="W4597" s="3" t="str">
        <f>IFERROR(VLOOKUP($B4597, 'Returns'!$A$2:$B$801, 2, FALSE), "No")</f>
        <v>No</v>
      </c>
    </row>
    <row r="4598" spans="1:23" x14ac:dyDescent="0.3">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VLOOKUP($M4598,People!$A$2:$B$5, 2, FALSE)</f>
        <v>Chuck Magee</v>
      </c>
      <c r="W4598" s="3" t="str">
        <f>IFERROR(VLOOKUP($B4598, 'Returns'!$A$2:$B$801, 2, FALSE), "No")</f>
        <v>No</v>
      </c>
    </row>
    <row r="4599" spans="1:23" x14ac:dyDescent="0.3">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VLOOKUP($M4599,People!$A$2:$B$5, 2, FALSE)</f>
        <v>Kelly Williams</v>
      </c>
      <c r="W4599" s="3" t="str">
        <f>IFERROR(VLOOKUP($B4599, 'Returns'!$A$2:$B$801, 2, FALSE), "No")</f>
        <v>No</v>
      </c>
    </row>
    <row r="4600" spans="1:23" x14ac:dyDescent="0.3">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VLOOKUP($M4600,People!$A$2:$B$5, 2, FALSE)</f>
        <v>Kelly Williams</v>
      </c>
      <c r="W4600" s="3" t="str">
        <f>IFERROR(VLOOKUP($B4600, 'Returns'!$A$2:$B$801, 2, FALSE), "No")</f>
        <v>No</v>
      </c>
    </row>
    <row r="4601" spans="1:23" x14ac:dyDescent="0.3">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VLOOKUP($M4601,People!$A$2:$B$5, 2, FALSE)</f>
        <v>Chuck Magee</v>
      </c>
      <c r="W4601" s="3" t="str">
        <f>IFERROR(VLOOKUP($B4601, 'Returns'!$A$2:$B$801, 2, FALSE), "No")</f>
        <v>No</v>
      </c>
    </row>
    <row r="4602" spans="1:23" x14ac:dyDescent="0.3">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VLOOKUP($M4602,People!$A$2:$B$5, 2, FALSE)</f>
        <v>Chuck Magee</v>
      </c>
      <c r="W4602" s="3" t="str">
        <f>IFERROR(VLOOKUP($B4602, 'Returns'!$A$2:$B$801, 2, FALSE), "No")</f>
        <v>No</v>
      </c>
    </row>
    <row r="4603" spans="1:23" x14ac:dyDescent="0.3">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VLOOKUP($M4603,People!$A$2:$B$5, 2, FALSE)</f>
        <v>Chuck Magee</v>
      </c>
      <c r="W4603" s="3" t="str">
        <f>IFERROR(VLOOKUP($B4603, 'Returns'!$A$2:$B$801, 2, FALSE), "No")</f>
        <v>No</v>
      </c>
    </row>
    <row r="4604" spans="1:23" x14ac:dyDescent="0.3">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VLOOKUP($M4604,People!$A$2:$B$5, 2, FALSE)</f>
        <v>Cassandra Brandow</v>
      </c>
      <c r="W4604" s="3" t="str">
        <f>IFERROR(VLOOKUP($B4604, 'Returns'!$A$2:$B$801, 2, FALSE), "No")</f>
        <v>No</v>
      </c>
    </row>
    <row r="4605" spans="1:23" x14ac:dyDescent="0.3">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VLOOKUP($M4605,People!$A$2:$B$5, 2, FALSE)</f>
        <v>Cassandra Brandow</v>
      </c>
      <c r="W4605" s="3" t="str">
        <f>IFERROR(VLOOKUP($B4605, 'Returns'!$A$2:$B$801, 2, FALSE), "No")</f>
        <v>No</v>
      </c>
    </row>
    <row r="4606" spans="1:23" x14ac:dyDescent="0.3">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VLOOKUP($M4606,People!$A$2:$B$5, 2, FALSE)</f>
        <v>Cassandra Brandow</v>
      </c>
      <c r="W4606" s="3" t="str">
        <f>IFERROR(VLOOKUP($B4606, 'Returns'!$A$2:$B$801, 2, FALSE), "No")</f>
        <v>No</v>
      </c>
    </row>
    <row r="4607" spans="1:23" x14ac:dyDescent="0.3">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VLOOKUP($M4607,People!$A$2:$B$5, 2, FALSE)</f>
        <v>Cassandra Brandow</v>
      </c>
      <c r="W4607" s="3" t="str">
        <f>IFERROR(VLOOKUP($B4607, 'Returns'!$A$2:$B$801, 2, FALSE), "No")</f>
        <v>No</v>
      </c>
    </row>
    <row r="4608" spans="1:23" x14ac:dyDescent="0.3">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VLOOKUP($M4608,People!$A$2:$B$5, 2, FALSE)</f>
        <v>Chuck Magee</v>
      </c>
      <c r="W4608" s="3" t="str">
        <f>IFERROR(VLOOKUP($B4608, 'Returns'!$A$2:$B$801, 2, FALSE), "No")</f>
        <v>No</v>
      </c>
    </row>
    <row r="4609" spans="1:23" x14ac:dyDescent="0.3">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VLOOKUP($M4609,People!$A$2:$B$5, 2, FALSE)</f>
        <v>Chuck Magee</v>
      </c>
      <c r="W4609" s="3" t="str">
        <f>IFERROR(VLOOKUP($B4609, 'Returns'!$A$2:$B$801, 2, FALSE), "No")</f>
        <v>No</v>
      </c>
    </row>
    <row r="4610" spans="1:23" x14ac:dyDescent="0.3">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VLOOKUP($M4610,People!$A$2:$B$5, 2, FALSE)</f>
        <v>Chuck Magee</v>
      </c>
      <c r="W4610" s="3" t="str">
        <f>IFERROR(VLOOKUP($B4610, 'Returns'!$A$2:$B$801, 2, FALSE), "No")</f>
        <v>No</v>
      </c>
    </row>
    <row r="4611" spans="1:23" x14ac:dyDescent="0.3">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VLOOKUP($M4611,People!$A$2:$B$5, 2, FALSE)</f>
        <v>Chuck Magee</v>
      </c>
      <c r="W4611" s="3" t="str">
        <f>IFERROR(VLOOKUP($B4611, 'Returns'!$A$2:$B$801, 2, FALSE), "No")</f>
        <v>No</v>
      </c>
    </row>
    <row r="4612" spans="1:23" x14ac:dyDescent="0.3">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VLOOKUP($M4612,People!$A$2:$B$5, 2, FALSE)</f>
        <v>Anna Andreadi</v>
      </c>
      <c r="W4612" s="3" t="str">
        <f>IFERROR(VLOOKUP($B4612, 'Returns'!$A$2:$B$801, 2, FALSE), "No")</f>
        <v>No</v>
      </c>
    </row>
    <row r="4613" spans="1:23" x14ac:dyDescent="0.3">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VLOOKUP($M4613,People!$A$2:$B$5, 2, FALSE)</f>
        <v>Cassandra Brandow</v>
      </c>
      <c r="W4613" s="3" t="str">
        <f>IFERROR(VLOOKUP($B4613, 'Returns'!$A$2:$B$801, 2, FALSE), "No")</f>
        <v>No</v>
      </c>
    </row>
    <row r="4614" spans="1:23" x14ac:dyDescent="0.3">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VLOOKUP($M4614,People!$A$2:$B$5, 2, FALSE)</f>
        <v>Cassandra Brandow</v>
      </c>
      <c r="W4614" s="3" t="str">
        <f>IFERROR(VLOOKUP($B4614, 'Returns'!$A$2:$B$801, 2, FALSE), "No")</f>
        <v>No</v>
      </c>
    </row>
    <row r="4615" spans="1:23" x14ac:dyDescent="0.3">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VLOOKUP($M4615,People!$A$2:$B$5, 2, FALSE)</f>
        <v>Cassandra Brandow</v>
      </c>
      <c r="W4615" s="3" t="str">
        <f>IFERROR(VLOOKUP($B4615, 'Returns'!$A$2:$B$801, 2, FALSE), "No")</f>
        <v>No</v>
      </c>
    </row>
    <row r="4616" spans="1:23" x14ac:dyDescent="0.3">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VLOOKUP($M4616,People!$A$2:$B$5, 2, FALSE)</f>
        <v>Kelly Williams</v>
      </c>
      <c r="W4616" s="3" t="str">
        <f>IFERROR(VLOOKUP($B4616, 'Returns'!$A$2:$B$801, 2, FALSE), "No")</f>
        <v>No</v>
      </c>
    </row>
    <row r="4617" spans="1:23" x14ac:dyDescent="0.3">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VLOOKUP($M4617,People!$A$2:$B$5, 2, FALSE)</f>
        <v>Kelly Williams</v>
      </c>
      <c r="W4617" s="3" t="str">
        <f>IFERROR(VLOOKUP($B4617, 'Returns'!$A$2:$B$801, 2, FALSE), "No")</f>
        <v>No</v>
      </c>
    </row>
    <row r="4618" spans="1:23" x14ac:dyDescent="0.3">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VLOOKUP($M4618,People!$A$2:$B$5, 2, FALSE)</f>
        <v>Kelly Williams</v>
      </c>
      <c r="W4618" s="3" t="str">
        <f>IFERROR(VLOOKUP($B4618, 'Returns'!$A$2:$B$801, 2, FALSE), "No")</f>
        <v>No</v>
      </c>
    </row>
    <row r="4619" spans="1:23" x14ac:dyDescent="0.3">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VLOOKUP($M4619,People!$A$2:$B$5, 2, FALSE)</f>
        <v>Chuck Magee</v>
      </c>
      <c r="W4619" s="3" t="str">
        <f>IFERROR(VLOOKUP($B4619, 'Returns'!$A$2:$B$801, 2, FALSE), "No")</f>
        <v>No</v>
      </c>
    </row>
    <row r="4620" spans="1:23" x14ac:dyDescent="0.3">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VLOOKUP($M4620,People!$A$2:$B$5, 2, FALSE)</f>
        <v>Chuck Magee</v>
      </c>
      <c r="W4620" s="3" t="str">
        <f>IFERROR(VLOOKUP($B4620, 'Returns'!$A$2:$B$801, 2, FALSE), "No")</f>
        <v>No</v>
      </c>
    </row>
    <row r="4621" spans="1:23" x14ac:dyDescent="0.3">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VLOOKUP($M4621,People!$A$2:$B$5, 2, FALSE)</f>
        <v>Anna Andreadi</v>
      </c>
      <c r="W4621" s="3" t="str">
        <f>IFERROR(VLOOKUP($B4621, 'Returns'!$A$2:$B$801, 2, FALSE), "No")</f>
        <v>No</v>
      </c>
    </row>
    <row r="4622" spans="1:23" x14ac:dyDescent="0.3">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VLOOKUP($M4622,People!$A$2:$B$5, 2, FALSE)</f>
        <v>Anna Andreadi</v>
      </c>
      <c r="W4622" s="3" t="str">
        <f>IFERROR(VLOOKUP($B4622, 'Returns'!$A$2:$B$801, 2, FALSE), "No")</f>
        <v>No</v>
      </c>
    </row>
    <row r="4623" spans="1:23" x14ac:dyDescent="0.3">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VLOOKUP($M4623,People!$A$2:$B$5, 2, FALSE)</f>
        <v>Chuck Magee</v>
      </c>
      <c r="W4623" s="3" t="str">
        <f>IFERROR(VLOOKUP($B4623, 'Returns'!$A$2:$B$801, 2, FALSE), "No")</f>
        <v>No</v>
      </c>
    </row>
    <row r="4624" spans="1:23" x14ac:dyDescent="0.3">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VLOOKUP($M4624,People!$A$2:$B$5, 2, FALSE)</f>
        <v>Cassandra Brandow</v>
      </c>
      <c r="W4624" s="3" t="str">
        <f>IFERROR(VLOOKUP($B4624, 'Returns'!$A$2:$B$801, 2, FALSE), "No")</f>
        <v>No</v>
      </c>
    </row>
    <row r="4625" spans="1:23" x14ac:dyDescent="0.3">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VLOOKUP($M4625,People!$A$2:$B$5, 2, FALSE)</f>
        <v>Cassandra Brandow</v>
      </c>
      <c r="W4625" s="3" t="str">
        <f>IFERROR(VLOOKUP($B4625, 'Returns'!$A$2:$B$801, 2, FALSE), "No")</f>
        <v>No</v>
      </c>
    </row>
    <row r="4626" spans="1:23" x14ac:dyDescent="0.3">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VLOOKUP($M4626,People!$A$2:$B$5, 2, FALSE)</f>
        <v>Cassandra Brandow</v>
      </c>
      <c r="W4626" s="3" t="str">
        <f>IFERROR(VLOOKUP($B4626, 'Returns'!$A$2:$B$801, 2, FALSE), "No")</f>
        <v>No</v>
      </c>
    </row>
    <row r="4627" spans="1:23" x14ac:dyDescent="0.3">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VLOOKUP($M4627,People!$A$2:$B$5, 2, FALSE)</f>
        <v>Cassandra Brandow</v>
      </c>
      <c r="W4627" s="3" t="str">
        <f>IFERROR(VLOOKUP($B4627, 'Returns'!$A$2:$B$801, 2, FALSE), "No")</f>
        <v>No</v>
      </c>
    </row>
    <row r="4628" spans="1:23" x14ac:dyDescent="0.3">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VLOOKUP($M4628,People!$A$2:$B$5, 2, FALSE)</f>
        <v>Chuck Magee</v>
      </c>
      <c r="W4628" s="3" t="str">
        <f>IFERROR(VLOOKUP($B4628, 'Returns'!$A$2:$B$801, 2, FALSE), "No")</f>
        <v>No</v>
      </c>
    </row>
    <row r="4629" spans="1:23" x14ac:dyDescent="0.3">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VLOOKUP($M4629,People!$A$2:$B$5, 2, FALSE)</f>
        <v>Chuck Magee</v>
      </c>
      <c r="W4629" s="3" t="str">
        <f>IFERROR(VLOOKUP($B4629, 'Returns'!$A$2:$B$801, 2, FALSE), "No")</f>
        <v>No</v>
      </c>
    </row>
    <row r="4630" spans="1:23" x14ac:dyDescent="0.3">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VLOOKUP($M4630,People!$A$2:$B$5, 2, FALSE)</f>
        <v>Chuck Magee</v>
      </c>
      <c r="W4630" s="3" t="str">
        <f>IFERROR(VLOOKUP($B4630, 'Returns'!$A$2:$B$801, 2, FALSE), "No")</f>
        <v>No</v>
      </c>
    </row>
    <row r="4631" spans="1:23" x14ac:dyDescent="0.3">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VLOOKUP($M4631,People!$A$2:$B$5, 2, FALSE)</f>
        <v>Chuck Magee</v>
      </c>
      <c r="W4631" s="3" t="str">
        <f>IFERROR(VLOOKUP($B4631, 'Returns'!$A$2:$B$801, 2, FALSE), "No")</f>
        <v>No</v>
      </c>
    </row>
    <row r="4632" spans="1:23" x14ac:dyDescent="0.3">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VLOOKUP($M4632,People!$A$2:$B$5, 2, FALSE)</f>
        <v>Kelly Williams</v>
      </c>
      <c r="W4632" s="3" t="str">
        <f>IFERROR(VLOOKUP($B4632, 'Returns'!$A$2:$B$801, 2, FALSE), "No")</f>
        <v>No</v>
      </c>
    </row>
    <row r="4633" spans="1:23" x14ac:dyDescent="0.3">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VLOOKUP($M4633,People!$A$2:$B$5, 2, FALSE)</f>
        <v>Anna Andreadi</v>
      </c>
      <c r="W4633" s="3" t="str">
        <f>IFERROR(VLOOKUP($B4633, 'Returns'!$A$2:$B$801, 2, FALSE), "No")</f>
        <v>No</v>
      </c>
    </row>
    <row r="4634" spans="1:23" x14ac:dyDescent="0.3">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VLOOKUP($M4634,People!$A$2:$B$5, 2, FALSE)</f>
        <v>Anna Andreadi</v>
      </c>
      <c r="W4634" s="3" t="str">
        <f>IFERROR(VLOOKUP($B4634, 'Returns'!$A$2:$B$801, 2, FALSE), "No")</f>
        <v>No</v>
      </c>
    </row>
    <row r="4635" spans="1:23" x14ac:dyDescent="0.3">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VLOOKUP($M4635,People!$A$2:$B$5, 2, FALSE)</f>
        <v>Anna Andreadi</v>
      </c>
      <c r="W4635" s="3" t="str">
        <f>IFERROR(VLOOKUP($B4635, 'Returns'!$A$2:$B$801, 2, FALSE), "No")</f>
        <v>Yes</v>
      </c>
    </row>
    <row r="4636" spans="1:23" x14ac:dyDescent="0.3">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VLOOKUP($M4636,People!$A$2:$B$5, 2, FALSE)</f>
        <v>Anna Andreadi</v>
      </c>
      <c r="W4636" s="3" t="str">
        <f>IFERROR(VLOOKUP($B4636, 'Returns'!$A$2:$B$801, 2, FALSE), "No")</f>
        <v>Yes</v>
      </c>
    </row>
    <row r="4637" spans="1:23" x14ac:dyDescent="0.3">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VLOOKUP($M4637,People!$A$2:$B$5, 2, FALSE)</f>
        <v>Anna Andreadi</v>
      </c>
      <c r="W4637" s="3" t="str">
        <f>IFERROR(VLOOKUP($B4637, 'Returns'!$A$2:$B$801, 2, FALSE), "No")</f>
        <v>No</v>
      </c>
    </row>
    <row r="4638" spans="1:23" x14ac:dyDescent="0.3">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VLOOKUP($M4638,People!$A$2:$B$5, 2, FALSE)</f>
        <v>Anna Andreadi</v>
      </c>
      <c r="W4638" s="3" t="str">
        <f>IFERROR(VLOOKUP($B4638, 'Returns'!$A$2:$B$801, 2, FALSE), "No")</f>
        <v>No</v>
      </c>
    </row>
    <row r="4639" spans="1:23" x14ac:dyDescent="0.3">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VLOOKUP($M4639,People!$A$2:$B$5, 2, FALSE)</f>
        <v>Anna Andreadi</v>
      </c>
      <c r="W4639" s="3" t="str">
        <f>IFERROR(VLOOKUP($B4639, 'Returns'!$A$2:$B$801, 2, FALSE), "No")</f>
        <v>No</v>
      </c>
    </row>
    <row r="4640" spans="1:23" x14ac:dyDescent="0.3">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VLOOKUP($M4640,People!$A$2:$B$5, 2, FALSE)</f>
        <v>Anna Andreadi</v>
      </c>
      <c r="W4640" s="3" t="str">
        <f>IFERROR(VLOOKUP($B4640, 'Returns'!$A$2:$B$801, 2, FALSE), "No")</f>
        <v>No</v>
      </c>
    </row>
    <row r="4641" spans="1:23" x14ac:dyDescent="0.3">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VLOOKUP($M4641,People!$A$2:$B$5, 2, FALSE)</f>
        <v>Cassandra Brandow</v>
      </c>
      <c r="W4641" s="3" t="str">
        <f>IFERROR(VLOOKUP($B4641, 'Returns'!$A$2:$B$801, 2, FALSE), "No")</f>
        <v>No</v>
      </c>
    </row>
    <row r="4642" spans="1:23" x14ac:dyDescent="0.3">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VLOOKUP($M4642,People!$A$2:$B$5, 2, FALSE)</f>
        <v>Cassandra Brandow</v>
      </c>
      <c r="W4642" s="3" t="str">
        <f>IFERROR(VLOOKUP($B4642, 'Returns'!$A$2:$B$801, 2, FALSE), "No")</f>
        <v>No</v>
      </c>
    </row>
    <row r="4643" spans="1:23" x14ac:dyDescent="0.3">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VLOOKUP($M4643,People!$A$2:$B$5, 2, FALSE)</f>
        <v>Anna Andreadi</v>
      </c>
      <c r="W4643" s="3" t="str">
        <f>IFERROR(VLOOKUP($B4643, 'Returns'!$A$2:$B$801, 2, FALSE), "No")</f>
        <v>No</v>
      </c>
    </row>
    <row r="4644" spans="1:23" x14ac:dyDescent="0.3">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VLOOKUP($M4644,People!$A$2:$B$5, 2, FALSE)</f>
        <v>Anna Andreadi</v>
      </c>
      <c r="W4644" s="3" t="str">
        <f>IFERROR(VLOOKUP($B4644, 'Returns'!$A$2:$B$801, 2, FALSE), "No")</f>
        <v>No</v>
      </c>
    </row>
    <row r="4645" spans="1:23" x14ac:dyDescent="0.3">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VLOOKUP($M4645,People!$A$2:$B$5, 2, FALSE)</f>
        <v>Anna Andreadi</v>
      </c>
      <c r="W4645" s="3" t="str">
        <f>IFERROR(VLOOKUP($B4645, 'Returns'!$A$2:$B$801, 2, FALSE), "No")</f>
        <v>No</v>
      </c>
    </row>
    <row r="4646" spans="1:23" x14ac:dyDescent="0.3">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VLOOKUP($M4646,People!$A$2:$B$5, 2, FALSE)</f>
        <v>Anna Andreadi</v>
      </c>
      <c r="W4646" s="3" t="str">
        <f>IFERROR(VLOOKUP($B4646, 'Returns'!$A$2:$B$801, 2, FALSE), "No")</f>
        <v>No</v>
      </c>
    </row>
    <row r="4647" spans="1:23" x14ac:dyDescent="0.3">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VLOOKUP($M4647,People!$A$2:$B$5, 2, FALSE)</f>
        <v>Chuck Magee</v>
      </c>
      <c r="W4647" s="3" t="str">
        <f>IFERROR(VLOOKUP($B4647, 'Returns'!$A$2:$B$801, 2, FALSE), "No")</f>
        <v>No</v>
      </c>
    </row>
    <row r="4648" spans="1:23" x14ac:dyDescent="0.3">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VLOOKUP($M4648,People!$A$2:$B$5, 2, FALSE)</f>
        <v>Cassandra Brandow</v>
      </c>
      <c r="W4648" s="3" t="str">
        <f>IFERROR(VLOOKUP($B4648, 'Returns'!$A$2:$B$801, 2, FALSE), "No")</f>
        <v>No</v>
      </c>
    </row>
    <row r="4649" spans="1:23" x14ac:dyDescent="0.3">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VLOOKUP($M4649,People!$A$2:$B$5, 2, FALSE)</f>
        <v>Chuck Magee</v>
      </c>
      <c r="W4649" s="3" t="str">
        <f>IFERROR(VLOOKUP($B4649, 'Returns'!$A$2:$B$801, 2, FALSE), "No")</f>
        <v>No</v>
      </c>
    </row>
    <row r="4650" spans="1:23" x14ac:dyDescent="0.3">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VLOOKUP($M4650,People!$A$2:$B$5, 2, FALSE)</f>
        <v>Anna Andreadi</v>
      </c>
      <c r="W4650" s="3" t="str">
        <f>IFERROR(VLOOKUP($B4650, 'Returns'!$A$2:$B$801, 2, FALSE), "No")</f>
        <v>No</v>
      </c>
    </row>
    <row r="4651" spans="1:23" x14ac:dyDescent="0.3">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VLOOKUP($M4651,People!$A$2:$B$5, 2, FALSE)</f>
        <v>Anna Andreadi</v>
      </c>
      <c r="W4651" s="3" t="str">
        <f>IFERROR(VLOOKUP($B4651, 'Returns'!$A$2:$B$801, 2, FALSE), "No")</f>
        <v>No</v>
      </c>
    </row>
    <row r="4652" spans="1:23" x14ac:dyDescent="0.3">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VLOOKUP($M4652,People!$A$2:$B$5, 2, FALSE)</f>
        <v>Anna Andreadi</v>
      </c>
      <c r="W4652" s="3" t="str">
        <f>IFERROR(VLOOKUP($B4652, 'Returns'!$A$2:$B$801, 2, FALSE), "No")</f>
        <v>No</v>
      </c>
    </row>
    <row r="4653" spans="1:23" x14ac:dyDescent="0.3">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VLOOKUP($M4653,People!$A$2:$B$5, 2, FALSE)</f>
        <v>Anna Andreadi</v>
      </c>
      <c r="W4653" s="3" t="str">
        <f>IFERROR(VLOOKUP($B4653, 'Returns'!$A$2:$B$801, 2, FALSE), "No")</f>
        <v>No</v>
      </c>
    </row>
    <row r="4654" spans="1:23" x14ac:dyDescent="0.3">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VLOOKUP($M4654,People!$A$2:$B$5, 2, FALSE)</f>
        <v>Chuck Magee</v>
      </c>
      <c r="W4654" s="3" t="str">
        <f>IFERROR(VLOOKUP($B4654, 'Returns'!$A$2:$B$801, 2, FALSE), "No")</f>
        <v>No</v>
      </c>
    </row>
    <row r="4655" spans="1:23" x14ac:dyDescent="0.3">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VLOOKUP($M4655,People!$A$2:$B$5, 2, FALSE)</f>
        <v>Chuck Magee</v>
      </c>
      <c r="W4655" s="3" t="str">
        <f>IFERROR(VLOOKUP($B4655, 'Returns'!$A$2:$B$801, 2, FALSE), "No")</f>
        <v>No</v>
      </c>
    </row>
    <row r="4656" spans="1:23" x14ac:dyDescent="0.3">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VLOOKUP($M4656,People!$A$2:$B$5, 2, FALSE)</f>
        <v>Anna Andreadi</v>
      </c>
      <c r="W4656" s="3" t="str">
        <f>IFERROR(VLOOKUP($B4656, 'Returns'!$A$2:$B$801, 2, FALSE), "No")</f>
        <v>No</v>
      </c>
    </row>
    <row r="4657" spans="1:23" x14ac:dyDescent="0.3">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VLOOKUP($M4657,People!$A$2:$B$5, 2, FALSE)</f>
        <v>Kelly Williams</v>
      </c>
      <c r="W4657" s="3" t="str">
        <f>IFERROR(VLOOKUP($B4657, 'Returns'!$A$2:$B$801, 2, FALSE), "No")</f>
        <v>No</v>
      </c>
    </row>
    <row r="4658" spans="1:23" x14ac:dyDescent="0.3">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VLOOKUP($M4658,People!$A$2:$B$5, 2, FALSE)</f>
        <v>Chuck Magee</v>
      </c>
      <c r="W4658" s="3" t="str">
        <f>IFERROR(VLOOKUP($B4658, 'Returns'!$A$2:$B$801, 2, FALSE), "No")</f>
        <v>No</v>
      </c>
    </row>
    <row r="4659" spans="1:23" x14ac:dyDescent="0.3">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VLOOKUP($M4659,People!$A$2:$B$5, 2, FALSE)</f>
        <v>Chuck Magee</v>
      </c>
      <c r="W4659" s="3" t="str">
        <f>IFERROR(VLOOKUP($B4659, 'Returns'!$A$2:$B$801, 2, FALSE), "No")</f>
        <v>No</v>
      </c>
    </row>
    <row r="4660" spans="1:23" x14ac:dyDescent="0.3">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VLOOKUP($M4660,People!$A$2:$B$5, 2, FALSE)</f>
        <v>Chuck Magee</v>
      </c>
      <c r="W4660" s="3" t="str">
        <f>IFERROR(VLOOKUP($B4660, 'Returns'!$A$2:$B$801, 2, FALSE), "No")</f>
        <v>No</v>
      </c>
    </row>
    <row r="4661" spans="1:23" x14ac:dyDescent="0.3">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VLOOKUP($M4661,People!$A$2:$B$5, 2, FALSE)</f>
        <v>Chuck Magee</v>
      </c>
      <c r="W4661" s="3" t="str">
        <f>IFERROR(VLOOKUP($B4661, 'Returns'!$A$2:$B$801, 2, FALSE), "No")</f>
        <v>No</v>
      </c>
    </row>
    <row r="4662" spans="1:23" x14ac:dyDescent="0.3">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VLOOKUP($M4662,People!$A$2:$B$5, 2, FALSE)</f>
        <v>Chuck Magee</v>
      </c>
      <c r="W4662" s="3" t="str">
        <f>IFERROR(VLOOKUP($B4662, 'Returns'!$A$2:$B$801, 2, FALSE), "No")</f>
        <v>No</v>
      </c>
    </row>
    <row r="4663" spans="1:23" x14ac:dyDescent="0.3">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VLOOKUP($M4663,People!$A$2:$B$5, 2, FALSE)</f>
        <v>Chuck Magee</v>
      </c>
      <c r="W4663" s="3" t="str">
        <f>IFERROR(VLOOKUP($B4663, 'Returns'!$A$2:$B$801, 2, FALSE), "No")</f>
        <v>No</v>
      </c>
    </row>
    <row r="4664" spans="1:23" x14ac:dyDescent="0.3">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VLOOKUP($M4664,People!$A$2:$B$5, 2, FALSE)</f>
        <v>Chuck Magee</v>
      </c>
      <c r="W4664" s="3" t="str">
        <f>IFERROR(VLOOKUP($B4664, 'Returns'!$A$2:$B$801, 2, FALSE), "No")</f>
        <v>No</v>
      </c>
    </row>
    <row r="4665" spans="1:23" x14ac:dyDescent="0.3">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VLOOKUP($M4665,People!$A$2:$B$5, 2, FALSE)</f>
        <v>Cassandra Brandow</v>
      </c>
      <c r="W4665" s="3" t="str">
        <f>IFERROR(VLOOKUP($B4665, 'Returns'!$A$2:$B$801, 2, FALSE), "No")</f>
        <v>No</v>
      </c>
    </row>
    <row r="4666" spans="1:23" x14ac:dyDescent="0.3">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VLOOKUP($M4666,People!$A$2:$B$5, 2, FALSE)</f>
        <v>Cassandra Brandow</v>
      </c>
      <c r="W4666" s="3" t="str">
        <f>IFERROR(VLOOKUP($B4666, 'Returns'!$A$2:$B$801, 2, FALSE), "No")</f>
        <v>No</v>
      </c>
    </row>
    <row r="4667" spans="1:23" x14ac:dyDescent="0.3">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VLOOKUP($M4667,People!$A$2:$B$5, 2, FALSE)</f>
        <v>Cassandra Brandow</v>
      </c>
      <c r="W4667" s="3" t="str">
        <f>IFERROR(VLOOKUP($B4667, 'Returns'!$A$2:$B$801, 2, FALSE), "No")</f>
        <v>No</v>
      </c>
    </row>
    <row r="4668" spans="1:23" x14ac:dyDescent="0.3">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VLOOKUP($M4668,People!$A$2:$B$5, 2, FALSE)</f>
        <v>Anna Andreadi</v>
      </c>
      <c r="W4668" s="3" t="str">
        <f>IFERROR(VLOOKUP($B4668, 'Returns'!$A$2:$B$801, 2, FALSE), "No")</f>
        <v>Yes</v>
      </c>
    </row>
    <row r="4669" spans="1:23" x14ac:dyDescent="0.3">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VLOOKUP($M4669,People!$A$2:$B$5, 2, FALSE)</f>
        <v>Anna Andreadi</v>
      </c>
      <c r="W4669" s="3" t="str">
        <f>IFERROR(VLOOKUP($B4669, 'Returns'!$A$2:$B$801, 2, FALSE), "No")</f>
        <v>Yes</v>
      </c>
    </row>
    <row r="4670" spans="1:23" x14ac:dyDescent="0.3">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VLOOKUP($M4670,People!$A$2:$B$5, 2, FALSE)</f>
        <v>Kelly Williams</v>
      </c>
      <c r="W4670" s="3" t="str">
        <f>IFERROR(VLOOKUP($B4670, 'Returns'!$A$2:$B$801, 2, FALSE), "No")</f>
        <v>No</v>
      </c>
    </row>
    <row r="4671" spans="1:23" x14ac:dyDescent="0.3">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VLOOKUP($M4671,People!$A$2:$B$5, 2, FALSE)</f>
        <v>Kelly Williams</v>
      </c>
      <c r="W4671" s="3" t="str">
        <f>IFERROR(VLOOKUP($B4671, 'Returns'!$A$2:$B$801, 2, FALSE), "No")</f>
        <v>No</v>
      </c>
    </row>
    <row r="4672" spans="1:23" x14ac:dyDescent="0.3">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VLOOKUP($M4672,People!$A$2:$B$5, 2, FALSE)</f>
        <v>Kelly Williams</v>
      </c>
      <c r="W4672" s="3" t="str">
        <f>IFERROR(VLOOKUP($B4672, 'Returns'!$A$2:$B$801, 2, FALSE), "No")</f>
        <v>No</v>
      </c>
    </row>
    <row r="4673" spans="1:23" x14ac:dyDescent="0.3">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VLOOKUP($M4673,People!$A$2:$B$5, 2, FALSE)</f>
        <v>Kelly Williams</v>
      </c>
      <c r="W4673" s="3" t="str">
        <f>IFERROR(VLOOKUP($B4673, 'Returns'!$A$2:$B$801, 2, FALSE), "No")</f>
        <v>No</v>
      </c>
    </row>
    <row r="4674" spans="1:23" x14ac:dyDescent="0.3">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VLOOKUP($M4674,People!$A$2:$B$5, 2, FALSE)</f>
        <v>Kelly Williams</v>
      </c>
      <c r="W4674" s="3" t="str">
        <f>IFERROR(VLOOKUP($B4674, 'Returns'!$A$2:$B$801, 2, FALSE), "No")</f>
        <v>No</v>
      </c>
    </row>
    <row r="4675" spans="1:23" x14ac:dyDescent="0.3">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VLOOKUP($M4675,People!$A$2:$B$5, 2, FALSE)</f>
        <v>Kelly Williams</v>
      </c>
      <c r="W4675" s="3" t="str">
        <f>IFERROR(VLOOKUP($B4675, 'Returns'!$A$2:$B$801, 2, FALSE), "No")</f>
        <v>No</v>
      </c>
    </row>
    <row r="4676" spans="1:23" x14ac:dyDescent="0.3">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VLOOKUP($M4676,People!$A$2:$B$5, 2, FALSE)</f>
        <v>Kelly Williams</v>
      </c>
      <c r="W4676" s="3" t="str">
        <f>IFERROR(VLOOKUP($B4676, 'Returns'!$A$2:$B$801, 2, FALSE), "No")</f>
        <v>No</v>
      </c>
    </row>
    <row r="4677" spans="1:23" x14ac:dyDescent="0.3">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VLOOKUP($M4677,People!$A$2:$B$5, 2, FALSE)</f>
        <v>Chuck Magee</v>
      </c>
      <c r="W4677" s="3" t="str">
        <f>IFERROR(VLOOKUP($B4677, 'Returns'!$A$2:$B$801, 2, FALSE), "No")</f>
        <v>No</v>
      </c>
    </row>
    <row r="4678" spans="1:23" x14ac:dyDescent="0.3">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VLOOKUP($M4678,People!$A$2:$B$5, 2, FALSE)</f>
        <v>Anna Andreadi</v>
      </c>
      <c r="W4678" s="3" t="str">
        <f>IFERROR(VLOOKUP($B4678, 'Returns'!$A$2:$B$801, 2, FALSE), "No")</f>
        <v>No</v>
      </c>
    </row>
    <row r="4679" spans="1:23" x14ac:dyDescent="0.3">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VLOOKUP($M4679,People!$A$2:$B$5, 2, FALSE)</f>
        <v>Anna Andreadi</v>
      </c>
      <c r="W4679" s="3" t="str">
        <f>IFERROR(VLOOKUP($B4679, 'Returns'!$A$2:$B$801, 2, FALSE), "No")</f>
        <v>No</v>
      </c>
    </row>
    <row r="4680" spans="1:23" x14ac:dyDescent="0.3">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VLOOKUP($M4680,People!$A$2:$B$5, 2, FALSE)</f>
        <v>Anna Andreadi</v>
      </c>
      <c r="W4680" s="3" t="str">
        <f>IFERROR(VLOOKUP($B4680, 'Returns'!$A$2:$B$801, 2, FALSE), "No")</f>
        <v>No</v>
      </c>
    </row>
    <row r="4681" spans="1:23" x14ac:dyDescent="0.3">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VLOOKUP($M4681,People!$A$2:$B$5, 2, FALSE)</f>
        <v>Anna Andreadi</v>
      </c>
      <c r="W4681" s="3" t="str">
        <f>IFERROR(VLOOKUP($B4681, 'Returns'!$A$2:$B$801, 2, FALSE), "No")</f>
        <v>No</v>
      </c>
    </row>
    <row r="4682" spans="1:23" x14ac:dyDescent="0.3">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VLOOKUP($M4682,People!$A$2:$B$5, 2, FALSE)</f>
        <v>Anna Andreadi</v>
      </c>
      <c r="W4682" s="3" t="str">
        <f>IFERROR(VLOOKUP($B4682, 'Returns'!$A$2:$B$801, 2, FALSE), "No")</f>
        <v>No</v>
      </c>
    </row>
    <row r="4683" spans="1:23" x14ac:dyDescent="0.3">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VLOOKUP($M4683,People!$A$2:$B$5, 2, FALSE)</f>
        <v>Chuck Magee</v>
      </c>
      <c r="W4683" s="3" t="str">
        <f>IFERROR(VLOOKUP($B4683, 'Returns'!$A$2:$B$801, 2, FALSE), "No")</f>
        <v>No</v>
      </c>
    </row>
    <row r="4684" spans="1:23" x14ac:dyDescent="0.3">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VLOOKUP($M4684,People!$A$2:$B$5, 2, FALSE)</f>
        <v>Cassandra Brandow</v>
      </c>
      <c r="W4684" s="3" t="str">
        <f>IFERROR(VLOOKUP($B4684, 'Returns'!$A$2:$B$801, 2, FALSE), "No")</f>
        <v>No</v>
      </c>
    </row>
    <row r="4685" spans="1:23" x14ac:dyDescent="0.3">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VLOOKUP($M4685,People!$A$2:$B$5, 2, FALSE)</f>
        <v>Chuck Magee</v>
      </c>
      <c r="W4685" s="3" t="str">
        <f>IFERROR(VLOOKUP($B4685, 'Returns'!$A$2:$B$801, 2, FALSE), "No")</f>
        <v>No</v>
      </c>
    </row>
    <row r="4686" spans="1:23" x14ac:dyDescent="0.3">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VLOOKUP($M4686,People!$A$2:$B$5, 2, FALSE)</f>
        <v>Chuck Magee</v>
      </c>
      <c r="W4686" s="3" t="str">
        <f>IFERROR(VLOOKUP($B4686, 'Returns'!$A$2:$B$801, 2, FALSE), "No")</f>
        <v>No</v>
      </c>
    </row>
    <row r="4687" spans="1:23" x14ac:dyDescent="0.3">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VLOOKUP($M4687,People!$A$2:$B$5, 2, FALSE)</f>
        <v>Chuck Magee</v>
      </c>
      <c r="W4687" s="3" t="str">
        <f>IFERROR(VLOOKUP($B4687, 'Returns'!$A$2:$B$801, 2, FALSE), "No")</f>
        <v>No</v>
      </c>
    </row>
    <row r="4688" spans="1:23" x14ac:dyDescent="0.3">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VLOOKUP($M4688,People!$A$2:$B$5, 2, FALSE)</f>
        <v>Chuck Magee</v>
      </c>
      <c r="W4688" s="3" t="str">
        <f>IFERROR(VLOOKUP($B4688, 'Returns'!$A$2:$B$801, 2, FALSE), "No")</f>
        <v>No</v>
      </c>
    </row>
    <row r="4689" spans="1:23" x14ac:dyDescent="0.3">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VLOOKUP($M4689,People!$A$2:$B$5, 2, FALSE)</f>
        <v>Kelly Williams</v>
      </c>
      <c r="W4689" s="3" t="str">
        <f>IFERROR(VLOOKUP($B4689, 'Returns'!$A$2:$B$801, 2, FALSE), "No")</f>
        <v>No</v>
      </c>
    </row>
    <row r="4690" spans="1:23" x14ac:dyDescent="0.3">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VLOOKUP($M4690,People!$A$2:$B$5, 2, FALSE)</f>
        <v>Chuck Magee</v>
      </c>
      <c r="W4690" s="3" t="str">
        <f>IFERROR(VLOOKUP($B4690, 'Returns'!$A$2:$B$801, 2, FALSE), "No")</f>
        <v>No</v>
      </c>
    </row>
    <row r="4691" spans="1:23" x14ac:dyDescent="0.3">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VLOOKUP($M4691,People!$A$2:$B$5, 2, FALSE)</f>
        <v>Anna Andreadi</v>
      </c>
      <c r="W4691" s="3" t="str">
        <f>IFERROR(VLOOKUP($B4691, 'Returns'!$A$2:$B$801, 2, FALSE), "No")</f>
        <v>No</v>
      </c>
    </row>
    <row r="4692" spans="1:23" x14ac:dyDescent="0.3">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VLOOKUP($M4692,People!$A$2:$B$5, 2, FALSE)</f>
        <v>Anna Andreadi</v>
      </c>
      <c r="W4692" s="3" t="str">
        <f>IFERROR(VLOOKUP($B4692, 'Returns'!$A$2:$B$801, 2, FALSE), "No")</f>
        <v>No</v>
      </c>
    </row>
    <row r="4693" spans="1:23" x14ac:dyDescent="0.3">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VLOOKUP($M4693,People!$A$2:$B$5, 2, FALSE)</f>
        <v>Anna Andreadi</v>
      </c>
      <c r="W4693" s="3" t="str">
        <f>IFERROR(VLOOKUP($B4693, 'Returns'!$A$2:$B$801, 2, FALSE), "No")</f>
        <v>No</v>
      </c>
    </row>
    <row r="4694" spans="1:23" x14ac:dyDescent="0.3">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VLOOKUP($M4694,People!$A$2:$B$5, 2, FALSE)</f>
        <v>Anna Andreadi</v>
      </c>
      <c r="W4694" s="3" t="str">
        <f>IFERROR(VLOOKUP($B4694, 'Returns'!$A$2:$B$801, 2, FALSE), "No")</f>
        <v>No</v>
      </c>
    </row>
    <row r="4695" spans="1:23" x14ac:dyDescent="0.3">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VLOOKUP($M4695,People!$A$2:$B$5, 2, FALSE)</f>
        <v>Anna Andreadi</v>
      </c>
      <c r="W4695" s="3" t="str">
        <f>IFERROR(VLOOKUP($B4695, 'Returns'!$A$2:$B$801, 2, FALSE), "No")</f>
        <v>No</v>
      </c>
    </row>
    <row r="4696" spans="1:23" x14ac:dyDescent="0.3">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VLOOKUP($M4696,People!$A$2:$B$5, 2, FALSE)</f>
        <v>Kelly Williams</v>
      </c>
      <c r="W4696" s="3" t="str">
        <f>IFERROR(VLOOKUP($B4696, 'Returns'!$A$2:$B$801, 2, FALSE), "No")</f>
        <v>No</v>
      </c>
    </row>
    <row r="4697" spans="1:23" x14ac:dyDescent="0.3">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VLOOKUP($M4697,People!$A$2:$B$5, 2, FALSE)</f>
        <v>Kelly Williams</v>
      </c>
      <c r="W4697" s="3" t="str">
        <f>IFERROR(VLOOKUP($B4697, 'Returns'!$A$2:$B$801, 2, FALSE), "No")</f>
        <v>No</v>
      </c>
    </row>
    <row r="4698" spans="1:23" x14ac:dyDescent="0.3">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VLOOKUP($M4698,People!$A$2:$B$5, 2, FALSE)</f>
        <v>Kelly Williams</v>
      </c>
      <c r="W4698" s="3" t="str">
        <f>IFERROR(VLOOKUP($B4698, 'Returns'!$A$2:$B$801, 2, FALSE), "No")</f>
        <v>No</v>
      </c>
    </row>
    <row r="4699" spans="1:23" x14ac:dyDescent="0.3">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VLOOKUP($M4699,People!$A$2:$B$5, 2, FALSE)</f>
        <v>Kelly Williams</v>
      </c>
      <c r="W4699" s="3" t="str">
        <f>IFERROR(VLOOKUP($B4699, 'Returns'!$A$2:$B$801, 2, FALSE), "No")</f>
        <v>No</v>
      </c>
    </row>
    <row r="4700" spans="1:23" x14ac:dyDescent="0.3">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VLOOKUP($M4700,People!$A$2:$B$5, 2, FALSE)</f>
        <v>Kelly Williams</v>
      </c>
      <c r="W4700" s="3" t="str">
        <f>IFERROR(VLOOKUP($B4700, 'Returns'!$A$2:$B$801, 2, FALSE), "No")</f>
        <v>No</v>
      </c>
    </row>
    <row r="4701" spans="1:23" x14ac:dyDescent="0.3">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VLOOKUP($M4701,People!$A$2:$B$5, 2, FALSE)</f>
        <v>Kelly Williams</v>
      </c>
      <c r="W4701" s="3" t="str">
        <f>IFERROR(VLOOKUP($B4701, 'Returns'!$A$2:$B$801, 2, FALSE), "No")</f>
        <v>No</v>
      </c>
    </row>
    <row r="4702" spans="1:23" x14ac:dyDescent="0.3">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VLOOKUP($M4702,People!$A$2:$B$5, 2, FALSE)</f>
        <v>Kelly Williams</v>
      </c>
      <c r="W4702" s="3" t="str">
        <f>IFERROR(VLOOKUP($B4702, 'Returns'!$A$2:$B$801, 2, FALSE), "No")</f>
        <v>No</v>
      </c>
    </row>
    <row r="4703" spans="1:23" x14ac:dyDescent="0.3">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VLOOKUP($M4703,People!$A$2:$B$5, 2, FALSE)</f>
        <v>Kelly Williams</v>
      </c>
      <c r="W4703" s="3" t="str">
        <f>IFERROR(VLOOKUP($B4703, 'Returns'!$A$2:$B$801, 2, FALSE), "No")</f>
        <v>No</v>
      </c>
    </row>
    <row r="4704" spans="1:23" x14ac:dyDescent="0.3">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VLOOKUP($M4704,People!$A$2:$B$5, 2, FALSE)</f>
        <v>Kelly Williams</v>
      </c>
      <c r="W4704" s="3" t="str">
        <f>IFERROR(VLOOKUP($B4704, 'Returns'!$A$2:$B$801, 2, FALSE), "No")</f>
        <v>No</v>
      </c>
    </row>
    <row r="4705" spans="1:23" x14ac:dyDescent="0.3">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VLOOKUP($M4705,People!$A$2:$B$5, 2, FALSE)</f>
        <v>Kelly Williams</v>
      </c>
      <c r="W4705" s="3" t="str">
        <f>IFERROR(VLOOKUP($B4705, 'Returns'!$A$2:$B$801, 2, FALSE), "No")</f>
        <v>No</v>
      </c>
    </row>
    <row r="4706" spans="1:23" x14ac:dyDescent="0.3">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VLOOKUP($M4706,People!$A$2:$B$5, 2, FALSE)</f>
        <v>Chuck Magee</v>
      </c>
      <c r="W4706" s="3" t="str">
        <f>IFERROR(VLOOKUP($B4706, 'Returns'!$A$2:$B$801, 2, FALSE), "No")</f>
        <v>No</v>
      </c>
    </row>
    <row r="4707" spans="1:23" x14ac:dyDescent="0.3">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VLOOKUP($M4707,People!$A$2:$B$5, 2, FALSE)</f>
        <v>Chuck Magee</v>
      </c>
      <c r="W4707" s="3" t="str">
        <f>IFERROR(VLOOKUP($B4707, 'Returns'!$A$2:$B$801, 2, FALSE), "No")</f>
        <v>No</v>
      </c>
    </row>
    <row r="4708" spans="1:23" x14ac:dyDescent="0.3">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VLOOKUP($M4708,People!$A$2:$B$5, 2, FALSE)</f>
        <v>Chuck Magee</v>
      </c>
      <c r="W4708" s="3" t="str">
        <f>IFERROR(VLOOKUP($B4708, 'Returns'!$A$2:$B$801, 2, FALSE), "No")</f>
        <v>No</v>
      </c>
    </row>
    <row r="4709" spans="1:23" x14ac:dyDescent="0.3">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VLOOKUP($M4709,People!$A$2:$B$5, 2, FALSE)</f>
        <v>Anna Andreadi</v>
      </c>
      <c r="W4709" s="3" t="str">
        <f>IFERROR(VLOOKUP($B4709, 'Returns'!$A$2:$B$801, 2, FALSE), "No")</f>
        <v>No</v>
      </c>
    </row>
    <row r="4710" spans="1:23" x14ac:dyDescent="0.3">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VLOOKUP($M4710,People!$A$2:$B$5, 2, FALSE)</f>
        <v>Anna Andreadi</v>
      </c>
      <c r="W4710" s="3" t="str">
        <f>IFERROR(VLOOKUP($B4710, 'Returns'!$A$2:$B$801, 2, FALSE), "No")</f>
        <v>No</v>
      </c>
    </row>
    <row r="4711" spans="1:23" x14ac:dyDescent="0.3">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VLOOKUP($M4711,People!$A$2:$B$5, 2, FALSE)</f>
        <v>Anna Andreadi</v>
      </c>
      <c r="W4711" s="3" t="str">
        <f>IFERROR(VLOOKUP($B4711, 'Returns'!$A$2:$B$801, 2, FALSE), "No")</f>
        <v>No</v>
      </c>
    </row>
    <row r="4712" spans="1:23" x14ac:dyDescent="0.3">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VLOOKUP($M4712,People!$A$2:$B$5, 2, FALSE)</f>
        <v>Anna Andreadi</v>
      </c>
      <c r="W4712" s="3" t="str">
        <f>IFERROR(VLOOKUP($B4712, 'Returns'!$A$2:$B$801, 2, FALSE), "No")</f>
        <v>No</v>
      </c>
    </row>
    <row r="4713" spans="1:23" x14ac:dyDescent="0.3">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VLOOKUP($M4713,People!$A$2:$B$5, 2, FALSE)</f>
        <v>Chuck Magee</v>
      </c>
      <c r="W4713" s="3" t="str">
        <f>IFERROR(VLOOKUP($B4713, 'Returns'!$A$2:$B$801, 2, FALSE), "No")</f>
        <v>No</v>
      </c>
    </row>
    <row r="4714" spans="1:23" x14ac:dyDescent="0.3">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VLOOKUP($M4714,People!$A$2:$B$5, 2, FALSE)</f>
        <v>Kelly Williams</v>
      </c>
      <c r="W4714" s="3" t="str">
        <f>IFERROR(VLOOKUP($B4714, 'Returns'!$A$2:$B$801, 2, FALSE), "No")</f>
        <v>No</v>
      </c>
    </row>
    <row r="4715" spans="1:23" x14ac:dyDescent="0.3">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VLOOKUP($M4715,People!$A$2:$B$5, 2, FALSE)</f>
        <v>Kelly Williams</v>
      </c>
      <c r="W4715" s="3" t="str">
        <f>IFERROR(VLOOKUP($B4715, 'Returns'!$A$2:$B$801, 2, FALSE), "No")</f>
        <v>No</v>
      </c>
    </row>
    <row r="4716" spans="1:23" x14ac:dyDescent="0.3">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VLOOKUP($M4716,People!$A$2:$B$5, 2, FALSE)</f>
        <v>Anna Andreadi</v>
      </c>
      <c r="W4716" s="3" t="str">
        <f>IFERROR(VLOOKUP($B4716, 'Returns'!$A$2:$B$801, 2, FALSE), "No")</f>
        <v>No</v>
      </c>
    </row>
    <row r="4717" spans="1:23" x14ac:dyDescent="0.3">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VLOOKUP($M4717,People!$A$2:$B$5, 2, FALSE)</f>
        <v>Anna Andreadi</v>
      </c>
      <c r="W4717" s="3" t="str">
        <f>IFERROR(VLOOKUP($B4717, 'Returns'!$A$2:$B$801, 2, FALSE), "No")</f>
        <v>No</v>
      </c>
    </row>
    <row r="4718" spans="1:23" x14ac:dyDescent="0.3">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VLOOKUP($M4718,People!$A$2:$B$5, 2, FALSE)</f>
        <v>Anna Andreadi</v>
      </c>
      <c r="W4718" s="3" t="str">
        <f>IFERROR(VLOOKUP($B4718, 'Returns'!$A$2:$B$801, 2, FALSE), "No")</f>
        <v>No</v>
      </c>
    </row>
    <row r="4719" spans="1:23" x14ac:dyDescent="0.3">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VLOOKUP($M4719,People!$A$2:$B$5, 2, FALSE)</f>
        <v>Chuck Magee</v>
      </c>
      <c r="W4719" s="3" t="str">
        <f>IFERROR(VLOOKUP($B4719, 'Returns'!$A$2:$B$801, 2, FALSE), "No")</f>
        <v>No</v>
      </c>
    </row>
    <row r="4720" spans="1:23" x14ac:dyDescent="0.3">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VLOOKUP($M4720,People!$A$2:$B$5, 2, FALSE)</f>
        <v>Anna Andreadi</v>
      </c>
      <c r="W4720" s="3" t="str">
        <f>IFERROR(VLOOKUP($B4720, 'Returns'!$A$2:$B$801, 2, FALSE), "No")</f>
        <v>Yes</v>
      </c>
    </row>
    <row r="4721" spans="1:23" x14ac:dyDescent="0.3">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VLOOKUP($M4721,People!$A$2:$B$5, 2, FALSE)</f>
        <v>Anna Andreadi</v>
      </c>
      <c r="W4721" s="3" t="str">
        <f>IFERROR(VLOOKUP($B4721, 'Returns'!$A$2:$B$801, 2, FALSE), "No")</f>
        <v>Yes</v>
      </c>
    </row>
    <row r="4722" spans="1:23" x14ac:dyDescent="0.3">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VLOOKUP($M4722,People!$A$2:$B$5, 2, FALSE)</f>
        <v>Anna Andreadi</v>
      </c>
      <c r="W4722" s="3" t="str">
        <f>IFERROR(VLOOKUP($B4722, 'Returns'!$A$2:$B$801, 2, FALSE), "No")</f>
        <v>Yes</v>
      </c>
    </row>
    <row r="4723" spans="1:23" x14ac:dyDescent="0.3">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VLOOKUP($M4723,People!$A$2:$B$5, 2, FALSE)</f>
        <v>Kelly Williams</v>
      </c>
      <c r="W4723" s="3" t="str">
        <f>IFERROR(VLOOKUP($B4723, 'Returns'!$A$2:$B$801, 2, FALSE), "No")</f>
        <v>No</v>
      </c>
    </row>
    <row r="4724" spans="1:23" x14ac:dyDescent="0.3">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VLOOKUP($M4724,People!$A$2:$B$5, 2, FALSE)</f>
        <v>Anna Andreadi</v>
      </c>
      <c r="W4724" s="3" t="str">
        <f>IFERROR(VLOOKUP($B4724, 'Returns'!$A$2:$B$801, 2, FALSE), "No")</f>
        <v>No</v>
      </c>
    </row>
    <row r="4725" spans="1:23" x14ac:dyDescent="0.3">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VLOOKUP($M4725,People!$A$2:$B$5, 2, FALSE)</f>
        <v>Cassandra Brandow</v>
      </c>
      <c r="W4725" s="3" t="str">
        <f>IFERROR(VLOOKUP($B4725, 'Returns'!$A$2:$B$801, 2, FALSE), "No")</f>
        <v>No</v>
      </c>
    </row>
    <row r="4726" spans="1:23" x14ac:dyDescent="0.3">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VLOOKUP($M4726,People!$A$2:$B$5, 2, FALSE)</f>
        <v>Cassandra Brandow</v>
      </c>
      <c r="W4726" s="3" t="str">
        <f>IFERROR(VLOOKUP($B4726, 'Returns'!$A$2:$B$801, 2, FALSE), "No")</f>
        <v>No</v>
      </c>
    </row>
    <row r="4727" spans="1:23" x14ac:dyDescent="0.3">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VLOOKUP($M4727,People!$A$2:$B$5, 2, FALSE)</f>
        <v>Cassandra Brandow</v>
      </c>
      <c r="W4727" s="3" t="str">
        <f>IFERROR(VLOOKUP($B4727, 'Returns'!$A$2:$B$801, 2, FALSE), "No")</f>
        <v>No</v>
      </c>
    </row>
    <row r="4728" spans="1:23" x14ac:dyDescent="0.3">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VLOOKUP($M4728,People!$A$2:$B$5, 2, FALSE)</f>
        <v>Chuck Magee</v>
      </c>
      <c r="W4728" s="3" t="str">
        <f>IFERROR(VLOOKUP($B4728, 'Returns'!$A$2:$B$801, 2, FALSE), "No")</f>
        <v>No</v>
      </c>
    </row>
    <row r="4729" spans="1:23" x14ac:dyDescent="0.3">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VLOOKUP($M4729,People!$A$2:$B$5, 2, FALSE)</f>
        <v>Chuck Magee</v>
      </c>
      <c r="W4729" s="3" t="str">
        <f>IFERROR(VLOOKUP($B4729, 'Returns'!$A$2:$B$801, 2, FALSE), "No")</f>
        <v>No</v>
      </c>
    </row>
    <row r="4730" spans="1:23" x14ac:dyDescent="0.3">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VLOOKUP($M4730,People!$A$2:$B$5, 2, FALSE)</f>
        <v>Anna Andreadi</v>
      </c>
      <c r="W4730" s="3" t="str">
        <f>IFERROR(VLOOKUP($B4730, 'Returns'!$A$2:$B$801, 2, FALSE), "No")</f>
        <v>No</v>
      </c>
    </row>
    <row r="4731" spans="1:23" x14ac:dyDescent="0.3">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VLOOKUP($M4731,People!$A$2:$B$5, 2, FALSE)</f>
        <v>Kelly Williams</v>
      </c>
      <c r="W4731" s="3" t="str">
        <f>IFERROR(VLOOKUP($B4731, 'Returns'!$A$2:$B$801, 2, FALSE), "No")</f>
        <v>No</v>
      </c>
    </row>
    <row r="4732" spans="1:23" x14ac:dyDescent="0.3">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VLOOKUP($M4732,People!$A$2:$B$5, 2, FALSE)</f>
        <v>Anna Andreadi</v>
      </c>
      <c r="W4732" s="3" t="str">
        <f>IFERROR(VLOOKUP($B4732, 'Returns'!$A$2:$B$801, 2, FALSE), "No")</f>
        <v>No</v>
      </c>
    </row>
    <row r="4733" spans="1:23" x14ac:dyDescent="0.3">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VLOOKUP($M4733,People!$A$2:$B$5, 2, FALSE)</f>
        <v>Anna Andreadi</v>
      </c>
      <c r="W4733" s="3" t="str">
        <f>IFERROR(VLOOKUP($B4733, 'Returns'!$A$2:$B$801, 2, FALSE), "No")</f>
        <v>No</v>
      </c>
    </row>
    <row r="4734" spans="1:23" x14ac:dyDescent="0.3">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VLOOKUP($M4734,People!$A$2:$B$5, 2, FALSE)</f>
        <v>Anna Andreadi</v>
      </c>
      <c r="W4734" s="3" t="str">
        <f>IFERROR(VLOOKUP($B4734, 'Returns'!$A$2:$B$801, 2, FALSE), "No")</f>
        <v>No</v>
      </c>
    </row>
    <row r="4735" spans="1:23" x14ac:dyDescent="0.3">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VLOOKUP($M4735,People!$A$2:$B$5, 2, FALSE)</f>
        <v>Anna Andreadi</v>
      </c>
      <c r="W4735" s="3" t="str">
        <f>IFERROR(VLOOKUP($B4735, 'Returns'!$A$2:$B$801, 2, FALSE), "No")</f>
        <v>No</v>
      </c>
    </row>
    <row r="4736" spans="1:23" x14ac:dyDescent="0.3">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VLOOKUP($M4736,People!$A$2:$B$5, 2, FALSE)</f>
        <v>Chuck Magee</v>
      </c>
      <c r="W4736" s="3" t="str">
        <f>IFERROR(VLOOKUP($B4736, 'Returns'!$A$2:$B$801, 2, FALSE), "No")</f>
        <v>No</v>
      </c>
    </row>
    <row r="4737" spans="1:23" x14ac:dyDescent="0.3">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VLOOKUP($M4737,People!$A$2:$B$5, 2, FALSE)</f>
        <v>Chuck Magee</v>
      </c>
      <c r="W4737" s="3" t="str">
        <f>IFERROR(VLOOKUP($B4737, 'Returns'!$A$2:$B$801, 2, FALSE), "No")</f>
        <v>No</v>
      </c>
    </row>
    <row r="4738" spans="1:23" x14ac:dyDescent="0.3">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VLOOKUP($M4738,People!$A$2:$B$5, 2, FALSE)</f>
        <v>Chuck Magee</v>
      </c>
      <c r="W4738" s="3" t="str">
        <f>IFERROR(VLOOKUP($B4738, 'Returns'!$A$2:$B$801, 2, FALSE), "No")</f>
        <v>No</v>
      </c>
    </row>
    <row r="4739" spans="1:23" x14ac:dyDescent="0.3">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VLOOKUP($M4739,People!$A$2:$B$5, 2, FALSE)</f>
        <v>Chuck Magee</v>
      </c>
      <c r="W4739" s="3" t="str">
        <f>IFERROR(VLOOKUP($B4739, 'Returns'!$A$2:$B$801, 2, FALSE), "No")</f>
        <v>No</v>
      </c>
    </row>
    <row r="4740" spans="1:23" x14ac:dyDescent="0.3">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VLOOKUP($M4740,People!$A$2:$B$5, 2, FALSE)</f>
        <v>Anna Andreadi</v>
      </c>
      <c r="W4740" s="3" t="str">
        <f>IFERROR(VLOOKUP($B4740, 'Returns'!$A$2:$B$801, 2, FALSE), "No")</f>
        <v>No</v>
      </c>
    </row>
    <row r="4741" spans="1:23" x14ac:dyDescent="0.3">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VLOOKUP($M4741,People!$A$2:$B$5, 2, FALSE)</f>
        <v>Anna Andreadi</v>
      </c>
      <c r="W4741" s="3" t="str">
        <f>IFERROR(VLOOKUP($B4741, 'Returns'!$A$2:$B$801, 2, FALSE), "No")</f>
        <v>No</v>
      </c>
    </row>
    <row r="4742" spans="1:23" x14ac:dyDescent="0.3">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VLOOKUP($M4742,People!$A$2:$B$5, 2, FALSE)</f>
        <v>Anna Andreadi</v>
      </c>
      <c r="W4742" s="3" t="str">
        <f>IFERROR(VLOOKUP($B4742, 'Returns'!$A$2:$B$801, 2, FALSE), "No")</f>
        <v>No</v>
      </c>
    </row>
    <row r="4743" spans="1:23" x14ac:dyDescent="0.3">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VLOOKUP($M4743,People!$A$2:$B$5, 2, FALSE)</f>
        <v>Anna Andreadi</v>
      </c>
      <c r="W4743" s="3" t="str">
        <f>IFERROR(VLOOKUP($B4743, 'Returns'!$A$2:$B$801, 2, FALSE), "No")</f>
        <v>No</v>
      </c>
    </row>
    <row r="4744" spans="1:23" x14ac:dyDescent="0.3">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VLOOKUP($M4744,People!$A$2:$B$5, 2, FALSE)</f>
        <v>Anna Andreadi</v>
      </c>
      <c r="W4744" s="3" t="str">
        <f>IFERROR(VLOOKUP($B4744, 'Returns'!$A$2:$B$801, 2, FALSE), "No")</f>
        <v>No</v>
      </c>
    </row>
    <row r="4745" spans="1:23" x14ac:dyDescent="0.3">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VLOOKUP($M4745,People!$A$2:$B$5, 2, FALSE)</f>
        <v>Kelly Williams</v>
      </c>
      <c r="W4745" s="3" t="str">
        <f>IFERROR(VLOOKUP($B4745, 'Returns'!$A$2:$B$801, 2, FALSE), "No")</f>
        <v>No</v>
      </c>
    </row>
    <row r="4746" spans="1:23" x14ac:dyDescent="0.3">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VLOOKUP($M4746,People!$A$2:$B$5, 2, FALSE)</f>
        <v>Kelly Williams</v>
      </c>
      <c r="W4746" s="3" t="str">
        <f>IFERROR(VLOOKUP($B4746, 'Returns'!$A$2:$B$801, 2, FALSE), "No")</f>
        <v>No</v>
      </c>
    </row>
    <row r="4747" spans="1:23" x14ac:dyDescent="0.3">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VLOOKUP($M4747,People!$A$2:$B$5, 2, FALSE)</f>
        <v>Kelly Williams</v>
      </c>
      <c r="W4747" s="3" t="str">
        <f>IFERROR(VLOOKUP($B4747, 'Returns'!$A$2:$B$801, 2, FALSE), "No")</f>
        <v>No</v>
      </c>
    </row>
    <row r="4748" spans="1:23" x14ac:dyDescent="0.3">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VLOOKUP($M4748,People!$A$2:$B$5, 2, FALSE)</f>
        <v>Kelly Williams</v>
      </c>
      <c r="W4748" s="3" t="str">
        <f>IFERROR(VLOOKUP($B4748, 'Returns'!$A$2:$B$801, 2, FALSE), "No")</f>
        <v>No</v>
      </c>
    </row>
    <row r="4749" spans="1:23" x14ac:dyDescent="0.3">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VLOOKUP($M4749,People!$A$2:$B$5, 2, FALSE)</f>
        <v>Anna Andreadi</v>
      </c>
      <c r="W4749" s="3" t="str">
        <f>IFERROR(VLOOKUP($B4749, 'Returns'!$A$2:$B$801, 2, FALSE), "No")</f>
        <v>No</v>
      </c>
    </row>
    <row r="4750" spans="1:23" x14ac:dyDescent="0.3">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VLOOKUP($M4750,People!$A$2:$B$5, 2, FALSE)</f>
        <v>Anna Andreadi</v>
      </c>
      <c r="W4750" s="3" t="str">
        <f>IFERROR(VLOOKUP($B4750, 'Returns'!$A$2:$B$801, 2, FALSE), "No")</f>
        <v>No</v>
      </c>
    </row>
    <row r="4751" spans="1:23" x14ac:dyDescent="0.3">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VLOOKUP($M4751,People!$A$2:$B$5, 2, FALSE)</f>
        <v>Anna Andreadi</v>
      </c>
      <c r="W4751" s="3" t="str">
        <f>IFERROR(VLOOKUP($B4751, 'Returns'!$A$2:$B$801, 2, FALSE), "No")</f>
        <v>Yes</v>
      </c>
    </row>
    <row r="4752" spans="1:23" x14ac:dyDescent="0.3">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VLOOKUP($M4752,People!$A$2:$B$5, 2, FALSE)</f>
        <v>Anna Andreadi</v>
      </c>
      <c r="W4752" s="3" t="str">
        <f>IFERROR(VLOOKUP($B4752, 'Returns'!$A$2:$B$801, 2, FALSE), "No")</f>
        <v>No</v>
      </c>
    </row>
    <row r="4753" spans="1:23" x14ac:dyDescent="0.3">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VLOOKUP($M4753,People!$A$2:$B$5, 2, FALSE)</f>
        <v>Cassandra Brandow</v>
      </c>
      <c r="W4753" s="3" t="str">
        <f>IFERROR(VLOOKUP($B4753, 'Returns'!$A$2:$B$801, 2, FALSE), "No")</f>
        <v>No</v>
      </c>
    </row>
    <row r="4754" spans="1:23" x14ac:dyDescent="0.3">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VLOOKUP($M4754,People!$A$2:$B$5, 2, FALSE)</f>
        <v>Cassandra Brandow</v>
      </c>
      <c r="W4754" s="3" t="str">
        <f>IFERROR(VLOOKUP($B4754, 'Returns'!$A$2:$B$801, 2, FALSE), "No")</f>
        <v>No</v>
      </c>
    </row>
    <row r="4755" spans="1:23" x14ac:dyDescent="0.3">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VLOOKUP($M4755,People!$A$2:$B$5, 2, FALSE)</f>
        <v>Kelly Williams</v>
      </c>
      <c r="W4755" s="3" t="str">
        <f>IFERROR(VLOOKUP($B4755, 'Returns'!$A$2:$B$801, 2, FALSE), "No")</f>
        <v>No</v>
      </c>
    </row>
    <row r="4756" spans="1:23" x14ac:dyDescent="0.3">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VLOOKUP($M4756,People!$A$2:$B$5, 2, FALSE)</f>
        <v>Cassandra Brandow</v>
      </c>
      <c r="W4756" s="3" t="str">
        <f>IFERROR(VLOOKUP($B4756, 'Returns'!$A$2:$B$801, 2, FALSE), "No")</f>
        <v>No</v>
      </c>
    </row>
    <row r="4757" spans="1:23" x14ac:dyDescent="0.3">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VLOOKUP($M4757,People!$A$2:$B$5, 2, FALSE)</f>
        <v>Cassandra Brandow</v>
      </c>
      <c r="W4757" s="3" t="str">
        <f>IFERROR(VLOOKUP($B4757, 'Returns'!$A$2:$B$801, 2, FALSE), "No")</f>
        <v>No</v>
      </c>
    </row>
    <row r="4758" spans="1:23" x14ac:dyDescent="0.3">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VLOOKUP($M4758,People!$A$2:$B$5, 2, FALSE)</f>
        <v>Chuck Magee</v>
      </c>
      <c r="W4758" s="3" t="str">
        <f>IFERROR(VLOOKUP($B4758, 'Returns'!$A$2:$B$801, 2, FALSE), "No")</f>
        <v>No</v>
      </c>
    </row>
    <row r="4759" spans="1:23" x14ac:dyDescent="0.3">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VLOOKUP($M4759,People!$A$2:$B$5, 2, FALSE)</f>
        <v>Kelly Williams</v>
      </c>
      <c r="W4759" s="3" t="str">
        <f>IFERROR(VLOOKUP($B4759, 'Returns'!$A$2:$B$801, 2, FALSE), "No")</f>
        <v>No</v>
      </c>
    </row>
    <row r="4760" spans="1:23" x14ac:dyDescent="0.3">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VLOOKUP($M4760,People!$A$2:$B$5, 2, FALSE)</f>
        <v>Chuck Magee</v>
      </c>
      <c r="W4760" s="3" t="str">
        <f>IFERROR(VLOOKUP($B4760, 'Returns'!$A$2:$B$801, 2, FALSE), "No")</f>
        <v>No</v>
      </c>
    </row>
    <row r="4761" spans="1:23" x14ac:dyDescent="0.3">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VLOOKUP($M4761,People!$A$2:$B$5, 2, FALSE)</f>
        <v>Chuck Magee</v>
      </c>
      <c r="W4761" s="3" t="str">
        <f>IFERROR(VLOOKUP($B4761, 'Returns'!$A$2:$B$801, 2, FALSE), "No")</f>
        <v>No</v>
      </c>
    </row>
    <row r="4762" spans="1:23" x14ac:dyDescent="0.3">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VLOOKUP($M4762,People!$A$2:$B$5, 2, FALSE)</f>
        <v>Chuck Magee</v>
      </c>
      <c r="W4762" s="3" t="str">
        <f>IFERROR(VLOOKUP($B4762, 'Returns'!$A$2:$B$801, 2, FALSE), "No")</f>
        <v>No</v>
      </c>
    </row>
    <row r="4763" spans="1:23" x14ac:dyDescent="0.3">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VLOOKUP($M4763,People!$A$2:$B$5, 2, FALSE)</f>
        <v>Chuck Magee</v>
      </c>
      <c r="W4763" s="3" t="str">
        <f>IFERROR(VLOOKUP($B4763, 'Returns'!$A$2:$B$801, 2, FALSE), "No")</f>
        <v>No</v>
      </c>
    </row>
    <row r="4764" spans="1:23" x14ac:dyDescent="0.3">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VLOOKUP($M4764,People!$A$2:$B$5, 2, FALSE)</f>
        <v>Chuck Magee</v>
      </c>
      <c r="W4764" s="3" t="str">
        <f>IFERROR(VLOOKUP($B4764, 'Returns'!$A$2:$B$801, 2, FALSE), "No")</f>
        <v>No</v>
      </c>
    </row>
    <row r="4765" spans="1:23" x14ac:dyDescent="0.3">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VLOOKUP($M4765,People!$A$2:$B$5, 2, FALSE)</f>
        <v>Anna Andreadi</v>
      </c>
      <c r="W4765" s="3" t="str">
        <f>IFERROR(VLOOKUP($B4765, 'Returns'!$A$2:$B$801, 2, FALSE), "No")</f>
        <v>No</v>
      </c>
    </row>
    <row r="4766" spans="1:23" x14ac:dyDescent="0.3">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VLOOKUP($M4766,People!$A$2:$B$5, 2, FALSE)</f>
        <v>Anna Andreadi</v>
      </c>
      <c r="W4766" s="3" t="str">
        <f>IFERROR(VLOOKUP($B4766, 'Returns'!$A$2:$B$801, 2, FALSE), "No")</f>
        <v>No</v>
      </c>
    </row>
    <row r="4767" spans="1:23" x14ac:dyDescent="0.3">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VLOOKUP($M4767,People!$A$2:$B$5, 2, FALSE)</f>
        <v>Chuck Magee</v>
      </c>
      <c r="W4767" s="3" t="str">
        <f>IFERROR(VLOOKUP($B4767, 'Returns'!$A$2:$B$801, 2, FALSE), "No")</f>
        <v>No</v>
      </c>
    </row>
    <row r="4768" spans="1:23" x14ac:dyDescent="0.3">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VLOOKUP($M4768,People!$A$2:$B$5, 2, FALSE)</f>
        <v>Kelly Williams</v>
      </c>
      <c r="W4768" s="3" t="str">
        <f>IFERROR(VLOOKUP($B4768, 'Returns'!$A$2:$B$801, 2, FALSE), "No")</f>
        <v>No</v>
      </c>
    </row>
    <row r="4769" spans="1:23" x14ac:dyDescent="0.3">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VLOOKUP($M4769,People!$A$2:$B$5, 2, FALSE)</f>
        <v>Kelly Williams</v>
      </c>
      <c r="W4769" s="3" t="str">
        <f>IFERROR(VLOOKUP($B4769, 'Returns'!$A$2:$B$801, 2, FALSE), "No")</f>
        <v>No</v>
      </c>
    </row>
    <row r="4770" spans="1:23" x14ac:dyDescent="0.3">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VLOOKUP($M4770,People!$A$2:$B$5, 2, FALSE)</f>
        <v>Cassandra Brandow</v>
      </c>
      <c r="W4770" s="3" t="str">
        <f>IFERROR(VLOOKUP($B4770, 'Returns'!$A$2:$B$801, 2, FALSE), "No")</f>
        <v>No</v>
      </c>
    </row>
    <row r="4771" spans="1:23" x14ac:dyDescent="0.3">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VLOOKUP($M4771,People!$A$2:$B$5, 2, FALSE)</f>
        <v>Anna Andreadi</v>
      </c>
      <c r="W4771" s="3" t="str">
        <f>IFERROR(VLOOKUP($B4771, 'Returns'!$A$2:$B$801, 2, FALSE), "No")</f>
        <v>No</v>
      </c>
    </row>
    <row r="4772" spans="1:23" x14ac:dyDescent="0.3">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VLOOKUP($M4772,People!$A$2:$B$5, 2, FALSE)</f>
        <v>Anna Andreadi</v>
      </c>
      <c r="W4772" s="3" t="str">
        <f>IFERROR(VLOOKUP($B4772, 'Returns'!$A$2:$B$801, 2, FALSE), "No")</f>
        <v>No</v>
      </c>
    </row>
    <row r="4773" spans="1:23" x14ac:dyDescent="0.3">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VLOOKUP($M4773,People!$A$2:$B$5, 2, FALSE)</f>
        <v>Anna Andreadi</v>
      </c>
      <c r="W4773" s="3" t="str">
        <f>IFERROR(VLOOKUP($B4773, 'Returns'!$A$2:$B$801, 2, FALSE), "No")</f>
        <v>No</v>
      </c>
    </row>
    <row r="4774" spans="1:23" x14ac:dyDescent="0.3">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VLOOKUP($M4774,People!$A$2:$B$5, 2, FALSE)</f>
        <v>Kelly Williams</v>
      </c>
      <c r="W4774" s="3" t="str">
        <f>IFERROR(VLOOKUP($B4774, 'Returns'!$A$2:$B$801, 2, FALSE), "No")</f>
        <v>No</v>
      </c>
    </row>
    <row r="4775" spans="1:23" x14ac:dyDescent="0.3">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VLOOKUP($M4775,People!$A$2:$B$5, 2, FALSE)</f>
        <v>Kelly Williams</v>
      </c>
      <c r="W4775" s="3" t="str">
        <f>IFERROR(VLOOKUP($B4775, 'Returns'!$A$2:$B$801, 2, FALSE), "No")</f>
        <v>No</v>
      </c>
    </row>
    <row r="4776" spans="1:23" x14ac:dyDescent="0.3">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VLOOKUP($M4776,People!$A$2:$B$5, 2, FALSE)</f>
        <v>Kelly Williams</v>
      </c>
      <c r="W4776" s="3" t="str">
        <f>IFERROR(VLOOKUP($B4776, 'Returns'!$A$2:$B$801, 2, FALSE), "No")</f>
        <v>No</v>
      </c>
    </row>
    <row r="4777" spans="1:23" x14ac:dyDescent="0.3">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VLOOKUP($M4777,People!$A$2:$B$5, 2, FALSE)</f>
        <v>Anna Andreadi</v>
      </c>
      <c r="W4777" s="3" t="str">
        <f>IFERROR(VLOOKUP($B4777, 'Returns'!$A$2:$B$801, 2, FALSE), "No")</f>
        <v>No</v>
      </c>
    </row>
    <row r="4778" spans="1:23" x14ac:dyDescent="0.3">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VLOOKUP($M4778,People!$A$2:$B$5, 2, FALSE)</f>
        <v>Chuck Magee</v>
      </c>
      <c r="W4778" s="3" t="str">
        <f>IFERROR(VLOOKUP($B4778, 'Returns'!$A$2:$B$801, 2, FALSE), "No")</f>
        <v>No</v>
      </c>
    </row>
    <row r="4779" spans="1:23" x14ac:dyDescent="0.3">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VLOOKUP($M4779,People!$A$2:$B$5, 2, FALSE)</f>
        <v>Chuck Magee</v>
      </c>
      <c r="W4779" s="3" t="str">
        <f>IFERROR(VLOOKUP($B4779, 'Returns'!$A$2:$B$801, 2, FALSE), "No")</f>
        <v>No</v>
      </c>
    </row>
    <row r="4780" spans="1:23" x14ac:dyDescent="0.3">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VLOOKUP($M4780,People!$A$2:$B$5, 2, FALSE)</f>
        <v>Chuck Magee</v>
      </c>
      <c r="W4780" s="3" t="str">
        <f>IFERROR(VLOOKUP($B4780, 'Returns'!$A$2:$B$801, 2, FALSE), "No")</f>
        <v>Yes</v>
      </c>
    </row>
    <row r="4781" spans="1:23" x14ac:dyDescent="0.3">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VLOOKUP($M4781,People!$A$2:$B$5, 2, FALSE)</f>
        <v>Chuck Magee</v>
      </c>
      <c r="W4781" s="3" t="str">
        <f>IFERROR(VLOOKUP($B4781, 'Returns'!$A$2:$B$801, 2, FALSE), "No")</f>
        <v>No</v>
      </c>
    </row>
    <row r="4782" spans="1:23" x14ac:dyDescent="0.3">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VLOOKUP($M4782,People!$A$2:$B$5, 2, FALSE)</f>
        <v>Kelly Williams</v>
      </c>
      <c r="W4782" s="3" t="str">
        <f>IFERROR(VLOOKUP($B4782, 'Returns'!$A$2:$B$801, 2, FALSE), "No")</f>
        <v>No</v>
      </c>
    </row>
    <row r="4783" spans="1:23" x14ac:dyDescent="0.3">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VLOOKUP($M4783,People!$A$2:$B$5, 2, FALSE)</f>
        <v>Kelly Williams</v>
      </c>
      <c r="W4783" s="3" t="str">
        <f>IFERROR(VLOOKUP($B4783, 'Returns'!$A$2:$B$801, 2, FALSE), "No")</f>
        <v>No</v>
      </c>
    </row>
    <row r="4784" spans="1:23" x14ac:dyDescent="0.3">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VLOOKUP($M4784,People!$A$2:$B$5, 2, FALSE)</f>
        <v>Kelly Williams</v>
      </c>
      <c r="W4784" s="3" t="str">
        <f>IFERROR(VLOOKUP($B4784, 'Returns'!$A$2:$B$801, 2, FALSE), "No")</f>
        <v>No</v>
      </c>
    </row>
    <row r="4785" spans="1:23" x14ac:dyDescent="0.3">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VLOOKUP($M4785,People!$A$2:$B$5, 2, FALSE)</f>
        <v>Kelly Williams</v>
      </c>
      <c r="W4785" s="3" t="str">
        <f>IFERROR(VLOOKUP($B4785, 'Returns'!$A$2:$B$801, 2, FALSE), "No")</f>
        <v>No</v>
      </c>
    </row>
    <row r="4786" spans="1:23" x14ac:dyDescent="0.3">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VLOOKUP($M4786,People!$A$2:$B$5, 2, FALSE)</f>
        <v>Anna Andreadi</v>
      </c>
      <c r="W4786" s="3" t="str">
        <f>IFERROR(VLOOKUP($B4786, 'Returns'!$A$2:$B$801, 2, FALSE), "No")</f>
        <v>No</v>
      </c>
    </row>
    <row r="4787" spans="1:23" x14ac:dyDescent="0.3">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VLOOKUP($M4787,People!$A$2:$B$5, 2, FALSE)</f>
        <v>Anna Andreadi</v>
      </c>
      <c r="W4787" s="3" t="str">
        <f>IFERROR(VLOOKUP($B4787, 'Returns'!$A$2:$B$801, 2, FALSE), "No")</f>
        <v>No</v>
      </c>
    </row>
    <row r="4788" spans="1:23" x14ac:dyDescent="0.3">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VLOOKUP($M4788,People!$A$2:$B$5, 2, FALSE)</f>
        <v>Anna Andreadi</v>
      </c>
      <c r="W4788" s="3" t="str">
        <f>IFERROR(VLOOKUP($B4788, 'Returns'!$A$2:$B$801, 2, FALSE), "No")</f>
        <v>No</v>
      </c>
    </row>
    <row r="4789" spans="1:23" x14ac:dyDescent="0.3">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VLOOKUP($M4789,People!$A$2:$B$5, 2, FALSE)</f>
        <v>Anna Andreadi</v>
      </c>
      <c r="W4789" s="3" t="str">
        <f>IFERROR(VLOOKUP($B4789, 'Returns'!$A$2:$B$801, 2, FALSE), "No")</f>
        <v>No</v>
      </c>
    </row>
    <row r="4790" spans="1:23" x14ac:dyDescent="0.3">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VLOOKUP($M4790,People!$A$2:$B$5, 2, FALSE)</f>
        <v>Anna Andreadi</v>
      </c>
      <c r="W4790" s="3" t="str">
        <f>IFERROR(VLOOKUP($B4790, 'Returns'!$A$2:$B$801, 2, FALSE), "No")</f>
        <v>No</v>
      </c>
    </row>
    <row r="4791" spans="1:23" x14ac:dyDescent="0.3">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VLOOKUP($M4791,People!$A$2:$B$5, 2, FALSE)</f>
        <v>Anna Andreadi</v>
      </c>
      <c r="W4791" s="3" t="str">
        <f>IFERROR(VLOOKUP($B4791, 'Returns'!$A$2:$B$801, 2, FALSE), "No")</f>
        <v>No</v>
      </c>
    </row>
    <row r="4792" spans="1:23" x14ac:dyDescent="0.3">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VLOOKUP($M4792,People!$A$2:$B$5, 2, FALSE)</f>
        <v>Anna Andreadi</v>
      </c>
      <c r="W4792" s="3" t="str">
        <f>IFERROR(VLOOKUP($B4792, 'Returns'!$A$2:$B$801, 2, FALSE), "No")</f>
        <v>No</v>
      </c>
    </row>
    <row r="4793" spans="1:23" x14ac:dyDescent="0.3">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VLOOKUP($M4793,People!$A$2:$B$5, 2, FALSE)</f>
        <v>Anna Andreadi</v>
      </c>
      <c r="W4793" s="3" t="str">
        <f>IFERROR(VLOOKUP($B4793, 'Returns'!$A$2:$B$801, 2, FALSE), "No")</f>
        <v>No</v>
      </c>
    </row>
    <row r="4794" spans="1:23" x14ac:dyDescent="0.3">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VLOOKUP($M4794,People!$A$2:$B$5, 2, FALSE)</f>
        <v>Anna Andreadi</v>
      </c>
      <c r="W4794" s="3" t="str">
        <f>IFERROR(VLOOKUP($B4794, 'Returns'!$A$2:$B$801, 2, FALSE), "No")</f>
        <v>No</v>
      </c>
    </row>
    <row r="4795" spans="1:23" x14ac:dyDescent="0.3">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VLOOKUP($M4795,People!$A$2:$B$5, 2, FALSE)</f>
        <v>Chuck Magee</v>
      </c>
      <c r="W4795" s="3" t="str">
        <f>IFERROR(VLOOKUP($B4795, 'Returns'!$A$2:$B$801, 2, FALSE), "No")</f>
        <v>No</v>
      </c>
    </row>
    <row r="4796" spans="1:23" x14ac:dyDescent="0.3">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VLOOKUP($M4796,People!$A$2:$B$5, 2, FALSE)</f>
        <v>Anna Andreadi</v>
      </c>
      <c r="W4796" s="3" t="str">
        <f>IFERROR(VLOOKUP($B4796, 'Returns'!$A$2:$B$801, 2, FALSE), "No")</f>
        <v>No</v>
      </c>
    </row>
    <row r="4797" spans="1:23" x14ac:dyDescent="0.3">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VLOOKUP($M4797,People!$A$2:$B$5, 2, FALSE)</f>
        <v>Cassandra Brandow</v>
      </c>
      <c r="W4797" s="3" t="str">
        <f>IFERROR(VLOOKUP($B4797, 'Returns'!$A$2:$B$801, 2, FALSE), "No")</f>
        <v>No</v>
      </c>
    </row>
    <row r="4798" spans="1:23" x14ac:dyDescent="0.3">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VLOOKUP($M4798,People!$A$2:$B$5, 2, FALSE)</f>
        <v>Cassandra Brandow</v>
      </c>
      <c r="W4798" s="3" t="str">
        <f>IFERROR(VLOOKUP($B4798, 'Returns'!$A$2:$B$801, 2, FALSE), "No")</f>
        <v>No</v>
      </c>
    </row>
    <row r="4799" spans="1:23" x14ac:dyDescent="0.3">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VLOOKUP($M4799,People!$A$2:$B$5, 2, FALSE)</f>
        <v>Cassandra Brandow</v>
      </c>
      <c r="W4799" s="3" t="str">
        <f>IFERROR(VLOOKUP($B4799, 'Returns'!$A$2:$B$801, 2, FALSE), "No")</f>
        <v>No</v>
      </c>
    </row>
    <row r="4800" spans="1:23" x14ac:dyDescent="0.3">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VLOOKUP($M4800,People!$A$2:$B$5, 2, FALSE)</f>
        <v>Cassandra Brandow</v>
      </c>
      <c r="W4800" s="3" t="str">
        <f>IFERROR(VLOOKUP($B4800, 'Returns'!$A$2:$B$801, 2, FALSE), "No")</f>
        <v>No</v>
      </c>
    </row>
    <row r="4801" spans="1:23" x14ac:dyDescent="0.3">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VLOOKUP($M4801,People!$A$2:$B$5, 2, FALSE)</f>
        <v>Cassandra Brandow</v>
      </c>
      <c r="W4801" s="3" t="str">
        <f>IFERROR(VLOOKUP($B4801, 'Returns'!$A$2:$B$801, 2, FALSE), "No")</f>
        <v>No</v>
      </c>
    </row>
    <row r="4802" spans="1:23" x14ac:dyDescent="0.3">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VLOOKUP($M4802,People!$A$2:$B$5, 2, FALSE)</f>
        <v>Cassandra Brandow</v>
      </c>
      <c r="W4802" s="3" t="str">
        <f>IFERROR(VLOOKUP($B4802, 'Returns'!$A$2:$B$801, 2, FALSE), "No")</f>
        <v>No</v>
      </c>
    </row>
    <row r="4803" spans="1:23" x14ac:dyDescent="0.3">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VLOOKUP($M4803,People!$A$2:$B$5, 2, FALSE)</f>
        <v>Cassandra Brandow</v>
      </c>
      <c r="W4803" s="3" t="str">
        <f>IFERROR(VLOOKUP($B4803, 'Returns'!$A$2:$B$801, 2, FALSE), "No")</f>
        <v>No</v>
      </c>
    </row>
    <row r="4804" spans="1:23" x14ac:dyDescent="0.3">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VLOOKUP($M4804,People!$A$2:$B$5, 2, FALSE)</f>
        <v>Cassandra Brandow</v>
      </c>
      <c r="W4804" s="3" t="str">
        <f>IFERROR(VLOOKUP($B4804, 'Returns'!$A$2:$B$801, 2, FALSE), "No")</f>
        <v>No</v>
      </c>
    </row>
    <row r="4805" spans="1:23" x14ac:dyDescent="0.3">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VLOOKUP($M4805,People!$A$2:$B$5, 2, FALSE)</f>
        <v>Chuck Magee</v>
      </c>
      <c r="W4805" s="3" t="str">
        <f>IFERROR(VLOOKUP($B4805, 'Returns'!$A$2:$B$801, 2, FALSE), "No")</f>
        <v>No</v>
      </c>
    </row>
    <row r="4806" spans="1:23" x14ac:dyDescent="0.3">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VLOOKUP($M4806,People!$A$2:$B$5, 2, FALSE)</f>
        <v>Chuck Magee</v>
      </c>
      <c r="W4806" s="3" t="str">
        <f>IFERROR(VLOOKUP($B4806, 'Returns'!$A$2:$B$801, 2, FALSE), "No")</f>
        <v>No</v>
      </c>
    </row>
    <row r="4807" spans="1:23" x14ac:dyDescent="0.3">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VLOOKUP($M4807,People!$A$2:$B$5, 2, FALSE)</f>
        <v>Anna Andreadi</v>
      </c>
      <c r="W4807" s="3" t="str">
        <f>IFERROR(VLOOKUP($B4807, 'Returns'!$A$2:$B$801, 2, FALSE), "No")</f>
        <v>No</v>
      </c>
    </row>
    <row r="4808" spans="1:23" x14ac:dyDescent="0.3">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VLOOKUP($M4808,People!$A$2:$B$5, 2, FALSE)</f>
        <v>Anna Andreadi</v>
      </c>
      <c r="W4808" s="3" t="str">
        <f>IFERROR(VLOOKUP($B4808, 'Returns'!$A$2:$B$801, 2, FALSE), "No")</f>
        <v>No</v>
      </c>
    </row>
    <row r="4809" spans="1:23" x14ac:dyDescent="0.3">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VLOOKUP($M4809,People!$A$2:$B$5, 2, FALSE)</f>
        <v>Anna Andreadi</v>
      </c>
      <c r="W4809" s="3" t="str">
        <f>IFERROR(VLOOKUP($B4809, 'Returns'!$A$2:$B$801, 2, FALSE), "No")</f>
        <v>No</v>
      </c>
    </row>
    <row r="4810" spans="1:23" x14ac:dyDescent="0.3">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VLOOKUP($M4810,People!$A$2:$B$5, 2, FALSE)</f>
        <v>Chuck Magee</v>
      </c>
      <c r="W4810" s="3" t="str">
        <f>IFERROR(VLOOKUP($B4810, 'Returns'!$A$2:$B$801, 2, FALSE), "No")</f>
        <v>No</v>
      </c>
    </row>
    <row r="4811" spans="1:23" x14ac:dyDescent="0.3">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VLOOKUP($M4811,People!$A$2:$B$5, 2, FALSE)</f>
        <v>Kelly Williams</v>
      </c>
      <c r="W4811" s="3" t="str">
        <f>IFERROR(VLOOKUP($B4811, 'Returns'!$A$2:$B$801, 2, FALSE), "No")</f>
        <v>No</v>
      </c>
    </row>
    <row r="4812" spans="1:23" x14ac:dyDescent="0.3">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VLOOKUP($M4812,People!$A$2:$B$5, 2, FALSE)</f>
        <v>Kelly Williams</v>
      </c>
      <c r="W4812" s="3" t="str">
        <f>IFERROR(VLOOKUP($B4812, 'Returns'!$A$2:$B$801, 2, FALSE), "No")</f>
        <v>No</v>
      </c>
    </row>
    <row r="4813" spans="1:23" x14ac:dyDescent="0.3">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VLOOKUP($M4813,People!$A$2:$B$5, 2, FALSE)</f>
        <v>Chuck Magee</v>
      </c>
      <c r="W4813" s="3" t="str">
        <f>IFERROR(VLOOKUP($B4813, 'Returns'!$A$2:$B$801, 2, FALSE), "No")</f>
        <v>No</v>
      </c>
    </row>
    <row r="4814" spans="1:23" x14ac:dyDescent="0.3">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VLOOKUP($M4814,People!$A$2:$B$5, 2, FALSE)</f>
        <v>Chuck Magee</v>
      </c>
      <c r="W4814" s="3" t="str">
        <f>IFERROR(VLOOKUP($B4814, 'Returns'!$A$2:$B$801, 2, FALSE), "No")</f>
        <v>No</v>
      </c>
    </row>
    <row r="4815" spans="1:23" x14ac:dyDescent="0.3">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VLOOKUP($M4815,People!$A$2:$B$5, 2, FALSE)</f>
        <v>Chuck Magee</v>
      </c>
      <c r="W4815" s="3" t="str">
        <f>IFERROR(VLOOKUP($B4815, 'Returns'!$A$2:$B$801, 2, FALSE), "No")</f>
        <v>No</v>
      </c>
    </row>
    <row r="4816" spans="1:23" x14ac:dyDescent="0.3">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VLOOKUP($M4816,People!$A$2:$B$5, 2, FALSE)</f>
        <v>Anna Andreadi</v>
      </c>
      <c r="W4816" s="3" t="str">
        <f>IFERROR(VLOOKUP($B4816, 'Returns'!$A$2:$B$801, 2, FALSE), "No")</f>
        <v>No</v>
      </c>
    </row>
    <row r="4817" spans="1:23" x14ac:dyDescent="0.3">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VLOOKUP($M4817,People!$A$2:$B$5, 2, FALSE)</f>
        <v>Chuck Magee</v>
      </c>
      <c r="W4817" s="3" t="str">
        <f>IFERROR(VLOOKUP($B4817, 'Returns'!$A$2:$B$801, 2, FALSE), "No")</f>
        <v>No</v>
      </c>
    </row>
    <row r="4818" spans="1:23" x14ac:dyDescent="0.3">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VLOOKUP($M4818,People!$A$2:$B$5, 2, FALSE)</f>
        <v>Chuck Magee</v>
      </c>
      <c r="W4818" s="3" t="str">
        <f>IFERROR(VLOOKUP($B4818, 'Returns'!$A$2:$B$801, 2, FALSE), "No")</f>
        <v>No</v>
      </c>
    </row>
    <row r="4819" spans="1:23" x14ac:dyDescent="0.3">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VLOOKUP($M4819,People!$A$2:$B$5, 2, FALSE)</f>
        <v>Chuck Magee</v>
      </c>
      <c r="W4819" s="3" t="str">
        <f>IFERROR(VLOOKUP($B4819, 'Returns'!$A$2:$B$801, 2, FALSE), "No")</f>
        <v>No</v>
      </c>
    </row>
    <row r="4820" spans="1:23" x14ac:dyDescent="0.3">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VLOOKUP($M4820,People!$A$2:$B$5, 2, FALSE)</f>
        <v>Chuck Magee</v>
      </c>
      <c r="W4820" s="3" t="str">
        <f>IFERROR(VLOOKUP($B4820, 'Returns'!$A$2:$B$801, 2, FALSE), "No")</f>
        <v>No</v>
      </c>
    </row>
    <row r="4821" spans="1:23" x14ac:dyDescent="0.3">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VLOOKUP($M4821,People!$A$2:$B$5, 2, FALSE)</f>
        <v>Chuck Magee</v>
      </c>
      <c r="W4821" s="3" t="str">
        <f>IFERROR(VLOOKUP($B4821, 'Returns'!$A$2:$B$801, 2, FALSE), "No")</f>
        <v>No</v>
      </c>
    </row>
    <row r="4822" spans="1:23" x14ac:dyDescent="0.3">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VLOOKUP($M4822,People!$A$2:$B$5, 2, FALSE)</f>
        <v>Kelly Williams</v>
      </c>
      <c r="W4822" s="3" t="str">
        <f>IFERROR(VLOOKUP($B4822, 'Returns'!$A$2:$B$801, 2, FALSE), "No")</f>
        <v>No</v>
      </c>
    </row>
    <row r="4823" spans="1:23" x14ac:dyDescent="0.3">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VLOOKUP($M4823,People!$A$2:$B$5, 2, FALSE)</f>
        <v>Kelly Williams</v>
      </c>
      <c r="W4823" s="3" t="str">
        <f>IFERROR(VLOOKUP($B4823, 'Returns'!$A$2:$B$801, 2, FALSE), "No")</f>
        <v>No</v>
      </c>
    </row>
    <row r="4824" spans="1:23" x14ac:dyDescent="0.3">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VLOOKUP($M4824,People!$A$2:$B$5, 2, FALSE)</f>
        <v>Anna Andreadi</v>
      </c>
      <c r="W4824" s="3" t="str">
        <f>IFERROR(VLOOKUP($B4824, 'Returns'!$A$2:$B$801, 2, FALSE), "No")</f>
        <v>No</v>
      </c>
    </row>
    <row r="4825" spans="1:23" x14ac:dyDescent="0.3">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VLOOKUP($M4825,People!$A$2:$B$5, 2, FALSE)</f>
        <v>Chuck Magee</v>
      </c>
      <c r="W4825" s="3" t="str">
        <f>IFERROR(VLOOKUP($B4825, 'Returns'!$A$2:$B$801, 2, FALSE), "No")</f>
        <v>No</v>
      </c>
    </row>
    <row r="4826" spans="1:23" x14ac:dyDescent="0.3">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VLOOKUP($M4826,People!$A$2:$B$5, 2, FALSE)</f>
        <v>Chuck Magee</v>
      </c>
      <c r="W4826" s="3" t="str">
        <f>IFERROR(VLOOKUP($B4826, 'Returns'!$A$2:$B$801, 2, FALSE), "No")</f>
        <v>No</v>
      </c>
    </row>
    <row r="4827" spans="1:23" x14ac:dyDescent="0.3">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VLOOKUP($M4827,People!$A$2:$B$5, 2, FALSE)</f>
        <v>Chuck Magee</v>
      </c>
      <c r="W4827" s="3" t="str">
        <f>IFERROR(VLOOKUP($B4827, 'Returns'!$A$2:$B$801, 2, FALSE), "No")</f>
        <v>No</v>
      </c>
    </row>
    <row r="4828" spans="1:23" x14ac:dyDescent="0.3">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VLOOKUP($M4828,People!$A$2:$B$5, 2, FALSE)</f>
        <v>Anna Andreadi</v>
      </c>
      <c r="W4828" s="3" t="str">
        <f>IFERROR(VLOOKUP($B4828, 'Returns'!$A$2:$B$801, 2, FALSE), "No")</f>
        <v>No</v>
      </c>
    </row>
    <row r="4829" spans="1:23" x14ac:dyDescent="0.3">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VLOOKUP($M4829,People!$A$2:$B$5, 2, FALSE)</f>
        <v>Cassandra Brandow</v>
      </c>
      <c r="W4829" s="3" t="str">
        <f>IFERROR(VLOOKUP($B4829, 'Returns'!$A$2:$B$801, 2, FALSE), "No")</f>
        <v>No</v>
      </c>
    </row>
    <row r="4830" spans="1:23" x14ac:dyDescent="0.3">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VLOOKUP($M4830,People!$A$2:$B$5, 2, FALSE)</f>
        <v>Cassandra Brandow</v>
      </c>
      <c r="W4830" s="3" t="str">
        <f>IFERROR(VLOOKUP($B4830, 'Returns'!$A$2:$B$801, 2, FALSE), "No")</f>
        <v>No</v>
      </c>
    </row>
    <row r="4831" spans="1:23" x14ac:dyDescent="0.3">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VLOOKUP($M4831,People!$A$2:$B$5, 2, FALSE)</f>
        <v>Chuck Magee</v>
      </c>
      <c r="W4831" s="3" t="str">
        <f>IFERROR(VLOOKUP($B4831, 'Returns'!$A$2:$B$801, 2, FALSE), "No")</f>
        <v>No</v>
      </c>
    </row>
    <row r="4832" spans="1:23" x14ac:dyDescent="0.3">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VLOOKUP($M4832,People!$A$2:$B$5, 2, FALSE)</f>
        <v>Kelly Williams</v>
      </c>
      <c r="W4832" s="3" t="str">
        <f>IFERROR(VLOOKUP($B4832, 'Returns'!$A$2:$B$801, 2, FALSE), "No")</f>
        <v>No</v>
      </c>
    </row>
    <row r="4833" spans="1:23" x14ac:dyDescent="0.3">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VLOOKUP($M4833,People!$A$2:$B$5, 2, FALSE)</f>
        <v>Kelly Williams</v>
      </c>
      <c r="W4833" s="3" t="str">
        <f>IFERROR(VLOOKUP($B4833, 'Returns'!$A$2:$B$801, 2, FALSE), "No")</f>
        <v>No</v>
      </c>
    </row>
    <row r="4834" spans="1:23" x14ac:dyDescent="0.3">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VLOOKUP($M4834,People!$A$2:$B$5, 2, FALSE)</f>
        <v>Kelly Williams</v>
      </c>
      <c r="W4834" s="3" t="str">
        <f>IFERROR(VLOOKUP($B4834, 'Returns'!$A$2:$B$801, 2, FALSE), "No")</f>
        <v>No</v>
      </c>
    </row>
    <row r="4835" spans="1:23" x14ac:dyDescent="0.3">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VLOOKUP($M4835,People!$A$2:$B$5, 2, FALSE)</f>
        <v>Kelly Williams</v>
      </c>
      <c r="W4835" s="3" t="str">
        <f>IFERROR(VLOOKUP($B4835, 'Returns'!$A$2:$B$801, 2, FALSE), "No")</f>
        <v>No</v>
      </c>
    </row>
    <row r="4836" spans="1:23" x14ac:dyDescent="0.3">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VLOOKUP($M4836,People!$A$2:$B$5, 2, FALSE)</f>
        <v>Anna Andreadi</v>
      </c>
      <c r="W4836" s="3" t="str">
        <f>IFERROR(VLOOKUP($B4836, 'Returns'!$A$2:$B$801, 2, FALSE), "No")</f>
        <v>No</v>
      </c>
    </row>
    <row r="4837" spans="1:23" x14ac:dyDescent="0.3">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VLOOKUP($M4837,People!$A$2:$B$5, 2, FALSE)</f>
        <v>Anna Andreadi</v>
      </c>
      <c r="W4837" s="3" t="str">
        <f>IFERROR(VLOOKUP($B4837, 'Returns'!$A$2:$B$801, 2, FALSE), "No")</f>
        <v>No</v>
      </c>
    </row>
    <row r="4838" spans="1:23" x14ac:dyDescent="0.3">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VLOOKUP($M4838,People!$A$2:$B$5, 2, FALSE)</f>
        <v>Anna Andreadi</v>
      </c>
      <c r="W4838" s="3" t="str">
        <f>IFERROR(VLOOKUP($B4838, 'Returns'!$A$2:$B$801, 2, FALSE), "No")</f>
        <v>No</v>
      </c>
    </row>
    <row r="4839" spans="1:23" x14ac:dyDescent="0.3">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VLOOKUP($M4839,People!$A$2:$B$5, 2, FALSE)</f>
        <v>Chuck Magee</v>
      </c>
      <c r="W4839" s="3" t="str">
        <f>IFERROR(VLOOKUP($B4839, 'Returns'!$A$2:$B$801, 2, FALSE), "No")</f>
        <v>No</v>
      </c>
    </row>
    <row r="4840" spans="1:23" x14ac:dyDescent="0.3">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VLOOKUP($M4840,People!$A$2:$B$5, 2, FALSE)</f>
        <v>Chuck Magee</v>
      </c>
      <c r="W4840" s="3" t="str">
        <f>IFERROR(VLOOKUP($B4840, 'Returns'!$A$2:$B$801, 2, FALSE), "No")</f>
        <v>No</v>
      </c>
    </row>
    <row r="4841" spans="1:23" x14ac:dyDescent="0.3">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VLOOKUP($M4841,People!$A$2:$B$5, 2, FALSE)</f>
        <v>Chuck Magee</v>
      </c>
      <c r="W4841" s="3" t="str">
        <f>IFERROR(VLOOKUP($B4841, 'Returns'!$A$2:$B$801, 2, FALSE), "No")</f>
        <v>No</v>
      </c>
    </row>
    <row r="4842" spans="1:23" x14ac:dyDescent="0.3">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VLOOKUP($M4842,People!$A$2:$B$5, 2, FALSE)</f>
        <v>Cassandra Brandow</v>
      </c>
      <c r="W4842" s="3" t="str">
        <f>IFERROR(VLOOKUP($B4842, 'Returns'!$A$2:$B$801, 2, FALSE), "No")</f>
        <v>No</v>
      </c>
    </row>
    <row r="4843" spans="1:23" x14ac:dyDescent="0.3">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VLOOKUP($M4843,People!$A$2:$B$5, 2, FALSE)</f>
        <v>Chuck Magee</v>
      </c>
      <c r="W4843" s="3" t="str">
        <f>IFERROR(VLOOKUP($B4843, 'Returns'!$A$2:$B$801, 2, FALSE), "No")</f>
        <v>No</v>
      </c>
    </row>
    <row r="4844" spans="1:23" x14ac:dyDescent="0.3">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VLOOKUP($M4844,People!$A$2:$B$5, 2, FALSE)</f>
        <v>Cassandra Brandow</v>
      </c>
      <c r="W4844" s="3" t="str">
        <f>IFERROR(VLOOKUP($B4844, 'Returns'!$A$2:$B$801, 2, FALSE), "No")</f>
        <v>No</v>
      </c>
    </row>
    <row r="4845" spans="1:23" x14ac:dyDescent="0.3">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VLOOKUP($M4845,People!$A$2:$B$5, 2, FALSE)</f>
        <v>Chuck Magee</v>
      </c>
      <c r="W4845" s="3" t="str">
        <f>IFERROR(VLOOKUP($B4845, 'Returns'!$A$2:$B$801, 2, FALSE), "No")</f>
        <v>No</v>
      </c>
    </row>
    <row r="4846" spans="1:23" x14ac:dyDescent="0.3">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VLOOKUP($M4846,People!$A$2:$B$5, 2, FALSE)</f>
        <v>Anna Andreadi</v>
      </c>
      <c r="W4846" s="3" t="str">
        <f>IFERROR(VLOOKUP($B4846, 'Returns'!$A$2:$B$801, 2, FALSE), "No")</f>
        <v>No</v>
      </c>
    </row>
    <row r="4847" spans="1:23" x14ac:dyDescent="0.3">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VLOOKUP($M4847,People!$A$2:$B$5, 2, FALSE)</f>
        <v>Chuck Magee</v>
      </c>
      <c r="W4847" s="3" t="str">
        <f>IFERROR(VLOOKUP($B4847, 'Returns'!$A$2:$B$801, 2, FALSE), "No")</f>
        <v>No</v>
      </c>
    </row>
    <row r="4848" spans="1:23" x14ac:dyDescent="0.3">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VLOOKUP($M4848,People!$A$2:$B$5, 2, FALSE)</f>
        <v>Anna Andreadi</v>
      </c>
      <c r="W4848" s="3" t="str">
        <f>IFERROR(VLOOKUP($B4848, 'Returns'!$A$2:$B$801, 2, FALSE), "No")</f>
        <v>No</v>
      </c>
    </row>
    <row r="4849" spans="1:23" x14ac:dyDescent="0.3">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VLOOKUP($M4849,People!$A$2:$B$5, 2, FALSE)</f>
        <v>Anna Andreadi</v>
      </c>
      <c r="W4849" s="3" t="str">
        <f>IFERROR(VLOOKUP($B4849, 'Returns'!$A$2:$B$801, 2, FALSE), "No")</f>
        <v>No</v>
      </c>
    </row>
    <row r="4850" spans="1:23" x14ac:dyDescent="0.3">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VLOOKUP($M4850,People!$A$2:$B$5, 2, FALSE)</f>
        <v>Anna Andreadi</v>
      </c>
      <c r="W4850" s="3" t="str">
        <f>IFERROR(VLOOKUP($B4850, 'Returns'!$A$2:$B$801, 2, FALSE), "No")</f>
        <v>No</v>
      </c>
    </row>
    <row r="4851" spans="1:23" x14ac:dyDescent="0.3">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VLOOKUP($M4851,People!$A$2:$B$5, 2, FALSE)</f>
        <v>Anna Andreadi</v>
      </c>
      <c r="W4851" s="3" t="str">
        <f>IFERROR(VLOOKUP($B4851, 'Returns'!$A$2:$B$801, 2, FALSE), "No")</f>
        <v>No</v>
      </c>
    </row>
    <row r="4852" spans="1:23" x14ac:dyDescent="0.3">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VLOOKUP($M4852,People!$A$2:$B$5, 2, FALSE)</f>
        <v>Anna Andreadi</v>
      </c>
      <c r="W4852" s="3" t="str">
        <f>IFERROR(VLOOKUP($B4852, 'Returns'!$A$2:$B$801, 2, FALSE), "No")</f>
        <v>No</v>
      </c>
    </row>
    <row r="4853" spans="1:23" x14ac:dyDescent="0.3">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VLOOKUP($M4853,People!$A$2:$B$5, 2, FALSE)</f>
        <v>Anna Andreadi</v>
      </c>
      <c r="W4853" s="3" t="str">
        <f>IFERROR(VLOOKUP($B4853, 'Returns'!$A$2:$B$801, 2, FALSE), "No")</f>
        <v>No</v>
      </c>
    </row>
    <row r="4854" spans="1:23" x14ac:dyDescent="0.3">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VLOOKUP($M4854,People!$A$2:$B$5, 2, FALSE)</f>
        <v>Anna Andreadi</v>
      </c>
      <c r="W4854" s="3" t="str">
        <f>IFERROR(VLOOKUP($B4854, 'Returns'!$A$2:$B$801, 2, FALSE), "No")</f>
        <v>No</v>
      </c>
    </row>
    <row r="4855" spans="1:23" x14ac:dyDescent="0.3">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VLOOKUP($M4855,People!$A$2:$B$5, 2, FALSE)</f>
        <v>Anna Andreadi</v>
      </c>
      <c r="W4855" s="3" t="str">
        <f>IFERROR(VLOOKUP($B4855, 'Returns'!$A$2:$B$801, 2, FALSE), "No")</f>
        <v>No</v>
      </c>
    </row>
    <row r="4856" spans="1:23" x14ac:dyDescent="0.3">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VLOOKUP($M4856,People!$A$2:$B$5, 2, FALSE)</f>
        <v>Anna Andreadi</v>
      </c>
      <c r="W4856" s="3" t="str">
        <f>IFERROR(VLOOKUP($B4856, 'Returns'!$A$2:$B$801, 2, FALSE), "No")</f>
        <v>No</v>
      </c>
    </row>
    <row r="4857" spans="1:23" x14ac:dyDescent="0.3">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VLOOKUP($M4857,People!$A$2:$B$5, 2, FALSE)</f>
        <v>Anna Andreadi</v>
      </c>
      <c r="W4857" s="3" t="str">
        <f>IFERROR(VLOOKUP($B4857, 'Returns'!$A$2:$B$801, 2, FALSE), "No")</f>
        <v>No</v>
      </c>
    </row>
    <row r="4858" spans="1:23" x14ac:dyDescent="0.3">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VLOOKUP($M4858,People!$A$2:$B$5, 2, FALSE)</f>
        <v>Anna Andreadi</v>
      </c>
      <c r="W4858" s="3" t="str">
        <f>IFERROR(VLOOKUP($B4858, 'Returns'!$A$2:$B$801, 2, FALSE), "No")</f>
        <v>No</v>
      </c>
    </row>
    <row r="4859" spans="1:23" x14ac:dyDescent="0.3">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VLOOKUP($M4859,People!$A$2:$B$5, 2, FALSE)</f>
        <v>Anna Andreadi</v>
      </c>
      <c r="W4859" s="3" t="str">
        <f>IFERROR(VLOOKUP($B4859, 'Returns'!$A$2:$B$801, 2, FALSE), "No")</f>
        <v>No</v>
      </c>
    </row>
    <row r="4860" spans="1:23" x14ac:dyDescent="0.3">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VLOOKUP($M4860,People!$A$2:$B$5, 2, FALSE)</f>
        <v>Anna Andreadi</v>
      </c>
      <c r="W4860" s="3" t="str">
        <f>IFERROR(VLOOKUP($B4860, 'Returns'!$A$2:$B$801, 2, FALSE), "No")</f>
        <v>No</v>
      </c>
    </row>
    <row r="4861" spans="1:23" x14ac:dyDescent="0.3">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VLOOKUP($M4861,People!$A$2:$B$5, 2, FALSE)</f>
        <v>Kelly Williams</v>
      </c>
      <c r="W4861" s="3" t="str">
        <f>IFERROR(VLOOKUP($B4861, 'Returns'!$A$2:$B$801, 2, FALSE), "No")</f>
        <v>No</v>
      </c>
    </row>
    <row r="4862" spans="1:23" x14ac:dyDescent="0.3">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VLOOKUP($M4862,People!$A$2:$B$5, 2, FALSE)</f>
        <v>Chuck Magee</v>
      </c>
      <c r="W4862" s="3" t="str">
        <f>IFERROR(VLOOKUP($B4862, 'Returns'!$A$2:$B$801, 2, FALSE), "No")</f>
        <v>No</v>
      </c>
    </row>
    <row r="4863" spans="1:23" x14ac:dyDescent="0.3">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VLOOKUP($M4863,People!$A$2:$B$5, 2, FALSE)</f>
        <v>Kelly Williams</v>
      </c>
      <c r="W4863" s="3" t="str">
        <f>IFERROR(VLOOKUP($B4863, 'Returns'!$A$2:$B$801, 2, FALSE), "No")</f>
        <v>No</v>
      </c>
    </row>
    <row r="4864" spans="1:23" x14ac:dyDescent="0.3">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VLOOKUP($M4864,People!$A$2:$B$5, 2, FALSE)</f>
        <v>Chuck Magee</v>
      </c>
      <c r="W4864" s="3" t="str">
        <f>IFERROR(VLOOKUP($B4864, 'Returns'!$A$2:$B$801, 2, FALSE), "No")</f>
        <v>No</v>
      </c>
    </row>
    <row r="4865" spans="1:23" x14ac:dyDescent="0.3">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VLOOKUP($M4865,People!$A$2:$B$5, 2, FALSE)</f>
        <v>Chuck Magee</v>
      </c>
      <c r="W4865" s="3" t="str">
        <f>IFERROR(VLOOKUP($B4865, 'Returns'!$A$2:$B$801, 2, FALSE), "No")</f>
        <v>No</v>
      </c>
    </row>
    <row r="4866" spans="1:23" x14ac:dyDescent="0.3">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VLOOKUP($M4866,People!$A$2:$B$5, 2, FALSE)</f>
        <v>Chuck Magee</v>
      </c>
      <c r="W4866" s="3" t="str">
        <f>IFERROR(VLOOKUP($B4866, 'Returns'!$A$2:$B$801, 2, FALSE), "No")</f>
        <v>No</v>
      </c>
    </row>
    <row r="4867" spans="1:23" x14ac:dyDescent="0.3">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VLOOKUP($M4867,People!$A$2:$B$5, 2, FALSE)</f>
        <v>Anna Andreadi</v>
      </c>
      <c r="W4867" s="3" t="str">
        <f>IFERROR(VLOOKUP($B4867, 'Returns'!$A$2:$B$801, 2, FALSE), "No")</f>
        <v>No</v>
      </c>
    </row>
    <row r="4868" spans="1:23" x14ac:dyDescent="0.3">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VLOOKUP($M4868,People!$A$2:$B$5, 2, FALSE)</f>
        <v>Anna Andreadi</v>
      </c>
      <c r="W4868" s="3" t="str">
        <f>IFERROR(VLOOKUP($B4868, 'Returns'!$A$2:$B$801, 2, FALSE), "No")</f>
        <v>No</v>
      </c>
    </row>
    <row r="4869" spans="1:23" x14ac:dyDescent="0.3">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VLOOKUP($M4869,People!$A$2:$B$5, 2, FALSE)</f>
        <v>Anna Andreadi</v>
      </c>
      <c r="W4869" s="3" t="str">
        <f>IFERROR(VLOOKUP($B4869, 'Returns'!$A$2:$B$801, 2, FALSE), "No")</f>
        <v>No</v>
      </c>
    </row>
    <row r="4870" spans="1:23" x14ac:dyDescent="0.3">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VLOOKUP($M4870,People!$A$2:$B$5, 2, FALSE)</f>
        <v>Anna Andreadi</v>
      </c>
      <c r="W4870" s="3" t="str">
        <f>IFERROR(VLOOKUP($B4870, 'Returns'!$A$2:$B$801, 2, FALSE), "No")</f>
        <v>No</v>
      </c>
    </row>
    <row r="4871" spans="1:23" x14ac:dyDescent="0.3">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VLOOKUP($M4871,People!$A$2:$B$5, 2, FALSE)</f>
        <v>Chuck Magee</v>
      </c>
      <c r="W4871" s="3" t="str">
        <f>IFERROR(VLOOKUP($B4871, 'Returns'!$A$2:$B$801, 2, FALSE), "No")</f>
        <v>No</v>
      </c>
    </row>
    <row r="4872" spans="1:23" x14ac:dyDescent="0.3">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VLOOKUP($M4872,People!$A$2:$B$5, 2, FALSE)</f>
        <v>Chuck Magee</v>
      </c>
      <c r="W4872" s="3" t="str">
        <f>IFERROR(VLOOKUP($B4872, 'Returns'!$A$2:$B$801, 2, FALSE), "No")</f>
        <v>No</v>
      </c>
    </row>
    <row r="4873" spans="1:23" x14ac:dyDescent="0.3">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VLOOKUP($M4873,People!$A$2:$B$5, 2, FALSE)</f>
        <v>Kelly Williams</v>
      </c>
      <c r="W4873" s="3" t="str">
        <f>IFERROR(VLOOKUP($B4873, 'Returns'!$A$2:$B$801, 2, FALSE), "No")</f>
        <v>No</v>
      </c>
    </row>
    <row r="4874" spans="1:23" x14ac:dyDescent="0.3">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VLOOKUP($M4874,People!$A$2:$B$5, 2, FALSE)</f>
        <v>Kelly Williams</v>
      </c>
      <c r="W4874" s="3" t="str">
        <f>IFERROR(VLOOKUP($B4874, 'Returns'!$A$2:$B$801, 2, FALSE), "No")</f>
        <v>No</v>
      </c>
    </row>
    <row r="4875" spans="1:23" x14ac:dyDescent="0.3">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VLOOKUP($M4875,People!$A$2:$B$5, 2, FALSE)</f>
        <v>Kelly Williams</v>
      </c>
      <c r="W4875" s="3" t="str">
        <f>IFERROR(VLOOKUP($B4875, 'Returns'!$A$2:$B$801, 2, FALSE), "No")</f>
        <v>No</v>
      </c>
    </row>
    <row r="4876" spans="1:23" x14ac:dyDescent="0.3">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VLOOKUP($M4876,People!$A$2:$B$5, 2, FALSE)</f>
        <v>Kelly Williams</v>
      </c>
      <c r="W4876" s="3" t="str">
        <f>IFERROR(VLOOKUP($B4876, 'Returns'!$A$2:$B$801, 2, FALSE), "No")</f>
        <v>No</v>
      </c>
    </row>
    <row r="4877" spans="1:23" x14ac:dyDescent="0.3">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VLOOKUP($M4877,People!$A$2:$B$5, 2, FALSE)</f>
        <v>Chuck Magee</v>
      </c>
      <c r="W4877" s="3" t="str">
        <f>IFERROR(VLOOKUP($B4877, 'Returns'!$A$2:$B$801, 2, FALSE), "No")</f>
        <v>No</v>
      </c>
    </row>
    <row r="4878" spans="1:23" x14ac:dyDescent="0.3">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VLOOKUP($M4878,People!$A$2:$B$5, 2, FALSE)</f>
        <v>Cassandra Brandow</v>
      </c>
      <c r="W4878" s="3" t="str">
        <f>IFERROR(VLOOKUP($B4878, 'Returns'!$A$2:$B$801, 2, FALSE), "No")</f>
        <v>No</v>
      </c>
    </row>
    <row r="4879" spans="1:23" x14ac:dyDescent="0.3">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VLOOKUP($M4879,People!$A$2:$B$5, 2, FALSE)</f>
        <v>Cassandra Brandow</v>
      </c>
      <c r="W4879" s="3" t="str">
        <f>IFERROR(VLOOKUP($B4879, 'Returns'!$A$2:$B$801, 2, FALSE), "No")</f>
        <v>No</v>
      </c>
    </row>
    <row r="4880" spans="1:23" x14ac:dyDescent="0.3">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VLOOKUP($M4880,People!$A$2:$B$5, 2, FALSE)</f>
        <v>Cassandra Brandow</v>
      </c>
      <c r="W4880" s="3" t="str">
        <f>IFERROR(VLOOKUP($B4880, 'Returns'!$A$2:$B$801, 2, FALSE), "No")</f>
        <v>No</v>
      </c>
    </row>
    <row r="4881" spans="1:23" x14ac:dyDescent="0.3">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VLOOKUP($M4881,People!$A$2:$B$5, 2, FALSE)</f>
        <v>Cassandra Brandow</v>
      </c>
      <c r="W4881" s="3" t="str">
        <f>IFERROR(VLOOKUP($B4881, 'Returns'!$A$2:$B$801, 2, FALSE), "No")</f>
        <v>No</v>
      </c>
    </row>
    <row r="4882" spans="1:23" x14ac:dyDescent="0.3">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VLOOKUP($M4882,People!$A$2:$B$5, 2, FALSE)</f>
        <v>Cassandra Brandow</v>
      </c>
      <c r="W4882" s="3" t="str">
        <f>IFERROR(VLOOKUP($B4882, 'Returns'!$A$2:$B$801, 2, FALSE), "No")</f>
        <v>No</v>
      </c>
    </row>
    <row r="4883" spans="1:23" x14ac:dyDescent="0.3">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VLOOKUP($M4883,People!$A$2:$B$5, 2, FALSE)</f>
        <v>Cassandra Brandow</v>
      </c>
      <c r="W4883" s="3" t="str">
        <f>IFERROR(VLOOKUP($B4883, 'Returns'!$A$2:$B$801, 2, FALSE), "No")</f>
        <v>No</v>
      </c>
    </row>
    <row r="4884" spans="1:23" x14ac:dyDescent="0.3">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VLOOKUP($M4884,People!$A$2:$B$5, 2, FALSE)</f>
        <v>Cassandra Brandow</v>
      </c>
      <c r="W4884" s="3" t="str">
        <f>IFERROR(VLOOKUP($B4884, 'Returns'!$A$2:$B$801, 2, FALSE), "No")</f>
        <v>No</v>
      </c>
    </row>
    <row r="4885" spans="1:23" x14ac:dyDescent="0.3">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VLOOKUP($M4885,People!$A$2:$B$5, 2, FALSE)</f>
        <v>Anna Andreadi</v>
      </c>
      <c r="W4885" s="3" t="str">
        <f>IFERROR(VLOOKUP($B4885, 'Returns'!$A$2:$B$801, 2, FALSE), "No")</f>
        <v>No</v>
      </c>
    </row>
    <row r="4886" spans="1:23" x14ac:dyDescent="0.3">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VLOOKUP($M4886,People!$A$2:$B$5, 2, FALSE)</f>
        <v>Anna Andreadi</v>
      </c>
      <c r="W4886" s="3" t="str">
        <f>IFERROR(VLOOKUP($B4886, 'Returns'!$A$2:$B$801, 2, FALSE), "No")</f>
        <v>No</v>
      </c>
    </row>
    <row r="4887" spans="1:23" x14ac:dyDescent="0.3">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VLOOKUP($M4887,People!$A$2:$B$5, 2, FALSE)</f>
        <v>Kelly Williams</v>
      </c>
      <c r="W4887" s="3" t="str">
        <f>IFERROR(VLOOKUP($B4887, 'Returns'!$A$2:$B$801, 2, FALSE), "No")</f>
        <v>No</v>
      </c>
    </row>
    <row r="4888" spans="1:23" x14ac:dyDescent="0.3">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VLOOKUP($M4888,People!$A$2:$B$5, 2, FALSE)</f>
        <v>Cassandra Brandow</v>
      </c>
      <c r="W4888" s="3" t="str">
        <f>IFERROR(VLOOKUP($B4888, 'Returns'!$A$2:$B$801, 2, FALSE), "No")</f>
        <v>No</v>
      </c>
    </row>
    <row r="4889" spans="1:23" x14ac:dyDescent="0.3">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VLOOKUP($M4889,People!$A$2:$B$5, 2, FALSE)</f>
        <v>Cassandra Brandow</v>
      </c>
      <c r="W4889" s="3" t="str">
        <f>IFERROR(VLOOKUP($B4889, 'Returns'!$A$2:$B$801, 2, FALSE), "No")</f>
        <v>No</v>
      </c>
    </row>
    <row r="4890" spans="1:23" x14ac:dyDescent="0.3">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VLOOKUP($M4890,People!$A$2:$B$5, 2, FALSE)</f>
        <v>Cassandra Brandow</v>
      </c>
      <c r="W4890" s="3" t="str">
        <f>IFERROR(VLOOKUP($B4890, 'Returns'!$A$2:$B$801, 2, FALSE), "No")</f>
        <v>No</v>
      </c>
    </row>
    <row r="4891" spans="1:23" x14ac:dyDescent="0.3">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VLOOKUP($M4891,People!$A$2:$B$5, 2, FALSE)</f>
        <v>Cassandra Brandow</v>
      </c>
      <c r="W4891" s="3" t="str">
        <f>IFERROR(VLOOKUP($B4891, 'Returns'!$A$2:$B$801, 2, FALSE), "No")</f>
        <v>No</v>
      </c>
    </row>
    <row r="4892" spans="1:23" x14ac:dyDescent="0.3">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VLOOKUP($M4892,People!$A$2:$B$5, 2, FALSE)</f>
        <v>Anna Andreadi</v>
      </c>
      <c r="W4892" s="3" t="str">
        <f>IFERROR(VLOOKUP($B4892, 'Returns'!$A$2:$B$801, 2, FALSE), "No")</f>
        <v>No</v>
      </c>
    </row>
    <row r="4893" spans="1:23" x14ac:dyDescent="0.3">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VLOOKUP($M4893,People!$A$2:$B$5, 2, FALSE)</f>
        <v>Anna Andreadi</v>
      </c>
      <c r="W4893" s="3" t="str">
        <f>IFERROR(VLOOKUP($B4893, 'Returns'!$A$2:$B$801, 2, FALSE), "No")</f>
        <v>No</v>
      </c>
    </row>
    <row r="4894" spans="1:23" x14ac:dyDescent="0.3">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VLOOKUP($M4894,People!$A$2:$B$5, 2, FALSE)</f>
        <v>Anna Andreadi</v>
      </c>
      <c r="W4894" s="3" t="str">
        <f>IFERROR(VLOOKUP($B4894, 'Returns'!$A$2:$B$801, 2, FALSE), "No")</f>
        <v>No</v>
      </c>
    </row>
    <row r="4895" spans="1:23" x14ac:dyDescent="0.3">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VLOOKUP($M4895,People!$A$2:$B$5, 2, FALSE)</f>
        <v>Anna Andreadi</v>
      </c>
      <c r="W4895" s="3" t="str">
        <f>IFERROR(VLOOKUP($B4895, 'Returns'!$A$2:$B$801, 2, FALSE), "No")</f>
        <v>No</v>
      </c>
    </row>
    <row r="4896" spans="1:23" x14ac:dyDescent="0.3">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VLOOKUP($M4896,People!$A$2:$B$5, 2, FALSE)</f>
        <v>Anna Andreadi</v>
      </c>
      <c r="W4896" s="3" t="str">
        <f>IFERROR(VLOOKUP($B4896, 'Returns'!$A$2:$B$801, 2, FALSE), "No")</f>
        <v>No</v>
      </c>
    </row>
    <row r="4897" spans="1:23" x14ac:dyDescent="0.3">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VLOOKUP($M4897,People!$A$2:$B$5, 2, FALSE)</f>
        <v>Anna Andreadi</v>
      </c>
      <c r="W4897" s="3" t="str">
        <f>IFERROR(VLOOKUP($B4897, 'Returns'!$A$2:$B$801, 2, FALSE), "No")</f>
        <v>No</v>
      </c>
    </row>
    <row r="4898" spans="1:23" x14ac:dyDescent="0.3">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VLOOKUP($M4898,People!$A$2:$B$5, 2, FALSE)</f>
        <v>Anna Andreadi</v>
      </c>
      <c r="W4898" s="3" t="str">
        <f>IFERROR(VLOOKUP($B4898, 'Returns'!$A$2:$B$801, 2, FALSE), "No")</f>
        <v>No</v>
      </c>
    </row>
    <row r="4899" spans="1:23" x14ac:dyDescent="0.3">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VLOOKUP($M4899,People!$A$2:$B$5, 2, FALSE)</f>
        <v>Chuck Magee</v>
      </c>
      <c r="W4899" s="3" t="str">
        <f>IFERROR(VLOOKUP($B4899, 'Returns'!$A$2:$B$801, 2, FALSE), "No")</f>
        <v>No</v>
      </c>
    </row>
    <row r="4900" spans="1:23" x14ac:dyDescent="0.3">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VLOOKUP($M4900,People!$A$2:$B$5, 2, FALSE)</f>
        <v>Chuck Magee</v>
      </c>
      <c r="W4900" s="3" t="str">
        <f>IFERROR(VLOOKUP($B4900, 'Returns'!$A$2:$B$801, 2, FALSE), "No")</f>
        <v>No</v>
      </c>
    </row>
    <row r="4901" spans="1:23" x14ac:dyDescent="0.3">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VLOOKUP($M4901,People!$A$2:$B$5, 2, FALSE)</f>
        <v>Anna Andreadi</v>
      </c>
      <c r="W4901" s="3" t="str">
        <f>IFERROR(VLOOKUP($B4901, 'Returns'!$A$2:$B$801, 2, FALSE), "No")</f>
        <v>No</v>
      </c>
    </row>
    <row r="4902" spans="1:23" x14ac:dyDescent="0.3">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VLOOKUP($M4902,People!$A$2:$B$5, 2, FALSE)</f>
        <v>Anna Andreadi</v>
      </c>
      <c r="W4902" s="3" t="str">
        <f>IFERROR(VLOOKUP($B4902, 'Returns'!$A$2:$B$801, 2, FALSE), "No")</f>
        <v>No</v>
      </c>
    </row>
    <row r="4903" spans="1:23" x14ac:dyDescent="0.3">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VLOOKUP($M4903,People!$A$2:$B$5, 2, FALSE)</f>
        <v>Anna Andreadi</v>
      </c>
      <c r="W4903" s="3" t="str">
        <f>IFERROR(VLOOKUP($B4903, 'Returns'!$A$2:$B$801, 2, FALSE), "No")</f>
        <v>No</v>
      </c>
    </row>
    <row r="4904" spans="1:23" x14ac:dyDescent="0.3">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VLOOKUP($M4904,People!$A$2:$B$5, 2, FALSE)</f>
        <v>Chuck Magee</v>
      </c>
      <c r="W4904" s="3" t="str">
        <f>IFERROR(VLOOKUP($B4904, 'Returns'!$A$2:$B$801, 2, FALSE), "No")</f>
        <v>No</v>
      </c>
    </row>
    <row r="4905" spans="1:23" x14ac:dyDescent="0.3">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VLOOKUP($M4905,People!$A$2:$B$5, 2, FALSE)</f>
        <v>Chuck Magee</v>
      </c>
      <c r="W4905" s="3" t="str">
        <f>IFERROR(VLOOKUP($B4905, 'Returns'!$A$2:$B$801, 2, FALSE), "No")</f>
        <v>No</v>
      </c>
    </row>
    <row r="4906" spans="1:23" x14ac:dyDescent="0.3">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VLOOKUP($M4906,People!$A$2:$B$5, 2, FALSE)</f>
        <v>Kelly Williams</v>
      </c>
      <c r="W4906" s="3" t="str">
        <f>IFERROR(VLOOKUP($B4906, 'Returns'!$A$2:$B$801, 2, FALSE), "No")</f>
        <v>No</v>
      </c>
    </row>
    <row r="4907" spans="1:23" x14ac:dyDescent="0.3">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VLOOKUP($M4907,People!$A$2:$B$5, 2, FALSE)</f>
        <v>Chuck Magee</v>
      </c>
      <c r="W4907" s="3" t="str">
        <f>IFERROR(VLOOKUP($B4907, 'Returns'!$A$2:$B$801, 2, FALSE), "No")</f>
        <v>No</v>
      </c>
    </row>
    <row r="4908" spans="1:23" x14ac:dyDescent="0.3">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VLOOKUP($M4908,People!$A$2:$B$5, 2, FALSE)</f>
        <v>Chuck Magee</v>
      </c>
      <c r="W4908" s="3" t="str">
        <f>IFERROR(VLOOKUP($B4908, 'Returns'!$A$2:$B$801, 2, FALSE), "No")</f>
        <v>No</v>
      </c>
    </row>
    <row r="4909" spans="1:23" x14ac:dyDescent="0.3">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VLOOKUP($M4909,People!$A$2:$B$5, 2, FALSE)</f>
        <v>Chuck Magee</v>
      </c>
      <c r="W4909" s="3" t="str">
        <f>IFERROR(VLOOKUP($B4909, 'Returns'!$A$2:$B$801, 2, FALSE), "No")</f>
        <v>No</v>
      </c>
    </row>
    <row r="4910" spans="1:23" x14ac:dyDescent="0.3">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VLOOKUP($M4910,People!$A$2:$B$5, 2, FALSE)</f>
        <v>Chuck Magee</v>
      </c>
      <c r="W4910" s="3" t="str">
        <f>IFERROR(VLOOKUP($B4910, 'Returns'!$A$2:$B$801, 2, FALSE), "No")</f>
        <v>No</v>
      </c>
    </row>
    <row r="4911" spans="1:23" x14ac:dyDescent="0.3">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VLOOKUP($M4911,People!$A$2:$B$5, 2, FALSE)</f>
        <v>Cassandra Brandow</v>
      </c>
      <c r="W4911" s="3" t="str">
        <f>IFERROR(VLOOKUP($B4911, 'Returns'!$A$2:$B$801, 2, FALSE), "No")</f>
        <v>Yes</v>
      </c>
    </row>
    <row r="4912" spans="1:23" x14ac:dyDescent="0.3">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VLOOKUP($M4912,People!$A$2:$B$5, 2, FALSE)</f>
        <v>Cassandra Brandow</v>
      </c>
      <c r="W4912" s="3" t="str">
        <f>IFERROR(VLOOKUP($B4912, 'Returns'!$A$2:$B$801, 2, FALSE), "No")</f>
        <v>Yes</v>
      </c>
    </row>
    <row r="4913" spans="1:23" x14ac:dyDescent="0.3">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VLOOKUP($M4913,People!$A$2:$B$5, 2, FALSE)</f>
        <v>Cassandra Brandow</v>
      </c>
      <c r="W4913" s="3" t="str">
        <f>IFERROR(VLOOKUP($B4913, 'Returns'!$A$2:$B$801, 2, FALSE), "No")</f>
        <v>Yes</v>
      </c>
    </row>
    <row r="4914" spans="1:23" x14ac:dyDescent="0.3">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VLOOKUP($M4914,People!$A$2:$B$5, 2, FALSE)</f>
        <v>Cassandra Brandow</v>
      </c>
      <c r="W4914" s="3" t="str">
        <f>IFERROR(VLOOKUP($B4914, 'Returns'!$A$2:$B$801, 2, FALSE), "No")</f>
        <v>Yes</v>
      </c>
    </row>
    <row r="4915" spans="1:23" x14ac:dyDescent="0.3">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VLOOKUP($M4915,People!$A$2:$B$5, 2, FALSE)</f>
        <v>Cassandra Brandow</v>
      </c>
      <c r="W4915" s="3" t="str">
        <f>IFERROR(VLOOKUP($B4915, 'Returns'!$A$2:$B$801, 2, FALSE), "No")</f>
        <v>Yes</v>
      </c>
    </row>
    <row r="4916" spans="1:23" x14ac:dyDescent="0.3">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VLOOKUP($M4916,People!$A$2:$B$5, 2, FALSE)</f>
        <v>Anna Andreadi</v>
      </c>
      <c r="W4916" s="3" t="str">
        <f>IFERROR(VLOOKUP($B4916, 'Returns'!$A$2:$B$801, 2, FALSE), "No")</f>
        <v>No</v>
      </c>
    </row>
    <row r="4917" spans="1:23" x14ac:dyDescent="0.3">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VLOOKUP($M4917,People!$A$2:$B$5, 2, FALSE)</f>
        <v>Anna Andreadi</v>
      </c>
      <c r="W4917" s="3" t="str">
        <f>IFERROR(VLOOKUP($B4917, 'Returns'!$A$2:$B$801, 2, FALSE), "No")</f>
        <v>No</v>
      </c>
    </row>
    <row r="4918" spans="1:23" x14ac:dyDescent="0.3">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VLOOKUP($M4918,People!$A$2:$B$5, 2, FALSE)</f>
        <v>Kelly Williams</v>
      </c>
      <c r="W4918" s="3" t="str">
        <f>IFERROR(VLOOKUP($B4918, 'Returns'!$A$2:$B$801, 2, FALSE), "No")</f>
        <v>No</v>
      </c>
    </row>
    <row r="4919" spans="1:23" x14ac:dyDescent="0.3">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VLOOKUP($M4919,People!$A$2:$B$5, 2, FALSE)</f>
        <v>Kelly Williams</v>
      </c>
      <c r="W4919" s="3" t="str">
        <f>IFERROR(VLOOKUP($B4919, 'Returns'!$A$2:$B$801, 2, FALSE), "No")</f>
        <v>No</v>
      </c>
    </row>
    <row r="4920" spans="1:23" x14ac:dyDescent="0.3">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VLOOKUP($M4920,People!$A$2:$B$5, 2, FALSE)</f>
        <v>Chuck Magee</v>
      </c>
      <c r="W4920" s="3" t="str">
        <f>IFERROR(VLOOKUP($B4920, 'Returns'!$A$2:$B$801, 2, FALSE), "No")</f>
        <v>No</v>
      </c>
    </row>
    <row r="4921" spans="1:23" x14ac:dyDescent="0.3">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VLOOKUP($M4921,People!$A$2:$B$5, 2, FALSE)</f>
        <v>Chuck Magee</v>
      </c>
      <c r="W4921" s="3" t="str">
        <f>IFERROR(VLOOKUP($B4921, 'Returns'!$A$2:$B$801, 2, FALSE), "No")</f>
        <v>No</v>
      </c>
    </row>
    <row r="4922" spans="1:23" x14ac:dyDescent="0.3">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VLOOKUP($M4922,People!$A$2:$B$5, 2, FALSE)</f>
        <v>Kelly Williams</v>
      </c>
      <c r="W4922" s="3" t="str">
        <f>IFERROR(VLOOKUP($B4922, 'Returns'!$A$2:$B$801, 2, FALSE), "No")</f>
        <v>No</v>
      </c>
    </row>
    <row r="4923" spans="1:23" x14ac:dyDescent="0.3">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VLOOKUP($M4923,People!$A$2:$B$5, 2, FALSE)</f>
        <v>Cassandra Brandow</v>
      </c>
      <c r="W4923" s="3" t="str">
        <f>IFERROR(VLOOKUP($B4923, 'Returns'!$A$2:$B$801, 2, FALSE), "No")</f>
        <v>No</v>
      </c>
    </row>
    <row r="4924" spans="1:23" x14ac:dyDescent="0.3">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VLOOKUP($M4924,People!$A$2:$B$5, 2, FALSE)</f>
        <v>Cassandra Brandow</v>
      </c>
      <c r="W4924" s="3" t="str">
        <f>IFERROR(VLOOKUP($B4924, 'Returns'!$A$2:$B$801, 2, FALSE), "No")</f>
        <v>No</v>
      </c>
    </row>
    <row r="4925" spans="1:23" x14ac:dyDescent="0.3">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VLOOKUP($M4925,People!$A$2:$B$5, 2, FALSE)</f>
        <v>Cassandra Brandow</v>
      </c>
      <c r="W4925" s="3" t="str">
        <f>IFERROR(VLOOKUP($B4925, 'Returns'!$A$2:$B$801, 2, FALSE), "No")</f>
        <v>No</v>
      </c>
    </row>
    <row r="4926" spans="1:23" x14ac:dyDescent="0.3">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VLOOKUP($M4926,People!$A$2:$B$5, 2, FALSE)</f>
        <v>Cassandra Brandow</v>
      </c>
      <c r="W4926" s="3" t="str">
        <f>IFERROR(VLOOKUP($B4926, 'Returns'!$A$2:$B$801, 2, FALSE), "No")</f>
        <v>No</v>
      </c>
    </row>
    <row r="4927" spans="1:23" x14ac:dyDescent="0.3">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VLOOKUP($M4927,People!$A$2:$B$5, 2, FALSE)</f>
        <v>Chuck Magee</v>
      </c>
      <c r="W4927" s="3" t="str">
        <f>IFERROR(VLOOKUP($B4927, 'Returns'!$A$2:$B$801, 2, FALSE), "No")</f>
        <v>No</v>
      </c>
    </row>
    <row r="4928" spans="1:23" x14ac:dyDescent="0.3">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VLOOKUP($M4928,People!$A$2:$B$5, 2, FALSE)</f>
        <v>Kelly Williams</v>
      </c>
      <c r="W4928" s="3" t="str">
        <f>IFERROR(VLOOKUP($B4928, 'Returns'!$A$2:$B$801, 2, FALSE), "No")</f>
        <v>No</v>
      </c>
    </row>
    <row r="4929" spans="1:23" x14ac:dyDescent="0.3">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VLOOKUP($M4929,People!$A$2:$B$5, 2, FALSE)</f>
        <v>Chuck Magee</v>
      </c>
      <c r="W4929" s="3" t="str">
        <f>IFERROR(VLOOKUP($B4929, 'Returns'!$A$2:$B$801, 2, FALSE), "No")</f>
        <v>No</v>
      </c>
    </row>
    <row r="4930" spans="1:23" x14ac:dyDescent="0.3">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VLOOKUP($M4930,People!$A$2:$B$5, 2, FALSE)</f>
        <v>Chuck Magee</v>
      </c>
      <c r="W4930" s="3" t="str">
        <f>IFERROR(VLOOKUP($B4930, 'Returns'!$A$2:$B$801, 2, FALSE), "No")</f>
        <v>No</v>
      </c>
    </row>
    <row r="4931" spans="1:23" x14ac:dyDescent="0.3">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VLOOKUP($M4931,People!$A$2:$B$5, 2, FALSE)</f>
        <v>Chuck Magee</v>
      </c>
      <c r="W4931" s="3" t="str">
        <f>IFERROR(VLOOKUP($B4931, 'Returns'!$A$2:$B$801, 2, FALSE), "No")</f>
        <v>No</v>
      </c>
    </row>
    <row r="4932" spans="1:23" x14ac:dyDescent="0.3">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VLOOKUP($M4932,People!$A$2:$B$5, 2, FALSE)</f>
        <v>Chuck Magee</v>
      </c>
      <c r="W4932" s="3" t="str">
        <f>IFERROR(VLOOKUP($B4932, 'Returns'!$A$2:$B$801, 2, FALSE), "No")</f>
        <v>No</v>
      </c>
    </row>
    <row r="4933" spans="1:23" x14ac:dyDescent="0.3">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VLOOKUP($M4933,People!$A$2:$B$5, 2, FALSE)</f>
        <v>Anna Andreadi</v>
      </c>
      <c r="W4933" s="3" t="str">
        <f>IFERROR(VLOOKUP($B4933, 'Returns'!$A$2:$B$801, 2, FALSE), "No")</f>
        <v>No</v>
      </c>
    </row>
    <row r="4934" spans="1:23" x14ac:dyDescent="0.3">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VLOOKUP($M4934,People!$A$2:$B$5, 2, FALSE)</f>
        <v>Anna Andreadi</v>
      </c>
      <c r="W4934" s="3" t="str">
        <f>IFERROR(VLOOKUP($B4934, 'Returns'!$A$2:$B$801, 2, FALSE), "No")</f>
        <v>No</v>
      </c>
    </row>
    <row r="4935" spans="1:23" x14ac:dyDescent="0.3">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VLOOKUP($M4935,People!$A$2:$B$5, 2, FALSE)</f>
        <v>Anna Andreadi</v>
      </c>
      <c r="W4935" s="3" t="str">
        <f>IFERROR(VLOOKUP($B4935, 'Returns'!$A$2:$B$801, 2, FALSE), "No")</f>
        <v>No</v>
      </c>
    </row>
    <row r="4936" spans="1:23" x14ac:dyDescent="0.3">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VLOOKUP($M4936,People!$A$2:$B$5, 2, FALSE)</f>
        <v>Anna Andreadi</v>
      </c>
      <c r="W4936" s="3" t="str">
        <f>IFERROR(VLOOKUP($B4936, 'Returns'!$A$2:$B$801, 2, FALSE), "No")</f>
        <v>No</v>
      </c>
    </row>
    <row r="4937" spans="1:23" x14ac:dyDescent="0.3">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VLOOKUP($M4937,People!$A$2:$B$5, 2, FALSE)</f>
        <v>Anna Andreadi</v>
      </c>
      <c r="W4937" s="3" t="str">
        <f>IFERROR(VLOOKUP($B4937, 'Returns'!$A$2:$B$801, 2, FALSE), "No")</f>
        <v>No</v>
      </c>
    </row>
    <row r="4938" spans="1:23" x14ac:dyDescent="0.3">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VLOOKUP($M4938,People!$A$2:$B$5, 2, FALSE)</f>
        <v>Cassandra Brandow</v>
      </c>
      <c r="W4938" s="3" t="str">
        <f>IFERROR(VLOOKUP($B4938, 'Returns'!$A$2:$B$801, 2, FALSE), "No")</f>
        <v>No</v>
      </c>
    </row>
    <row r="4939" spans="1:23" x14ac:dyDescent="0.3">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VLOOKUP($M4939,People!$A$2:$B$5, 2, FALSE)</f>
        <v>Anna Andreadi</v>
      </c>
      <c r="W4939" s="3" t="str">
        <f>IFERROR(VLOOKUP($B4939, 'Returns'!$A$2:$B$801, 2, FALSE), "No")</f>
        <v>No</v>
      </c>
    </row>
    <row r="4940" spans="1:23" x14ac:dyDescent="0.3">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VLOOKUP($M4940,People!$A$2:$B$5, 2, FALSE)</f>
        <v>Anna Andreadi</v>
      </c>
      <c r="W4940" s="3" t="str">
        <f>IFERROR(VLOOKUP($B4940, 'Returns'!$A$2:$B$801, 2, FALSE), "No")</f>
        <v>No</v>
      </c>
    </row>
    <row r="4941" spans="1:23" x14ac:dyDescent="0.3">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VLOOKUP($M4941,People!$A$2:$B$5, 2, FALSE)</f>
        <v>Anna Andreadi</v>
      </c>
      <c r="W4941" s="3" t="str">
        <f>IFERROR(VLOOKUP($B4941, 'Returns'!$A$2:$B$801, 2, FALSE), "No")</f>
        <v>No</v>
      </c>
    </row>
    <row r="4942" spans="1:23" x14ac:dyDescent="0.3">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VLOOKUP($M4942,People!$A$2:$B$5, 2, FALSE)</f>
        <v>Chuck Magee</v>
      </c>
      <c r="W4942" s="3" t="str">
        <f>IFERROR(VLOOKUP($B4942, 'Returns'!$A$2:$B$801, 2, FALSE), "No")</f>
        <v>No</v>
      </c>
    </row>
    <row r="4943" spans="1:23" x14ac:dyDescent="0.3">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VLOOKUP($M4943,People!$A$2:$B$5, 2, FALSE)</f>
        <v>Chuck Magee</v>
      </c>
      <c r="W4943" s="3" t="str">
        <f>IFERROR(VLOOKUP($B4943, 'Returns'!$A$2:$B$801, 2, FALSE), "No")</f>
        <v>No</v>
      </c>
    </row>
    <row r="4944" spans="1:23" x14ac:dyDescent="0.3">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VLOOKUP($M4944,People!$A$2:$B$5, 2, FALSE)</f>
        <v>Chuck Magee</v>
      </c>
      <c r="W4944" s="3" t="str">
        <f>IFERROR(VLOOKUP($B4944, 'Returns'!$A$2:$B$801, 2, FALSE), "No")</f>
        <v>No</v>
      </c>
    </row>
    <row r="4945" spans="1:23" x14ac:dyDescent="0.3">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VLOOKUP($M4945,People!$A$2:$B$5, 2, FALSE)</f>
        <v>Kelly Williams</v>
      </c>
      <c r="W4945" s="3" t="str">
        <f>IFERROR(VLOOKUP($B4945, 'Returns'!$A$2:$B$801, 2, FALSE), "No")</f>
        <v>No</v>
      </c>
    </row>
    <row r="4946" spans="1:23" x14ac:dyDescent="0.3">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VLOOKUP($M4946,People!$A$2:$B$5, 2, FALSE)</f>
        <v>Anna Andreadi</v>
      </c>
      <c r="W4946" s="3" t="str">
        <f>IFERROR(VLOOKUP($B4946, 'Returns'!$A$2:$B$801, 2, FALSE), "No")</f>
        <v>Yes</v>
      </c>
    </row>
    <row r="4947" spans="1:23" x14ac:dyDescent="0.3">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VLOOKUP($M4947,People!$A$2:$B$5, 2, FALSE)</f>
        <v>Anna Andreadi</v>
      </c>
      <c r="W4947" s="3" t="str">
        <f>IFERROR(VLOOKUP($B4947, 'Returns'!$A$2:$B$801, 2, FALSE), "No")</f>
        <v>Yes</v>
      </c>
    </row>
    <row r="4948" spans="1:23" x14ac:dyDescent="0.3">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VLOOKUP($M4948,People!$A$2:$B$5, 2, FALSE)</f>
        <v>Anna Andreadi</v>
      </c>
      <c r="W4948" s="3" t="str">
        <f>IFERROR(VLOOKUP($B4948, 'Returns'!$A$2:$B$801, 2, FALSE), "No")</f>
        <v>Yes</v>
      </c>
    </row>
    <row r="4949" spans="1:23" x14ac:dyDescent="0.3">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VLOOKUP($M4949,People!$A$2:$B$5, 2, FALSE)</f>
        <v>Anna Andreadi</v>
      </c>
      <c r="W4949" s="3" t="str">
        <f>IFERROR(VLOOKUP($B4949, 'Returns'!$A$2:$B$801, 2, FALSE), "No")</f>
        <v>No</v>
      </c>
    </row>
    <row r="4950" spans="1:23" x14ac:dyDescent="0.3">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VLOOKUP($M4950,People!$A$2:$B$5, 2, FALSE)</f>
        <v>Anna Andreadi</v>
      </c>
      <c r="W4950" s="3" t="str">
        <f>IFERROR(VLOOKUP($B4950, 'Returns'!$A$2:$B$801, 2, FALSE), "No")</f>
        <v>No</v>
      </c>
    </row>
    <row r="4951" spans="1:23" x14ac:dyDescent="0.3">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VLOOKUP($M4951,People!$A$2:$B$5, 2, FALSE)</f>
        <v>Anna Andreadi</v>
      </c>
      <c r="W4951" s="3" t="str">
        <f>IFERROR(VLOOKUP($B4951, 'Returns'!$A$2:$B$801, 2, FALSE), "No")</f>
        <v>No</v>
      </c>
    </row>
    <row r="4952" spans="1:23" x14ac:dyDescent="0.3">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VLOOKUP($M4952,People!$A$2:$B$5, 2, FALSE)</f>
        <v>Chuck Magee</v>
      </c>
      <c r="W4952" s="3" t="str">
        <f>IFERROR(VLOOKUP($B4952, 'Returns'!$A$2:$B$801, 2, FALSE), "No")</f>
        <v>No</v>
      </c>
    </row>
    <row r="4953" spans="1:23" x14ac:dyDescent="0.3">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VLOOKUP($M4953,People!$A$2:$B$5, 2, FALSE)</f>
        <v>Kelly Williams</v>
      </c>
      <c r="W4953" s="3" t="str">
        <f>IFERROR(VLOOKUP($B4953, 'Returns'!$A$2:$B$801, 2, FALSE), "No")</f>
        <v>No</v>
      </c>
    </row>
    <row r="4954" spans="1:23" x14ac:dyDescent="0.3">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VLOOKUP($M4954,People!$A$2:$B$5, 2, FALSE)</f>
        <v>Anna Andreadi</v>
      </c>
      <c r="W4954" s="3" t="str">
        <f>IFERROR(VLOOKUP($B4954, 'Returns'!$A$2:$B$801, 2, FALSE), "No")</f>
        <v>Yes</v>
      </c>
    </row>
    <row r="4955" spans="1:23" x14ac:dyDescent="0.3">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VLOOKUP($M4955,People!$A$2:$B$5, 2, FALSE)</f>
        <v>Chuck Magee</v>
      </c>
      <c r="W4955" s="3" t="str">
        <f>IFERROR(VLOOKUP($B4955, 'Returns'!$A$2:$B$801, 2, FALSE), "No")</f>
        <v>No</v>
      </c>
    </row>
    <row r="4956" spans="1:23" x14ac:dyDescent="0.3">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VLOOKUP($M4956,People!$A$2:$B$5, 2, FALSE)</f>
        <v>Anna Andreadi</v>
      </c>
      <c r="W4956" s="3" t="str">
        <f>IFERROR(VLOOKUP($B4956, 'Returns'!$A$2:$B$801, 2, FALSE), "No")</f>
        <v>No</v>
      </c>
    </row>
    <row r="4957" spans="1:23" x14ac:dyDescent="0.3">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VLOOKUP($M4957,People!$A$2:$B$5, 2, FALSE)</f>
        <v>Anna Andreadi</v>
      </c>
      <c r="W4957" s="3" t="str">
        <f>IFERROR(VLOOKUP($B4957, 'Returns'!$A$2:$B$801, 2, FALSE), "No")</f>
        <v>No</v>
      </c>
    </row>
    <row r="4958" spans="1:23" x14ac:dyDescent="0.3">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VLOOKUP($M4958,People!$A$2:$B$5, 2, FALSE)</f>
        <v>Anna Andreadi</v>
      </c>
      <c r="W4958" s="3" t="str">
        <f>IFERROR(VLOOKUP($B4958, 'Returns'!$A$2:$B$801, 2, FALSE), "No")</f>
        <v>No</v>
      </c>
    </row>
    <row r="4959" spans="1:23" x14ac:dyDescent="0.3">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VLOOKUP($M4959,People!$A$2:$B$5, 2, FALSE)</f>
        <v>Kelly Williams</v>
      </c>
      <c r="W4959" s="3" t="str">
        <f>IFERROR(VLOOKUP($B4959, 'Returns'!$A$2:$B$801, 2, FALSE), "No")</f>
        <v>No</v>
      </c>
    </row>
    <row r="4960" spans="1:23" x14ac:dyDescent="0.3">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VLOOKUP($M4960,People!$A$2:$B$5, 2, FALSE)</f>
        <v>Kelly Williams</v>
      </c>
      <c r="W4960" s="3" t="str">
        <f>IFERROR(VLOOKUP($B4960, 'Returns'!$A$2:$B$801, 2, FALSE), "No")</f>
        <v>No</v>
      </c>
    </row>
    <row r="4961" spans="1:23" x14ac:dyDescent="0.3">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VLOOKUP($M4961,People!$A$2:$B$5, 2, FALSE)</f>
        <v>Anna Andreadi</v>
      </c>
      <c r="W4961" s="3" t="str">
        <f>IFERROR(VLOOKUP($B4961, 'Returns'!$A$2:$B$801, 2, FALSE), "No")</f>
        <v>No</v>
      </c>
    </row>
    <row r="4962" spans="1:23" x14ac:dyDescent="0.3">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VLOOKUP($M4962,People!$A$2:$B$5, 2, FALSE)</f>
        <v>Anna Andreadi</v>
      </c>
      <c r="W4962" s="3" t="str">
        <f>IFERROR(VLOOKUP($B4962, 'Returns'!$A$2:$B$801, 2, FALSE), "No")</f>
        <v>No</v>
      </c>
    </row>
    <row r="4963" spans="1:23" x14ac:dyDescent="0.3">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VLOOKUP($M4963,People!$A$2:$B$5, 2, FALSE)</f>
        <v>Anna Andreadi</v>
      </c>
      <c r="W4963" s="3" t="str">
        <f>IFERROR(VLOOKUP($B4963, 'Returns'!$A$2:$B$801, 2, FALSE), "No")</f>
        <v>No</v>
      </c>
    </row>
    <row r="4964" spans="1:23" x14ac:dyDescent="0.3">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VLOOKUP($M4964,People!$A$2:$B$5, 2, FALSE)</f>
        <v>Anna Andreadi</v>
      </c>
      <c r="W4964" s="3" t="str">
        <f>IFERROR(VLOOKUP($B4964, 'Returns'!$A$2:$B$801, 2, FALSE), "No")</f>
        <v>No</v>
      </c>
    </row>
    <row r="4965" spans="1:23" x14ac:dyDescent="0.3">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VLOOKUP($M4965,People!$A$2:$B$5, 2, FALSE)</f>
        <v>Anna Andreadi</v>
      </c>
      <c r="W4965" s="3" t="str">
        <f>IFERROR(VLOOKUP($B4965, 'Returns'!$A$2:$B$801, 2, FALSE), "No")</f>
        <v>No</v>
      </c>
    </row>
    <row r="4966" spans="1:23" x14ac:dyDescent="0.3">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VLOOKUP($M4966,People!$A$2:$B$5, 2, FALSE)</f>
        <v>Cassandra Brandow</v>
      </c>
      <c r="W4966" s="3" t="str">
        <f>IFERROR(VLOOKUP($B4966, 'Returns'!$A$2:$B$801, 2, FALSE), "No")</f>
        <v>No</v>
      </c>
    </row>
    <row r="4967" spans="1:23" x14ac:dyDescent="0.3">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VLOOKUP($M4967,People!$A$2:$B$5, 2, FALSE)</f>
        <v>Cassandra Brandow</v>
      </c>
      <c r="W4967" s="3" t="str">
        <f>IFERROR(VLOOKUP($B4967, 'Returns'!$A$2:$B$801, 2, FALSE), "No")</f>
        <v>No</v>
      </c>
    </row>
    <row r="4968" spans="1:23" x14ac:dyDescent="0.3">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VLOOKUP($M4968,People!$A$2:$B$5, 2, FALSE)</f>
        <v>Chuck Magee</v>
      </c>
      <c r="W4968" s="3" t="str">
        <f>IFERROR(VLOOKUP($B4968, 'Returns'!$A$2:$B$801, 2, FALSE), "No")</f>
        <v>No</v>
      </c>
    </row>
    <row r="4969" spans="1:23" x14ac:dyDescent="0.3">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VLOOKUP($M4969,People!$A$2:$B$5, 2, FALSE)</f>
        <v>Chuck Magee</v>
      </c>
      <c r="W4969" s="3" t="str">
        <f>IFERROR(VLOOKUP($B4969, 'Returns'!$A$2:$B$801, 2, FALSE), "No")</f>
        <v>No</v>
      </c>
    </row>
    <row r="4970" spans="1:23" x14ac:dyDescent="0.3">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VLOOKUP($M4970,People!$A$2:$B$5, 2, FALSE)</f>
        <v>Chuck Magee</v>
      </c>
      <c r="W4970" s="3" t="str">
        <f>IFERROR(VLOOKUP($B4970, 'Returns'!$A$2:$B$801, 2, FALSE), "No")</f>
        <v>No</v>
      </c>
    </row>
    <row r="4971" spans="1:23" x14ac:dyDescent="0.3">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VLOOKUP($M4971,People!$A$2:$B$5, 2, FALSE)</f>
        <v>Chuck Magee</v>
      </c>
      <c r="W4971" s="3" t="str">
        <f>IFERROR(VLOOKUP($B4971, 'Returns'!$A$2:$B$801, 2, FALSE), "No")</f>
        <v>No</v>
      </c>
    </row>
    <row r="4972" spans="1:23" x14ac:dyDescent="0.3">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VLOOKUP($M4972,People!$A$2:$B$5, 2, FALSE)</f>
        <v>Cassandra Brandow</v>
      </c>
      <c r="W4972" s="3" t="str">
        <f>IFERROR(VLOOKUP($B4972, 'Returns'!$A$2:$B$801, 2, FALSE), "No")</f>
        <v>No</v>
      </c>
    </row>
    <row r="4973" spans="1:23" x14ac:dyDescent="0.3">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VLOOKUP($M4973,People!$A$2:$B$5, 2, FALSE)</f>
        <v>Cassandra Brandow</v>
      </c>
      <c r="W4973" s="3" t="str">
        <f>IFERROR(VLOOKUP($B4973, 'Returns'!$A$2:$B$801, 2, FALSE), "No")</f>
        <v>No</v>
      </c>
    </row>
    <row r="4974" spans="1:23" x14ac:dyDescent="0.3">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VLOOKUP($M4974,People!$A$2:$B$5, 2, FALSE)</f>
        <v>Cassandra Brandow</v>
      </c>
      <c r="W4974" s="3" t="str">
        <f>IFERROR(VLOOKUP($B4974, 'Returns'!$A$2:$B$801, 2, FALSE), "No")</f>
        <v>No</v>
      </c>
    </row>
    <row r="4975" spans="1:23" x14ac:dyDescent="0.3">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VLOOKUP($M4975,People!$A$2:$B$5, 2, FALSE)</f>
        <v>Cassandra Brandow</v>
      </c>
      <c r="W4975" s="3" t="str">
        <f>IFERROR(VLOOKUP($B4975, 'Returns'!$A$2:$B$801, 2, FALSE), "No")</f>
        <v>No</v>
      </c>
    </row>
    <row r="4976" spans="1:23" x14ac:dyDescent="0.3">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VLOOKUP($M4976,People!$A$2:$B$5, 2, FALSE)</f>
        <v>Anna Andreadi</v>
      </c>
      <c r="W4976" s="3" t="str">
        <f>IFERROR(VLOOKUP($B4976, 'Returns'!$A$2:$B$801, 2, FALSE), "No")</f>
        <v>No</v>
      </c>
    </row>
    <row r="4977" spans="1:23" x14ac:dyDescent="0.3">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VLOOKUP($M4977,People!$A$2:$B$5, 2, FALSE)</f>
        <v>Cassandra Brandow</v>
      </c>
      <c r="W4977" s="3" t="str">
        <f>IFERROR(VLOOKUP($B4977, 'Returns'!$A$2:$B$801, 2, FALSE), "No")</f>
        <v>No</v>
      </c>
    </row>
    <row r="4978" spans="1:23" x14ac:dyDescent="0.3">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VLOOKUP($M4978,People!$A$2:$B$5, 2, FALSE)</f>
        <v>Chuck Magee</v>
      </c>
      <c r="W4978" s="3" t="str">
        <f>IFERROR(VLOOKUP($B4978, 'Returns'!$A$2:$B$801, 2, FALSE), "No")</f>
        <v>No</v>
      </c>
    </row>
    <row r="4979" spans="1:23" x14ac:dyDescent="0.3">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VLOOKUP($M4979,People!$A$2:$B$5, 2, FALSE)</f>
        <v>Chuck Magee</v>
      </c>
      <c r="W4979" s="3" t="str">
        <f>IFERROR(VLOOKUP($B4979, 'Returns'!$A$2:$B$801, 2, FALSE), "No")</f>
        <v>No</v>
      </c>
    </row>
    <row r="4980" spans="1:23" x14ac:dyDescent="0.3">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VLOOKUP($M4980,People!$A$2:$B$5, 2, FALSE)</f>
        <v>Chuck Magee</v>
      </c>
      <c r="W4980" s="3" t="str">
        <f>IFERROR(VLOOKUP($B4980, 'Returns'!$A$2:$B$801, 2, FALSE), "No")</f>
        <v>No</v>
      </c>
    </row>
    <row r="4981" spans="1:23" x14ac:dyDescent="0.3">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VLOOKUP($M4981,People!$A$2:$B$5, 2, FALSE)</f>
        <v>Kelly Williams</v>
      </c>
      <c r="W4981" s="3" t="str">
        <f>IFERROR(VLOOKUP($B4981, 'Returns'!$A$2:$B$801, 2, FALSE), "No")</f>
        <v>No</v>
      </c>
    </row>
    <row r="4982" spans="1:23" x14ac:dyDescent="0.3">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VLOOKUP($M4982,People!$A$2:$B$5, 2, FALSE)</f>
        <v>Kelly Williams</v>
      </c>
      <c r="W4982" s="3" t="str">
        <f>IFERROR(VLOOKUP($B4982, 'Returns'!$A$2:$B$801, 2, FALSE), "No")</f>
        <v>No</v>
      </c>
    </row>
    <row r="4983" spans="1:23" x14ac:dyDescent="0.3">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VLOOKUP($M4983,People!$A$2:$B$5, 2, FALSE)</f>
        <v>Kelly Williams</v>
      </c>
      <c r="W4983" s="3" t="str">
        <f>IFERROR(VLOOKUP($B4983, 'Returns'!$A$2:$B$801, 2, FALSE), "No")</f>
        <v>No</v>
      </c>
    </row>
    <row r="4984" spans="1:23" x14ac:dyDescent="0.3">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VLOOKUP($M4984,People!$A$2:$B$5, 2, FALSE)</f>
        <v>Anna Andreadi</v>
      </c>
      <c r="W4984" s="3" t="str">
        <f>IFERROR(VLOOKUP($B4984, 'Returns'!$A$2:$B$801, 2, FALSE), "No")</f>
        <v>No</v>
      </c>
    </row>
    <row r="4985" spans="1:23" x14ac:dyDescent="0.3">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VLOOKUP($M4985,People!$A$2:$B$5, 2, FALSE)</f>
        <v>Anna Andreadi</v>
      </c>
      <c r="W4985" s="3" t="str">
        <f>IFERROR(VLOOKUP($B4985, 'Returns'!$A$2:$B$801, 2, FALSE), "No")</f>
        <v>No</v>
      </c>
    </row>
    <row r="4986" spans="1:23" x14ac:dyDescent="0.3">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VLOOKUP($M4986,People!$A$2:$B$5, 2, FALSE)</f>
        <v>Cassandra Brandow</v>
      </c>
      <c r="W4986" s="3" t="str">
        <f>IFERROR(VLOOKUP($B4986, 'Returns'!$A$2:$B$801, 2, FALSE), "No")</f>
        <v>No</v>
      </c>
    </row>
    <row r="4987" spans="1:23" x14ac:dyDescent="0.3">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VLOOKUP($M4987,People!$A$2:$B$5, 2, FALSE)</f>
        <v>Chuck Magee</v>
      </c>
      <c r="W4987" s="3" t="str">
        <f>IFERROR(VLOOKUP($B4987, 'Returns'!$A$2:$B$801, 2, FALSE), "No")</f>
        <v>No</v>
      </c>
    </row>
    <row r="4988" spans="1:23" x14ac:dyDescent="0.3">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VLOOKUP($M4988,People!$A$2:$B$5, 2, FALSE)</f>
        <v>Anna Andreadi</v>
      </c>
      <c r="W4988" s="3" t="str">
        <f>IFERROR(VLOOKUP($B4988, 'Returns'!$A$2:$B$801, 2, FALSE), "No")</f>
        <v>No</v>
      </c>
    </row>
    <row r="4989" spans="1:23" x14ac:dyDescent="0.3">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VLOOKUP($M4989,People!$A$2:$B$5, 2, FALSE)</f>
        <v>Anna Andreadi</v>
      </c>
      <c r="W4989" s="3" t="str">
        <f>IFERROR(VLOOKUP($B4989, 'Returns'!$A$2:$B$801, 2, FALSE), "No")</f>
        <v>No</v>
      </c>
    </row>
    <row r="4990" spans="1:23" x14ac:dyDescent="0.3">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VLOOKUP($M4990,People!$A$2:$B$5, 2, FALSE)</f>
        <v>Anna Andreadi</v>
      </c>
      <c r="W4990" s="3" t="str">
        <f>IFERROR(VLOOKUP($B4990, 'Returns'!$A$2:$B$801, 2, FALSE), "No")</f>
        <v>No</v>
      </c>
    </row>
    <row r="4991" spans="1:23" x14ac:dyDescent="0.3">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VLOOKUP($M4991,People!$A$2:$B$5, 2, FALSE)</f>
        <v>Anna Andreadi</v>
      </c>
      <c r="W4991" s="3" t="str">
        <f>IFERROR(VLOOKUP($B4991, 'Returns'!$A$2:$B$801, 2, FALSE), "No")</f>
        <v>No</v>
      </c>
    </row>
    <row r="4992" spans="1:23" x14ac:dyDescent="0.3">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VLOOKUP($M4992,People!$A$2:$B$5, 2, FALSE)</f>
        <v>Anna Andreadi</v>
      </c>
      <c r="W4992" s="3" t="str">
        <f>IFERROR(VLOOKUP($B4992, 'Returns'!$A$2:$B$801, 2, FALSE), "No")</f>
        <v>No</v>
      </c>
    </row>
    <row r="4993" spans="1:23" x14ac:dyDescent="0.3">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VLOOKUP($M4993,People!$A$2:$B$5, 2, FALSE)</f>
        <v>Kelly Williams</v>
      </c>
      <c r="W4993" s="3" t="str">
        <f>IFERROR(VLOOKUP($B4993, 'Returns'!$A$2:$B$801, 2, FALSE), "No")</f>
        <v>No</v>
      </c>
    </row>
    <row r="4994" spans="1:23" x14ac:dyDescent="0.3">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VLOOKUP($M4994,People!$A$2:$B$5, 2, FALSE)</f>
        <v>Cassandra Brandow</v>
      </c>
      <c r="W4994" s="3" t="str">
        <f>IFERROR(VLOOKUP($B4994, 'Returns'!$A$2:$B$801, 2, FALSE), "No")</f>
        <v>No</v>
      </c>
    </row>
    <row r="4995" spans="1:23" x14ac:dyDescent="0.3">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VLOOKUP($M4995,People!$A$2:$B$5, 2, FALSE)</f>
        <v>Cassandra Brandow</v>
      </c>
      <c r="W4995" s="3" t="str">
        <f>IFERROR(VLOOKUP($B4995, 'Returns'!$A$2:$B$801, 2, FALSE), "No")</f>
        <v>No</v>
      </c>
    </row>
    <row r="4996" spans="1:23" x14ac:dyDescent="0.3">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VLOOKUP($M4996,People!$A$2:$B$5, 2, FALSE)</f>
        <v>Cassandra Brandow</v>
      </c>
      <c r="W4996" s="3" t="str">
        <f>IFERROR(VLOOKUP($B4996, 'Returns'!$A$2:$B$801, 2, FALSE), "No")</f>
        <v>No</v>
      </c>
    </row>
    <row r="4997" spans="1:23" x14ac:dyDescent="0.3">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VLOOKUP($M4997,People!$A$2:$B$5, 2, FALSE)</f>
        <v>Chuck Magee</v>
      </c>
      <c r="W4997" s="3" t="str">
        <f>IFERROR(VLOOKUP($B4997, 'Returns'!$A$2:$B$801, 2, FALSE), "No")</f>
        <v>No</v>
      </c>
    </row>
    <row r="4998" spans="1:23" x14ac:dyDescent="0.3">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VLOOKUP($M4998,People!$A$2:$B$5, 2, FALSE)</f>
        <v>Cassandra Brandow</v>
      </c>
      <c r="W4998" s="3" t="str">
        <f>IFERROR(VLOOKUP($B4998, 'Returns'!$A$2:$B$801, 2, FALSE), "No")</f>
        <v>No</v>
      </c>
    </row>
    <row r="4999" spans="1:23" x14ac:dyDescent="0.3">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VLOOKUP($M4999,People!$A$2:$B$5, 2, FALSE)</f>
        <v>Cassandra Brandow</v>
      </c>
      <c r="W4999" s="3" t="str">
        <f>IFERROR(VLOOKUP($B4999, 'Returns'!$A$2:$B$801, 2, FALSE), "No")</f>
        <v>No</v>
      </c>
    </row>
    <row r="5000" spans="1:23" x14ac:dyDescent="0.3">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VLOOKUP($M5000,People!$A$2:$B$5, 2, FALSE)</f>
        <v>Anna Andreadi</v>
      </c>
      <c r="W5000" s="3" t="str">
        <f>IFERROR(VLOOKUP($B5000, 'Returns'!$A$2:$B$801, 2, FALSE), "No")</f>
        <v>No</v>
      </c>
    </row>
    <row r="5001" spans="1:23" x14ac:dyDescent="0.3">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VLOOKUP($M5001,People!$A$2:$B$5, 2, FALSE)</f>
        <v>Anna Andreadi</v>
      </c>
      <c r="W5001" s="3" t="str">
        <f>IFERROR(VLOOKUP($B5001, 'Returns'!$A$2:$B$801, 2, FALSE), "No")</f>
        <v>No</v>
      </c>
    </row>
    <row r="5002" spans="1:23" x14ac:dyDescent="0.3">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VLOOKUP($M5002,People!$A$2:$B$5, 2, FALSE)</f>
        <v>Anna Andreadi</v>
      </c>
      <c r="W5002" s="3" t="str">
        <f>IFERROR(VLOOKUP($B5002, 'Returns'!$A$2:$B$801, 2, FALSE), "No")</f>
        <v>No</v>
      </c>
    </row>
    <row r="5003" spans="1:23" x14ac:dyDescent="0.3">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VLOOKUP($M5003,People!$A$2:$B$5, 2, FALSE)</f>
        <v>Cassandra Brandow</v>
      </c>
      <c r="W5003" s="3" t="str">
        <f>IFERROR(VLOOKUP($B5003, 'Returns'!$A$2:$B$801, 2, FALSE), "No")</f>
        <v>No</v>
      </c>
    </row>
    <row r="5004" spans="1:23" x14ac:dyDescent="0.3">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VLOOKUP($M5004,People!$A$2:$B$5, 2, FALSE)</f>
        <v>Cassandra Brandow</v>
      </c>
      <c r="W5004" s="3" t="str">
        <f>IFERROR(VLOOKUP($B5004, 'Returns'!$A$2:$B$801, 2, FALSE), "No")</f>
        <v>No</v>
      </c>
    </row>
    <row r="5005" spans="1:23" x14ac:dyDescent="0.3">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VLOOKUP($M5005,People!$A$2:$B$5, 2, FALSE)</f>
        <v>Anna Andreadi</v>
      </c>
      <c r="W5005" s="3" t="str">
        <f>IFERROR(VLOOKUP($B5005, 'Returns'!$A$2:$B$801, 2, FALSE), "No")</f>
        <v>No</v>
      </c>
    </row>
    <row r="5006" spans="1:23" x14ac:dyDescent="0.3">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VLOOKUP($M5006,People!$A$2:$B$5, 2, FALSE)</f>
        <v>Cassandra Brandow</v>
      </c>
      <c r="W5006" s="3" t="str">
        <f>IFERROR(VLOOKUP($B5006, 'Returns'!$A$2:$B$801, 2, FALSE), "No")</f>
        <v>No</v>
      </c>
    </row>
    <row r="5007" spans="1:23" x14ac:dyDescent="0.3">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VLOOKUP($M5007,People!$A$2:$B$5, 2, FALSE)</f>
        <v>Kelly Williams</v>
      </c>
      <c r="W5007" s="3" t="str">
        <f>IFERROR(VLOOKUP($B5007, 'Returns'!$A$2:$B$801, 2, FALSE), "No")</f>
        <v>No</v>
      </c>
    </row>
    <row r="5008" spans="1:23" x14ac:dyDescent="0.3">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VLOOKUP($M5008,People!$A$2:$B$5, 2, FALSE)</f>
        <v>Chuck Magee</v>
      </c>
      <c r="W5008" s="3" t="str">
        <f>IFERROR(VLOOKUP($B5008, 'Returns'!$A$2:$B$801, 2, FALSE), "No")</f>
        <v>No</v>
      </c>
    </row>
    <row r="5009" spans="1:23" x14ac:dyDescent="0.3">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VLOOKUP($M5009,People!$A$2:$B$5, 2, FALSE)</f>
        <v>Chuck Magee</v>
      </c>
      <c r="W5009" s="3" t="str">
        <f>IFERROR(VLOOKUP($B5009, 'Returns'!$A$2:$B$801, 2, FALSE), "No")</f>
        <v>No</v>
      </c>
    </row>
    <row r="5010" spans="1:23" x14ac:dyDescent="0.3">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VLOOKUP($M5010,People!$A$2:$B$5, 2, FALSE)</f>
        <v>Chuck Magee</v>
      </c>
      <c r="W5010" s="3" t="str">
        <f>IFERROR(VLOOKUP($B5010, 'Returns'!$A$2:$B$801, 2, FALSE), "No")</f>
        <v>No</v>
      </c>
    </row>
    <row r="5011" spans="1:23" x14ac:dyDescent="0.3">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VLOOKUP($M5011,People!$A$2:$B$5, 2, FALSE)</f>
        <v>Chuck Magee</v>
      </c>
      <c r="W5011" s="3" t="str">
        <f>IFERROR(VLOOKUP($B5011, 'Returns'!$A$2:$B$801, 2, FALSE), "No")</f>
        <v>No</v>
      </c>
    </row>
    <row r="5012" spans="1:23" x14ac:dyDescent="0.3">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VLOOKUP($M5012,People!$A$2:$B$5, 2, FALSE)</f>
        <v>Chuck Magee</v>
      </c>
      <c r="W5012" s="3" t="str">
        <f>IFERROR(VLOOKUP($B5012, 'Returns'!$A$2:$B$801, 2, FALSE), "No")</f>
        <v>No</v>
      </c>
    </row>
    <row r="5013" spans="1:23" x14ac:dyDescent="0.3">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VLOOKUP($M5013,People!$A$2:$B$5, 2, FALSE)</f>
        <v>Anna Andreadi</v>
      </c>
      <c r="W5013" s="3" t="str">
        <f>IFERROR(VLOOKUP($B5013, 'Returns'!$A$2:$B$801, 2, FALSE), "No")</f>
        <v>No</v>
      </c>
    </row>
    <row r="5014" spans="1:23" x14ac:dyDescent="0.3">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VLOOKUP($M5014,People!$A$2:$B$5, 2, FALSE)</f>
        <v>Chuck Magee</v>
      </c>
      <c r="W5014" s="3" t="str">
        <f>IFERROR(VLOOKUP($B5014, 'Returns'!$A$2:$B$801, 2, FALSE), "No")</f>
        <v>No</v>
      </c>
    </row>
    <row r="5015" spans="1:23" x14ac:dyDescent="0.3">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VLOOKUP($M5015,People!$A$2:$B$5, 2, FALSE)</f>
        <v>Chuck Magee</v>
      </c>
      <c r="W5015" s="3" t="str">
        <f>IFERROR(VLOOKUP($B5015, 'Returns'!$A$2:$B$801, 2, FALSE), "No")</f>
        <v>No</v>
      </c>
    </row>
    <row r="5016" spans="1:23" x14ac:dyDescent="0.3">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VLOOKUP($M5016,People!$A$2:$B$5, 2, FALSE)</f>
        <v>Chuck Magee</v>
      </c>
      <c r="W5016" s="3" t="str">
        <f>IFERROR(VLOOKUP($B5016, 'Returns'!$A$2:$B$801, 2, FALSE), "No")</f>
        <v>No</v>
      </c>
    </row>
    <row r="5017" spans="1:23" x14ac:dyDescent="0.3">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VLOOKUP($M5017,People!$A$2:$B$5, 2, FALSE)</f>
        <v>Chuck Magee</v>
      </c>
      <c r="W5017" s="3" t="str">
        <f>IFERROR(VLOOKUP($B5017, 'Returns'!$A$2:$B$801, 2, FALSE), "No")</f>
        <v>No</v>
      </c>
    </row>
    <row r="5018" spans="1:23" x14ac:dyDescent="0.3">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VLOOKUP($M5018,People!$A$2:$B$5, 2, FALSE)</f>
        <v>Chuck Magee</v>
      </c>
      <c r="W5018" s="3" t="str">
        <f>IFERROR(VLOOKUP($B5018, 'Returns'!$A$2:$B$801, 2, FALSE), "No")</f>
        <v>No</v>
      </c>
    </row>
    <row r="5019" spans="1:23" x14ac:dyDescent="0.3">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VLOOKUP($M5019,People!$A$2:$B$5, 2, FALSE)</f>
        <v>Anna Andreadi</v>
      </c>
      <c r="W5019" s="3" t="str">
        <f>IFERROR(VLOOKUP($B5019, 'Returns'!$A$2:$B$801, 2, FALSE), "No")</f>
        <v>No</v>
      </c>
    </row>
    <row r="5020" spans="1:23" x14ac:dyDescent="0.3">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VLOOKUP($M5020,People!$A$2:$B$5, 2, FALSE)</f>
        <v>Anna Andreadi</v>
      </c>
      <c r="W5020" s="3" t="str">
        <f>IFERROR(VLOOKUP($B5020, 'Returns'!$A$2:$B$801, 2, FALSE), "No")</f>
        <v>No</v>
      </c>
    </row>
    <row r="5021" spans="1:23" x14ac:dyDescent="0.3">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VLOOKUP($M5021,People!$A$2:$B$5, 2, FALSE)</f>
        <v>Anna Andreadi</v>
      </c>
      <c r="W5021" s="3" t="str">
        <f>IFERROR(VLOOKUP($B5021, 'Returns'!$A$2:$B$801, 2, FALSE), "No")</f>
        <v>No</v>
      </c>
    </row>
    <row r="5022" spans="1:23" x14ac:dyDescent="0.3">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VLOOKUP($M5022,People!$A$2:$B$5, 2, FALSE)</f>
        <v>Chuck Magee</v>
      </c>
      <c r="W5022" s="3" t="str">
        <f>IFERROR(VLOOKUP($B5022, 'Returns'!$A$2:$B$801, 2, FALSE), "No")</f>
        <v>No</v>
      </c>
    </row>
    <row r="5023" spans="1:23" x14ac:dyDescent="0.3">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VLOOKUP($M5023,People!$A$2:$B$5, 2, FALSE)</f>
        <v>Anna Andreadi</v>
      </c>
      <c r="W5023" s="3" t="str">
        <f>IFERROR(VLOOKUP($B5023, 'Returns'!$A$2:$B$801, 2, FALSE), "No")</f>
        <v>No</v>
      </c>
    </row>
    <row r="5024" spans="1:23" x14ac:dyDescent="0.3">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VLOOKUP($M5024,People!$A$2:$B$5, 2, FALSE)</f>
        <v>Anna Andreadi</v>
      </c>
      <c r="W5024" s="3" t="str">
        <f>IFERROR(VLOOKUP($B5024, 'Returns'!$A$2:$B$801, 2, FALSE), "No")</f>
        <v>No</v>
      </c>
    </row>
    <row r="5025" spans="1:23" x14ac:dyDescent="0.3">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VLOOKUP($M5025,People!$A$2:$B$5, 2, FALSE)</f>
        <v>Anna Andreadi</v>
      </c>
      <c r="W5025" s="3" t="str">
        <f>IFERROR(VLOOKUP($B5025, 'Returns'!$A$2:$B$801, 2, FALSE), "No")</f>
        <v>No</v>
      </c>
    </row>
    <row r="5026" spans="1:23" x14ac:dyDescent="0.3">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VLOOKUP($M5026,People!$A$2:$B$5, 2, FALSE)</f>
        <v>Kelly Williams</v>
      </c>
      <c r="W5026" s="3" t="str">
        <f>IFERROR(VLOOKUP($B5026, 'Returns'!$A$2:$B$801, 2, FALSE), "No")</f>
        <v>No</v>
      </c>
    </row>
    <row r="5027" spans="1:23" x14ac:dyDescent="0.3">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VLOOKUP($M5027,People!$A$2:$B$5, 2, FALSE)</f>
        <v>Kelly Williams</v>
      </c>
      <c r="W5027" s="3" t="str">
        <f>IFERROR(VLOOKUP($B5027, 'Returns'!$A$2:$B$801, 2, FALSE), "No")</f>
        <v>No</v>
      </c>
    </row>
    <row r="5028" spans="1:23" x14ac:dyDescent="0.3">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VLOOKUP($M5028,People!$A$2:$B$5, 2, FALSE)</f>
        <v>Kelly Williams</v>
      </c>
      <c r="W5028" s="3" t="str">
        <f>IFERROR(VLOOKUP($B5028, 'Returns'!$A$2:$B$801, 2, FALSE), "No")</f>
        <v>No</v>
      </c>
    </row>
    <row r="5029" spans="1:23" x14ac:dyDescent="0.3">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VLOOKUP($M5029,People!$A$2:$B$5, 2, FALSE)</f>
        <v>Kelly Williams</v>
      </c>
      <c r="W5029" s="3" t="str">
        <f>IFERROR(VLOOKUP($B5029, 'Returns'!$A$2:$B$801, 2, FALSE), "No")</f>
        <v>No</v>
      </c>
    </row>
    <row r="5030" spans="1:23" x14ac:dyDescent="0.3">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VLOOKUP($M5030,People!$A$2:$B$5, 2, FALSE)</f>
        <v>Kelly Williams</v>
      </c>
      <c r="W5030" s="3" t="str">
        <f>IFERROR(VLOOKUP($B5030, 'Returns'!$A$2:$B$801, 2, FALSE), "No")</f>
        <v>No</v>
      </c>
    </row>
    <row r="5031" spans="1:23" x14ac:dyDescent="0.3">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VLOOKUP($M5031,People!$A$2:$B$5, 2, FALSE)</f>
        <v>Anna Andreadi</v>
      </c>
      <c r="W5031" s="3" t="str">
        <f>IFERROR(VLOOKUP($B5031, 'Returns'!$A$2:$B$801, 2, FALSE), "No")</f>
        <v>No</v>
      </c>
    </row>
    <row r="5032" spans="1:23" x14ac:dyDescent="0.3">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VLOOKUP($M5032,People!$A$2:$B$5, 2, FALSE)</f>
        <v>Anna Andreadi</v>
      </c>
      <c r="W5032" s="3" t="str">
        <f>IFERROR(VLOOKUP($B5032, 'Returns'!$A$2:$B$801, 2, FALSE), "No")</f>
        <v>No</v>
      </c>
    </row>
    <row r="5033" spans="1:23" x14ac:dyDescent="0.3">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VLOOKUP($M5033,People!$A$2:$B$5, 2, FALSE)</f>
        <v>Anna Andreadi</v>
      </c>
      <c r="W5033" s="3" t="str">
        <f>IFERROR(VLOOKUP($B5033, 'Returns'!$A$2:$B$801, 2, FALSE), "No")</f>
        <v>No</v>
      </c>
    </row>
    <row r="5034" spans="1:23" x14ac:dyDescent="0.3">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VLOOKUP($M5034,People!$A$2:$B$5, 2, FALSE)</f>
        <v>Chuck Magee</v>
      </c>
      <c r="W5034" s="3" t="str">
        <f>IFERROR(VLOOKUP($B5034, 'Returns'!$A$2:$B$801, 2, FALSE), "No")</f>
        <v>No</v>
      </c>
    </row>
    <row r="5035" spans="1:23" x14ac:dyDescent="0.3">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VLOOKUP($M5035,People!$A$2:$B$5, 2, FALSE)</f>
        <v>Chuck Magee</v>
      </c>
      <c r="W5035" s="3" t="str">
        <f>IFERROR(VLOOKUP($B5035, 'Returns'!$A$2:$B$801, 2, FALSE), "No")</f>
        <v>No</v>
      </c>
    </row>
    <row r="5036" spans="1:23" x14ac:dyDescent="0.3">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VLOOKUP($M5036,People!$A$2:$B$5, 2, FALSE)</f>
        <v>Kelly Williams</v>
      </c>
      <c r="W5036" s="3" t="str">
        <f>IFERROR(VLOOKUP($B5036, 'Returns'!$A$2:$B$801, 2, FALSE), "No")</f>
        <v>No</v>
      </c>
    </row>
    <row r="5037" spans="1:23" x14ac:dyDescent="0.3">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VLOOKUP($M5037,People!$A$2:$B$5, 2, FALSE)</f>
        <v>Anna Andreadi</v>
      </c>
      <c r="W5037" s="3" t="str">
        <f>IFERROR(VLOOKUP($B5037, 'Returns'!$A$2:$B$801, 2, FALSE), "No")</f>
        <v>No</v>
      </c>
    </row>
    <row r="5038" spans="1:23" x14ac:dyDescent="0.3">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VLOOKUP($M5038,People!$A$2:$B$5, 2, FALSE)</f>
        <v>Anna Andreadi</v>
      </c>
      <c r="W5038" s="3" t="str">
        <f>IFERROR(VLOOKUP($B5038, 'Returns'!$A$2:$B$801, 2, FALSE), "No")</f>
        <v>No</v>
      </c>
    </row>
    <row r="5039" spans="1:23" x14ac:dyDescent="0.3">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VLOOKUP($M5039,People!$A$2:$B$5, 2, FALSE)</f>
        <v>Kelly Williams</v>
      </c>
      <c r="W5039" s="3" t="str">
        <f>IFERROR(VLOOKUP($B5039, 'Returns'!$A$2:$B$801, 2, FALSE), "No")</f>
        <v>No</v>
      </c>
    </row>
    <row r="5040" spans="1:23" x14ac:dyDescent="0.3">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VLOOKUP($M5040,People!$A$2:$B$5, 2, FALSE)</f>
        <v>Chuck Magee</v>
      </c>
      <c r="W5040" s="3" t="str">
        <f>IFERROR(VLOOKUP($B5040, 'Returns'!$A$2:$B$801, 2, FALSE), "No")</f>
        <v>No</v>
      </c>
    </row>
    <row r="5041" spans="1:23" x14ac:dyDescent="0.3">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VLOOKUP($M5041,People!$A$2:$B$5, 2, FALSE)</f>
        <v>Chuck Magee</v>
      </c>
      <c r="W5041" s="3" t="str">
        <f>IFERROR(VLOOKUP($B5041, 'Returns'!$A$2:$B$801, 2, FALSE), "No")</f>
        <v>No</v>
      </c>
    </row>
    <row r="5042" spans="1:23" x14ac:dyDescent="0.3">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VLOOKUP($M5042,People!$A$2:$B$5, 2, FALSE)</f>
        <v>Chuck Magee</v>
      </c>
      <c r="W5042" s="3" t="str">
        <f>IFERROR(VLOOKUP($B5042, 'Returns'!$A$2:$B$801, 2, FALSE), "No")</f>
        <v>No</v>
      </c>
    </row>
    <row r="5043" spans="1:23" x14ac:dyDescent="0.3">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VLOOKUP($M5043,People!$A$2:$B$5, 2, FALSE)</f>
        <v>Anna Andreadi</v>
      </c>
      <c r="W5043" s="3" t="str">
        <f>IFERROR(VLOOKUP($B5043, 'Returns'!$A$2:$B$801, 2, FALSE), "No")</f>
        <v>No</v>
      </c>
    </row>
    <row r="5044" spans="1:23" x14ac:dyDescent="0.3">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VLOOKUP($M5044,People!$A$2:$B$5, 2, FALSE)</f>
        <v>Anna Andreadi</v>
      </c>
      <c r="W5044" s="3" t="str">
        <f>IFERROR(VLOOKUP($B5044, 'Returns'!$A$2:$B$801, 2, FALSE), "No")</f>
        <v>No</v>
      </c>
    </row>
    <row r="5045" spans="1:23" x14ac:dyDescent="0.3">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VLOOKUP($M5045,People!$A$2:$B$5, 2, FALSE)</f>
        <v>Anna Andreadi</v>
      </c>
      <c r="W5045" s="3" t="str">
        <f>IFERROR(VLOOKUP($B5045, 'Returns'!$A$2:$B$801, 2, FALSE), "No")</f>
        <v>No</v>
      </c>
    </row>
    <row r="5046" spans="1:23" x14ac:dyDescent="0.3">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VLOOKUP($M5046,People!$A$2:$B$5, 2, FALSE)</f>
        <v>Anna Andreadi</v>
      </c>
      <c r="W5046" s="3" t="str">
        <f>IFERROR(VLOOKUP($B5046, 'Returns'!$A$2:$B$801, 2, FALSE), "No")</f>
        <v>No</v>
      </c>
    </row>
    <row r="5047" spans="1:23" x14ac:dyDescent="0.3">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VLOOKUP($M5047,People!$A$2:$B$5, 2, FALSE)</f>
        <v>Anna Andreadi</v>
      </c>
      <c r="W5047" s="3" t="str">
        <f>IFERROR(VLOOKUP($B5047, 'Returns'!$A$2:$B$801, 2, FALSE), "No")</f>
        <v>No</v>
      </c>
    </row>
    <row r="5048" spans="1:23" x14ac:dyDescent="0.3">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VLOOKUP($M5048,People!$A$2:$B$5, 2, FALSE)</f>
        <v>Anna Andreadi</v>
      </c>
      <c r="W5048" s="3" t="str">
        <f>IFERROR(VLOOKUP($B5048, 'Returns'!$A$2:$B$801, 2, FALSE), "No")</f>
        <v>No</v>
      </c>
    </row>
    <row r="5049" spans="1:23" x14ac:dyDescent="0.3">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VLOOKUP($M5049,People!$A$2:$B$5, 2, FALSE)</f>
        <v>Anna Andreadi</v>
      </c>
      <c r="W5049" s="3" t="str">
        <f>IFERROR(VLOOKUP($B5049, 'Returns'!$A$2:$B$801, 2, FALSE), "No")</f>
        <v>No</v>
      </c>
    </row>
    <row r="5050" spans="1:23" x14ac:dyDescent="0.3">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VLOOKUP($M5050,People!$A$2:$B$5, 2, FALSE)</f>
        <v>Kelly Williams</v>
      </c>
      <c r="W5050" s="3" t="str">
        <f>IFERROR(VLOOKUP($B5050, 'Returns'!$A$2:$B$801, 2, FALSE), "No")</f>
        <v>No</v>
      </c>
    </row>
    <row r="5051" spans="1:23" x14ac:dyDescent="0.3">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VLOOKUP($M5051,People!$A$2:$B$5, 2, FALSE)</f>
        <v>Kelly Williams</v>
      </c>
      <c r="W5051" s="3" t="str">
        <f>IFERROR(VLOOKUP($B5051, 'Returns'!$A$2:$B$801, 2, FALSE), "No")</f>
        <v>No</v>
      </c>
    </row>
    <row r="5052" spans="1:23" x14ac:dyDescent="0.3">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VLOOKUP($M5052,People!$A$2:$B$5, 2, FALSE)</f>
        <v>Anna Andreadi</v>
      </c>
      <c r="W5052" s="3" t="str">
        <f>IFERROR(VLOOKUP($B5052, 'Returns'!$A$2:$B$801, 2, FALSE), "No")</f>
        <v>No</v>
      </c>
    </row>
    <row r="5053" spans="1:23" x14ac:dyDescent="0.3">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VLOOKUP($M5053,People!$A$2:$B$5, 2, FALSE)</f>
        <v>Chuck Magee</v>
      </c>
      <c r="W5053" s="3" t="str">
        <f>IFERROR(VLOOKUP($B5053, 'Returns'!$A$2:$B$801, 2, FALSE), "No")</f>
        <v>No</v>
      </c>
    </row>
    <row r="5054" spans="1:23" x14ac:dyDescent="0.3">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VLOOKUP($M5054,People!$A$2:$B$5, 2, FALSE)</f>
        <v>Cassandra Brandow</v>
      </c>
      <c r="W5054" s="3" t="str">
        <f>IFERROR(VLOOKUP($B5054, 'Returns'!$A$2:$B$801, 2, FALSE), "No")</f>
        <v>No</v>
      </c>
    </row>
    <row r="5055" spans="1:23" x14ac:dyDescent="0.3">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VLOOKUP($M5055,People!$A$2:$B$5, 2, FALSE)</f>
        <v>Kelly Williams</v>
      </c>
      <c r="W5055" s="3" t="str">
        <f>IFERROR(VLOOKUP($B5055, 'Returns'!$A$2:$B$801, 2, FALSE), "No")</f>
        <v>No</v>
      </c>
    </row>
    <row r="5056" spans="1:23" x14ac:dyDescent="0.3">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VLOOKUP($M5056,People!$A$2:$B$5, 2, FALSE)</f>
        <v>Kelly Williams</v>
      </c>
      <c r="W5056" s="3" t="str">
        <f>IFERROR(VLOOKUP($B5056, 'Returns'!$A$2:$B$801, 2, FALSE), "No")</f>
        <v>No</v>
      </c>
    </row>
    <row r="5057" spans="1:23" x14ac:dyDescent="0.3">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VLOOKUP($M5057,People!$A$2:$B$5, 2, FALSE)</f>
        <v>Kelly Williams</v>
      </c>
      <c r="W5057" s="3" t="str">
        <f>IFERROR(VLOOKUP($B5057, 'Returns'!$A$2:$B$801, 2, FALSE), "No")</f>
        <v>No</v>
      </c>
    </row>
    <row r="5058" spans="1:23" x14ac:dyDescent="0.3">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VLOOKUP($M5058,People!$A$2:$B$5, 2, FALSE)</f>
        <v>Anna Andreadi</v>
      </c>
      <c r="W5058" s="3" t="str">
        <f>IFERROR(VLOOKUP($B5058, 'Returns'!$A$2:$B$801, 2, FALSE), "No")</f>
        <v>Yes</v>
      </c>
    </row>
    <row r="5059" spans="1:23" x14ac:dyDescent="0.3">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VLOOKUP($M5059,People!$A$2:$B$5, 2, FALSE)</f>
        <v>Anna Andreadi</v>
      </c>
      <c r="W5059" s="3" t="str">
        <f>IFERROR(VLOOKUP($B5059, 'Returns'!$A$2:$B$801, 2, FALSE), "No")</f>
        <v>Yes</v>
      </c>
    </row>
    <row r="5060" spans="1:23" x14ac:dyDescent="0.3">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VLOOKUP($M5060,People!$A$2:$B$5, 2, FALSE)</f>
        <v>Chuck Magee</v>
      </c>
      <c r="W5060" s="3" t="str">
        <f>IFERROR(VLOOKUP($B5060, 'Returns'!$A$2:$B$801, 2, FALSE), "No")</f>
        <v>No</v>
      </c>
    </row>
    <row r="5061" spans="1:23" x14ac:dyDescent="0.3">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VLOOKUP($M5061,People!$A$2:$B$5, 2, FALSE)</f>
        <v>Cassandra Brandow</v>
      </c>
      <c r="W5061" s="3" t="str">
        <f>IFERROR(VLOOKUP($B5061, 'Returns'!$A$2:$B$801, 2, FALSE), "No")</f>
        <v>No</v>
      </c>
    </row>
    <row r="5062" spans="1:23" x14ac:dyDescent="0.3">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VLOOKUP($M5062,People!$A$2:$B$5, 2, FALSE)</f>
        <v>Cassandra Brandow</v>
      </c>
      <c r="W5062" s="3" t="str">
        <f>IFERROR(VLOOKUP($B5062, 'Returns'!$A$2:$B$801, 2, FALSE), "No")</f>
        <v>No</v>
      </c>
    </row>
    <row r="5063" spans="1:23" x14ac:dyDescent="0.3">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VLOOKUP($M5063,People!$A$2:$B$5, 2, FALSE)</f>
        <v>Kelly Williams</v>
      </c>
      <c r="W5063" s="3" t="str">
        <f>IFERROR(VLOOKUP($B5063, 'Returns'!$A$2:$B$801, 2, FALSE), "No")</f>
        <v>No</v>
      </c>
    </row>
    <row r="5064" spans="1:23" x14ac:dyDescent="0.3">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VLOOKUP($M5064,People!$A$2:$B$5, 2, FALSE)</f>
        <v>Kelly Williams</v>
      </c>
      <c r="W5064" s="3" t="str">
        <f>IFERROR(VLOOKUP($B5064, 'Returns'!$A$2:$B$801, 2, FALSE), "No")</f>
        <v>No</v>
      </c>
    </row>
    <row r="5065" spans="1:23" x14ac:dyDescent="0.3">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VLOOKUP($M5065,People!$A$2:$B$5, 2, FALSE)</f>
        <v>Kelly Williams</v>
      </c>
      <c r="W5065" s="3" t="str">
        <f>IFERROR(VLOOKUP($B5065, 'Returns'!$A$2:$B$801, 2, FALSE), "No")</f>
        <v>No</v>
      </c>
    </row>
    <row r="5066" spans="1:23" x14ac:dyDescent="0.3">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VLOOKUP($M5066,People!$A$2:$B$5, 2, FALSE)</f>
        <v>Chuck Magee</v>
      </c>
      <c r="W5066" s="3" t="str">
        <f>IFERROR(VLOOKUP($B5066, 'Returns'!$A$2:$B$801, 2, FALSE), "No")</f>
        <v>No</v>
      </c>
    </row>
    <row r="5067" spans="1:23" x14ac:dyDescent="0.3">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VLOOKUP($M5067,People!$A$2:$B$5, 2, FALSE)</f>
        <v>Cassandra Brandow</v>
      </c>
      <c r="W5067" s="3" t="str">
        <f>IFERROR(VLOOKUP($B5067, 'Returns'!$A$2:$B$801, 2, FALSE), "No")</f>
        <v>No</v>
      </c>
    </row>
    <row r="5068" spans="1:23" x14ac:dyDescent="0.3">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VLOOKUP($M5068,People!$A$2:$B$5, 2, FALSE)</f>
        <v>Cassandra Brandow</v>
      </c>
      <c r="W5068" s="3" t="str">
        <f>IFERROR(VLOOKUP($B5068, 'Returns'!$A$2:$B$801, 2, FALSE), "No")</f>
        <v>No</v>
      </c>
    </row>
    <row r="5069" spans="1:23" x14ac:dyDescent="0.3">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VLOOKUP($M5069,People!$A$2:$B$5, 2, FALSE)</f>
        <v>Anna Andreadi</v>
      </c>
      <c r="W5069" s="3" t="str">
        <f>IFERROR(VLOOKUP($B5069, 'Returns'!$A$2:$B$801, 2, FALSE), "No")</f>
        <v>No</v>
      </c>
    </row>
    <row r="5070" spans="1:23" x14ac:dyDescent="0.3">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VLOOKUP($M5070,People!$A$2:$B$5, 2, FALSE)</f>
        <v>Kelly Williams</v>
      </c>
      <c r="W5070" s="3" t="str">
        <f>IFERROR(VLOOKUP($B5070, 'Returns'!$A$2:$B$801, 2, FALSE), "No")</f>
        <v>No</v>
      </c>
    </row>
    <row r="5071" spans="1:23" x14ac:dyDescent="0.3">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VLOOKUP($M5071,People!$A$2:$B$5, 2, FALSE)</f>
        <v>Kelly Williams</v>
      </c>
      <c r="W5071" s="3" t="str">
        <f>IFERROR(VLOOKUP($B5071, 'Returns'!$A$2:$B$801, 2, FALSE), "No")</f>
        <v>No</v>
      </c>
    </row>
    <row r="5072" spans="1:23" x14ac:dyDescent="0.3">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VLOOKUP($M5072,People!$A$2:$B$5, 2, FALSE)</f>
        <v>Kelly Williams</v>
      </c>
      <c r="W5072" s="3" t="str">
        <f>IFERROR(VLOOKUP($B5072, 'Returns'!$A$2:$B$801, 2, FALSE), "No")</f>
        <v>No</v>
      </c>
    </row>
    <row r="5073" spans="1:23" x14ac:dyDescent="0.3">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VLOOKUP($M5073,People!$A$2:$B$5, 2, FALSE)</f>
        <v>Kelly Williams</v>
      </c>
      <c r="W5073" s="3" t="str">
        <f>IFERROR(VLOOKUP($B5073, 'Returns'!$A$2:$B$801, 2, FALSE), "No")</f>
        <v>No</v>
      </c>
    </row>
    <row r="5074" spans="1:23" x14ac:dyDescent="0.3">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VLOOKUP($M5074,People!$A$2:$B$5, 2, FALSE)</f>
        <v>Kelly Williams</v>
      </c>
      <c r="W5074" s="3" t="str">
        <f>IFERROR(VLOOKUP($B5074, 'Returns'!$A$2:$B$801, 2, FALSE), "No")</f>
        <v>No</v>
      </c>
    </row>
    <row r="5075" spans="1:23" x14ac:dyDescent="0.3">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VLOOKUP($M5075,People!$A$2:$B$5, 2, FALSE)</f>
        <v>Anna Andreadi</v>
      </c>
      <c r="W5075" s="3" t="str">
        <f>IFERROR(VLOOKUP($B5075, 'Returns'!$A$2:$B$801, 2, FALSE), "No")</f>
        <v>No</v>
      </c>
    </row>
    <row r="5076" spans="1:23" x14ac:dyDescent="0.3">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VLOOKUP($M5076,People!$A$2:$B$5, 2, FALSE)</f>
        <v>Anna Andreadi</v>
      </c>
      <c r="W5076" s="3" t="str">
        <f>IFERROR(VLOOKUP($B5076, 'Returns'!$A$2:$B$801, 2, FALSE), "No")</f>
        <v>No</v>
      </c>
    </row>
    <row r="5077" spans="1:23" x14ac:dyDescent="0.3">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VLOOKUP($M5077,People!$A$2:$B$5, 2, FALSE)</f>
        <v>Kelly Williams</v>
      </c>
      <c r="W5077" s="3" t="str">
        <f>IFERROR(VLOOKUP($B5077, 'Returns'!$A$2:$B$801, 2, FALSE), "No")</f>
        <v>No</v>
      </c>
    </row>
    <row r="5078" spans="1:23" x14ac:dyDescent="0.3">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VLOOKUP($M5078,People!$A$2:$B$5, 2, FALSE)</f>
        <v>Kelly Williams</v>
      </c>
      <c r="W5078" s="3" t="str">
        <f>IFERROR(VLOOKUP($B5078, 'Returns'!$A$2:$B$801, 2, FALSE), "No")</f>
        <v>No</v>
      </c>
    </row>
    <row r="5079" spans="1:23" x14ac:dyDescent="0.3">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VLOOKUP($M5079,People!$A$2:$B$5, 2, FALSE)</f>
        <v>Kelly Williams</v>
      </c>
      <c r="W5079" s="3" t="str">
        <f>IFERROR(VLOOKUP($B5079, 'Returns'!$A$2:$B$801, 2, FALSE), "No")</f>
        <v>No</v>
      </c>
    </row>
    <row r="5080" spans="1:23" x14ac:dyDescent="0.3">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VLOOKUP($M5080,People!$A$2:$B$5, 2, FALSE)</f>
        <v>Kelly Williams</v>
      </c>
      <c r="W5080" s="3" t="str">
        <f>IFERROR(VLOOKUP($B5080, 'Returns'!$A$2:$B$801, 2, FALSE), "No")</f>
        <v>No</v>
      </c>
    </row>
    <row r="5081" spans="1:23" x14ac:dyDescent="0.3">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VLOOKUP($M5081,People!$A$2:$B$5, 2, FALSE)</f>
        <v>Anna Andreadi</v>
      </c>
      <c r="W5081" s="3" t="str">
        <f>IFERROR(VLOOKUP($B5081, 'Returns'!$A$2:$B$801, 2, FALSE), "No")</f>
        <v>No</v>
      </c>
    </row>
    <row r="5082" spans="1:23" x14ac:dyDescent="0.3">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VLOOKUP($M5082,People!$A$2:$B$5, 2, FALSE)</f>
        <v>Anna Andreadi</v>
      </c>
      <c r="W5082" s="3" t="str">
        <f>IFERROR(VLOOKUP($B5082, 'Returns'!$A$2:$B$801, 2, FALSE), "No")</f>
        <v>No</v>
      </c>
    </row>
    <row r="5083" spans="1:23" x14ac:dyDescent="0.3">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VLOOKUP($M5083,People!$A$2:$B$5, 2, FALSE)</f>
        <v>Chuck Magee</v>
      </c>
      <c r="W5083" s="3" t="str">
        <f>IFERROR(VLOOKUP($B5083, 'Returns'!$A$2:$B$801, 2, FALSE), "No")</f>
        <v>No</v>
      </c>
    </row>
    <row r="5084" spans="1:23" x14ac:dyDescent="0.3">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VLOOKUP($M5084,People!$A$2:$B$5, 2, FALSE)</f>
        <v>Cassandra Brandow</v>
      </c>
      <c r="W5084" s="3" t="str">
        <f>IFERROR(VLOOKUP($B5084, 'Returns'!$A$2:$B$801, 2, FALSE), "No")</f>
        <v>No</v>
      </c>
    </row>
    <row r="5085" spans="1:23" x14ac:dyDescent="0.3">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VLOOKUP($M5085,People!$A$2:$B$5, 2, FALSE)</f>
        <v>Cassandra Brandow</v>
      </c>
      <c r="W5085" s="3" t="str">
        <f>IFERROR(VLOOKUP($B5085, 'Returns'!$A$2:$B$801, 2, FALSE), "No")</f>
        <v>No</v>
      </c>
    </row>
    <row r="5086" spans="1:23" x14ac:dyDescent="0.3">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VLOOKUP($M5086,People!$A$2:$B$5, 2, FALSE)</f>
        <v>Chuck Magee</v>
      </c>
      <c r="W5086" s="3" t="str">
        <f>IFERROR(VLOOKUP($B5086, 'Returns'!$A$2:$B$801, 2, FALSE), "No")</f>
        <v>No</v>
      </c>
    </row>
    <row r="5087" spans="1:23" x14ac:dyDescent="0.3">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VLOOKUP($M5087,People!$A$2:$B$5, 2, FALSE)</f>
        <v>Kelly Williams</v>
      </c>
      <c r="W5087" s="3" t="str">
        <f>IFERROR(VLOOKUP($B5087, 'Returns'!$A$2:$B$801, 2, FALSE), "No")</f>
        <v>No</v>
      </c>
    </row>
    <row r="5088" spans="1:23" x14ac:dyDescent="0.3">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VLOOKUP($M5088,People!$A$2:$B$5, 2, FALSE)</f>
        <v>Chuck Magee</v>
      </c>
      <c r="W5088" s="3" t="str">
        <f>IFERROR(VLOOKUP($B5088, 'Returns'!$A$2:$B$801, 2, FALSE), "No")</f>
        <v>No</v>
      </c>
    </row>
    <row r="5089" spans="1:23" x14ac:dyDescent="0.3">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VLOOKUP($M5089,People!$A$2:$B$5, 2, FALSE)</f>
        <v>Chuck Magee</v>
      </c>
      <c r="W5089" s="3" t="str">
        <f>IFERROR(VLOOKUP($B5089, 'Returns'!$A$2:$B$801, 2, FALSE), "No")</f>
        <v>No</v>
      </c>
    </row>
    <row r="5090" spans="1:23" x14ac:dyDescent="0.3">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VLOOKUP($M5090,People!$A$2:$B$5, 2, FALSE)</f>
        <v>Chuck Magee</v>
      </c>
      <c r="W5090" s="3" t="str">
        <f>IFERROR(VLOOKUP($B5090, 'Returns'!$A$2:$B$801, 2, FALSE), "No")</f>
        <v>No</v>
      </c>
    </row>
    <row r="5091" spans="1:23" x14ac:dyDescent="0.3">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VLOOKUP($M5091,People!$A$2:$B$5, 2, FALSE)</f>
        <v>Anna Andreadi</v>
      </c>
      <c r="W5091" s="3" t="str">
        <f>IFERROR(VLOOKUP($B5091, 'Returns'!$A$2:$B$801, 2, FALSE), "No")</f>
        <v>No</v>
      </c>
    </row>
    <row r="5092" spans="1:23" x14ac:dyDescent="0.3">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VLOOKUP($M5092,People!$A$2:$B$5, 2, FALSE)</f>
        <v>Anna Andreadi</v>
      </c>
      <c r="W5092" s="3" t="str">
        <f>IFERROR(VLOOKUP($B5092, 'Returns'!$A$2:$B$801, 2, FALSE), "No")</f>
        <v>No</v>
      </c>
    </row>
    <row r="5093" spans="1:23" x14ac:dyDescent="0.3">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VLOOKUP($M5093,People!$A$2:$B$5, 2, FALSE)</f>
        <v>Anna Andreadi</v>
      </c>
      <c r="W5093" s="3" t="str">
        <f>IFERROR(VLOOKUP($B5093, 'Returns'!$A$2:$B$801, 2, FALSE), "No")</f>
        <v>No</v>
      </c>
    </row>
    <row r="5094" spans="1:23" x14ac:dyDescent="0.3">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VLOOKUP($M5094,People!$A$2:$B$5, 2, FALSE)</f>
        <v>Chuck Magee</v>
      </c>
      <c r="W5094" s="3" t="str">
        <f>IFERROR(VLOOKUP($B5094, 'Returns'!$A$2:$B$801, 2, FALSE), "No")</f>
        <v>No</v>
      </c>
    </row>
    <row r="5095" spans="1:23" x14ac:dyDescent="0.3">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VLOOKUP($M5095,People!$A$2:$B$5, 2, FALSE)</f>
        <v>Kelly Williams</v>
      </c>
      <c r="W5095" s="3" t="str">
        <f>IFERROR(VLOOKUP($B5095, 'Returns'!$A$2:$B$801, 2, FALSE), "No")</f>
        <v>Yes</v>
      </c>
    </row>
    <row r="5096" spans="1:23" x14ac:dyDescent="0.3">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VLOOKUP($M5096,People!$A$2:$B$5, 2, FALSE)</f>
        <v>Kelly Williams</v>
      </c>
      <c r="W5096" s="3" t="str">
        <f>IFERROR(VLOOKUP($B5096, 'Returns'!$A$2:$B$801, 2, FALSE), "No")</f>
        <v>Yes</v>
      </c>
    </row>
    <row r="5097" spans="1:23" x14ac:dyDescent="0.3">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VLOOKUP($M5097,People!$A$2:$B$5, 2, FALSE)</f>
        <v>Kelly Williams</v>
      </c>
      <c r="W5097" s="3" t="str">
        <f>IFERROR(VLOOKUP($B5097, 'Returns'!$A$2:$B$801, 2, FALSE), "No")</f>
        <v>Yes</v>
      </c>
    </row>
    <row r="5098" spans="1:23" x14ac:dyDescent="0.3">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VLOOKUP($M5098,People!$A$2:$B$5, 2, FALSE)</f>
        <v>Kelly Williams</v>
      </c>
      <c r="W5098" s="3" t="str">
        <f>IFERROR(VLOOKUP($B5098, 'Returns'!$A$2:$B$801, 2, FALSE), "No")</f>
        <v>Yes</v>
      </c>
    </row>
    <row r="5099" spans="1:23" x14ac:dyDescent="0.3">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VLOOKUP($M5099,People!$A$2:$B$5, 2, FALSE)</f>
        <v>Kelly Williams</v>
      </c>
      <c r="W5099" s="3" t="str">
        <f>IFERROR(VLOOKUP($B5099, 'Returns'!$A$2:$B$801, 2, FALSE), "No")</f>
        <v>Yes</v>
      </c>
    </row>
    <row r="5100" spans="1:23" x14ac:dyDescent="0.3">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VLOOKUP($M5100,People!$A$2:$B$5, 2, FALSE)</f>
        <v>Kelly Williams</v>
      </c>
      <c r="W5100" s="3" t="str">
        <f>IFERROR(VLOOKUP($B5100, 'Returns'!$A$2:$B$801, 2, FALSE), "No")</f>
        <v>Yes</v>
      </c>
    </row>
    <row r="5101" spans="1:23" x14ac:dyDescent="0.3">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VLOOKUP($M5101,People!$A$2:$B$5, 2, FALSE)</f>
        <v>Anna Andreadi</v>
      </c>
      <c r="W5101" s="3" t="str">
        <f>IFERROR(VLOOKUP($B5101, 'Returns'!$A$2:$B$801, 2, FALSE), "No")</f>
        <v>No</v>
      </c>
    </row>
    <row r="5102" spans="1:23" x14ac:dyDescent="0.3">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VLOOKUP($M5102,People!$A$2:$B$5, 2, FALSE)</f>
        <v>Kelly Williams</v>
      </c>
      <c r="W5102" s="3" t="str">
        <f>IFERROR(VLOOKUP($B5102, 'Returns'!$A$2:$B$801, 2, FALSE), "No")</f>
        <v>No</v>
      </c>
    </row>
    <row r="5103" spans="1:23" x14ac:dyDescent="0.3">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VLOOKUP($M5103,People!$A$2:$B$5, 2, FALSE)</f>
        <v>Kelly Williams</v>
      </c>
      <c r="W5103" s="3" t="str">
        <f>IFERROR(VLOOKUP($B5103, 'Returns'!$A$2:$B$801, 2, FALSE), "No")</f>
        <v>No</v>
      </c>
    </row>
    <row r="5104" spans="1:23" x14ac:dyDescent="0.3">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VLOOKUP($M5104,People!$A$2:$B$5, 2, FALSE)</f>
        <v>Kelly Williams</v>
      </c>
      <c r="W5104" s="3" t="str">
        <f>IFERROR(VLOOKUP($B5104, 'Returns'!$A$2:$B$801, 2, FALSE), "No")</f>
        <v>No</v>
      </c>
    </row>
    <row r="5105" spans="1:23" x14ac:dyDescent="0.3">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VLOOKUP($M5105,People!$A$2:$B$5, 2, FALSE)</f>
        <v>Chuck Magee</v>
      </c>
      <c r="W5105" s="3" t="str">
        <f>IFERROR(VLOOKUP($B5105, 'Returns'!$A$2:$B$801, 2, FALSE), "No")</f>
        <v>No</v>
      </c>
    </row>
    <row r="5106" spans="1:23" x14ac:dyDescent="0.3">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VLOOKUP($M5106,People!$A$2:$B$5, 2, FALSE)</f>
        <v>Chuck Magee</v>
      </c>
      <c r="W5106" s="3" t="str">
        <f>IFERROR(VLOOKUP($B5106, 'Returns'!$A$2:$B$801, 2, FALSE), "No")</f>
        <v>No</v>
      </c>
    </row>
    <row r="5107" spans="1:23" x14ac:dyDescent="0.3">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VLOOKUP($M5107,People!$A$2:$B$5, 2, FALSE)</f>
        <v>Cassandra Brandow</v>
      </c>
      <c r="W5107" s="3" t="str">
        <f>IFERROR(VLOOKUP($B5107, 'Returns'!$A$2:$B$801, 2, FALSE), "No")</f>
        <v>No</v>
      </c>
    </row>
    <row r="5108" spans="1:23" x14ac:dyDescent="0.3">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VLOOKUP($M5108,People!$A$2:$B$5, 2, FALSE)</f>
        <v>Cassandra Brandow</v>
      </c>
      <c r="W5108" s="3" t="str">
        <f>IFERROR(VLOOKUP($B5108, 'Returns'!$A$2:$B$801, 2, FALSE), "No")</f>
        <v>No</v>
      </c>
    </row>
    <row r="5109" spans="1:23" x14ac:dyDescent="0.3">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VLOOKUP($M5109,People!$A$2:$B$5, 2, FALSE)</f>
        <v>Cassandra Brandow</v>
      </c>
      <c r="W5109" s="3" t="str">
        <f>IFERROR(VLOOKUP($B5109, 'Returns'!$A$2:$B$801, 2, FALSE), "No")</f>
        <v>No</v>
      </c>
    </row>
    <row r="5110" spans="1:23" x14ac:dyDescent="0.3">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VLOOKUP($M5110,People!$A$2:$B$5, 2, FALSE)</f>
        <v>Cassandra Brandow</v>
      </c>
      <c r="W5110" s="3" t="str">
        <f>IFERROR(VLOOKUP($B5110, 'Returns'!$A$2:$B$801, 2, FALSE), "No")</f>
        <v>No</v>
      </c>
    </row>
    <row r="5111" spans="1:23" x14ac:dyDescent="0.3">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VLOOKUP($M5111,People!$A$2:$B$5, 2, FALSE)</f>
        <v>Chuck Magee</v>
      </c>
      <c r="W5111" s="3" t="str">
        <f>IFERROR(VLOOKUP($B5111, 'Returns'!$A$2:$B$801, 2, FALSE), "No")</f>
        <v>No</v>
      </c>
    </row>
    <row r="5112" spans="1:23" x14ac:dyDescent="0.3">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VLOOKUP($M5112,People!$A$2:$B$5, 2, FALSE)</f>
        <v>Chuck Magee</v>
      </c>
      <c r="W5112" s="3" t="str">
        <f>IFERROR(VLOOKUP($B5112, 'Returns'!$A$2:$B$801, 2, FALSE), "No")</f>
        <v>No</v>
      </c>
    </row>
    <row r="5113" spans="1:23" x14ac:dyDescent="0.3">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VLOOKUP($M5113,People!$A$2:$B$5, 2, FALSE)</f>
        <v>Chuck Magee</v>
      </c>
      <c r="W5113" s="3" t="str">
        <f>IFERROR(VLOOKUP($B5113, 'Returns'!$A$2:$B$801, 2, FALSE), "No")</f>
        <v>No</v>
      </c>
    </row>
    <row r="5114" spans="1:23" x14ac:dyDescent="0.3">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VLOOKUP($M5114,People!$A$2:$B$5, 2, FALSE)</f>
        <v>Kelly Williams</v>
      </c>
      <c r="W5114" s="3" t="str">
        <f>IFERROR(VLOOKUP($B5114, 'Returns'!$A$2:$B$801, 2, FALSE), "No")</f>
        <v>No</v>
      </c>
    </row>
    <row r="5115" spans="1:23" x14ac:dyDescent="0.3">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VLOOKUP($M5115,People!$A$2:$B$5, 2, FALSE)</f>
        <v>Kelly Williams</v>
      </c>
      <c r="W5115" s="3" t="str">
        <f>IFERROR(VLOOKUP($B5115, 'Returns'!$A$2:$B$801, 2, FALSE), "No")</f>
        <v>No</v>
      </c>
    </row>
    <row r="5116" spans="1:23" x14ac:dyDescent="0.3">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VLOOKUP($M5116,People!$A$2:$B$5, 2, FALSE)</f>
        <v>Anna Andreadi</v>
      </c>
      <c r="W5116" s="3" t="str">
        <f>IFERROR(VLOOKUP($B5116, 'Returns'!$A$2:$B$801, 2, FALSE), "No")</f>
        <v>No</v>
      </c>
    </row>
    <row r="5117" spans="1:23" x14ac:dyDescent="0.3">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VLOOKUP($M5117,People!$A$2:$B$5, 2, FALSE)</f>
        <v>Chuck Magee</v>
      </c>
      <c r="W5117" s="3" t="str">
        <f>IFERROR(VLOOKUP($B5117, 'Returns'!$A$2:$B$801, 2, FALSE), "No")</f>
        <v>No</v>
      </c>
    </row>
    <row r="5118" spans="1:23" x14ac:dyDescent="0.3">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VLOOKUP($M5118,People!$A$2:$B$5, 2, FALSE)</f>
        <v>Chuck Magee</v>
      </c>
      <c r="W5118" s="3" t="str">
        <f>IFERROR(VLOOKUP($B5118, 'Returns'!$A$2:$B$801, 2, FALSE), "No")</f>
        <v>No</v>
      </c>
    </row>
    <row r="5119" spans="1:23" x14ac:dyDescent="0.3">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VLOOKUP($M5119,People!$A$2:$B$5, 2, FALSE)</f>
        <v>Chuck Magee</v>
      </c>
      <c r="W5119" s="3" t="str">
        <f>IFERROR(VLOOKUP($B5119, 'Returns'!$A$2:$B$801, 2, FALSE), "No")</f>
        <v>No</v>
      </c>
    </row>
    <row r="5120" spans="1:23" x14ac:dyDescent="0.3">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VLOOKUP($M5120,People!$A$2:$B$5, 2, FALSE)</f>
        <v>Chuck Magee</v>
      </c>
      <c r="W5120" s="3" t="str">
        <f>IFERROR(VLOOKUP($B5120, 'Returns'!$A$2:$B$801, 2, FALSE), "No")</f>
        <v>No</v>
      </c>
    </row>
    <row r="5121" spans="1:23" x14ac:dyDescent="0.3">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VLOOKUP($M5121,People!$A$2:$B$5, 2, FALSE)</f>
        <v>Chuck Magee</v>
      </c>
      <c r="W5121" s="3" t="str">
        <f>IFERROR(VLOOKUP($B5121, 'Returns'!$A$2:$B$801, 2, FALSE), "No")</f>
        <v>No</v>
      </c>
    </row>
    <row r="5122" spans="1:23" x14ac:dyDescent="0.3">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VLOOKUP($M5122,People!$A$2:$B$5, 2, FALSE)</f>
        <v>Cassandra Brandow</v>
      </c>
      <c r="W5122" s="3" t="str">
        <f>IFERROR(VLOOKUP($B5122, 'Returns'!$A$2:$B$801, 2, FALSE), "No")</f>
        <v>No</v>
      </c>
    </row>
    <row r="5123" spans="1:23" x14ac:dyDescent="0.3">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VLOOKUP($M5123,People!$A$2:$B$5, 2, FALSE)</f>
        <v>Cassandra Brandow</v>
      </c>
      <c r="W5123" s="3" t="str">
        <f>IFERROR(VLOOKUP($B5123, 'Returns'!$A$2:$B$801, 2, FALSE), "No")</f>
        <v>No</v>
      </c>
    </row>
    <row r="5124" spans="1:23" x14ac:dyDescent="0.3">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VLOOKUP($M5124,People!$A$2:$B$5, 2, FALSE)</f>
        <v>Cassandra Brandow</v>
      </c>
      <c r="W5124" s="3" t="str">
        <f>IFERROR(VLOOKUP($B5124, 'Returns'!$A$2:$B$801, 2, FALSE), "No")</f>
        <v>No</v>
      </c>
    </row>
    <row r="5125" spans="1:23" x14ac:dyDescent="0.3">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VLOOKUP($M5125,People!$A$2:$B$5, 2, FALSE)</f>
        <v>Cassandra Brandow</v>
      </c>
      <c r="W5125" s="3" t="str">
        <f>IFERROR(VLOOKUP($B5125, 'Returns'!$A$2:$B$801, 2, FALSE), "No")</f>
        <v>No</v>
      </c>
    </row>
    <row r="5126" spans="1:23" x14ac:dyDescent="0.3">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VLOOKUP($M5126,People!$A$2:$B$5, 2, FALSE)</f>
        <v>Chuck Magee</v>
      </c>
      <c r="W5126" s="3" t="str">
        <f>IFERROR(VLOOKUP($B5126, 'Returns'!$A$2:$B$801, 2, FALSE), "No")</f>
        <v>Yes</v>
      </c>
    </row>
    <row r="5127" spans="1:23" x14ac:dyDescent="0.3">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VLOOKUP($M5127,People!$A$2:$B$5, 2, FALSE)</f>
        <v>Chuck Magee</v>
      </c>
      <c r="W5127" s="3" t="str">
        <f>IFERROR(VLOOKUP($B5127, 'Returns'!$A$2:$B$801, 2, FALSE), "No")</f>
        <v>Yes</v>
      </c>
    </row>
    <row r="5128" spans="1:23" x14ac:dyDescent="0.3">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VLOOKUP($M5128,People!$A$2:$B$5, 2, FALSE)</f>
        <v>Chuck Magee</v>
      </c>
      <c r="W5128" s="3" t="str">
        <f>IFERROR(VLOOKUP($B5128, 'Returns'!$A$2:$B$801, 2, FALSE), "No")</f>
        <v>Yes</v>
      </c>
    </row>
    <row r="5129" spans="1:23" x14ac:dyDescent="0.3">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VLOOKUP($M5129,People!$A$2:$B$5, 2, FALSE)</f>
        <v>Chuck Magee</v>
      </c>
      <c r="W5129" s="3" t="str">
        <f>IFERROR(VLOOKUP($B5129, 'Returns'!$A$2:$B$801, 2, FALSE), "No")</f>
        <v>Yes</v>
      </c>
    </row>
    <row r="5130" spans="1:23" x14ac:dyDescent="0.3">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VLOOKUP($M5130,People!$A$2:$B$5, 2, FALSE)</f>
        <v>Chuck Magee</v>
      </c>
      <c r="W5130" s="3" t="str">
        <f>IFERROR(VLOOKUP($B5130, 'Returns'!$A$2:$B$801, 2, FALSE), "No")</f>
        <v>Yes</v>
      </c>
    </row>
    <row r="5131" spans="1:23" x14ac:dyDescent="0.3">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VLOOKUP($M5131,People!$A$2:$B$5, 2, FALSE)</f>
        <v>Chuck Magee</v>
      </c>
      <c r="W5131" s="3" t="str">
        <f>IFERROR(VLOOKUP($B5131, 'Returns'!$A$2:$B$801, 2, FALSE), "No")</f>
        <v>Yes</v>
      </c>
    </row>
    <row r="5132" spans="1:23" x14ac:dyDescent="0.3">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VLOOKUP($M5132,People!$A$2:$B$5, 2, FALSE)</f>
        <v>Chuck Magee</v>
      </c>
      <c r="W5132" s="3" t="str">
        <f>IFERROR(VLOOKUP($B5132, 'Returns'!$A$2:$B$801, 2, FALSE), "No")</f>
        <v>Yes</v>
      </c>
    </row>
    <row r="5133" spans="1:23" x14ac:dyDescent="0.3">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VLOOKUP($M5133,People!$A$2:$B$5, 2, FALSE)</f>
        <v>Anna Andreadi</v>
      </c>
      <c r="W5133" s="3" t="str">
        <f>IFERROR(VLOOKUP($B5133, 'Returns'!$A$2:$B$801, 2, FALSE), "No")</f>
        <v>No</v>
      </c>
    </row>
    <row r="5134" spans="1:23" x14ac:dyDescent="0.3">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VLOOKUP($M5134,People!$A$2:$B$5, 2, FALSE)</f>
        <v>Cassandra Brandow</v>
      </c>
      <c r="W5134" s="3" t="str">
        <f>IFERROR(VLOOKUP($B5134, 'Returns'!$A$2:$B$801, 2, FALSE), "No")</f>
        <v>No</v>
      </c>
    </row>
    <row r="5135" spans="1:23" x14ac:dyDescent="0.3">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VLOOKUP($M5135,People!$A$2:$B$5, 2, FALSE)</f>
        <v>Chuck Magee</v>
      </c>
      <c r="W5135" s="3" t="str">
        <f>IFERROR(VLOOKUP($B5135, 'Returns'!$A$2:$B$801, 2, FALSE), "No")</f>
        <v>No</v>
      </c>
    </row>
    <row r="5136" spans="1:23" x14ac:dyDescent="0.3">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VLOOKUP($M5136,People!$A$2:$B$5, 2, FALSE)</f>
        <v>Chuck Magee</v>
      </c>
      <c r="W5136" s="3" t="str">
        <f>IFERROR(VLOOKUP($B5136, 'Returns'!$A$2:$B$801, 2, FALSE), "No")</f>
        <v>No</v>
      </c>
    </row>
    <row r="5137" spans="1:23" x14ac:dyDescent="0.3">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VLOOKUP($M5137,People!$A$2:$B$5, 2, FALSE)</f>
        <v>Anna Andreadi</v>
      </c>
      <c r="W5137" s="3" t="str">
        <f>IFERROR(VLOOKUP($B5137, 'Returns'!$A$2:$B$801, 2, FALSE), "No")</f>
        <v>Yes</v>
      </c>
    </row>
    <row r="5138" spans="1:23" x14ac:dyDescent="0.3">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VLOOKUP($M5138,People!$A$2:$B$5, 2, FALSE)</f>
        <v>Anna Andreadi</v>
      </c>
      <c r="W5138" s="3" t="str">
        <f>IFERROR(VLOOKUP($B5138, 'Returns'!$A$2:$B$801, 2, FALSE), "No")</f>
        <v>No</v>
      </c>
    </row>
    <row r="5139" spans="1:23" x14ac:dyDescent="0.3">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VLOOKUP($M5139,People!$A$2:$B$5, 2, FALSE)</f>
        <v>Kelly Williams</v>
      </c>
      <c r="W5139" s="3" t="str">
        <f>IFERROR(VLOOKUP($B5139, 'Returns'!$A$2:$B$801, 2, FALSE), "No")</f>
        <v>No</v>
      </c>
    </row>
    <row r="5140" spans="1:23" x14ac:dyDescent="0.3">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VLOOKUP($M5140,People!$A$2:$B$5, 2, FALSE)</f>
        <v>Chuck Magee</v>
      </c>
      <c r="W5140" s="3" t="str">
        <f>IFERROR(VLOOKUP($B5140, 'Returns'!$A$2:$B$801, 2, FALSE), "No")</f>
        <v>No</v>
      </c>
    </row>
    <row r="5141" spans="1:23" x14ac:dyDescent="0.3">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VLOOKUP($M5141,People!$A$2:$B$5, 2, FALSE)</f>
        <v>Chuck Magee</v>
      </c>
      <c r="W5141" s="3" t="str">
        <f>IFERROR(VLOOKUP($B5141, 'Returns'!$A$2:$B$801, 2, FALSE), "No")</f>
        <v>No</v>
      </c>
    </row>
    <row r="5142" spans="1:23" x14ac:dyDescent="0.3">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VLOOKUP($M5142,People!$A$2:$B$5, 2, FALSE)</f>
        <v>Anna Andreadi</v>
      </c>
      <c r="W5142" s="3" t="str">
        <f>IFERROR(VLOOKUP($B5142, 'Returns'!$A$2:$B$801, 2, FALSE), "No")</f>
        <v>No</v>
      </c>
    </row>
    <row r="5143" spans="1:23" x14ac:dyDescent="0.3">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VLOOKUP($M5143,People!$A$2:$B$5, 2, FALSE)</f>
        <v>Chuck Magee</v>
      </c>
      <c r="W5143" s="3" t="str">
        <f>IFERROR(VLOOKUP($B5143, 'Returns'!$A$2:$B$801, 2, FALSE), "No")</f>
        <v>No</v>
      </c>
    </row>
    <row r="5144" spans="1:23" x14ac:dyDescent="0.3">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VLOOKUP($M5144,People!$A$2:$B$5, 2, FALSE)</f>
        <v>Chuck Magee</v>
      </c>
      <c r="W5144" s="3" t="str">
        <f>IFERROR(VLOOKUP($B5144, 'Returns'!$A$2:$B$801, 2, FALSE), "No")</f>
        <v>No</v>
      </c>
    </row>
    <row r="5145" spans="1:23" x14ac:dyDescent="0.3">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VLOOKUP($M5145,People!$A$2:$B$5, 2, FALSE)</f>
        <v>Chuck Magee</v>
      </c>
      <c r="W5145" s="3" t="str">
        <f>IFERROR(VLOOKUP($B5145, 'Returns'!$A$2:$B$801, 2, FALSE), "No")</f>
        <v>No</v>
      </c>
    </row>
    <row r="5146" spans="1:23" x14ac:dyDescent="0.3">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VLOOKUP($M5146,People!$A$2:$B$5, 2, FALSE)</f>
        <v>Anna Andreadi</v>
      </c>
      <c r="W5146" s="3" t="str">
        <f>IFERROR(VLOOKUP($B5146, 'Returns'!$A$2:$B$801, 2, FALSE), "No")</f>
        <v>No</v>
      </c>
    </row>
    <row r="5147" spans="1:23" x14ac:dyDescent="0.3">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VLOOKUP($M5147,People!$A$2:$B$5, 2, FALSE)</f>
        <v>Anna Andreadi</v>
      </c>
      <c r="W5147" s="3" t="str">
        <f>IFERROR(VLOOKUP($B5147, 'Returns'!$A$2:$B$801, 2, FALSE), "No")</f>
        <v>No</v>
      </c>
    </row>
    <row r="5148" spans="1:23" x14ac:dyDescent="0.3">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VLOOKUP($M5148,People!$A$2:$B$5, 2, FALSE)</f>
        <v>Anna Andreadi</v>
      </c>
      <c r="W5148" s="3" t="str">
        <f>IFERROR(VLOOKUP($B5148, 'Returns'!$A$2:$B$801, 2, FALSE), "No")</f>
        <v>No</v>
      </c>
    </row>
    <row r="5149" spans="1:23" x14ac:dyDescent="0.3">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VLOOKUP($M5149,People!$A$2:$B$5, 2, FALSE)</f>
        <v>Anna Andreadi</v>
      </c>
      <c r="W5149" s="3" t="str">
        <f>IFERROR(VLOOKUP($B5149, 'Returns'!$A$2:$B$801, 2, FALSE), "No")</f>
        <v>No</v>
      </c>
    </row>
    <row r="5150" spans="1:23" x14ac:dyDescent="0.3">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VLOOKUP($M5150,People!$A$2:$B$5, 2, FALSE)</f>
        <v>Anna Andreadi</v>
      </c>
      <c r="W5150" s="3" t="str">
        <f>IFERROR(VLOOKUP($B5150, 'Returns'!$A$2:$B$801, 2, FALSE), "No")</f>
        <v>No</v>
      </c>
    </row>
    <row r="5151" spans="1:23" x14ac:dyDescent="0.3">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VLOOKUP($M5151,People!$A$2:$B$5, 2, FALSE)</f>
        <v>Chuck Magee</v>
      </c>
      <c r="W5151" s="3" t="str">
        <f>IFERROR(VLOOKUP($B5151, 'Returns'!$A$2:$B$801, 2, FALSE), "No")</f>
        <v>No</v>
      </c>
    </row>
    <row r="5152" spans="1:23" x14ac:dyDescent="0.3">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VLOOKUP($M5152,People!$A$2:$B$5, 2, FALSE)</f>
        <v>Anna Andreadi</v>
      </c>
      <c r="W5152" s="3" t="str">
        <f>IFERROR(VLOOKUP($B5152, 'Returns'!$A$2:$B$801, 2, FALSE), "No")</f>
        <v>No</v>
      </c>
    </row>
    <row r="5153" spans="1:23" x14ac:dyDescent="0.3">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VLOOKUP($M5153,People!$A$2:$B$5, 2, FALSE)</f>
        <v>Anna Andreadi</v>
      </c>
      <c r="W5153" s="3" t="str">
        <f>IFERROR(VLOOKUP($B5153, 'Returns'!$A$2:$B$801, 2, FALSE), "No")</f>
        <v>No</v>
      </c>
    </row>
    <row r="5154" spans="1:23" x14ac:dyDescent="0.3">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VLOOKUP($M5154,People!$A$2:$B$5, 2, FALSE)</f>
        <v>Chuck Magee</v>
      </c>
      <c r="W5154" s="3" t="str">
        <f>IFERROR(VLOOKUP($B5154, 'Returns'!$A$2:$B$801, 2, FALSE), "No")</f>
        <v>No</v>
      </c>
    </row>
    <row r="5155" spans="1:23" x14ac:dyDescent="0.3">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VLOOKUP($M5155,People!$A$2:$B$5, 2, FALSE)</f>
        <v>Chuck Magee</v>
      </c>
      <c r="W5155" s="3" t="str">
        <f>IFERROR(VLOOKUP($B5155, 'Returns'!$A$2:$B$801, 2, FALSE), "No")</f>
        <v>No</v>
      </c>
    </row>
    <row r="5156" spans="1:23" x14ac:dyDescent="0.3">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VLOOKUP($M5156,People!$A$2:$B$5, 2, FALSE)</f>
        <v>Kelly Williams</v>
      </c>
      <c r="W5156" s="3" t="str">
        <f>IFERROR(VLOOKUP($B5156, 'Returns'!$A$2:$B$801, 2, FALSE), "No")</f>
        <v>No</v>
      </c>
    </row>
    <row r="5157" spans="1:23" x14ac:dyDescent="0.3">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VLOOKUP($M5157,People!$A$2:$B$5, 2, FALSE)</f>
        <v>Kelly Williams</v>
      </c>
      <c r="W5157" s="3" t="str">
        <f>IFERROR(VLOOKUP($B5157, 'Returns'!$A$2:$B$801, 2, FALSE), "No")</f>
        <v>No</v>
      </c>
    </row>
    <row r="5158" spans="1:23" x14ac:dyDescent="0.3">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VLOOKUP($M5158,People!$A$2:$B$5, 2, FALSE)</f>
        <v>Kelly Williams</v>
      </c>
      <c r="W5158" s="3" t="str">
        <f>IFERROR(VLOOKUP($B5158, 'Returns'!$A$2:$B$801, 2, FALSE), "No")</f>
        <v>No</v>
      </c>
    </row>
    <row r="5159" spans="1:23" x14ac:dyDescent="0.3">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VLOOKUP($M5159,People!$A$2:$B$5, 2, FALSE)</f>
        <v>Kelly Williams</v>
      </c>
      <c r="W5159" s="3" t="str">
        <f>IFERROR(VLOOKUP($B5159, 'Returns'!$A$2:$B$801, 2, FALSE), "No")</f>
        <v>No</v>
      </c>
    </row>
    <row r="5160" spans="1:23" x14ac:dyDescent="0.3">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VLOOKUP($M5160,People!$A$2:$B$5, 2, FALSE)</f>
        <v>Kelly Williams</v>
      </c>
      <c r="W5160" s="3" t="str">
        <f>IFERROR(VLOOKUP($B5160, 'Returns'!$A$2:$B$801, 2, FALSE), "No")</f>
        <v>No</v>
      </c>
    </row>
    <row r="5161" spans="1:23" x14ac:dyDescent="0.3">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VLOOKUP($M5161,People!$A$2:$B$5, 2, FALSE)</f>
        <v>Anna Andreadi</v>
      </c>
      <c r="W5161" s="3" t="str">
        <f>IFERROR(VLOOKUP($B5161, 'Returns'!$A$2:$B$801, 2, FALSE), "No")</f>
        <v>No</v>
      </c>
    </row>
    <row r="5162" spans="1:23" x14ac:dyDescent="0.3">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VLOOKUP($M5162,People!$A$2:$B$5, 2, FALSE)</f>
        <v>Anna Andreadi</v>
      </c>
      <c r="W5162" s="3" t="str">
        <f>IFERROR(VLOOKUP($B5162, 'Returns'!$A$2:$B$801, 2, FALSE), "No")</f>
        <v>No</v>
      </c>
    </row>
    <row r="5163" spans="1:23" x14ac:dyDescent="0.3">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VLOOKUP($M5163,People!$A$2:$B$5, 2, FALSE)</f>
        <v>Anna Andreadi</v>
      </c>
      <c r="W5163" s="3" t="str">
        <f>IFERROR(VLOOKUP($B5163, 'Returns'!$A$2:$B$801, 2, FALSE), "No")</f>
        <v>No</v>
      </c>
    </row>
    <row r="5164" spans="1:23" x14ac:dyDescent="0.3">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VLOOKUP($M5164,People!$A$2:$B$5, 2, FALSE)</f>
        <v>Kelly Williams</v>
      </c>
      <c r="W5164" s="3" t="str">
        <f>IFERROR(VLOOKUP($B5164, 'Returns'!$A$2:$B$801, 2, FALSE), "No")</f>
        <v>No</v>
      </c>
    </row>
    <row r="5165" spans="1:23" x14ac:dyDescent="0.3">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VLOOKUP($M5165,People!$A$2:$B$5, 2, FALSE)</f>
        <v>Anna Andreadi</v>
      </c>
      <c r="W5165" s="3" t="str">
        <f>IFERROR(VLOOKUP($B5165, 'Returns'!$A$2:$B$801, 2, FALSE), "No")</f>
        <v>Yes</v>
      </c>
    </row>
    <row r="5166" spans="1:23" x14ac:dyDescent="0.3">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VLOOKUP($M5166,People!$A$2:$B$5, 2, FALSE)</f>
        <v>Kelly Williams</v>
      </c>
      <c r="W5166" s="3" t="str">
        <f>IFERROR(VLOOKUP($B5166, 'Returns'!$A$2:$B$801, 2, FALSE), "No")</f>
        <v>No</v>
      </c>
    </row>
    <row r="5167" spans="1:23" x14ac:dyDescent="0.3">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VLOOKUP($M5167,People!$A$2:$B$5, 2, FALSE)</f>
        <v>Kelly Williams</v>
      </c>
      <c r="W5167" s="3" t="str">
        <f>IFERROR(VLOOKUP($B5167, 'Returns'!$A$2:$B$801, 2, FALSE), "No")</f>
        <v>No</v>
      </c>
    </row>
    <row r="5168" spans="1:23" x14ac:dyDescent="0.3">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VLOOKUP($M5168,People!$A$2:$B$5, 2, FALSE)</f>
        <v>Kelly Williams</v>
      </c>
      <c r="W5168" s="3" t="str">
        <f>IFERROR(VLOOKUP($B5168, 'Returns'!$A$2:$B$801, 2, FALSE), "No")</f>
        <v>No</v>
      </c>
    </row>
    <row r="5169" spans="1:23" x14ac:dyDescent="0.3">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VLOOKUP($M5169,People!$A$2:$B$5, 2, FALSE)</f>
        <v>Kelly Williams</v>
      </c>
      <c r="W5169" s="3" t="str">
        <f>IFERROR(VLOOKUP($B5169, 'Returns'!$A$2:$B$801, 2, FALSE), "No")</f>
        <v>No</v>
      </c>
    </row>
    <row r="5170" spans="1:23" x14ac:dyDescent="0.3">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VLOOKUP($M5170,People!$A$2:$B$5, 2, FALSE)</f>
        <v>Kelly Williams</v>
      </c>
      <c r="W5170" s="3" t="str">
        <f>IFERROR(VLOOKUP($B5170, 'Returns'!$A$2:$B$801, 2, FALSE), "No")</f>
        <v>No</v>
      </c>
    </row>
    <row r="5171" spans="1:23" x14ac:dyDescent="0.3">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VLOOKUP($M5171,People!$A$2:$B$5, 2, FALSE)</f>
        <v>Kelly Williams</v>
      </c>
      <c r="W5171" s="3" t="str">
        <f>IFERROR(VLOOKUP($B5171, 'Returns'!$A$2:$B$801, 2, FALSE), "No")</f>
        <v>No</v>
      </c>
    </row>
    <row r="5172" spans="1:23" x14ac:dyDescent="0.3">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VLOOKUP($M5172,People!$A$2:$B$5, 2, FALSE)</f>
        <v>Kelly Williams</v>
      </c>
      <c r="W5172" s="3" t="str">
        <f>IFERROR(VLOOKUP($B5172, 'Returns'!$A$2:$B$801, 2, FALSE), "No")</f>
        <v>No</v>
      </c>
    </row>
    <row r="5173" spans="1:23" x14ac:dyDescent="0.3">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VLOOKUP($M5173,People!$A$2:$B$5, 2, FALSE)</f>
        <v>Kelly Williams</v>
      </c>
      <c r="W5173" s="3" t="str">
        <f>IFERROR(VLOOKUP($B5173, 'Returns'!$A$2:$B$801, 2, FALSE), "No")</f>
        <v>No</v>
      </c>
    </row>
    <row r="5174" spans="1:23" x14ac:dyDescent="0.3">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VLOOKUP($M5174,People!$A$2:$B$5, 2, FALSE)</f>
        <v>Kelly Williams</v>
      </c>
      <c r="W5174" s="3" t="str">
        <f>IFERROR(VLOOKUP($B5174, 'Returns'!$A$2:$B$801, 2, FALSE), "No")</f>
        <v>No</v>
      </c>
    </row>
    <row r="5175" spans="1:23" x14ac:dyDescent="0.3">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VLOOKUP($M5175,People!$A$2:$B$5, 2, FALSE)</f>
        <v>Anna Andreadi</v>
      </c>
      <c r="W5175" s="3" t="str">
        <f>IFERROR(VLOOKUP($B5175, 'Returns'!$A$2:$B$801, 2, FALSE), "No")</f>
        <v>No</v>
      </c>
    </row>
    <row r="5176" spans="1:23" x14ac:dyDescent="0.3">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VLOOKUP($M5176,People!$A$2:$B$5, 2, FALSE)</f>
        <v>Kelly Williams</v>
      </c>
      <c r="W5176" s="3" t="str">
        <f>IFERROR(VLOOKUP($B5176, 'Returns'!$A$2:$B$801, 2, FALSE), "No")</f>
        <v>No</v>
      </c>
    </row>
    <row r="5177" spans="1:23" x14ac:dyDescent="0.3">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VLOOKUP($M5177,People!$A$2:$B$5, 2, FALSE)</f>
        <v>Kelly Williams</v>
      </c>
      <c r="W5177" s="3" t="str">
        <f>IFERROR(VLOOKUP($B5177, 'Returns'!$A$2:$B$801, 2, FALSE), "No")</f>
        <v>No</v>
      </c>
    </row>
    <row r="5178" spans="1:23" x14ac:dyDescent="0.3">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VLOOKUP($M5178,People!$A$2:$B$5, 2, FALSE)</f>
        <v>Anna Andreadi</v>
      </c>
      <c r="W5178" s="3" t="str">
        <f>IFERROR(VLOOKUP($B5178, 'Returns'!$A$2:$B$801, 2, FALSE), "No")</f>
        <v>No</v>
      </c>
    </row>
    <row r="5179" spans="1:23" x14ac:dyDescent="0.3">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VLOOKUP($M5179,People!$A$2:$B$5, 2, FALSE)</f>
        <v>Chuck Magee</v>
      </c>
      <c r="W5179" s="3" t="str">
        <f>IFERROR(VLOOKUP($B5179, 'Returns'!$A$2:$B$801, 2, FALSE), "No")</f>
        <v>No</v>
      </c>
    </row>
    <row r="5180" spans="1:23" x14ac:dyDescent="0.3">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VLOOKUP($M5180,People!$A$2:$B$5, 2, FALSE)</f>
        <v>Anna Andreadi</v>
      </c>
      <c r="W5180" s="3" t="str">
        <f>IFERROR(VLOOKUP($B5180, 'Returns'!$A$2:$B$801, 2, FALSE), "No")</f>
        <v>No</v>
      </c>
    </row>
    <row r="5181" spans="1:23" x14ac:dyDescent="0.3">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VLOOKUP($M5181,People!$A$2:$B$5, 2, FALSE)</f>
        <v>Anna Andreadi</v>
      </c>
      <c r="W5181" s="3" t="str">
        <f>IFERROR(VLOOKUP($B5181, 'Returns'!$A$2:$B$801, 2, FALSE), "No")</f>
        <v>No</v>
      </c>
    </row>
    <row r="5182" spans="1:23" x14ac:dyDescent="0.3">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VLOOKUP($M5182,People!$A$2:$B$5, 2, FALSE)</f>
        <v>Anna Andreadi</v>
      </c>
      <c r="W5182" s="3" t="str">
        <f>IFERROR(VLOOKUP($B5182, 'Returns'!$A$2:$B$801, 2, FALSE), "No")</f>
        <v>No</v>
      </c>
    </row>
    <row r="5183" spans="1:23" x14ac:dyDescent="0.3">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VLOOKUP($M5183,People!$A$2:$B$5, 2, FALSE)</f>
        <v>Chuck Magee</v>
      </c>
      <c r="W5183" s="3" t="str">
        <f>IFERROR(VLOOKUP($B5183, 'Returns'!$A$2:$B$801, 2, FALSE), "No")</f>
        <v>No</v>
      </c>
    </row>
    <row r="5184" spans="1:23" x14ac:dyDescent="0.3">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VLOOKUP($M5184,People!$A$2:$B$5, 2, FALSE)</f>
        <v>Chuck Magee</v>
      </c>
      <c r="W5184" s="3" t="str">
        <f>IFERROR(VLOOKUP($B5184, 'Returns'!$A$2:$B$801, 2, FALSE), "No")</f>
        <v>No</v>
      </c>
    </row>
    <row r="5185" spans="1:23" x14ac:dyDescent="0.3">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VLOOKUP($M5185,People!$A$2:$B$5, 2, FALSE)</f>
        <v>Cassandra Brandow</v>
      </c>
      <c r="W5185" s="3" t="str">
        <f>IFERROR(VLOOKUP($B5185, 'Returns'!$A$2:$B$801, 2, FALSE), "No")</f>
        <v>No</v>
      </c>
    </row>
    <row r="5186" spans="1:23" x14ac:dyDescent="0.3">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VLOOKUP($M5186,People!$A$2:$B$5, 2, FALSE)</f>
        <v>Cassandra Brandow</v>
      </c>
      <c r="W5186" s="3" t="str">
        <f>IFERROR(VLOOKUP($B5186, 'Returns'!$A$2:$B$801, 2, FALSE), "No")</f>
        <v>No</v>
      </c>
    </row>
    <row r="5187" spans="1:23" x14ac:dyDescent="0.3">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VLOOKUP($M5187,People!$A$2:$B$5, 2, FALSE)</f>
        <v>Cassandra Brandow</v>
      </c>
      <c r="W5187" s="3" t="str">
        <f>IFERROR(VLOOKUP($B5187, 'Returns'!$A$2:$B$801, 2, FALSE), "No")</f>
        <v>No</v>
      </c>
    </row>
    <row r="5188" spans="1:23" x14ac:dyDescent="0.3">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VLOOKUP($M5188,People!$A$2:$B$5, 2, FALSE)</f>
        <v>Chuck Magee</v>
      </c>
      <c r="W5188" s="3" t="str">
        <f>IFERROR(VLOOKUP($B5188, 'Returns'!$A$2:$B$801, 2, FALSE), "No")</f>
        <v>No</v>
      </c>
    </row>
    <row r="5189" spans="1:23" x14ac:dyDescent="0.3">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VLOOKUP($M5189,People!$A$2:$B$5, 2, FALSE)</f>
        <v>Kelly Williams</v>
      </c>
      <c r="W5189" s="3" t="str">
        <f>IFERROR(VLOOKUP($B5189, 'Returns'!$A$2:$B$801, 2, FALSE), "No")</f>
        <v>No</v>
      </c>
    </row>
    <row r="5190" spans="1:23" x14ac:dyDescent="0.3">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VLOOKUP($M5190,People!$A$2:$B$5, 2, FALSE)</f>
        <v>Kelly Williams</v>
      </c>
      <c r="W5190" s="3" t="str">
        <f>IFERROR(VLOOKUP($B5190, 'Returns'!$A$2:$B$801, 2, FALSE), "No")</f>
        <v>No</v>
      </c>
    </row>
    <row r="5191" spans="1:23" x14ac:dyDescent="0.3">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VLOOKUP($M5191,People!$A$2:$B$5, 2, FALSE)</f>
        <v>Kelly Williams</v>
      </c>
      <c r="W5191" s="3" t="str">
        <f>IFERROR(VLOOKUP($B5191, 'Returns'!$A$2:$B$801, 2, FALSE), "No")</f>
        <v>Yes</v>
      </c>
    </row>
    <row r="5192" spans="1:23" x14ac:dyDescent="0.3">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VLOOKUP($M5192,People!$A$2:$B$5, 2, FALSE)</f>
        <v>Kelly Williams</v>
      </c>
      <c r="W5192" s="3" t="str">
        <f>IFERROR(VLOOKUP($B5192, 'Returns'!$A$2:$B$801, 2, FALSE), "No")</f>
        <v>Yes</v>
      </c>
    </row>
    <row r="5193" spans="1:23" x14ac:dyDescent="0.3">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VLOOKUP($M5193,People!$A$2:$B$5, 2, FALSE)</f>
        <v>Anna Andreadi</v>
      </c>
      <c r="W5193" s="3" t="str">
        <f>IFERROR(VLOOKUP($B5193, 'Returns'!$A$2:$B$801, 2, FALSE), "No")</f>
        <v>No</v>
      </c>
    </row>
    <row r="5194" spans="1:23" x14ac:dyDescent="0.3">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VLOOKUP($M5194,People!$A$2:$B$5, 2, FALSE)</f>
        <v>Cassandra Brandow</v>
      </c>
      <c r="W5194" s="3" t="str">
        <f>IFERROR(VLOOKUP($B5194, 'Returns'!$A$2:$B$801, 2, FALSE), "No")</f>
        <v>No</v>
      </c>
    </row>
    <row r="5195" spans="1:23" x14ac:dyDescent="0.3">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VLOOKUP($M5195,People!$A$2:$B$5, 2, FALSE)</f>
        <v>Cassandra Brandow</v>
      </c>
      <c r="W5195" s="3" t="str">
        <f>IFERROR(VLOOKUP($B5195, 'Returns'!$A$2:$B$801, 2, FALSE), "No")</f>
        <v>No</v>
      </c>
    </row>
    <row r="5196" spans="1:23" x14ac:dyDescent="0.3">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VLOOKUP($M5196,People!$A$2:$B$5, 2, FALSE)</f>
        <v>Cassandra Brandow</v>
      </c>
      <c r="W5196" s="3" t="str">
        <f>IFERROR(VLOOKUP($B5196, 'Returns'!$A$2:$B$801, 2, FALSE), "No")</f>
        <v>No</v>
      </c>
    </row>
    <row r="5197" spans="1:23" x14ac:dyDescent="0.3">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VLOOKUP($M5197,People!$A$2:$B$5, 2, FALSE)</f>
        <v>Cassandra Brandow</v>
      </c>
      <c r="W5197" s="3" t="str">
        <f>IFERROR(VLOOKUP($B5197, 'Returns'!$A$2:$B$801, 2, FALSE), "No")</f>
        <v>No</v>
      </c>
    </row>
    <row r="5198" spans="1:23" x14ac:dyDescent="0.3">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VLOOKUP($M5198,People!$A$2:$B$5, 2, FALSE)</f>
        <v>Anna Andreadi</v>
      </c>
      <c r="W5198" s="3" t="str">
        <f>IFERROR(VLOOKUP($B5198, 'Returns'!$A$2:$B$801, 2, FALSE), "No")</f>
        <v>No</v>
      </c>
    </row>
    <row r="5199" spans="1:23" x14ac:dyDescent="0.3">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VLOOKUP($M5199,People!$A$2:$B$5, 2, FALSE)</f>
        <v>Anna Andreadi</v>
      </c>
      <c r="W5199" s="3" t="str">
        <f>IFERROR(VLOOKUP($B5199, 'Returns'!$A$2:$B$801, 2, FALSE), "No")</f>
        <v>No</v>
      </c>
    </row>
    <row r="5200" spans="1:23" x14ac:dyDescent="0.3">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VLOOKUP($M5200,People!$A$2:$B$5, 2, FALSE)</f>
        <v>Kelly Williams</v>
      </c>
      <c r="W5200" s="3" t="str">
        <f>IFERROR(VLOOKUP($B5200, 'Returns'!$A$2:$B$801, 2, FALSE), "No")</f>
        <v>No</v>
      </c>
    </row>
    <row r="5201" spans="1:23" x14ac:dyDescent="0.3">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VLOOKUP($M5201,People!$A$2:$B$5, 2, FALSE)</f>
        <v>Kelly Williams</v>
      </c>
      <c r="W5201" s="3" t="str">
        <f>IFERROR(VLOOKUP($B5201, 'Returns'!$A$2:$B$801, 2, FALSE), "No")</f>
        <v>No</v>
      </c>
    </row>
    <row r="5202" spans="1:23" x14ac:dyDescent="0.3">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VLOOKUP($M5202,People!$A$2:$B$5, 2, FALSE)</f>
        <v>Kelly Williams</v>
      </c>
      <c r="W5202" s="3" t="str">
        <f>IFERROR(VLOOKUP($B5202, 'Returns'!$A$2:$B$801, 2, FALSE), "No")</f>
        <v>No</v>
      </c>
    </row>
    <row r="5203" spans="1:23" x14ac:dyDescent="0.3">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VLOOKUP($M5203,People!$A$2:$B$5, 2, FALSE)</f>
        <v>Kelly Williams</v>
      </c>
      <c r="W5203" s="3" t="str">
        <f>IFERROR(VLOOKUP($B5203, 'Returns'!$A$2:$B$801, 2, FALSE), "No")</f>
        <v>No</v>
      </c>
    </row>
    <row r="5204" spans="1:23" x14ac:dyDescent="0.3">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VLOOKUP($M5204,People!$A$2:$B$5, 2, FALSE)</f>
        <v>Anna Andreadi</v>
      </c>
      <c r="W5204" s="3" t="str">
        <f>IFERROR(VLOOKUP($B5204, 'Returns'!$A$2:$B$801, 2, FALSE), "No")</f>
        <v>No</v>
      </c>
    </row>
    <row r="5205" spans="1:23" x14ac:dyDescent="0.3">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VLOOKUP($M5205,People!$A$2:$B$5, 2, FALSE)</f>
        <v>Anna Andreadi</v>
      </c>
      <c r="W5205" s="3" t="str">
        <f>IFERROR(VLOOKUP($B5205, 'Returns'!$A$2:$B$801, 2, FALSE), "No")</f>
        <v>No</v>
      </c>
    </row>
    <row r="5206" spans="1:23" x14ac:dyDescent="0.3">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VLOOKUP($M5206,People!$A$2:$B$5, 2, FALSE)</f>
        <v>Chuck Magee</v>
      </c>
      <c r="W5206" s="3" t="str">
        <f>IFERROR(VLOOKUP($B5206, 'Returns'!$A$2:$B$801, 2, FALSE), "No")</f>
        <v>No</v>
      </c>
    </row>
    <row r="5207" spans="1:23" x14ac:dyDescent="0.3">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VLOOKUP($M5207,People!$A$2:$B$5, 2, FALSE)</f>
        <v>Chuck Magee</v>
      </c>
      <c r="W5207" s="3" t="str">
        <f>IFERROR(VLOOKUP($B5207, 'Returns'!$A$2:$B$801, 2, FALSE), "No")</f>
        <v>No</v>
      </c>
    </row>
    <row r="5208" spans="1:23" x14ac:dyDescent="0.3">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VLOOKUP($M5208,People!$A$2:$B$5, 2, FALSE)</f>
        <v>Chuck Magee</v>
      </c>
      <c r="W5208" s="3" t="str">
        <f>IFERROR(VLOOKUP($B5208, 'Returns'!$A$2:$B$801, 2, FALSE), "No")</f>
        <v>No</v>
      </c>
    </row>
    <row r="5209" spans="1:23" x14ac:dyDescent="0.3">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VLOOKUP($M5209,People!$A$2:$B$5, 2, FALSE)</f>
        <v>Chuck Magee</v>
      </c>
      <c r="W5209" s="3" t="str">
        <f>IFERROR(VLOOKUP($B5209, 'Returns'!$A$2:$B$801, 2, FALSE), "No")</f>
        <v>No</v>
      </c>
    </row>
    <row r="5210" spans="1:23" x14ac:dyDescent="0.3">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VLOOKUP($M5210,People!$A$2:$B$5, 2, FALSE)</f>
        <v>Chuck Magee</v>
      </c>
      <c r="W5210" s="3" t="str">
        <f>IFERROR(VLOOKUP($B5210, 'Returns'!$A$2:$B$801, 2, FALSE), "No")</f>
        <v>No</v>
      </c>
    </row>
    <row r="5211" spans="1:23" x14ac:dyDescent="0.3">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VLOOKUP($M5211,People!$A$2:$B$5, 2, FALSE)</f>
        <v>Chuck Magee</v>
      </c>
      <c r="W5211" s="3" t="str">
        <f>IFERROR(VLOOKUP($B5211, 'Returns'!$A$2:$B$801, 2, FALSE), "No")</f>
        <v>No</v>
      </c>
    </row>
    <row r="5212" spans="1:23" x14ac:dyDescent="0.3">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VLOOKUP($M5212,People!$A$2:$B$5, 2, FALSE)</f>
        <v>Chuck Magee</v>
      </c>
      <c r="W5212" s="3" t="str">
        <f>IFERROR(VLOOKUP($B5212, 'Returns'!$A$2:$B$801, 2, FALSE), "No")</f>
        <v>No</v>
      </c>
    </row>
    <row r="5213" spans="1:23" x14ac:dyDescent="0.3">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VLOOKUP($M5213,People!$A$2:$B$5, 2, FALSE)</f>
        <v>Chuck Magee</v>
      </c>
      <c r="W5213" s="3" t="str">
        <f>IFERROR(VLOOKUP($B5213, 'Returns'!$A$2:$B$801, 2, FALSE), "No")</f>
        <v>No</v>
      </c>
    </row>
    <row r="5214" spans="1:23" x14ac:dyDescent="0.3">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VLOOKUP($M5214,People!$A$2:$B$5, 2, FALSE)</f>
        <v>Anna Andreadi</v>
      </c>
      <c r="W5214" s="3" t="str">
        <f>IFERROR(VLOOKUP($B5214, 'Returns'!$A$2:$B$801, 2, FALSE), "No")</f>
        <v>No</v>
      </c>
    </row>
    <row r="5215" spans="1:23" x14ac:dyDescent="0.3">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VLOOKUP($M5215,People!$A$2:$B$5, 2, FALSE)</f>
        <v>Anna Andreadi</v>
      </c>
      <c r="W5215" s="3" t="str">
        <f>IFERROR(VLOOKUP($B5215, 'Returns'!$A$2:$B$801, 2, FALSE), "No")</f>
        <v>No</v>
      </c>
    </row>
    <row r="5216" spans="1:23" x14ac:dyDescent="0.3">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VLOOKUP($M5216,People!$A$2:$B$5, 2, FALSE)</f>
        <v>Anna Andreadi</v>
      </c>
      <c r="W5216" s="3" t="str">
        <f>IFERROR(VLOOKUP($B5216, 'Returns'!$A$2:$B$801, 2, FALSE), "No")</f>
        <v>No</v>
      </c>
    </row>
    <row r="5217" spans="1:23" x14ac:dyDescent="0.3">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VLOOKUP($M5217,People!$A$2:$B$5, 2, FALSE)</f>
        <v>Anna Andreadi</v>
      </c>
      <c r="W5217" s="3" t="str">
        <f>IFERROR(VLOOKUP($B5217, 'Returns'!$A$2:$B$801, 2, FALSE), "No")</f>
        <v>No</v>
      </c>
    </row>
    <row r="5218" spans="1:23" x14ac:dyDescent="0.3">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VLOOKUP($M5218,People!$A$2:$B$5, 2, FALSE)</f>
        <v>Kelly Williams</v>
      </c>
      <c r="W5218" s="3" t="str">
        <f>IFERROR(VLOOKUP($B5218, 'Returns'!$A$2:$B$801, 2, FALSE), "No")</f>
        <v>No</v>
      </c>
    </row>
    <row r="5219" spans="1:23" x14ac:dyDescent="0.3">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VLOOKUP($M5219,People!$A$2:$B$5, 2, FALSE)</f>
        <v>Anna Andreadi</v>
      </c>
      <c r="W5219" s="3" t="str">
        <f>IFERROR(VLOOKUP($B5219, 'Returns'!$A$2:$B$801, 2, FALSE), "No")</f>
        <v>No</v>
      </c>
    </row>
    <row r="5220" spans="1:23" x14ac:dyDescent="0.3">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VLOOKUP($M5220,People!$A$2:$B$5, 2, FALSE)</f>
        <v>Chuck Magee</v>
      </c>
      <c r="W5220" s="3" t="str">
        <f>IFERROR(VLOOKUP($B5220, 'Returns'!$A$2:$B$801, 2, FALSE), "No")</f>
        <v>No</v>
      </c>
    </row>
    <row r="5221" spans="1:23" x14ac:dyDescent="0.3">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VLOOKUP($M5221,People!$A$2:$B$5, 2, FALSE)</f>
        <v>Kelly Williams</v>
      </c>
      <c r="W5221" s="3" t="str">
        <f>IFERROR(VLOOKUP($B5221, 'Returns'!$A$2:$B$801, 2, FALSE), "No")</f>
        <v>No</v>
      </c>
    </row>
    <row r="5222" spans="1:23" x14ac:dyDescent="0.3">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VLOOKUP($M5222,People!$A$2:$B$5, 2, FALSE)</f>
        <v>Kelly Williams</v>
      </c>
      <c r="W5222" s="3" t="str">
        <f>IFERROR(VLOOKUP($B5222, 'Returns'!$A$2:$B$801, 2, FALSE), "No")</f>
        <v>No</v>
      </c>
    </row>
    <row r="5223" spans="1:23" x14ac:dyDescent="0.3">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VLOOKUP($M5223,People!$A$2:$B$5, 2, FALSE)</f>
        <v>Kelly Williams</v>
      </c>
      <c r="W5223" s="3" t="str">
        <f>IFERROR(VLOOKUP($B5223, 'Returns'!$A$2:$B$801, 2, FALSE), "No")</f>
        <v>No</v>
      </c>
    </row>
    <row r="5224" spans="1:23" x14ac:dyDescent="0.3">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VLOOKUP($M5224,People!$A$2:$B$5, 2, FALSE)</f>
        <v>Kelly Williams</v>
      </c>
      <c r="W5224" s="3" t="str">
        <f>IFERROR(VLOOKUP($B5224, 'Returns'!$A$2:$B$801, 2, FALSE), "No")</f>
        <v>No</v>
      </c>
    </row>
    <row r="5225" spans="1:23" x14ac:dyDescent="0.3">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VLOOKUP($M5225,People!$A$2:$B$5, 2, FALSE)</f>
        <v>Kelly Williams</v>
      </c>
      <c r="W5225" s="3" t="str">
        <f>IFERROR(VLOOKUP($B5225, 'Returns'!$A$2:$B$801, 2, FALSE), "No")</f>
        <v>No</v>
      </c>
    </row>
    <row r="5226" spans="1:23" x14ac:dyDescent="0.3">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VLOOKUP($M5226,People!$A$2:$B$5, 2, FALSE)</f>
        <v>Anna Andreadi</v>
      </c>
      <c r="W5226" s="3" t="str">
        <f>IFERROR(VLOOKUP($B5226, 'Returns'!$A$2:$B$801, 2, FALSE), "No")</f>
        <v>No</v>
      </c>
    </row>
    <row r="5227" spans="1:23" x14ac:dyDescent="0.3">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VLOOKUP($M5227,People!$A$2:$B$5, 2, FALSE)</f>
        <v>Chuck Magee</v>
      </c>
      <c r="W5227" s="3" t="str">
        <f>IFERROR(VLOOKUP($B5227, 'Returns'!$A$2:$B$801, 2, FALSE), "No")</f>
        <v>No</v>
      </c>
    </row>
    <row r="5228" spans="1:23" x14ac:dyDescent="0.3">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VLOOKUP($M5228,People!$A$2:$B$5, 2, FALSE)</f>
        <v>Chuck Magee</v>
      </c>
      <c r="W5228" s="3" t="str">
        <f>IFERROR(VLOOKUP($B5228, 'Returns'!$A$2:$B$801, 2, FALSE), "No")</f>
        <v>No</v>
      </c>
    </row>
    <row r="5229" spans="1:23" x14ac:dyDescent="0.3">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VLOOKUP($M5229,People!$A$2:$B$5, 2, FALSE)</f>
        <v>Chuck Magee</v>
      </c>
      <c r="W5229" s="3" t="str">
        <f>IFERROR(VLOOKUP($B5229, 'Returns'!$A$2:$B$801, 2, FALSE), "No")</f>
        <v>No</v>
      </c>
    </row>
    <row r="5230" spans="1:23" x14ac:dyDescent="0.3">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VLOOKUP($M5230,People!$A$2:$B$5, 2, FALSE)</f>
        <v>Anna Andreadi</v>
      </c>
      <c r="W5230" s="3" t="str">
        <f>IFERROR(VLOOKUP($B5230, 'Returns'!$A$2:$B$801, 2, FALSE), "No")</f>
        <v>No</v>
      </c>
    </row>
    <row r="5231" spans="1:23" x14ac:dyDescent="0.3">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VLOOKUP($M5231,People!$A$2:$B$5, 2, FALSE)</f>
        <v>Anna Andreadi</v>
      </c>
      <c r="W5231" s="3" t="str">
        <f>IFERROR(VLOOKUP($B5231, 'Returns'!$A$2:$B$801, 2, FALSE), "No")</f>
        <v>No</v>
      </c>
    </row>
    <row r="5232" spans="1:23" x14ac:dyDescent="0.3">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VLOOKUP($M5232,People!$A$2:$B$5, 2, FALSE)</f>
        <v>Anna Andreadi</v>
      </c>
      <c r="W5232" s="3" t="str">
        <f>IFERROR(VLOOKUP($B5232, 'Returns'!$A$2:$B$801, 2, FALSE), "No")</f>
        <v>No</v>
      </c>
    </row>
    <row r="5233" spans="1:23" x14ac:dyDescent="0.3">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VLOOKUP($M5233,People!$A$2:$B$5, 2, FALSE)</f>
        <v>Anna Andreadi</v>
      </c>
      <c r="W5233" s="3" t="str">
        <f>IFERROR(VLOOKUP($B5233, 'Returns'!$A$2:$B$801, 2, FALSE), "No")</f>
        <v>No</v>
      </c>
    </row>
    <row r="5234" spans="1:23" x14ac:dyDescent="0.3">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VLOOKUP($M5234,People!$A$2:$B$5, 2, FALSE)</f>
        <v>Anna Andreadi</v>
      </c>
      <c r="W5234" s="3" t="str">
        <f>IFERROR(VLOOKUP($B5234, 'Returns'!$A$2:$B$801, 2, FALSE), "No")</f>
        <v>No</v>
      </c>
    </row>
    <row r="5235" spans="1:23" x14ac:dyDescent="0.3">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VLOOKUP($M5235,People!$A$2:$B$5, 2, FALSE)</f>
        <v>Cassandra Brandow</v>
      </c>
      <c r="W5235" s="3" t="str">
        <f>IFERROR(VLOOKUP($B5235, 'Returns'!$A$2:$B$801, 2, FALSE), "No")</f>
        <v>No</v>
      </c>
    </row>
    <row r="5236" spans="1:23" x14ac:dyDescent="0.3">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VLOOKUP($M5236,People!$A$2:$B$5, 2, FALSE)</f>
        <v>Anna Andreadi</v>
      </c>
      <c r="W5236" s="3" t="str">
        <f>IFERROR(VLOOKUP($B5236, 'Returns'!$A$2:$B$801, 2, FALSE), "No")</f>
        <v>No</v>
      </c>
    </row>
    <row r="5237" spans="1:23" x14ac:dyDescent="0.3">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VLOOKUP($M5237,People!$A$2:$B$5, 2, FALSE)</f>
        <v>Kelly Williams</v>
      </c>
      <c r="W5237" s="3" t="str">
        <f>IFERROR(VLOOKUP($B5237, 'Returns'!$A$2:$B$801, 2, FALSE), "No")</f>
        <v>No</v>
      </c>
    </row>
    <row r="5238" spans="1:23" x14ac:dyDescent="0.3">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VLOOKUP($M5238,People!$A$2:$B$5, 2, FALSE)</f>
        <v>Chuck Magee</v>
      </c>
      <c r="W5238" s="3" t="str">
        <f>IFERROR(VLOOKUP($B5238, 'Returns'!$A$2:$B$801, 2, FALSE), "No")</f>
        <v>Yes</v>
      </c>
    </row>
    <row r="5239" spans="1:23" x14ac:dyDescent="0.3">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VLOOKUP($M5239,People!$A$2:$B$5, 2, FALSE)</f>
        <v>Chuck Magee</v>
      </c>
      <c r="W5239" s="3" t="str">
        <f>IFERROR(VLOOKUP($B5239, 'Returns'!$A$2:$B$801, 2, FALSE), "No")</f>
        <v>Yes</v>
      </c>
    </row>
    <row r="5240" spans="1:23" x14ac:dyDescent="0.3">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VLOOKUP($M5240,People!$A$2:$B$5, 2, FALSE)</f>
        <v>Chuck Magee</v>
      </c>
      <c r="W5240" s="3" t="str">
        <f>IFERROR(VLOOKUP($B5240, 'Returns'!$A$2:$B$801, 2, FALSE), "No")</f>
        <v>Yes</v>
      </c>
    </row>
    <row r="5241" spans="1:23" x14ac:dyDescent="0.3">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VLOOKUP($M5241,People!$A$2:$B$5, 2, FALSE)</f>
        <v>Anna Andreadi</v>
      </c>
      <c r="W5241" s="3" t="str">
        <f>IFERROR(VLOOKUP($B5241, 'Returns'!$A$2:$B$801, 2, FALSE), "No")</f>
        <v>No</v>
      </c>
    </row>
    <row r="5242" spans="1:23" x14ac:dyDescent="0.3">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VLOOKUP($M5242,People!$A$2:$B$5, 2, FALSE)</f>
        <v>Anna Andreadi</v>
      </c>
      <c r="W5242" s="3" t="str">
        <f>IFERROR(VLOOKUP($B5242, 'Returns'!$A$2:$B$801, 2, FALSE), "No")</f>
        <v>No</v>
      </c>
    </row>
    <row r="5243" spans="1:23" x14ac:dyDescent="0.3">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VLOOKUP($M5243,People!$A$2:$B$5, 2, FALSE)</f>
        <v>Anna Andreadi</v>
      </c>
      <c r="W5243" s="3" t="str">
        <f>IFERROR(VLOOKUP($B5243, 'Returns'!$A$2:$B$801, 2, FALSE), "No")</f>
        <v>No</v>
      </c>
    </row>
    <row r="5244" spans="1:23" x14ac:dyDescent="0.3">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VLOOKUP($M5244,People!$A$2:$B$5, 2, FALSE)</f>
        <v>Kelly Williams</v>
      </c>
      <c r="W5244" s="3" t="str">
        <f>IFERROR(VLOOKUP($B5244, 'Returns'!$A$2:$B$801, 2, FALSE), "No")</f>
        <v>No</v>
      </c>
    </row>
    <row r="5245" spans="1:23" x14ac:dyDescent="0.3">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VLOOKUP($M5245,People!$A$2:$B$5, 2, FALSE)</f>
        <v>Cassandra Brandow</v>
      </c>
      <c r="W5245" s="3" t="str">
        <f>IFERROR(VLOOKUP($B5245, 'Returns'!$A$2:$B$801, 2, FALSE), "No")</f>
        <v>No</v>
      </c>
    </row>
    <row r="5246" spans="1:23" x14ac:dyDescent="0.3">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VLOOKUP($M5246,People!$A$2:$B$5, 2, FALSE)</f>
        <v>Anna Andreadi</v>
      </c>
      <c r="W5246" s="3" t="str">
        <f>IFERROR(VLOOKUP($B5246, 'Returns'!$A$2:$B$801, 2, FALSE), "No")</f>
        <v>No</v>
      </c>
    </row>
    <row r="5247" spans="1:23" x14ac:dyDescent="0.3">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VLOOKUP($M5247,People!$A$2:$B$5, 2, FALSE)</f>
        <v>Anna Andreadi</v>
      </c>
      <c r="W5247" s="3" t="str">
        <f>IFERROR(VLOOKUP($B5247, 'Returns'!$A$2:$B$801, 2, FALSE), "No")</f>
        <v>No</v>
      </c>
    </row>
    <row r="5248" spans="1:23" x14ac:dyDescent="0.3">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VLOOKUP($M5248,People!$A$2:$B$5, 2, FALSE)</f>
        <v>Anna Andreadi</v>
      </c>
      <c r="W5248" s="3" t="str">
        <f>IFERROR(VLOOKUP($B5248, 'Returns'!$A$2:$B$801, 2, FALSE), "No")</f>
        <v>No</v>
      </c>
    </row>
    <row r="5249" spans="1:23" x14ac:dyDescent="0.3">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VLOOKUP($M5249,People!$A$2:$B$5, 2, FALSE)</f>
        <v>Kelly Williams</v>
      </c>
      <c r="W5249" s="3" t="str">
        <f>IFERROR(VLOOKUP($B5249, 'Returns'!$A$2:$B$801, 2, FALSE), "No")</f>
        <v>No</v>
      </c>
    </row>
    <row r="5250" spans="1:23" x14ac:dyDescent="0.3">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VLOOKUP($M5250,People!$A$2:$B$5, 2, FALSE)</f>
        <v>Anna Andreadi</v>
      </c>
      <c r="W5250" s="3" t="str">
        <f>IFERROR(VLOOKUP($B5250, 'Returns'!$A$2:$B$801, 2, FALSE), "No")</f>
        <v>No</v>
      </c>
    </row>
    <row r="5251" spans="1:23" x14ac:dyDescent="0.3">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VLOOKUP($M5251,People!$A$2:$B$5, 2, FALSE)</f>
        <v>Chuck Magee</v>
      </c>
      <c r="W5251" s="3" t="str">
        <f>IFERROR(VLOOKUP($B5251, 'Returns'!$A$2:$B$801, 2, FALSE), "No")</f>
        <v>No</v>
      </c>
    </row>
    <row r="5252" spans="1:23" x14ac:dyDescent="0.3">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VLOOKUP($M5252,People!$A$2:$B$5, 2, FALSE)</f>
        <v>Cassandra Brandow</v>
      </c>
      <c r="W5252" s="3" t="str">
        <f>IFERROR(VLOOKUP($B5252, 'Returns'!$A$2:$B$801, 2, FALSE), "No")</f>
        <v>No</v>
      </c>
    </row>
    <row r="5253" spans="1:23" x14ac:dyDescent="0.3">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VLOOKUP($M5253,People!$A$2:$B$5, 2, FALSE)</f>
        <v>Cassandra Brandow</v>
      </c>
      <c r="W5253" s="3" t="str">
        <f>IFERROR(VLOOKUP($B5253, 'Returns'!$A$2:$B$801, 2, FALSE), "No")</f>
        <v>No</v>
      </c>
    </row>
    <row r="5254" spans="1:23" x14ac:dyDescent="0.3">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VLOOKUP($M5254,People!$A$2:$B$5, 2, FALSE)</f>
        <v>Cassandra Brandow</v>
      </c>
      <c r="W5254" s="3" t="str">
        <f>IFERROR(VLOOKUP($B5254, 'Returns'!$A$2:$B$801, 2, FALSE), "No")</f>
        <v>No</v>
      </c>
    </row>
    <row r="5255" spans="1:23" x14ac:dyDescent="0.3">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VLOOKUP($M5255,People!$A$2:$B$5, 2, FALSE)</f>
        <v>Anna Andreadi</v>
      </c>
      <c r="W5255" s="3" t="str">
        <f>IFERROR(VLOOKUP($B5255, 'Returns'!$A$2:$B$801, 2, FALSE), "No")</f>
        <v>No</v>
      </c>
    </row>
    <row r="5256" spans="1:23" x14ac:dyDescent="0.3">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VLOOKUP($M5256,People!$A$2:$B$5, 2, FALSE)</f>
        <v>Chuck Magee</v>
      </c>
      <c r="W5256" s="3" t="str">
        <f>IFERROR(VLOOKUP($B5256, 'Returns'!$A$2:$B$801, 2, FALSE), "No")</f>
        <v>No</v>
      </c>
    </row>
    <row r="5257" spans="1:23" x14ac:dyDescent="0.3">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VLOOKUP($M5257,People!$A$2:$B$5, 2, FALSE)</f>
        <v>Chuck Magee</v>
      </c>
      <c r="W5257" s="3" t="str">
        <f>IFERROR(VLOOKUP($B5257, 'Returns'!$A$2:$B$801, 2, FALSE), "No")</f>
        <v>No</v>
      </c>
    </row>
    <row r="5258" spans="1:23" x14ac:dyDescent="0.3">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VLOOKUP($M5258,People!$A$2:$B$5, 2, FALSE)</f>
        <v>Kelly Williams</v>
      </c>
      <c r="W5258" s="3" t="str">
        <f>IFERROR(VLOOKUP($B5258, 'Returns'!$A$2:$B$801, 2, FALSE), "No")</f>
        <v>No</v>
      </c>
    </row>
    <row r="5259" spans="1:23" x14ac:dyDescent="0.3">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VLOOKUP($M5259,People!$A$2:$B$5, 2, FALSE)</f>
        <v>Anna Andreadi</v>
      </c>
      <c r="W5259" s="3" t="str">
        <f>IFERROR(VLOOKUP($B5259, 'Returns'!$A$2:$B$801, 2, FALSE), "No")</f>
        <v>No</v>
      </c>
    </row>
    <row r="5260" spans="1:23" x14ac:dyDescent="0.3">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VLOOKUP($M5260,People!$A$2:$B$5, 2, FALSE)</f>
        <v>Anna Andreadi</v>
      </c>
      <c r="W5260" s="3" t="str">
        <f>IFERROR(VLOOKUP($B5260, 'Returns'!$A$2:$B$801, 2, FALSE), "No")</f>
        <v>No</v>
      </c>
    </row>
    <row r="5261" spans="1:23" x14ac:dyDescent="0.3">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VLOOKUP($M5261,People!$A$2:$B$5, 2, FALSE)</f>
        <v>Chuck Magee</v>
      </c>
      <c r="W5261" s="3" t="str">
        <f>IFERROR(VLOOKUP($B5261, 'Returns'!$A$2:$B$801, 2, FALSE), "No")</f>
        <v>No</v>
      </c>
    </row>
    <row r="5262" spans="1:23" x14ac:dyDescent="0.3">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VLOOKUP($M5262,People!$A$2:$B$5, 2, FALSE)</f>
        <v>Kelly Williams</v>
      </c>
      <c r="W5262" s="3" t="str">
        <f>IFERROR(VLOOKUP($B5262, 'Returns'!$A$2:$B$801, 2, FALSE), "No")</f>
        <v>No</v>
      </c>
    </row>
    <row r="5263" spans="1:23" x14ac:dyDescent="0.3">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VLOOKUP($M5263,People!$A$2:$B$5, 2, FALSE)</f>
        <v>Kelly Williams</v>
      </c>
      <c r="W5263" s="3" t="str">
        <f>IFERROR(VLOOKUP($B5263, 'Returns'!$A$2:$B$801, 2, FALSE), "No")</f>
        <v>No</v>
      </c>
    </row>
    <row r="5264" spans="1:23" x14ac:dyDescent="0.3">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VLOOKUP($M5264,People!$A$2:$B$5, 2, FALSE)</f>
        <v>Kelly Williams</v>
      </c>
      <c r="W5264" s="3" t="str">
        <f>IFERROR(VLOOKUP($B5264, 'Returns'!$A$2:$B$801, 2, FALSE), "No")</f>
        <v>No</v>
      </c>
    </row>
    <row r="5265" spans="1:23" x14ac:dyDescent="0.3">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VLOOKUP($M5265,People!$A$2:$B$5, 2, FALSE)</f>
        <v>Kelly Williams</v>
      </c>
      <c r="W5265" s="3" t="str">
        <f>IFERROR(VLOOKUP($B5265, 'Returns'!$A$2:$B$801, 2, FALSE), "No")</f>
        <v>No</v>
      </c>
    </row>
    <row r="5266" spans="1:23" x14ac:dyDescent="0.3">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VLOOKUP($M5266,People!$A$2:$B$5, 2, FALSE)</f>
        <v>Kelly Williams</v>
      </c>
      <c r="W5266" s="3" t="str">
        <f>IFERROR(VLOOKUP($B5266, 'Returns'!$A$2:$B$801, 2, FALSE), "No")</f>
        <v>No</v>
      </c>
    </row>
    <row r="5267" spans="1:23" x14ac:dyDescent="0.3">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VLOOKUP($M5267,People!$A$2:$B$5, 2, FALSE)</f>
        <v>Anna Andreadi</v>
      </c>
      <c r="W5267" s="3" t="str">
        <f>IFERROR(VLOOKUP($B5267, 'Returns'!$A$2:$B$801, 2, FALSE), "No")</f>
        <v>Yes</v>
      </c>
    </row>
    <row r="5268" spans="1:23" x14ac:dyDescent="0.3">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VLOOKUP($M5268,People!$A$2:$B$5, 2, FALSE)</f>
        <v>Anna Andreadi</v>
      </c>
      <c r="W5268" s="3" t="str">
        <f>IFERROR(VLOOKUP($B5268, 'Returns'!$A$2:$B$801, 2, FALSE), "No")</f>
        <v>Yes</v>
      </c>
    </row>
    <row r="5269" spans="1:23" x14ac:dyDescent="0.3">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VLOOKUP($M5269,People!$A$2:$B$5, 2, FALSE)</f>
        <v>Anna Andreadi</v>
      </c>
      <c r="W5269" s="3" t="str">
        <f>IFERROR(VLOOKUP($B5269, 'Returns'!$A$2:$B$801, 2, FALSE), "No")</f>
        <v>Yes</v>
      </c>
    </row>
    <row r="5270" spans="1:23" x14ac:dyDescent="0.3">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VLOOKUP($M5270,People!$A$2:$B$5, 2, FALSE)</f>
        <v>Chuck Magee</v>
      </c>
      <c r="W5270" s="3" t="str">
        <f>IFERROR(VLOOKUP($B5270, 'Returns'!$A$2:$B$801, 2, FALSE), "No")</f>
        <v>No</v>
      </c>
    </row>
    <row r="5271" spans="1:23" x14ac:dyDescent="0.3">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VLOOKUP($M5271,People!$A$2:$B$5, 2, FALSE)</f>
        <v>Anna Andreadi</v>
      </c>
      <c r="W5271" s="3" t="str">
        <f>IFERROR(VLOOKUP($B5271, 'Returns'!$A$2:$B$801, 2, FALSE), "No")</f>
        <v>No</v>
      </c>
    </row>
    <row r="5272" spans="1:23" x14ac:dyDescent="0.3">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VLOOKUP($M5272,People!$A$2:$B$5, 2, FALSE)</f>
        <v>Anna Andreadi</v>
      </c>
      <c r="W5272" s="3" t="str">
        <f>IFERROR(VLOOKUP($B5272, 'Returns'!$A$2:$B$801, 2, FALSE), "No")</f>
        <v>No</v>
      </c>
    </row>
    <row r="5273" spans="1:23" x14ac:dyDescent="0.3">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VLOOKUP($M5273,People!$A$2:$B$5, 2, FALSE)</f>
        <v>Anna Andreadi</v>
      </c>
      <c r="W5273" s="3" t="str">
        <f>IFERROR(VLOOKUP($B5273, 'Returns'!$A$2:$B$801, 2, FALSE), "No")</f>
        <v>No</v>
      </c>
    </row>
    <row r="5274" spans="1:23" x14ac:dyDescent="0.3">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VLOOKUP($M5274,People!$A$2:$B$5, 2, FALSE)</f>
        <v>Anna Andreadi</v>
      </c>
      <c r="W5274" s="3" t="str">
        <f>IFERROR(VLOOKUP($B5274, 'Returns'!$A$2:$B$801, 2, FALSE), "No")</f>
        <v>No</v>
      </c>
    </row>
    <row r="5275" spans="1:23" x14ac:dyDescent="0.3">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VLOOKUP($M5275,People!$A$2:$B$5, 2, FALSE)</f>
        <v>Cassandra Brandow</v>
      </c>
      <c r="W5275" s="3" t="str">
        <f>IFERROR(VLOOKUP($B5275, 'Returns'!$A$2:$B$801, 2, FALSE), "No")</f>
        <v>No</v>
      </c>
    </row>
    <row r="5276" spans="1:23" x14ac:dyDescent="0.3">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VLOOKUP($M5276,People!$A$2:$B$5, 2, FALSE)</f>
        <v>Chuck Magee</v>
      </c>
      <c r="W5276" s="3" t="str">
        <f>IFERROR(VLOOKUP($B5276, 'Returns'!$A$2:$B$801, 2, FALSE), "No")</f>
        <v>No</v>
      </c>
    </row>
    <row r="5277" spans="1:23" x14ac:dyDescent="0.3">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VLOOKUP($M5277,People!$A$2:$B$5, 2, FALSE)</f>
        <v>Cassandra Brandow</v>
      </c>
      <c r="W5277" s="3" t="str">
        <f>IFERROR(VLOOKUP($B5277, 'Returns'!$A$2:$B$801, 2, FALSE), "No")</f>
        <v>No</v>
      </c>
    </row>
    <row r="5278" spans="1:23" x14ac:dyDescent="0.3">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VLOOKUP($M5278,People!$A$2:$B$5, 2, FALSE)</f>
        <v>Cassandra Brandow</v>
      </c>
      <c r="W5278" s="3" t="str">
        <f>IFERROR(VLOOKUP($B5278, 'Returns'!$A$2:$B$801, 2, FALSE), "No")</f>
        <v>No</v>
      </c>
    </row>
    <row r="5279" spans="1:23" x14ac:dyDescent="0.3">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VLOOKUP($M5279,People!$A$2:$B$5, 2, FALSE)</f>
        <v>Kelly Williams</v>
      </c>
      <c r="W5279" s="3" t="str">
        <f>IFERROR(VLOOKUP($B5279, 'Returns'!$A$2:$B$801, 2, FALSE), "No")</f>
        <v>No</v>
      </c>
    </row>
    <row r="5280" spans="1:23" x14ac:dyDescent="0.3">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VLOOKUP($M5280,People!$A$2:$B$5, 2, FALSE)</f>
        <v>Cassandra Brandow</v>
      </c>
      <c r="W5280" s="3" t="str">
        <f>IFERROR(VLOOKUP($B5280, 'Returns'!$A$2:$B$801, 2, FALSE), "No")</f>
        <v>No</v>
      </c>
    </row>
    <row r="5281" spans="1:23" x14ac:dyDescent="0.3">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VLOOKUP($M5281,People!$A$2:$B$5, 2, FALSE)</f>
        <v>Kelly Williams</v>
      </c>
      <c r="W5281" s="3" t="str">
        <f>IFERROR(VLOOKUP($B5281, 'Returns'!$A$2:$B$801, 2, FALSE), "No")</f>
        <v>No</v>
      </c>
    </row>
    <row r="5282" spans="1:23" x14ac:dyDescent="0.3">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VLOOKUP($M5282,People!$A$2:$B$5, 2, FALSE)</f>
        <v>Kelly Williams</v>
      </c>
      <c r="W5282" s="3" t="str">
        <f>IFERROR(VLOOKUP($B5282, 'Returns'!$A$2:$B$801, 2, FALSE), "No")</f>
        <v>No</v>
      </c>
    </row>
    <row r="5283" spans="1:23" x14ac:dyDescent="0.3">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VLOOKUP($M5283,People!$A$2:$B$5, 2, FALSE)</f>
        <v>Kelly Williams</v>
      </c>
      <c r="W5283" s="3" t="str">
        <f>IFERROR(VLOOKUP($B5283, 'Returns'!$A$2:$B$801, 2, FALSE), "No")</f>
        <v>Yes</v>
      </c>
    </row>
    <row r="5284" spans="1:23" x14ac:dyDescent="0.3">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VLOOKUP($M5284,People!$A$2:$B$5, 2, FALSE)</f>
        <v>Kelly Williams</v>
      </c>
      <c r="W5284" s="3" t="str">
        <f>IFERROR(VLOOKUP($B5284, 'Returns'!$A$2:$B$801, 2, FALSE), "No")</f>
        <v>Yes</v>
      </c>
    </row>
    <row r="5285" spans="1:23" x14ac:dyDescent="0.3">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VLOOKUP($M5285,People!$A$2:$B$5, 2, FALSE)</f>
        <v>Anna Andreadi</v>
      </c>
      <c r="W5285" s="3" t="str">
        <f>IFERROR(VLOOKUP($B5285, 'Returns'!$A$2:$B$801, 2, FALSE), "No")</f>
        <v>No</v>
      </c>
    </row>
    <row r="5286" spans="1:23" x14ac:dyDescent="0.3">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VLOOKUP($M5286,People!$A$2:$B$5, 2, FALSE)</f>
        <v>Anna Andreadi</v>
      </c>
      <c r="W5286" s="3" t="str">
        <f>IFERROR(VLOOKUP($B5286, 'Returns'!$A$2:$B$801, 2, FALSE), "No")</f>
        <v>No</v>
      </c>
    </row>
    <row r="5287" spans="1:23" x14ac:dyDescent="0.3">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VLOOKUP($M5287,People!$A$2:$B$5, 2, FALSE)</f>
        <v>Anna Andreadi</v>
      </c>
      <c r="W5287" s="3" t="str">
        <f>IFERROR(VLOOKUP($B5287, 'Returns'!$A$2:$B$801, 2, FALSE), "No")</f>
        <v>No</v>
      </c>
    </row>
    <row r="5288" spans="1:23" x14ac:dyDescent="0.3">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VLOOKUP($M5288,People!$A$2:$B$5, 2, FALSE)</f>
        <v>Anna Andreadi</v>
      </c>
      <c r="W5288" s="3" t="str">
        <f>IFERROR(VLOOKUP($B5288, 'Returns'!$A$2:$B$801, 2, FALSE), "No")</f>
        <v>No</v>
      </c>
    </row>
    <row r="5289" spans="1:23" x14ac:dyDescent="0.3">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VLOOKUP($M5289,People!$A$2:$B$5, 2, FALSE)</f>
        <v>Anna Andreadi</v>
      </c>
      <c r="W5289" s="3" t="str">
        <f>IFERROR(VLOOKUP($B5289, 'Returns'!$A$2:$B$801, 2, FALSE), "No")</f>
        <v>No</v>
      </c>
    </row>
    <row r="5290" spans="1:23" x14ac:dyDescent="0.3">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VLOOKUP($M5290,People!$A$2:$B$5, 2, FALSE)</f>
        <v>Anna Andreadi</v>
      </c>
      <c r="W5290" s="3" t="str">
        <f>IFERROR(VLOOKUP($B5290, 'Returns'!$A$2:$B$801, 2, FALSE), "No")</f>
        <v>No</v>
      </c>
    </row>
    <row r="5291" spans="1:23" x14ac:dyDescent="0.3">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VLOOKUP($M5291,People!$A$2:$B$5, 2, FALSE)</f>
        <v>Kelly Williams</v>
      </c>
      <c r="W5291" s="3" t="str">
        <f>IFERROR(VLOOKUP($B5291, 'Returns'!$A$2:$B$801, 2, FALSE), "No")</f>
        <v>No</v>
      </c>
    </row>
    <row r="5292" spans="1:23" x14ac:dyDescent="0.3">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VLOOKUP($M5292,People!$A$2:$B$5, 2, FALSE)</f>
        <v>Kelly Williams</v>
      </c>
      <c r="W5292" s="3" t="str">
        <f>IFERROR(VLOOKUP($B5292, 'Returns'!$A$2:$B$801, 2, FALSE), "No")</f>
        <v>No</v>
      </c>
    </row>
    <row r="5293" spans="1:23" x14ac:dyDescent="0.3">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VLOOKUP($M5293,People!$A$2:$B$5, 2, FALSE)</f>
        <v>Kelly Williams</v>
      </c>
      <c r="W5293" s="3" t="str">
        <f>IFERROR(VLOOKUP($B5293, 'Returns'!$A$2:$B$801, 2, FALSE), "No")</f>
        <v>No</v>
      </c>
    </row>
    <row r="5294" spans="1:23" x14ac:dyDescent="0.3">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VLOOKUP($M5294,People!$A$2:$B$5, 2, FALSE)</f>
        <v>Cassandra Brandow</v>
      </c>
      <c r="W5294" s="3" t="str">
        <f>IFERROR(VLOOKUP($B5294, 'Returns'!$A$2:$B$801, 2, FALSE), "No")</f>
        <v>No</v>
      </c>
    </row>
    <row r="5295" spans="1:23" x14ac:dyDescent="0.3">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VLOOKUP($M5295,People!$A$2:$B$5, 2, FALSE)</f>
        <v>Chuck Magee</v>
      </c>
      <c r="W5295" s="3" t="str">
        <f>IFERROR(VLOOKUP($B5295, 'Returns'!$A$2:$B$801, 2, FALSE), "No")</f>
        <v>No</v>
      </c>
    </row>
    <row r="5296" spans="1:23" x14ac:dyDescent="0.3">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VLOOKUP($M5296,People!$A$2:$B$5, 2, FALSE)</f>
        <v>Kelly Williams</v>
      </c>
      <c r="W5296" s="3" t="str">
        <f>IFERROR(VLOOKUP($B5296, 'Returns'!$A$2:$B$801, 2, FALSE), "No")</f>
        <v>No</v>
      </c>
    </row>
    <row r="5297" spans="1:23" x14ac:dyDescent="0.3">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VLOOKUP($M5297,People!$A$2:$B$5, 2, FALSE)</f>
        <v>Kelly Williams</v>
      </c>
      <c r="W5297" s="3" t="str">
        <f>IFERROR(VLOOKUP($B5297, 'Returns'!$A$2:$B$801, 2, FALSE), "No")</f>
        <v>No</v>
      </c>
    </row>
    <row r="5298" spans="1:23" x14ac:dyDescent="0.3">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VLOOKUP($M5298,People!$A$2:$B$5, 2, FALSE)</f>
        <v>Chuck Magee</v>
      </c>
      <c r="W5298" s="3" t="str">
        <f>IFERROR(VLOOKUP($B5298, 'Returns'!$A$2:$B$801, 2, FALSE), "No")</f>
        <v>No</v>
      </c>
    </row>
    <row r="5299" spans="1:23" x14ac:dyDescent="0.3">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VLOOKUP($M5299,People!$A$2:$B$5, 2, FALSE)</f>
        <v>Chuck Magee</v>
      </c>
      <c r="W5299" s="3" t="str">
        <f>IFERROR(VLOOKUP($B5299, 'Returns'!$A$2:$B$801, 2, FALSE), "No")</f>
        <v>No</v>
      </c>
    </row>
    <row r="5300" spans="1:23" x14ac:dyDescent="0.3">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VLOOKUP($M5300,People!$A$2:$B$5, 2, FALSE)</f>
        <v>Anna Andreadi</v>
      </c>
      <c r="W5300" s="3" t="str">
        <f>IFERROR(VLOOKUP($B5300, 'Returns'!$A$2:$B$801, 2, FALSE), "No")</f>
        <v>No</v>
      </c>
    </row>
    <row r="5301" spans="1:23" x14ac:dyDescent="0.3">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VLOOKUP($M5301,People!$A$2:$B$5, 2, FALSE)</f>
        <v>Anna Andreadi</v>
      </c>
      <c r="W5301" s="3" t="str">
        <f>IFERROR(VLOOKUP($B5301, 'Returns'!$A$2:$B$801, 2, FALSE), "No")</f>
        <v>No</v>
      </c>
    </row>
    <row r="5302" spans="1:23" x14ac:dyDescent="0.3">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VLOOKUP($M5302,People!$A$2:$B$5, 2, FALSE)</f>
        <v>Cassandra Brandow</v>
      </c>
      <c r="W5302" s="3" t="str">
        <f>IFERROR(VLOOKUP($B5302, 'Returns'!$A$2:$B$801, 2, FALSE), "No")</f>
        <v>No</v>
      </c>
    </row>
    <row r="5303" spans="1:23" x14ac:dyDescent="0.3">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VLOOKUP($M5303,People!$A$2:$B$5, 2, FALSE)</f>
        <v>Cassandra Brandow</v>
      </c>
      <c r="W5303" s="3" t="str">
        <f>IFERROR(VLOOKUP($B5303, 'Returns'!$A$2:$B$801, 2, FALSE), "No")</f>
        <v>No</v>
      </c>
    </row>
    <row r="5304" spans="1:23" x14ac:dyDescent="0.3">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VLOOKUP($M5304,People!$A$2:$B$5, 2, FALSE)</f>
        <v>Cassandra Brandow</v>
      </c>
      <c r="W5304" s="3" t="str">
        <f>IFERROR(VLOOKUP($B5304, 'Returns'!$A$2:$B$801, 2, FALSE), "No")</f>
        <v>No</v>
      </c>
    </row>
    <row r="5305" spans="1:23" x14ac:dyDescent="0.3">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VLOOKUP($M5305,People!$A$2:$B$5, 2, FALSE)</f>
        <v>Kelly Williams</v>
      </c>
      <c r="W5305" s="3" t="str">
        <f>IFERROR(VLOOKUP($B5305, 'Returns'!$A$2:$B$801, 2, FALSE), "No")</f>
        <v>No</v>
      </c>
    </row>
    <row r="5306" spans="1:23" x14ac:dyDescent="0.3">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VLOOKUP($M5306,People!$A$2:$B$5, 2, FALSE)</f>
        <v>Kelly Williams</v>
      </c>
      <c r="W5306" s="3" t="str">
        <f>IFERROR(VLOOKUP($B5306, 'Returns'!$A$2:$B$801, 2, FALSE), "No")</f>
        <v>No</v>
      </c>
    </row>
    <row r="5307" spans="1:23" x14ac:dyDescent="0.3">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VLOOKUP($M5307,People!$A$2:$B$5, 2, FALSE)</f>
        <v>Chuck Magee</v>
      </c>
      <c r="W5307" s="3" t="str">
        <f>IFERROR(VLOOKUP($B5307, 'Returns'!$A$2:$B$801, 2, FALSE), "No")</f>
        <v>No</v>
      </c>
    </row>
    <row r="5308" spans="1:23" x14ac:dyDescent="0.3">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VLOOKUP($M5308,People!$A$2:$B$5, 2, FALSE)</f>
        <v>Chuck Magee</v>
      </c>
      <c r="W5308" s="3" t="str">
        <f>IFERROR(VLOOKUP($B5308, 'Returns'!$A$2:$B$801, 2, FALSE), "No")</f>
        <v>No</v>
      </c>
    </row>
    <row r="5309" spans="1:23" x14ac:dyDescent="0.3">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VLOOKUP($M5309,People!$A$2:$B$5, 2, FALSE)</f>
        <v>Chuck Magee</v>
      </c>
      <c r="W5309" s="3" t="str">
        <f>IFERROR(VLOOKUP($B5309, 'Returns'!$A$2:$B$801, 2, FALSE), "No")</f>
        <v>No</v>
      </c>
    </row>
    <row r="5310" spans="1:23" x14ac:dyDescent="0.3">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VLOOKUP($M5310,People!$A$2:$B$5, 2, FALSE)</f>
        <v>Kelly Williams</v>
      </c>
      <c r="W5310" s="3" t="str">
        <f>IFERROR(VLOOKUP($B5310, 'Returns'!$A$2:$B$801, 2, FALSE), "No")</f>
        <v>No</v>
      </c>
    </row>
    <row r="5311" spans="1:23" x14ac:dyDescent="0.3">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VLOOKUP($M5311,People!$A$2:$B$5, 2, FALSE)</f>
        <v>Kelly Williams</v>
      </c>
      <c r="W5311" s="3" t="str">
        <f>IFERROR(VLOOKUP($B5311, 'Returns'!$A$2:$B$801, 2, FALSE), "No")</f>
        <v>No</v>
      </c>
    </row>
    <row r="5312" spans="1:23" x14ac:dyDescent="0.3">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VLOOKUP($M5312,People!$A$2:$B$5, 2, FALSE)</f>
        <v>Kelly Williams</v>
      </c>
      <c r="W5312" s="3" t="str">
        <f>IFERROR(VLOOKUP($B5312, 'Returns'!$A$2:$B$801, 2, FALSE), "No")</f>
        <v>No</v>
      </c>
    </row>
    <row r="5313" spans="1:23" x14ac:dyDescent="0.3">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VLOOKUP($M5313,People!$A$2:$B$5, 2, FALSE)</f>
        <v>Cassandra Brandow</v>
      </c>
      <c r="W5313" s="3" t="str">
        <f>IFERROR(VLOOKUP($B5313, 'Returns'!$A$2:$B$801, 2, FALSE), "No")</f>
        <v>No</v>
      </c>
    </row>
    <row r="5314" spans="1:23" x14ac:dyDescent="0.3">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VLOOKUP($M5314,People!$A$2:$B$5, 2, FALSE)</f>
        <v>Cassandra Brandow</v>
      </c>
      <c r="W5314" s="3" t="str">
        <f>IFERROR(VLOOKUP($B5314, 'Returns'!$A$2:$B$801, 2, FALSE), "No")</f>
        <v>No</v>
      </c>
    </row>
    <row r="5315" spans="1:23" x14ac:dyDescent="0.3">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VLOOKUP($M5315,People!$A$2:$B$5, 2, FALSE)</f>
        <v>Anna Andreadi</v>
      </c>
      <c r="W5315" s="3" t="str">
        <f>IFERROR(VLOOKUP($B5315, 'Returns'!$A$2:$B$801, 2, FALSE), "No")</f>
        <v>No</v>
      </c>
    </row>
    <row r="5316" spans="1:23" x14ac:dyDescent="0.3">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VLOOKUP($M5316,People!$A$2:$B$5, 2, FALSE)</f>
        <v>Anna Andreadi</v>
      </c>
      <c r="W5316" s="3" t="str">
        <f>IFERROR(VLOOKUP($B5316, 'Returns'!$A$2:$B$801, 2, FALSE), "No")</f>
        <v>No</v>
      </c>
    </row>
    <row r="5317" spans="1:23" x14ac:dyDescent="0.3">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VLOOKUP($M5317,People!$A$2:$B$5, 2, FALSE)</f>
        <v>Cassandra Brandow</v>
      </c>
      <c r="W5317" s="3" t="str">
        <f>IFERROR(VLOOKUP($B5317, 'Returns'!$A$2:$B$801, 2, FALSE), "No")</f>
        <v>No</v>
      </c>
    </row>
    <row r="5318" spans="1:23" x14ac:dyDescent="0.3">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VLOOKUP($M5318,People!$A$2:$B$5, 2, FALSE)</f>
        <v>Cassandra Brandow</v>
      </c>
      <c r="W5318" s="3" t="str">
        <f>IFERROR(VLOOKUP($B5318, 'Returns'!$A$2:$B$801, 2, FALSE), "No")</f>
        <v>No</v>
      </c>
    </row>
    <row r="5319" spans="1:23" x14ac:dyDescent="0.3">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VLOOKUP($M5319,People!$A$2:$B$5, 2, FALSE)</f>
        <v>Cassandra Brandow</v>
      </c>
      <c r="W5319" s="3" t="str">
        <f>IFERROR(VLOOKUP($B5319, 'Returns'!$A$2:$B$801, 2, FALSE), "No")</f>
        <v>No</v>
      </c>
    </row>
    <row r="5320" spans="1:23" x14ac:dyDescent="0.3">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VLOOKUP($M5320,People!$A$2:$B$5, 2, FALSE)</f>
        <v>Cassandra Brandow</v>
      </c>
      <c r="W5320" s="3" t="str">
        <f>IFERROR(VLOOKUP($B5320, 'Returns'!$A$2:$B$801, 2, FALSE), "No")</f>
        <v>No</v>
      </c>
    </row>
    <row r="5321" spans="1:23" x14ac:dyDescent="0.3">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VLOOKUP($M5321,People!$A$2:$B$5, 2, FALSE)</f>
        <v>Cassandra Brandow</v>
      </c>
      <c r="W5321" s="3" t="str">
        <f>IFERROR(VLOOKUP($B5321, 'Returns'!$A$2:$B$801, 2, FALSE), "No")</f>
        <v>No</v>
      </c>
    </row>
    <row r="5322" spans="1:23" x14ac:dyDescent="0.3">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VLOOKUP($M5322,People!$A$2:$B$5, 2, FALSE)</f>
        <v>Cassandra Brandow</v>
      </c>
      <c r="W5322" s="3" t="str">
        <f>IFERROR(VLOOKUP($B5322, 'Returns'!$A$2:$B$801, 2, FALSE), "No")</f>
        <v>No</v>
      </c>
    </row>
    <row r="5323" spans="1:23" x14ac:dyDescent="0.3">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VLOOKUP($M5323,People!$A$2:$B$5, 2, FALSE)</f>
        <v>Cassandra Brandow</v>
      </c>
      <c r="W5323" s="3" t="str">
        <f>IFERROR(VLOOKUP($B5323, 'Returns'!$A$2:$B$801, 2, FALSE), "No")</f>
        <v>No</v>
      </c>
    </row>
    <row r="5324" spans="1:23" x14ac:dyDescent="0.3">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VLOOKUP($M5324,People!$A$2:$B$5, 2, FALSE)</f>
        <v>Cassandra Brandow</v>
      </c>
      <c r="W5324" s="3" t="str">
        <f>IFERROR(VLOOKUP($B5324, 'Returns'!$A$2:$B$801, 2, FALSE), "No")</f>
        <v>No</v>
      </c>
    </row>
    <row r="5325" spans="1:23" x14ac:dyDescent="0.3">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VLOOKUP($M5325,People!$A$2:$B$5, 2, FALSE)</f>
        <v>Kelly Williams</v>
      </c>
      <c r="W5325" s="3" t="str">
        <f>IFERROR(VLOOKUP($B5325, 'Returns'!$A$2:$B$801, 2, FALSE), "No")</f>
        <v>No</v>
      </c>
    </row>
    <row r="5326" spans="1:23" x14ac:dyDescent="0.3">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VLOOKUP($M5326,People!$A$2:$B$5, 2, FALSE)</f>
        <v>Anna Andreadi</v>
      </c>
      <c r="W5326" s="3" t="str">
        <f>IFERROR(VLOOKUP($B5326, 'Returns'!$A$2:$B$801, 2, FALSE), "No")</f>
        <v>No</v>
      </c>
    </row>
    <row r="5327" spans="1:23" x14ac:dyDescent="0.3">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VLOOKUP($M5327,People!$A$2:$B$5, 2, FALSE)</f>
        <v>Anna Andreadi</v>
      </c>
      <c r="W5327" s="3" t="str">
        <f>IFERROR(VLOOKUP($B5327, 'Returns'!$A$2:$B$801, 2, FALSE), "No")</f>
        <v>No</v>
      </c>
    </row>
    <row r="5328" spans="1:23" x14ac:dyDescent="0.3">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VLOOKUP($M5328,People!$A$2:$B$5, 2, FALSE)</f>
        <v>Chuck Magee</v>
      </c>
      <c r="W5328" s="3" t="str">
        <f>IFERROR(VLOOKUP($B5328, 'Returns'!$A$2:$B$801, 2, FALSE), "No")</f>
        <v>No</v>
      </c>
    </row>
    <row r="5329" spans="1:23" x14ac:dyDescent="0.3">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VLOOKUP($M5329,People!$A$2:$B$5, 2, FALSE)</f>
        <v>Anna Andreadi</v>
      </c>
      <c r="W5329" s="3" t="str">
        <f>IFERROR(VLOOKUP($B5329, 'Returns'!$A$2:$B$801, 2, FALSE), "No")</f>
        <v>No</v>
      </c>
    </row>
    <row r="5330" spans="1:23" x14ac:dyDescent="0.3">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VLOOKUP($M5330,People!$A$2:$B$5, 2, FALSE)</f>
        <v>Kelly Williams</v>
      </c>
      <c r="W5330" s="3" t="str">
        <f>IFERROR(VLOOKUP($B5330, 'Returns'!$A$2:$B$801, 2, FALSE), "No")</f>
        <v>No</v>
      </c>
    </row>
    <row r="5331" spans="1:23" x14ac:dyDescent="0.3">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VLOOKUP($M5331,People!$A$2:$B$5, 2, FALSE)</f>
        <v>Chuck Magee</v>
      </c>
      <c r="W5331" s="3" t="str">
        <f>IFERROR(VLOOKUP($B5331, 'Returns'!$A$2:$B$801, 2, FALSE), "No")</f>
        <v>No</v>
      </c>
    </row>
    <row r="5332" spans="1:23" x14ac:dyDescent="0.3">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VLOOKUP($M5332,People!$A$2:$B$5, 2, FALSE)</f>
        <v>Chuck Magee</v>
      </c>
      <c r="W5332" s="3" t="str">
        <f>IFERROR(VLOOKUP($B5332, 'Returns'!$A$2:$B$801, 2, FALSE), "No")</f>
        <v>No</v>
      </c>
    </row>
    <row r="5333" spans="1:23" x14ac:dyDescent="0.3">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VLOOKUP($M5333,People!$A$2:$B$5, 2, FALSE)</f>
        <v>Chuck Magee</v>
      </c>
      <c r="W5333" s="3" t="str">
        <f>IFERROR(VLOOKUP($B5333, 'Returns'!$A$2:$B$801, 2, FALSE), "No")</f>
        <v>No</v>
      </c>
    </row>
    <row r="5334" spans="1:23" x14ac:dyDescent="0.3">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VLOOKUP($M5334,People!$A$2:$B$5, 2, FALSE)</f>
        <v>Chuck Magee</v>
      </c>
      <c r="W5334" s="3" t="str">
        <f>IFERROR(VLOOKUP($B5334, 'Returns'!$A$2:$B$801, 2, FALSE), "No")</f>
        <v>No</v>
      </c>
    </row>
    <row r="5335" spans="1:23" x14ac:dyDescent="0.3">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VLOOKUP($M5335,People!$A$2:$B$5, 2, FALSE)</f>
        <v>Chuck Magee</v>
      </c>
      <c r="W5335" s="3" t="str">
        <f>IFERROR(VLOOKUP($B5335, 'Returns'!$A$2:$B$801, 2, FALSE), "No")</f>
        <v>No</v>
      </c>
    </row>
    <row r="5336" spans="1:23" x14ac:dyDescent="0.3">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VLOOKUP($M5336,People!$A$2:$B$5, 2, FALSE)</f>
        <v>Chuck Magee</v>
      </c>
      <c r="W5336" s="3" t="str">
        <f>IFERROR(VLOOKUP($B5336, 'Returns'!$A$2:$B$801, 2, FALSE), "No")</f>
        <v>No</v>
      </c>
    </row>
    <row r="5337" spans="1:23" x14ac:dyDescent="0.3">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VLOOKUP($M5337,People!$A$2:$B$5, 2, FALSE)</f>
        <v>Chuck Magee</v>
      </c>
      <c r="W5337" s="3" t="str">
        <f>IFERROR(VLOOKUP($B5337, 'Returns'!$A$2:$B$801, 2, FALSE), "No")</f>
        <v>No</v>
      </c>
    </row>
    <row r="5338" spans="1:23" x14ac:dyDescent="0.3">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VLOOKUP($M5338,People!$A$2:$B$5, 2, FALSE)</f>
        <v>Anna Andreadi</v>
      </c>
      <c r="W5338" s="3" t="str">
        <f>IFERROR(VLOOKUP($B5338, 'Returns'!$A$2:$B$801, 2, FALSE), "No")</f>
        <v>No</v>
      </c>
    </row>
    <row r="5339" spans="1:23" x14ac:dyDescent="0.3">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VLOOKUP($M5339,People!$A$2:$B$5, 2, FALSE)</f>
        <v>Anna Andreadi</v>
      </c>
      <c r="W5339" s="3" t="str">
        <f>IFERROR(VLOOKUP($B5339, 'Returns'!$A$2:$B$801, 2, FALSE), "No")</f>
        <v>No</v>
      </c>
    </row>
    <row r="5340" spans="1:23" x14ac:dyDescent="0.3">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VLOOKUP($M5340,People!$A$2:$B$5, 2, FALSE)</f>
        <v>Chuck Magee</v>
      </c>
      <c r="W5340" s="3" t="str">
        <f>IFERROR(VLOOKUP($B5340, 'Returns'!$A$2:$B$801, 2, FALSE), "No")</f>
        <v>Yes</v>
      </c>
    </row>
    <row r="5341" spans="1:23" x14ac:dyDescent="0.3">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VLOOKUP($M5341,People!$A$2:$B$5, 2, FALSE)</f>
        <v>Chuck Magee</v>
      </c>
      <c r="W5341" s="3" t="str">
        <f>IFERROR(VLOOKUP($B5341, 'Returns'!$A$2:$B$801, 2, FALSE), "No")</f>
        <v>Yes</v>
      </c>
    </row>
    <row r="5342" spans="1:23" x14ac:dyDescent="0.3">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VLOOKUP($M5342,People!$A$2:$B$5, 2, FALSE)</f>
        <v>Chuck Magee</v>
      </c>
      <c r="W5342" s="3" t="str">
        <f>IFERROR(VLOOKUP($B5342, 'Returns'!$A$2:$B$801, 2, FALSE), "No")</f>
        <v>Yes</v>
      </c>
    </row>
    <row r="5343" spans="1:23" x14ac:dyDescent="0.3">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VLOOKUP($M5343,People!$A$2:$B$5, 2, FALSE)</f>
        <v>Chuck Magee</v>
      </c>
      <c r="W5343" s="3" t="str">
        <f>IFERROR(VLOOKUP($B5343, 'Returns'!$A$2:$B$801, 2, FALSE), "No")</f>
        <v>Yes</v>
      </c>
    </row>
    <row r="5344" spans="1:23" x14ac:dyDescent="0.3">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VLOOKUP($M5344,People!$A$2:$B$5, 2, FALSE)</f>
        <v>Kelly Williams</v>
      </c>
      <c r="W5344" s="3" t="str">
        <f>IFERROR(VLOOKUP($B5344, 'Returns'!$A$2:$B$801, 2, FALSE), "No")</f>
        <v>No</v>
      </c>
    </row>
    <row r="5345" spans="1:23" x14ac:dyDescent="0.3">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VLOOKUP($M5345,People!$A$2:$B$5, 2, FALSE)</f>
        <v>Kelly Williams</v>
      </c>
      <c r="W5345" s="3" t="str">
        <f>IFERROR(VLOOKUP($B5345, 'Returns'!$A$2:$B$801, 2, FALSE), "No")</f>
        <v>No</v>
      </c>
    </row>
    <row r="5346" spans="1:23" x14ac:dyDescent="0.3">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VLOOKUP($M5346,People!$A$2:$B$5, 2, FALSE)</f>
        <v>Chuck Magee</v>
      </c>
      <c r="W5346" s="3" t="str">
        <f>IFERROR(VLOOKUP($B5346, 'Returns'!$A$2:$B$801, 2, FALSE), "No")</f>
        <v>No</v>
      </c>
    </row>
    <row r="5347" spans="1:23" x14ac:dyDescent="0.3">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VLOOKUP($M5347,People!$A$2:$B$5, 2, FALSE)</f>
        <v>Anna Andreadi</v>
      </c>
      <c r="W5347" s="3" t="str">
        <f>IFERROR(VLOOKUP($B5347, 'Returns'!$A$2:$B$801, 2, FALSE), "No")</f>
        <v>No</v>
      </c>
    </row>
    <row r="5348" spans="1:23" x14ac:dyDescent="0.3">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VLOOKUP($M5348,People!$A$2:$B$5, 2, FALSE)</f>
        <v>Anna Andreadi</v>
      </c>
      <c r="W5348" s="3" t="str">
        <f>IFERROR(VLOOKUP($B5348, 'Returns'!$A$2:$B$801, 2, FALSE), "No")</f>
        <v>No</v>
      </c>
    </row>
    <row r="5349" spans="1:23" x14ac:dyDescent="0.3">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VLOOKUP($M5349,People!$A$2:$B$5, 2, FALSE)</f>
        <v>Anna Andreadi</v>
      </c>
      <c r="W5349" s="3" t="str">
        <f>IFERROR(VLOOKUP($B5349, 'Returns'!$A$2:$B$801, 2, FALSE), "No")</f>
        <v>No</v>
      </c>
    </row>
    <row r="5350" spans="1:23" x14ac:dyDescent="0.3">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VLOOKUP($M5350,People!$A$2:$B$5, 2, FALSE)</f>
        <v>Kelly Williams</v>
      </c>
      <c r="W5350" s="3" t="str">
        <f>IFERROR(VLOOKUP($B5350, 'Returns'!$A$2:$B$801, 2, FALSE), "No")</f>
        <v>No</v>
      </c>
    </row>
    <row r="5351" spans="1:23" x14ac:dyDescent="0.3">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VLOOKUP($M5351,People!$A$2:$B$5, 2, FALSE)</f>
        <v>Kelly Williams</v>
      </c>
      <c r="W5351" s="3" t="str">
        <f>IFERROR(VLOOKUP($B5351, 'Returns'!$A$2:$B$801, 2, FALSE), "No")</f>
        <v>No</v>
      </c>
    </row>
    <row r="5352" spans="1:23" x14ac:dyDescent="0.3">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VLOOKUP($M5352,People!$A$2:$B$5, 2, FALSE)</f>
        <v>Kelly Williams</v>
      </c>
      <c r="W5352" s="3" t="str">
        <f>IFERROR(VLOOKUP($B5352, 'Returns'!$A$2:$B$801, 2, FALSE), "No")</f>
        <v>No</v>
      </c>
    </row>
    <row r="5353" spans="1:23" x14ac:dyDescent="0.3">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VLOOKUP($M5353,People!$A$2:$B$5, 2, FALSE)</f>
        <v>Kelly Williams</v>
      </c>
      <c r="W5353" s="3" t="str">
        <f>IFERROR(VLOOKUP($B5353, 'Returns'!$A$2:$B$801, 2, FALSE), "No")</f>
        <v>No</v>
      </c>
    </row>
    <row r="5354" spans="1:23" x14ac:dyDescent="0.3">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VLOOKUP($M5354,People!$A$2:$B$5, 2, FALSE)</f>
        <v>Kelly Williams</v>
      </c>
      <c r="W5354" s="3" t="str">
        <f>IFERROR(VLOOKUP($B5354, 'Returns'!$A$2:$B$801, 2, FALSE), "No")</f>
        <v>No</v>
      </c>
    </row>
    <row r="5355" spans="1:23" x14ac:dyDescent="0.3">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VLOOKUP($M5355,People!$A$2:$B$5, 2, FALSE)</f>
        <v>Cassandra Brandow</v>
      </c>
      <c r="W5355" s="3" t="str">
        <f>IFERROR(VLOOKUP($B5355, 'Returns'!$A$2:$B$801, 2, FALSE), "No")</f>
        <v>No</v>
      </c>
    </row>
    <row r="5356" spans="1:23" x14ac:dyDescent="0.3">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VLOOKUP($M5356,People!$A$2:$B$5, 2, FALSE)</f>
        <v>Anna Andreadi</v>
      </c>
      <c r="W5356" s="3" t="str">
        <f>IFERROR(VLOOKUP($B5356, 'Returns'!$A$2:$B$801, 2, FALSE), "No")</f>
        <v>No</v>
      </c>
    </row>
    <row r="5357" spans="1:23" x14ac:dyDescent="0.3">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VLOOKUP($M5357,People!$A$2:$B$5, 2, FALSE)</f>
        <v>Anna Andreadi</v>
      </c>
      <c r="W5357" s="3" t="str">
        <f>IFERROR(VLOOKUP($B5357, 'Returns'!$A$2:$B$801, 2, FALSE), "No")</f>
        <v>No</v>
      </c>
    </row>
    <row r="5358" spans="1:23" x14ac:dyDescent="0.3">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VLOOKUP($M5358,People!$A$2:$B$5, 2, FALSE)</f>
        <v>Anna Andreadi</v>
      </c>
      <c r="W5358" s="3" t="str">
        <f>IFERROR(VLOOKUP($B5358, 'Returns'!$A$2:$B$801, 2, FALSE), "No")</f>
        <v>No</v>
      </c>
    </row>
    <row r="5359" spans="1:23" x14ac:dyDescent="0.3">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VLOOKUP($M5359,People!$A$2:$B$5, 2, FALSE)</f>
        <v>Anna Andreadi</v>
      </c>
      <c r="W5359" s="3" t="str">
        <f>IFERROR(VLOOKUP($B5359, 'Returns'!$A$2:$B$801, 2, FALSE), "No")</f>
        <v>No</v>
      </c>
    </row>
    <row r="5360" spans="1:23" x14ac:dyDescent="0.3">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VLOOKUP($M5360,People!$A$2:$B$5, 2, FALSE)</f>
        <v>Anna Andreadi</v>
      </c>
      <c r="W5360" s="3" t="str">
        <f>IFERROR(VLOOKUP($B5360, 'Returns'!$A$2:$B$801, 2, FALSE), "No")</f>
        <v>No</v>
      </c>
    </row>
    <row r="5361" spans="1:23" x14ac:dyDescent="0.3">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VLOOKUP($M5361,People!$A$2:$B$5, 2, FALSE)</f>
        <v>Anna Andreadi</v>
      </c>
      <c r="W5361" s="3" t="str">
        <f>IFERROR(VLOOKUP($B5361, 'Returns'!$A$2:$B$801, 2, FALSE), "No")</f>
        <v>No</v>
      </c>
    </row>
    <row r="5362" spans="1:23" x14ac:dyDescent="0.3">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VLOOKUP($M5362,People!$A$2:$B$5, 2, FALSE)</f>
        <v>Cassandra Brandow</v>
      </c>
      <c r="W5362" s="3" t="str">
        <f>IFERROR(VLOOKUP($B5362, 'Returns'!$A$2:$B$801, 2, FALSE), "No")</f>
        <v>No</v>
      </c>
    </row>
    <row r="5363" spans="1:23" x14ac:dyDescent="0.3">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VLOOKUP($M5363,People!$A$2:$B$5, 2, FALSE)</f>
        <v>Kelly Williams</v>
      </c>
      <c r="W5363" s="3" t="str">
        <f>IFERROR(VLOOKUP($B5363, 'Returns'!$A$2:$B$801, 2, FALSE), "No")</f>
        <v>No</v>
      </c>
    </row>
    <row r="5364" spans="1:23" x14ac:dyDescent="0.3">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VLOOKUP($M5364,People!$A$2:$B$5, 2, FALSE)</f>
        <v>Kelly Williams</v>
      </c>
      <c r="W5364" s="3" t="str">
        <f>IFERROR(VLOOKUP($B5364, 'Returns'!$A$2:$B$801, 2, FALSE), "No")</f>
        <v>No</v>
      </c>
    </row>
    <row r="5365" spans="1:23" x14ac:dyDescent="0.3">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VLOOKUP($M5365,People!$A$2:$B$5, 2, FALSE)</f>
        <v>Kelly Williams</v>
      </c>
      <c r="W5365" s="3" t="str">
        <f>IFERROR(VLOOKUP($B5365, 'Returns'!$A$2:$B$801, 2, FALSE), "No")</f>
        <v>No</v>
      </c>
    </row>
    <row r="5366" spans="1:23" x14ac:dyDescent="0.3">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VLOOKUP($M5366,People!$A$2:$B$5, 2, FALSE)</f>
        <v>Anna Andreadi</v>
      </c>
      <c r="W5366" s="3" t="str">
        <f>IFERROR(VLOOKUP($B5366, 'Returns'!$A$2:$B$801, 2, FALSE), "No")</f>
        <v>No</v>
      </c>
    </row>
    <row r="5367" spans="1:23" x14ac:dyDescent="0.3">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VLOOKUP($M5367,People!$A$2:$B$5, 2, FALSE)</f>
        <v>Kelly Williams</v>
      </c>
      <c r="W5367" s="3" t="str">
        <f>IFERROR(VLOOKUP($B5367, 'Returns'!$A$2:$B$801, 2, FALSE), "No")</f>
        <v>No</v>
      </c>
    </row>
    <row r="5368" spans="1:23" x14ac:dyDescent="0.3">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VLOOKUP($M5368,People!$A$2:$B$5, 2, FALSE)</f>
        <v>Anna Andreadi</v>
      </c>
      <c r="W5368" s="3" t="str">
        <f>IFERROR(VLOOKUP($B5368, 'Returns'!$A$2:$B$801, 2, FALSE), "No")</f>
        <v>No</v>
      </c>
    </row>
    <row r="5369" spans="1:23" x14ac:dyDescent="0.3">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VLOOKUP($M5369,People!$A$2:$B$5, 2, FALSE)</f>
        <v>Anna Andreadi</v>
      </c>
      <c r="W5369" s="3" t="str">
        <f>IFERROR(VLOOKUP($B5369, 'Returns'!$A$2:$B$801, 2, FALSE), "No")</f>
        <v>No</v>
      </c>
    </row>
    <row r="5370" spans="1:23" x14ac:dyDescent="0.3">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VLOOKUP($M5370,People!$A$2:$B$5, 2, FALSE)</f>
        <v>Anna Andreadi</v>
      </c>
      <c r="W5370" s="3" t="str">
        <f>IFERROR(VLOOKUP($B5370, 'Returns'!$A$2:$B$801, 2, FALSE), "No")</f>
        <v>No</v>
      </c>
    </row>
    <row r="5371" spans="1:23" x14ac:dyDescent="0.3">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VLOOKUP($M5371,People!$A$2:$B$5, 2, FALSE)</f>
        <v>Chuck Magee</v>
      </c>
      <c r="W5371" s="3" t="str">
        <f>IFERROR(VLOOKUP($B5371, 'Returns'!$A$2:$B$801, 2, FALSE), "No")</f>
        <v>No</v>
      </c>
    </row>
    <row r="5372" spans="1:23" x14ac:dyDescent="0.3">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VLOOKUP($M5372,People!$A$2:$B$5, 2, FALSE)</f>
        <v>Kelly Williams</v>
      </c>
      <c r="W5372" s="3" t="str">
        <f>IFERROR(VLOOKUP($B5372, 'Returns'!$A$2:$B$801, 2, FALSE), "No")</f>
        <v>No</v>
      </c>
    </row>
    <row r="5373" spans="1:23" x14ac:dyDescent="0.3">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VLOOKUP($M5373,People!$A$2:$B$5, 2, FALSE)</f>
        <v>Kelly Williams</v>
      </c>
      <c r="W5373" s="3" t="str">
        <f>IFERROR(VLOOKUP($B5373, 'Returns'!$A$2:$B$801, 2, FALSE), "No")</f>
        <v>No</v>
      </c>
    </row>
    <row r="5374" spans="1:23" x14ac:dyDescent="0.3">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VLOOKUP($M5374,People!$A$2:$B$5, 2, FALSE)</f>
        <v>Kelly Williams</v>
      </c>
      <c r="W5374" s="3" t="str">
        <f>IFERROR(VLOOKUP($B5374, 'Returns'!$A$2:$B$801, 2, FALSE), "No")</f>
        <v>No</v>
      </c>
    </row>
    <row r="5375" spans="1:23" x14ac:dyDescent="0.3">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VLOOKUP($M5375,People!$A$2:$B$5, 2, FALSE)</f>
        <v>Kelly Williams</v>
      </c>
      <c r="W5375" s="3" t="str">
        <f>IFERROR(VLOOKUP($B5375, 'Returns'!$A$2:$B$801, 2, FALSE), "No")</f>
        <v>No</v>
      </c>
    </row>
    <row r="5376" spans="1:23" x14ac:dyDescent="0.3">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VLOOKUP($M5376,People!$A$2:$B$5, 2, FALSE)</f>
        <v>Kelly Williams</v>
      </c>
      <c r="W5376" s="3" t="str">
        <f>IFERROR(VLOOKUP($B5376, 'Returns'!$A$2:$B$801, 2, FALSE), "No")</f>
        <v>No</v>
      </c>
    </row>
    <row r="5377" spans="1:23" x14ac:dyDescent="0.3">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VLOOKUP($M5377,People!$A$2:$B$5, 2, FALSE)</f>
        <v>Anna Andreadi</v>
      </c>
      <c r="W5377" s="3" t="str">
        <f>IFERROR(VLOOKUP($B5377, 'Returns'!$A$2:$B$801, 2, FALSE), "No")</f>
        <v>No</v>
      </c>
    </row>
    <row r="5378" spans="1:23" x14ac:dyDescent="0.3">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VLOOKUP($M5378,People!$A$2:$B$5, 2, FALSE)</f>
        <v>Anna Andreadi</v>
      </c>
      <c r="W5378" s="3" t="str">
        <f>IFERROR(VLOOKUP($B5378, 'Returns'!$A$2:$B$801, 2, FALSE), "No")</f>
        <v>No</v>
      </c>
    </row>
    <row r="5379" spans="1:23" x14ac:dyDescent="0.3">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VLOOKUP($M5379,People!$A$2:$B$5, 2, FALSE)</f>
        <v>Chuck Magee</v>
      </c>
      <c r="W5379" s="3" t="str">
        <f>IFERROR(VLOOKUP($B5379, 'Returns'!$A$2:$B$801, 2, FALSE), "No")</f>
        <v>No</v>
      </c>
    </row>
    <row r="5380" spans="1:23" x14ac:dyDescent="0.3">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VLOOKUP($M5380,People!$A$2:$B$5, 2, FALSE)</f>
        <v>Chuck Magee</v>
      </c>
      <c r="W5380" s="3" t="str">
        <f>IFERROR(VLOOKUP($B5380, 'Returns'!$A$2:$B$801, 2, FALSE), "No")</f>
        <v>No</v>
      </c>
    </row>
    <row r="5381" spans="1:23" x14ac:dyDescent="0.3">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VLOOKUP($M5381,People!$A$2:$B$5, 2, FALSE)</f>
        <v>Anna Andreadi</v>
      </c>
      <c r="W5381" s="3" t="str">
        <f>IFERROR(VLOOKUP($B5381, 'Returns'!$A$2:$B$801, 2, FALSE), "No")</f>
        <v>No</v>
      </c>
    </row>
    <row r="5382" spans="1:23" x14ac:dyDescent="0.3">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VLOOKUP($M5382,People!$A$2:$B$5, 2, FALSE)</f>
        <v>Anna Andreadi</v>
      </c>
      <c r="W5382" s="3" t="str">
        <f>IFERROR(VLOOKUP($B5382, 'Returns'!$A$2:$B$801, 2, FALSE), "No")</f>
        <v>No</v>
      </c>
    </row>
    <row r="5383" spans="1:23" x14ac:dyDescent="0.3">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VLOOKUP($M5383,People!$A$2:$B$5, 2, FALSE)</f>
        <v>Kelly Williams</v>
      </c>
      <c r="W5383" s="3" t="str">
        <f>IFERROR(VLOOKUP($B5383, 'Returns'!$A$2:$B$801, 2, FALSE), "No")</f>
        <v>No</v>
      </c>
    </row>
    <row r="5384" spans="1:23" x14ac:dyDescent="0.3">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VLOOKUP($M5384,People!$A$2:$B$5, 2, FALSE)</f>
        <v>Kelly Williams</v>
      </c>
      <c r="W5384" s="3" t="str">
        <f>IFERROR(VLOOKUP($B5384, 'Returns'!$A$2:$B$801, 2, FALSE), "No")</f>
        <v>No</v>
      </c>
    </row>
    <row r="5385" spans="1:23" x14ac:dyDescent="0.3">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VLOOKUP($M5385,People!$A$2:$B$5, 2, FALSE)</f>
        <v>Kelly Williams</v>
      </c>
      <c r="W5385" s="3" t="str">
        <f>IFERROR(VLOOKUP($B5385, 'Returns'!$A$2:$B$801, 2, FALSE), "No")</f>
        <v>No</v>
      </c>
    </row>
    <row r="5386" spans="1:23" x14ac:dyDescent="0.3">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VLOOKUP($M5386,People!$A$2:$B$5, 2, FALSE)</f>
        <v>Chuck Magee</v>
      </c>
      <c r="W5386" s="3" t="str">
        <f>IFERROR(VLOOKUP($B5386, 'Returns'!$A$2:$B$801, 2, FALSE), "No")</f>
        <v>No</v>
      </c>
    </row>
    <row r="5387" spans="1:23" x14ac:dyDescent="0.3">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VLOOKUP($M5387,People!$A$2:$B$5, 2, FALSE)</f>
        <v>Chuck Magee</v>
      </c>
      <c r="W5387" s="3" t="str">
        <f>IFERROR(VLOOKUP($B5387, 'Returns'!$A$2:$B$801, 2, FALSE), "No")</f>
        <v>No</v>
      </c>
    </row>
    <row r="5388" spans="1:23" x14ac:dyDescent="0.3">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VLOOKUP($M5388,People!$A$2:$B$5, 2, FALSE)</f>
        <v>Cassandra Brandow</v>
      </c>
      <c r="W5388" s="3" t="str">
        <f>IFERROR(VLOOKUP($B5388, 'Returns'!$A$2:$B$801, 2, FALSE), "No")</f>
        <v>No</v>
      </c>
    </row>
    <row r="5389" spans="1:23" x14ac:dyDescent="0.3">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VLOOKUP($M5389,People!$A$2:$B$5, 2, FALSE)</f>
        <v>Anna Andreadi</v>
      </c>
      <c r="W5389" s="3" t="str">
        <f>IFERROR(VLOOKUP($B5389, 'Returns'!$A$2:$B$801, 2, FALSE), "No")</f>
        <v>No</v>
      </c>
    </row>
    <row r="5390" spans="1:23" x14ac:dyDescent="0.3">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VLOOKUP($M5390,People!$A$2:$B$5, 2, FALSE)</f>
        <v>Anna Andreadi</v>
      </c>
      <c r="W5390" s="3" t="str">
        <f>IFERROR(VLOOKUP($B5390, 'Returns'!$A$2:$B$801, 2, FALSE), "No")</f>
        <v>No</v>
      </c>
    </row>
    <row r="5391" spans="1:23" x14ac:dyDescent="0.3">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VLOOKUP($M5391,People!$A$2:$B$5, 2, FALSE)</f>
        <v>Anna Andreadi</v>
      </c>
      <c r="W5391" s="3" t="str">
        <f>IFERROR(VLOOKUP($B5391, 'Returns'!$A$2:$B$801, 2, FALSE), "No")</f>
        <v>No</v>
      </c>
    </row>
    <row r="5392" spans="1:23" x14ac:dyDescent="0.3">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VLOOKUP($M5392,People!$A$2:$B$5, 2, FALSE)</f>
        <v>Anna Andreadi</v>
      </c>
      <c r="W5392" s="3" t="str">
        <f>IFERROR(VLOOKUP($B5392, 'Returns'!$A$2:$B$801, 2, FALSE), "No")</f>
        <v>No</v>
      </c>
    </row>
    <row r="5393" spans="1:23" x14ac:dyDescent="0.3">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VLOOKUP($M5393,People!$A$2:$B$5, 2, FALSE)</f>
        <v>Chuck Magee</v>
      </c>
      <c r="W5393" s="3" t="str">
        <f>IFERROR(VLOOKUP($B5393, 'Returns'!$A$2:$B$801, 2, FALSE), "No")</f>
        <v>No</v>
      </c>
    </row>
    <row r="5394" spans="1:23" x14ac:dyDescent="0.3">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VLOOKUP($M5394,People!$A$2:$B$5, 2, FALSE)</f>
        <v>Chuck Magee</v>
      </c>
      <c r="W5394" s="3" t="str">
        <f>IFERROR(VLOOKUP($B5394, 'Returns'!$A$2:$B$801, 2, FALSE), "No")</f>
        <v>No</v>
      </c>
    </row>
    <row r="5395" spans="1:23" x14ac:dyDescent="0.3">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VLOOKUP($M5395,People!$A$2:$B$5, 2, FALSE)</f>
        <v>Chuck Magee</v>
      </c>
      <c r="W5395" s="3" t="str">
        <f>IFERROR(VLOOKUP($B5395, 'Returns'!$A$2:$B$801, 2, FALSE), "No")</f>
        <v>No</v>
      </c>
    </row>
    <row r="5396" spans="1:23" x14ac:dyDescent="0.3">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VLOOKUP($M5396,People!$A$2:$B$5, 2, FALSE)</f>
        <v>Chuck Magee</v>
      </c>
      <c r="W5396" s="3" t="str">
        <f>IFERROR(VLOOKUP($B5396, 'Returns'!$A$2:$B$801, 2, FALSE), "No")</f>
        <v>No</v>
      </c>
    </row>
    <row r="5397" spans="1:23" x14ac:dyDescent="0.3">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VLOOKUP($M5397,People!$A$2:$B$5, 2, FALSE)</f>
        <v>Anna Andreadi</v>
      </c>
      <c r="W5397" s="3" t="str">
        <f>IFERROR(VLOOKUP($B5397, 'Returns'!$A$2:$B$801, 2, FALSE), "No")</f>
        <v>Yes</v>
      </c>
    </row>
    <row r="5398" spans="1:23" x14ac:dyDescent="0.3">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VLOOKUP($M5398,People!$A$2:$B$5, 2, FALSE)</f>
        <v>Anna Andreadi</v>
      </c>
      <c r="W5398" s="3" t="str">
        <f>IFERROR(VLOOKUP($B5398, 'Returns'!$A$2:$B$801, 2, FALSE), "No")</f>
        <v>No</v>
      </c>
    </row>
    <row r="5399" spans="1:23" x14ac:dyDescent="0.3">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VLOOKUP($M5399,People!$A$2:$B$5, 2, FALSE)</f>
        <v>Anna Andreadi</v>
      </c>
      <c r="W5399" s="3" t="str">
        <f>IFERROR(VLOOKUP($B5399, 'Returns'!$A$2:$B$801, 2, FALSE), "No")</f>
        <v>Yes</v>
      </c>
    </row>
    <row r="5400" spans="1:23" x14ac:dyDescent="0.3">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VLOOKUP($M5400,People!$A$2:$B$5, 2, FALSE)</f>
        <v>Chuck Magee</v>
      </c>
      <c r="W5400" s="3" t="str">
        <f>IFERROR(VLOOKUP($B5400, 'Returns'!$A$2:$B$801, 2, FALSE), "No")</f>
        <v>No</v>
      </c>
    </row>
    <row r="5401" spans="1:23" x14ac:dyDescent="0.3">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VLOOKUP($M5401,People!$A$2:$B$5, 2, FALSE)</f>
        <v>Anna Andreadi</v>
      </c>
      <c r="W5401" s="3" t="str">
        <f>IFERROR(VLOOKUP($B5401, 'Returns'!$A$2:$B$801, 2, FALSE), "No")</f>
        <v>No</v>
      </c>
    </row>
    <row r="5402" spans="1:23" x14ac:dyDescent="0.3">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VLOOKUP($M5402,People!$A$2:$B$5, 2, FALSE)</f>
        <v>Anna Andreadi</v>
      </c>
      <c r="W5402" s="3" t="str">
        <f>IFERROR(VLOOKUP($B5402, 'Returns'!$A$2:$B$801, 2, FALSE), "No")</f>
        <v>No</v>
      </c>
    </row>
    <row r="5403" spans="1:23" x14ac:dyDescent="0.3">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VLOOKUP($M5403,People!$A$2:$B$5, 2, FALSE)</f>
        <v>Anna Andreadi</v>
      </c>
      <c r="W5403" s="3" t="str">
        <f>IFERROR(VLOOKUP($B5403, 'Returns'!$A$2:$B$801, 2, FALSE), "No")</f>
        <v>No</v>
      </c>
    </row>
    <row r="5404" spans="1:23" x14ac:dyDescent="0.3">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VLOOKUP($M5404,People!$A$2:$B$5, 2, FALSE)</f>
        <v>Chuck Magee</v>
      </c>
      <c r="W5404" s="3" t="str">
        <f>IFERROR(VLOOKUP($B5404, 'Returns'!$A$2:$B$801, 2, FALSE), "No")</f>
        <v>No</v>
      </c>
    </row>
    <row r="5405" spans="1:23" x14ac:dyDescent="0.3">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VLOOKUP($M5405,People!$A$2:$B$5, 2, FALSE)</f>
        <v>Chuck Magee</v>
      </c>
      <c r="W5405" s="3" t="str">
        <f>IFERROR(VLOOKUP($B5405, 'Returns'!$A$2:$B$801, 2, FALSE), "No")</f>
        <v>No</v>
      </c>
    </row>
    <row r="5406" spans="1:23" x14ac:dyDescent="0.3">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VLOOKUP($M5406,People!$A$2:$B$5, 2, FALSE)</f>
        <v>Anna Andreadi</v>
      </c>
      <c r="W5406" s="3" t="str">
        <f>IFERROR(VLOOKUP($B5406, 'Returns'!$A$2:$B$801, 2, FALSE), "No")</f>
        <v>No</v>
      </c>
    </row>
    <row r="5407" spans="1:23" x14ac:dyDescent="0.3">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VLOOKUP($M5407,People!$A$2:$B$5, 2, FALSE)</f>
        <v>Anna Andreadi</v>
      </c>
      <c r="W5407" s="3" t="str">
        <f>IFERROR(VLOOKUP($B5407, 'Returns'!$A$2:$B$801, 2, FALSE), "No")</f>
        <v>No</v>
      </c>
    </row>
    <row r="5408" spans="1:23" x14ac:dyDescent="0.3">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VLOOKUP($M5408,People!$A$2:$B$5, 2, FALSE)</f>
        <v>Anna Andreadi</v>
      </c>
      <c r="W5408" s="3" t="str">
        <f>IFERROR(VLOOKUP($B5408, 'Returns'!$A$2:$B$801, 2, FALSE), "No")</f>
        <v>No</v>
      </c>
    </row>
    <row r="5409" spans="1:23" x14ac:dyDescent="0.3">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VLOOKUP($M5409,People!$A$2:$B$5, 2, FALSE)</f>
        <v>Anna Andreadi</v>
      </c>
      <c r="W5409" s="3" t="str">
        <f>IFERROR(VLOOKUP($B5409, 'Returns'!$A$2:$B$801, 2, FALSE), "No")</f>
        <v>No</v>
      </c>
    </row>
    <row r="5410" spans="1:23" x14ac:dyDescent="0.3">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VLOOKUP($M5410,People!$A$2:$B$5, 2, FALSE)</f>
        <v>Anna Andreadi</v>
      </c>
      <c r="W5410" s="3" t="str">
        <f>IFERROR(VLOOKUP($B5410, 'Returns'!$A$2:$B$801, 2, FALSE), "No")</f>
        <v>No</v>
      </c>
    </row>
    <row r="5411" spans="1:23" x14ac:dyDescent="0.3">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VLOOKUP($M5411,People!$A$2:$B$5, 2, FALSE)</f>
        <v>Anna Andreadi</v>
      </c>
      <c r="W5411" s="3" t="str">
        <f>IFERROR(VLOOKUP($B5411, 'Returns'!$A$2:$B$801, 2, FALSE), "No")</f>
        <v>No</v>
      </c>
    </row>
    <row r="5412" spans="1:23" x14ac:dyDescent="0.3">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VLOOKUP($M5412,People!$A$2:$B$5, 2, FALSE)</f>
        <v>Anna Andreadi</v>
      </c>
      <c r="W5412" s="3" t="str">
        <f>IFERROR(VLOOKUP($B5412, 'Returns'!$A$2:$B$801, 2, FALSE), "No")</f>
        <v>No</v>
      </c>
    </row>
    <row r="5413" spans="1:23" x14ac:dyDescent="0.3">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VLOOKUP($M5413,People!$A$2:$B$5, 2, FALSE)</f>
        <v>Anna Andreadi</v>
      </c>
      <c r="W5413" s="3" t="str">
        <f>IFERROR(VLOOKUP($B5413, 'Returns'!$A$2:$B$801, 2, FALSE), "No")</f>
        <v>No</v>
      </c>
    </row>
    <row r="5414" spans="1:23" x14ac:dyDescent="0.3">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VLOOKUP($M5414,People!$A$2:$B$5, 2, FALSE)</f>
        <v>Anna Andreadi</v>
      </c>
      <c r="W5414" s="3" t="str">
        <f>IFERROR(VLOOKUP($B5414, 'Returns'!$A$2:$B$801, 2, FALSE), "No")</f>
        <v>No</v>
      </c>
    </row>
    <row r="5415" spans="1:23" x14ac:dyDescent="0.3">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VLOOKUP($M5415,People!$A$2:$B$5, 2, FALSE)</f>
        <v>Kelly Williams</v>
      </c>
      <c r="W5415" s="3" t="str">
        <f>IFERROR(VLOOKUP($B5415, 'Returns'!$A$2:$B$801, 2, FALSE), "No")</f>
        <v>No</v>
      </c>
    </row>
    <row r="5416" spans="1:23" x14ac:dyDescent="0.3">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VLOOKUP($M5416,People!$A$2:$B$5, 2, FALSE)</f>
        <v>Kelly Williams</v>
      </c>
      <c r="W5416" s="3" t="str">
        <f>IFERROR(VLOOKUP($B5416, 'Returns'!$A$2:$B$801, 2, FALSE), "No")</f>
        <v>No</v>
      </c>
    </row>
    <row r="5417" spans="1:23" x14ac:dyDescent="0.3">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VLOOKUP($M5417,People!$A$2:$B$5, 2, FALSE)</f>
        <v>Kelly Williams</v>
      </c>
      <c r="W5417" s="3" t="str">
        <f>IFERROR(VLOOKUP($B5417, 'Returns'!$A$2:$B$801, 2, FALSE), "No")</f>
        <v>No</v>
      </c>
    </row>
    <row r="5418" spans="1:23" x14ac:dyDescent="0.3">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VLOOKUP($M5418,People!$A$2:$B$5, 2, FALSE)</f>
        <v>Kelly Williams</v>
      </c>
      <c r="W5418" s="3" t="str">
        <f>IFERROR(VLOOKUP($B5418, 'Returns'!$A$2:$B$801, 2, FALSE), "No")</f>
        <v>No</v>
      </c>
    </row>
    <row r="5419" spans="1:23" x14ac:dyDescent="0.3">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VLOOKUP($M5419,People!$A$2:$B$5, 2, FALSE)</f>
        <v>Kelly Williams</v>
      </c>
      <c r="W5419" s="3" t="str">
        <f>IFERROR(VLOOKUP($B5419, 'Returns'!$A$2:$B$801, 2, FALSE), "No")</f>
        <v>No</v>
      </c>
    </row>
    <row r="5420" spans="1:23" x14ac:dyDescent="0.3">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VLOOKUP($M5420,People!$A$2:$B$5, 2, FALSE)</f>
        <v>Kelly Williams</v>
      </c>
      <c r="W5420" s="3" t="str">
        <f>IFERROR(VLOOKUP($B5420, 'Returns'!$A$2:$B$801, 2, FALSE), "No")</f>
        <v>No</v>
      </c>
    </row>
    <row r="5421" spans="1:23" x14ac:dyDescent="0.3">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VLOOKUP($M5421,People!$A$2:$B$5, 2, FALSE)</f>
        <v>Kelly Williams</v>
      </c>
      <c r="W5421" s="3" t="str">
        <f>IFERROR(VLOOKUP($B5421, 'Returns'!$A$2:$B$801, 2, FALSE), "No")</f>
        <v>No</v>
      </c>
    </row>
    <row r="5422" spans="1:23" x14ac:dyDescent="0.3">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VLOOKUP($M5422,People!$A$2:$B$5, 2, FALSE)</f>
        <v>Chuck Magee</v>
      </c>
      <c r="W5422" s="3" t="str">
        <f>IFERROR(VLOOKUP($B5422, 'Returns'!$A$2:$B$801, 2, FALSE), "No")</f>
        <v>Yes</v>
      </c>
    </row>
    <row r="5423" spans="1:23" x14ac:dyDescent="0.3">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VLOOKUP($M5423,People!$A$2:$B$5, 2, FALSE)</f>
        <v>Chuck Magee</v>
      </c>
      <c r="W5423" s="3" t="str">
        <f>IFERROR(VLOOKUP($B5423, 'Returns'!$A$2:$B$801, 2, FALSE), "No")</f>
        <v>Yes</v>
      </c>
    </row>
    <row r="5424" spans="1:23" x14ac:dyDescent="0.3">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VLOOKUP($M5424,People!$A$2:$B$5, 2, FALSE)</f>
        <v>Anna Andreadi</v>
      </c>
      <c r="W5424" s="3" t="str">
        <f>IFERROR(VLOOKUP($B5424, 'Returns'!$A$2:$B$801, 2, FALSE), "No")</f>
        <v>No</v>
      </c>
    </row>
    <row r="5425" spans="1:23" x14ac:dyDescent="0.3">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VLOOKUP($M5425,People!$A$2:$B$5, 2, FALSE)</f>
        <v>Cassandra Brandow</v>
      </c>
      <c r="W5425" s="3" t="str">
        <f>IFERROR(VLOOKUP($B5425, 'Returns'!$A$2:$B$801, 2, FALSE), "No")</f>
        <v>No</v>
      </c>
    </row>
    <row r="5426" spans="1:23" x14ac:dyDescent="0.3">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VLOOKUP($M5426,People!$A$2:$B$5, 2, FALSE)</f>
        <v>Chuck Magee</v>
      </c>
      <c r="W5426" s="3" t="str">
        <f>IFERROR(VLOOKUP($B5426, 'Returns'!$A$2:$B$801, 2, FALSE), "No")</f>
        <v>No</v>
      </c>
    </row>
    <row r="5427" spans="1:23" x14ac:dyDescent="0.3">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VLOOKUP($M5427,People!$A$2:$B$5, 2, FALSE)</f>
        <v>Anna Andreadi</v>
      </c>
      <c r="W5427" s="3" t="str">
        <f>IFERROR(VLOOKUP($B5427, 'Returns'!$A$2:$B$801, 2, FALSE), "No")</f>
        <v>No</v>
      </c>
    </row>
    <row r="5428" spans="1:23" x14ac:dyDescent="0.3">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VLOOKUP($M5428,People!$A$2:$B$5, 2, FALSE)</f>
        <v>Anna Andreadi</v>
      </c>
      <c r="W5428" s="3" t="str">
        <f>IFERROR(VLOOKUP($B5428, 'Returns'!$A$2:$B$801, 2, FALSE), "No")</f>
        <v>No</v>
      </c>
    </row>
    <row r="5429" spans="1:23" x14ac:dyDescent="0.3">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VLOOKUP($M5429,People!$A$2:$B$5, 2, FALSE)</f>
        <v>Anna Andreadi</v>
      </c>
      <c r="W5429" s="3" t="str">
        <f>IFERROR(VLOOKUP($B5429, 'Returns'!$A$2:$B$801, 2, FALSE), "No")</f>
        <v>No</v>
      </c>
    </row>
    <row r="5430" spans="1:23" x14ac:dyDescent="0.3">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VLOOKUP($M5430,People!$A$2:$B$5, 2, FALSE)</f>
        <v>Anna Andreadi</v>
      </c>
      <c r="W5430" s="3" t="str">
        <f>IFERROR(VLOOKUP($B5430, 'Returns'!$A$2:$B$801, 2, FALSE), "No")</f>
        <v>No</v>
      </c>
    </row>
    <row r="5431" spans="1:23" x14ac:dyDescent="0.3">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VLOOKUP($M5431,People!$A$2:$B$5, 2, FALSE)</f>
        <v>Cassandra Brandow</v>
      </c>
      <c r="W5431" s="3" t="str">
        <f>IFERROR(VLOOKUP($B5431, 'Returns'!$A$2:$B$801, 2, FALSE), "No")</f>
        <v>No</v>
      </c>
    </row>
    <row r="5432" spans="1:23" x14ac:dyDescent="0.3">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VLOOKUP($M5432,People!$A$2:$B$5, 2, FALSE)</f>
        <v>Chuck Magee</v>
      </c>
      <c r="W5432" s="3" t="str">
        <f>IFERROR(VLOOKUP($B5432, 'Returns'!$A$2:$B$801, 2, FALSE), "No")</f>
        <v>No</v>
      </c>
    </row>
    <row r="5433" spans="1:23" x14ac:dyDescent="0.3">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VLOOKUP($M5433,People!$A$2:$B$5, 2, FALSE)</f>
        <v>Chuck Magee</v>
      </c>
      <c r="W5433" s="3" t="str">
        <f>IFERROR(VLOOKUP($B5433, 'Returns'!$A$2:$B$801, 2, FALSE), "No")</f>
        <v>No</v>
      </c>
    </row>
    <row r="5434" spans="1:23" x14ac:dyDescent="0.3">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VLOOKUP($M5434,People!$A$2:$B$5, 2, FALSE)</f>
        <v>Chuck Magee</v>
      </c>
      <c r="W5434" s="3" t="str">
        <f>IFERROR(VLOOKUP($B5434, 'Returns'!$A$2:$B$801, 2, FALSE), "No")</f>
        <v>No</v>
      </c>
    </row>
    <row r="5435" spans="1:23" x14ac:dyDescent="0.3">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VLOOKUP($M5435,People!$A$2:$B$5, 2, FALSE)</f>
        <v>Anna Andreadi</v>
      </c>
      <c r="W5435" s="3" t="str">
        <f>IFERROR(VLOOKUP($B5435, 'Returns'!$A$2:$B$801, 2, FALSE), "No")</f>
        <v>Yes</v>
      </c>
    </row>
    <row r="5436" spans="1:23" x14ac:dyDescent="0.3">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VLOOKUP($M5436,People!$A$2:$B$5, 2, FALSE)</f>
        <v>Anna Andreadi</v>
      </c>
      <c r="W5436" s="3" t="str">
        <f>IFERROR(VLOOKUP($B5436, 'Returns'!$A$2:$B$801, 2, FALSE), "No")</f>
        <v>No</v>
      </c>
    </row>
    <row r="5437" spans="1:23" x14ac:dyDescent="0.3">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VLOOKUP($M5437,People!$A$2:$B$5, 2, FALSE)</f>
        <v>Anna Andreadi</v>
      </c>
      <c r="W5437" s="3" t="str">
        <f>IFERROR(VLOOKUP($B5437, 'Returns'!$A$2:$B$801, 2, FALSE), "No")</f>
        <v>No</v>
      </c>
    </row>
    <row r="5438" spans="1:23" x14ac:dyDescent="0.3">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VLOOKUP($M5438,People!$A$2:$B$5, 2, FALSE)</f>
        <v>Cassandra Brandow</v>
      </c>
      <c r="W5438" s="3" t="str">
        <f>IFERROR(VLOOKUP($B5438, 'Returns'!$A$2:$B$801, 2, FALSE), "No")</f>
        <v>No</v>
      </c>
    </row>
    <row r="5439" spans="1:23" x14ac:dyDescent="0.3">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VLOOKUP($M5439,People!$A$2:$B$5, 2, FALSE)</f>
        <v>Cassandra Brandow</v>
      </c>
      <c r="W5439" s="3" t="str">
        <f>IFERROR(VLOOKUP($B5439, 'Returns'!$A$2:$B$801, 2, FALSE), "No")</f>
        <v>No</v>
      </c>
    </row>
    <row r="5440" spans="1:23" x14ac:dyDescent="0.3">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VLOOKUP($M5440,People!$A$2:$B$5, 2, FALSE)</f>
        <v>Cassandra Brandow</v>
      </c>
      <c r="W5440" s="3" t="str">
        <f>IFERROR(VLOOKUP($B5440, 'Returns'!$A$2:$B$801, 2, FALSE), "No")</f>
        <v>No</v>
      </c>
    </row>
    <row r="5441" spans="1:23" x14ac:dyDescent="0.3">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VLOOKUP($M5441,People!$A$2:$B$5, 2, FALSE)</f>
        <v>Chuck Magee</v>
      </c>
      <c r="W5441" s="3" t="str">
        <f>IFERROR(VLOOKUP($B5441, 'Returns'!$A$2:$B$801, 2, FALSE), "No")</f>
        <v>No</v>
      </c>
    </row>
    <row r="5442" spans="1:23" x14ac:dyDescent="0.3">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VLOOKUP($M5442,People!$A$2:$B$5, 2, FALSE)</f>
        <v>Cassandra Brandow</v>
      </c>
      <c r="W5442" s="3" t="str">
        <f>IFERROR(VLOOKUP($B5442, 'Returns'!$A$2:$B$801, 2, FALSE), "No")</f>
        <v>No</v>
      </c>
    </row>
    <row r="5443" spans="1:23" x14ac:dyDescent="0.3">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VLOOKUP($M5443,People!$A$2:$B$5, 2, FALSE)</f>
        <v>Anna Andreadi</v>
      </c>
      <c r="W5443" s="3" t="str">
        <f>IFERROR(VLOOKUP($B5443, 'Returns'!$A$2:$B$801, 2, FALSE), "No")</f>
        <v>No</v>
      </c>
    </row>
    <row r="5444" spans="1:23" x14ac:dyDescent="0.3">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VLOOKUP($M5444,People!$A$2:$B$5, 2, FALSE)</f>
        <v>Chuck Magee</v>
      </c>
      <c r="W5444" s="3" t="str">
        <f>IFERROR(VLOOKUP($B5444, 'Returns'!$A$2:$B$801, 2, FALSE), "No")</f>
        <v>No</v>
      </c>
    </row>
    <row r="5445" spans="1:23" x14ac:dyDescent="0.3">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VLOOKUP($M5445,People!$A$2:$B$5, 2, FALSE)</f>
        <v>Chuck Magee</v>
      </c>
      <c r="W5445" s="3" t="str">
        <f>IFERROR(VLOOKUP($B5445, 'Returns'!$A$2:$B$801, 2, FALSE), "No")</f>
        <v>No</v>
      </c>
    </row>
    <row r="5446" spans="1:23" x14ac:dyDescent="0.3">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VLOOKUP($M5446,People!$A$2:$B$5, 2, FALSE)</f>
        <v>Chuck Magee</v>
      </c>
      <c r="W5446" s="3" t="str">
        <f>IFERROR(VLOOKUP($B5446, 'Returns'!$A$2:$B$801, 2, FALSE), "No")</f>
        <v>No</v>
      </c>
    </row>
    <row r="5447" spans="1:23" x14ac:dyDescent="0.3">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VLOOKUP($M5447,People!$A$2:$B$5, 2, FALSE)</f>
        <v>Kelly Williams</v>
      </c>
      <c r="W5447" s="3" t="str">
        <f>IFERROR(VLOOKUP($B5447, 'Returns'!$A$2:$B$801, 2, FALSE), "No")</f>
        <v>No</v>
      </c>
    </row>
    <row r="5448" spans="1:23" x14ac:dyDescent="0.3">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VLOOKUP($M5448,People!$A$2:$B$5, 2, FALSE)</f>
        <v>Chuck Magee</v>
      </c>
      <c r="W5448" s="3" t="str">
        <f>IFERROR(VLOOKUP($B5448, 'Returns'!$A$2:$B$801, 2, FALSE), "No")</f>
        <v>Yes</v>
      </c>
    </row>
    <row r="5449" spans="1:23" x14ac:dyDescent="0.3">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VLOOKUP($M5449,People!$A$2:$B$5, 2, FALSE)</f>
        <v>Chuck Magee</v>
      </c>
      <c r="W5449" s="3" t="str">
        <f>IFERROR(VLOOKUP($B5449, 'Returns'!$A$2:$B$801, 2, FALSE), "No")</f>
        <v>Yes</v>
      </c>
    </row>
    <row r="5450" spans="1:23" x14ac:dyDescent="0.3">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VLOOKUP($M5450,People!$A$2:$B$5, 2, FALSE)</f>
        <v>Kelly Williams</v>
      </c>
      <c r="W5450" s="3" t="str">
        <f>IFERROR(VLOOKUP($B5450, 'Returns'!$A$2:$B$801, 2, FALSE), "No")</f>
        <v>No</v>
      </c>
    </row>
    <row r="5451" spans="1:23" x14ac:dyDescent="0.3">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VLOOKUP($M5451,People!$A$2:$B$5, 2, FALSE)</f>
        <v>Kelly Williams</v>
      </c>
      <c r="W5451" s="3" t="str">
        <f>IFERROR(VLOOKUP($B5451, 'Returns'!$A$2:$B$801, 2, FALSE), "No")</f>
        <v>No</v>
      </c>
    </row>
    <row r="5452" spans="1:23" x14ac:dyDescent="0.3">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VLOOKUP($M5452,People!$A$2:$B$5, 2, FALSE)</f>
        <v>Kelly Williams</v>
      </c>
      <c r="W5452" s="3" t="str">
        <f>IFERROR(VLOOKUP($B5452, 'Returns'!$A$2:$B$801, 2, FALSE), "No")</f>
        <v>No</v>
      </c>
    </row>
    <row r="5453" spans="1:23" x14ac:dyDescent="0.3">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VLOOKUP($M5453,People!$A$2:$B$5, 2, FALSE)</f>
        <v>Kelly Williams</v>
      </c>
      <c r="W5453" s="3" t="str">
        <f>IFERROR(VLOOKUP($B5453, 'Returns'!$A$2:$B$801, 2, FALSE), "No")</f>
        <v>No</v>
      </c>
    </row>
    <row r="5454" spans="1:23" x14ac:dyDescent="0.3">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VLOOKUP($M5454,People!$A$2:$B$5, 2, FALSE)</f>
        <v>Anna Andreadi</v>
      </c>
      <c r="W5454" s="3" t="str">
        <f>IFERROR(VLOOKUP($B5454, 'Returns'!$A$2:$B$801, 2, FALSE), "No")</f>
        <v>No</v>
      </c>
    </row>
    <row r="5455" spans="1:23" x14ac:dyDescent="0.3">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VLOOKUP($M5455,People!$A$2:$B$5, 2, FALSE)</f>
        <v>Kelly Williams</v>
      </c>
      <c r="W5455" s="3" t="str">
        <f>IFERROR(VLOOKUP($B5455, 'Returns'!$A$2:$B$801, 2, FALSE), "No")</f>
        <v>No</v>
      </c>
    </row>
    <row r="5456" spans="1:23" x14ac:dyDescent="0.3">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VLOOKUP($M5456,People!$A$2:$B$5, 2, FALSE)</f>
        <v>Chuck Magee</v>
      </c>
      <c r="W5456" s="3" t="str">
        <f>IFERROR(VLOOKUP($B5456, 'Returns'!$A$2:$B$801, 2, FALSE), "No")</f>
        <v>No</v>
      </c>
    </row>
    <row r="5457" spans="1:23" x14ac:dyDescent="0.3">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VLOOKUP($M5457,People!$A$2:$B$5, 2, FALSE)</f>
        <v>Chuck Magee</v>
      </c>
      <c r="W5457" s="3" t="str">
        <f>IFERROR(VLOOKUP($B5457, 'Returns'!$A$2:$B$801, 2, FALSE), "No")</f>
        <v>No</v>
      </c>
    </row>
    <row r="5458" spans="1:23" x14ac:dyDescent="0.3">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VLOOKUP($M5458,People!$A$2:$B$5, 2, FALSE)</f>
        <v>Anna Andreadi</v>
      </c>
      <c r="W5458" s="3" t="str">
        <f>IFERROR(VLOOKUP($B5458, 'Returns'!$A$2:$B$801, 2, FALSE), "No")</f>
        <v>Yes</v>
      </c>
    </row>
    <row r="5459" spans="1:23" x14ac:dyDescent="0.3">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VLOOKUP($M5459,People!$A$2:$B$5, 2, FALSE)</f>
        <v>Anna Andreadi</v>
      </c>
      <c r="W5459" s="3" t="str">
        <f>IFERROR(VLOOKUP($B5459, 'Returns'!$A$2:$B$801, 2, FALSE), "No")</f>
        <v>Yes</v>
      </c>
    </row>
    <row r="5460" spans="1:23" x14ac:dyDescent="0.3">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VLOOKUP($M5460,People!$A$2:$B$5, 2, FALSE)</f>
        <v>Anna Andreadi</v>
      </c>
      <c r="W5460" s="3" t="str">
        <f>IFERROR(VLOOKUP($B5460, 'Returns'!$A$2:$B$801, 2, FALSE), "No")</f>
        <v>No</v>
      </c>
    </row>
    <row r="5461" spans="1:23" x14ac:dyDescent="0.3">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VLOOKUP($M5461,People!$A$2:$B$5, 2, FALSE)</f>
        <v>Anna Andreadi</v>
      </c>
      <c r="W5461" s="3" t="str">
        <f>IFERROR(VLOOKUP($B5461, 'Returns'!$A$2:$B$801, 2, FALSE), "No")</f>
        <v>No</v>
      </c>
    </row>
    <row r="5462" spans="1:23" x14ac:dyDescent="0.3">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VLOOKUP($M5462,People!$A$2:$B$5, 2, FALSE)</f>
        <v>Cassandra Brandow</v>
      </c>
      <c r="W5462" s="3" t="str">
        <f>IFERROR(VLOOKUP($B5462, 'Returns'!$A$2:$B$801, 2, FALSE), "No")</f>
        <v>No</v>
      </c>
    </row>
    <row r="5463" spans="1:23" x14ac:dyDescent="0.3">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VLOOKUP($M5463,People!$A$2:$B$5, 2, FALSE)</f>
        <v>Anna Andreadi</v>
      </c>
      <c r="W5463" s="3" t="str">
        <f>IFERROR(VLOOKUP($B5463, 'Returns'!$A$2:$B$801, 2, FALSE), "No")</f>
        <v>Yes</v>
      </c>
    </row>
    <row r="5464" spans="1:23" x14ac:dyDescent="0.3">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VLOOKUP($M5464,People!$A$2:$B$5, 2, FALSE)</f>
        <v>Anna Andreadi</v>
      </c>
      <c r="W5464" s="3" t="str">
        <f>IFERROR(VLOOKUP($B5464, 'Returns'!$A$2:$B$801, 2, FALSE), "No")</f>
        <v>No</v>
      </c>
    </row>
    <row r="5465" spans="1:23" x14ac:dyDescent="0.3">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VLOOKUP($M5465,People!$A$2:$B$5, 2, FALSE)</f>
        <v>Anna Andreadi</v>
      </c>
      <c r="W5465" s="3" t="str">
        <f>IFERROR(VLOOKUP($B5465, 'Returns'!$A$2:$B$801, 2, FALSE), "No")</f>
        <v>No</v>
      </c>
    </row>
    <row r="5466" spans="1:23" x14ac:dyDescent="0.3">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VLOOKUP($M5466,People!$A$2:$B$5, 2, FALSE)</f>
        <v>Anna Andreadi</v>
      </c>
      <c r="W5466" s="3" t="str">
        <f>IFERROR(VLOOKUP($B5466, 'Returns'!$A$2:$B$801, 2, FALSE), "No")</f>
        <v>No</v>
      </c>
    </row>
    <row r="5467" spans="1:23" x14ac:dyDescent="0.3">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VLOOKUP($M5467,People!$A$2:$B$5, 2, FALSE)</f>
        <v>Anna Andreadi</v>
      </c>
      <c r="W5467" s="3" t="str">
        <f>IFERROR(VLOOKUP($B5467, 'Returns'!$A$2:$B$801, 2, FALSE), "No")</f>
        <v>No</v>
      </c>
    </row>
    <row r="5468" spans="1:23" x14ac:dyDescent="0.3">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VLOOKUP($M5468,People!$A$2:$B$5, 2, FALSE)</f>
        <v>Kelly Williams</v>
      </c>
      <c r="W5468" s="3" t="str">
        <f>IFERROR(VLOOKUP($B5468, 'Returns'!$A$2:$B$801, 2, FALSE), "No")</f>
        <v>No</v>
      </c>
    </row>
    <row r="5469" spans="1:23" x14ac:dyDescent="0.3">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VLOOKUP($M5469,People!$A$2:$B$5, 2, FALSE)</f>
        <v>Anna Andreadi</v>
      </c>
      <c r="W5469" s="3" t="str">
        <f>IFERROR(VLOOKUP($B5469, 'Returns'!$A$2:$B$801, 2, FALSE), "No")</f>
        <v>No</v>
      </c>
    </row>
    <row r="5470" spans="1:23" x14ac:dyDescent="0.3">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VLOOKUP($M5470,People!$A$2:$B$5, 2, FALSE)</f>
        <v>Anna Andreadi</v>
      </c>
      <c r="W5470" s="3" t="str">
        <f>IFERROR(VLOOKUP($B5470, 'Returns'!$A$2:$B$801, 2, FALSE), "No")</f>
        <v>No</v>
      </c>
    </row>
    <row r="5471" spans="1:23" x14ac:dyDescent="0.3">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VLOOKUP($M5471,People!$A$2:$B$5, 2, FALSE)</f>
        <v>Anna Andreadi</v>
      </c>
      <c r="W5471" s="3" t="str">
        <f>IFERROR(VLOOKUP($B5471, 'Returns'!$A$2:$B$801, 2, FALSE), "No")</f>
        <v>No</v>
      </c>
    </row>
    <row r="5472" spans="1:23" x14ac:dyDescent="0.3">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VLOOKUP($M5472,People!$A$2:$B$5, 2, FALSE)</f>
        <v>Chuck Magee</v>
      </c>
      <c r="W5472" s="3" t="str">
        <f>IFERROR(VLOOKUP($B5472, 'Returns'!$A$2:$B$801, 2, FALSE), "No")</f>
        <v>No</v>
      </c>
    </row>
    <row r="5473" spans="1:23" x14ac:dyDescent="0.3">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VLOOKUP($M5473,People!$A$2:$B$5, 2, FALSE)</f>
        <v>Anna Andreadi</v>
      </c>
      <c r="W5473" s="3" t="str">
        <f>IFERROR(VLOOKUP($B5473, 'Returns'!$A$2:$B$801, 2, FALSE), "No")</f>
        <v>No</v>
      </c>
    </row>
    <row r="5474" spans="1:23" x14ac:dyDescent="0.3">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VLOOKUP($M5474,People!$A$2:$B$5, 2, FALSE)</f>
        <v>Anna Andreadi</v>
      </c>
      <c r="W5474" s="3" t="str">
        <f>IFERROR(VLOOKUP($B5474, 'Returns'!$A$2:$B$801, 2, FALSE), "No")</f>
        <v>No</v>
      </c>
    </row>
    <row r="5475" spans="1:23" x14ac:dyDescent="0.3">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VLOOKUP($M5475,People!$A$2:$B$5, 2, FALSE)</f>
        <v>Anna Andreadi</v>
      </c>
      <c r="W5475" s="3" t="str">
        <f>IFERROR(VLOOKUP($B5475, 'Returns'!$A$2:$B$801, 2, FALSE), "No")</f>
        <v>No</v>
      </c>
    </row>
    <row r="5476" spans="1:23" x14ac:dyDescent="0.3">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VLOOKUP($M5476,People!$A$2:$B$5, 2, FALSE)</f>
        <v>Kelly Williams</v>
      </c>
      <c r="W5476" s="3" t="str">
        <f>IFERROR(VLOOKUP($B5476, 'Returns'!$A$2:$B$801, 2, FALSE), "No")</f>
        <v>No</v>
      </c>
    </row>
    <row r="5477" spans="1:23" x14ac:dyDescent="0.3">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VLOOKUP($M5477,People!$A$2:$B$5, 2, FALSE)</f>
        <v>Kelly Williams</v>
      </c>
      <c r="W5477" s="3" t="str">
        <f>IFERROR(VLOOKUP($B5477, 'Returns'!$A$2:$B$801, 2, FALSE), "No")</f>
        <v>No</v>
      </c>
    </row>
    <row r="5478" spans="1:23" x14ac:dyDescent="0.3">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VLOOKUP($M5478,People!$A$2:$B$5, 2, FALSE)</f>
        <v>Kelly Williams</v>
      </c>
      <c r="W5478" s="3" t="str">
        <f>IFERROR(VLOOKUP($B5478, 'Returns'!$A$2:$B$801, 2, FALSE), "No")</f>
        <v>No</v>
      </c>
    </row>
    <row r="5479" spans="1:23" x14ac:dyDescent="0.3">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VLOOKUP($M5479,People!$A$2:$B$5, 2, FALSE)</f>
        <v>Kelly Williams</v>
      </c>
      <c r="W5479" s="3" t="str">
        <f>IFERROR(VLOOKUP($B5479, 'Returns'!$A$2:$B$801, 2, FALSE), "No")</f>
        <v>No</v>
      </c>
    </row>
    <row r="5480" spans="1:23" x14ac:dyDescent="0.3">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VLOOKUP($M5480,People!$A$2:$B$5, 2, FALSE)</f>
        <v>Chuck Magee</v>
      </c>
      <c r="W5480" s="3" t="str">
        <f>IFERROR(VLOOKUP($B5480, 'Returns'!$A$2:$B$801, 2, FALSE), "No")</f>
        <v>No</v>
      </c>
    </row>
    <row r="5481" spans="1:23" x14ac:dyDescent="0.3">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VLOOKUP($M5481,People!$A$2:$B$5, 2, FALSE)</f>
        <v>Cassandra Brandow</v>
      </c>
      <c r="W5481" s="3" t="str">
        <f>IFERROR(VLOOKUP($B5481, 'Returns'!$A$2:$B$801, 2, FALSE), "No")</f>
        <v>No</v>
      </c>
    </row>
    <row r="5482" spans="1:23" x14ac:dyDescent="0.3">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VLOOKUP($M5482,People!$A$2:$B$5, 2, FALSE)</f>
        <v>Anna Andreadi</v>
      </c>
      <c r="W5482" s="3" t="str">
        <f>IFERROR(VLOOKUP($B5482, 'Returns'!$A$2:$B$801, 2, FALSE), "No")</f>
        <v>No</v>
      </c>
    </row>
    <row r="5483" spans="1:23" x14ac:dyDescent="0.3">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VLOOKUP($M5483,People!$A$2:$B$5, 2, FALSE)</f>
        <v>Anna Andreadi</v>
      </c>
      <c r="W5483" s="3" t="str">
        <f>IFERROR(VLOOKUP($B5483, 'Returns'!$A$2:$B$801, 2, FALSE), "No")</f>
        <v>No</v>
      </c>
    </row>
    <row r="5484" spans="1:23" x14ac:dyDescent="0.3">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VLOOKUP($M5484,People!$A$2:$B$5, 2, FALSE)</f>
        <v>Anna Andreadi</v>
      </c>
      <c r="W5484" s="3" t="str">
        <f>IFERROR(VLOOKUP($B5484, 'Returns'!$A$2:$B$801, 2, FALSE), "No")</f>
        <v>No</v>
      </c>
    </row>
    <row r="5485" spans="1:23" x14ac:dyDescent="0.3">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VLOOKUP($M5485,People!$A$2:$B$5, 2, FALSE)</f>
        <v>Anna Andreadi</v>
      </c>
      <c r="W5485" s="3" t="str">
        <f>IFERROR(VLOOKUP($B5485, 'Returns'!$A$2:$B$801, 2, FALSE), "No")</f>
        <v>No</v>
      </c>
    </row>
    <row r="5486" spans="1:23" x14ac:dyDescent="0.3">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VLOOKUP($M5486,People!$A$2:$B$5, 2, FALSE)</f>
        <v>Cassandra Brandow</v>
      </c>
      <c r="W5486" s="3" t="str">
        <f>IFERROR(VLOOKUP($B5486, 'Returns'!$A$2:$B$801, 2, FALSE), "No")</f>
        <v>No</v>
      </c>
    </row>
    <row r="5487" spans="1:23" x14ac:dyDescent="0.3">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VLOOKUP($M5487,People!$A$2:$B$5, 2, FALSE)</f>
        <v>Cassandra Brandow</v>
      </c>
      <c r="W5487" s="3" t="str">
        <f>IFERROR(VLOOKUP($B5487, 'Returns'!$A$2:$B$801, 2, FALSE), "No")</f>
        <v>No</v>
      </c>
    </row>
    <row r="5488" spans="1:23" x14ac:dyDescent="0.3">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VLOOKUP($M5488,People!$A$2:$B$5, 2, FALSE)</f>
        <v>Kelly Williams</v>
      </c>
      <c r="W5488" s="3" t="str">
        <f>IFERROR(VLOOKUP($B5488, 'Returns'!$A$2:$B$801, 2, FALSE), "No")</f>
        <v>No</v>
      </c>
    </row>
    <row r="5489" spans="1:23" x14ac:dyDescent="0.3">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VLOOKUP($M5489,People!$A$2:$B$5, 2, FALSE)</f>
        <v>Cassandra Brandow</v>
      </c>
      <c r="W5489" s="3" t="str">
        <f>IFERROR(VLOOKUP($B5489, 'Returns'!$A$2:$B$801, 2, FALSE), "No")</f>
        <v>No</v>
      </c>
    </row>
    <row r="5490" spans="1:23" x14ac:dyDescent="0.3">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VLOOKUP($M5490,People!$A$2:$B$5, 2, FALSE)</f>
        <v>Cassandra Brandow</v>
      </c>
      <c r="W5490" s="3" t="str">
        <f>IFERROR(VLOOKUP($B5490, 'Returns'!$A$2:$B$801, 2, FALSE), "No")</f>
        <v>No</v>
      </c>
    </row>
    <row r="5491" spans="1:23" x14ac:dyDescent="0.3">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VLOOKUP($M5491,People!$A$2:$B$5, 2, FALSE)</f>
        <v>Cassandra Brandow</v>
      </c>
      <c r="W5491" s="3" t="str">
        <f>IFERROR(VLOOKUP($B5491, 'Returns'!$A$2:$B$801, 2, FALSE), "No")</f>
        <v>No</v>
      </c>
    </row>
    <row r="5492" spans="1:23" x14ac:dyDescent="0.3">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VLOOKUP($M5492,People!$A$2:$B$5, 2, FALSE)</f>
        <v>Cassandra Brandow</v>
      </c>
      <c r="W5492" s="3" t="str">
        <f>IFERROR(VLOOKUP($B5492, 'Returns'!$A$2:$B$801, 2, FALSE), "No")</f>
        <v>No</v>
      </c>
    </row>
    <row r="5493" spans="1:23" x14ac:dyDescent="0.3">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VLOOKUP($M5493,People!$A$2:$B$5, 2, FALSE)</f>
        <v>Kelly Williams</v>
      </c>
      <c r="W5493" s="3" t="str">
        <f>IFERROR(VLOOKUP($B5493, 'Returns'!$A$2:$B$801, 2, FALSE), "No")</f>
        <v>No</v>
      </c>
    </row>
    <row r="5494" spans="1:23" x14ac:dyDescent="0.3">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VLOOKUP($M5494,People!$A$2:$B$5, 2, FALSE)</f>
        <v>Anna Andreadi</v>
      </c>
      <c r="W5494" s="3" t="str">
        <f>IFERROR(VLOOKUP($B5494, 'Returns'!$A$2:$B$801, 2, FALSE), "No")</f>
        <v>No</v>
      </c>
    </row>
    <row r="5495" spans="1:23" x14ac:dyDescent="0.3">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VLOOKUP($M5495,People!$A$2:$B$5, 2, FALSE)</f>
        <v>Anna Andreadi</v>
      </c>
      <c r="W5495" s="3" t="str">
        <f>IFERROR(VLOOKUP($B5495, 'Returns'!$A$2:$B$801, 2, FALSE), "No")</f>
        <v>No</v>
      </c>
    </row>
    <row r="5496" spans="1:23" x14ac:dyDescent="0.3">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VLOOKUP($M5496,People!$A$2:$B$5, 2, FALSE)</f>
        <v>Anna Andreadi</v>
      </c>
      <c r="W5496" s="3" t="str">
        <f>IFERROR(VLOOKUP($B5496, 'Returns'!$A$2:$B$801, 2, FALSE), "No")</f>
        <v>No</v>
      </c>
    </row>
    <row r="5497" spans="1:23" x14ac:dyDescent="0.3">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VLOOKUP($M5497,People!$A$2:$B$5, 2, FALSE)</f>
        <v>Chuck Magee</v>
      </c>
      <c r="W5497" s="3" t="str">
        <f>IFERROR(VLOOKUP($B5497, 'Returns'!$A$2:$B$801, 2, FALSE), "No")</f>
        <v>No</v>
      </c>
    </row>
    <row r="5498" spans="1:23" x14ac:dyDescent="0.3">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VLOOKUP($M5498,People!$A$2:$B$5, 2, FALSE)</f>
        <v>Chuck Magee</v>
      </c>
      <c r="W5498" s="3" t="str">
        <f>IFERROR(VLOOKUP($B5498, 'Returns'!$A$2:$B$801, 2, FALSE), "No")</f>
        <v>No</v>
      </c>
    </row>
    <row r="5499" spans="1:23" x14ac:dyDescent="0.3">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VLOOKUP($M5499,People!$A$2:$B$5, 2, FALSE)</f>
        <v>Chuck Magee</v>
      </c>
      <c r="W5499" s="3" t="str">
        <f>IFERROR(VLOOKUP($B5499, 'Returns'!$A$2:$B$801, 2, FALSE), "No")</f>
        <v>No</v>
      </c>
    </row>
    <row r="5500" spans="1:23" x14ac:dyDescent="0.3">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VLOOKUP($M5500,People!$A$2:$B$5, 2, FALSE)</f>
        <v>Chuck Magee</v>
      </c>
      <c r="W5500" s="3" t="str">
        <f>IFERROR(VLOOKUP($B5500, 'Returns'!$A$2:$B$801, 2, FALSE), "No")</f>
        <v>No</v>
      </c>
    </row>
    <row r="5501" spans="1:23" x14ac:dyDescent="0.3">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VLOOKUP($M5501,People!$A$2:$B$5, 2, FALSE)</f>
        <v>Chuck Magee</v>
      </c>
      <c r="W5501" s="3" t="str">
        <f>IFERROR(VLOOKUP($B5501, 'Returns'!$A$2:$B$801, 2, FALSE), "No")</f>
        <v>No</v>
      </c>
    </row>
    <row r="5502" spans="1:23" x14ac:dyDescent="0.3">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VLOOKUP($M5502,People!$A$2:$B$5, 2, FALSE)</f>
        <v>Chuck Magee</v>
      </c>
      <c r="W5502" s="3" t="str">
        <f>IFERROR(VLOOKUP($B5502, 'Returns'!$A$2:$B$801, 2, FALSE), "No")</f>
        <v>No</v>
      </c>
    </row>
    <row r="5503" spans="1:23" x14ac:dyDescent="0.3">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VLOOKUP($M5503,People!$A$2:$B$5, 2, FALSE)</f>
        <v>Chuck Magee</v>
      </c>
      <c r="W5503" s="3" t="str">
        <f>IFERROR(VLOOKUP($B5503, 'Returns'!$A$2:$B$801, 2, FALSE), "No")</f>
        <v>No</v>
      </c>
    </row>
    <row r="5504" spans="1:23" x14ac:dyDescent="0.3">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VLOOKUP($M5504,People!$A$2:$B$5, 2, FALSE)</f>
        <v>Chuck Magee</v>
      </c>
      <c r="W5504" s="3" t="str">
        <f>IFERROR(VLOOKUP($B5504, 'Returns'!$A$2:$B$801, 2, FALSE), "No")</f>
        <v>No</v>
      </c>
    </row>
    <row r="5505" spans="1:23" x14ac:dyDescent="0.3">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VLOOKUP($M5505,People!$A$2:$B$5, 2, FALSE)</f>
        <v>Chuck Magee</v>
      </c>
      <c r="W5505" s="3" t="str">
        <f>IFERROR(VLOOKUP($B5505, 'Returns'!$A$2:$B$801, 2, FALSE), "No")</f>
        <v>No</v>
      </c>
    </row>
    <row r="5506" spans="1:23" x14ac:dyDescent="0.3">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VLOOKUP($M5506,People!$A$2:$B$5, 2, FALSE)</f>
        <v>Chuck Magee</v>
      </c>
      <c r="W5506" s="3" t="str">
        <f>IFERROR(VLOOKUP($B5506, 'Returns'!$A$2:$B$801, 2, FALSE), "No")</f>
        <v>No</v>
      </c>
    </row>
    <row r="5507" spans="1:23" x14ac:dyDescent="0.3">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VLOOKUP($M5507,People!$A$2:$B$5, 2, FALSE)</f>
        <v>Chuck Magee</v>
      </c>
      <c r="W5507" s="3" t="str">
        <f>IFERROR(VLOOKUP($B5507, 'Returns'!$A$2:$B$801, 2, FALSE), "No")</f>
        <v>No</v>
      </c>
    </row>
    <row r="5508" spans="1:23" x14ac:dyDescent="0.3">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VLOOKUP($M5508,People!$A$2:$B$5, 2, FALSE)</f>
        <v>Anna Andreadi</v>
      </c>
      <c r="W5508" s="3" t="str">
        <f>IFERROR(VLOOKUP($B5508, 'Returns'!$A$2:$B$801, 2, FALSE), "No")</f>
        <v>No</v>
      </c>
    </row>
    <row r="5509" spans="1:23" x14ac:dyDescent="0.3">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VLOOKUP($M5509,People!$A$2:$B$5, 2, FALSE)</f>
        <v>Cassandra Brandow</v>
      </c>
      <c r="W5509" s="3" t="str">
        <f>IFERROR(VLOOKUP($B5509, 'Returns'!$A$2:$B$801, 2, FALSE), "No")</f>
        <v>No</v>
      </c>
    </row>
    <row r="5510" spans="1:23" x14ac:dyDescent="0.3">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VLOOKUP($M5510,People!$A$2:$B$5, 2, FALSE)</f>
        <v>Anna Andreadi</v>
      </c>
      <c r="W5510" s="3" t="str">
        <f>IFERROR(VLOOKUP($B5510, 'Returns'!$A$2:$B$801, 2, FALSE), "No")</f>
        <v>No</v>
      </c>
    </row>
    <row r="5511" spans="1:23" x14ac:dyDescent="0.3">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VLOOKUP($M5511,People!$A$2:$B$5, 2, FALSE)</f>
        <v>Kelly Williams</v>
      </c>
      <c r="W5511" s="3" t="str">
        <f>IFERROR(VLOOKUP($B5511, 'Returns'!$A$2:$B$801, 2, FALSE), "No")</f>
        <v>No</v>
      </c>
    </row>
    <row r="5512" spans="1:23" x14ac:dyDescent="0.3">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VLOOKUP($M5512,People!$A$2:$B$5, 2, FALSE)</f>
        <v>Kelly Williams</v>
      </c>
      <c r="W5512" s="3" t="str">
        <f>IFERROR(VLOOKUP($B5512, 'Returns'!$A$2:$B$801, 2, FALSE), "No")</f>
        <v>No</v>
      </c>
    </row>
    <row r="5513" spans="1:23" x14ac:dyDescent="0.3">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VLOOKUP($M5513,People!$A$2:$B$5, 2, FALSE)</f>
        <v>Anna Andreadi</v>
      </c>
      <c r="W5513" s="3" t="str">
        <f>IFERROR(VLOOKUP($B5513, 'Returns'!$A$2:$B$801, 2, FALSE), "No")</f>
        <v>No</v>
      </c>
    </row>
    <row r="5514" spans="1:23" x14ac:dyDescent="0.3">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VLOOKUP($M5514,People!$A$2:$B$5, 2, FALSE)</f>
        <v>Anna Andreadi</v>
      </c>
      <c r="W5514" s="3" t="str">
        <f>IFERROR(VLOOKUP($B5514, 'Returns'!$A$2:$B$801, 2, FALSE), "No")</f>
        <v>No</v>
      </c>
    </row>
    <row r="5515" spans="1:23" x14ac:dyDescent="0.3">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VLOOKUP($M5515,People!$A$2:$B$5, 2, FALSE)</f>
        <v>Chuck Magee</v>
      </c>
      <c r="W5515" s="3" t="str">
        <f>IFERROR(VLOOKUP($B5515, 'Returns'!$A$2:$B$801, 2, FALSE), "No")</f>
        <v>No</v>
      </c>
    </row>
    <row r="5516" spans="1:23" x14ac:dyDescent="0.3">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VLOOKUP($M5516,People!$A$2:$B$5, 2, FALSE)</f>
        <v>Chuck Magee</v>
      </c>
      <c r="W5516" s="3" t="str">
        <f>IFERROR(VLOOKUP($B5516, 'Returns'!$A$2:$B$801, 2, FALSE), "No")</f>
        <v>No</v>
      </c>
    </row>
    <row r="5517" spans="1:23" x14ac:dyDescent="0.3">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VLOOKUP($M5517,People!$A$2:$B$5, 2, FALSE)</f>
        <v>Chuck Magee</v>
      </c>
      <c r="W5517" s="3" t="str">
        <f>IFERROR(VLOOKUP($B5517, 'Returns'!$A$2:$B$801, 2, FALSE), "No")</f>
        <v>No</v>
      </c>
    </row>
    <row r="5518" spans="1:23" x14ac:dyDescent="0.3">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VLOOKUP($M5518,People!$A$2:$B$5, 2, FALSE)</f>
        <v>Cassandra Brandow</v>
      </c>
      <c r="W5518" s="3" t="str">
        <f>IFERROR(VLOOKUP($B5518, 'Returns'!$A$2:$B$801, 2, FALSE), "No")</f>
        <v>No</v>
      </c>
    </row>
    <row r="5519" spans="1:23" x14ac:dyDescent="0.3">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VLOOKUP($M5519,People!$A$2:$B$5, 2, FALSE)</f>
        <v>Chuck Magee</v>
      </c>
      <c r="W5519" s="3" t="str">
        <f>IFERROR(VLOOKUP($B5519, 'Returns'!$A$2:$B$801, 2, FALSE), "No")</f>
        <v>No</v>
      </c>
    </row>
    <row r="5520" spans="1:23" x14ac:dyDescent="0.3">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VLOOKUP($M5520,People!$A$2:$B$5, 2, FALSE)</f>
        <v>Chuck Magee</v>
      </c>
      <c r="W5520" s="3" t="str">
        <f>IFERROR(VLOOKUP($B5520, 'Returns'!$A$2:$B$801, 2, FALSE), "No")</f>
        <v>No</v>
      </c>
    </row>
    <row r="5521" spans="1:23" x14ac:dyDescent="0.3">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VLOOKUP($M5521,People!$A$2:$B$5, 2, FALSE)</f>
        <v>Chuck Magee</v>
      </c>
      <c r="W5521" s="3" t="str">
        <f>IFERROR(VLOOKUP($B5521, 'Returns'!$A$2:$B$801, 2, FALSE), "No")</f>
        <v>No</v>
      </c>
    </row>
    <row r="5522" spans="1:23" x14ac:dyDescent="0.3">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VLOOKUP($M5522,People!$A$2:$B$5, 2, FALSE)</f>
        <v>Chuck Magee</v>
      </c>
      <c r="W5522" s="3" t="str">
        <f>IFERROR(VLOOKUP($B5522, 'Returns'!$A$2:$B$801, 2, FALSE), "No")</f>
        <v>No</v>
      </c>
    </row>
    <row r="5523" spans="1:23" x14ac:dyDescent="0.3">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VLOOKUP($M5523,People!$A$2:$B$5, 2, FALSE)</f>
        <v>Chuck Magee</v>
      </c>
      <c r="W5523" s="3" t="str">
        <f>IFERROR(VLOOKUP($B5523, 'Returns'!$A$2:$B$801, 2, FALSE), "No")</f>
        <v>No</v>
      </c>
    </row>
    <row r="5524" spans="1:23" x14ac:dyDescent="0.3">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VLOOKUP($M5524,People!$A$2:$B$5, 2, FALSE)</f>
        <v>Anna Andreadi</v>
      </c>
      <c r="W5524" s="3" t="str">
        <f>IFERROR(VLOOKUP($B5524, 'Returns'!$A$2:$B$801, 2, FALSE), "No")</f>
        <v>No</v>
      </c>
    </row>
    <row r="5525" spans="1:23" x14ac:dyDescent="0.3">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VLOOKUP($M5525,People!$A$2:$B$5, 2, FALSE)</f>
        <v>Anna Andreadi</v>
      </c>
      <c r="W5525" s="3" t="str">
        <f>IFERROR(VLOOKUP($B5525, 'Returns'!$A$2:$B$801, 2, FALSE), "No")</f>
        <v>No</v>
      </c>
    </row>
    <row r="5526" spans="1:23" x14ac:dyDescent="0.3">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VLOOKUP($M5526,People!$A$2:$B$5, 2, FALSE)</f>
        <v>Anna Andreadi</v>
      </c>
      <c r="W5526" s="3" t="str">
        <f>IFERROR(VLOOKUP($B5526, 'Returns'!$A$2:$B$801, 2, FALSE), "No")</f>
        <v>No</v>
      </c>
    </row>
    <row r="5527" spans="1:23" x14ac:dyDescent="0.3">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VLOOKUP($M5527,People!$A$2:$B$5, 2, FALSE)</f>
        <v>Anna Andreadi</v>
      </c>
      <c r="W5527" s="3" t="str">
        <f>IFERROR(VLOOKUP($B5527, 'Returns'!$A$2:$B$801, 2, FALSE), "No")</f>
        <v>No</v>
      </c>
    </row>
    <row r="5528" spans="1:23" x14ac:dyDescent="0.3">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VLOOKUP($M5528,People!$A$2:$B$5, 2, FALSE)</f>
        <v>Anna Andreadi</v>
      </c>
      <c r="W5528" s="3" t="str">
        <f>IFERROR(VLOOKUP($B5528, 'Returns'!$A$2:$B$801, 2, FALSE), "No")</f>
        <v>No</v>
      </c>
    </row>
    <row r="5529" spans="1:23" x14ac:dyDescent="0.3">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VLOOKUP($M5529,People!$A$2:$B$5, 2, FALSE)</f>
        <v>Chuck Magee</v>
      </c>
      <c r="W5529" s="3" t="str">
        <f>IFERROR(VLOOKUP($B5529, 'Returns'!$A$2:$B$801, 2, FALSE), "No")</f>
        <v>No</v>
      </c>
    </row>
    <row r="5530" spans="1:23" x14ac:dyDescent="0.3">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VLOOKUP($M5530,People!$A$2:$B$5, 2, FALSE)</f>
        <v>Cassandra Brandow</v>
      </c>
      <c r="W5530" s="3" t="str">
        <f>IFERROR(VLOOKUP($B5530, 'Returns'!$A$2:$B$801, 2, FALSE), "No")</f>
        <v>No</v>
      </c>
    </row>
    <row r="5531" spans="1:23" x14ac:dyDescent="0.3">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VLOOKUP($M5531,People!$A$2:$B$5, 2, FALSE)</f>
        <v>Kelly Williams</v>
      </c>
      <c r="W5531" s="3" t="str">
        <f>IFERROR(VLOOKUP($B5531, 'Returns'!$A$2:$B$801, 2, FALSE), "No")</f>
        <v>No</v>
      </c>
    </row>
    <row r="5532" spans="1:23" x14ac:dyDescent="0.3">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VLOOKUP($M5532,People!$A$2:$B$5, 2, FALSE)</f>
        <v>Kelly Williams</v>
      </c>
      <c r="W5532" s="3" t="str">
        <f>IFERROR(VLOOKUP($B5532, 'Returns'!$A$2:$B$801, 2, FALSE), "No")</f>
        <v>No</v>
      </c>
    </row>
    <row r="5533" spans="1:23" x14ac:dyDescent="0.3">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VLOOKUP($M5533,People!$A$2:$B$5, 2, FALSE)</f>
        <v>Cassandra Brandow</v>
      </c>
      <c r="W5533" s="3" t="str">
        <f>IFERROR(VLOOKUP($B5533, 'Returns'!$A$2:$B$801, 2, FALSE), "No")</f>
        <v>No</v>
      </c>
    </row>
    <row r="5534" spans="1:23" x14ac:dyDescent="0.3">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VLOOKUP($M5534,People!$A$2:$B$5, 2, FALSE)</f>
        <v>Cassandra Brandow</v>
      </c>
      <c r="W5534" s="3" t="str">
        <f>IFERROR(VLOOKUP($B5534, 'Returns'!$A$2:$B$801, 2, FALSE), "No")</f>
        <v>No</v>
      </c>
    </row>
    <row r="5535" spans="1:23" x14ac:dyDescent="0.3">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VLOOKUP($M5535,People!$A$2:$B$5, 2, FALSE)</f>
        <v>Cassandra Brandow</v>
      </c>
      <c r="W5535" s="3" t="str">
        <f>IFERROR(VLOOKUP($B5535, 'Returns'!$A$2:$B$801, 2, FALSE), "No")</f>
        <v>No</v>
      </c>
    </row>
    <row r="5536" spans="1:23" x14ac:dyDescent="0.3">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VLOOKUP($M5536,People!$A$2:$B$5, 2, FALSE)</f>
        <v>Cassandra Brandow</v>
      </c>
      <c r="W5536" s="3" t="str">
        <f>IFERROR(VLOOKUP($B5536, 'Returns'!$A$2:$B$801, 2, FALSE), "No")</f>
        <v>No</v>
      </c>
    </row>
    <row r="5537" spans="1:23" x14ac:dyDescent="0.3">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VLOOKUP($M5537,People!$A$2:$B$5, 2, FALSE)</f>
        <v>Cassandra Brandow</v>
      </c>
      <c r="W5537" s="3" t="str">
        <f>IFERROR(VLOOKUP($B5537, 'Returns'!$A$2:$B$801, 2, FALSE), "No")</f>
        <v>No</v>
      </c>
    </row>
    <row r="5538" spans="1:23" x14ac:dyDescent="0.3">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VLOOKUP($M5538,People!$A$2:$B$5, 2, FALSE)</f>
        <v>Cassandra Brandow</v>
      </c>
      <c r="W5538" s="3" t="str">
        <f>IFERROR(VLOOKUP($B5538, 'Returns'!$A$2:$B$801, 2, FALSE), "No")</f>
        <v>No</v>
      </c>
    </row>
    <row r="5539" spans="1:23" x14ac:dyDescent="0.3">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VLOOKUP($M5539,People!$A$2:$B$5, 2, FALSE)</f>
        <v>Cassandra Brandow</v>
      </c>
      <c r="W5539" s="3" t="str">
        <f>IFERROR(VLOOKUP($B5539, 'Returns'!$A$2:$B$801, 2, FALSE), "No")</f>
        <v>No</v>
      </c>
    </row>
    <row r="5540" spans="1:23" x14ac:dyDescent="0.3">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VLOOKUP($M5540,People!$A$2:$B$5, 2, FALSE)</f>
        <v>Kelly Williams</v>
      </c>
      <c r="W5540" s="3" t="str">
        <f>IFERROR(VLOOKUP($B5540, 'Returns'!$A$2:$B$801, 2, FALSE), "No")</f>
        <v>No</v>
      </c>
    </row>
    <row r="5541" spans="1:23" x14ac:dyDescent="0.3">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VLOOKUP($M5541,People!$A$2:$B$5, 2, FALSE)</f>
        <v>Kelly Williams</v>
      </c>
      <c r="W5541" s="3" t="str">
        <f>IFERROR(VLOOKUP($B5541, 'Returns'!$A$2:$B$801, 2, FALSE), "No")</f>
        <v>No</v>
      </c>
    </row>
    <row r="5542" spans="1:23" x14ac:dyDescent="0.3">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VLOOKUP($M5542,People!$A$2:$B$5, 2, FALSE)</f>
        <v>Kelly Williams</v>
      </c>
      <c r="W5542" s="3" t="str">
        <f>IFERROR(VLOOKUP($B5542, 'Returns'!$A$2:$B$801, 2, FALSE), "No")</f>
        <v>No</v>
      </c>
    </row>
    <row r="5543" spans="1:23" x14ac:dyDescent="0.3">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VLOOKUP($M5543,People!$A$2:$B$5, 2, FALSE)</f>
        <v>Kelly Williams</v>
      </c>
      <c r="W5543" s="3" t="str">
        <f>IFERROR(VLOOKUP($B5543, 'Returns'!$A$2:$B$801, 2, FALSE), "No")</f>
        <v>No</v>
      </c>
    </row>
    <row r="5544" spans="1:23" x14ac:dyDescent="0.3">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VLOOKUP($M5544,People!$A$2:$B$5, 2, FALSE)</f>
        <v>Anna Andreadi</v>
      </c>
      <c r="W5544" s="3" t="str">
        <f>IFERROR(VLOOKUP($B5544, 'Returns'!$A$2:$B$801, 2, FALSE), "No")</f>
        <v>No</v>
      </c>
    </row>
    <row r="5545" spans="1:23" x14ac:dyDescent="0.3">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VLOOKUP($M5545,People!$A$2:$B$5, 2, FALSE)</f>
        <v>Anna Andreadi</v>
      </c>
      <c r="W5545" s="3" t="str">
        <f>IFERROR(VLOOKUP($B5545, 'Returns'!$A$2:$B$801, 2, FALSE), "No")</f>
        <v>No</v>
      </c>
    </row>
    <row r="5546" spans="1:23" x14ac:dyDescent="0.3">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VLOOKUP($M5546,People!$A$2:$B$5, 2, FALSE)</f>
        <v>Anna Andreadi</v>
      </c>
      <c r="W5546" s="3" t="str">
        <f>IFERROR(VLOOKUP($B5546, 'Returns'!$A$2:$B$801, 2, FALSE), "No")</f>
        <v>No</v>
      </c>
    </row>
    <row r="5547" spans="1:23" x14ac:dyDescent="0.3">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VLOOKUP($M5547,People!$A$2:$B$5, 2, FALSE)</f>
        <v>Chuck Magee</v>
      </c>
      <c r="W5547" s="3" t="str">
        <f>IFERROR(VLOOKUP($B5547, 'Returns'!$A$2:$B$801, 2, FALSE), "No")</f>
        <v>No</v>
      </c>
    </row>
    <row r="5548" spans="1:23" x14ac:dyDescent="0.3">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VLOOKUP($M5548,People!$A$2:$B$5, 2, FALSE)</f>
        <v>Anna Andreadi</v>
      </c>
      <c r="W5548" s="3" t="str">
        <f>IFERROR(VLOOKUP($B5548, 'Returns'!$A$2:$B$801, 2, FALSE), "No")</f>
        <v>No</v>
      </c>
    </row>
    <row r="5549" spans="1:23" x14ac:dyDescent="0.3">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VLOOKUP($M5549,People!$A$2:$B$5, 2, FALSE)</f>
        <v>Anna Andreadi</v>
      </c>
      <c r="W5549" s="3" t="str">
        <f>IFERROR(VLOOKUP($B5549, 'Returns'!$A$2:$B$801, 2, FALSE), "No")</f>
        <v>No</v>
      </c>
    </row>
    <row r="5550" spans="1:23" x14ac:dyDescent="0.3">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VLOOKUP($M5550,People!$A$2:$B$5, 2, FALSE)</f>
        <v>Anna Andreadi</v>
      </c>
      <c r="W5550" s="3" t="str">
        <f>IFERROR(VLOOKUP($B5550, 'Returns'!$A$2:$B$801, 2, FALSE), "No")</f>
        <v>No</v>
      </c>
    </row>
    <row r="5551" spans="1:23" x14ac:dyDescent="0.3">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VLOOKUP($M5551,People!$A$2:$B$5, 2, FALSE)</f>
        <v>Anna Andreadi</v>
      </c>
      <c r="W5551" s="3" t="str">
        <f>IFERROR(VLOOKUP($B5551, 'Returns'!$A$2:$B$801, 2, FALSE), "No")</f>
        <v>No</v>
      </c>
    </row>
    <row r="5552" spans="1:23" x14ac:dyDescent="0.3">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VLOOKUP($M5552,People!$A$2:$B$5, 2, FALSE)</f>
        <v>Kelly Williams</v>
      </c>
      <c r="W5552" s="3" t="str">
        <f>IFERROR(VLOOKUP($B5552, 'Returns'!$A$2:$B$801, 2, FALSE), "No")</f>
        <v>No</v>
      </c>
    </row>
    <row r="5553" spans="1:23" x14ac:dyDescent="0.3">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VLOOKUP($M5553,People!$A$2:$B$5, 2, FALSE)</f>
        <v>Kelly Williams</v>
      </c>
      <c r="W5553" s="3" t="str">
        <f>IFERROR(VLOOKUP($B5553, 'Returns'!$A$2:$B$801, 2, FALSE), "No")</f>
        <v>No</v>
      </c>
    </row>
    <row r="5554" spans="1:23" x14ac:dyDescent="0.3">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VLOOKUP($M5554,People!$A$2:$B$5, 2, FALSE)</f>
        <v>Kelly Williams</v>
      </c>
      <c r="W5554" s="3" t="str">
        <f>IFERROR(VLOOKUP($B5554, 'Returns'!$A$2:$B$801, 2, FALSE), "No")</f>
        <v>No</v>
      </c>
    </row>
    <row r="5555" spans="1:23" x14ac:dyDescent="0.3">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VLOOKUP($M5555,People!$A$2:$B$5, 2, FALSE)</f>
        <v>Kelly Williams</v>
      </c>
      <c r="W5555" s="3" t="str">
        <f>IFERROR(VLOOKUP($B5555, 'Returns'!$A$2:$B$801, 2, FALSE), "No")</f>
        <v>No</v>
      </c>
    </row>
    <row r="5556" spans="1:23" x14ac:dyDescent="0.3">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VLOOKUP($M5556,People!$A$2:$B$5, 2, FALSE)</f>
        <v>Kelly Williams</v>
      </c>
      <c r="W5556" s="3" t="str">
        <f>IFERROR(VLOOKUP($B5556, 'Returns'!$A$2:$B$801, 2, FALSE), "No")</f>
        <v>No</v>
      </c>
    </row>
    <row r="5557" spans="1:23" x14ac:dyDescent="0.3">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VLOOKUP($M5557,People!$A$2:$B$5, 2, FALSE)</f>
        <v>Cassandra Brandow</v>
      </c>
      <c r="W5557" s="3" t="str">
        <f>IFERROR(VLOOKUP($B5557, 'Returns'!$A$2:$B$801, 2, FALSE), "No")</f>
        <v>No</v>
      </c>
    </row>
    <row r="5558" spans="1:23" x14ac:dyDescent="0.3">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VLOOKUP($M5558,People!$A$2:$B$5, 2, FALSE)</f>
        <v>Cassandra Brandow</v>
      </c>
      <c r="W5558" s="3" t="str">
        <f>IFERROR(VLOOKUP($B5558, 'Returns'!$A$2:$B$801, 2, FALSE), "No")</f>
        <v>No</v>
      </c>
    </row>
    <row r="5559" spans="1:23" x14ac:dyDescent="0.3">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VLOOKUP($M5559,People!$A$2:$B$5, 2, FALSE)</f>
        <v>Cassandra Brandow</v>
      </c>
      <c r="W5559" s="3" t="str">
        <f>IFERROR(VLOOKUP($B5559, 'Returns'!$A$2:$B$801, 2, FALSE), "No")</f>
        <v>No</v>
      </c>
    </row>
    <row r="5560" spans="1:23" x14ac:dyDescent="0.3">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VLOOKUP($M5560,People!$A$2:$B$5, 2, FALSE)</f>
        <v>Anna Andreadi</v>
      </c>
      <c r="W5560" s="3" t="str">
        <f>IFERROR(VLOOKUP($B5560, 'Returns'!$A$2:$B$801, 2, FALSE), "No")</f>
        <v>No</v>
      </c>
    </row>
    <row r="5561" spans="1:23" x14ac:dyDescent="0.3">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VLOOKUP($M5561,People!$A$2:$B$5, 2, FALSE)</f>
        <v>Anna Andreadi</v>
      </c>
      <c r="W5561" s="3" t="str">
        <f>IFERROR(VLOOKUP($B5561, 'Returns'!$A$2:$B$801, 2, FALSE), "No")</f>
        <v>No</v>
      </c>
    </row>
    <row r="5562" spans="1:23" x14ac:dyDescent="0.3">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VLOOKUP($M5562,People!$A$2:$B$5, 2, FALSE)</f>
        <v>Anna Andreadi</v>
      </c>
      <c r="W5562" s="3" t="str">
        <f>IFERROR(VLOOKUP($B5562, 'Returns'!$A$2:$B$801, 2, FALSE), "No")</f>
        <v>No</v>
      </c>
    </row>
    <row r="5563" spans="1:23" x14ac:dyDescent="0.3">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VLOOKUP($M5563,People!$A$2:$B$5, 2, FALSE)</f>
        <v>Cassandra Brandow</v>
      </c>
      <c r="W5563" s="3" t="str">
        <f>IFERROR(VLOOKUP($B5563, 'Returns'!$A$2:$B$801, 2, FALSE), "No")</f>
        <v>No</v>
      </c>
    </row>
    <row r="5564" spans="1:23" x14ac:dyDescent="0.3">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VLOOKUP($M5564,People!$A$2:$B$5, 2, FALSE)</f>
        <v>Cassandra Brandow</v>
      </c>
      <c r="W5564" s="3" t="str">
        <f>IFERROR(VLOOKUP($B5564, 'Returns'!$A$2:$B$801, 2, FALSE), "No")</f>
        <v>No</v>
      </c>
    </row>
    <row r="5565" spans="1:23" x14ac:dyDescent="0.3">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VLOOKUP($M5565,People!$A$2:$B$5, 2, FALSE)</f>
        <v>Cassandra Brandow</v>
      </c>
      <c r="W5565" s="3" t="str">
        <f>IFERROR(VLOOKUP($B5565, 'Returns'!$A$2:$B$801, 2, FALSE), "No")</f>
        <v>No</v>
      </c>
    </row>
    <row r="5566" spans="1:23" x14ac:dyDescent="0.3">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VLOOKUP($M5566,People!$A$2:$B$5, 2, FALSE)</f>
        <v>Kelly Williams</v>
      </c>
      <c r="W5566" s="3" t="str">
        <f>IFERROR(VLOOKUP($B5566, 'Returns'!$A$2:$B$801, 2, FALSE), "No")</f>
        <v>No</v>
      </c>
    </row>
    <row r="5567" spans="1:23" x14ac:dyDescent="0.3">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VLOOKUP($M5567,People!$A$2:$B$5, 2, FALSE)</f>
        <v>Kelly Williams</v>
      </c>
      <c r="W5567" s="3" t="str">
        <f>IFERROR(VLOOKUP($B5567, 'Returns'!$A$2:$B$801, 2, FALSE), "No")</f>
        <v>No</v>
      </c>
    </row>
    <row r="5568" spans="1:23" x14ac:dyDescent="0.3">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VLOOKUP($M5568,People!$A$2:$B$5, 2, FALSE)</f>
        <v>Kelly Williams</v>
      </c>
      <c r="W5568" s="3" t="str">
        <f>IFERROR(VLOOKUP($B5568, 'Returns'!$A$2:$B$801, 2, FALSE), "No")</f>
        <v>No</v>
      </c>
    </row>
    <row r="5569" spans="1:23" x14ac:dyDescent="0.3">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VLOOKUP($M5569,People!$A$2:$B$5, 2, FALSE)</f>
        <v>Kelly Williams</v>
      </c>
      <c r="W5569" s="3" t="str">
        <f>IFERROR(VLOOKUP($B5569, 'Returns'!$A$2:$B$801, 2, FALSE), "No")</f>
        <v>No</v>
      </c>
    </row>
    <row r="5570" spans="1:23" x14ac:dyDescent="0.3">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VLOOKUP($M5570,People!$A$2:$B$5, 2, FALSE)</f>
        <v>Kelly Williams</v>
      </c>
      <c r="W5570" s="3" t="str">
        <f>IFERROR(VLOOKUP($B5570, 'Returns'!$A$2:$B$801, 2, FALSE), "No")</f>
        <v>No</v>
      </c>
    </row>
    <row r="5571" spans="1:23" x14ac:dyDescent="0.3">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VLOOKUP($M5571,People!$A$2:$B$5, 2, FALSE)</f>
        <v>Kelly Williams</v>
      </c>
      <c r="W5571" s="3" t="str">
        <f>IFERROR(VLOOKUP($B5571, 'Returns'!$A$2:$B$801, 2, FALSE), "No")</f>
        <v>No</v>
      </c>
    </row>
    <row r="5572" spans="1:23" x14ac:dyDescent="0.3">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VLOOKUP($M5572,People!$A$2:$B$5, 2, FALSE)</f>
        <v>Kelly Williams</v>
      </c>
      <c r="W5572" s="3" t="str">
        <f>IFERROR(VLOOKUP($B5572, 'Returns'!$A$2:$B$801, 2, FALSE), "No")</f>
        <v>No</v>
      </c>
    </row>
    <row r="5573" spans="1:23" x14ac:dyDescent="0.3">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VLOOKUP($M5573,People!$A$2:$B$5, 2, FALSE)</f>
        <v>Chuck Magee</v>
      </c>
      <c r="W5573" s="3" t="str">
        <f>IFERROR(VLOOKUP($B5573, 'Returns'!$A$2:$B$801, 2, FALSE), "No")</f>
        <v>Yes</v>
      </c>
    </row>
    <row r="5574" spans="1:23" x14ac:dyDescent="0.3">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VLOOKUP($M5574,People!$A$2:$B$5, 2, FALSE)</f>
        <v>Chuck Magee</v>
      </c>
      <c r="W5574" s="3" t="str">
        <f>IFERROR(VLOOKUP($B5574, 'Returns'!$A$2:$B$801, 2, FALSE), "No")</f>
        <v>Yes</v>
      </c>
    </row>
    <row r="5575" spans="1:23" x14ac:dyDescent="0.3">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VLOOKUP($M5575,People!$A$2:$B$5, 2, FALSE)</f>
        <v>Chuck Magee</v>
      </c>
      <c r="W5575" s="3" t="str">
        <f>IFERROR(VLOOKUP($B5575, 'Returns'!$A$2:$B$801, 2, FALSE), "No")</f>
        <v>Yes</v>
      </c>
    </row>
    <row r="5576" spans="1:23" x14ac:dyDescent="0.3">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VLOOKUP($M5576,People!$A$2:$B$5, 2, FALSE)</f>
        <v>Chuck Magee</v>
      </c>
      <c r="W5576" s="3" t="str">
        <f>IFERROR(VLOOKUP($B5576, 'Returns'!$A$2:$B$801, 2, FALSE), "No")</f>
        <v>Yes</v>
      </c>
    </row>
    <row r="5577" spans="1:23" x14ac:dyDescent="0.3">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VLOOKUP($M5577,People!$A$2:$B$5, 2, FALSE)</f>
        <v>Chuck Magee</v>
      </c>
      <c r="W5577" s="3" t="str">
        <f>IFERROR(VLOOKUP($B5577, 'Returns'!$A$2:$B$801, 2, FALSE), "No")</f>
        <v>Yes</v>
      </c>
    </row>
    <row r="5578" spans="1:23" x14ac:dyDescent="0.3">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VLOOKUP($M5578,People!$A$2:$B$5, 2, FALSE)</f>
        <v>Anna Andreadi</v>
      </c>
      <c r="W5578" s="3" t="str">
        <f>IFERROR(VLOOKUP($B5578, 'Returns'!$A$2:$B$801, 2, FALSE), "No")</f>
        <v>No</v>
      </c>
    </row>
    <row r="5579" spans="1:23" x14ac:dyDescent="0.3">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VLOOKUP($M5579,People!$A$2:$B$5, 2, FALSE)</f>
        <v>Anna Andreadi</v>
      </c>
      <c r="W5579" s="3" t="str">
        <f>IFERROR(VLOOKUP($B5579, 'Returns'!$A$2:$B$801, 2, FALSE), "No")</f>
        <v>No</v>
      </c>
    </row>
    <row r="5580" spans="1:23" x14ac:dyDescent="0.3">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VLOOKUP($M5580,People!$A$2:$B$5, 2, FALSE)</f>
        <v>Anna Andreadi</v>
      </c>
      <c r="W5580" s="3" t="str">
        <f>IFERROR(VLOOKUP($B5580, 'Returns'!$A$2:$B$801, 2, FALSE), "No")</f>
        <v>No</v>
      </c>
    </row>
    <row r="5581" spans="1:23" x14ac:dyDescent="0.3">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VLOOKUP($M5581,People!$A$2:$B$5, 2, FALSE)</f>
        <v>Anna Andreadi</v>
      </c>
      <c r="W5581" s="3" t="str">
        <f>IFERROR(VLOOKUP($B5581, 'Returns'!$A$2:$B$801, 2, FALSE), "No")</f>
        <v>No</v>
      </c>
    </row>
    <row r="5582" spans="1:23" x14ac:dyDescent="0.3">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VLOOKUP($M5582,People!$A$2:$B$5, 2, FALSE)</f>
        <v>Anna Andreadi</v>
      </c>
      <c r="W5582" s="3" t="str">
        <f>IFERROR(VLOOKUP($B5582, 'Returns'!$A$2:$B$801, 2, FALSE), "No")</f>
        <v>No</v>
      </c>
    </row>
    <row r="5583" spans="1:23" x14ac:dyDescent="0.3">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VLOOKUP($M5583,People!$A$2:$B$5, 2, FALSE)</f>
        <v>Chuck Magee</v>
      </c>
      <c r="W5583" s="3" t="str">
        <f>IFERROR(VLOOKUP($B5583, 'Returns'!$A$2:$B$801, 2, FALSE), "No")</f>
        <v>No</v>
      </c>
    </row>
    <row r="5584" spans="1:23" x14ac:dyDescent="0.3">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VLOOKUP($M5584,People!$A$2:$B$5, 2, FALSE)</f>
        <v>Chuck Magee</v>
      </c>
      <c r="W5584" s="3" t="str">
        <f>IFERROR(VLOOKUP($B5584, 'Returns'!$A$2:$B$801, 2, FALSE), "No")</f>
        <v>No</v>
      </c>
    </row>
    <row r="5585" spans="1:23" x14ac:dyDescent="0.3">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VLOOKUP($M5585,People!$A$2:$B$5, 2, FALSE)</f>
        <v>Anna Andreadi</v>
      </c>
      <c r="W5585" s="3" t="str">
        <f>IFERROR(VLOOKUP($B5585, 'Returns'!$A$2:$B$801, 2, FALSE), "No")</f>
        <v>No</v>
      </c>
    </row>
    <row r="5586" spans="1:23" x14ac:dyDescent="0.3">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VLOOKUP($M5586,People!$A$2:$B$5, 2, FALSE)</f>
        <v>Chuck Magee</v>
      </c>
      <c r="W5586" s="3" t="str">
        <f>IFERROR(VLOOKUP($B5586, 'Returns'!$A$2:$B$801, 2, FALSE), "No")</f>
        <v>No</v>
      </c>
    </row>
    <row r="5587" spans="1:23" x14ac:dyDescent="0.3">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VLOOKUP($M5587,People!$A$2:$B$5, 2, FALSE)</f>
        <v>Chuck Magee</v>
      </c>
      <c r="W5587" s="3" t="str">
        <f>IFERROR(VLOOKUP($B5587, 'Returns'!$A$2:$B$801, 2, FALSE), "No")</f>
        <v>No</v>
      </c>
    </row>
    <row r="5588" spans="1:23" x14ac:dyDescent="0.3">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VLOOKUP($M5588,People!$A$2:$B$5, 2, FALSE)</f>
        <v>Chuck Magee</v>
      </c>
      <c r="W5588" s="3" t="str">
        <f>IFERROR(VLOOKUP($B5588, 'Returns'!$A$2:$B$801, 2, FALSE), "No")</f>
        <v>No</v>
      </c>
    </row>
    <row r="5589" spans="1:23" x14ac:dyDescent="0.3">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VLOOKUP($M5589,People!$A$2:$B$5, 2, FALSE)</f>
        <v>Anna Andreadi</v>
      </c>
      <c r="W5589" s="3" t="str">
        <f>IFERROR(VLOOKUP($B5589, 'Returns'!$A$2:$B$801, 2, FALSE), "No")</f>
        <v>No</v>
      </c>
    </row>
    <row r="5590" spans="1:23" x14ac:dyDescent="0.3">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VLOOKUP($M5590,People!$A$2:$B$5, 2, FALSE)</f>
        <v>Anna Andreadi</v>
      </c>
      <c r="W5590" s="3" t="str">
        <f>IFERROR(VLOOKUP($B5590, 'Returns'!$A$2:$B$801, 2, FALSE), "No")</f>
        <v>No</v>
      </c>
    </row>
    <row r="5591" spans="1:23" x14ac:dyDescent="0.3">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VLOOKUP($M5591,People!$A$2:$B$5, 2, FALSE)</f>
        <v>Anna Andreadi</v>
      </c>
      <c r="W5591" s="3" t="str">
        <f>IFERROR(VLOOKUP($B5591, 'Returns'!$A$2:$B$801, 2, FALSE), "No")</f>
        <v>No</v>
      </c>
    </row>
    <row r="5592" spans="1:23" x14ac:dyDescent="0.3">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VLOOKUP($M5592,People!$A$2:$B$5, 2, FALSE)</f>
        <v>Anna Andreadi</v>
      </c>
      <c r="W5592" s="3" t="str">
        <f>IFERROR(VLOOKUP($B5592, 'Returns'!$A$2:$B$801, 2, FALSE), "No")</f>
        <v>No</v>
      </c>
    </row>
    <row r="5593" spans="1:23" x14ac:dyDescent="0.3">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VLOOKUP($M5593,People!$A$2:$B$5, 2, FALSE)</f>
        <v>Chuck Magee</v>
      </c>
      <c r="W5593" s="3" t="str">
        <f>IFERROR(VLOOKUP($B5593, 'Returns'!$A$2:$B$801, 2, FALSE), "No")</f>
        <v>No</v>
      </c>
    </row>
    <row r="5594" spans="1:23" x14ac:dyDescent="0.3">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VLOOKUP($M5594,People!$A$2:$B$5, 2, FALSE)</f>
        <v>Chuck Magee</v>
      </c>
      <c r="W5594" s="3" t="str">
        <f>IFERROR(VLOOKUP($B5594, 'Returns'!$A$2:$B$801, 2, FALSE), "No")</f>
        <v>No</v>
      </c>
    </row>
    <row r="5595" spans="1:23" x14ac:dyDescent="0.3">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VLOOKUP($M5595,People!$A$2:$B$5, 2, FALSE)</f>
        <v>Chuck Magee</v>
      </c>
      <c r="W5595" s="3" t="str">
        <f>IFERROR(VLOOKUP($B5595, 'Returns'!$A$2:$B$801, 2, FALSE), "No")</f>
        <v>No</v>
      </c>
    </row>
    <row r="5596" spans="1:23" x14ac:dyDescent="0.3">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VLOOKUP($M5596,People!$A$2:$B$5, 2, FALSE)</f>
        <v>Chuck Magee</v>
      </c>
      <c r="W5596" s="3" t="str">
        <f>IFERROR(VLOOKUP($B5596, 'Returns'!$A$2:$B$801, 2, FALSE), "No")</f>
        <v>No</v>
      </c>
    </row>
    <row r="5597" spans="1:23" x14ac:dyDescent="0.3">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VLOOKUP($M5597,People!$A$2:$B$5, 2, FALSE)</f>
        <v>Chuck Magee</v>
      </c>
      <c r="W5597" s="3" t="str">
        <f>IFERROR(VLOOKUP($B5597, 'Returns'!$A$2:$B$801, 2, FALSE), "No")</f>
        <v>No</v>
      </c>
    </row>
    <row r="5598" spans="1:23" x14ac:dyDescent="0.3">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VLOOKUP($M5598,People!$A$2:$B$5, 2, FALSE)</f>
        <v>Chuck Magee</v>
      </c>
      <c r="W5598" s="3" t="str">
        <f>IFERROR(VLOOKUP($B5598, 'Returns'!$A$2:$B$801, 2, FALSE), "No")</f>
        <v>No</v>
      </c>
    </row>
    <row r="5599" spans="1:23" x14ac:dyDescent="0.3">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VLOOKUP($M5599,People!$A$2:$B$5, 2, FALSE)</f>
        <v>Chuck Magee</v>
      </c>
      <c r="W5599" s="3" t="str">
        <f>IFERROR(VLOOKUP($B5599, 'Returns'!$A$2:$B$801, 2, FALSE), "No")</f>
        <v>No</v>
      </c>
    </row>
    <row r="5600" spans="1:23" x14ac:dyDescent="0.3">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VLOOKUP($M5600,People!$A$2:$B$5, 2, FALSE)</f>
        <v>Chuck Magee</v>
      </c>
      <c r="W5600" s="3" t="str">
        <f>IFERROR(VLOOKUP($B5600, 'Returns'!$A$2:$B$801, 2, FALSE), "No")</f>
        <v>No</v>
      </c>
    </row>
    <row r="5601" spans="1:23" x14ac:dyDescent="0.3">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VLOOKUP($M5601,People!$A$2:$B$5, 2, FALSE)</f>
        <v>Chuck Magee</v>
      </c>
      <c r="W5601" s="3" t="str">
        <f>IFERROR(VLOOKUP($B5601, 'Returns'!$A$2:$B$801, 2, FALSE), "No")</f>
        <v>No</v>
      </c>
    </row>
    <row r="5602" spans="1:23" x14ac:dyDescent="0.3">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VLOOKUP($M5602,People!$A$2:$B$5, 2, FALSE)</f>
        <v>Chuck Magee</v>
      </c>
      <c r="W5602" s="3" t="str">
        <f>IFERROR(VLOOKUP($B5602, 'Returns'!$A$2:$B$801, 2, FALSE), "No")</f>
        <v>No</v>
      </c>
    </row>
    <row r="5603" spans="1:23" x14ac:dyDescent="0.3">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VLOOKUP($M5603,People!$A$2:$B$5, 2, FALSE)</f>
        <v>Chuck Magee</v>
      </c>
      <c r="W5603" s="3" t="str">
        <f>IFERROR(VLOOKUP($B5603, 'Returns'!$A$2:$B$801, 2, FALSE), "No")</f>
        <v>No</v>
      </c>
    </row>
    <row r="5604" spans="1:23" x14ac:dyDescent="0.3">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VLOOKUP($M5604,People!$A$2:$B$5, 2, FALSE)</f>
        <v>Kelly Williams</v>
      </c>
      <c r="W5604" s="3" t="str">
        <f>IFERROR(VLOOKUP($B5604, 'Returns'!$A$2:$B$801, 2, FALSE), "No")</f>
        <v>No</v>
      </c>
    </row>
    <row r="5605" spans="1:23" x14ac:dyDescent="0.3">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VLOOKUP($M5605,People!$A$2:$B$5, 2, FALSE)</f>
        <v>Kelly Williams</v>
      </c>
      <c r="W5605" s="3" t="str">
        <f>IFERROR(VLOOKUP($B5605, 'Returns'!$A$2:$B$801, 2, FALSE), "No")</f>
        <v>No</v>
      </c>
    </row>
    <row r="5606" spans="1:23" x14ac:dyDescent="0.3">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VLOOKUP($M5606,People!$A$2:$B$5, 2, FALSE)</f>
        <v>Chuck Magee</v>
      </c>
      <c r="W5606" s="3" t="str">
        <f>IFERROR(VLOOKUP($B5606, 'Returns'!$A$2:$B$801, 2, FALSE), "No")</f>
        <v>No</v>
      </c>
    </row>
    <row r="5607" spans="1:23" x14ac:dyDescent="0.3">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VLOOKUP($M5607,People!$A$2:$B$5, 2, FALSE)</f>
        <v>Cassandra Brandow</v>
      </c>
      <c r="W5607" s="3" t="str">
        <f>IFERROR(VLOOKUP($B5607, 'Returns'!$A$2:$B$801, 2, FALSE), "No")</f>
        <v>No</v>
      </c>
    </row>
    <row r="5608" spans="1:23" x14ac:dyDescent="0.3">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VLOOKUP($M5608,People!$A$2:$B$5, 2, FALSE)</f>
        <v>Cassandra Brandow</v>
      </c>
      <c r="W5608" s="3" t="str">
        <f>IFERROR(VLOOKUP($B5608, 'Returns'!$A$2:$B$801, 2, FALSE), "No")</f>
        <v>No</v>
      </c>
    </row>
    <row r="5609" spans="1:23" x14ac:dyDescent="0.3">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VLOOKUP($M5609,People!$A$2:$B$5, 2, FALSE)</f>
        <v>Chuck Magee</v>
      </c>
      <c r="W5609" s="3" t="str">
        <f>IFERROR(VLOOKUP($B5609, 'Returns'!$A$2:$B$801, 2, FALSE), "No")</f>
        <v>No</v>
      </c>
    </row>
    <row r="5610" spans="1:23" x14ac:dyDescent="0.3">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VLOOKUP($M5610,People!$A$2:$B$5, 2, FALSE)</f>
        <v>Anna Andreadi</v>
      </c>
      <c r="W5610" s="3" t="str">
        <f>IFERROR(VLOOKUP($B5610, 'Returns'!$A$2:$B$801, 2, FALSE), "No")</f>
        <v>No</v>
      </c>
    </row>
    <row r="5611" spans="1:23" x14ac:dyDescent="0.3">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VLOOKUP($M5611,People!$A$2:$B$5, 2, FALSE)</f>
        <v>Cassandra Brandow</v>
      </c>
      <c r="W5611" s="3" t="str">
        <f>IFERROR(VLOOKUP($B5611, 'Returns'!$A$2:$B$801, 2, FALSE), "No")</f>
        <v>No</v>
      </c>
    </row>
    <row r="5612" spans="1:23" x14ac:dyDescent="0.3">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VLOOKUP($M5612,People!$A$2:$B$5, 2, FALSE)</f>
        <v>Chuck Magee</v>
      </c>
      <c r="W5612" s="3" t="str">
        <f>IFERROR(VLOOKUP($B5612, 'Returns'!$A$2:$B$801, 2, FALSE), "No")</f>
        <v>No</v>
      </c>
    </row>
    <row r="5613" spans="1:23" x14ac:dyDescent="0.3">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VLOOKUP($M5613,People!$A$2:$B$5, 2, FALSE)</f>
        <v>Anna Andreadi</v>
      </c>
      <c r="W5613" s="3" t="str">
        <f>IFERROR(VLOOKUP($B5613, 'Returns'!$A$2:$B$801, 2, FALSE), "No")</f>
        <v>No</v>
      </c>
    </row>
    <row r="5614" spans="1:23" x14ac:dyDescent="0.3">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VLOOKUP($M5614,People!$A$2:$B$5, 2, FALSE)</f>
        <v>Anna Andreadi</v>
      </c>
      <c r="W5614" s="3" t="str">
        <f>IFERROR(VLOOKUP($B5614, 'Returns'!$A$2:$B$801, 2, FALSE), "No")</f>
        <v>No</v>
      </c>
    </row>
    <row r="5615" spans="1:23" x14ac:dyDescent="0.3">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VLOOKUP($M5615,People!$A$2:$B$5, 2, FALSE)</f>
        <v>Chuck Magee</v>
      </c>
      <c r="W5615" s="3" t="str">
        <f>IFERROR(VLOOKUP($B5615, 'Returns'!$A$2:$B$801, 2, FALSE), "No")</f>
        <v>No</v>
      </c>
    </row>
    <row r="5616" spans="1:23" x14ac:dyDescent="0.3">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VLOOKUP($M5616,People!$A$2:$B$5, 2, FALSE)</f>
        <v>Chuck Magee</v>
      </c>
      <c r="W5616" s="3" t="str">
        <f>IFERROR(VLOOKUP($B5616, 'Returns'!$A$2:$B$801, 2, FALSE), "No")</f>
        <v>No</v>
      </c>
    </row>
    <row r="5617" spans="1:23" x14ac:dyDescent="0.3">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VLOOKUP($M5617,People!$A$2:$B$5, 2, FALSE)</f>
        <v>Chuck Magee</v>
      </c>
      <c r="W5617" s="3" t="str">
        <f>IFERROR(VLOOKUP($B5617, 'Returns'!$A$2:$B$801, 2, FALSE), "No")</f>
        <v>No</v>
      </c>
    </row>
    <row r="5618" spans="1:23" x14ac:dyDescent="0.3">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VLOOKUP($M5618,People!$A$2:$B$5, 2, FALSE)</f>
        <v>Chuck Magee</v>
      </c>
      <c r="W5618" s="3" t="str">
        <f>IFERROR(VLOOKUP($B5618, 'Returns'!$A$2:$B$801, 2, FALSE), "No")</f>
        <v>No</v>
      </c>
    </row>
    <row r="5619" spans="1:23" x14ac:dyDescent="0.3">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VLOOKUP($M5619,People!$A$2:$B$5, 2, FALSE)</f>
        <v>Cassandra Brandow</v>
      </c>
      <c r="W5619" s="3" t="str">
        <f>IFERROR(VLOOKUP($B5619, 'Returns'!$A$2:$B$801, 2, FALSE), "No")</f>
        <v>No</v>
      </c>
    </row>
    <row r="5620" spans="1:23" x14ac:dyDescent="0.3">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VLOOKUP($M5620,People!$A$2:$B$5, 2, FALSE)</f>
        <v>Anna Andreadi</v>
      </c>
      <c r="W5620" s="3" t="str">
        <f>IFERROR(VLOOKUP($B5620, 'Returns'!$A$2:$B$801, 2, FALSE), "No")</f>
        <v>No</v>
      </c>
    </row>
    <row r="5621" spans="1:23" x14ac:dyDescent="0.3">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VLOOKUP($M5621,People!$A$2:$B$5, 2, FALSE)</f>
        <v>Kelly Williams</v>
      </c>
      <c r="W5621" s="3" t="str">
        <f>IFERROR(VLOOKUP($B5621, 'Returns'!$A$2:$B$801, 2, FALSE), "No")</f>
        <v>No</v>
      </c>
    </row>
    <row r="5622" spans="1:23" x14ac:dyDescent="0.3">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VLOOKUP($M5622,People!$A$2:$B$5, 2, FALSE)</f>
        <v>Kelly Williams</v>
      </c>
      <c r="W5622" s="3" t="str">
        <f>IFERROR(VLOOKUP($B5622, 'Returns'!$A$2:$B$801, 2, FALSE), "No")</f>
        <v>No</v>
      </c>
    </row>
    <row r="5623" spans="1:23" x14ac:dyDescent="0.3">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VLOOKUP($M5623,People!$A$2:$B$5, 2, FALSE)</f>
        <v>Kelly Williams</v>
      </c>
      <c r="W5623" s="3" t="str">
        <f>IFERROR(VLOOKUP($B5623, 'Returns'!$A$2:$B$801, 2, FALSE), "No")</f>
        <v>No</v>
      </c>
    </row>
    <row r="5624" spans="1:23" x14ac:dyDescent="0.3">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VLOOKUP($M5624,People!$A$2:$B$5, 2, FALSE)</f>
        <v>Kelly Williams</v>
      </c>
      <c r="W5624" s="3" t="str">
        <f>IFERROR(VLOOKUP($B5624, 'Returns'!$A$2:$B$801, 2, FALSE), "No")</f>
        <v>No</v>
      </c>
    </row>
    <row r="5625" spans="1:23" x14ac:dyDescent="0.3">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VLOOKUP($M5625,People!$A$2:$B$5, 2, FALSE)</f>
        <v>Anna Andreadi</v>
      </c>
      <c r="W5625" s="3" t="str">
        <f>IFERROR(VLOOKUP($B5625, 'Returns'!$A$2:$B$801, 2, FALSE), "No")</f>
        <v>No</v>
      </c>
    </row>
    <row r="5626" spans="1:23" x14ac:dyDescent="0.3">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VLOOKUP($M5626,People!$A$2:$B$5, 2, FALSE)</f>
        <v>Anna Andreadi</v>
      </c>
      <c r="W5626" s="3" t="str">
        <f>IFERROR(VLOOKUP($B5626, 'Returns'!$A$2:$B$801, 2, FALSE), "No")</f>
        <v>No</v>
      </c>
    </row>
    <row r="5627" spans="1:23" x14ac:dyDescent="0.3">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VLOOKUP($M5627,People!$A$2:$B$5, 2, FALSE)</f>
        <v>Anna Andreadi</v>
      </c>
      <c r="W5627" s="3" t="str">
        <f>IFERROR(VLOOKUP($B5627, 'Returns'!$A$2:$B$801, 2, FALSE), "No")</f>
        <v>No</v>
      </c>
    </row>
    <row r="5628" spans="1:23" x14ac:dyDescent="0.3">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VLOOKUP($M5628,People!$A$2:$B$5, 2, FALSE)</f>
        <v>Anna Andreadi</v>
      </c>
      <c r="W5628" s="3" t="str">
        <f>IFERROR(VLOOKUP($B5628, 'Returns'!$A$2:$B$801, 2, FALSE), "No")</f>
        <v>No</v>
      </c>
    </row>
    <row r="5629" spans="1:23" x14ac:dyDescent="0.3">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VLOOKUP($M5629,People!$A$2:$B$5, 2, FALSE)</f>
        <v>Cassandra Brandow</v>
      </c>
      <c r="W5629" s="3" t="str">
        <f>IFERROR(VLOOKUP($B5629, 'Returns'!$A$2:$B$801, 2, FALSE), "No")</f>
        <v>No</v>
      </c>
    </row>
    <row r="5630" spans="1:23" x14ac:dyDescent="0.3">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VLOOKUP($M5630,People!$A$2:$B$5, 2, FALSE)</f>
        <v>Cassandra Brandow</v>
      </c>
      <c r="W5630" s="3" t="str">
        <f>IFERROR(VLOOKUP($B5630, 'Returns'!$A$2:$B$801, 2, FALSE), "No")</f>
        <v>No</v>
      </c>
    </row>
    <row r="5631" spans="1:23" x14ac:dyDescent="0.3">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VLOOKUP($M5631,People!$A$2:$B$5, 2, FALSE)</f>
        <v>Chuck Magee</v>
      </c>
      <c r="W5631" s="3" t="str">
        <f>IFERROR(VLOOKUP($B5631, 'Returns'!$A$2:$B$801, 2, FALSE), "No")</f>
        <v>No</v>
      </c>
    </row>
    <row r="5632" spans="1:23" x14ac:dyDescent="0.3">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VLOOKUP($M5632,People!$A$2:$B$5, 2, FALSE)</f>
        <v>Cassandra Brandow</v>
      </c>
      <c r="W5632" s="3" t="str">
        <f>IFERROR(VLOOKUP($B5632, 'Returns'!$A$2:$B$801, 2, FALSE), "No")</f>
        <v>No</v>
      </c>
    </row>
    <row r="5633" spans="1:23" x14ac:dyDescent="0.3">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VLOOKUP($M5633,People!$A$2:$B$5, 2, FALSE)</f>
        <v>Cassandra Brandow</v>
      </c>
      <c r="W5633" s="3" t="str">
        <f>IFERROR(VLOOKUP($B5633, 'Returns'!$A$2:$B$801, 2, FALSE), "No")</f>
        <v>No</v>
      </c>
    </row>
    <row r="5634" spans="1:23" x14ac:dyDescent="0.3">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VLOOKUP($M5634,People!$A$2:$B$5, 2, FALSE)</f>
        <v>Cassandra Brandow</v>
      </c>
      <c r="W5634" s="3" t="str">
        <f>IFERROR(VLOOKUP($B5634, 'Returns'!$A$2:$B$801, 2, FALSE), "No")</f>
        <v>No</v>
      </c>
    </row>
    <row r="5635" spans="1:23" x14ac:dyDescent="0.3">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VLOOKUP($M5635,People!$A$2:$B$5, 2, FALSE)</f>
        <v>Chuck Magee</v>
      </c>
      <c r="W5635" s="3" t="str">
        <f>IFERROR(VLOOKUP($B5635, 'Returns'!$A$2:$B$801, 2, FALSE), "No")</f>
        <v>No</v>
      </c>
    </row>
    <row r="5636" spans="1:23" x14ac:dyDescent="0.3">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VLOOKUP($M5636,People!$A$2:$B$5, 2, FALSE)</f>
        <v>Kelly Williams</v>
      </c>
      <c r="W5636" s="3" t="str">
        <f>IFERROR(VLOOKUP($B5636, 'Returns'!$A$2:$B$801, 2, FALSE), "No")</f>
        <v>No</v>
      </c>
    </row>
    <row r="5637" spans="1:23" x14ac:dyDescent="0.3">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VLOOKUP($M5637,People!$A$2:$B$5, 2, FALSE)</f>
        <v>Anna Andreadi</v>
      </c>
      <c r="W5637" s="3" t="str">
        <f>IFERROR(VLOOKUP($B5637, 'Returns'!$A$2:$B$801, 2, FALSE), "No")</f>
        <v>No</v>
      </c>
    </row>
    <row r="5638" spans="1:23" x14ac:dyDescent="0.3">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VLOOKUP($M5638,People!$A$2:$B$5, 2, FALSE)</f>
        <v>Anna Andreadi</v>
      </c>
      <c r="W5638" s="3" t="str">
        <f>IFERROR(VLOOKUP($B5638, 'Returns'!$A$2:$B$801, 2, FALSE), "No")</f>
        <v>No</v>
      </c>
    </row>
    <row r="5639" spans="1:23" x14ac:dyDescent="0.3">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VLOOKUP($M5639,People!$A$2:$B$5, 2, FALSE)</f>
        <v>Kelly Williams</v>
      </c>
      <c r="W5639" s="3" t="str">
        <f>IFERROR(VLOOKUP($B5639, 'Returns'!$A$2:$B$801, 2, FALSE), "No")</f>
        <v>No</v>
      </c>
    </row>
    <row r="5640" spans="1:23" x14ac:dyDescent="0.3">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VLOOKUP($M5640,People!$A$2:$B$5, 2, FALSE)</f>
        <v>Anna Andreadi</v>
      </c>
      <c r="W5640" s="3" t="str">
        <f>IFERROR(VLOOKUP($B5640, 'Returns'!$A$2:$B$801, 2, FALSE), "No")</f>
        <v>No</v>
      </c>
    </row>
    <row r="5641" spans="1:23" x14ac:dyDescent="0.3">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VLOOKUP($M5641,People!$A$2:$B$5, 2, FALSE)</f>
        <v>Anna Andreadi</v>
      </c>
      <c r="W5641" s="3" t="str">
        <f>IFERROR(VLOOKUP($B5641, 'Returns'!$A$2:$B$801, 2, FALSE), "No")</f>
        <v>No</v>
      </c>
    </row>
    <row r="5642" spans="1:23" x14ac:dyDescent="0.3">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VLOOKUP($M5642,People!$A$2:$B$5, 2, FALSE)</f>
        <v>Chuck Magee</v>
      </c>
      <c r="W5642" s="3" t="str">
        <f>IFERROR(VLOOKUP($B5642, 'Returns'!$A$2:$B$801, 2, FALSE), "No")</f>
        <v>No</v>
      </c>
    </row>
    <row r="5643" spans="1:23" x14ac:dyDescent="0.3">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VLOOKUP($M5643,People!$A$2:$B$5, 2, FALSE)</f>
        <v>Chuck Magee</v>
      </c>
      <c r="W5643" s="3" t="str">
        <f>IFERROR(VLOOKUP($B5643, 'Returns'!$A$2:$B$801, 2, FALSE), "No")</f>
        <v>No</v>
      </c>
    </row>
    <row r="5644" spans="1:23" x14ac:dyDescent="0.3">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VLOOKUP($M5644,People!$A$2:$B$5, 2, FALSE)</f>
        <v>Cassandra Brandow</v>
      </c>
      <c r="W5644" s="3" t="str">
        <f>IFERROR(VLOOKUP($B5644, 'Returns'!$A$2:$B$801, 2, FALSE), "No")</f>
        <v>No</v>
      </c>
    </row>
    <row r="5645" spans="1:23" x14ac:dyDescent="0.3">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VLOOKUP($M5645,People!$A$2:$B$5, 2, FALSE)</f>
        <v>Cassandra Brandow</v>
      </c>
      <c r="W5645" s="3" t="str">
        <f>IFERROR(VLOOKUP($B5645, 'Returns'!$A$2:$B$801, 2, FALSE), "No")</f>
        <v>No</v>
      </c>
    </row>
    <row r="5646" spans="1:23" x14ac:dyDescent="0.3">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VLOOKUP($M5646,People!$A$2:$B$5, 2, FALSE)</f>
        <v>Anna Andreadi</v>
      </c>
      <c r="W5646" s="3" t="str">
        <f>IFERROR(VLOOKUP($B5646, 'Returns'!$A$2:$B$801, 2, FALSE), "No")</f>
        <v>No</v>
      </c>
    </row>
    <row r="5647" spans="1:23" x14ac:dyDescent="0.3">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VLOOKUP($M5647,People!$A$2:$B$5, 2, FALSE)</f>
        <v>Chuck Magee</v>
      </c>
      <c r="W5647" s="3" t="str">
        <f>IFERROR(VLOOKUP($B5647, 'Returns'!$A$2:$B$801, 2, FALSE), "No")</f>
        <v>No</v>
      </c>
    </row>
    <row r="5648" spans="1:23" x14ac:dyDescent="0.3">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VLOOKUP($M5648,People!$A$2:$B$5, 2, FALSE)</f>
        <v>Cassandra Brandow</v>
      </c>
      <c r="W5648" s="3" t="str">
        <f>IFERROR(VLOOKUP($B5648, 'Returns'!$A$2:$B$801, 2, FALSE), "No")</f>
        <v>No</v>
      </c>
    </row>
    <row r="5649" spans="1:23" x14ac:dyDescent="0.3">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VLOOKUP($M5649,People!$A$2:$B$5, 2, FALSE)</f>
        <v>Anna Andreadi</v>
      </c>
      <c r="W5649" s="3" t="str">
        <f>IFERROR(VLOOKUP($B5649, 'Returns'!$A$2:$B$801, 2, FALSE), "No")</f>
        <v>No</v>
      </c>
    </row>
    <row r="5650" spans="1:23" x14ac:dyDescent="0.3">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VLOOKUP($M5650,People!$A$2:$B$5, 2, FALSE)</f>
        <v>Anna Andreadi</v>
      </c>
      <c r="W5650" s="3" t="str">
        <f>IFERROR(VLOOKUP($B5650, 'Returns'!$A$2:$B$801, 2, FALSE), "No")</f>
        <v>Yes</v>
      </c>
    </row>
    <row r="5651" spans="1:23" x14ac:dyDescent="0.3">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VLOOKUP($M5651,People!$A$2:$B$5, 2, FALSE)</f>
        <v>Anna Andreadi</v>
      </c>
      <c r="W5651" s="3" t="str">
        <f>IFERROR(VLOOKUP($B5651, 'Returns'!$A$2:$B$801, 2, FALSE), "No")</f>
        <v>Yes</v>
      </c>
    </row>
    <row r="5652" spans="1:23" x14ac:dyDescent="0.3">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VLOOKUP($M5652,People!$A$2:$B$5, 2, FALSE)</f>
        <v>Anna Andreadi</v>
      </c>
      <c r="W5652" s="3" t="str">
        <f>IFERROR(VLOOKUP($B5652, 'Returns'!$A$2:$B$801, 2, FALSE), "No")</f>
        <v>Yes</v>
      </c>
    </row>
    <row r="5653" spans="1:23" x14ac:dyDescent="0.3">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VLOOKUP($M5653,People!$A$2:$B$5, 2, FALSE)</f>
        <v>Anna Andreadi</v>
      </c>
      <c r="W5653" s="3" t="str">
        <f>IFERROR(VLOOKUP($B5653, 'Returns'!$A$2:$B$801, 2, FALSE), "No")</f>
        <v>Yes</v>
      </c>
    </row>
    <row r="5654" spans="1:23" x14ac:dyDescent="0.3">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VLOOKUP($M5654,People!$A$2:$B$5, 2, FALSE)</f>
        <v>Chuck Magee</v>
      </c>
      <c r="W5654" s="3" t="str">
        <f>IFERROR(VLOOKUP($B5654, 'Returns'!$A$2:$B$801, 2, FALSE), "No")</f>
        <v>No</v>
      </c>
    </row>
    <row r="5655" spans="1:23" x14ac:dyDescent="0.3">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VLOOKUP($M5655,People!$A$2:$B$5, 2, FALSE)</f>
        <v>Anna Andreadi</v>
      </c>
      <c r="W5655" s="3" t="str">
        <f>IFERROR(VLOOKUP($B5655, 'Returns'!$A$2:$B$801, 2, FALSE), "No")</f>
        <v>No</v>
      </c>
    </row>
    <row r="5656" spans="1:23" x14ac:dyDescent="0.3">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VLOOKUP($M5656,People!$A$2:$B$5, 2, FALSE)</f>
        <v>Anna Andreadi</v>
      </c>
      <c r="W5656" s="3" t="str">
        <f>IFERROR(VLOOKUP($B5656, 'Returns'!$A$2:$B$801, 2, FALSE), "No")</f>
        <v>Yes</v>
      </c>
    </row>
    <row r="5657" spans="1:23" x14ac:dyDescent="0.3">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VLOOKUP($M5657,People!$A$2:$B$5, 2, FALSE)</f>
        <v>Anna Andreadi</v>
      </c>
      <c r="W5657" s="3" t="str">
        <f>IFERROR(VLOOKUP($B5657, 'Returns'!$A$2:$B$801, 2, FALSE), "No")</f>
        <v>Yes</v>
      </c>
    </row>
    <row r="5658" spans="1:23" x14ac:dyDescent="0.3">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VLOOKUP($M5658,People!$A$2:$B$5, 2, FALSE)</f>
        <v>Anna Andreadi</v>
      </c>
      <c r="W5658" s="3" t="str">
        <f>IFERROR(VLOOKUP($B5658, 'Returns'!$A$2:$B$801, 2, FALSE), "No")</f>
        <v>Yes</v>
      </c>
    </row>
    <row r="5659" spans="1:23" x14ac:dyDescent="0.3">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VLOOKUP($M5659,People!$A$2:$B$5, 2, FALSE)</f>
        <v>Anna Andreadi</v>
      </c>
      <c r="W5659" s="3" t="str">
        <f>IFERROR(VLOOKUP($B5659, 'Returns'!$A$2:$B$801, 2, FALSE), "No")</f>
        <v>Yes</v>
      </c>
    </row>
    <row r="5660" spans="1:23" x14ac:dyDescent="0.3">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VLOOKUP($M5660,People!$A$2:$B$5, 2, FALSE)</f>
        <v>Anna Andreadi</v>
      </c>
      <c r="W5660" s="3" t="str">
        <f>IFERROR(VLOOKUP($B5660, 'Returns'!$A$2:$B$801, 2, FALSE), "No")</f>
        <v>Yes</v>
      </c>
    </row>
    <row r="5661" spans="1:23" x14ac:dyDescent="0.3">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VLOOKUP($M5661,People!$A$2:$B$5, 2, FALSE)</f>
        <v>Anna Andreadi</v>
      </c>
      <c r="W5661" s="3" t="str">
        <f>IFERROR(VLOOKUP($B5661, 'Returns'!$A$2:$B$801, 2, FALSE), "No")</f>
        <v>Yes</v>
      </c>
    </row>
    <row r="5662" spans="1:23" x14ac:dyDescent="0.3">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VLOOKUP($M5662,People!$A$2:$B$5, 2, FALSE)</f>
        <v>Anna Andreadi</v>
      </c>
      <c r="W5662" s="3" t="str">
        <f>IFERROR(VLOOKUP($B5662, 'Returns'!$A$2:$B$801, 2, FALSE), "No")</f>
        <v>Yes</v>
      </c>
    </row>
    <row r="5663" spans="1:23" x14ac:dyDescent="0.3">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VLOOKUP($M5663,People!$A$2:$B$5, 2, FALSE)</f>
        <v>Anna Andreadi</v>
      </c>
      <c r="W5663" s="3" t="str">
        <f>IFERROR(VLOOKUP($B5663, 'Returns'!$A$2:$B$801, 2, FALSE), "No")</f>
        <v>No</v>
      </c>
    </row>
    <row r="5664" spans="1:23" x14ac:dyDescent="0.3">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VLOOKUP($M5664,People!$A$2:$B$5, 2, FALSE)</f>
        <v>Anna Andreadi</v>
      </c>
      <c r="W5664" s="3" t="str">
        <f>IFERROR(VLOOKUP($B5664, 'Returns'!$A$2:$B$801, 2, FALSE), "No")</f>
        <v>No</v>
      </c>
    </row>
    <row r="5665" spans="1:23" x14ac:dyDescent="0.3">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VLOOKUP($M5665,People!$A$2:$B$5, 2, FALSE)</f>
        <v>Chuck Magee</v>
      </c>
      <c r="W5665" s="3" t="str">
        <f>IFERROR(VLOOKUP($B5665, 'Returns'!$A$2:$B$801, 2, FALSE), "No")</f>
        <v>No</v>
      </c>
    </row>
    <row r="5666" spans="1:23" x14ac:dyDescent="0.3">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VLOOKUP($M5666,People!$A$2:$B$5, 2, FALSE)</f>
        <v>Chuck Magee</v>
      </c>
      <c r="W5666" s="3" t="str">
        <f>IFERROR(VLOOKUP($B5666, 'Returns'!$A$2:$B$801, 2, FALSE), "No")</f>
        <v>No</v>
      </c>
    </row>
    <row r="5667" spans="1:23" x14ac:dyDescent="0.3">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VLOOKUP($M5667,People!$A$2:$B$5, 2, FALSE)</f>
        <v>Chuck Magee</v>
      </c>
      <c r="W5667" s="3" t="str">
        <f>IFERROR(VLOOKUP($B5667, 'Returns'!$A$2:$B$801, 2, FALSE), "No")</f>
        <v>No</v>
      </c>
    </row>
    <row r="5668" spans="1:23" x14ac:dyDescent="0.3">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VLOOKUP($M5668,People!$A$2:$B$5, 2, FALSE)</f>
        <v>Chuck Magee</v>
      </c>
      <c r="W5668" s="3" t="str">
        <f>IFERROR(VLOOKUP($B5668, 'Returns'!$A$2:$B$801, 2, FALSE), "No")</f>
        <v>No</v>
      </c>
    </row>
    <row r="5669" spans="1:23" x14ac:dyDescent="0.3">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VLOOKUP($M5669,People!$A$2:$B$5, 2, FALSE)</f>
        <v>Anna Andreadi</v>
      </c>
      <c r="W5669" s="3" t="str">
        <f>IFERROR(VLOOKUP($B5669, 'Returns'!$A$2:$B$801, 2, FALSE), "No")</f>
        <v>No</v>
      </c>
    </row>
    <row r="5670" spans="1:23" x14ac:dyDescent="0.3">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VLOOKUP($M5670,People!$A$2:$B$5, 2, FALSE)</f>
        <v>Anna Andreadi</v>
      </c>
      <c r="W5670" s="3" t="str">
        <f>IFERROR(VLOOKUP($B5670, 'Returns'!$A$2:$B$801, 2, FALSE), "No")</f>
        <v>No</v>
      </c>
    </row>
    <row r="5671" spans="1:23" x14ac:dyDescent="0.3">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VLOOKUP($M5671,People!$A$2:$B$5, 2, FALSE)</f>
        <v>Anna Andreadi</v>
      </c>
      <c r="W5671" s="3" t="str">
        <f>IFERROR(VLOOKUP($B5671, 'Returns'!$A$2:$B$801, 2, FALSE), "No")</f>
        <v>No</v>
      </c>
    </row>
    <row r="5672" spans="1:23" x14ac:dyDescent="0.3">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VLOOKUP($M5672,People!$A$2:$B$5, 2, FALSE)</f>
        <v>Anna Andreadi</v>
      </c>
      <c r="W5672" s="3" t="str">
        <f>IFERROR(VLOOKUP($B5672, 'Returns'!$A$2:$B$801, 2, FALSE), "No")</f>
        <v>No</v>
      </c>
    </row>
    <row r="5673" spans="1:23" x14ac:dyDescent="0.3">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VLOOKUP($M5673,People!$A$2:$B$5, 2, FALSE)</f>
        <v>Anna Andreadi</v>
      </c>
      <c r="W5673" s="3" t="str">
        <f>IFERROR(VLOOKUP($B5673, 'Returns'!$A$2:$B$801, 2, FALSE), "No")</f>
        <v>No</v>
      </c>
    </row>
    <row r="5674" spans="1:23" x14ac:dyDescent="0.3">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VLOOKUP($M5674,People!$A$2:$B$5, 2, FALSE)</f>
        <v>Kelly Williams</v>
      </c>
      <c r="W5674" s="3" t="str">
        <f>IFERROR(VLOOKUP($B5674, 'Returns'!$A$2:$B$801, 2, FALSE), "No")</f>
        <v>No</v>
      </c>
    </row>
    <row r="5675" spans="1:23" x14ac:dyDescent="0.3">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VLOOKUP($M5675,People!$A$2:$B$5, 2, FALSE)</f>
        <v>Kelly Williams</v>
      </c>
      <c r="W5675" s="3" t="str">
        <f>IFERROR(VLOOKUP($B5675, 'Returns'!$A$2:$B$801, 2, FALSE), "No")</f>
        <v>No</v>
      </c>
    </row>
    <row r="5676" spans="1:23" x14ac:dyDescent="0.3">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VLOOKUP($M5676,People!$A$2:$B$5, 2, FALSE)</f>
        <v>Anna Andreadi</v>
      </c>
      <c r="W5676" s="3" t="str">
        <f>IFERROR(VLOOKUP($B5676, 'Returns'!$A$2:$B$801, 2, FALSE), "No")</f>
        <v>No</v>
      </c>
    </row>
    <row r="5677" spans="1:23" x14ac:dyDescent="0.3">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VLOOKUP($M5677,People!$A$2:$B$5, 2, FALSE)</f>
        <v>Anna Andreadi</v>
      </c>
      <c r="W5677" s="3" t="str">
        <f>IFERROR(VLOOKUP($B5677, 'Returns'!$A$2:$B$801, 2, FALSE), "No")</f>
        <v>No</v>
      </c>
    </row>
    <row r="5678" spans="1:23" x14ac:dyDescent="0.3">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VLOOKUP($M5678,People!$A$2:$B$5, 2, FALSE)</f>
        <v>Anna Andreadi</v>
      </c>
      <c r="W5678" s="3" t="str">
        <f>IFERROR(VLOOKUP($B5678, 'Returns'!$A$2:$B$801, 2, FALSE), "No")</f>
        <v>No</v>
      </c>
    </row>
    <row r="5679" spans="1:23" x14ac:dyDescent="0.3">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VLOOKUP($M5679,People!$A$2:$B$5, 2, FALSE)</f>
        <v>Kelly Williams</v>
      </c>
      <c r="W5679" s="3" t="str">
        <f>IFERROR(VLOOKUP($B5679, 'Returns'!$A$2:$B$801, 2, FALSE), "No")</f>
        <v>No</v>
      </c>
    </row>
    <row r="5680" spans="1:23" x14ac:dyDescent="0.3">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VLOOKUP($M5680,People!$A$2:$B$5, 2, FALSE)</f>
        <v>Kelly Williams</v>
      </c>
      <c r="W5680" s="3" t="str">
        <f>IFERROR(VLOOKUP($B5680, 'Returns'!$A$2:$B$801, 2, FALSE), "No")</f>
        <v>No</v>
      </c>
    </row>
    <row r="5681" spans="1:23" x14ac:dyDescent="0.3">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VLOOKUP($M5681,People!$A$2:$B$5, 2, FALSE)</f>
        <v>Kelly Williams</v>
      </c>
      <c r="W5681" s="3" t="str">
        <f>IFERROR(VLOOKUP($B5681, 'Returns'!$A$2:$B$801, 2, FALSE), "No")</f>
        <v>No</v>
      </c>
    </row>
    <row r="5682" spans="1:23" x14ac:dyDescent="0.3">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VLOOKUP($M5682,People!$A$2:$B$5, 2, FALSE)</f>
        <v>Kelly Williams</v>
      </c>
      <c r="W5682" s="3" t="str">
        <f>IFERROR(VLOOKUP($B5682, 'Returns'!$A$2:$B$801, 2, FALSE), "No")</f>
        <v>No</v>
      </c>
    </row>
    <row r="5683" spans="1:23" x14ac:dyDescent="0.3">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VLOOKUP($M5683,People!$A$2:$B$5, 2, FALSE)</f>
        <v>Kelly Williams</v>
      </c>
      <c r="W5683" s="3" t="str">
        <f>IFERROR(VLOOKUP($B5683, 'Returns'!$A$2:$B$801, 2, FALSE), "No")</f>
        <v>No</v>
      </c>
    </row>
    <row r="5684" spans="1:23" x14ac:dyDescent="0.3">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VLOOKUP($M5684,People!$A$2:$B$5, 2, FALSE)</f>
        <v>Cassandra Brandow</v>
      </c>
      <c r="W5684" s="3" t="str">
        <f>IFERROR(VLOOKUP($B5684, 'Returns'!$A$2:$B$801, 2, FALSE), "No")</f>
        <v>No</v>
      </c>
    </row>
    <row r="5685" spans="1:23" x14ac:dyDescent="0.3">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VLOOKUP($M5685,People!$A$2:$B$5, 2, FALSE)</f>
        <v>Cassandra Brandow</v>
      </c>
      <c r="W5685" s="3" t="str">
        <f>IFERROR(VLOOKUP($B5685, 'Returns'!$A$2:$B$801, 2, FALSE), "No")</f>
        <v>No</v>
      </c>
    </row>
    <row r="5686" spans="1:23" x14ac:dyDescent="0.3">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VLOOKUP($M5686,People!$A$2:$B$5, 2, FALSE)</f>
        <v>Cassandra Brandow</v>
      </c>
      <c r="W5686" s="3" t="str">
        <f>IFERROR(VLOOKUP($B5686, 'Returns'!$A$2:$B$801, 2, FALSE), "No")</f>
        <v>No</v>
      </c>
    </row>
    <row r="5687" spans="1:23" x14ac:dyDescent="0.3">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VLOOKUP($M5687,People!$A$2:$B$5, 2, FALSE)</f>
        <v>Anna Andreadi</v>
      </c>
      <c r="W5687" s="3" t="str">
        <f>IFERROR(VLOOKUP($B5687, 'Returns'!$A$2:$B$801, 2, FALSE), "No")</f>
        <v>No</v>
      </c>
    </row>
    <row r="5688" spans="1:23" x14ac:dyDescent="0.3">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VLOOKUP($M5688,People!$A$2:$B$5, 2, FALSE)</f>
        <v>Cassandra Brandow</v>
      </c>
      <c r="W5688" s="3" t="str">
        <f>IFERROR(VLOOKUP($B5688, 'Returns'!$A$2:$B$801, 2, FALSE), "No")</f>
        <v>No</v>
      </c>
    </row>
    <row r="5689" spans="1:23" x14ac:dyDescent="0.3">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VLOOKUP($M5689,People!$A$2:$B$5, 2, FALSE)</f>
        <v>Cassandra Brandow</v>
      </c>
      <c r="W5689" s="3" t="str">
        <f>IFERROR(VLOOKUP($B5689, 'Returns'!$A$2:$B$801, 2, FALSE), "No")</f>
        <v>No</v>
      </c>
    </row>
    <row r="5690" spans="1:23" x14ac:dyDescent="0.3">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VLOOKUP($M5690,People!$A$2:$B$5, 2, FALSE)</f>
        <v>Cassandra Brandow</v>
      </c>
      <c r="W5690" s="3" t="str">
        <f>IFERROR(VLOOKUP($B5690, 'Returns'!$A$2:$B$801, 2, FALSE), "No")</f>
        <v>No</v>
      </c>
    </row>
    <row r="5691" spans="1:23" x14ac:dyDescent="0.3">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VLOOKUP($M5691,People!$A$2:$B$5, 2, FALSE)</f>
        <v>Kelly Williams</v>
      </c>
      <c r="W5691" s="3" t="str">
        <f>IFERROR(VLOOKUP($B5691, 'Returns'!$A$2:$B$801, 2, FALSE), "No")</f>
        <v>No</v>
      </c>
    </row>
    <row r="5692" spans="1:23" x14ac:dyDescent="0.3">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VLOOKUP($M5692,People!$A$2:$B$5, 2, FALSE)</f>
        <v>Chuck Magee</v>
      </c>
      <c r="W5692" s="3" t="str">
        <f>IFERROR(VLOOKUP($B5692, 'Returns'!$A$2:$B$801, 2, FALSE), "No")</f>
        <v>No</v>
      </c>
    </row>
    <row r="5693" spans="1:23" x14ac:dyDescent="0.3">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VLOOKUP($M5693,People!$A$2:$B$5, 2, FALSE)</f>
        <v>Chuck Magee</v>
      </c>
      <c r="W5693" s="3" t="str">
        <f>IFERROR(VLOOKUP($B5693, 'Returns'!$A$2:$B$801, 2, FALSE), "No")</f>
        <v>No</v>
      </c>
    </row>
    <row r="5694" spans="1:23" x14ac:dyDescent="0.3">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VLOOKUP($M5694,People!$A$2:$B$5, 2, FALSE)</f>
        <v>Chuck Magee</v>
      </c>
      <c r="W5694" s="3" t="str">
        <f>IFERROR(VLOOKUP($B5694, 'Returns'!$A$2:$B$801, 2, FALSE), "No")</f>
        <v>No</v>
      </c>
    </row>
    <row r="5695" spans="1:23" x14ac:dyDescent="0.3">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VLOOKUP($M5695,People!$A$2:$B$5, 2, FALSE)</f>
        <v>Chuck Magee</v>
      </c>
      <c r="W5695" s="3" t="str">
        <f>IFERROR(VLOOKUP($B5695, 'Returns'!$A$2:$B$801, 2, FALSE), "No")</f>
        <v>No</v>
      </c>
    </row>
    <row r="5696" spans="1:23" x14ac:dyDescent="0.3">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VLOOKUP($M5696,People!$A$2:$B$5, 2, FALSE)</f>
        <v>Chuck Magee</v>
      </c>
      <c r="W5696" s="3" t="str">
        <f>IFERROR(VLOOKUP($B5696, 'Returns'!$A$2:$B$801, 2, FALSE), "No")</f>
        <v>No</v>
      </c>
    </row>
    <row r="5697" spans="1:23" x14ac:dyDescent="0.3">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VLOOKUP($M5697,People!$A$2:$B$5, 2, FALSE)</f>
        <v>Anna Andreadi</v>
      </c>
      <c r="W5697" s="3" t="str">
        <f>IFERROR(VLOOKUP($B5697, 'Returns'!$A$2:$B$801, 2, FALSE), "No")</f>
        <v>No</v>
      </c>
    </row>
    <row r="5698" spans="1:23" x14ac:dyDescent="0.3">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VLOOKUP($M5698,People!$A$2:$B$5, 2, FALSE)</f>
        <v>Kelly Williams</v>
      </c>
      <c r="W5698" s="3" t="str">
        <f>IFERROR(VLOOKUP($B5698, 'Returns'!$A$2:$B$801, 2, FALSE), "No")</f>
        <v>No</v>
      </c>
    </row>
    <row r="5699" spans="1:23" x14ac:dyDescent="0.3">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VLOOKUP($M5699,People!$A$2:$B$5, 2, FALSE)</f>
        <v>Kelly Williams</v>
      </c>
      <c r="W5699" s="3" t="str">
        <f>IFERROR(VLOOKUP($B5699, 'Returns'!$A$2:$B$801, 2, FALSE), "No")</f>
        <v>No</v>
      </c>
    </row>
    <row r="5700" spans="1:23" x14ac:dyDescent="0.3">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VLOOKUP($M5700,People!$A$2:$B$5, 2, FALSE)</f>
        <v>Kelly Williams</v>
      </c>
      <c r="W5700" s="3" t="str">
        <f>IFERROR(VLOOKUP($B5700, 'Returns'!$A$2:$B$801, 2, FALSE), "No")</f>
        <v>No</v>
      </c>
    </row>
    <row r="5701" spans="1:23" x14ac:dyDescent="0.3">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VLOOKUP($M5701,People!$A$2:$B$5, 2, FALSE)</f>
        <v>Anna Andreadi</v>
      </c>
      <c r="W5701" s="3" t="str">
        <f>IFERROR(VLOOKUP($B5701, 'Returns'!$A$2:$B$801, 2, FALSE), "No")</f>
        <v>No</v>
      </c>
    </row>
    <row r="5702" spans="1:23" x14ac:dyDescent="0.3">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VLOOKUP($M5702,People!$A$2:$B$5, 2, FALSE)</f>
        <v>Chuck Magee</v>
      </c>
      <c r="W5702" s="3" t="str">
        <f>IFERROR(VLOOKUP($B5702, 'Returns'!$A$2:$B$801, 2, FALSE), "No")</f>
        <v>No</v>
      </c>
    </row>
    <row r="5703" spans="1:23" x14ac:dyDescent="0.3">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VLOOKUP($M5703,People!$A$2:$B$5, 2, FALSE)</f>
        <v>Chuck Magee</v>
      </c>
      <c r="W5703" s="3" t="str">
        <f>IFERROR(VLOOKUP($B5703, 'Returns'!$A$2:$B$801, 2, FALSE), "No")</f>
        <v>No</v>
      </c>
    </row>
    <row r="5704" spans="1:23" x14ac:dyDescent="0.3">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VLOOKUP($M5704,People!$A$2:$B$5, 2, FALSE)</f>
        <v>Chuck Magee</v>
      </c>
      <c r="W5704" s="3" t="str">
        <f>IFERROR(VLOOKUP($B5704, 'Returns'!$A$2:$B$801, 2, FALSE), "No")</f>
        <v>No</v>
      </c>
    </row>
    <row r="5705" spans="1:23" x14ac:dyDescent="0.3">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VLOOKUP($M5705,People!$A$2:$B$5, 2, FALSE)</f>
        <v>Chuck Magee</v>
      </c>
      <c r="W5705" s="3" t="str">
        <f>IFERROR(VLOOKUP($B5705, 'Returns'!$A$2:$B$801, 2, FALSE), "No")</f>
        <v>No</v>
      </c>
    </row>
    <row r="5706" spans="1:23" x14ac:dyDescent="0.3">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VLOOKUP($M5706,People!$A$2:$B$5, 2, FALSE)</f>
        <v>Chuck Magee</v>
      </c>
      <c r="W5706" s="3" t="str">
        <f>IFERROR(VLOOKUP($B5706, 'Returns'!$A$2:$B$801, 2, FALSE), "No")</f>
        <v>No</v>
      </c>
    </row>
    <row r="5707" spans="1:23" x14ac:dyDescent="0.3">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VLOOKUP($M5707,People!$A$2:$B$5, 2, FALSE)</f>
        <v>Chuck Magee</v>
      </c>
      <c r="W5707" s="3" t="str">
        <f>IFERROR(VLOOKUP($B5707, 'Returns'!$A$2:$B$801, 2, FALSE), "No")</f>
        <v>No</v>
      </c>
    </row>
    <row r="5708" spans="1:23" x14ac:dyDescent="0.3">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VLOOKUP($M5708,People!$A$2:$B$5, 2, FALSE)</f>
        <v>Chuck Magee</v>
      </c>
      <c r="W5708" s="3" t="str">
        <f>IFERROR(VLOOKUP($B5708, 'Returns'!$A$2:$B$801, 2, FALSE), "No")</f>
        <v>No</v>
      </c>
    </row>
    <row r="5709" spans="1:23" x14ac:dyDescent="0.3">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VLOOKUP($M5709,People!$A$2:$B$5, 2, FALSE)</f>
        <v>Chuck Magee</v>
      </c>
      <c r="W5709" s="3" t="str">
        <f>IFERROR(VLOOKUP($B5709, 'Returns'!$A$2:$B$801, 2, FALSE), "No")</f>
        <v>Yes</v>
      </c>
    </row>
    <row r="5710" spans="1:23" x14ac:dyDescent="0.3">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VLOOKUP($M5710,People!$A$2:$B$5, 2, FALSE)</f>
        <v>Chuck Magee</v>
      </c>
      <c r="W5710" s="3" t="str">
        <f>IFERROR(VLOOKUP($B5710, 'Returns'!$A$2:$B$801, 2, FALSE), "No")</f>
        <v>Yes</v>
      </c>
    </row>
    <row r="5711" spans="1:23" x14ac:dyDescent="0.3">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VLOOKUP($M5711,People!$A$2:$B$5, 2, FALSE)</f>
        <v>Chuck Magee</v>
      </c>
      <c r="W5711" s="3" t="str">
        <f>IFERROR(VLOOKUP($B5711, 'Returns'!$A$2:$B$801, 2, FALSE), "No")</f>
        <v>Yes</v>
      </c>
    </row>
    <row r="5712" spans="1:23" x14ac:dyDescent="0.3">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VLOOKUP($M5712,People!$A$2:$B$5, 2, FALSE)</f>
        <v>Chuck Magee</v>
      </c>
      <c r="W5712" s="3" t="str">
        <f>IFERROR(VLOOKUP($B5712, 'Returns'!$A$2:$B$801, 2, FALSE), "No")</f>
        <v>Yes</v>
      </c>
    </row>
    <row r="5713" spans="1:23" x14ac:dyDescent="0.3">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VLOOKUP($M5713,People!$A$2:$B$5, 2, FALSE)</f>
        <v>Chuck Magee</v>
      </c>
      <c r="W5713" s="3" t="str">
        <f>IFERROR(VLOOKUP($B5713, 'Returns'!$A$2:$B$801, 2, FALSE), "No")</f>
        <v>Yes</v>
      </c>
    </row>
    <row r="5714" spans="1:23" x14ac:dyDescent="0.3">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VLOOKUP($M5714,People!$A$2:$B$5, 2, FALSE)</f>
        <v>Kelly Williams</v>
      </c>
      <c r="W5714" s="3" t="str">
        <f>IFERROR(VLOOKUP($B5714, 'Returns'!$A$2:$B$801, 2, FALSE), "No")</f>
        <v>No</v>
      </c>
    </row>
    <row r="5715" spans="1:23" x14ac:dyDescent="0.3">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VLOOKUP($M5715,People!$A$2:$B$5, 2, FALSE)</f>
        <v>Chuck Magee</v>
      </c>
      <c r="W5715" s="3" t="str">
        <f>IFERROR(VLOOKUP($B5715, 'Returns'!$A$2:$B$801, 2, FALSE), "No")</f>
        <v>No</v>
      </c>
    </row>
    <row r="5716" spans="1:23" x14ac:dyDescent="0.3">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VLOOKUP($M5716,People!$A$2:$B$5, 2, FALSE)</f>
        <v>Cassandra Brandow</v>
      </c>
      <c r="W5716" s="3" t="str">
        <f>IFERROR(VLOOKUP($B5716, 'Returns'!$A$2:$B$801, 2, FALSE), "No")</f>
        <v>No</v>
      </c>
    </row>
    <row r="5717" spans="1:23" x14ac:dyDescent="0.3">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VLOOKUP($M5717,People!$A$2:$B$5, 2, FALSE)</f>
        <v>Kelly Williams</v>
      </c>
      <c r="W5717" s="3" t="str">
        <f>IFERROR(VLOOKUP($B5717, 'Returns'!$A$2:$B$801, 2, FALSE), "No")</f>
        <v>No</v>
      </c>
    </row>
    <row r="5718" spans="1:23" x14ac:dyDescent="0.3">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VLOOKUP($M5718,People!$A$2:$B$5, 2, FALSE)</f>
        <v>Kelly Williams</v>
      </c>
      <c r="W5718" s="3" t="str">
        <f>IFERROR(VLOOKUP($B5718, 'Returns'!$A$2:$B$801, 2, FALSE), "No")</f>
        <v>No</v>
      </c>
    </row>
    <row r="5719" spans="1:23" x14ac:dyDescent="0.3">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VLOOKUP($M5719,People!$A$2:$B$5, 2, FALSE)</f>
        <v>Kelly Williams</v>
      </c>
      <c r="W5719" s="3" t="str">
        <f>IFERROR(VLOOKUP($B5719, 'Returns'!$A$2:$B$801, 2, FALSE), "No")</f>
        <v>No</v>
      </c>
    </row>
    <row r="5720" spans="1:23" x14ac:dyDescent="0.3">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VLOOKUP($M5720,People!$A$2:$B$5, 2, FALSE)</f>
        <v>Kelly Williams</v>
      </c>
      <c r="W5720" s="3" t="str">
        <f>IFERROR(VLOOKUP($B5720, 'Returns'!$A$2:$B$801, 2, FALSE), "No")</f>
        <v>No</v>
      </c>
    </row>
    <row r="5721" spans="1:23" x14ac:dyDescent="0.3">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VLOOKUP($M5721,People!$A$2:$B$5, 2, FALSE)</f>
        <v>Kelly Williams</v>
      </c>
      <c r="W5721" s="3" t="str">
        <f>IFERROR(VLOOKUP($B5721, 'Returns'!$A$2:$B$801, 2, FALSE), "No")</f>
        <v>No</v>
      </c>
    </row>
    <row r="5722" spans="1:23" x14ac:dyDescent="0.3">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VLOOKUP($M5722,People!$A$2:$B$5, 2, FALSE)</f>
        <v>Anna Andreadi</v>
      </c>
      <c r="W5722" s="3" t="str">
        <f>IFERROR(VLOOKUP($B5722, 'Returns'!$A$2:$B$801, 2, FALSE), "No")</f>
        <v>Yes</v>
      </c>
    </row>
    <row r="5723" spans="1:23" x14ac:dyDescent="0.3">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VLOOKUP($M5723,People!$A$2:$B$5, 2, FALSE)</f>
        <v>Anna Andreadi</v>
      </c>
      <c r="W5723" s="3" t="str">
        <f>IFERROR(VLOOKUP($B5723, 'Returns'!$A$2:$B$801, 2, FALSE), "No")</f>
        <v>Yes</v>
      </c>
    </row>
    <row r="5724" spans="1:23" x14ac:dyDescent="0.3">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VLOOKUP($M5724,People!$A$2:$B$5, 2, FALSE)</f>
        <v>Anna Andreadi</v>
      </c>
      <c r="W5724" s="3" t="str">
        <f>IFERROR(VLOOKUP($B5724, 'Returns'!$A$2:$B$801, 2, FALSE), "No")</f>
        <v>Yes</v>
      </c>
    </row>
    <row r="5725" spans="1:23" x14ac:dyDescent="0.3">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VLOOKUP($M5725,People!$A$2:$B$5, 2, FALSE)</f>
        <v>Anna Andreadi</v>
      </c>
      <c r="W5725" s="3" t="str">
        <f>IFERROR(VLOOKUP($B5725, 'Returns'!$A$2:$B$801, 2, FALSE), "No")</f>
        <v>No</v>
      </c>
    </row>
    <row r="5726" spans="1:23" x14ac:dyDescent="0.3">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VLOOKUP($M5726,People!$A$2:$B$5, 2, FALSE)</f>
        <v>Kelly Williams</v>
      </c>
      <c r="W5726" s="3" t="str">
        <f>IFERROR(VLOOKUP($B5726, 'Returns'!$A$2:$B$801, 2, FALSE), "No")</f>
        <v>No</v>
      </c>
    </row>
    <row r="5727" spans="1:23" x14ac:dyDescent="0.3">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VLOOKUP($M5727,People!$A$2:$B$5, 2, FALSE)</f>
        <v>Chuck Magee</v>
      </c>
      <c r="W5727" s="3" t="str">
        <f>IFERROR(VLOOKUP($B5727, 'Returns'!$A$2:$B$801, 2, FALSE), "No")</f>
        <v>No</v>
      </c>
    </row>
    <row r="5728" spans="1:23" x14ac:dyDescent="0.3">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VLOOKUP($M5728,People!$A$2:$B$5, 2, FALSE)</f>
        <v>Kelly Williams</v>
      </c>
      <c r="W5728" s="3" t="str">
        <f>IFERROR(VLOOKUP($B5728, 'Returns'!$A$2:$B$801, 2, FALSE), "No")</f>
        <v>No</v>
      </c>
    </row>
    <row r="5729" spans="1:23" x14ac:dyDescent="0.3">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VLOOKUP($M5729,People!$A$2:$B$5, 2, FALSE)</f>
        <v>Kelly Williams</v>
      </c>
      <c r="W5729" s="3" t="str">
        <f>IFERROR(VLOOKUP($B5729, 'Returns'!$A$2:$B$801, 2, FALSE), "No")</f>
        <v>No</v>
      </c>
    </row>
    <row r="5730" spans="1:23" x14ac:dyDescent="0.3">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VLOOKUP($M5730,People!$A$2:$B$5, 2, FALSE)</f>
        <v>Kelly Williams</v>
      </c>
      <c r="W5730" s="3" t="str">
        <f>IFERROR(VLOOKUP($B5730, 'Returns'!$A$2:$B$801, 2, FALSE), "No")</f>
        <v>No</v>
      </c>
    </row>
    <row r="5731" spans="1:23" x14ac:dyDescent="0.3">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VLOOKUP($M5731,People!$A$2:$B$5, 2, FALSE)</f>
        <v>Kelly Williams</v>
      </c>
      <c r="W5731" s="3" t="str">
        <f>IFERROR(VLOOKUP($B5731, 'Returns'!$A$2:$B$801, 2, FALSE), "No")</f>
        <v>No</v>
      </c>
    </row>
    <row r="5732" spans="1:23" x14ac:dyDescent="0.3">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VLOOKUP($M5732,People!$A$2:$B$5, 2, FALSE)</f>
        <v>Kelly Williams</v>
      </c>
      <c r="W5732" s="3" t="str">
        <f>IFERROR(VLOOKUP($B5732, 'Returns'!$A$2:$B$801, 2, FALSE), "No")</f>
        <v>No</v>
      </c>
    </row>
    <row r="5733" spans="1:23" x14ac:dyDescent="0.3">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VLOOKUP($M5733,People!$A$2:$B$5, 2, FALSE)</f>
        <v>Kelly Williams</v>
      </c>
      <c r="W5733" s="3" t="str">
        <f>IFERROR(VLOOKUP($B5733, 'Returns'!$A$2:$B$801, 2, FALSE), "No")</f>
        <v>No</v>
      </c>
    </row>
    <row r="5734" spans="1:23" x14ac:dyDescent="0.3">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VLOOKUP($M5734,People!$A$2:$B$5, 2, FALSE)</f>
        <v>Chuck Magee</v>
      </c>
      <c r="W5734" s="3" t="str">
        <f>IFERROR(VLOOKUP($B5734, 'Returns'!$A$2:$B$801, 2, FALSE), "No")</f>
        <v>No</v>
      </c>
    </row>
    <row r="5735" spans="1:23" x14ac:dyDescent="0.3">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VLOOKUP($M5735,People!$A$2:$B$5, 2, FALSE)</f>
        <v>Chuck Magee</v>
      </c>
      <c r="W5735" s="3" t="str">
        <f>IFERROR(VLOOKUP($B5735, 'Returns'!$A$2:$B$801, 2, FALSE), "No")</f>
        <v>No</v>
      </c>
    </row>
    <row r="5736" spans="1:23" x14ac:dyDescent="0.3">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VLOOKUP($M5736,People!$A$2:$B$5, 2, FALSE)</f>
        <v>Chuck Magee</v>
      </c>
      <c r="W5736" s="3" t="str">
        <f>IFERROR(VLOOKUP($B5736, 'Returns'!$A$2:$B$801, 2, FALSE), "No")</f>
        <v>No</v>
      </c>
    </row>
    <row r="5737" spans="1:23" x14ac:dyDescent="0.3">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VLOOKUP($M5737,People!$A$2:$B$5, 2, FALSE)</f>
        <v>Chuck Magee</v>
      </c>
      <c r="W5737" s="3" t="str">
        <f>IFERROR(VLOOKUP($B5737, 'Returns'!$A$2:$B$801, 2, FALSE), "No")</f>
        <v>No</v>
      </c>
    </row>
    <row r="5738" spans="1:23" x14ac:dyDescent="0.3">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VLOOKUP($M5738,People!$A$2:$B$5, 2, FALSE)</f>
        <v>Anna Andreadi</v>
      </c>
      <c r="W5738" s="3" t="str">
        <f>IFERROR(VLOOKUP($B5738, 'Returns'!$A$2:$B$801, 2, FALSE), "No")</f>
        <v>Yes</v>
      </c>
    </row>
    <row r="5739" spans="1:23" x14ac:dyDescent="0.3">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VLOOKUP($M5739,People!$A$2:$B$5, 2, FALSE)</f>
        <v>Anna Andreadi</v>
      </c>
      <c r="W5739" s="3" t="str">
        <f>IFERROR(VLOOKUP($B5739, 'Returns'!$A$2:$B$801, 2, FALSE), "No")</f>
        <v>Yes</v>
      </c>
    </row>
    <row r="5740" spans="1:23" x14ac:dyDescent="0.3">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VLOOKUP($M5740,People!$A$2:$B$5, 2, FALSE)</f>
        <v>Anna Andreadi</v>
      </c>
      <c r="W5740" s="3" t="str">
        <f>IFERROR(VLOOKUP($B5740, 'Returns'!$A$2:$B$801, 2, FALSE), "No")</f>
        <v>No</v>
      </c>
    </row>
    <row r="5741" spans="1:23" x14ac:dyDescent="0.3">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VLOOKUP($M5741,People!$A$2:$B$5, 2, FALSE)</f>
        <v>Anna Andreadi</v>
      </c>
      <c r="W5741" s="3" t="str">
        <f>IFERROR(VLOOKUP($B5741, 'Returns'!$A$2:$B$801, 2, FALSE), "No")</f>
        <v>Yes</v>
      </c>
    </row>
    <row r="5742" spans="1:23" x14ac:dyDescent="0.3">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VLOOKUP($M5742,People!$A$2:$B$5, 2, FALSE)</f>
        <v>Anna Andreadi</v>
      </c>
      <c r="W5742" s="3" t="str">
        <f>IFERROR(VLOOKUP($B5742, 'Returns'!$A$2:$B$801, 2, FALSE), "No")</f>
        <v>Yes</v>
      </c>
    </row>
    <row r="5743" spans="1:23" x14ac:dyDescent="0.3">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VLOOKUP($M5743,People!$A$2:$B$5, 2, FALSE)</f>
        <v>Anna Andreadi</v>
      </c>
      <c r="W5743" s="3" t="str">
        <f>IFERROR(VLOOKUP($B5743, 'Returns'!$A$2:$B$801, 2, FALSE), "No")</f>
        <v>Yes</v>
      </c>
    </row>
    <row r="5744" spans="1:23" x14ac:dyDescent="0.3">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VLOOKUP($M5744,People!$A$2:$B$5, 2, FALSE)</f>
        <v>Anna Andreadi</v>
      </c>
      <c r="W5744" s="3" t="str">
        <f>IFERROR(VLOOKUP($B5744, 'Returns'!$A$2:$B$801, 2, FALSE), "No")</f>
        <v>Yes</v>
      </c>
    </row>
    <row r="5745" spans="1:23" x14ac:dyDescent="0.3">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VLOOKUP($M5745,People!$A$2:$B$5, 2, FALSE)</f>
        <v>Anna Andreadi</v>
      </c>
      <c r="W5745" s="3" t="str">
        <f>IFERROR(VLOOKUP($B5745, 'Returns'!$A$2:$B$801, 2, FALSE), "No")</f>
        <v>Yes</v>
      </c>
    </row>
    <row r="5746" spans="1:23" x14ac:dyDescent="0.3">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VLOOKUP($M5746,People!$A$2:$B$5, 2, FALSE)</f>
        <v>Anna Andreadi</v>
      </c>
      <c r="W5746" s="3" t="str">
        <f>IFERROR(VLOOKUP($B5746, 'Returns'!$A$2:$B$801, 2, FALSE), "No")</f>
        <v>Yes</v>
      </c>
    </row>
    <row r="5747" spans="1:23" x14ac:dyDescent="0.3">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VLOOKUP($M5747,People!$A$2:$B$5, 2, FALSE)</f>
        <v>Anna Andreadi</v>
      </c>
      <c r="W5747" s="3" t="str">
        <f>IFERROR(VLOOKUP($B5747, 'Returns'!$A$2:$B$801, 2, FALSE), "No")</f>
        <v>Yes</v>
      </c>
    </row>
    <row r="5748" spans="1:23" x14ac:dyDescent="0.3">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VLOOKUP($M5748,People!$A$2:$B$5, 2, FALSE)</f>
        <v>Cassandra Brandow</v>
      </c>
      <c r="W5748" s="3" t="str">
        <f>IFERROR(VLOOKUP($B5748, 'Returns'!$A$2:$B$801, 2, FALSE), "No")</f>
        <v>No</v>
      </c>
    </row>
    <row r="5749" spans="1:23" x14ac:dyDescent="0.3">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VLOOKUP($M5749,People!$A$2:$B$5, 2, FALSE)</f>
        <v>Cassandra Brandow</v>
      </c>
      <c r="W5749" s="3" t="str">
        <f>IFERROR(VLOOKUP($B5749, 'Returns'!$A$2:$B$801, 2, FALSE), "No")</f>
        <v>No</v>
      </c>
    </row>
    <row r="5750" spans="1:23" x14ac:dyDescent="0.3">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VLOOKUP($M5750,People!$A$2:$B$5, 2, FALSE)</f>
        <v>Cassandra Brandow</v>
      </c>
      <c r="W5750" s="3" t="str">
        <f>IFERROR(VLOOKUP($B5750, 'Returns'!$A$2:$B$801, 2, FALSE), "No")</f>
        <v>No</v>
      </c>
    </row>
    <row r="5751" spans="1:23" x14ac:dyDescent="0.3">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VLOOKUP($M5751,People!$A$2:$B$5, 2, FALSE)</f>
        <v>Chuck Magee</v>
      </c>
      <c r="W5751" s="3" t="str">
        <f>IFERROR(VLOOKUP($B5751, 'Returns'!$A$2:$B$801, 2, FALSE), "No")</f>
        <v>No</v>
      </c>
    </row>
    <row r="5752" spans="1:23" x14ac:dyDescent="0.3">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VLOOKUP($M5752,People!$A$2:$B$5, 2, FALSE)</f>
        <v>Kelly Williams</v>
      </c>
      <c r="W5752" s="3" t="str">
        <f>IFERROR(VLOOKUP($B5752, 'Returns'!$A$2:$B$801, 2, FALSE), "No")</f>
        <v>No</v>
      </c>
    </row>
    <row r="5753" spans="1:23" x14ac:dyDescent="0.3">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VLOOKUP($M5753,People!$A$2:$B$5, 2, FALSE)</f>
        <v>Anna Andreadi</v>
      </c>
      <c r="W5753" s="3" t="str">
        <f>IFERROR(VLOOKUP($B5753, 'Returns'!$A$2:$B$801, 2, FALSE), "No")</f>
        <v>No</v>
      </c>
    </row>
    <row r="5754" spans="1:23" x14ac:dyDescent="0.3">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VLOOKUP($M5754,People!$A$2:$B$5, 2, FALSE)</f>
        <v>Anna Andreadi</v>
      </c>
      <c r="W5754" s="3" t="str">
        <f>IFERROR(VLOOKUP($B5754, 'Returns'!$A$2:$B$801, 2, FALSE), "No")</f>
        <v>No</v>
      </c>
    </row>
    <row r="5755" spans="1:23" x14ac:dyDescent="0.3">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VLOOKUP($M5755,People!$A$2:$B$5, 2, FALSE)</f>
        <v>Cassandra Brandow</v>
      </c>
      <c r="W5755" s="3" t="str">
        <f>IFERROR(VLOOKUP($B5755, 'Returns'!$A$2:$B$801, 2, FALSE), "No")</f>
        <v>No</v>
      </c>
    </row>
    <row r="5756" spans="1:23" x14ac:dyDescent="0.3">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VLOOKUP($M5756,People!$A$2:$B$5, 2, FALSE)</f>
        <v>Cassandra Brandow</v>
      </c>
      <c r="W5756" s="3" t="str">
        <f>IFERROR(VLOOKUP($B5756, 'Returns'!$A$2:$B$801, 2, FALSE), "No")</f>
        <v>No</v>
      </c>
    </row>
    <row r="5757" spans="1:23" x14ac:dyDescent="0.3">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VLOOKUP($M5757,People!$A$2:$B$5, 2, FALSE)</f>
        <v>Kelly Williams</v>
      </c>
      <c r="W5757" s="3" t="str">
        <f>IFERROR(VLOOKUP($B5757, 'Returns'!$A$2:$B$801, 2, FALSE), "No")</f>
        <v>No</v>
      </c>
    </row>
    <row r="5758" spans="1:23" x14ac:dyDescent="0.3">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VLOOKUP($M5758,People!$A$2:$B$5, 2, FALSE)</f>
        <v>Kelly Williams</v>
      </c>
      <c r="W5758" s="3" t="str">
        <f>IFERROR(VLOOKUP($B5758, 'Returns'!$A$2:$B$801, 2, FALSE), "No")</f>
        <v>No</v>
      </c>
    </row>
    <row r="5759" spans="1:23" x14ac:dyDescent="0.3">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VLOOKUP($M5759,People!$A$2:$B$5, 2, FALSE)</f>
        <v>Cassandra Brandow</v>
      </c>
      <c r="W5759" s="3" t="str">
        <f>IFERROR(VLOOKUP($B5759, 'Returns'!$A$2:$B$801, 2, FALSE), "No")</f>
        <v>No</v>
      </c>
    </row>
    <row r="5760" spans="1:23" x14ac:dyDescent="0.3">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VLOOKUP($M5760,People!$A$2:$B$5, 2, FALSE)</f>
        <v>Cassandra Brandow</v>
      </c>
      <c r="W5760" s="3" t="str">
        <f>IFERROR(VLOOKUP($B5760, 'Returns'!$A$2:$B$801, 2, FALSE), "No")</f>
        <v>No</v>
      </c>
    </row>
    <row r="5761" spans="1:23" x14ac:dyDescent="0.3">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VLOOKUP($M5761,People!$A$2:$B$5, 2, FALSE)</f>
        <v>Anna Andreadi</v>
      </c>
      <c r="W5761" s="3" t="str">
        <f>IFERROR(VLOOKUP($B5761, 'Returns'!$A$2:$B$801, 2, FALSE), "No")</f>
        <v>Yes</v>
      </c>
    </row>
    <row r="5762" spans="1:23" x14ac:dyDescent="0.3">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VLOOKUP($M5762,People!$A$2:$B$5, 2, FALSE)</f>
        <v>Anna Andreadi</v>
      </c>
      <c r="W5762" s="3" t="str">
        <f>IFERROR(VLOOKUP($B5762, 'Returns'!$A$2:$B$801, 2, FALSE), "No")</f>
        <v>Yes</v>
      </c>
    </row>
    <row r="5763" spans="1:23" x14ac:dyDescent="0.3">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VLOOKUP($M5763,People!$A$2:$B$5, 2, FALSE)</f>
        <v>Anna Andreadi</v>
      </c>
      <c r="W5763" s="3" t="str">
        <f>IFERROR(VLOOKUP($B5763, 'Returns'!$A$2:$B$801, 2, FALSE), "No")</f>
        <v>No</v>
      </c>
    </row>
    <row r="5764" spans="1:23" x14ac:dyDescent="0.3">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VLOOKUP($M5764,People!$A$2:$B$5, 2, FALSE)</f>
        <v>Anna Andreadi</v>
      </c>
      <c r="W5764" s="3" t="str">
        <f>IFERROR(VLOOKUP($B5764, 'Returns'!$A$2:$B$801, 2, FALSE), "No")</f>
        <v>No</v>
      </c>
    </row>
    <row r="5765" spans="1:23" x14ac:dyDescent="0.3">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VLOOKUP($M5765,People!$A$2:$B$5, 2, FALSE)</f>
        <v>Chuck Magee</v>
      </c>
      <c r="W5765" s="3" t="str">
        <f>IFERROR(VLOOKUP($B5765, 'Returns'!$A$2:$B$801, 2, FALSE), "No")</f>
        <v>No</v>
      </c>
    </row>
    <row r="5766" spans="1:23" x14ac:dyDescent="0.3">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VLOOKUP($M5766,People!$A$2:$B$5, 2, FALSE)</f>
        <v>Anna Andreadi</v>
      </c>
      <c r="W5766" s="3" t="str">
        <f>IFERROR(VLOOKUP($B5766, 'Returns'!$A$2:$B$801, 2, FALSE), "No")</f>
        <v>No</v>
      </c>
    </row>
    <row r="5767" spans="1:23" x14ac:dyDescent="0.3">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VLOOKUP($M5767,People!$A$2:$B$5, 2, FALSE)</f>
        <v>Anna Andreadi</v>
      </c>
      <c r="W5767" s="3" t="str">
        <f>IFERROR(VLOOKUP($B5767, 'Returns'!$A$2:$B$801, 2, FALSE), "No")</f>
        <v>No</v>
      </c>
    </row>
    <row r="5768" spans="1:23" x14ac:dyDescent="0.3">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VLOOKUP($M5768,People!$A$2:$B$5, 2, FALSE)</f>
        <v>Kelly Williams</v>
      </c>
      <c r="W5768" s="3" t="str">
        <f>IFERROR(VLOOKUP($B5768, 'Returns'!$A$2:$B$801, 2, FALSE), "No")</f>
        <v>No</v>
      </c>
    </row>
    <row r="5769" spans="1:23" x14ac:dyDescent="0.3">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VLOOKUP($M5769,People!$A$2:$B$5, 2, FALSE)</f>
        <v>Kelly Williams</v>
      </c>
      <c r="W5769" s="3" t="str">
        <f>IFERROR(VLOOKUP($B5769, 'Returns'!$A$2:$B$801, 2, FALSE), "No")</f>
        <v>No</v>
      </c>
    </row>
    <row r="5770" spans="1:23" x14ac:dyDescent="0.3">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VLOOKUP($M5770,People!$A$2:$B$5, 2, FALSE)</f>
        <v>Chuck Magee</v>
      </c>
      <c r="W5770" s="3" t="str">
        <f>IFERROR(VLOOKUP($B5770, 'Returns'!$A$2:$B$801, 2, FALSE), "No")</f>
        <v>No</v>
      </c>
    </row>
    <row r="5771" spans="1:23" x14ac:dyDescent="0.3">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VLOOKUP($M5771,People!$A$2:$B$5, 2, FALSE)</f>
        <v>Chuck Magee</v>
      </c>
      <c r="W5771" s="3" t="str">
        <f>IFERROR(VLOOKUP($B5771, 'Returns'!$A$2:$B$801, 2, FALSE), "No")</f>
        <v>No</v>
      </c>
    </row>
    <row r="5772" spans="1:23" x14ac:dyDescent="0.3">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VLOOKUP($M5772,People!$A$2:$B$5, 2, FALSE)</f>
        <v>Anna Andreadi</v>
      </c>
      <c r="W5772" s="3" t="str">
        <f>IFERROR(VLOOKUP($B5772, 'Returns'!$A$2:$B$801, 2, FALSE), "No")</f>
        <v>No</v>
      </c>
    </row>
    <row r="5773" spans="1:23" x14ac:dyDescent="0.3">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VLOOKUP($M5773,People!$A$2:$B$5, 2, FALSE)</f>
        <v>Anna Andreadi</v>
      </c>
      <c r="W5773" s="3" t="str">
        <f>IFERROR(VLOOKUP($B5773, 'Returns'!$A$2:$B$801, 2, FALSE), "No")</f>
        <v>No</v>
      </c>
    </row>
    <row r="5774" spans="1:23" x14ac:dyDescent="0.3">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VLOOKUP($M5774,People!$A$2:$B$5, 2, FALSE)</f>
        <v>Kelly Williams</v>
      </c>
      <c r="W5774" s="3" t="str">
        <f>IFERROR(VLOOKUP($B5774, 'Returns'!$A$2:$B$801, 2, FALSE), "No")</f>
        <v>No</v>
      </c>
    </row>
    <row r="5775" spans="1:23" x14ac:dyDescent="0.3">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VLOOKUP($M5775,People!$A$2:$B$5, 2, FALSE)</f>
        <v>Kelly Williams</v>
      </c>
      <c r="W5775" s="3" t="str">
        <f>IFERROR(VLOOKUP($B5775, 'Returns'!$A$2:$B$801, 2, FALSE), "No")</f>
        <v>No</v>
      </c>
    </row>
    <row r="5776" spans="1:23" x14ac:dyDescent="0.3">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VLOOKUP($M5776,People!$A$2:$B$5, 2, FALSE)</f>
        <v>Anna Andreadi</v>
      </c>
      <c r="W5776" s="3" t="str">
        <f>IFERROR(VLOOKUP($B5776, 'Returns'!$A$2:$B$801, 2, FALSE), "No")</f>
        <v>Yes</v>
      </c>
    </row>
    <row r="5777" spans="1:23" x14ac:dyDescent="0.3">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VLOOKUP($M5777,People!$A$2:$B$5, 2, FALSE)</f>
        <v>Anna Andreadi</v>
      </c>
      <c r="W5777" s="3" t="str">
        <f>IFERROR(VLOOKUP($B5777, 'Returns'!$A$2:$B$801, 2, FALSE), "No")</f>
        <v>Yes</v>
      </c>
    </row>
    <row r="5778" spans="1:23" x14ac:dyDescent="0.3">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VLOOKUP($M5778,People!$A$2:$B$5, 2, FALSE)</f>
        <v>Chuck Magee</v>
      </c>
      <c r="W5778" s="3" t="str">
        <f>IFERROR(VLOOKUP($B5778, 'Returns'!$A$2:$B$801, 2, FALSE), "No")</f>
        <v>No</v>
      </c>
    </row>
    <row r="5779" spans="1:23" x14ac:dyDescent="0.3">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VLOOKUP($M5779,People!$A$2:$B$5, 2, FALSE)</f>
        <v>Anna Andreadi</v>
      </c>
      <c r="W5779" s="3" t="str">
        <f>IFERROR(VLOOKUP($B5779, 'Returns'!$A$2:$B$801, 2, FALSE), "No")</f>
        <v>No</v>
      </c>
    </row>
    <row r="5780" spans="1:23" x14ac:dyDescent="0.3">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VLOOKUP($M5780,People!$A$2:$B$5, 2, FALSE)</f>
        <v>Anna Andreadi</v>
      </c>
      <c r="W5780" s="3" t="str">
        <f>IFERROR(VLOOKUP($B5780, 'Returns'!$A$2:$B$801, 2, FALSE), "No")</f>
        <v>Yes</v>
      </c>
    </row>
    <row r="5781" spans="1:23" x14ac:dyDescent="0.3">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VLOOKUP($M5781,People!$A$2:$B$5, 2, FALSE)</f>
        <v>Anna Andreadi</v>
      </c>
      <c r="W5781" s="3" t="str">
        <f>IFERROR(VLOOKUP($B5781, 'Returns'!$A$2:$B$801, 2, FALSE), "No")</f>
        <v>Yes</v>
      </c>
    </row>
    <row r="5782" spans="1:23" x14ac:dyDescent="0.3">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VLOOKUP($M5782,People!$A$2:$B$5, 2, FALSE)</f>
        <v>Anna Andreadi</v>
      </c>
      <c r="W5782" s="3" t="str">
        <f>IFERROR(VLOOKUP($B5782, 'Returns'!$A$2:$B$801, 2, FALSE), "No")</f>
        <v>No</v>
      </c>
    </row>
    <row r="5783" spans="1:23" x14ac:dyDescent="0.3">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VLOOKUP($M5783,People!$A$2:$B$5, 2, FALSE)</f>
        <v>Anna Andreadi</v>
      </c>
      <c r="W5783" s="3" t="str">
        <f>IFERROR(VLOOKUP($B5783, 'Returns'!$A$2:$B$801, 2, FALSE), "No")</f>
        <v>No</v>
      </c>
    </row>
    <row r="5784" spans="1:23" x14ac:dyDescent="0.3">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VLOOKUP($M5784,People!$A$2:$B$5, 2, FALSE)</f>
        <v>Anna Andreadi</v>
      </c>
      <c r="W5784" s="3" t="str">
        <f>IFERROR(VLOOKUP($B5784, 'Returns'!$A$2:$B$801, 2, FALSE), "No")</f>
        <v>No</v>
      </c>
    </row>
    <row r="5785" spans="1:23" x14ac:dyDescent="0.3">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VLOOKUP($M5785,People!$A$2:$B$5, 2, FALSE)</f>
        <v>Anna Andreadi</v>
      </c>
      <c r="W5785" s="3" t="str">
        <f>IFERROR(VLOOKUP($B5785, 'Returns'!$A$2:$B$801, 2, FALSE), "No")</f>
        <v>No</v>
      </c>
    </row>
    <row r="5786" spans="1:23" x14ac:dyDescent="0.3">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VLOOKUP($M5786,People!$A$2:$B$5, 2, FALSE)</f>
        <v>Anna Andreadi</v>
      </c>
      <c r="W5786" s="3" t="str">
        <f>IFERROR(VLOOKUP($B5786, 'Returns'!$A$2:$B$801, 2, FALSE), "No")</f>
        <v>No</v>
      </c>
    </row>
    <row r="5787" spans="1:23" x14ac:dyDescent="0.3">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VLOOKUP($M5787,People!$A$2:$B$5, 2, FALSE)</f>
        <v>Anna Andreadi</v>
      </c>
      <c r="W5787" s="3" t="str">
        <f>IFERROR(VLOOKUP($B5787, 'Returns'!$A$2:$B$801, 2, FALSE), "No")</f>
        <v>No</v>
      </c>
    </row>
    <row r="5788" spans="1:23" x14ac:dyDescent="0.3">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VLOOKUP($M5788,People!$A$2:$B$5, 2, FALSE)</f>
        <v>Anna Andreadi</v>
      </c>
      <c r="W5788" s="3" t="str">
        <f>IFERROR(VLOOKUP($B5788, 'Returns'!$A$2:$B$801, 2, FALSE), "No")</f>
        <v>No</v>
      </c>
    </row>
    <row r="5789" spans="1:23" x14ac:dyDescent="0.3">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VLOOKUP($M5789,People!$A$2:$B$5, 2, FALSE)</f>
        <v>Anna Andreadi</v>
      </c>
      <c r="W5789" s="3" t="str">
        <f>IFERROR(VLOOKUP($B5789, 'Returns'!$A$2:$B$801, 2, FALSE), "No")</f>
        <v>No</v>
      </c>
    </row>
    <row r="5790" spans="1:23" x14ac:dyDescent="0.3">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VLOOKUP($M5790,People!$A$2:$B$5, 2, FALSE)</f>
        <v>Cassandra Brandow</v>
      </c>
      <c r="W5790" s="3" t="str">
        <f>IFERROR(VLOOKUP($B5790, 'Returns'!$A$2:$B$801, 2, FALSE), "No")</f>
        <v>No</v>
      </c>
    </row>
    <row r="5791" spans="1:23" x14ac:dyDescent="0.3">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VLOOKUP($M5791,People!$A$2:$B$5, 2, FALSE)</f>
        <v>Cassandra Brandow</v>
      </c>
      <c r="W5791" s="3" t="str">
        <f>IFERROR(VLOOKUP($B5791, 'Returns'!$A$2:$B$801, 2, FALSE), "No")</f>
        <v>No</v>
      </c>
    </row>
    <row r="5792" spans="1:23" x14ac:dyDescent="0.3">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VLOOKUP($M5792,People!$A$2:$B$5, 2, FALSE)</f>
        <v>Anna Andreadi</v>
      </c>
      <c r="W5792" s="3" t="str">
        <f>IFERROR(VLOOKUP($B5792, 'Returns'!$A$2:$B$801, 2, FALSE), "No")</f>
        <v>Yes</v>
      </c>
    </row>
    <row r="5793" spans="1:23" x14ac:dyDescent="0.3">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VLOOKUP($M5793,People!$A$2:$B$5, 2, FALSE)</f>
        <v>Anna Andreadi</v>
      </c>
      <c r="W5793" s="3" t="str">
        <f>IFERROR(VLOOKUP($B5793, 'Returns'!$A$2:$B$801, 2, FALSE), "No")</f>
        <v>Yes</v>
      </c>
    </row>
    <row r="5794" spans="1:23" x14ac:dyDescent="0.3">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VLOOKUP($M5794,People!$A$2:$B$5, 2, FALSE)</f>
        <v>Anna Andreadi</v>
      </c>
      <c r="W5794" s="3" t="str">
        <f>IFERROR(VLOOKUP($B5794, 'Returns'!$A$2:$B$801, 2, FALSE), "No")</f>
        <v>Yes</v>
      </c>
    </row>
    <row r="5795" spans="1:23" x14ac:dyDescent="0.3">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VLOOKUP($M5795,People!$A$2:$B$5, 2, FALSE)</f>
        <v>Anna Andreadi</v>
      </c>
      <c r="W5795" s="3" t="str">
        <f>IFERROR(VLOOKUP($B5795, 'Returns'!$A$2:$B$801, 2, FALSE), "No")</f>
        <v>Yes</v>
      </c>
    </row>
    <row r="5796" spans="1:23" x14ac:dyDescent="0.3">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VLOOKUP($M5796,People!$A$2:$B$5, 2, FALSE)</f>
        <v>Anna Andreadi</v>
      </c>
      <c r="W5796" s="3" t="str">
        <f>IFERROR(VLOOKUP($B5796, 'Returns'!$A$2:$B$801, 2, FALSE), "No")</f>
        <v>Yes</v>
      </c>
    </row>
    <row r="5797" spans="1:23" x14ac:dyDescent="0.3">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VLOOKUP($M5797,People!$A$2:$B$5, 2, FALSE)</f>
        <v>Chuck Magee</v>
      </c>
      <c r="W5797" s="3" t="str">
        <f>IFERROR(VLOOKUP($B5797, 'Returns'!$A$2:$B$801, 2, FALSE), "No")</f>
        <v>No</v>
      </c>
    </row>
    <row r="5798" spans="1:23" x14ac:dyDescent="0.3">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VLOOKUP($M5798,People!$A$2:$B$5, 2, FALSE)</f>
        <v>Chuck Magee</v>
      </c>
      <c r="W5798" s="3" t="str">
        <f>IFERROR(VLOOKUP($B5798, 'Returns'!$A$2:$B$801, 2, FALSE), "No")</f>
        <v>No</v>
      </c>
    </row>
    <row r="5799" spans="1:23" x14ac:dyDescent="0.3">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VLOOKUP($M5799,People!$A$2:$B$5, 2, FALSE)</f>
        <v>Chuck Magee</v>
      </c>
      <c r="W5799" s="3" t="str">
        <f>IFERROR(VLOOKUP($B5799, 'Returns'!$A$2:$B$801, 2, FALSE), "No")</f>
        <v>No</v>
      </c>
    </row>
    <row r="5800" spans="1:23" x14ac:dyDescent="0.3">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VLOOKUP($M5800,People!$A$2:$B$5, 2, FALSE)</f>
        <v>Chuck Magee</v>
      </c>
      <c r="W5800" s="3" t="str">
        <f>IFERROR(VLOOKUP($B5800, 'Returns'!$A$2:$B$801, 2, FALSE), "No")</f>
        <v>No</v>
      </c>
    </row>
    <row r="5801" spans="1:23" x14ac:dyDescent="0.3">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VLOOKUP($M5801,People!$A$2:$B$5, 2, FALSE)</f>
        <v>Kelly Williams</v>
      </c>
      <c r="W5801" s="3" t="str">
        <f>IFERROR(VLOOKUP($B5801, 'Returns'!$A$2:$B$801, 2, FALSE), "No")</f>
        <v>No</v>
      </c>
    </row>
    <row r="5802" spans="1:23" x14ac:dyDescent="0.3">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VLOOKUP($M5802,People!$A$2:$B$5, 2, FALSE)</f>
        <v>Kelly Williams</v>
      </c>
      <c r="W5802" s="3" t="str">
        <f>IFERROR(VLOOKUP($B5802, 'Returns'!$A$2:$B$801, 2, FALSE), "No")</f>
        <v>Yes</v>
      </c>
    </row>
    <row r="5803" spans="1:23" x14ac:dyDescent="0.3">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VLOOKUP($M5803,People!$A$2:$B$5, 2, FALSE)</f>
        <v>Kelly Williams</v>
      </c>
      <c r="W5803" s="3" t="str">
        <f>IFERROR(VLOOKUP($B5803, 'Returns'!$A$2:$B$801, 2, FALSE), "No")</f>
        <v>Yes</v>
      </c>
    </row>
    <row r="5804" spans="1:23" x14ac:dyDescent="0.3">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VLOOKUP($M5804,People!$A$2:$B$5, 2, FALSE)</f>
        <v>Anna Andreadi</v>
      </c>
      <c r="W5804" s="3" t="str">
        <f>IFERROR(VLOOKUP($B5804, 'Returns'!$A$2:$B$801, 2, FALSE), "No")</f>
        <v>No</v>
      </c>
    </row>
    <row r="5805" spans="1:23" x14ac:dyDescent="0.3">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VLOOKUP($M5805,People!$A$2:$B$5, 2, FALSE)</f>
        <v>Chuck Magee</v>
      </c>
      <c r="W5805" s="3" t="str">
        <f>IFERROR(VLOOKUP($B5805, 'Returns'!$A$2:$B$801, 2, FALSE), "No")</f>
        <v>No</v>
      </c>
    </row>
    <row r="5806" spans="1:23" x14ac:dyDescent="0.3">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VLOOKUP($M5806,People!$A$2:$B$5, 2, FALSE)</f>
        <v>Kelly Williams</v>
      </c>
      <c r="W5806" s="3" t="str">
        <f>IFERROR(VLOOKUP($B5806, 'Returns'!$A$2:$B$801, 2, FALSE), "No")</f>
        <v>No</v>
      </c>
    </row>
    <row r="5807" spans="1:23" x14ac:dyDescent="0.3">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VLOOKUP($M5807,People!$A$2:$B$5, 2, FALSE)</f>
        <v>Kelly Williams</v>
      </c>
      <c r="W5807" s="3" t="str">
        <f>IFERROR(VLOOKUP($B5807, 'Returns'!$A$2:$B$801, 2, FALSE), "No")</f>
        <v>No</v>
      </c>
    </row>
    <row r="5808" spans="1:23" x14ac:dyDescent="0.3">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VLOOKUP($M5808,People!$A$2:$B$5, 2, FALSE)</f>
        <v>Cassandra Brandow</v>
      </c>
      <c r="W5808" s="3" t="str">
        <f>IFERROR(VLOOKUP($B5808, 'Returns'!$A$2:$B$801, 2, FALSE), "No")</f>
        <v>No</v>
      </c>
    </row>
    <row r="5809" spans="1:23" x14ac:dyDescent="0.3">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VLOOKUP($M5809,People!$A$2:$B$5, 2, FALSE)</f>
        <v>Cassandra Brandow</v>
      </c>
      <c r="W5809" s="3" t="str">
        <f>IFERROR(VLOOKUP($B5809, 'Returns'!$A$2:$B$801, 2, FALSE), "No")</f>
        <v>No</v>
      </c>
    </row>
    <row r="5810" spans="1:23" x14ac:dyDescent="0.3">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VLOOKUP($M5810,People!$A$2:$B$5, 2, FALSE)</f>
        <v>Cassandra Brandow</v>
      </c>
      <c r="W5810" s="3" t="str">
        <f>IFERROR(VLOOKUP($B5810, 'Returns'!$A$2:$B$801, 2, FALSE), "No")</f>
        <v>No</v>
      </c>
    </row>
    <row r="5811" spans="1:23" x14ac:dyDescent="0.3">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VLOOKUP($M5811,People!$A$2:$B$5, 2, FALSE)</f>
        <v>Cassandra Brandow</v>
      </c>
      <c r="W5811" s="3" t="str">
        <f>IFERROR(VLOOKUP($B5811, 'Returns'!$A$2:$B$801, 2, FALSE), "No")</f>
        <v>No</v>
      </c>
    </row>
    <row r="5812" spans="1:23" x14ac:dyDescent="0.3">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VLOOKUP($M5812,People!$A$2:$B$5, 2, FALSE)</f>
        <v>Anna Andreadi</v>
      </c>
      <c r="W5812" s="3" t="str">
        <f>IFERROR(VLOOKUP($B5812, 'Returns'!$A$2:$B$801, 2, FALSE), "No")</f>
        <v>No</v>
      </c>
    </row>
    <row r="5813" spans="1:23" x14ac:dyDescent="0.3">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VLOOKUP($M5813,People!$A$2:$B$5, 2, FALSE)</f>
        <v>Anna Andreadi</v>
      </c>
      <c r="W5813" s="3" t="str">
        <f>IFERROR(VLOOKUP($B5813, 'Returns'!$A$2:$B$801, 2, FALSE), "No")</f>
        <v>No</v>
      </c>
    </row>
    <row r="5814" spans="1:23" x14ac:dyDescent="0.3">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VLOOKUP($M5814,People!$A$2:$B$5, 2, FALSE)</f>
        <v>Anna Andreadi</v>
      </c>
      <c r="W5814" s="3" t="str">
        <f>IFERROR(VLOOKUP($B5814, 'Returns'!$A$2:$B$801, 2, FALSE), "No")</f>
        <v>No</v>
      </c>
    </row>
    <row r="5815" spans="1:23" x14ac:dyDescent="0.3">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VLOOKUP($M5815,People!$A$2:$B$5, 2, FALSE)</f>
        <v>Chuck Magee</v>
      </c>
      <c r="W5815" s="3" t="str">
        <f>IFERROR(VLOOKUP($B5815, 'Returns'!$A$2:$B$801, 2, FALSE), "No")</f>
        <v>No</v>
      </c>
    </row>
    <row r="5816" spans="1:23" x14ac:dyDescent="0.3">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VLOOKUP($M5816,People!$A$2:$B$5, 2, FALSE)</f>
        <v>Cassandra Brandow</v>
      </c>
      <c r="W5816" s="3" t="str">
        <f>IFERROR(VLOOKUP($B5816, 'Returns'!$A$2:$B$801, 2, FALSE), "No")</f>
        <v>No</v>
      </c>
    </row>
    <row r="5817" spans="1:23" x14ac:dyDescent="0.3">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VLOOKUP($M5817,People!$A$2:$B$5, 2, FALSE)</f>
        <v>Chuck Magee</v>
      </c>
      <c r="W5817" s="3" t="str">
        <f>IFERROR(VLOOKUP($B5817, 'Returns'!$A$2:$B$801, 2, FALSE), "No")</f>
        <v>No</v>
      </c>
    </row>
    <row r="5818" spans="1:23" x14ac:dyDescent="0.3">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VLOOKUP($M5818,People!$A$2:$B$5, 2, FALSE)</f>
        <v>Chuck Magee</v>
      </c>
      <c r="W5818" s="3" t="str">
        <f>IFERROR(VLOOKUP($B5818, 'Returns'!$A$2:$B$801, 2, FALSE), "No")</f>
        <v>No</v>
      </c>
    </row>
    <row r="5819" spans="1:23" x14ac:dyDescent="0.3">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VLOOKUP($M5819,People!$A$2:$B$5, 2, FALSE)</f>
        <v>Chuck Magee</v>
      </c>
      <c r="W5819" s="3" t="str">
        <f>IFERROR(VLOOKUP($B5819, 'Returns'!$A$2:$B$801, 2, FALSE), "No")</f>
        <v>No</v>
      </c>
    </row>
    <row r="5820" spans="1:23" x14ac:dyDescent="0.3">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VLOOKUP($M5820,People!$A$2:$B$5, 2, FALSE)</f>
        <v>Chuck Magee</v>
      </c>
      <c r="W5820" s="3" t="str">
        <f>IFERROR(VLOOKUP($B5820, 'Returns'!$A$2:$B$801, 2, FALSE), "No")</f>
        <v>No</v>
      </c>
    </row>
    <row r="5821" spans="1:23" x14ac:dyDescent="0.3">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VLOOKUP($M5821,People!$A$2:$B$5, 2, FALSE)</f>
        <v>Chuck Magee</v>
      </c>
      <c r="W5821" s="3" t="str">
        <f>IFERROR(VLOOKUP($B5821, 'Returns'!$A$2:$B$801, 2, FALSE), "No")</f>
        <v>No</v>
      </c>
    </row>
    <row r="5822" spans="1:23" x14ac:dyDescent="0.3">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VLOOKUP($M5822,People!$A$2:$B$5, 2, FALSE)</f>
        <v>Anna Andreadi</v>
      </c>
      <c r="W5822" s="3" t="str">
        <f>IFERROR(VLOOKUP($B5822, 'Returns'!$A$2:$B$801, 2, FALSE), "No")</f>
        <v>No</v>
      </c>
    </row>
    <row r="5823" spans="1:23" x14ac:dyDescent="0.3">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VLOOKUP($M5823,People!$A$2:$B$5, 2, FALSE)</f>
        <v>Anna Andreadi</v>
      </c>
      <c r="W5823" s="3" t="str">
        <f>IFERROR(VLOOKUP($B5823, 'Returns'!$A$2:$B$801, 2, FALSE), "No")</f>
        <v>No</v>
      </c>
    </row>
    <row r="5824" spans="1:23" x14ac:dyDescent="0.3">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VLOOKUP($M5824,People!$A$2:$B$5, 2, FALSE)</f>
        <v>Anna Andreadi</v>
      </c>
      <c r="W5824" s="3" t="str">
        <f>IFERROR(VLOOKUP($B5824, 'Returns'!$A$2:$B$801, 2, FALSE), "No")</f>
        <v>No</v>
      </c>
    </row>
    <row r="5825" spans="1:23" x14ac:dyDescent="0.3">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VLOOKUP($M5825,People!$A$2:$B$5, 2, FALSE)</f>
        <v>Anna Andreadi</v>
      </c>
      <c r="W5825" s="3" t="str">
        <f>IFERROR(VLOOKUP($B5825, 'Returns'!$A$2:$B$801, 2, FALSE), "No")</f>
        <v>No</v>
      </c>
    </row>
    <row r="5826" spans="1:23" x14ac:dyDescent="0.3">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VLOOKUP($M5826,People!$A$2:$B$5, 2, FALSE)</f>
        <v>Chuck Magee</v>
      </c>
      <c r="W5826" s="3" t="str">
        <f>IFERROR(VLOOKUP($B5826, 'Returns'!$A$2:$B$801, 2, FALSE), "No")</f>
        <v>No</v>
      </c>
    </row>
    <row r="5827" spans="1:23" x14ac:dyDescent="0.3">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VLOOKUP($M5827,People!$A$2:$B$5, 2, FALSE)</f>
        <v>Chuck Magee</v>
      </c>
      <c r="W5827" s="3" t="str">
        <f>IFERROR(VLOOKUP($B5827, 'Returns'!$A$2:$B$801, 2, FALSE), "No")</f>
        <v>No</v>
      </c>
    </row>
    <row r="5828" spans="1:23" x14ac:dyDescent="0.3">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VLOOKUP($M5828,People!$A$2:$B$5, 2, FALSE)</f>
        <v>Chuck Magee</v>
      </c>
      <c r="W5828" s="3" t="str">
        <f>IFERROR(VLOOKUP($B5828, 'Returns'!$A$2:$B$801, 2, FALSE), "No")</f>
        <v>No</v>
      </c>
    </row>
    <row r="5829" spans="1:23" x14ac:dyDescent="0.3">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VLOOKUP($M5829,People!$A$2:$B$5, 2, FALSE)</f>
        <v>Chuck Magee</v>
      </c>
      <c r="W5829" s="3" t="str">
        <f>IFERROR(VLOOKUP($B5829, 'Returns'!$A$2:$B$801, 2, FALSE), "No")</f>
        <v>No</v>
      </c>
    </row>
    <row r="5830" spans="1:23" x14ac:dyDescent="0.3">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VLOOKUP($M5830,People!$A$2:$B$5, 2, FALSE)</f>
        <v>Chuck Magee</v>
      </c>
      <c r="W5830" s="3" t="str">
        <f>IFERROR(VLOOKUP($B5830, 'Returns'!$A$2:$B$801, 2, FALSE), "No")</f>
        <v>No</v>
      </c>
    </row>
    <row r="5831" spans="1:23" x14ac:dyDescent="0.3">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VLOOKUP($M5831,People!$A$2:$B$5, 2, FALSE)</f>
        <v>Kelly Williams</v>
      </c>
      <c r="W5831" s="3" t="str">
        <f>IFERROR(VLOOKUP($B5831, 'Returns'!$A$2:$B$801, 2, FALSE), "No")</f>
        <v>No</v>
      </c>
    </row>
    <row r="5832" spans="1:23" x14ac:dyDescent="0.3">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VLOOKUP($M5832,People!$A$2:$B$5, 2, FALSE)</f>
        <v>Kelly Williams</v>
      </c>
      <c r="W5832" s="3" t="str">
        <f>IFERROR(VLOOKUP($B5832, 'Returns'!$A$2:$B$801, 2, FALSE), "No")</f>
        <v>No</v>
      </c>
    </row>
    <row r="5833" spans="1:23" x14ac:dyDescent="0.3">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VLOOKUP($M5833,People!$A$2:$B$5, 2, FALSE)</f>
        <v>Anna Andreadi</v>
      </c>
      <c r="W5833" s="3" t="str">
        <f>IFERROR(VLOOKUP($B5833, 'Returns'!$A$2:$B$801, 2, FALSE), "No")</f>
        <v>No</v>
      </c>
    </row>
    <row r="5834" spans="1:23" x14ac:dyDescent="0.3">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VLOOKUP($M5834,People!$A$2:$B$5, 2, FALSE)</f>
        <v>Cassandra Brandow</v>
      </c>
      <c r="W5834" s="3" t="str">
        <f>IFERROR(VLOOKUP($B5834, 'Returns'!$A$2:$B$801, 2, FALSE), "No")</f>
        <v>No</v>
      </c>
    </row>
    <row r="5835" spans="1:23" x14ac:dyDescent="0.3">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VLOOKUP($M5835,People!$A$2:$B$5, 2, FALSE)</f>
        <v>Cassandra Brandow</v>
      </c>
      <c r="W5835" s="3" t="str">
        <f>IFERROR(VLOOKUP($B5835, 'Returns'!$A$2:$B$801, 2, FALSE), "No")</f>
        <v>No</v>
      </c>
    </row>
    <row r="5836" spans="1:23" x14ac:dyDescent="0.3">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VLOOKUP($M5836,People!$A$2:$B$5, 2, FALSE)</f>
        <v>Cassandra Brandow</v>
      </c>
      <c r="W5836" s="3" t="str">
        <f>IFERROR(VLOOKUP($B5836, 'Returns'!$A$2:$B$801, 2, FALSE), "No")</f>
        <v>No</v>
      </c>
    </row>
    <row r="5837" spans="1:23" x14ac:dyDescent="0.3">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VLOOKUP($M5837,People!$A$2:$B$5, 2, FALSE)</f>
        <v>Cassandra Brandow</v>
      </c>
      <c r="W5837" s="3" t="str">
        <f>IFERROR(VLOOKUP($B5837, 'Returns'!$A$2:$B$801, 2, FALSE), "No")</f>
        <v>No</v>
      </c>
    </row>
    <row r="5838" spans="1:23" x14ac:dyDescent="0.3">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VLOOKUP($M5838,People!$A$2:$B$5, 2, FALSE)</f>
        <v>Cassandra Brandow</v>
      </c>
      <c r="W5838" s="3" t="str">
        <f>IFERROR(VLOOKUP($B5838, 'Returns'!$A$2:$B$801, 2, FALSE), "No")</f>
        <v>No</v>
      </c>
    </row>
    <row r="5839" spans="1:23" x14ac:dyDescent="0.3">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VLOOKUP($M5839,People!$A$2:$B$5, 2, FALSE)</f>
        <v>Anna Andreadi</v>
      </c>
      <c r="W5839" s="3" t="str">
        <f>IFERROR(VLOOKUP($B5839, 'Returns'!$A$2:$B$801, 2, FALSE), "No")</f>
        <v>No</v>
      </c>
    </row>
    <row r="5840" spans="1:23" x14ac:dyDescent="0.3">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VLOOKUP($M5840,People!$A$2:$B$5, 2, FALSE)</f>
        <v>Anna Andreadi</v>
      </c>
      <c r="W5840" s="3" t="str">
        <f>IFERROR(VLOOKUP($B5840, 'Returns'!$A$2:$B$801, 2, FALSE), "No")</f>
        <v>No</v>
      </c>
    </row>
    <row r="5841" spans="1:23" x14ac:dyDescent="0.3">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VLOOKUP($M5841,People!$A$2:$B$5, 2, FALSE)</f>
        <v>Cassandra Brandow</v>
      </c>
      <c r="W5841" s="3" t="str">
        <f>IFERROR(VLOOKUP($B5841, 'Returns'!$A$2:$B$801, 2, FALSE), "No")</f>
        <v>No</v>
      </c>
    </row>
    <row r="5842" spans="1:23" x14ac:dyDescent="0.3">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VLOOKUP($M5842,People!$A$2:$B$5, 2, FALSE)</f>
        <v>Cassandra Brandow</v>
      </c>
      <c r="W5842" s="3" t="str">
        <f>IFERROR(VLOOKUP($B5842, 'Returns'!$A$2:$B$801, 2, FALSE), "No")</f>
        <v>No</v>
      </c>
    </row>
    <row r="5843" spans="1:23" x14ac:dyDescent="0.3">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VLOOKUP($M5843,People!$A$2:$B$5, 2, FALSE)</f>
        <v>Anna Andreadi</v>
      </c>
      <c r="W5843" s="3" t="str">
        <f>IFERROR(VLOOKUP($B5843, 'Returns'!$A$2:$B$801, 2, FALSE), "No")</f>
        <v>No</v>
      </c>
    </row>
    <row r="5844" spans="1:23" x14ac:dyDescent="0.3">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VLOOKUP($M5844,People!$A$2:$B$5, 2, FALSE)</f>
        <v>Anna Andreadi</v>
      </c>
      <c r="W5844" s="3" t="str">
        <f>IFERROR(VLOOKUP($B5844, 'Returns'!$A$2:$B$801, 2, FALSE), "No")</f>
        <v>No</v>
      </c>
    </row>
    <row r="5845" spans="1:23" x14ac:dyDescent="0.3">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VLOOKUP($M5845,People!$A$2:$B$5, 2, FALSE)</f>
        <v>Anna Andreadi</v>
      </c>
      <c r="W5845" s="3" t="str">
        <f>IFERROR(VLOOKUP($B5845, 'Returns'!$A$2:$B$801, 2, FALSE), "No")</f>
        <v>No</v>
      </c>
    </row>
    <row r="5846" spans="1:23" x14ac:dyDescent="0.3">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VLOOKUP($M5846,People!$A$2:$B$5, 2, FALSE)</f>
        <v>Anna Andreadi</v>
      </c>
      <c r="W5846" s="3" t="str">
        <f>IFERROR(VLOOKUP($B5846, 'Returns'!$A$2:$B$801, 2, FALSE), "No")</f>
        <v>No</v>
      </c>
    </row>
    <row r="5847" spans="1:23" x14ac:dyDescent="0.3">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VLOOKUP($M5847,People!$A$2:$B$5, 2, FALSE)</f>
        <v>Anna Andreadi</v>
      </c>
      <c r="W5847" s="3" t="str">
        <f>IFERROR(VLOOKUP($B5847, 'Returns'!$A$2:$B$801, 2, FALSE), "No")</f>
        <v>No</v>
      </c>
    </row>
    <row r="5848" spans="1:23" x14ac:dyDescent="0.3">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VLOOKUP($M5848,People!$A$2:$B$5, 2, FALSE)</f>
        <v>Anna Andreadi</v>
      </c>
      <c r="W5848" s="3" t="str">
        <f>IFERROR(VLOOKUP($B5848, 'Returns'!$A$2:$B$801, 2, FALSE), "No")</f>
        <v>No</v>
      </c>
    </row>
    <row r="5849" spans="1:23" x14ac:dyDescent="0.3">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VLOOKUP($M5849,People!$A$2:$B$5, 2, FALSE)</f>
        <v>Anna Andreadi</v>
      </c>
      <c r="W5849" s="3" t="str">
        <f>IFERROR(VLOOKUP($B5849, 'Returns'!$A$2:$B$801, 2, FALSE), "No")</f>
        <v>No</v>
      </c>
    </row>
    <row r="5850" spans="1:23" x14ac:dyDescent="0.3">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VLOOKUP($M5850,People!$A$2:$B$5, 2, FALSE)</f>
        <v>Kelly Williams</v>
      </c>
      <c r="W5850" s="3" t="str">
        <f>IFERROR(VLOOKUP($B5850, 'Returns'!$A$2:$B$801, 2, FALSE), "No")</f>
        <v>No</v>
      </c>
    </row>
    <row r="5851" spans="1:23" x14ac:dyDescent="0.3">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VLOOKUP($M5851,People!$A$2:$B$5, 2, FALSE)</f>
        <v>Kelly Williams</v>
      </c>
      <c r="W5851" s="3" t="str">
        <f>IFERROR(VLOOKUP($B5851, 'Returns'!$A$2:$B$801, 2, FALSE), "No")</f>
        <v>No</v>
      </c>
    </row>
    <row r="5852" spans="1:23" x14ac:dyDescent="0.3">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VLOOKUP($M5852,People!$A$2:$B$5, 2, FALSE)</f>
        <v>Kelly Williams</v>
      </c>
      <c r="W5852" s="3" t="str">
        <f>IFERROR(VLOOKUP($B5852, 'Returns'!$A$2:$B$801, 2, FALSE), "No")</f>
        <v>No</v>
      </c>
    </row>
    <row r="5853" spans="1:23" x14ac:dyDescent="0.3">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VLOOKUP($M5853,People!$A$2:$B$5, 2, FALSE)</f>
        <v>Kelly Williams</v>
      </c>
      <c r="W5853" s="3" t="str">
        <f>IFERROR(VLOOKUP($B5853, 'Returns'!$A$2:$B$801, 2, FALSE), "No")</f>
        <v>No</v>
      </c>
    </row>
    <row r="5854" spans="1:23" x14ac:dyDescent="0.3">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VLOOKUP($M5854,People!$A$2:$B$5, 2, FALSE)</f>
        <v>Kelly Williams</v>
      </c>
      <c r="W5854" s="3" t="str">
        <f>IFERROR(VLOOKUP($B5854, 'Returns'!$A$2:$B$801, 2, FALSE), "No")</f>
        <v>No</v>
      </c>
    </row>
    <row r="5855" spans="1:23" x14ac:dyDescent="0.3">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VLOOKUP($M5855,People!$A$2:$B$5, 2, FALSE)</f>
        <v>Cassandra Brandow</v>
      </c>
      <c r="W5855" s="3" t="str">
        <f>IFERROR(VLOOKUP($B5855, 'Returns'!$A$2:$B$801, 2, FALSE), "No")</f>
        <v>No</v>
      </c>
    </row>
    <row r="5856" spans="1:23" x14ac:dyDescent="0.3">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VLOOKUP($M5856,People!$A$2:$B$5, 2, FALSE)</f>
        <v>Kelly Williams</v>
      </c>
      <c r="W5856" s="3" t="str">
        <f>IFERROR(VLOOKUP($B5856, 'Returns'!$A$2:$B$801, 2, FALSE), "No")</f>
        <v>No</v>
      </c>
    </row>
    <row r="5857" spans="1:23" x14ac:dyDescent="0.3">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VLOOKUP($M5857,People!$A$2:$B$5, 2, FALSE)</f>
        <v>Kelly Williams</v>
      </c>
      <c r="W5857" s="3" t="str">
        <f>IFERROR(VLOOKUP($B5857, 'Returns'!$A$2:$B$801, 2, FALSE), "No")</f>
        <v>No</v>
      </c>
    </row>
    <row r="5858" spans="1:23" x14ac:dyDescent="0.3">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VLOOKUP($M5858,People!$A$2:$B$5, 2, FALSE)</f>
        <v>Kelly Williams</v>
      </c>
      <c r="W5858" s="3" t="str">
        <f>IFERROR(VLOOKUP($B5858, 'Returns'!$A$2:$B$801, 2, FALSE), "No")</f>
        <v>No</v>
      </c>
    </row>
    <row r="5859" spans="1:23" x14ac:dyDescent="0.3">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VLOOKUP($M5859,People!$A$2:$B$5, 2, FALSE)</f>
        <v>Kelly Williams</v>
      </c>
      <c r="W5859" s="3" t="str">
        <f>IFERROR(VLOOKUP($B5859, 'Returns'!$A$2:$B$801, 2, FALSE), "No")</f>
        <v>No</v>
      </c>
    </row>
    <row r="5860" spans="1:23" x14ac:dyDescent="0.3">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VLOOKUP($M5860,People!$A$2:$B$5, 2, FALSE)</f>
        <v>Anna Andreadi</v>
      </c>
      <c r="W5860" s="3" t="str">
        <f>IFERROR(VLOOKUP($B5860, 'Returns'!$A$2:$B$801, 2, FALSE), "No")</f>
        <v>No</v>
      </c>
    </row>
    <row r="5861" spans="1:23" x14ac:dyDescent="0.3">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VLOOKUP($M5861,People!$A$2:$B$5, 2, FALSE)</f>
        <v>Cassandra Brandow</v>
      </c>
      <c r="W5861" s="3" t="str">
        <f>IFERROR(VLOOKUP($B5861, 'Returns'!$A$2:$B$801, 2, FALSE), "No")</f>
        <v>No</v>
      </c>
    </row>
    <row r="5862" spans="1:23" x14ac:dyDescent="0.3">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VLOOKUP($M5862,People!$A$2:$B$5, 2, FALSE)</f>
        <v>Chuck Magee</v>
      </c>
      <c r="W5862" s="3" t="str">
        <f>IFERROR(VLOOKUP($B5862, 'Returns'!$A$2:$B$801, 2, FALSE), "No")</f>
        <v>No</v>
      </c>
    </row>
    <row r="5863" spans="1:23" x14ac:dyDescent="0.3">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VLOOKUP($M5863,People!$A$2:$B$5, 2, FALSE)</f>
        <v>Cassandra Brandow</v>
      </c>
      <c r="W5863" s="3" t="str">
        <f>IFERROR(VLOOKUP($B5863, 'Returns'!$A$2:$B$801, 2, FALSE), "No")</f>
        <v>No</v>
      </c>
    </row>
    <row r="5864" spans="1:23" x14ac:dyDescent="0.3">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VLOOKUP($M5864,People!$A$2:$B$5, 2, FALSE)</f>
        <v>Cassandra Brandow</v>
      </c>
      <c r="W5864" s="3" t="str">
        <f>IFERROR(VLOOKUP($B5864, 'Returns'!$A$2:$B$801, 2, FALSE), "No")</f>
        <v>No</v>
      </c>
    </row>
    <row r="5865" spans="1:23" x14ac:dyDescent="0.3">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VLOOKUP($M5865,People!$A$2:$B$5, 2, FALSE)</f>
        <v>Cassandra Brandow</v>
      </c>
      <c r="W5865" s="3" t="str">
        <f>IFERROR(VLOOKUP($B5865, 'Returns'!$A$2:$B$801, 2, FALSE), "No")</f>
        <v>No</v>
      </c>
    </row>
    <row r="5866" spans="1:23" x14ac:dyDescent="0.3">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VLOOKUP($M5866,People!$A$2:$B$5, 2, FALSE)</f>
        <v>Chuck Magee</v>
      </c>
      <c r="W5866" s="3" t="str">
        <f>IFERROR(VLOOKUP($B5866, 'Returns'!$A$2:$B$801, 2, FALSE), "No")</f>
        <v>No</v>
      </c>
    </row>
    <row r="5867" spans="1:23" x14ac:dyDescent="0.3">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VLOOKUP($M5867,People!$A$2:$B$5, 2, FALSE)</f>
        <v>Chuck Magee</v>
      </c>
      <c r="W5867" s="3" t="str">
        <f>IFERROR(VLOOKUP($B5867, 'Returns'!$A$2:$B$801, 2, FALSE), "No")</f>
        <v>No</v>
      </c>
    </row>
    <row r="5868" spans="1:23" x14ac:dyDescent="0.3">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VLOOKUP($M5868,People!$A$2:$B$5, 2, FALSE)</f>
        <v>Chuck Magee</v>
      </c>
      <c r="W5868" s="3" t="str">
        <f>IFERROR(VLOOKUP($B5868, 'Returns'!$A$2:$B$801, 2, FALSE), "No")</f>
        <v>No</v>
      </c>
    </row>
    <row r="5869" spans="1:23" x14ac:dyDescent="0.3">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VLOOKUP($M5869,People!$A$2:$B$5, 2, FALSE)</f>
        <v>Chuck Magee</v>
      </c>
      <c r="W5869" s="3" t="str">
        <f>IFERROR(VLOOKUP($B5869, 'Returns'!$A$2:$B$801, 2, FALSE), "No")</f>
        <v>No</v>
      </c>
    </row>
    <row r="5870" spans="1:23" x14ac:dyDescent="0.3">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VLOOKUP($M5870,People!$A$2:$B$5, 2, FALSE)</f>
        <v>Chuck Magee</v>
      </c>
      <c r="W5870" s="3" t="str">
        <f>IFERROR(VLOOKUP($B5870, 'Returns'!$A$2:$B$801, 2, FALSE), "No")</f>
        <v>No</v>
      </c>
    </row>
    <row r="5871" spans="1:23" x14ac:dyDescent="0.3">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VLOOKUP($M5871,People!$A$2:$B$5, 2, FALSE)</f>
        <v>Anna Andreadi</v>
      </c>
      <c r="W5871" s="3" t="str">
        <f>IFERROR(VLOOKUP($B5871, 'Returns'!$A$2:$B$801, 2, FALSE), "No")</f>
        <v>No</v>
      </c>
    </row>
    <row r="5872" spans="1:23" x14ac:dyDescent="0.3">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VLOOKUP($M5872,People!$A$2:$B$5, 2, FALSE)</f>
        <v>Anna Andreadi</v>
      </c>
      <c r="W5872" s="3" t="str">
        <f>IFERROR(VLOOKUP($B5872, 'Returns'!$A$2:$B$801, 2, FALSE), "No")</f>
        <v>No</v>
      </c>
    </row>
    <row r="5873" spans="1:23" x14ac:dyDescent="0.3">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VLOOKUP($M5873,People!$A$2:$B$5, 2, FALSE)</f>
        <v>Kelly Williams</v>
      </c>
      <c r="W5873" s="3" t="str">
        <f>IFERROR(VLOOKUP($B5873, 'Returns'!$A$2:$B$801, 2, FALSE), "No")</f>
        <v>No</v>
      </c>
    </row>
    <row r="5874" spans="1:23" x14ac:dyDescent="0.3">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VLOOKUP($M5874,People!$A$2:$B$5, 2, FALSE)</f>
        <v>Cassandra Brandow</v>
      </c>
      <c r="W5874" s="3" t="str">
        <f>IFERROR(VLOOKUP($B5874, 'Returns'!$A$2:$B$801, 2, FALSE), "No")</f>
        <v>No</v>
      </c>
    </row>
    <row r="5875" spans="1:23" x14ac:dyDescent="0.3">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VLOOKUP($M5875,People!$A$2:$B$5, 2, FALSE)</f>
        <v>Cassandra Brandow</v>
      </c>
      <c r="W5875" s="3" t="str">
        <f>IFERROR(VLOOKUP($B5875, 'Returns'!$A$2:$B$801, 2, FALSE), "No")</f>
        <v>No</v>
      </c>
    </row>
    <row r="5876" spans="1:23" x14ac:dyDescent="0.3">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VLOOKUP($M5876,People!$A$2:$B$5, 2, FALSE)</f>
        <v>Cassandra Brandow</v>
      </c>
      <c r="W5876" s="3" t="str">
        <f>IFERROR(VLOOKUP($B5876, 'Returns'!$A$2:$B$801, 2, FALSE), "No")</f>
        <v>No</v>
      </c>
    </row>
    <row r="5877" spans="1:23" x14ac:dyDescent="0.3">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VLOOKUP($M5877,People!$A$2:$B$5, 2, FALSE)</f>
        <v>Chuck Magee</v>
      </c>
      <c r="W5877" s="3" t="str">
        <f>IFERROR(VLOOKUP($B5877, 'Returns'!$A$2:$B$801, 2, FALSE), "No")</f>
        <v>No</v>
      </c>
    </row>
    <row r="5878" spans="1:23" x14ac:dyDescent="0.3">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VLOOKUP($M5878,People!$A$2:$B$5, 2, FALSE)</f>
        <v>Chuck Magee</v>
      </c>
      <c r="W5878" s="3" t="str">
        <f>IFERROR(VLOOKUP($B5878, 'Returns'!$A$2:$B$801, 2, FALSE), "No")</f>
        <v>No</v>
      </c>
    </row>
    <row r="5879" spans="1:23" x14ac:dyDescent="0.3">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VLOOKUP($M5879,People!$A$2:$B$5, 2, FALSE)</f>
        <v>Chuck Magee</v>
      </c>
      <c r="W5879" s="3" t="str">
        <f>IFERROR(VLOOKUP($B5879, 'Returns'!$A$2:$B$801, 2, FALSE), "No")</f>
        <v>No</v>
      </c>
    </row>
    <row r="5880" spans="1:23" x14ac:dyDescent="0.3">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VLOOKUP($M5880,People!$A$2:$B$5, 2, FALSE)</f>
        <v>Chuck Magee</v>
      </c>
      <c r="W5880" s="3" t="str">
        <f>IFERROR(VLOOKUP($B5880, 'Returns'!$A$2:$B$801, 2, FALSE), "No")</f>
        <v>No</v>
      </c>
    </row>
    <row r="5881" spans="1:23" x14ac:dyDescent="0.3">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VLOOKUP($M5881,People!$A$2:$B$5, 2, FALSE)</f>
        <v>Chuck Magee</v>
      </c>
      <c r="W5881" s="3" t="str">
        <f>IFERROR(VLOOKUP($B5881, 'Returns'!$A$2:$B$801, 2, FALSE), "No")</f>
        <v>Yes</v>
      </c>
    </row>
    <row r="5882" spans="1:23" x14ac:dyDescent="0.3">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VLOOKUP($M5882,People!$A$2:$B$5, 2, FALSE)</f>
        <v>Anna Andreadi</v>
      </c>
      <c r="W5882" s="3" t="str">
        <f>IFERROR(VLOOKUP($B5882, 'Returns'!$A$2:$B$801, 2, FALSE), "No")</f>
        <v>No</v>
      </c>
    </row>
    <row r="5883" spans="1:23" x14ac:dyDescent="0.3">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VLOOKUP($M5883,People!$A$2:$B$5, 2, FALSE)</f>
        <v>Anna Andreadi</v>
      </c>
      <c r="W5883" s="3" t="str">
        <f>IFERROR(VLOOKUP($B5883, 'Returns'!$A$2:$B$801, 2, FALSE), "No")</f>
        <v>No</v>
      </c>
    </row>
    <row r="5884" spans="1:23" x14ac:dyDescent="0.3">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VLOOKUP($M5884,People!$A$2:$B$5, 2, FALSE)</f>
        <v>Anna Andreadi</v>
      </c>
      <c r="W5884" s="3" t="str">
        <f>IFERROR(VLOOKUP($B5884, 'Returns'!$A$2:$B$801, 2, FALSE), "No")</f>
        <v>No</v>
      </c>
    </row>
    <row r="5885" spans="1:23" x14ac:dyDescent="0.3">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VLOOKUP($M5885,People!$A$2:$B$5, 2, FALSE)</f>
        <v>Anna Andreadi</v>
      </c>
      <c r="W5885" s="3" t="str">
        <f>IFERROR(VLOOKUP($B5885, 'Returns'!$A$2:$B$801, 2, FALSE), "No")</f>
        <v>No</v>
      </c>
    </row>
    <row r="5886" spans="1:23" x14ac:dyDescent="0.3">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VLOOKUP($M5886,People!$A$2:$B$5, 2, FALSE)</f>
        <v>Anna Andreadi</v>
      </c>
      <c r="W5886" s="3" t="str">
        <f>IFERROR(VLOOKUP($B5886, 'Returns'!$A$2:$B$801, 2, FALSE), "No")</f>
        <v>No</v>
      </c>
    </row>
    <row r="5887" spans="1:23" x14ac:dyDescent="0.3">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VLOOKUP($M5887,People!$A$2:$B$5, 2, FALSE)</f>
        <v>Anna Andreadi</v>
      </c>
      <c r="W5887" s="3" t="str">
        <f>IFERROR(VLOOKUP($B5887, 'Returns'!$A$2:$B$801, 2, FALSE), "No")</f>
        <v>No</v>
      </c>
    </row>
    <row r="5888" spans="1:23" x14ac:dyDescent="0.3">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VLOOKUP($M5888,People!$A$2:$B$5, 2, FALSE)</f>
        <v>Anna Andreadi</v>
      </c>
      <c r="W5888" s="3" t="str">
        <f>IFERROR(VLOOKUP($B5888, 'Returns'!$A$2:$B$801, 2, FALSE), "No")</f>
        <v>No</v>
      </c>
    </row>
    <row r="5889" spans="1:23" x14ac:dyDescent="0.3">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VLOOKUP($M5889,People!$A$2:$B$5, 2, FALSE)</f>
        <v>Chuck Magee</v>
      </c>
      <c r="W5889" s="3" t="str">
        <f>IFERROR(VLOOKUP($B5889, 'Returns'!$A$2:$B$801, 2, FALSE), "No")</f>
        <v>No</v>
      </c>
    </row>
    <row r="5890" spans="1:23" x14ac:dyDescent="0.3">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VLOOKUP($M5890,People!$A$2:$B$5, 2, FALSE)</f>
        <v>Cassandra Brandow</v>
      </c>
      <c r="W5890" s="3" t="str">
        <f>IFERROR(VLOOKUP($B5890, 'Returns'!$A$2:$B$801, 2, FALSE), "No")</f>
        <v>No</v>
      </c>
    </row>
    <row r="5891" spans="1:23" x14ac:dyDescent="0.3">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VLOOKUP($M5891,People!$A$2:$B$5, 2, FALSE)</f>
        <v>Chuck Magee</v>
      </c>
      <c r="W5891" s="3" t="str">
        <f>IFERROR(VLOOKUP($B5891, 'Returns'!$A$2:$B$801, 2, FALSE), "No")</f>
        <v>No</v>
      </c>
    </row>
    <row r="5892" spans="1:23" x14ac:dyDescent="0.3">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VLOOKUP($M5892,People!$A$2:$B$5, 2, FALSE)</f>
        <v>Kelly Williams</v>
      </c>
      <c r="W5892" s="3" t="str">
        <f>IFERROR(VLOOKUP($B5892, 'Returns'!$A$2:$B$801, 2, FALSE), "No")</f>
        <v>No</v>
      </c>
    </row>
    <row r="5893" spans="1:23" x14ac:dyDescent="0.3">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VLOOKUP($M5893,People!$A$2:$B$5, 2, FALSE)</f>
        <v>Kelly Williams</v>
      </c>
      <c r="W5893" s="3" t="str">
        <f>IFERROR(VLOOKUP($B5893, 'Returns'!$A$2:$B$801, 2, FALSE), "No")</f>
        <v>No</v>
      </c>
    </row>
    <row r="5894" spans="1:23" x14ac:dyDescent="0.3">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VLOOKUP($M5894,People!$A$2:$B$5, 2, FALSE)</f>
        <v>Kelly Williams</v>
      </c>
      <c r="W5894" s="3" t="str">
        <f>IFERROR(VLOOKUP($B5894, 'Returns'!$A$2:$B$801, 2, FALSE), "No")</f>
        <v>No</v>
      </c>
    </row>
    <row r="5895" spans="1:23" x14ac:dyDescent="0.3">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VLOOKUP($M5895,People!$A$2:$B$5, 2, FALSE)</f>
        <v>Cassandra Brandow</v>
      </c>
      <c r="W5895" s="3" t="str">
        <f>IFERROR(VLOOKUP($B5895, 'Returns'!$A$2:$B$801, 2, FALSE), "No")</f>
        <v>Yes</v>
      </c>
    </row>
    <row r="5896" spans="1:23" x14ac:dyDescent="0.3">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VLOOKUP($M5896,People!$A$2:$B$5, 2, FALSE)</f>
        <v>Anna Andreadi</v>
      </c>
      <c r="W5896" s="3" t="str">
        <f>IFERROR(VLOOKUP($B5896, 'Returns'!$A$2:$B$801, 2, FALSE), "No")</f>
        <v>No</v>
      </c>
    </row>
    <row r="5897" spans="1:23" x14ac:dyDescent="0.3">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VLOOKUP($M5897,People!$A$2:$B$5, 2, FALSE)</f>
        <v>Anna Andreadi</v>
      </c>
      <c r="W5897" s="3" t="str">
        <f>IFERROR(VLOOKUP($B5897, 'Returns'!$A$2:$B$801, 2, FALSE), "No")</f>
        <v>No</v>
      </c>
    </row>
    <row r="5898" spans="1:23" x14ac:dyDescent="0.3">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VLOOKUP($M5898,People!$A$2:$B$5, 2, FALSE)</f>
        <v>Anna Andreadi</v>
      </c>
      <c r="W5898" s="3" t="str">
        <f>IFERROR(VLOOKUP($B5898, 'Returns'!$A$2:$B$801, 2, FALSE), "No")</f>
        <v>No</v>
      </c>
    </row>
    <row r="5899" spans="1:23" x14ac:dyDescent="0.3">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VLOOKUP($M5899,People!$A$2:$B$5, 2, FALSE)</f>
        <v>Kelly Williams</v>
      </c>
      <c r="W5899" s="3" t="str">
        <f>IFERROR(VLOOKUP($B5899, 'Returns'!$A$2:$B$801, 2, FALSE), "No")</f>
        <v>No</v>
      </c>
    </row>
    <row r="5900" spans="1:23" x14ac:dyDescent="0.3">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VLOOKUP($M5900,People!$A$2:$B$5, 2, FALSE)</f>
        <v>Kelly Williams</v>
      </c>
      <c r="W5900" s="3" t="str">
        <f>IFERROR(VLOOKUP($B5900, 'Returns'!$A$2:$B$801, 2, FALSE), "No")</f>
        <v>No</v>
      </c>
    </row>
    <row r="5901" spans="1:23" x14ac:dyDescent="0.3">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VLOOKUP($M5901,People!$A$2:$B$5, 2, FALSE)</f>
        <v>Anna Andreadi</v>
      </c>
      <c r="W5901" s="3" t="str">
        <f>IFERROR(VLOOKUP($B5901, 'Returns'!$A$2:$B$801, 2, FALSE), "No")</f>
        <v>No</v>
      </c>
    </row>
    <row r="5902" spans="1:23" x14ac:dyDescent="0.3">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VLOOKUP($M5902,People!$A$2:$B$5, 2, FALSE)</f>
        <v>Anna Andreadi</v>
      </c>
      <c r="W5902" s="3" t="str">
        <f>IFERROR(VLOOKUP($B5902, 'Returns'!$A$2:$B$801, 2, FALSE), "No")</f>
        <v>No</v>
      </c>
    </row>
    <row r="5903" spans="1:23" x14ac:dyDescent="0.3">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VLOOKUP($M5903,People!$A$2:$B$5, 2, FALSE)</f>
        <v>Chuck Magee</v>
      </c>
      <c r="W5903" s="3" t="str">
        <f>IFERROR(VLOOKUP($B5903, 'Returns'!$A$2:$B$801, 2, FALSE), "No")</f>
        <v>No</v>
      </c>
    </row>
    <row r="5904" spans="1:23" x14ac:dyDescent="0.3">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VLOOKUP($M5904,People!$A$2:$B$5, 2, FALSE)</f>
        <v>Anna Andreadi</v>
      </c>
      <c r="W5904" s="3" t="str">
        <f>IFERROR(VLOOKUP($B5904, 'Returns'!$A$2:$B$801, 2, FALSE), "No")</f>
        <v>No</v>
      </c>
    </row>
    <row r="5905" spans="1:23" x14ac:dyDescent="0.3">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VLOOKUP($M5905,People!$A$2:$B$5, 2, FALSE)</f>
        <v>Anna Andreadi</v>
      </c>
      <c r="W5905" s="3" t="str">
        <f>IFERROR(VLOOKUP($B5905, 'Returns'!$A$2:$B$801, 2, FALSE), "No")</f>
        <v>No</v>
      </c>
    </row>
    <row r="5906" spans="1:23" x14ac:dyDescent="0.3">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VLOOKUP($M5906,People!$A$2:$B$5, 2, FALSE)</f>
        <v>Anna Andreadi</v>
      </c>
      <c r="W5906" s="3" t="str">
        <f>IFERROR(VLOOKUP($B5906, 'Returns'!$A$2:$B$801, 2, FALSE), "No")</f>
        <v>No</v>
      </c>
    </row>
    <row r="5907" spans="1:23" x14ac:dyDescent="0.3">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VLOOKUP($M5907,People!$A$2:$B$5, 2, FALSE)</f>
        <v>Anna Andreadi</v>
      </c>
      <c r="W5907" s="3" t="str">
        <f>IFERROR(VLOOKUP($B5907, 'Returns'!$A$2:$B$801, 2, FALSE), "No")</f>
        <v>No</v>
      </c>
    </row>
    <row r="5908" spans="1:23" x14ac:dyDescent="0.3">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VLOOKUP($M5908,People!$A$2:$B$5, 2, FALSE)</f>
        <v>Anna Andreadi</v>
      </c>
      <c r="W5908" s="3" t="str">
        <f>IFERROR(VLOOKUP($B5908, 'Returns'!$A$2:$B$801, 2, FALSE), "No")</f>
        <v>No</v>
      </c>
    </row>
    <row r="5909" spans="1:23" x14ac:dyDescent="0.3">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VLOOKUP($M5909,People!$A$2:$B$5, 2, FALSE)</f>
        <v>Anna Andreadi</v>
      </c>
      <c r="W5909" s="3" t="str">
        <f>IFERROR(VLOOKUP($B5909, 'Returns'!$A$2:$B$801, 2, FALSE), "No")</f>
        <v>No</v>
      </c>
    </row>
    <row r="5910" spans="1:23" x14ac:dyDescent="0.3">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VLOOKUP($M5910,People!$A$2:$B$5, 2, FALSE)</f>
        <v>Anna Andreadi</v>
      </c>
      <c r="W5910" s="3" t="str">
        <f>IFERROR(VLOOKUP($B5910, 'Returns'!$A$2:$B$801, 2, FALSE), "No")</f>
        <v>No</v>
      </c>
    </row>
    <row r="5911" spans="1:23" x14ac:dyDescent="0.3">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VLOOKUP($M5911,People!$A$2:$B$5, 2, FALSE)</f>
        <v>Anna Andreadi</v>
      </c>
      <c r="W5911" s="3" t="str">
        <f>IFERROR(VLOOKUP($B5911, 'Returns'!$A$2:$B$801, 2, FALSE), "No")</f>
        <v>No</v>
      </c>
    </row>
    <row r="5912" spans="1:23" x14ac:dyDescent="0.3">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VLOOKUP($M5912,People!$A$2:$B$5, 2, FALSE)</f>
        <v>Anna Andreadi</v>
      </c>
      <c r="W5912" s="3" t="str">
        <f>IFERROR(VLOOKUP($B5912, 'Returns'!$A$2:$B$801, 2, FALSE), "No")</f>
        <v>No</v>
      </c>
    </row>
    <row r="5913" spans="1:23" x14ac:dyDescent="0.3">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VLOOKUP($M5913,People!$A$2:$B$5, 2, FALSE)</f>
        <v>Anna Andreadi</v>
      </c>
      <c r="W5913" s="3" t="str">
        <f>IFERROR(VLOOKUP($B5913, 'Returns'!$A$2:$B$801, 2, FALSE), "No")</f>
        <v>No</v>
      </c>
    </row>
    <row r="5914" spans="1:23" x14ac:dyDescent="0.3">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VLOOKUP($M5914,People!$A$2:$B$5, 2, FALSE)</f>
        <v>Cassandra Brandow</v>
      </c>
      <c r="W5914" s="3" t="str">
        <f>IFERROR(VLOOKUP($B5914, 'Returns'!$A$2:$B$801, 2, FALSE), "No")</f>
        <v>No</v>
      </c>
    </row>
    <row r="5915" spans="1:23" x14ac:dyDescent="0.3">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VLOOKUP($M5915,People!$A$2:$B$5, 2, FALSE)</f>
        <v>Chuck Magee</v>
      </c>
      <c r="W5915" s="3" t="str">
        <f>IFERROR(VLOOKUP($B5915, 'Returns'!$A$2:$B$801, 2, FALSE), "No")</f>
        <v>No</v>
      </c>
    </row>
    <row r="5916" spans="1:23" x14ac:dyDescent="0.3">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VLOOKUP($M5916,People!$A$2:$B$5, 2, FALSE)</f>
        <v>Chuck Magee</v>
      </c>
      <c r="W5916" s="3" t="str">
        <f>IFERROR(VLOOKUP($B5916, 'Returns'!$A$2:$B$801, 2, FALSE), "No")</f>
        <v>No</v>
      </c>
    </row>
    <row r="5917" spans="1:23" x14ac:dyDescent="0.3">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VLOOKUP($M5917,People!$A$2:$B$5, 2, FALSE)</f>
        <v>Chuck Magee</v>
      </c>
      <c r="W5917" s="3" t="str">
        <f>IFERROR(VLOOKUP($B5917, 'Returns'!$A$2:$B$801, 2, FALSE), "No")</f>
        <v>No</v>
      </c>
    </row>
    <row r="5918" spans="1:23" x14ac:dyDescent="0.3">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VLOOKUP($M5918,People!$A$2:$B$5, 2, FALSE)</f>
        <v>Chuck Magee</v>
      </c>
      <c r="W5918" s="3" t="str">
        <f>IFERROR(VLOOKUP($B5918, 'Returns'!$A$2:$B$801, 2, FALSE), "No")</f>
        <v>No</v>
      </c>
    </row>
    <row r="5919" spans="1:23" x14ac:dyDescent="0.3">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VLOOKUP($M5919,People!$A$2:$B$5, 2, FALSE)</f>
        <v>Chuck Magee</v>
      </c>
      <c r="W5919" s="3" t="str">
        <f>IFERROR(VLOOKUP($B5919, 'Returns'!$A$2:$B$801, 2, FALSE), "No")</f>
        <v>No</v>
      </c>
    </row>
    <row r="5920" spans="1:23" x14ac:dyDescent="0.3">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VLOOKUP($M5920,People!$A$2:$B$5, 2, FALSE)</f>
        <v>Chuck Magee</v>
      </c>
      <c r="W5920" s="3" t="str">
        <f>IFERROR(VLOOKUP($B5920, 'Returns'!$A$2:$B$801, 2, FALSE), "No")</f>
        <v>No</v>
      </c>
    </row>
    <row r="5921" spans="1:23" x14ac:dyDescent="0.3">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VLOOKUP($M5921,People!$A$2:$B$5, 2, FALSE)</f>
        <v>Chuck Magee</v>
      </c>
      <c r="W5921" s="3" t="str">
        <f>IFERROR(VLOOKUP($B5921, 'Returns'!$A$2:$B$801, 2, FALSE), "No")</f>
        <v>No</v>
      </c>
    </row>
    <row r="5922" spans="1:23" x14ac:dyDescent="0.3">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VLOOKUP($M5922,People!$A$2:$B$5, 2, FALSE)</f>
        <v>Chuck Magee</v>
      </c>
      <c r="W5922" s="3" t="str">
        <f>IFERROR(VLOOKUP($B5922, 'Returns'!$A$2:$B$801, 2, FALSE), "No")</f>
        <v>No</v>
      </c>
    </row>
    <row r="5923" spans="1:23" x14ac:dyDescent="0.3">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VLOOKUP($M5923,People!$A$2:$B$5, 2, FALSE)</f>
        <v>Chuck Magee</v>
      </c>
      <c r="W5923" s="3" t="str">
        <f>IFERROR(VLOOKUP($B5923, 'Returns'!$A$2:$B$801, 2, FALSE), "No")</f>
        <v>No</v>
      </c>
    </row>
    <row r="5924" spans="1:23" x14ac:dyDescent="0.3">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VLOOKUP($M5924,People!$A$2:$B$5, 2, FALSE)</f>
        <v>Chuck Magee</v>
      </c>
      <c r="W5924" s="3" t="str">
        <f>IFERROR(VLOOKUP($B5924, 'Returns'!$A$2:$B$801, 2, FALSE), "No")</f>
        <v>No</v>
      </c>
    </row>
    <row r="5925" spans="1:23" x14ac:dyDescent="0.3">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VLOOKUP($M5925,People!$A$2:$B$5, 2, FALSE)</f>
        <v>Chuck Magee</v>
      </c>
      <c r="W5925" s="3" t="str">
        <f>IFERROR(VLOOKUP($B5925, 'Returns'!$A$2:$B$801, 2, FALSE), "No")</f>
        <v>No</v>
      </c>
    </row>
    <row r="5926" spans="1:23" x14ac:dyDescent="0.3">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VLOOKUP($M5926,People!$A$2:$B$5, 2, FALSE)</f>
        <v>Cassandra Brandow</v>
      </c>
      <c r="W5926" s="3" t="str">
        <f>IFERROR(VLOOKUP($B5926, 'Returns'!$A$2:$B$801, 2, FALSE), "No")</f>
        <v>No</v>
      </c>
    </row>
    <row r="5927" spans="1:23" x14ac:dyDescent="0.3">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VLOOKUP($M5927,People!$A$2:$B$5, 2, FALSE)</f>
        <v>Anna Andreadi</v>
      </c>
      <c r="W5927" s="3" t="str">
        <f>IFERROR(VLOOKUP($B5927, 'Returns'!$A$2:$B$801, 2, FALSE), "No")</f>
        <v>No</v>
      </c>
    </row>
    <row r="5928" spans="1:23" x14ac:dyDescent="0.3">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VLOOKUP($M5928,People!$A$2:$B$5, 2, FALSE)</f>
        <v>Cassandra Brandow</v>
      </c>
      <c r="W5928" s="3" t="str">
        <f>IFERROR(VLOOKUP($B5928, 'Returns'!$A$2:$B$801, 2, FALSE), "No")</f>
        <v>No</v>
      </c>
    </row>
    <row r="5929" spans="1:23" x14ac:dyDescent="0.3">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VLOOKUP($M5929,People!$A$2:$B$5, 2, FALSE)</f>
        <v>Cassandra Brandow</v>
      </c>
      <c r="W5929" s="3" t="str">
        <f>IFERROR(VLOOKUP($B5929, 'Returns'!$A$2:$B$801, 2, FALSE), "No")</f>
        <v>No</v>
      </c>
    </row>
    <row r="5930" spans="1:23" x14ac:dyDescent="0.3">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VLOOKUP($M5930,People!$A$2:$B$5, 2, FALSE)</f>
        <v>Cassandra Brandow</v>
      </c>
      <c r="W5930" s="3" t="str">
        <f>IFERROR(VLOOKUP($B5930, 'Returns'!$A$2:$B$801, 2, FALSE), "No")</f>
        <v>No</v>
      </c>
    </row>
    <row r="5931" spans="1:23" x14ac:dyDescent="0.3">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VLOOKUP($M5931,People!$A$2:$B$5, 2, FALSE)</f>
        <v>Chuck Magee</v>
      </c>
      <c r="W5931" s="3" t="str">
        <f>IFERROR(VLOOKUP($B5931, 'Returns'!$A$2:$B$801, 2, FALSE), "No")</f>
        <v>No</v>
      </c>
    </row>
    <row r="5932" spans="1:23" x14ac:dyDescent="0.3">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VLOOKUP($M5932,People!$A$2:$B$5, 2, FALSE)</f>
        <v>Chuck Magee</v>
      </c>
      <c r="W5932" s="3" t="str">
        <f>IFERROR(VLOOKUP($B5932, 'Returns'!$A$2:$B$801, 2, FALSE), "No")</f>
        <v>No</v>
      </c>
    </row>
    <row r="5933" spans="1:23" x14ac:dyDescent="0.3">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VLOOKUP($M5933,People!$A$2:$B$5, 2, FALSE)</f>
        <v>Chuck Magee</v>
      </c>
      <c r="W5933" s="3" t="str">
        <f>IFERROR(VLOOKUP($B5933, 'Returns'!$A$2:$B$801, 2, FALSE), "No")</f>
        <v>No</v>
      </c>
    </row>
    <row r="5934" spans="1:23" x14ac:dyDescent="0.3">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VLOOKUP($M5934,People!$A$2:$B$5, 2, FALSE)</f>
        <v>Chuck Magee</v>
      </c>
      <c r="W5934" s="3" t="str">
        <f>IFERROR(VLOOKUP($B5934, 'Returns'!$A$2:$B$801, 2, FALSE), "No")</f>
        <v>No</v>
      </c>
    </row>
    <row r="5935" spans="1:23" x14ac:dyDescent="0.3">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VLOOKUP($M5935,People!$A$2:$B$5, 2, FALSE)</f>
        <v>Chuck Magee</v>
      </c>
      <c r="W5935" s="3" t="str">
        <f>IFERROR(VLOOKUP($B5935, 'Returns'!$A$2:$B$801, 2, FALSE), "No")</f>
        <v>No</v>
      </c>
    </row>
    <row r="5936" spans="1:23" x14ac:dyDescent="0.3">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VLOOKUP($M5936,People!$A$2:$B$5, 2, FALSE)</f>
        <v>Chuck Magee</v>
      </c>
      <c r="W5936" s="3" t="str">
        <f>IFERROR(VLOOKUP($B5936, 'Returns'!$A$2:$B$801, 2, FALSE), "No")</f>
        <v>No</v>
      </c>
    </row>
    <row r="5937" spans="1:23" x14ac:dyDescent="0.3">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VLOOKUP($M5937,People!$A$2:$B$5, 2, FALSE)</f>
        <v>Anna Andreadi</v>
      </c>
      <c r="W5937" s="3" t="str">
        <f>IFERROR(VLOOKUP($B5937, 'Returns'!$A$2:$B$801, 2, FALSE), "No")</f>
        <v>No</v>
      </c>
    </row>
    <row r="5938" spans="1:23" x14ac:dyDescent="0.3">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VLOOKUP($M5938,People!$A$2:$B$5, 2, FALSE)</f>
        <v>Anna Andreadi</v>
      </c>
      <c r="W5938" s="3" t="str">
        <f>IFERROR(VLOOKUP($B5938, 'Returns'!$A$2:$B$801, 2, FALSE), "No")</f>
        <v>No</v>
      </c>
    </row>
    <row r="5939" spans="1:23" x14ac:dyDescent="0.3">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VLOOKUP($M5939,People!$A$2:$B$5, 2, FALSE)</f>
        <v>Anna Andreadi</v>
      </c>
      <c r="W5939" s="3" t="str">
        <f>IFERROR(VLOOKUP($B5939, 'Returns'!$A$2:$B$801, 2, FALSE), "No")</f>
        <v>No</v>
      </c>
    </row>
    <row r="5940" spans="1:23" x14ac:dyDescent="0.3">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VLOOKUP($M5940,People!$A$2:$B$5, 2, FALSE)</f>
        <v>Kelly Williams</v>
      </c>
      <c r="W5940" s="3" t="str">
        <f>IFERROR(VLOOKUP($B5940, 'Returns'!$A$2:$B$801, 2, FALSE), "No")</f>
        <v>No</v>
      </c>
    </row>
    <row r="5941" spans="1:23" x14ac:dyDescent="0.3">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VLOOKUP($M5941,People!$A$2:$B$5, 2, FALSE)</f>
        <v>Kelly Williams</v>
      </c>
      <c r="W5941" s="3" t="str">
        <f>IFERROR(VLOOKUP($B5941, 'Returns'!$A$2:$B$801, 2, FALSE), "No")</f>
        <v>No</v>
      </c>
    </row>
    <row r="5942" spans="1:23" x14ac:dyDescent="0.3">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VLOOKUP($M5942,People!$A$2:$B$5, 2, FALSE)</f>
        <v>Anna Andreadi</v>
      </c>
      <c r="W5942" s="3" t="str">
        <f>IFERROR(VLOOKUP($B5942, 'Returns'!$A$2:$B$801, 2, FALSE), "No")</f>
        <v>No</v>
      </c>
    </row>
    <row r="5943" spans="1:23" x14ac:dyDescent="0.3">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VLOOKUP($M5943,People!$A$2:$B$5, 2, FALSE)</f>
        <v>Anna Andreadi</v>
      </c>
      <c r="W5943" s="3" t="str">
        <f>IFERROR(VLOOKUP($B5943, 'Returns'!$A$2:$B$801, 2, FALSE), "No")</f>
        <v>No</v>
      </c>
    </row>
    <row r="5944" spans="1:23" x14ac:dyDescent="0.3">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VLOOKUP($M5944,People!$A$2:$B$5, 2, FALSE)</f>
        <v>Anna Andreadi</v>
      </c>
      <c r="W5944" s="3" t="str">
        <f>IFERROR(VLOOKUP($B5944, 'Returns'!$A$2:$B$801, 2, FALSE), "No")</f>
        <v>No</v>
      </c>
    </row>
    <row r="5945" spans="1:23" x14ac:dyDescent="0.3">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VLOOKUP($M5945,People!$A$2:$B$5, 2, FALSE)</f>
        <v>Anna Andreadi</v>
      </c>
      <c r="W5945" s="3" t="str">
        <f>IFERROR(VLOOKUP($B5945, 'Returns'!$A$2:$B$801, 2, FALSE), "No")</f>
        <v>No</v>
      </c>
    </row>
    <row r="5946" spans="1:23" x14ac:dyDescent="0.3">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VLOOKUP($M5946,People!$A$2:$B$5, 2, FALSE)</f>
        <v>Anna Andreadi</v>
      </c>
      <c r="W5946" s="3" t="str">
        <f>IFERROR(VLOOKUP($B5946, 'Returns'!$A$2:$B$801, 2, FALSE), "No")</f>
        <v>No</v>
      </c>
    </row>
    <row r="5947" spans="1:23" x14ac:dyDescent="0.3">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VLOOKUP($M5947,People!$A$2:$B$5, 2, FALSE)</f>
        <v>Anna Andreadi</v>
      </c>
      <c r="W5947" s="3" t="str">
        <f>IFERROR(VLOOKUP($B5947, 'Returns'!$A$2:$B$801, 2, FALSE), "No")</f>
        <v>No</v>
      </c>
    </row>
    <row r="5948" spans="1:23" x14ac:dyDescent="0.3">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VLOOKUP($M5948,People!$A$2:$B$5, 2, FALSE)</f>
        <v>Anna Andreadi</v>
      </c>
      <c r="W5948" s="3" t="str">
        <f>IFERROR(VLOOKUP($B5948, 'Returns'!$A$2:$B$801, 2, FALSE), "No")</f>
        <v>No</v>
      </c>
    </row>
    <row r="5949" spans="1:23" x14ac:dyDescent="0.3">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VLOOKUP($M5949,People!$A$2:$B$5, 2, FALSE)</f>
        <v>Kelly Williams</v>
      </c>
      <c r="W5949" s="3" t="str">
        <f>IFERROR(VLOOKUP($B5949, 'Returns'!$A$2:$B$801, 2, FALSE), "No")</f>
        <v>No</v>
      </c>
    </row>
    <row r="5950" spans="1:23" x14ac:dyDescent="0.3">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VLOOKUP($M5950,People!$A$2:$B$5, 2, FALSE)</f>
        <v>Cassandra Brandow</v>
      </c>
      <c r="W5950" s="3" t="str">
        <f>IFERROR(VLOOKUP($B5950, 'Returns'!$A$2:$B$801, 2, FALSE), "No")</f>
        <v>No</v>
      </c>
    </row>
    <row r="5951" spans="1:23" x14ac:dyDescent="0.3">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VLOOKUP($M5951,People!$A$2:$B$5, 2, FALSE)</f>
        <v>Cassandra Brandow</v>
      </c>
      <c r="W5951" s="3" t="str">
        <f>IFERROR(VLOOKUP($B5951, 'Returns'!$A$2:$B$801, 2, FALSE), "No")</f>
        <v>No</v>
      </c>
    </row>
    <row r="5952" spans="1:23" x14ac:dyDescent="0.3">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VLOOKUP($M5952,People!$A$2:$B$5, 2, FALSE)</f>
        <v>Cassandra Brandow</v>
      </c>
      <c r="W5952" s="3" t="str">
        <f>IFERROR(VLOOKUP($B5952, 'Returns'!$A$2:$B$801, 2, FALSE), "No")</f>
        <v>No</v>
      </c>
    </row>
    <row r="5953" spans="1:23" x14ac:dyDescent="0.3">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VLOOKUP($M5953,People!$A$2:$B$5, 2, FALSE)</f>
        <v>Cassandra Brandow</v>
      </c>
      <c r="W5953" s="3" t="str">
        <f>IFERROR(VLOOKUP($B5953, 'Returns'!$A$2:$B$801, 2, FALSE), "No")</f>
        <v>No</v>
      </c>
    </row>
    <row r="5954" spans="1:23" x14ac:dyDescent="0.3">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VLOOKUP($M5954,People!$A$2:$B$5, 2, FALSE)</f>
        <v>Kelly Williams</v>
      </c>
      <c r="W5954" s="3" t="str">
        <f>IFERROR(VLOOKUP($B5954, 'Returns'!$A$2:$B$801, 2, FALSE), "No")</f>
        <v>No</v>
      </c>
    </row>
    <row r="5955" spans="1:23" x14ac:dyDescent="0.3">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VLOOKUP($M5955,People!$A$2:$B$5, 2, FALSE)</f>
        <v>Chuck Magee</v>
      </c>
      <c r="W5955" s="3" t="str">
        <f>IFERROR(VLOOKUP($B5955, 'Returns'!$A$2:$B$801, 2, FALSE), "No")</f>
        <v>No</v>
      </c>
    </row>
    <row r="5956" spans="1:23" x14ac:dyDescent="0.3">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VLOOKUP($M5956,People!$A$2:$B$5, 2, FALSE)</f>
        <v>Chuck Magee</v>
      </c>
      <c r="W5956" s="3" t="str">
        <f>IFERROR(VLOOKUP($B5956, 'Returns'!$A$2:$B$801, 2, FALSE), "No")</f>
        <v>No</v>
      </c>
    </row>
    <row r="5957" spans="1:23" x14ac:dyDescent="0.3">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VLOOKUP($M5957,People!$A$2:$B$5, 2, FALSE)</f>
        <v>Chuck Magee</v>
      </c>
      <c r="W5957" s="3" t="str">
        <f>IFERROR(VLOOKUP($B5957, 'Returns'!$A$2:$B$801, 2, FALSE), "No")</f>
        <v>No</v>
      </c>
    </row>
    <row r="5958" spans="1:23" x14ac:dyDescent="0.3">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VLOOKUP($M5958,People!$A$2:$B$5, 2, FALSE)</f>
        <v>Anna Andreadi</v>
      </c>
      <c r="W5958" s="3" t="str">
        <f>IFERROR(VLOOKUP($B5958, 'Returns'!$A$2:$B$801, 2, FALSE), "No")</f>
        <v>No</v>
      </c>
    </row>
    <row r="5959" spans="1:23" x14ac:dyDescent="0.3">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VLOOKUP($M5959,People!$A$2:$B$5, 2, FALSE)</f>
        <v>Anna Andreadi</v>
      </c>
      <c r="W5959" s="3" t="str">
        <f>IFERROR(VLOOKUP($B5959, 'Returns'!$A$2:$B$801, 2, FALSE), "No")</f>
        <v>No</v>
      </c>
    </row>
    <row r="5960" spans="1:23" x14ac:dyDescent="0.3">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VLOOKUP($M5960,People!$A$2:$B$5, 2, FALSE)</f>
        <v>Anna Andreadi</v>
      </c>
      <c r="W5960" s="3" t="str">
        <f>IFERROR(VLOOKUP($B5960, 'Returns'!$A$2:$B$801, 2, FALSE), "No")</f>
        <v>No</v>
      </c>
    </row>
    <row r="5961" spans="1:23" x14ac:dyDescent="0.3">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VLOOKUP($M5961,People!$A$2:$B$5, 2, FALSE)</f>
        <v>Anna Andreadi</v>
      </c>
      <c r="W5961" s="3" t="str">
        <f>IFERROR(VLOOKUP($B5961, 'Returns'!$A$2:$B$801, 2, FALSE), "No")</f>
        <v>No</v>
      </c>
    </row>
    <row r="5962" spans="1:23" x14ac:dyDescent="0.3">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VLOOKUP($M5962,People!$A$2:$B$5, 2, FALSE)</f>
        <v>Anna Andreadi</v>
      </c>
      <c r="W5962" s="3" t="str">
        <f>IFERROR(VLOOKUP($B5962, 'Returns'!$A$2:$B$801, 2, FALSE), "No")</f>
        <v>No</v>
      </c>
    </row>
    <row r="5963" spans="1:23" x14ac:dyDescent="0.3">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VLOOKUP($M5963,People!$A$2:$B$5, 2, FALSE)</f>
        <v>Anna Andreadi</v>
      </c>
      <c r="W5963" s="3" t="str">
        <f>IFERROR(VLOOKUP($B5963, 'Returns'!$A$2:$B$801, 2, FALSE), "No")</f>
        <v>No</v>
      </c>
    </row>
    <row r="5964" spans="1:23" x14ac:dyDescent="0.3">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VLOOKUP($M5964,People!$A$2:$B$5, 2, FALSE)</f>
        <v>Anna Andreadi</v>
      </c>
      <c r="W5964" s="3" t="str">
        <f>IFERROR(VLOOKUP($B5964, 'Returns'!$A$2:$B$801, 2, FALSE), "No")</f>
        <v>No</v>
      </c>
    </row>
    <row r="5965" spans="1:23" x14ac:dyDescent="0.3">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VLOOKUP($M5965,People!$A$2:$B$5, 2, FALSE)</f>
        <v>Anna Andreadi</v>
      </c>
      <c r="W5965" s="3" t="str">
        <f>IFERROR(VLOOKUP($B5965, 'Returns'!$A$2:$B$801, 2, FALSE), "No")</f>
        <v>No</v>
      </c>
    </row>
    <row r="5966" spans="1:23" x14ac:dyDescent="0.3">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VLOOKUP($M5966,People!$A$2:$B$5, 2, FALSE)</f>
        <v>Anna Andreadi</v>
      </c>
      <c r="W5966" s="3" t="str">
        <f>IFERROR(VLOOKUP($B5966, 'Returns'!$A$2:$B$801, 2, FALSE), "No")</f>
        <v>No</v>
      </c>
    </row>
    <row r="5967" spans="1:23" x14ac:dyDescent="0.3">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VLOOKUP($M5967,People!$A$2:$B$5, 2, FALSE)</f>
        <v>Anna Andreadi</v>
      </c>
      <c r="W5967" s="3" t="str">
        <f>IFERROR(VLOOKUP($B5967, 'Returns'!$A$2:$B$801, 2, FALSE), "No")</f>
        <v>No</v>
      </c>
    </row>
    <row r="5968" spans="1:23" x14ac:dyDescent="0.3">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VLOOKUP($M5968,People!$A$2:$B$5, 2, FALSE)</f>
        <v>Anna Andreadi</v>
      </c>
      <c r="W5968" s="3" t="str">
        <f>IFERROR(VLOOKUP($B5968, 'Returns'!$A$2:$B$801, 2, FALSE), "No")</f>
        <v>No</v>
      </c>
    </row>
    <row r="5969" spans="1:23" x14ac:dyDescent="0.3">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VLOOKUP($M5969,People!$A$2:$B$5, 2, FALSE)</f>
        <v>Chuck Magee</v>
      </c>
      <c r="W5969" s="3" t="str">
        <f>IFERROR(VLOOKUP($B5969, 'Returns'!$A$2:$B$801, 2, FALSE), "No")</f>
        <v>No</v>
      </c>
    </row>
    <row r="5970" spans="1:23" x14ac:dyDescent="0.3">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VLOOKUP($M5970,People!$A$2:$B$5, 2, FALSE)</f>
        <v>Anna Andreadi</v>
      </c>
      <c r="W5970" s="3" t="str">
        <f>IFERROR(VLOOKUP($B5970, 'Returns'!$A$2:$B$801, 2, FALSE), "No")</f>
        <v>Yes</v>
      </c>
    </row>
    <row r="5971" spans="1:23" x14ac:dyDescent="0.3">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VLOOKUP($M5971,People!$A$2:$B$5, 2, FALSE)</f>
        <v>Anna Andreadi</v>
      </c>
      <c r="W5971" s="3" t="str">
        <f>IFERROR(VLOOKUP($B5971, 'Returns'!$A$2:$B$801, 2, FALSE), "No")</f>
        <v>Yes</v>
      </c>
    </row>
    <row r="5972" spans="1:23" x14ac:dyDescent="0.3">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VLOOKUP($M5972,People!$A$2:$B$5, 2, FALSE)</f>
        <v>Anna Andreadi</v>
      </c>
      <c r="W5972" s="3" t="str">
        <f>IFERROR(VLOOKUP($B5972, 'Returns'!$A$2:$B$801, 2, FALSE), "No")</f>
        <v>Yes</v>
      </c>
    </row>
    <row r="5973" spans="1:23" x14ac:dyDescent="0.3">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VLOOKUP($M5973,People!$A$2:$B$5, 2, FALSE)</f>
        <v>Anna Andreadi</v>
      </c>
      <c r="W5973" s="3" t="str">
        <f>IFERROR(VLOOKUP($B5973, 'Returns'!$A$2:$B$801, 2, FALSE), "No")</f>
        <v>Yes</v>
      </c>
    </row>
    <row r="5974" spans="1:23" x14ac:dyDescent="0.3">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VLOOKUP($M5974,People!$A$2:$B$5, 2, FALSE)</f>
        <v>Chuck Magee</v>
      </c>
      <c r="W5974" s="3" t="str">
        <f>IFERROR(VLOOKUP($B5974, 'Returns'!$A$2:$B$801, 2, FALSE), "No")</f>
        <v>No</v>
      </c>
    </row>
    <row r="5975" spans="1:23" x14ac:dyDescent="0.3">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VLOOKUP($M5975,People!$A$2:$B$5, 2, FALSE)</f>
        <v>Chuck Magee</v>
      </c>
      <c r="W5975" s="3" t="str">
        <f>IFERROR(VLOOKUP($B5975, 'Returns'!$A$2:$B$801, 2, FALSE), "No")</f>
        <v>No</v>
      </c>
    </row>
    <row r="5976" spans="1:23" x14ac:dyDescent="0.3">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VLOOKUP($M5976,People!$A$2:$B$5, 2, FALSE)</f>
        <v>Cassandra Brandow</v>
      </c>
      <c r="W5976" s="3" t="str">
        <f>IFERROR(VLOOKUP($B5976, 'Returns'!$A$2:$B$801, 2, FALSE), "No")</f>
        <v>No</v>
      </c>
    </row>
    <row r="5977" spans="1:23" x14ac:dyDescent="0.3">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VLOOKUP($M5977,People!$A$2:$B$5, 2, FALSE)</f>
        <v>Kelly Williams</v>
      </c>
      <c r="W5977" s="3" t="str">
        <f>IFERROR(VLOOKUP($B5977, 'Returns'!$A$2:$B$801, 2, FALSE), "No")</f>
        <v>No</v>
      </c>
    </row>
    <row r="5978" spans="1:23" x14ac:dyDescent="0.3">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VLOOKUP($M5978,People!$A$2:$B$5, 2, FALSE)</f>
        <v>Kelly Williams</v>
      </c>
      <c r="W5978" s="3" t="str">
        <f>IFERROR(VLOOKUP($B5978, 'Returns'!$A$2:$B$801, 2, FALSE), "No")</f>
        <v>No</v>
      </c>
    </row>
    <row r="5979" spans="1:23" x14ac:dyDescent="0.3">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VLOOKUP($M5979,People!$A$2:$B$5, 2, FALSE)</f>
        <v>Anna Andreadi</v>
      </c>
      <c r="W5979" s="3" t="str">
        <f>IFERROR(VLOOKUP($B5979, 'Returns'!$A$2:$B$801, 2, FALSE), "No")</f>
        <v>No</v>
      </c>
    </row>
    <row r="5980" spans="1:23" x14ac:dyDescent="0.3">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VLOOKUP($M5980,People!$A$2:$B$5, 2, FALSE)</f>
        <v>Kelly Williams</v>
      </c>
      <c r="W5980" s="3" t="str">
        <f>IFERROR(VLOOKUP($B5980, 'Returns'!$A$2:$B$801, 2, FALSE), "No")</f>
        <v>No</v>
      </c>
    </row>
    <row r="5981" spans="1:23" x14ac:dyDescent="0.3">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VLOOKUP($M5981,People!$A$2:$B$5, 2, FALSE)</f>
        <v>Kelly Williams</v>
      </c>
      <c r="W5981" s="3" t="str">
        <f>IFERROR(VLOOKUP($B5981, 'Returns'!$A$2:$B$801, 2, FALSE), "No")</f>
        <v>No</v>
      </c>
    </row>
    <row r="5982" spans="1:23" x14ac:dyDescent="0.3">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VLOOKUP($M5982,People!$A$2:$B$5, 2, FALSE)</f>
        <v>Kelly Williams</v>
      </c>
      <c r="W5982" s="3" t="str">
        <f>IFERROR(VLOOKUP($B5982, 'Returns'!$A$2:$B$801, 2, FALSE), "No")</f>
        <v>No</v>
      </c>
    </row>
    <row r="5983" spans="1:23" x14ac:dyDescent="0.3">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VLOOKUP($M5983,People!$A$2:$B$5, 2, FALSE)</f>
        <v>Kelly Williams</v>
      </c>
      <c r="W5983" s="3" t="str">
        <f>IFERROR(VLOOKUP($B5983, 'Returns'!$A$2:$B$801, 2, FALSE), "No")</f>
        <v>No</v>
      </c>
    </row>
    <row r="5984" spans="1:23" x14ac:dyDescent="0.3">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VLOOKUP($M5984,People!$A$2:$B$5, 2, FALSE)</f>
        <v>Chuck Magee</v>
      </c>
      <c r="W5984" s="3" t="str">
        <f>IFERROR(VLOOKUP($B5984, 'Returns'!$A$2:$B$801, 2, FALSE), "No")</f>
        <v>No</v>
      </c>
    </row>
    <row r="5985" spans="1:23" x14ac:dyDescent="0.3">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VLOOKUP($M5985,People!$A$2:$B$5, 2, FALSE)</f>
        <v>Chuck Magee</v>
      </c>
      <c r="W5985" s="3" t="str">
        <f>IFERROR(VLOOKUP($B5985, 'Returns'!$A$2:$B$801, 2, FALSE), "No")</f>
        <v>No</v>
      </c>
    </row>
    <row r="5986" spans="1:23" x14ac:dyDescent="0.3">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VLOOKUP($M5986,People!$A$2:$B$5, 2, FALSE)</f>
        <v>Cassandra Brandow</v>
      </c>
      <c r="W5986" s="3" t="str">
        <f>IFERROR(VLOOKUP($B5986, 'Returns'!$A$2:$B$801, 2, FALSE), "No")</f>
        <v>No</v>
      </c>
    </row>
    <row r="5987" spans="1:23" x14ac:dyDescent="0.3">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VLOOKUP($M5987,People!$A$2:$B$5, 2, FALSE)</f>
        <v>Cassandra Brandow</v>
      </c>
      <c r="W5987" s="3" t="str">
        <f>IFERROR(VLOOKUP($B5987, 'Returns'!$A$2:$B$801, 2, FALSE), "No")</f>
        <v>No</v>
      </c>
    </row>
    <row r="5988" spans="1:23" x14ac:dyDescent="0.3">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VLOOKUP($M5988,People!$A$2:$B$5, 2, FALSE)</f>
        <v>Cassandra Brandow</v>
      </c>
      <c r="W5988" s="3" t="str">
        <f>IFERROR(VLOOKUP($B5988, 'Returns'!$A$2:$B$801, 2, FALSE), "No")</f>
        <v>No</v>
      </c>
    </row>
    <row r="5989" spans="1:23" x14ac:dyDescent="0.3">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VLOOKUP($M5989,People!$A$2:$B$5, 2, FALSE)</f>
        <v>Cassandra Brandow</v>
      </c>
      <c r="W5989" s="3" t="str">
        <f>IFERROR(VLOOKUP($B5989, 'Returns'!$A$2:$B$801, 2, FALSE), "No")</f>
        <v>No</v>
      </c>
    </row>
    <row r="5990" spans="1:23" x14ac:dyDescent="0.3">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VLOOKUP($M5990,People!$A$2:$B$5, 2, FALSE)</f>
        <v>Cassandra Brandow</v>
      </c>
      <c r="W5990" s="3" t="str">
        <f>IFERROR(VLOOKUP($B5990, 'Returns'!$A$2:$B$801, 2, FALSE), "No")</f>
        <v>No</v>
      </c>
    </row>
    <row r="5991" spans="1:23" x14ac:dyDescent="0.3">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VLOOKUP($M5991,People!$A$2:$B$5, 2, FALSE)</f>
        <v>Cassandra Brandow</v>
      </c>
      <c r="W5991" s="3" t="str">
        <f>IFERROR(VLOOKUP($B5991, 'Returns'!$A$2:$B$801, 2, FALSE), "No")</f>
        <v>No</v>
      </c>
    </row>
    <row r="5992" spans="1:23" x14ac:dyDescent="0.3">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VLOOKUP($M5992,People!$A$2:$B$5, 2, FALSE)</f>
        <v>Anna Andreadi</v>
      </c>
      <c r="W5992" s="3" t="str">
        <f>IFERROR(VLOOKUP($B5992, 'Returns'!$A$2:$B$801, 2, FALSE), "No")</f>
        <v>No</v>
      </c>
    </row>
    <row r="5993" spans="1:23" x14ac:dyDescent="0.3">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VLOOKUP($M5993,People!$A$2:$B$5, 2, FALSE)</f>
        <v>Anna Andreadi</v>
      </c>
      <c r="W5993" s="3" t="str">
        <f>IFERROR(VLOOKUP($B5993, 'Returns'!$A$2:$B$801, 2, FALSE), "No")</f>
        <v>No</v>
      </c>
    </row>
    <row r="5994" spans="1:23" x14ac:dyDescent="0.3">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VLOOKUP($M5994,People!$A$2:$B$5, 2, FALSE)</f>
        <v>Anna Andreadi</v>
      </c>
      <c r="W5994" s="3" t="str">
        <f>IFERROR(VLOOKUP($B5994, 'Returns'!$A$2:$B$801, 2, FALSE), "No")</f>
        <v>No</v>
      </c>
    </row>
    <row r="5995" spans="1:23" x14ac:dyDescent="0.3">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VLOOKUP($M5995,People!$A$2:$B$5, 2, FALSE)</f>
        <v>Chuck Magee</v>
      </c>
      <c r="W5995" s="3" t="str">
        <f>IFERROR(VLOOKUP($B5995, 'Returns'!$A$2:$B$801, 2, FALSE), "No")</f>
        <v>No</v>
      </c>
    </row>
    <row r="5996" spans="1:23" x14ac:dyDescent="0.3">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VLOOKUP($M5996,People!$A$2:$B$5, 2, FALSE)</f>
        <v>Chuck Magee</v>
      </c>
      <c r="W5996" s="3" t="str">
        <f>IFERROR(VLOOKUP($B5996, 'Returns'!$A$2:$B$801, 2, FALSE), "No")</f>
        <v>No</v>
      </c>
    </row>
    <row r="5997" spans="1:23" x14ac:dyDescent="0.3">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VLOOKUP($M5997,People!$A$2:$B$5, 2, FALSE)</f>
        <v>Chuck Magee</v>
      </c>
      <c r="W5997" s="3" t="str">
        <f>IFERROR(VLOOKUP($B5997, 'Returns'!$A$2:$B$801, 2, FALSE), "No")</f>
        <v>No</v>
      </c>
    </row>
    <row r="5998" spans="1:23" x14ac:dyDescent="0.3">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VLOOKUP($M5998,People!$A$2:$B$5, 2, FALSE)</f>
        <v>Chuck Magee</v>
      </c>
      <c r="W5998" s="3" t="str">
        <f>IFERROR(VLOOKUP($B5998, 'Returns'!$A$2:$B$801, 2, FALSE), "No")</f>
        <v>No</v>
      </c>
    </row>
    <row r="5999" spans="1:23" x14ac:dyDescent="0.3">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VLOOKUP($M5999,People!$A$2:$B$5, 2, FALSE)</f>
        <v>Chuck Magee</v>
      </c>
      <c r="W5999" s="3" t="str">
        <f>IFERROR(VLOOKUP($B5999, 'Returns'!$A$2:$B$801, 2, FALSE), "No")</f>
        <v>No</v>
      </c>
    </row>
    <row r="6000" spans="1:23" x14ac:dyDescent="0.3">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VLOOKUP($M6000,People!$A$2:$B$5, 2, FALSE)</f>
        <v>Anna Andreadi</v>
      </c>
      <c r="W6000" s="3" t="str">
        <f>IFERROR(VLOOKUP($B6000, 'Returns'!$A$2:$B$801, 2, FALSE), "No")</f>
        <v>No</v>
      </c>
    </row>
    <row r="6001" spans="1:23" x14ac:dyDescent="0.3">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VLOOKUP($M6001,People!$A$2:$B$5, 2, FALSE)</f>
        <v>Anna Andreadi</v>
      </c>
      <c r="W6001" s="3" t="str">
        <f>IFERROR(VLOOKUP($B6001, 'Returns'!$A$2:$B$801, 2, FALSE), "No")</f>
        <v>No</v>
      </c>
    </row>
    <row r="6002" spans="1:23" x14ac:dyDescent="0.3">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VLOOKUP($M6002,People!$A$2:$B$5, 2, FALSE)</f>
        <v>Anna Andreadi</v>
      </c>
      <c r="W6002" s="3" t="str">
        <f>IFERROR(VLOOKUP($B6002, 'Returns'!$A$2:$B$801, 2, FALSE), "No")</f>
        <v>No</v>
      </c>
    </row>
    <row r="6003" spans="1:23" x14ac:dyDescent="0.3">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VLOOKUP($M6003,People!$A$2:$B$5, 2, FALSE)</f>
        <v>Anna Andreadi</v>
      </c>
      <c r="W6003" s="3" t="str">
        <f>IFERROR(VLOOKUP($B6003, 'Returns'!$A$2:$B$801, 2, FALSE), "No")</f>
        <v>No</v>
      </c>
    </row>
    <row r="6004" spans="1:23" x14ac:dyDescent="0.3">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VLOOKUP($M6004,People!$A$2:$B$5, 2, FALSE)</f>
        <v>Anna Andreadi</v>
      </c>
      <c r="W6004" s="3" t="str">
        <f>IFERROR(VLOOKUP($B6004, 'Returns'!$A$2:$B$801, 2, FALSE), "No")</f>
        <v>No</v>
      </c>
    </row>
    <row r="6005" spans="1:23" x14ac:dyDescent="0.3">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VLOOKUP($M6005,People!$A$2:$B$5, 2, FALSE)</f>
        <v>Cassandra Brandow</v>
      </c>
      <c r="W6005" s="3" t="str">
        <f>IFERROR(VLOOKUP($B6005, 'Returns'!$A$2:$B$801, 2, FALSE), "No")</f>
        <v>No</v>
      </c>
    </row>
    <row r="6006" spans="1:23" x14ac:dyDescent="0.3">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VLOOKUP($M6006,People!$A$2:$B$5, 2, FALSE)</f>
        <v>Anna Andreadi</v>
      </c>
      <c r="W6006" s="3" t="str">
        <f>IFERROR(VLOOKUP($B6006, 'Returns'!$A$2:$B$801, 2, FALSE), "No")</f>
        <v>No</v>
      </c>
    </row>
    <row r="6007" spans="1:23" x14ac:dyDescent="0.3">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VLOOKUP($M6007,People!$A$2:$B$5, 2, FALSE)</f>
        <v>Chuck Magee</v>
      </c>
      <c r="W6007" s="3" t="str">
        <f>IFERROR(VLOOKUP($B6007, 'Returns'!$A$2:$B$801, 2, FALSE), "No")</f>
        <v>No</v>
      </c>
    </row>
    <row r="6008" spans="1:23" x14ac:dyDescent="0.3">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VLOOKUP($M6008,People!$A$2:$B$5, 2, FALSE)</f>
        <v>Chuck Magee</v>
      </c>
      <c r="W6008" s="3" t="str">
        <f>IFERROR(VLOOKUP($B6008, 'Returns'!$A$2:$B$801, 2, FALSE), "No")</f>
        <v>No</v>
      </c>
    </row>
    <row r="6009" spans="1:23" x14ac:dyDescent="0.3">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VLOOKUP($M6009,People!$A$2:$B$5, 2, FALSE)</f>
        <v>Cassandra Brandow</v>
      </c>
      <c r="W6009" s="3" t="str">
        <f>IFERROR(VLOOKUP($B6009, 'Returns'!$A$2:$B$801, 2, FALSE), "No")</f>
        <v>No</v>
      </c>
    </row>
    <row r="6010" spans="1:23" x14ac:dyDescent="0.3">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VLOOKUP($M6010,People!$A$2:$B$5, 2, FALSE)</f>
        <v>Anna Andreadi</v>
      </c>
      <c r="W6010" s="3" t="str">
        <f>IFERROR(VLOOKUP($B6010, 'Returns'!$A$2:$B$801, 2, FALSE), "No")</f>
        <v>Yes</v>
      </c>
    </row>
    <row r="6011" spans="1:23" x14ac:dyDescent="0.3">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VLOOKUP($M6011,People!$A$2:$B$5, 2, FALSE)</f>
        <v>Anna Andreadi</v>
      </c>
      <c r="W6011" s="3" t="str">
        <f>IFERROR(VLOOKUP($B6011, 'Returns'!$A$2:$B$801, 2, FALSE), "No")</f>
        <v>Yes</v>
      </c>
    </row>
    <row r="6012" spans="1:23" x14ac:dyDescent="0.3">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VLOOKUP($M6012,People!$A$2:$B$5, 2, FALSE)</f>
        <v>Anna Andreadi</v>
      </c>
      <c r="W6012" s="3" t="str">
        <f>IFERROR(VLOOKUP($B6012, 'Returns'!$A$2:$B$801, 2, FALSE), "No")</f>
        <v>Yes</v>
      </c>
    </row>
    <row r="6013" spans="1:23" x14ac:dyDescent="0.3">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VLOOKUP($M6013,People!$A$2:$B$5, 2, FALSE)</f>
        <v>Anna Andreadi</v>
      </c>
      <c r="W6013" s="3" t="str">
        <f>IFERROR(VLOOKUP($B6013, 'Returns'!$A$2:$B$801, 2, FALSE), "No")</f>
        <v>Yes</v>
      </c>
    </row>
    <row r="6014" spans="1:23" x14ac:dyDescent="0.3">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VLOOKUP($M6014,People!$A$2:$B$5, 2, FALSE)</f>
        <v>Anna Andreadi</v>
      </c>
      <c r="W6014" s="3" t="str">
        <f>IFERROR(VLOOKUP($B6014, 'Returns'!$A$2:$B$801, 2, FALSE), "No")</f>
        <v>Yes</v>
      </c>
    </row>
    <row r="6015" spans="1:23" x14ac:dyDescent="0.3">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VLOOKUP($M6015,People!$A$2:$B$5, 2, FALSE)</f>
        <v>Anna Andreadi</v>
      </c>
      <c r="W6015" s="3" t="str">
        <f>IFERROR(VLOOKUP($B6015, 'Returns'!$A$2:$B$801, 2, FALSE), "No")</f>
        <v>No</v>
      </c>
    </row>
    <row r="6016" spans="1:23" x14ac:dyDescent="0.3">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VLOOKUP($M6016,People!$A$2:$B$5, 2, FALSE)</f>
        <v>Anna Andreadi</v>
      </c>
      <c r="W6016" s="3" t="str">
        <f>IFERROR(VLOOKUP($B6016, 'Returns'!$A$2:$B$801, 2, FALSE), "No")</f>
        <v>No</v>
      </c>
    </row>
    <row r="6017" spans="1:23" x14ac:dyDescent="0.3">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VLOOKUP($M6017,People!$A$2:$B$5, 2, FALSE)</f>
        <v>Anna Andreadi</v>
      </c>
      <c r="W6017" s="3" t="str">
        <f>IFERROR(VLOOKUP($B6017, 'Returns'!$A$2:$B$801, 2, FALSE), "No")</f>
        <v>Yes</v>
      </c>
    </row>
    <row r="6018" spans="1:23" x14ac:dyDescent="0.3">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VLOOKUP($M6018,People!$A$2:$B$5, 2, FALSE)</f>
        <v>Anna Andreadi</v>
      </c>
      <c r="W6018" s="3" t="str">
        <f>IFERROR(VLOOKUP($B6018, 'Returns'!$A$2:$B$801, 2, FALSE), "No")</f>
        <v>Yes</v>
      </c>
    </row>
    <row r="6019" spans="1:23" x14ac:dyDescent="0.3">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VLOOKUP($M6019,People!$A$2:$B$5, 2, FALSE)</f>
        <v>Anna Andreadi</v>
      </c>
      <c r="W6019" s="3" t="str">
        <f>IFERROR(VLOOKUP($B6019, 'Returns'!$A$2:$B$801, 2, FALSE), "No")</f>
        <v>Yes</v>
      </c>
    </row>
    <row r="6020" spans="1:23" x14ac:dyDescent="0.3">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VLOOKUP($M6020,People!$A$2:$B$5, 2, FALSE)</f>
        <v>Anna Andreadi</v>
      </c>
      <c r="W6020" s="3" t="str">
        <f>IFERROR(VLOOKUP($B6020, 'Returns'!$A$2:$B$801, 2, FALSE), "No")</f>
        <v>Yes</v>
      </c>
    </row>
    <row r="6021" spans="1:23" x14ac:dyDescent="0.3">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VLOOKUP($M6021,People!$A$2:$B$5, 2, FALSE)</f>
        <v>Chuck Magee</v>
      </c>
      <c r="W6021" s="3" t="str">
        <f>IFERROR(VLOOKUP($B6021, 'Returns'!$A$2:$B$801, 2, FALSE), "No")</f>
        <v>No</v>
      </c>
    </row>
    <row r="6022" spans="1:23" x14ac:dyDescent="0.3">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VLOOKUP($M6022,People!$A$2:$B$5, 2, FALSE)</f>
        <v>Cassandra Brandow</v>
      </c>
      <c r="W6022" s="3" t="str">
        <f>IFERROR(VLOOKUP($B6022, 'Returns'!$A$2:$B$801, 2, FALSE), "No")</f>
        <v>No</v>
      </c>
    </row>
    <row r="6023" spans="1:23" x14ac:dyDescent="0.3">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VLOOKUP($M6023,People!$A$2:$B$5, 2, FALSE)</f>
        <v>Cassandra Brandow</v>
      </c>
      <c r="W6023" s="3" t="str">
        <f>IFERROR(VLOOKUP($B6023, 'Returns'!$A$2:$B$801, 2, FALSE), "No")</f>
        <v>No</v>
      </c>
    </row>
    <row r="6024" spans="1:23" x14ac:dyDescent="0.3">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VLOOKUP($M6024,People!$A$2:$B$5, 2, FALSE)</f>
        <v>Kelly Williams</v>
      </c>
      <c r="W6024" s="3" t="str">
        <f>IFERROR(VLOOKUP($B6024, 'Returns'!$A$2:$B$801, 2, FALSE), "No")</f>
        <v>No</v>
      </c>
    </row>
    <row r="6025" spans="1:23" x14ac:dyDescent="0.3">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VLOOKUP($M6025,People!$A$2:$B$5, 2, FALSE)</f>
        <v>Chuck Magee</v>
      </c>
      <c r="W6025" s="3" t="str">
        <f>IFERROR(VLOOKUP($B6025, 'Returns'!$A$2:$B$801, 2, FALSE), "No")</f>
        <v>No</v>
      </c>
    </row>
    <row r="6026" spans="1:23" x14ac:dyDescent="0.3">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VLOOKUP($M6026,People!$A$2:$B$5, 2, FALSE)</f>
        <v>Chuck Magee</v>
      </c>
      <c r="W6026" s="3" t="str">
        <f>IFERROR(VLOOKUP($B6026, 'Returns'!$A$2:$B$801, 2, FALSE), "No")</f>
        <v>No</v>
      </c>
    </row>
    <row r="6027" spans="1:23" x14ac:dyDescent="0.3">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VLOOKUP($M6027,People!$A$2:$B$5, 2, FALSE)</f>
        <v>Chuck Magee</v>
      </c>
      <c r="W6027" s="3" t="str">
        <f>IFERROR(VLOOKUP($B6027, 'Returns'!$A$2:$B$801, 2, FALSE), "No")</f>
        <v>No</v>
      </c>
    </row>
    <row r="6028" spans="1:23" x14ac:dyDescent="0.3">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VLOOKUP($M6028,People!$A$2:$B$5, 2, FALSE)</f>
        <v>Anna Andreadi</v>
      </c>
      <c r="W6028" s="3" t="str">
        <f>IFERROR(VLOOKUP($B6028, 'Returns'!$A$2:$B$801, 2, FALSE), "No")</f>
        <v>No</v>
      </c>
    </row>
    <row r="6029" spans="1:23" x14ac:dyDescent="0.3">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VLOOKUP($M6029,People!$A$2:$B$5, 2, FALSE)</f>
        <v>Anna Andreadi</v>
      </c>
      <c r="W6029" s="3" t="str">
        <f>IFERROR(VLOOKUP($B6029, 'Returns'!$A$2:$B$801, 2, FALSE), "No")</f>
        <v>No</v>
      </c>
    </row>
    <row r="6030" spans="1:23" x14ac:dyDescent="0.3">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VLOOKUP($M6030,People!$A$2:$B$5, 2, FALSE)</f>
        <v>Cassandra Brandow</v>
      </c>
      <c r="W6030" s="3" t="str">
        <f>IFERROR(VLOOKUP($B6030, 'Returns'!$A$2:$B$801, 2, FALSE), "No")</f>
        <v>No</v>
      </c>
    </row>
    <row r="6031" spans="1:23" x14ac:dyDescent="0.3">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VLOOKUP($M6031,People!$A$2:$B$5, 2, FALSE)</f>
        <v>Anna Andreadi</v>
      </c>
      <c r="W6031" s="3" t="str">
        <f>IFERROR(VLOOKUP($B6031, 'Returns'!$A$2:$B$801, 2, FALSE), "No")</f>
        <v>No</v>
      </c>
    </row>
    <row r="6032" spans="1:23" x14ac:dyDescent="0.3">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VLOOKUP($M6032,People!$A$2:$B$5, 2, FALSE)</f>
        <v>Cassandra Brandow</v>
      </c>
      <c r="W6032" s="3" t="str">
        <f>IFERROR(VLOOKUP($B6032, 'Returns'!$A$2:$B$801, 2, FALSE), "No")</f>
        <v>No</v>
      </c>
    </row>
    <row r="6033" spans="1:23" x14ac:dyDescent="0.3">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VLOOKUP($M6033,People!$A$2:$B$5, 2, FALSE)</f>
        <v>Chuck Magee</v>
      </c>
      <c r="W6033" s="3" t="str">
        <f>IFERROR(VLOOKUP($B6033, 'Returns'!$A$2:$B$801, 2, FALSE), "No")</f>
        <v>No</v>
      </c>
    </row>
    <row r="6034" spans="1:23" x14ac:dyDescent="0.3">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VLOOKUP($M6034,People!$A$2:$B$5, 2, FALSE)</f>
        <v>Chuck Magee</v>
      </c>
      <c r="W6034" s="3" t="str">
        <f>IFERROR(VLOOKUP($B6034, 'Returns'!$A$2:$B$801, 2, FALSE), "No")</f>
        <v>No</v>
      </c>
    </row>
    <row r="6035" spans="1:23" x14ac:dyDescent="0.3">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VLOOKUP($M6035,People!$A$2:$B$5, 2, FALSE)</f>
        <v>Anna Andreadi</v>
      </c>
      <c r="W6035" s="3" t="str">
        <f>IFERROR(VLOOKUP($B6035, 'Returns'!$A$2:$B$801, 2, FALSE), "No")</f>
        <v>No</v>
      </c>
    </row>
    <row r="6036" spans="1:23" x14ac:dyDescent="0.3">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VLOOKUP($M6036,People!$A$2:$B$5, 2, FALSE)</f>
        <v>Kelly Williams</v>
      </c>
      <c r="W6036" s="3" t="str">
        <f>IFERROR(VLOOKUP($B6036, 'Returns'!$A$2:$B$801, 2, FALSE), "No")</f>
        <v>No</v>
      </c>
    </row>
    <row r="6037" spans="1:23" x14ac:dyDescent="0.3">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VLOOKUP($M6037,People!$A$2:$B$5, 2, FALSE)</f>
        <v>Kelly Williams</v>
      </c>
      <c r="W6037" s="3" t="str">
        <f>IFERROR(VLOOKUP($B6037, 'Returns'!$A$2:$B$801, 2, FALSE), "No")</f>
        <v>No</v>
      </c>
    </row>
    <row r="6038" spans="1:23" x14ac:dyDescent="0.3">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VLOOKUP($M6038,People!$A$2:$B$5, 2, FALSE)</f>
        <v>Cassandra Brandow</v>
      </c>
      <c r="W6038" s="3" t="str">
        <f>IFERROR(VLOOKUP($B6038, 'Returns'!$A$2:$B$801, 2, FALSE), "No")</f>
        <v>No</v>
      </c>
    </row>
    <row r="6039" spans="1:23" x14ac:dyDescent="0.3">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VLOOKUP($M6039,People!$A$2:$B$5, 2, FALSE)</f>
        <v>Cassandra Brandow</v>
      </c>
      <c r="W6039" s="3" t="str">
        <f>IFERROR(VLOOKUP($B6039, 'Returns'!$A$2:$B$801, 2, FALSE), "No")</f>
        <v>No</v>
      </c>
    </row>
    <row r="6040" spans="1:23" x14ac:dyDescent="0.3">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VLOOKUP($M6040,People!$A$2:$B$5, 2, FALSE)</f>
        <v>Cassandra Brandow</v>
      </c>
      <c r="W6040" s="3" t="str">
        <f>IFERROR(VLOOKUP($B6040, 'Returns'!$A$2:$B$801, 2, FALSE), "No")</f>
        <v>No</v>
      </c>
    </row>
    <row r="6041" spans="1:23" x14ac:dyDescent="0.3">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VLOOKUP($M6041,People!$A$2:$B$5, 2, FALSE)</f>
        <v>Cassandra Brandow</v>
      </c>
      <c r="W6041" s="3" t="str">
        <f>IFERROR(VLOOKUP($B6041, 'Returns'!$A$2:$B$801, 2, FALSE), "No")</f>
        <v>No</v>
      </c>
    </row>
    <row r="6042" spans="1:23" x14ac:dyDescent="0.3">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VLOOKUP($M6042,People!$A$2:$B$5, 2, FALSE)</f>
        <v>Anna Andreadi</v>
      </c>
      <c r="W6042" s="3" t="str">
        <f>IFERROR(VLOOKUP($B6042, 'Returns'!$A$2:$B$801, 2, FALSE), "No")</f>
        <v>No</v>
      </c>
    </row>
    <row r="6043" spans="1:23" x14ac:dyDescent="0.3">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VLOOKUP($M6043,People!$A$2:$B$5, 2, FALSE)</f>
        <v>Anna Andreadi</v>
      </c>
      <c r="W6043" s="3" t="str">
        <f>IFERROR(VLOOKUP($B6043, 'Returns'!$A$2:$B$801, 2, FALSE), "No")</f>
        <v>No</v>
      </c>
    </row>
    <row r="6044" spans="1:23" x14ac:dyDescent="0.3">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VLOOKUP($M6044,People!$A$2:$B$5, 2, FALSE)</f>
        <v>Anna Andreadi</v>
      </c>
      <c r="W6044" s="3" t="str">
        <f>IFERROR(VLOOKUP($B6044, 'Returns'!$A$2:$B$801, 2, FALSE), "No")</f>
        <v>No</v>
      </c>
    </row>
    <row r="6045" spans="1:23" x14ac:dyDescent="0.3">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VLOOKUP($M6045,People!$A$2:$B$5, 2, FALSE)</f>
        <v>Cassandra Brandow</v>
      </c>
      <c r="W6045" s="3" t="str">
        <f>IFERROR(VLOOKUP($B6045, 'Returns'!$A$2:$B$801, 2, FALSE), "No")</f>
        <v>No</v>
      </c>
    </row>
    <row r="6046" spans="1:23" x14ac:dyDescent="0.3">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VLOOKUP($M6046,People!$A$2:$B$5, 2, FALSE)</f>
        <v>Cassandra Brandow</v>
      </c>
      <c r="W6046" s="3" t="str">
        <f>IFERROR(VLOOKUP($B6046, 'Returns'!$A$2:$B$801, 2, FALSE), "No")</f>
        <v>No</v>
      </c>
    </row>
    <row r="6047" spans="1:23" x14ac:dyDescent="0.3">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VLOOKUP($M6047,People!$A$2:$B$5, 2, FALSE)</f>
        <v>Anna Andreadi</v>
      </c>
      <c r="W6047" s="3" t="str">
        <f>IFERROR(VLOOKUP($B6047, 'Returns'!$A$2:$B$801, 2, FALSE), "No")</f>
        <v>No</v>
      </c>
    </row>
    <row r="6048" spans="1:23" x14ac:dyDescent="0.3">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VLOOKUP($M6048,People!$A$2:$B$5, 2, FALSE)</f>
        <v>Kelly Williams</v>
      </c>
      <c r="W6048" s="3" t="str">
        <f>IFERROR(VLOOKUP($B6048, 'Returns'!$A$2:$B$801, 2, FALSE), "No")</f>
        <v>No</v>
      </c>
    </row>
    <row r="6049" spans="1:23" x14ac:dyDescent="0.3">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VLOOKUP($M6049,People!$A$2:$B$5, 2, FALSE)</f>
        <v>Cassandra Brandow</v>
      </c>
      <c r="W6049" s="3" t="str">
        <f>IFERROR(VLOOKUP($B6049, 'Returns'!$A$2:$B$801, 2, FALSE), "No")</f>
        <v>No</v>
      </c>
    </row>
    <row r="6050" spans="1:23" x14ac:dyDescent="0.3">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VLOOKUP($M6050,People!$A$2:$B$5, 2, FALSE)</f>
        <v>Cassandra Brandow</v>
      </c>
      <c r="W6050" s="3" t="str">
        <f>IFERROR(VLOOKUP($B6050, 'Returns'!$A$2:$B$801, 2, FALSE), "No")</f>
        <v>No</v>
      </c>
    </row>
    <row r="6051" spans="1:23" x14ac:dyDescent="0.3">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VLOOKUP($M6051,People!$A$2:$B$5, 2, FALSE)</f>
        <v>Kelly Williams</v>
      </c>
      <c r="W6051" s="3" t="str">
        <f>IFERROR(VLOOKUP($B6051, 'Returns'!$A$2:$B$801, 2, FALSE), "No")</f>
        <v>No</v>
      </c>
    </row>
    <row r="6052" spans="1:23" x14ac:dyDescent="0.3">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VLOOKUP($M6052,People!$A$2:$B$5, 2, FALSE)</f>
        <v>Kelly Williams</v>
      </c>
      <c r="W6052" s="3" t="str">
        <f>IFERROR(VLOOKUP($B6052, 'Returns'!$A$2:$B$801, 2, FALSE), "No")</f>
        <v>No</v>
      </c>
    </row>
    <row r="6053" spans="1:23" x14ac:dyDescent="0.3">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VLOOKUP($M6053,People!$A$2:$B$5, 2, FALSE)</f>
        <v>Kelly Williams</v>
      </c>
      <c r="W6053" s="3" t="str">
        <f>IFERROR(VLOOKUP($B6053, 'Returns'!$A$2:$B$801, 2, FALSE), "No")</f>
        <v>No</v>
      </c>
    </row>
    <row r="6054" spans="1:23" x14ac:dyDescent="0.3">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VLOOKUP($M6054,People!$A$2:$B$5, 2, FALSE)</f>
        <v>Chuck Magee</v>
      </c>
      <c r="W6054" s="3" t="str">
        <f>IFERROR(VLOOKUP($B6054, 'Returns'!$A$2:$B$801, 2, FALSE), "No")</f>
        <v>No</v>
      </c>
    </row>
    <row r="6055" spans="1:23" x14ac:dyDescent="0.3">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VLOOKUP($M6055,People!$A$2:$B$5, 2, FALSE)</f>
        <v>Chuck Magee</v>
      </c>
      <c r="W6055" s="3" t="str">
        <f>IFERROR(VLOOKUP($B6055, 'Returns'!$A$2:$B$801, 2, FALSE), "No")</f>
        <v>No</v>
      </c>
    </row>
    <row r="6056" spans="1:23" x14ac:dyDescent="0.3">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VLOOKUP($M6056,People!$A$2:$B$5, 2, FALSE)</f>
        <v>Chuck Magee</v>
      </c>
      <c r="W6056" s="3" t="str">
        <f>IFERROR(VLOOKUP($B6056, 'Returns'!$A$2:$B$801, 2, FALSE), "No")</f>
        <v>No</v>
      </c>
    </row>
    <row r="6057" spans="1:23" x14ac:dyDescent="0.3">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VLOOKUP($M6057,People!$A$2:$B$5, 2, FALSE)</f>
        <v>Kelly Williams</v>
      </c>
      <c r="W6057" s="3" t="str">
        <f>IFERROR(VLOOKUP($B6057, 'Returns'!$A$2:$B$801, 2, FALSE), "No")</f>
        <v>No</v>
      </c>
    </row>
    <row r="6058" spans="1:23" x14ac:dyDescent="0.3">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VLOOKUP($M6058,People!$A$2:$B$5, 2, FALSE)</f>
        <v>Kelly Williams</v>
      </c>
      <c r="W6058" s="3" t="str">
        <f>IFERROR(VLOOKUP($B6058, 'Returns'!$A$2:$B$801, 2, FALSE), "No")</f>
        <v>No</v>
      </c>
    </row>
    <row r="6059" spans="1:23" x14ac:dyDescent="0.3">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VLOOKUP($M6059,People!$A$2:$B$5, 2, FALSE)</f>
        <v>Chuck Magee</v>
      </c>
      <c r="W6059" s="3" t="str">
        <f>IFERROR(VLOOKUP($B6059, 'Returns'!$A$2:$B$801, 2, FALSE), "No")</f>
        <v>No</v>
      </c>
    </row>
    <row r="6060" spans="1:23" x14ac:dyDescent="0.3">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VLOOKUP($M6060,People!$A$2:$B$5, 2, FALSE)</f>
        <v>Chuck Magee</v>
      </c>
      <c r="W6060" s="3" t="str">
        <f>IFERROR(VLOOKUP($B6060, 'Returns'!$A$2:$B$801, 2, FALSE), "No")</f>
        <v>No</v>
      </c>
    </row>
    <row r="6061" spans="1:23" x14ac:dyDescent="0.3">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VLOOKUP($M6061,People!$A$2:$B$5, 2, FALSE)</f>
        <v>Chuck Magee</v>
      </c>
      <c r="W6061" s="3" t="str">
        <f>IFERROR(VLOOKUP($B6061, 'Returns'!$A$2:$B$801, 2, FALSE), "No")</f>
        <v>No</v>
      </c>
    </row>
    <row r="6062" spans="1:23" x14ac:dyDescent="0.3">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VLOOKUP($M6062,People!$A$2:$B$5, 2, FALSE)</f>
        <v>Chuck Magee</v>
      </c>
      <c r="W6062" s="3" t="str">
        <f>IFERROR(VLOOKUP($B6062, 'Returns'!$A$2:$B$801, 2, FALSE), "No")</f>
        <v>Yes</v>
      </c>
    </row>
    <row r="6063" spans="1:23" x14ac:dyDescent="0.3">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VLOOKUP($M6063,People!$A$2:$B$5, 2, FALSE)</f>
        <v>Chuck Magee</v>
      </c>
      <c r="W6063" s="3" t="str">
        <f>IFERROR(VLOOKUP($B6063, 'Returns'!$A$2:$B$801, 2, FALSE), "No")</f>
        <v>Yes</v>
      </c>
    </row>
    <row r="6064" spans="1:23" x14ac:dyDescent="0.3">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VLOOKUP($M6064,People!$A$2:$B$5, 2, FALSE)</f>
        <v>Anna Andreadi</v>
      </c>
      <c r="W6064" s="3" t="str">
        <f>IFERROR(VLOOKUP($B6064, 'Returns'!$A$2:$B$801, 2, FALSE), "No")</f>
        <v>No</v>
      </c>
    </row>
    <row r="6065" spans="1:23" x14ac:dyDescent="0.3">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VLOOKUP($M6065,People!$A$2:$B$5, 2, FALSE)</f>
        <v>Anna Andreadi</v>
      </c>
      <c r="W6065" s="3" t="str">
        <f>IFERROR(VLOOKUP($B6065, 'Returns'!$A$2:$B$801, 2, FALSE), "No")</f>
        <v>No</v>
      </c>
    </row>
    <row r="6066" spans="1:23" x14ac:dyDescent="0.3">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VLOOKUP($M6066,People!$A$2:$B$5, 2, FALSE)</f>
        <v>Anna Andreadi</v>
      </c>
      <c r="W6066" s="3" t="str">
        <f>IFERROR(VLOOKUP($B6066, 'Returns'!$A$2:$B$801, 2, FALSE), "No")</f>
        <v>No</v>
      </c>
    </row>
    <row r="6067" spans="1:23" x14ac:dyDescent="0.3">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VLOOKUP($M6067,People!$A$2:$B$5, 2, FALSE)</f>
        <v>Chuck Magee</v>
      </c>
      <c r="W6067" s="3" t="str">
        <f>IFERROR(VLOOKUP($B6067, 'Returns'!$A$2:$B$801, 2, FALSE), "No")</f>
        <v>No</v>
      </c>
    </row>
    <row r="6068" spans="1:23" x14ac:dyDescent="0.3">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VLOOKUP($M6068,People!$A$2:$B$5, 2, FALSE)</f>
        <v>Cassandra Brandow</v>
      </c>
      <c r="W6068" s="3" t="str">
        <f>IFERROR(VLOOKUP($B6068, 'Returns'!$A$2:$B$801, 2, FALSE), "No")</f>
        <v>Yes</v>
      </c>
    </row>
    <row r="6069" spans="1:23" x14ac:dyDescent="0.3">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VLOOKUP($M6069,People!$A$2:$B$5, 2, FALSE)</f>
        <v>Anna Andreadi</v>
      </c>
      <c r="W6069" s="3" t="str">
        <f>IFERROR(VLOOKUP($B6069, 'Returns'!$A$2:$B$801, 2, FALSE), "No")</f>
        <v>No</v>
      </c>
    </row>
    <row r="6070" spans="1:23" x14ac:dyDescent="0.3">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VLOOKUP($M6070,People!$A$2:$B$5, 2, FALSE)</f>
        <v>Anna Andreadi</v>
      </c>
      <c r="W6070" s="3" t="str">
        <f>IFERROR(VLOOKUP($B6070, 'Returns'!$A$2:$B$801, 2, FALSE), "No")</f>
        <v>No</v>
      </c>
    </row>
    <row r="6071" spans="1:23" x14ac:dyDescent="0.3">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VLOOKUP($M6071,People!$A$2:$B$5, 2, FALSE)</f>
        <v>Anna Andreadi</v>
      </c>
      <c r="W6071" s="3" t="str">
        <f>IFERROR(VLOOKUP($B6071, 'Returns'!$A$2:$B$801, 2, FALSE), "No")</f>
        <v>No</v>
      </c>
    </row>
    <row r="6072" spans="1:23" x14ac:dyDescent="0.3">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VLOOKUP($M6072,People!$A$2:$B$5, 2, FALSE)</f>
        <v>Chuck Magee</v>
      </c>
      <c r="W6072" s="3" t="str">
        <f>IFERROR(VLOOKUP($B6072, 'Returns'!$A$2:$B$801, 2, FALSE), "No")</f>
        <v>No</v>
      </c>
    </row>
    <row r="6073" spans="1:23" x14ac:dyDescent="0.3">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VLOOKUP($M6073,People!$A$2:$B$5, 2, FALSE)</f>
        <v>Kelly Williams</v>
      </c>
      <c r="W6073" s="3" t="str">
        <f>IFERROR(VLOOKUP($B6073, 'Returns'!$A$2:$B$801, 2, FALSE), "No")</f>
        <v>No</v>
      </c>
    </row>
    <row r="6074" spans="1:23" x14ac:dyDescent="0.3">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VLOOKUP($M6074,People!$A$2:$B$5, 2, FALSE)</f>
        <v>Kelly Williams</v>
      </c>
      <c r="W6074" s="3" t="str">
        <f>IFERROR(VLOOKUP($B6074, 'Returns'!$A$2:$B$801, 2, FALSE), "No")</f>
        <v>No</v>
      </c>
    </row>
    <row r="6075" spans="1:23" x14ac:dyDescent="0.3">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VLOOKUP($M6075,People!$A$2:$B$5, 2, FALSE)</f>
        <v>Kelly Williams</v>
      </c>
      <c r="W6075" s="3" t="str">
        <f>IFERROR(VLOOKUP($B6075, 'Returns'!$A$2:$B$801, 2, FALSE), "No")</f>
        <v>No</v>
      </c>
    </row>
    <row r="6076" spans="1:23" x14ac:dyDescent="0.3">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VLOOKUP($M6076,People!$A$2:$B$5, 2, FALSE)</f>
        <v>Anna Andreadi</v>
      </c>
      <c r="W6076" s="3" t="str">
        <f>IFERROR(VLOOKUP($B6076, 'Returns'!$A$2:$B$801, 2, FALSE), "No")</f>
        <v>No</v>
      </c>
    </row>
    <row r="6077" spans="1:23" x14ac:dyDescent="0.3">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VLOOKUP($M6077,People!$A$2:$B$5, 2, FALSE)</f>
        <v>Anna Andreadi</v>
      </c>
      <c r="W6077" s="3" t="str">
        <f>IFERROR(VLOOKUP($B6077, 'Returns'!$A$2:$B$801, 2, FALSE), "No")</f>
        <v>No</v>
      </c>
    </row>
    <row r="6078" spans="1:23" x14ac:dyDescent="0.3">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VLOOKUP($M6078,People!$A$2:$B$5, 2, FALSE)</f>
        <v>Chuck Magee</v>
      </c>
      <c r="W6078" s="3" t="str">
        <f>IFERROR(VLOOKUP($B6078, 'Returns'!$A$2:$B$801, 2, FALSE), "No")</f>
        <v>No</v>
      </c>
    </row>
    <row r="6079" spans="1:23" x14ac:dyDescent="0.3">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VLOOKUP($M6079,People!$A$2:$B$5, 2, FALSE)</f>
        <v>Chuck Magee</v>
      </c>
      <c r="W6079" s="3" t="str">
        <f>IFERROR(VLOOKUP($B6079, 'Returns'!$A$2:$B$801, 2, FALSE), "No")</f>
        <v>No</v>
      </c>
    </row>
    <row r="6080" spans="1:23" x14ac:dyDescent="0.3">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VLOOKUP($M6080,People!$A$2:$B$5, 2, FALSE)</f>
        <v>Chuck Magee</v>
      </c>
      <c r="W6080" s="3" t="str">
        <f>IFERROR(VLOOKUP($B6080, 'Returns'!$A$2:$B$801, 2, FALSE), "No")</f>
        <v>No</v>
      </c>
    </row>
    <row r="6081" spans="1:23" x14ac:dyDescent="0.3">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VLOOKUP($M6081,People!$A$2:$B$5, 2, FALSE)</f>
        <v>Chuck Magee</v>
      </c>
      <c r="W6081" s="3" t="str">
        <f>IFERROR(VLOOKUP($B6081, 'Returns'!$A$2:$B$801, 2, FALSE), "No")</f>
        <v>No</v>
      </c>
    </row>
    <row r="6082" spans="1:23" x14ac:dyDescent="0.3">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VLOOKUP($M6082,People!$A$2:$B$5, 2, FALSE)</f>
        <v>Kelly Williams</v>
      </c>
      <c r="W6082" s="3" t="str">
        <f>IFERROR(VLOOKUP($B6082, 'Returns'!$A$2:$B$801, 2, FALSE), "No")</f>
        <v>No</v>
      </c>
    </row>
    <row r="6083" spans="1:23" x14ac:dyDescent="0.3">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VLOOKUP($M6083,People!$A$2:$B$5, 2, FALSE)</f>
        <v>Kelly Williams</v>
      </c>
      <c r="W6083" s="3" t="str">
        <f>IFERROR(VLOOKUP($B6083, 'Returns'!$A$2:$B$801, 2, FALSE), "No")</f>
        <v>No</v>
      </c>
    </row>
    <row r="6084" spans="1:23" x14ac:dyDescent="0.3">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VLOOKUP($M6084,People!$A$2:$B$5, 2, FALSE)</f>
        <v>Kelly Williams</v>
      </c>
      <c r="W6084" s="3" t="str">
        <f>IFERROR(VLOOKUP($B6084, 'Returns'!$A$2:$B$801, 2, FALSE), "No")</f>
        <v>No</v>
      </c>
    </row>
    <row r="6085" spans="1:23" x14ac:dyDescent="0.3">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VLOOKUP($M6085,People!$A$2:$B$5, 2, FALSE)</f>
        <v>Kelly Williams</v>
      </c>
      <c r="W6085" s="3" t="str">
        <f>IFERROR(VLOOKUP($B6085, 'Returns'!$A$2:$B$801, 2, FALSE), "No")</f>
        <v>No</v>
      </c>
    </row>
    <row r="6086" spans="1:23" x14ac:dyDescent="0.3">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VLOOKUP($M6086,People!$A$2:$B$5, 2, FALSE)</f>
        <v>Kelly Williams</v>
      </c>
      <c r="W6086" s="3" t="str">
        <f>IFERROR(VLOOKUP($B6086, 'Returns'!$A$2:$B$801, 2, FALSE), "No")</f>
        <v>No</v>
      </c>
    </row>
    <row r="6087" spans="1:23" x14ac:dyDescent="0.3">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VLOOKUP($M6087,People!$A$2:$B$5, 2, FALSE)</f>
        <v>Kelly Williams</v>
      </c>
      <c r="W6087" s="3" t="str">
        <f>IFERROR(VLOOKUP($B6087, 'Returns'!$A$2:$B$801, 2, FALSE), "No")</f>
        <v>No</v>
      </c>
    </row>
    <row r="6088" spans="1:23" x14ac:dyDescent="0.3">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VLOOKUP($M6088,People!$A$2:$B$5, 2, FALSE)</f>
        <v>Kelly Williams</v>
      </c>
      <c r="W6088" s="3" t="str">
        <f>IFERROR(VLOOKUP($B6088, 'Returns'!$A$2:$B$801, 2, FALSE), "No")</f>
        <v>No</v>
      </c>
    </row>
    <row r="6089" spans="1:23" x14ac:dyDescent="0.3">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VLOOKUP($M6089,People!$A$2:$B$5, 2, FALSE)</f>
        <v>Anna Andreadi</v>
      </c>
      <c r="W6089" s="3" t="str">
        <f>IFERROR(VLOOKUP($B6089, 'Returns'!$A$2:$B$801, 2, FALSE), "No")</f>
        <v>Yes</v>
      </c>
    </row>
    <row r="6090" spans="1:23" x14ac:dyDescent="0.3">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VLOOKUP($M6090,People!$A$2:$B$5, 2, FALSE)</f>
        <v>Cassandra Brandow</v>
      </c>
      <c r="W6090" s="3" t="str">
        <f>IFERROR(VLOOKUP($B6090, 'Returns'!$A$2:$B$801, 2, FALSE), "No")</f>
        <v>No</v>
      </c>
    </row>
    <row r="6091" spans="1:23" x14ac:dyDescent="0.3">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VLOOKUP($M6091,People!$A$2:$B$5, 2, FALSE)</f>
        <v>Anna Andreadi</v>
      </c>
      <c r="W6091" s="3" t="str">
        <f>IFERROR(VLOOKUP($B6091, 'Returns'!$A$2:$B$801, 2, FALSE), "No")</f>
        <v>No</v>
      </c>
    </row>
    <row r="6092" spans="1:23" x14ac:dyDescent="0.3">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VLOOKUP($M6092,People!$A$2:$B$5, 2, FALSE)</f>
        <v>Chuck Magee</v>
      </c>
      <c r="W6092" s="3" t="str">
        <f>IFERROR(VLOOKUP($B6092, 'Returns'!$A$2:$B$801, 2, FALSE), "No")</f>
        <v>Yes</v>
      </c>
    </row>
    <row r="6093" spans="1:23" x14ac:dyDescent="0.3">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VLOOKUP($M6093,People!$A$2:$B$5, 2, FALSE)</f>
        <v>Chuck Magee</v>
      </c>
      <c r="W6093" s="3" t="str">
        <f>IFERROR(VLOOKUP($B6093, 'Returns'!$A$2:$B$801, 2, FALSE), "No")</f>
        <v>Yes</v>
      </c>
    </row>
    <row r="6094" spans="1:23" x14ac:dyDescent="0.3">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VLOOKUP($M6094,People!$A$2:$B$5, 2, FALSE)</f>
        <v>Chuck Magee</v>
      </c>
      <c r="W6094" s="3" t="str">
        <f>IFERROR(VLOOKUP($B6094, 'Returns'!$A$2:$B$801, 2, FALSE), "No")</f>
        <v>Yes</v>
      </c>
    </row>
    <row r="6095" spans="1:23" x14ac:dyDescent="0.3">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VLOOKUP($M6095,People!$A$2:$B$5, 2, FALSE)</f>
        <v>Chuck Magee</v>
      </c>
      <c r="W6095" s="3" t="str">
        <f>IFERROR(VLOOKUP($B6095, 'Returns'!$A$2:$B$801, 2, FALSE), "No")</f>
        <v>Yes</v>
      </c>
    </row>
    <row r="6096" spans="1:23" x14ac:dyDescent="0.3">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VLOOKUP($M6096,People!$A$2:$B$5, 2, FALSE)</f>
        <v>Chuck Magee</v>
      </c>
      <c r="W6096" s="3" t="str">
        <f>IFERROR(VLOOKUP($B6096, 'Returns'!$A$2:$B$801, 2, FALSE), "No")</f>
        <v>Yes</v>
      </c>
    </row>
    <row r="6097" spans="1:23" x14ac:dyDescent="0.3">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VLOOKUP($M6097,People!$A$2:$B$5, 2, FALSE)</f>
        <v>Chuck Magee</v>
      </c>
      <c r="W6097" s="3" t="str">
        <f>IFERROR(VLOOKUP($B6097, 'Returns'!$A$2:$B$801, 2, FALSE), "No")</f>
        <v>Yes</v>
      </c>
    </row>
    <row r="6098" spans="1:23" x14ac:dyDescent="0.3">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VLOOKUP($M6098,People!$A$2:$B$5, 2, FALSE)</f>
        <v>Chuck Magee</v>
      </c>
      <c r="W6098" s="3" t="str">
        <f>IFERROR(VLOOKUP($B6098, 'Returns'!$A$2:$B$801, 2, FALSE), "No")</f>
        <v>Yes</v>
      </c>
    </row>
    <row r="6099" spans="1:23" x14ac:dyDescent="0.3">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VLOOKUP($M6099,People!$A$2:$B$5, 2, FALSE)</f>
        <v>Chuck Magee</v>
      </c>
      <c r="W6099" s="3" t="str">
        <f>IFERROR(VLOOKUP($B6099, 'Returns'!$A$2:$B$801, 2, FALSE), "No")</f>
        <v>Yes</v>
      </c>
    </row>
    <row r="6100" spans="1:23" x14ac:dyDescent="0.3">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VLOOKUP($M6100,People!$A$2:$B$5, 2, FALSE)</f>
        <v>Chuck Magee</v>
      </c>
      <c r="W6100" s="3" t="str">
        <f>IFERROR(VLOOKUP($B6100, 'Returns'!$A$2:$B$801, 2, FALSE), "No")</f>
        <v>Yes</v>
      </c>
    </row>
    <row r="6101" spans="1:23" x14ac:dyDescent="0.3">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VLOOKUP($M6101,People!$A$2:$B$5, 2, FALSE)</f>
        <v>Chuck Magee</v>
      </c>
      <c r="W6101" s="3" t="str">
        <f>IFERROR(VLOOKUP($B6101, 'Returns'!$A$2:$B$801, 2, FALSE), "No")</f>
        <v>Yes</v>
      </c>
    </row>
    <row r="6102" spans="1:23" x14ac:dyDescent="0.3">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VLOOKUP($M6102,People!$A$2:$B$5, 2, FALSE)</f>
        <v>Chuck Magee</v>
      </c>
      <c r="W6102" s="3" t="str">
        <f>IFERROR(VLOOKUP($B6102, 'Returns'!$A$2:$B$801, 2, FALSE), "No")</f>
        <v>Yes</v>
      </c>
    </row>
    <row r="6103" spans="1:23" x14ac:dyDescent="0.3">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VLOOKUP($M6103,People!$A$2:$B$5, 2, FALSE)</f>
        <v>Chuck Magee</v>
      </c>
      <c r="W6103" s="3" t="str">
        <f>IFERROR(VLOOKUP($B6103, 'Returns'!$A$2:$B$801, 2, FALSE), "No")</f>
        <v>Yes</v>
      </c>
    </row>
    <row r="6104" spans="1:23" x14ac:dyDescent="0.3">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VLOOKUP($M6104,People!$A$2:$B$5, 2, FALSE)</f>
        <v>Chuck Magee</v>
      </c>
      <c r="W6104" s="3" t="str">
        <f>IFERROR(VLOOKUP($B6104, 'Returns'!$A$2:$B$801, 2, FALSE), "No")</f>
        <v>Yes</v>
      </c>
    </row>
    <row r="6105" spans="1:23" x14ac:dyDescent="0.3">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VLOOKUP($M6105,People!$A$2:$B$5, 2, FALSE)</f>
        <v>Chuck Magee</v>
      </c>
      <c r="W6105" s="3" t="str">
        <f>IFERROR(VLOOKUP($B6105, 'Returns'!$A$2:$B$801, 2, FALSE), "No")</f>
        <v>Yes</v>
      </c>
    </row>
    <row r="6106" spans="1:23" x14ac:dyDescent="0.3">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VLOOKUP($M6106,People!$A$2:$B$5, 2, FALSE)</f>
        <v>Chuck Magee</v>
      </c>
      <c r="W6106" s="3" t="str">
        <f>IFERROR(VLOOKUP($B6106, 'Returns'!$A$2:$B$801, 2, FALSE), "No")</f>
        <v>No</v>
      </c>
    </row>
    <row r="6107" spans="1:23" x14ac:dyDescent="0.3">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VLOOKUP($M6107,People!$A$2:$B$5, 2, FALSE)</f>
        <v>Cassandra Brandow</v>
      </c>
      <c r="W6107" s="3" t="str">
        <f>IFERROR(VLOOKUP($B6107, 'Returns'!$A$2:$B$801, 2, FALSE), "No")</f>
        <v>No</v>
      </c>
    </row>
    <row r="6108" spans="1:23" x14ac:dyDescent="0.3">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VLOOKUP($M6108,People!$A$2:$B$5, 2, FALSE)</f>
        <v>Kelly Williams</v>
      </c>
      <c r="W6108" s="3" t="str">
        <f>IFERROR(VLOOKUP($B6108, 'Returns'!$A$2:$B$801, 2, FALSE), "No")</f>
        <v>No</v>
      </c>
    </row>
    <row r="6109" spans="1:23" x14ac:dyDescent="0.3">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VLOOKUP($M6109,People!$A$2:$B$5, 2, FALSE)</f>
        <v>Kelly Williams</v>
      </c>
      <c r="W6109" s="3" t="str">
        <f>IFERROR(VLOOKUP($B6109, 'Returns'!$A$2:$B$801, 2, FALSE), "No")</f>
        <v>No</v>
      </c>
    </row>
    <row r="6110" spans="1:23" x14ac:dyDescent="0.3">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VLOOKUP($M6110,People!$A$2:$B$5, 2, FALSE)</f>
        <v>Kelly Williams</v>
      </c>
      <c r="W6110" s="3" t="str">
        <f>IFERROR(VLOOKUP($B6110, 'Returns'!$A$2:$B$801, 2, FALSE), "No")</f>
        <v>No</v>
      </c>
    </row>
    <row r="6111" spans="1:23" x14ac:dyDescent="0.3">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VLOOKUP($M6111,People!$A$2:$B$5, 2, FALSE)</f>
        <v>Kelly Williams</v>
      </c>
      <c r="W6111" s="3" t="str">
        <f>IFERROR(VLOOKUP($B6111, 'Returns'!$A$2:$B$801, 2, FALSE), "No")</f>
        <v>No</v>
      </c>
    </row>
    <row r="6112" spans="1:23" x14ac:dyDescent="0.3">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VLOOKUP($M6112,People!$A$2:$B$5, 2, FALSE)</f>
        <v>Chuck Magee</v>
      </c>
      <c r="W6112" s="3" t="str">
        <f>IFERROR(VLOOKUP($B6112, 'Returns'!$A$2:$B$801, 2, FALSE), "No")</f>
        <v>No</v>
      </c>
    </row>
    <row r="6113" spans="1:23" x14ac:dyDescent="0.3">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VLOOKUP($M6113,People!$A$2:$B$5, 2, FALSE)</f>
        <v>Chuck Magee</v>
      </c>
      <c r="W6113" s="3" t="str">
        <f>IFERROR(VLOOKUP($B6113, 'Returns'!$A$2:$B$801, 2, FALSE), "No")</f>
        <v>No</v>
      </c>
    </row>
    <row r="6114" spans="1:23" x14ac:dyDescent="0.3">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VLOOKUP($M6114,People!$A$2:$B$5, 2, FALSE)</f>
        <v>Chuck Magee</v>
      </c>
      <c r="W6114" s="3" t="str">
        <f>IFERROR(VLOOKUP($B6114, 'Returns'!$A$2:$B$801, 2, FALSE), "No")</f>
        <v>No</v>
      </c>
    </row>
    <row r="6115" spans="1:23" x14ac:dyDescent="0.3">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VLOOKUP($M6115,People!$A$2:$B$5, 2, FALSE)</f>
        <v>Chuck Magee</v>
      </c>
      <c r="W6115" s="3" t="str">
        <f>IFERROR(VLOOKUP($B6115, 'Returns'!$A$2:$B$801, 2, FALSE), "No")</f>
        <v>No</v>
      </c>
    </row>
    <row r="6116" spans="1:23" x14ac:dyDescent="0.3">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VLOOKUP($M6116,People!$A$2:$B$5, 2, FALSE)</f>
        <v>Chuck Magee</v>
      </c>
      <c r="W6116" s="3" t="str">
        <f>IFERROR(VLOOKUP($B6116, 'Returns'!$A$2:$B$801, 2, FALSE), "No")</f>
        <v>No</v>
      </c>
    </row>
    <row r="6117" spans="1:23" x14ac:dyDescent="0.3">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VLOOKUP($M6117,People!$A$2:$B$5, 2, FALSE)</f>
        <v>Anna Andreadi</v>
      </c>
      <c r="W6117" s="3" t="str">
        <f>IFERROR(VLOOKUP($B6117, 'Returns'!$A$2:$B$801, 2, FALSE), "No")</f>
        <v>Yes</v>
      </c>
    </row>
    <row r="6118" spans="1:23" x14ac:dyDescent="0.3">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VLOOKUP($M6118,People!$A$2:$B$5, 2, FALSE)</f>
        <v>Chuck Magee</v>
      </c>
      <c r="W6118" s="3" t="str">
        <f>IFERROR(VLOOKUP($B6118, 'Returns'!$A$2:$B$801, 2, FALSE), "No")</f>
        <v>No</v>
      </c>
    </row>
    <row r="6119" spans="1:23" x14ac:dyDescent="0.3">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VLOOKUP($M6119,People!$A$2:$B$5, 2, FALSE)</f>
        <v>Chuck Magee</v>
      </c>
      <c r="W6119" s="3" t="str">
        <f>IFERROR(VLOOKUP($B6119, 'Returns'!$A$2:$B$801, 2, FALSE), "No")</f>
        <v>No</v>
      </c>
    </row>
    <row r="6120" spans="1:23" x14ac:dyDescent="0.3">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VLOOKUP($M6120,People!$A$2:$B$5, 2, FALSE)</f>
        <v>Anna Andreadi</v>
      </c>
      <c r="W6120" s="3" t="str">
        <f>IFERROR(VLOOKUP($B6120, 'Returns'!$A$2:$B$801, 2, FALSE), "No")</f>
        <v>No</v>
      </c>
    </row>
    <row r="6121" spans="1:23" x14ac:dyDescent="0.3">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VLOOKUP($M6121,People!$A$2:$B$5, 2, FALSE)</f>
        <v>Anna Andreadi</v>
      </c>
      <c r="W6121" s="3" t="str">
        <f>IFERROR(VLOOKUP($B6121, 'Returns'!$A$2:$B$801, 2, FALSE), "No")</f>
        <v>No</v>
      </c>
    </row>
    <row r="6122" spans="1:23" x14ac:dyDescent="0.3">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VLOOKUP($M6122,People!$A$2:$B$5, 2, FALSE)</f>
        <v>Anna Andreadi</v>
      </c>
      <c r="W6122" s="3" t="str">
        <f>IFERROR(VLOOKUP($B6122, 'Returns'!$A$2:$B$801, 2, FALSE), "No")</f>
        <v>No</v>
      </c>
    </row>
    <row r="6123" spans="1:23" x14ac:dyDescent="0.3">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VLOOKUP($M6123,People!$A$2:$B$5, 2, FALSE)</f>
        <v>Anna Andreadi</v>
      </c>
      <c r="W6123" s="3" t="str">
        <f>IFERROR(VLOOKUP($B6123, 'Returns'!$A$2:$B$801, 2, FALSE), "No")</f>
        <v>No</v>
      </c>
    </row>
    <row r="6124" spans="1:23" x14ac:dyDescent="0.3">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VLOOKUP($M6124,People!$A$2:$B$5, 2, FALSE)</f>
        <v>Kelly Williams</v>
      </c>
      <c r="W6124" s="3" t="str">
        <f>IFERROR(VLOOKUP($B6124, 'Returns'!$A$2:$B$801, 2, FALSE), "No")</f>
        <v>Yes</v>
      </c>
    </row>
    <row r="6125" spans="1:23" x14ac:dyDescent="0.3">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VLOOKUP($M6125,People!$A$2:$B$5, 2, FALSE)</f>
        <v>Kelly Williams</v>
      </c>
      <c r="W6125" s="3" t="str">
        <f>IFERROR(VLOOKUP($B6125, 'Returns'!$A$2:$B$801, 2, FALSE), "No")</f>
        <v>No</v>
      </c>
    </row>
    <row r="6126" spans="1:23" x14ac:dyDescent="0.3">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VLOOKUP($M6126,People!$A$2:$B$5, 2, FALSE)</f>
        <v>Anna Andreadi</v>
      </c>
      <c r="W6126" s="3" t="str">
        <f>IFERROR(VLOOKUP($B6126, 'Returns'!$A$2:$B$801, 2, FALSE), "No")</f>
        <v>Yes</v>
      </c>
    </row>
    <row r="6127" spans="1:23" x14ac:dyDescent="0.3">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VLOOKUP($M6127,People!$A$2:$B$5, 2, FALSE)</f>
        <v>Anna Andreadi</v>
      </c>
      <c r="W6127" s="3" t="str">
        <f>IFERROR(VLOOKUP($B6127, 'Returns'!$A$2:$B$801, 2, FALSE), "No")</f>
        <v>Yes</v>
      </c>
    </row>
    <row r="6128" spans="1:23" x14ac:dyDescent="0.3">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VLOOKUP($M6128,People!$A$2:$B$5, 2, FALSE)</f>
        <v>Anna Andreadi</v>
      </c>
      <c r="W6128" s="3" t="str">
        <f>IFERROR(VLOOKUP($B6128, 'Returns'!$A$2:$B$801, 2, FALSE), "No")</f>
        <v>Yes</v>
      </c>
    </row>
    <row r="6129" spans="1:23" x14ac:dyDescent="0.3">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VLOOKUP($M6129,People!$A$2:$B$5, 2, FALSE)</f>
        <v>Chuck Magee</v>
      </c>
      <c r="W6129" s="3" t="str">
        <f>IFERROR(VLOOKUP($B6129, 'Returns'!$A$2:$B$801, 2, FALSE), "No")</f>
        <v>No</v>
      </c>
    </row>
    <row r="6130" spans="1:23" x14ac:dyDescent="0.3">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VLOOKUP($M6130,People!$A$2:$B$5, 2, FALSE)</f>
        <v>Anna Andreadi</v>
      </c>
      <c r="W6130" s="3" t="str">
        <f>IFERROR(VLOOKUP($B6130, 'Returns'!$A$2:$B$801, 2, FALSE), "No")</f>
        <v>No</v>
      </c>
    </row>
    <row r="6131" spans="1:23" x14ac:dyDescent="0.3">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VLOOKUP($M6131,People!$A$2:$B$5, 2, FALSE)</f>
        <v>Cassandra Brandow</v>
      </c>
      <c r="W6131" s="3" t="str">
        <f>IFERROR(VLOOKUP($B6131, 'Returns'!$A$2:$B$801, 2, FALSE), "No")</f>
        <v>No</v>
      </c>
    </row>
    <row r="6132" spans="1:23" x14ac:dyDescent="0.3">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VLOOKUP($M6132,People!$A$2:$B$5, 2, FALSE)</f>
        <v>Cassandra Brandow</v>
      </c>
      <c r="W6132" s="3" t="str">
        <f>IFERROR(VLOOKUP($B6132, 'Returns'!$A$2:$B$801, 2, FALSE), "No")</f>
        <v>No</v>
      </c>
    </row>
    <row r="6133" spans="1:23" x14ac:dyDescent="0.3">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VLOOKUP($M6133,People!$A$2:$B$5, 2, FALSE)</f>
        <v>Chuck Magee</v>
      </c>
      <c r="W6133" s="3" t="str">
        <f>IFERROR(VLOOKUP($B6133, 'Returns'!$A$2:$B$801, 2, FALSE), "No")</f>
        <v>No</v>
      </c>
    </row>
    <row r="6134" spans="1:23" x14ac:dyDescent="0.3">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VLOOKUP($M6134,People!$A$2:$B$5, 2, FALSE)</f>
        <v>Cassandra Brandow</v>
      </c>
      <c r="W6134" s="3" t="str">
        <f>IFERROR(VLOOKUP($B6134, 'Returns'!$A$2:$B$801, 2, FALSE), "No")</f>
        <v>No</v>
      </c>
    </row>
    <row r="6135" spans="1:23" x14ac:dyDescent="0.3">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VLOOKUP($M6135,People!$A$2:$B$5, 2, FALSE)</f>
        <v>Anna Andreadi</v>
      </c>
      <c r="W6135" s="3" t="str">
        <f>IFERROR(VLOOKUP($B6135, 'Returns'!$A$2:$B$801, 2, FALSE), "No")</f>
        <v>No</v>
      </c>
    </row>
    <row r="6136" spans="1:23" x14ac:dyDescent="0.3">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VLOOKUP($M6136,People!$A$2:$B$5, 2, FALSE)</f>
        <v>Anna Andreadi</v>
      </c>
      <c r="W6136" s="3" t="str">
        <f>IFERROR(VLOOKUP($B6136, 'Returns'!$A$2:$B$801, 2, FALSE), "No")</f>
        <v>No</v>
      </c>
    </row>
    <row r="6137" spans="1:23" x14ac:dyDescent="0.3">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VLOOKUP($M6137,People!$A$2:$B$5, 2, FALSE)</f>
        <v>Kelly Williams</v>
      </c>
      <c r="W6137" s="3" t="str">
        <f>IFERROR(VLOOKUP($B6137, 'Returns'!$A$2:$B$801, 2, FALSE), "No")</f>
        <v>No</v>
      </c>
    </row>
    <row r="6138" spans="1:23" x14ac:dyDescent="0.3">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VLOOKUP($M6138,People!$A$2:$B$5, 2, FALSE)</f>
        <v>Kelly Williams</v>
      </c>
      <c r="W6138" s="3" t="str">
        <f>IFERROR(VLOOKUP($B6138, 'Returns'!$A$2:$B$801, 2, FALSE), "No")</f>
        <v>No</v>
      </c>
    </row>
    <row r="6139" spans="1:23" x14ac:dyDescent="0.3">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VLOOKUP($M6139,People!$A$2:$B$5, 2, FALSE)</f>
        <v>Cassandra Brandow</v>
      </c>
      <c r="W6139" s="3" t="str">
        <f>IFERROR(VLOOKUP($B6139, 'Returns'!$A$2:$B$801, 2, FALSE), "No")</f>
        <v>No</v>
      </c>
    </row>
    <row r="6140" spans="1:23" x14ac:dyDescent="0.3">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VLOOKUP($M6140,People!$A$2:$B$5, 2, FALSE)</f>
        <v>Anna Andreadi</v>
      </c>
      <c r="W6140" s="3" t="str">
        <f>IFERROR(VLOOKUP($B6140, 'Returns'!$A$2:$B$801, 2, FALSE), "No")</f>
        <v>No</v>
      </c>
    </row>
    <row r="6141" spans="1:23" x14ac:dyDescent="0.3">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VLOOKUP($M6141,People!$A$2:$B$5, 2, FALSE)</f>
        <v>Anna Andreadi</v>
      </c>
      <c r="W6141" s="3" t="str">
        <f>IFERROR(VLOOKUP($B6141, 'Returns'!$A$2:$B$801, 2, FALSE), "No")</f>
        <v>No</v>
      </c>
    </row>
    <row r="6142" spans="1:23" x14ac:dyDescent="0.3">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VLOOKUP($M6142,People!$A$2:$B$5, 2, FALSE)</f>
        <v>Chuck Magee</v>
      </c>
      <c r="W6142" s="3" t="str">
        <f>IFERROR(VLOOKUP($B6142, 'Returns'!$A$2:$B$801, 2, FALSE), "No")</f>
        <v>No</v>
      </c>
    </row>
    <row r="6143" spans="1:23" x14ac:dyDescent="0.3">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VLOOKUP($M6143,People!$A$2:$B$5, 2, FALSE)</f>
        <v>Chuck Magee</v>
      </c>
      <c r="W6143" s="3" t="str">
        <f>IFERROR(VLOOKUP($B6143, 'Returns'!$A$2:$B$801, 2, FALSE), "No")</f>
        <v>No</v>
      </c>
    </row>
    <row r="6144" spans="1:23" x14ac:dyDescent="0.3">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VLOOKUP($M6144,People!$A$2:$B$5, 2, FALSE)</f>
        <v>Chuck Magee</v>
      </c>
      <c r="W6144" s="3" t="str">
        <f>IFERROR(VLOOKUP($B6144, 'Returns'!$A$2:$B$801, 2, FALSE), "No")</f>
        <v>No</v>
      </c>
    </row>
    <row r="6145" spans="1:23" x14ac:dyDescent="0.3">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VLOOKUP($M6145,People!$A$2:$B$5, 2, FALSE)</f>
        <v>Chuck Magee</v>
      </c>
      <c r="W6145" s="3" t="str">
        <f>IFERROR(VLOOKUP($B6145, 'Returns'!$A$2:$B$801, 2, FALSE), "No")</f>
        <v>No</v>
      </c>
    </row>
    <row r="6146" spans="1:23" x14ac:dyDescent="0.3">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VLOOKUP($M6146,People!$A$2:$B$5, 2, FALSE)</f>
        <v>Kelly Williams</v>
      </c>
      <c r="W6146" s="3" t="str">
        <f>IFERROR(VLOOKUP($B6146, 'Returns'!$A$2:$B$801, 2, FALSE), "No")</f>
        <v>No</v>
      </c>
    </row>
    <row r="6147" spans="1:23" x14ac:dyDescent="0.3">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VLOOKUP($M6147,People!$A$2:$B$5, 2, FALSE)</f>
        <v>Anna Andreadi</v>
      </c>
      <c r="W6147" s="3" t="str">
        <f>IFERROR(VLOOKUP($B6147, 'Returns'!$A$2:$B$801, 2, FALSE), "No")</f>
        <v>No</v>
      </c>
    </row>
    <row r="6148" spans="1:23" x14ac:dyDescent="0.3">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VLOOKUP($M6148,People!$A$2:$B$5, 2, FALSE)</f>
        <v>Anna Andreadi</v>
      </c>
      <c r="W6148" s="3" t="str">
        <f>IFERROR(VLOOKUP($B6148, 'Returns'!$A$2:$B$801, 2, FALSE), "No")</f>
        <v>No</v>
      </c>
    </row>
    <row r="6149" spans="1:23" x14ac:dyDescent="0.3">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VLOOKUP($M6149,People!$A$2:$B$5, 2, FALSE)</f>
        <v>Anna Andreadi</v>
      </c>
      <c r="W6149" s="3" t="str">
        <f>IFERROR(VLOOKUP($B6149, 'Returns'!$A$2:$B$801, 2, FALSE), "No")</f>
        <v>No</v>
      </c>
    </row>
    <row r="6150" spans="1:23" x14ac:dyDescent="0.3">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VLOOKUP($M6150,People!$A$2:$B$5, 2, FALSE)</f>
        <v>Anna Andreadi</v>
      </c>
      <c r="W6150" s="3" t="str">
        <f>IFERROR(VLOOKUP($B6150, 'Returns'!$A$2:$B$801, 2, FALSE), "No")</f>
        <v>No</v>
      </c>
    </row>
    <row r="6151" spans="1:23" x14ac:dyDescent="0.3">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VLOOKUP($M6151,People!$A$2:$B$5, 2, FALSE)</f>
        <v>Anna Andreadi</v>
      </c>
      <c r="W6151" s="3" t="str">
        <f>IFERROR(VLOOKUP($B6151, 'Returns'!$A$2:$B$801, 2, FALSE), "No")</f>
        <v>No</v>
      </c>
    </row>
    <row r="6152" spans="1:23" x14ac:dyDescent="0.3">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VLOOKUP($M6152,People!$A$2:$B$5, 2, FALSE)</f>
        <v>Cassandra Brandow</v>
      </c>
      <c r="W6152" s="3" t="str">
        <f>IFERROR(VLOOKUP($B6152, 'Returns'!$A$2:$B$801, 2, FALSE), "No")</f>
        <v>No</v>
      </c>
    </row>
    <row r="6153" spans="1:23" x14ac:dyDescent="0.3">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VLOOKUP($M6153,People!$A$2:$B$5, 2, FALSE)</f>
        <v>Anna Andreadi</v>
      </c>
      <c r="W6153" s="3" t="str">
        <f>IFERROR(VLOOKUP($B6153, 'Returns'!$A$2:$B$801, 2, FALSE), "No")</f>
        <v>Yes</v>
      </c>
    </row>
    <row r="6154" spans="1:23" x14ac:dyDescent="0.3">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VLOOKUP($M6154,People!$A$2:$B$5, 2, FALSE)</f>
        <v>Anna Andreadi</v>
      </c>
      <c r="W6154" s="3" t="str">
        <f>IFERROR(VLOOKUP($B6154, 'Returns'!$A$2:$B$801, 2, FALSE), "No")</f>
        <v>No</v>
      </c>
    </row>
    <row r="6155" spans="1:23" x14ac:dyDescent="0.3">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VLOOKUP($M6155,People!$A$2:$B$5, 2, FALSE)</f>
        <v>Chuck Magee</v>
      </c>
      <c r="W6155" s="3" t="str">
        <f>IFERROR(VLOOKUP($B6155, 'Returns'!$A$2:$B$801, 2, FALSE), "No")</f>
        <v>No</v>
      </c>
    </row>
    <row r="6156" spans="1:23" x14ac:dyDescent="0.3">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VLOOKUP($M6156,People!$A$2:$B$5, 2, FALSE)</f>
        <v>Chuck Magee</v>
      </c>
      <c r="W6156" s="3" t="str">
        <f>IFERROR(VLOOKUP($B6156, 'Returns'!$A$2:$B$801, 2, FALSE), "No")</f>
        <v>No</v>
      </c>
    </row>
    <row r="6157" spans="1:23" x14ac:dyDescent="0.3">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VLOOKUP($M6157,People!$A$2:$B$5, 2, FALSE)</f>
        <v>Chuck Magee</v>
      </c>
      <c r="W6157" s="3" t="str">
        <f>IFERROR(VLOOKUP($B6157, 'Returns'!$A$2:$B$801, 2, FALSE), "No")</f>
        <v>No</v>
      </c>
    </row>
    <row r="6158" spans="1:23" x14ac:dyDescent="0.3">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VLOOKUP($M6158,People!$A$2:$B$5, 2, FALSE)</f>
        <v>Chuck Magee</v>
      </c>
      <c r="W6158" s="3" t="str">
        <f>IFERROR(VLOOKUP($B6158, 'Returns'!$A$2:$B$801, 2, FALSE), "No")</f>
        <v>No</v>
      </c>
    </row>
    <row r="6159" spans="1:23" x14ac:dyDescent="0.3">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VLOOKUP($M6159,People!$A$2:$B$5, 2, FALSE)</f>
        <v>Kelly Williams</v>
      </c>
      <c r="W6159" s="3" t="str">
        <f>IFERROR(VLOOKUP($B6159, 'Returns'!$A$2:$B$801, 2, FALSE), "No")</f>
        <v>No</v>
      </c>
    </row>
    <row r="6160" spans="1:23" x14ac:dyDescent="0.3">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VLOOKUP($M6160,People!$A$2:$B$5, 2, FALSE)</f>
        <v>Kelly Williams</v>
      </c>
      <c r="W6160" s="3" t="str">
        <f>IFERROR(VLOOKUP($B6160, 'Returns'!$A$2:$B$801, 2, FALSE), "No")</f>
        <v>No</v>
      </c>
    </row>
    <row r="6161" spans="1:23" x14ac:dyDescent="0.3">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VLOOKUP($M6161,People!$A$2:$B$5, 2, FALSE)</f>
        <v>Anna Andreadi</v>
      </c>
      <c r="W6161" s="3" t="str">
        <f>IFERROR(VLOOKUP($B6161, 'Returns'!$A$2:$B$801, 2, FALSE), "No")</f>
        <v>No</v>
      </c>
    </row>
    <row r="6162" spans="1:23" x14ac:dyDescent="0.3">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VLOOKUP($M6162,People!$A$2:$B$5, 2, FALSE)</f>
        <v>Cassandra Brandow</v>
      </c>
      <c r="W6162" s="3" t="str">
        <f>IFERROR(VLOOKUP($B6162, 'Returns'!$A$2:$B$801, 2, FALSE), "No")</f>
        <v>No</v>
      </c>
    </row>
    <row r="6163" spans="1:23" x14ac:dyDescent="0.3">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VLOOKUP($M6163,People!$A$2:$B$5, 2, FALSE)</f>
        <v>Cassandra Brandow</v>
      </c>
      <c r="W6163" s="3" t="str">
        <f>IFERROR(VLOOKUP($B6163, 'Returns'!$A$2:$B$801, 2, FALSE), "No")</f>
        <v>No</v>
      </c>
    </row>
    <row r="6164" spans="1:23" x14ac:dyDescent="0.3">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VLOOKUP($M6164,People!$A$2:$B$5, 2, FALSE)</f>
        <v>Cassandra Brandow</v>
      </c>
      <c r="W6164" s="3" t="str">
        <f>IFERROR(VLOOKUP($B6164, 'Returns'!$A$2:$B$801, 2, FALSE), "No")</f>
        <v>No</v>
      </c>
    </row>
    <row r="6165" spans="1:23" x14ac:dyDescent="0.3">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VLOOKUP($M6165,People!$A$2:$B$5, 2, FALSE)</f>
        <v>Cassandra Brandow</v>
      </c>
      <c r="W6165" s="3" t="str">
        <f>IFERROR(VLOOKUP($B6165, 'Returns'!$A$2:$B$801, 2, FALSE), "No")</f>
        <v>No</v>
      </c>
    </row>
    <row r="6166" spans="1:23" x14ac:dyDescent="0.3">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VLOOKUP($M6166,People!$A$2:$B$5, 2, FALSE)</f>
        <v>Cassandra Brandow</v>
      </c>
      <c r="W6166" s="3" t="str">
        <f>IFERROR(VLOOKUP($B6166, 'Returns'!$A$2:$B$801, 2, FALSE), "No")</f>
        <v>No</v>
      </c>
    </row>
    <row r="6167" spans="1:23" x14ac:dyDescent="0.3">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VLOOKUP($M6167,People!$A$2:$B$5, 2, FALSE)</f>
        <v>Cassandra Brandow</v>
      </c>
      <c r="W6167" s="3" t="str">
        <f>IFERROR(VLOOKUP($B6167, 'Returns'!$A$2:$B$801, 2, FALSE), "No")</f>
        <v>No</v>
      </c>
    </row>
    <row r="6168" spans="1:23" x14ac:dyDescent="0.3">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VLOOKUP($M6168,People!$A$2:$B$5, 2, FALSE)</f>
        <v>Cassandra Brandow</v>
      </c>
      <c r="W6168" s="3" t="str">
        <f>IFERROR(VLOOKUP($B6168, 'Returns'!$A$2:$B$801, 2, FALSE), "No")</f>
        <v>No</v>
      </c>
    </row>
    <row r="6169" spans="1:23" x14ac:dyDescent="0.3">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VLOOKUP($M6169,People!$A$2:$B$5, 2, FALSE)</f>
        <v>Kelly Williams</v>
      </c>
      <c r="W6169" s="3" t="str">
        <f>IFERROR(VLOOKUP($B6169, 'Returns'!$A$2:$B$801, 2, FALSE), "No")</f>
        <v>No</v>
      </c>
    </row>
    <row r="6170" spans="1:23" x14ac:dyDescent="0.3">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VLOOKUP($M6170,People!$A$2:$B$5, 2, FALSE)</f>
        <v>Anna Andreadi</v>
      </c>
      <c r="W6170" s="3" t="str">
        <f>IFERROR(VLOOKUP($B6170, 'Returns'!$A$2:$B$801, 2, FALSE), "No")</f>
        <v>No</v>
      </c>
    </row>
    <row r="6171" spans="1:23" x14ac:dyDescent="0.3">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VLOOKUP($M6171,People!$A$2:$B$5, 2, FALSE)</f>
        <v>Cassandra Brandow</v>
      </c>
      <c r="W6171" s="3" t="str">
        <f>IFERROR(VLOOKUP($B6171, 'Returns'!$A$2:$B$801, 2, FALSE), "No")</f>
        <v>No</v>
      </c>
    </row>
    <row r="6172" spans="1:23" x14ac:dyDescent="0.3">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VLOOKUP($M6172,People!$A$2:$B$5, 2, FALSE)</f>
        <v>Chuck Magee</v>
      </c>
      <c r="W6172" s="3" t="str">
        <f>IFERROR(VLOOKUP($B6172, 'Returns'!$A$2:$B$801, 2, FALSE), "No")</f>
        <v>No</v>
      </c>
    </row>
    <row r="6173" spans="1:23" x14ac:dyDescent="0.3">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VLOOKUP($M6173,People!$A$2:$B$5, 2, FALSE)</f>
        <v>Chuck Magee</v>
      </c>
      <c r="W6173" s="3" t="str">
        <f>IFERROR(VLOOKUP($B6173, 'Returns'!$A$2:$B$801, 2, FALSE), "No")</f>
        <v>No</v>
      </c>
    </row>
    <row r="6174" spans="1:23" x14ac:dyDescent="0.3">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VLOOKUP($M6174,People!$A$2:$B$5, 2, FALSE)</f>
        <v>Kelly Williams</v>
      </c>
      <c r="W6174" s="3" t="str">
        <f>IFERROR(VLOOKUP($B6174, 'Returns'!$A$2:$B$801, 2, FALSE), "No")</f>
        <v>No</v>
      </c>
    </row>
    <row r="6175" spans="1:23" x14ac:dyDescent="0.3">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VLOOKUP($M6175,People!$A$2:$B$5, 2, FALSE)</f>
        <v>Kelly Williams</v>
      </c>
      <c r="W6175" s="3" t="str">
        <f>IFERROR(VLOOKUP($B6175, 'Returns'!$A$2:$B$801, 2, FALSE), "No")</f>
        <v>No</v>
      </c>
    </row>
    <row r="6176" spans="1:23" x14ac:dyDescent="0.3">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VLOOKUP($M6176,People!$A$2:$B$5, 2, FALSE)</f>
        <v>Kelly Williams</v>
      </c>
      <c r="W6176" s="3" t="str">
        <f>IFERROR(VLOOKUP($B6176, 'Returns'!$A$2:$B$801, 2, FALSE), "No")</f>
        <v>No</v>
      </c>
    </row>
    <row r="6177" spans="1:23" x14ac:dyDescent="0.3">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VLOOKUP($M6177,People!$A$2:$B$5, 2, FALSE)</f>
        <v>Cassandra Brandow</v>
      </c>
      <c r="W6177" s="3" t="str">
        <f>IFERROR(VLOOKUP($B6177, 'Returns'!$A$2:$B$801, 2, FALSE), "No")</f>
        <v>No</v>
      </c>
    </row>
    <row r="6178" spans="1:23" x14ac:dyDescent="0.3">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VLOOKUP($M6178,People!$A$2:$B$5, 2, FALSE)</f>
        <v>Cassandra Brandow</v>
      </c>
      <c r="W6178" s="3" t="str">
        <f>IFERROR(VLOOKUP($B6178, 'Returns'!$A$2:$B$801, 2, FALSE), "No")</f>
        <v>No</v>
      </c>
    </row>
    <row r="6179" spans="1:23" x14ac:dyDescent="0.3">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VLOOKUP($M6179,People!$A$2:$B$5, 2, FALSE)</f>
        <v>Cassandra Brandow</v>
      </c>
      <c r="W6179" s="3" t="str">
        <f>IFERROR(VLOOKUP($B6179, 'Returns'!$A$2:$B$801, 2, FALSE), "No")</f>
        <v>No</v>
      </c>
    </row>
    <row r="6180" spans="1:23" x14ac:dyDescent="0.3">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VLOOKUP($M6180,People!$A$2:$B$5, 2, FALSE)</f>
        <v>Cassandra Brandow</v>
      </c>
      <c r="W6180" s="3" t="str">
        <f>IFERROR(VLOOKUP($B6180, 'Returns'!$A$2:$B$801, 2, FALSE), "No")</f>
        <v>No</v>
      </c>
    </row>
    <row r="6181" spans="1:23" x14ac:dyDescent="0.3">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VLOOKUP($M6181,People!$A$2:$B$5, 2, FALSE)</f>
        <v>Cassandra Brandow</v>
      </c>
      <c r="W6181" s="3" t="str">
        <f>IFERROR(VLOOKUP($B6181, 'Returns'!$A$2:$B$801, 2, FALSE), "No")</f>
        <v>No</v>
      </c>
    </row>
    <row r="6182" spans="1:23" x14ac:dyDescent="0.3">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VLOOKUP($M6182,People!$A$2:$B$5, 2, FALSE)</f>
        <v>Cassandra Brandow</v>
      </c>
      <c r="W6182" s="3" t="str">
        <f>IFERROR(VLOOKUP($B6182, 'Returns'!$A$2:$B$801, 2, FALSE), "No")</f>
        <v>No</v>
      </c>
    </row>
    <row r="6183" spans="1:23" x14ac:dyDescent="0.3">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VLOOKUP($M6183,People!$A$2:$B$5, 2, FALSE)</f>
        <v>Cassandra Brandow</v>
      </c>
      <c r="W6183" s="3" t="str">
        <f>IFERROR(VLOOKUP($B6183, 'Returns'!$A$2:$B$801, 2, FALSE), "No")</f>
        <v>No</v>
      </c>
    </row>
    <row r="6184" spans="1:23" x14ac:dyDescent="0.3">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VLOOKUP($M6184,People!$A$2:$B$5, 2, FALSE)</f>
        <v>Cassandra Brandow</v>
      </c>
      <c r="W6184" s="3" t="str">
        <f>IFERROR(VLOOKUP($B6184, 'Returns'!$A$2:$B$801, 2, FALSE), "No")</f>
        <v>No</v>
      </c>
    </row>
    <row r="6185" spans="1:23" x14ac:dyDescent="0.3">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VLOOKUP($M6185,People!$A$2:$B$5, 2, FALSE)</f>
        <v>Cassandra Brandow</v>
      </c>
      <c r="W6185" s="3" t="str">
        <f>IFERROR(VLOOKUP($B6185, 'Returns'!$A$2:$B$801, 2, FALSE), "No")</f>
        <v>No</v>
      </c>
    </row>
    <row r="6186" spans="1:23" x14ac:dyDescent="0.3">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VLOOKUP($M6186,People!$A$2:$B$5, 2, FALSE)</f>
        <v>Anna Andreadi</v>
      </c>
      <c r="W6186" s="3" t="str">
        <f>IFERROR(VLOOKUP($B6186, 'Returns'!$A$2:$B$801, 2, FALSE), "No")</f>
        <v>No</v>
      </c>
    </row>
    <row r="6187" spans="1:23" x14ac:dyDescent="0.3">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VLOOKUP($M6187,People!$A$2:$B$5, 2, FALSE)</f>
        <v>Chuck Magee</v>
      </c>
      <c r="W6187" s="3" t="str">
        <f>IFERROR(VLOOKUP($B6187, 'Returns'!$A$2:$B$801, 2, FALSE), "No")</f>
        <v>No</v>
      </c>
    </row>
    <row r="6188" spans="1:23" x14ac:dyDescent="0.3">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VLOOKUP($M6188,People!$A$2:$B$5, 2, FALSE)</f>
        <v>Chuck Magee</v>
      </c>
      <c r="W6188" s="3" t="str">
        <f>IFERROR(VLOOKUP($B6188, 'Returns'!$A$2:$B$801, 2, FALSE), "No")</f>
        <v>No</v>
      </c>
    </row>
    <row r="6189" spans="1:23" x14ac:dyDescent="0.3">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VLOOKUP($M6189,People!$A$2:$B$5, 2, FALSE)</f>
        <v>Chuck Magee</v>
      </c>
      <c r="W6189" s="3" t="str">
        <f>IFERROR(VLOOKUP($B6189, 'Returns'!$A$2:$B$801, 2, FALSE), "No")</f>
        <v>No</v>
      </c>
    </row>
    <row r="6190" spans="1:23" x14ac:dyDescent="0.3">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VLOOKUP($M6190,People!$A$2:$B$5, 2, FALSE)</f>
        <v>Chuck Magee</v>
      </c>
      <c r="W6190" s="3" t="str">
        <f>IFERROR(VLOOKUP($B6190, 'Returns'!$A$2:$B$801, 2, FALSE), "No")</f>
        <v>No</v>
      </c>
    </row>
    <row r="6191" spans="1:23" x14ac:dyDescent="0.3">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VLOOKUP($M6191,People!$A$2:$B$5, 2, FALSE)</f>
        <v>Kelly Williams</v>
      </c>
      <c r="W6191" s="3" t="str">
        <f>IFERROR(VLOOKUP($B6191, 'Returns'!$A$2:$B$801, 2, FALSE), "No")</f>
        <v>No</v>
      </c>
    </row>
    <row r="6192" spans="1:23" x14ac:dyDescent="0.3">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VLOOKUP($M6192,People!$A$2:$B$5, 2, FALSE)</f>
        <v>Chuck Magee</v>
      </c>
      <c r="W6192" s="3" t="str">
        <f>IFERROR(VLOOKUP($B6192, 'Returns'!$A$2:$B$801, 2, FALSE), "No")</f>
        <v>No</v>
      </c>
    </row>
    <row r="6193" spans="1:23" x14ac:dyDescent="0.3">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VLOOKUP($M6193,People!$A$2:$B$5, 2, FALSE)</f>
        <v>Anna Andreadi</v>
      </c>
      <c r="W6193" s="3" t="str">
        <f>IFERROR(VLOOKUP($B6193, 'Returns'!$A$2:$B$801, 2, FALSE), "No")</f>
        <v>No</v>
      </c>
    </row>
    <row r="6194" spans="1:23" x14ac:dyDescent="0.3">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VLOOKUP($M6194,People!$A$2:$B$5, 2, FALSE)</f>
        <v>Kelly Williams</v>
      </c>
      <c r="W6194" s="3" t="str">
        <f>IFERROR(VLOOKUP($B6194, 'Returns'!$A$2:$B$801, 2, FALSE), "No")</f>
        <v>No</v>
      </c>
    </row>
    <row r="6195" spans="1:23" x14ac:dyDescent="0.3">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VLOOKUP($M6195,People!$A$2:$B$5, 2, FALSE)</f>
        <v>Kelly Williams</v>
      </c>
      <c r="W6195" s="3" t="str">
        <f>IFERROR(VLOOKUP($B6195, 'Returns'!$A$2:$B$801, 2, FALSE), "No")</f>
        <v>No</v>
      </c>
    </row>
    <row r="6196" spans="1:23" x14ac:dyDescent="0.3">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VLOOKUP($M6196,People!$A$2:$B$5, 2, FALSE)</f>
        <v>Kelly Williams</v>
      </c>
      <c r="W6196" s="3" t="str">
        <f>IFERROR(VLOOKUP($B6196, 'Returns'!$A$2:$B$801, 2, FALSE), "No")</f>
        <v>No</v>
      </c>
    </row>
    <row r="6197" spans="1:23" x14ac:dyDescent="0.3">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VLOOKUP($M6197,People!$A$2:$B$5, 2, FALSE)</f>
        <v>Chuck Magee</v>
      </c>
      <c r="W6197" s="3" t="str">
        <f>IFERROR(VLOOKUP($B6197, 'Returns'!$A$2:$B$801, 2, FALSE), "No")</f>
        <v>No</v>
      </c>
    </row>
    <row r="6198" spans="1:23" x14ac:dyDescent="0.3">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VLOOKUP($M6198,People!$A$2:$B$5, 2, FALSE)</f>
        <v>Chuck Magee</v>
      </c>
      <c r="W6198" s="3" t="str">
        <f>IFERROR(VLOOKUP($B6198, 'Returns'!$A$2:$B$801, 2, FALSE), "No")</f>
        <v>No</v>
      </c>
    </row>
    <row r="6199" spans="1:23" x14ac:dyDescent="0.3">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VLOOKUP($M6199,People!$A$2:$B$5, 2, FALSE)</f>
        <v>Kelly Williams</v>
      </c>
      <c r="W6199" s="3" t="str">
        <f>IFERROR(VLOOKUP($B6199, 'Returns'!$A$2:$B$801, 2, FALSE), "No")</f>
        <v>No</v>
      </c>
    </row>
    <row r="6200" spans="1:23" x14ac:dyDescent="0.3">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VLOOKUP($M6200,People!$A$2:$B$5, 2, FALSE)</f>
        <v>Kelly Williams</v>
      </c>
      <c r="W6200" s="3" t="str">
        <f>IFERROR(VLOOKUP($B6200, 'Returns'!$A$2:$B$801, 2, FALSE), "No")</f>
        <v>No</v>
      </c>
    </row>
    <row r="6201" spans="1:23" x14ac:dyDescent="0.3">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VLOOKUP($M6201,People!$A$2:$B$5, 2, FALSE)</f>
        <v>Kelly Williams</v>
      </c>
      <c r="W6201" s="3" t="str">
        <f>IFERROR(VLOOKUP($B6201, 'Returns'!$A$2:$B$801, 2, FALSE), "No")</f>
        <v>No</v>
      </c>
    </row>
    <row r="6202" spans="1:23" x14ac:dyDescent="0.3">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VLOOKUP($M6202,People!$A$2:$B$5, 2, FALSE)</f>
        <v>Kelly Williams</v>
      </c>
      <c r="W6202" s="3" t="str">
        <f>IFERROR(VLOOKUP($B6202, 'Returns'!$A$2:$B$801, 2, FALSE), "No")</f>
        <v>No</v>
      </c>
    </row>
    <row r="6203" spans="1:23" x14ac:dyDescent="0.3">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VLOOKUP($M6203,People!$A$2:$B$5, 2, FALSE)</f>
        <v>Kelly Williams</v>
      </c>
      <c r="W6203" s="3" t="str">
        <f>IFERROR(VLOOKUP($B6203, 'Returns'!$A$2:$B$801, 2, FALSE), "No")</f>
        <v>No</v>
      </c>
    </row>
    <row r="6204" spans="1:23" x14ac:dyDescent="0.3">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VLOOKUP($M6204,People!$A$2:$B$5, 2, FALSE)</f>
        <v>Anna Andreadi</v>
      </c>
      <c r="W6204" s="3" t="str">
        <f>IFERROR(VLOOKUP($B6204, 'Returns'!$A$2:$B$801, 2, FALSE), "No")</f>
        <v>No</v>
      </c>
    </row>
    <row r="6205" spans="1:23" x14ac:dyDescent="0.3">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VLOOKUP($M6205,People!$A$2:$B$5, 2, FALSE)</f>
        <v>Chuck Magee</v>
      </c>
      <c r="W6205" s="3" t="str">
        <f>IFERROR(VLOOKUP($B6205, 'Returns'!$A$2:$B$801, 2, FALSE), "No")</f>
        <v>No</v>
      </c>
    </row>
    <row r="6206" spans="1:23" x14ac:dyDescent="0.3">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VLOOKUP($M6206,People!$A$2:$B$5, 2, FALSE)</f>
        <v>Chuck Magee</v>
      </c>
      <c r="W6206" s="3" t="str">
        <f>IFERROR(VLOOKUP($B6206, 'Returns'!$A$2:$B$801, 2, FALSE), "No")</f>
        <v>No</v>
      </c>
    </row>
    <row r="6207" spans="1:23" x14ac:dyDescent="0.3">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VLOOKUP($M6207,People!$A$2:$B$5, 2, FALSE)</f>
        <v>Kelly Williams</v>
      </c>
      <c r="W6207" s="3" t="str">
        <f>IFERROR(VLOOKUP($B6207, 'Returns'!$A$2:$B$801, 2, FALSE), "No")</f>
        <v>No</v>
      </c>
    </row>
    <row r="6208" spans="1:23" x14ac:dyDescent="0.3">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VLOOKUP($M6208,People!$A$2:$B$5, 2, FALSE)</f>
        <v>Kelly Williams</v>
      </c>
      <c r="W6208" s="3" t="str">
        <f>IFERROR(VLOOKUP($B6208, 'Returns'!$A$2:$B$801, 2, FALSE), "No")</f>
        <v>No</v>
      </c>
    </row>
    <row r="6209" spans="1:23" x14ac:dyDescent="0.3">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VLOOKUP($M6209,People!$A$2:$B$5, 2, FALSE)</f>
        <v>Kelly Williams</v>
      </c>
      <c r="W6209" s="3" t="str">
        <f>IFERROR(VLOOKUP($B6209, 'Returns'!$A$2:$B$801, 2, FALSE), "No")</f>
        <v>No</v>
      </c>
    </row>
    <row r="6210" spans="1:23" x14ac:dyDescent="0.3">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VLOOKUP($M6210,People!$A$2:$B$5, 2, FALSE)</f>
        <v>Chuck Magee</v>
      </c>
      <c r="W6210" s="3" t="str">
        <f>IFERROR(VLOOKUP($B6210, 'Returns'!$A$2:$B$801, 2, FALSE), "No")</f>
        <v>No</v>
      </c>
    </row>
    <row r="6211" spans="1:23" x14ac:dyDescent="0.3">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VLOOKUP($M6211,People!$A$2:$B$5, 2, FALSE)</f>
        <v>Anna Andreadi</v>
      </c>
      <c r="W6211" s="3" t="str">
        <f>IFERROR(VLOOKUP($B6211, 'Returns'!$A$2:$B$801, 2, FALSE), "No")</f>
        <v>No</v>
      </c>
    </row>
    <row r="6212" spans="1:23" x14ac:dyDescent="0.3">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VLOOKUP($M6212,People!$A$2:$B$5, 2, FALSE)</f>
        <v>Anna Andreadi</v>
      </c>
      <c r="W6212" s="3" t="str">
        <f>IFERROR(VLOOKUP($B6212, 'Returns'!$A$2:$B$801, 2, FALSE), "No")</f>
        <v>No</v>
      </c>
    </row>
    <row r="6213" spans="1:23" x14ac:dyDescent="0.3">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VLOOKUP($M6213,People!$A$2:$B$5, 2, FALSE)</f>
        <v>Anna Andreadi</v>
      </c>
      <c r="W6213" s="3" t="str">
        <f>IFERROR(VLOOKUP($B6213, 'Returns'!$A$2:$B$801, 2, FALSE), "No")</f>
        <v>No</v>
      </c>
    </row>
    <row r="6214" spans="1:23" x14ac:dyDescent="0.3">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VLOOKUP($M6214,People!$A$2:$B$5, 2, FALSE)</f>
        <v>Anna Andreadi</v>
      </c>
      <c r="W6214" s="3" t="str">
        <f>IFERROR(VLOOKUP($B6214, 'Returns'!$A$2:$B$801, 2, FALSE), "No")</f>
        <v>No</v>
      </c>
    </row>
    <row r="6215" spans="1:23" x14ac:dyDescent="0.3">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VLOOKUP($M6215,People!$A$2:$B$5, 2, FALSE)</f>
        <v>Anna Andreadi</v>
      </c>
      <c r="W6215" s="3" t="str">
        <f>IFERROR(VLOOKUP($B6215, 'Returns'!$A$2:$B$801, 2, FALSE), "No")</f>
        <v>No</v>
      </c>
    </row>
    <row r="6216" spans="1:23" x14ac:dyDescent="0.3">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VLOOKUP($M6216,People!$A$2:$B$5, 2, FALSE)</f>
        <v>Anna Andreadi</v>
      </c>
      <c r="W6216" s="3" t="str">
        <f>IFERROR(VLOOKUP($B6216, 'Returns'!$A$2:$B$801, 2, FALSE), "No")</f>
        <v>No</v>
      </c>
    </row>
    <row r="6217" spans="1:23" x14ac:dyDescent="0.3">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VLOOKUP($M6217,People!$A$2:$B$5, 2, FALSE)</f>
        <v>Chuck Magee</v>
      </c>
      <c r="W6217" s="3" t="str">
        <f>IFERROR(VLOOKUP($B6217, 'Returns'!$A$2:$B$801, 2, FALSE), "No")</f>
        <v>No</v>
      </c>
    </row>
    <row r="6218" spans="1:23" x14ac:dyDescent="0.3">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VLOOKUP($M6218,People!$A$2:$B$5, 2, FALSE)</f>
        <v>Chuck Magee</v>
      </c>
      <c r="W6218" s="3" t="str">
        <f>IFERROR(VLOOKUP($B6218, 'Returns'!$A$2:$B$801, 2, FALSE), "No")</f>
        <v>No</v>
      </c>
    </row>
    <row r="6219" spans="1:23" x14ac:dyDescent="0.3">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VLOOKUP($M6219,People!$A$2:$B$5, 2, FALSE)</f>
        <v>Cassandra Brandow</v>
      </c>
      <c r="W6219" s="3" t="str">
        <f>IFERROR(VLOOKUP($B6219, 'Returns'!$A$2:$B$801, 2, FALSE), "No")</f>
        <v>No</v>
      </c>
    </row>
    <row r="6220" spans="1:23" x14ac:dyDescent="0.3">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VLOOKUP($M6220,People!$A$2:$B$5, 2, FALSE)</f>
        <v>Kelly Williams</v>
      </c>
      <c r="W6220" s="3" t="str">
        <f>IFERROR(VLOOKUP($B6220, 'Returns'!$A$2:$B$801, 2, FALSE), "No")</f>
        <v>No</v>
      </c>
    </row>
    <row r="6221" spans="1:23" x14ac:dyDescent="0.3">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VLOOKUP($M6221,People!$A$2:$B$5, 2, FALSE)</f>
        <v>Kelly Williams</v>
      </c>
      <c r="W6221" s="3" t="str">
        <f>IFERROR(VLOOKUP($B6221, 'Returns'!$A$2:$B$801, 2, FALSE), "No")</f>
        <v>No</v>
      </c>
    </row>
    <row r="6222" spans="1:23" x14ac:dyDescent="0.3">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VLOOKUP($M6222,People!$A$2:$B$5, 2, FALSE)</f>
        <v>Kelly Williams</v>
      </c>
      <c r="W6222" s="3" t="str">
        <f>IFERROR(VLOOKUP($B6222, 'Returns'!$A$2:$B$801, 2, FALSE), "No")</f>
        <v>No</v>
      </c>
    </row>
    <row r="6223" spans="1:23" x14ac:dyDescent="0.3">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VLOOKUP($M6223,People!$A$2:$B$5, 2, FALSE)</f>
        <v>Anna Andreadi</v>
      </c>
      <c r="W6223" s="3" t="str">
        <f>IFERROR(VLOOKUP($B6223, 'Returns'!$A$2:$B$801, 2, FALSE), "No")</f>
        <v>No</v>
      </c>
    </row>
    <row r="6224" spans="1:23" x14ac:dyDescent="0.3">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VLOOKUP($M6224,People!$A$2:$B$5, 2, FALSE)</f>
        <v>Cassandra Brandow</v>
      </c>
      <c r="W6224" s="3" t="str">
        <f>IFERROR(VLOOKUP($B6224, 'Returns'!$A$2:$B$801, 2, FALSE), "No")</f>
        <v>No</v>
      </c>
    </row>
    <row r="6225" spans="1:23" x14ac:dyDescent="0.3">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VLOOKUP($M6225,People!$A$2:$B$5, 2, FALSE)</f>
        <v>Cassandra Brandow</v>
      </c>
      <c r="W6225" s="3" t="str">
        <f>IFERROR(VLOOKUP($B6225, 'Returns'!$A$2:$B$801, 2, FALSE), "No")</f>
        <v>No</v>
      </c>
    </row>
    <row r="6226" spans="1:23" x14ac:dyDescent="0.3">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VLOOKUP($M6226,People!$A$2:$B$5, 2, FALSE)</f>
        <v>Cassandra Brandow</v>
      </c>
      <c r="W6226" s="3" t="str">
        <f>IFERROR(VLOOKUP($B6226, 'Returns'!$A$2:$B$801, 2, FALSE), "No")</f>
        <v>No</v>
      </c>
    </row>
    <row r="6227" spans="1:23" x14ac:dyDescent="0.3">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VLOOKUP($M6227,People!$A$2:$B$5, 2, FALSE)</f>
        <v>Anna Andreadi</v>
      </c>
      <c r="W6227" s="3" t="str">
        <f>IFERROR(VLOOKUP($B6227, 'Returns'!$A$2:$B$801, 2, FALSE), "No")</f>
        <v>No</v>
      </c>
    </row>
    <row r="6228" spans="1:23" x14ac:dyDescent="0.3">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VLOOKUP($M6228,People!$A$2:$B$5, 2, FALSE)</f>
        <v>Anna Andreadi</v>
      </c>
      <c r="W6228" s="3" t="str">
        <f>IFERROR(VLOOKUP($B6228, 'Returns'!$A$2:$B$801, 2, FALSE), "No")</f>
        <v>No</v>
      </c>
    </row>
    <row r="6229" spans="1:23" x14ac:dyDescent="0.3">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VLOOKUP($M6229,People!$A$2:$B$5, 2, FALSE)</f>
        <v>Kelly Williams</v>
      </c>
      <c r="W6229" s="3" t="str">
        <f>IFERROR(VLOOKUP($B6229, 'Returns'!$A$2:$B$801, 2, FALSE), "No")</f>
        <v>No</v>
      </c>
    </row>
    <row r="6230" spans="1:23" x14ac:dyDescent="0.3">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VLOOKUP($M6230,People!$A$2:$B$5, 2, FALSE)</f>
        <v>Chuck Magee</v>
      </c>
      <c r="W6230" s="3" t="str">
        <f>IFERROR(VLOOKUP($B6230, 'Returns'!$A$2:$B$801, 2, FALSE), "No")</f>
        <v>No</v>
      </c>
    </row>
    <row r="6231" spans="1:23" x14ac:dyDescent="0.3">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VLOOKUP($M6231,People!$A$2:$B$5, 2, FALSE)</f>
        <v>Chuck Magee</v>
      </c>
      <c r="W6231" s="3" t="str">
        <f>IFERROR(VLOOKUP($B6231, 'Returns'!$A$2:$B$801, 2, FALSE), "No")</f>
        <v>No</v>
      </c>
    </row>
    <row r="6232" spans="1:23" x14ac:dyDescent="0.3">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VLOOKUP($M6232,People!$A$2:$B$5, 2, FALSE)</f>
        <v>Kelly Williams</v>
      </c>
      <c r="W6232" s="3" t="str">
        <f>IFERROR(VLOOKUP($B6232, 'Returns'!$A$2:$B$801, 2, FALSE), "No")</f>
        <v>No</v>
      </c>
    </row>
    <row r="6233" spans="1:23" x14ac:dyDescent="0.3">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VLOOKUP($M6233,People!$A$2:$B$5, 2, FALSE)</f>
        <v>Anna Andreadi</v>
      </c>
      <c r="W6233" s="3" t="str">
        <f>IFERROR(VLOOKUP($B6233, 'Returns'!$A$2:$B$801, 2, FALSE), "No")</f>
        <v>No</v>
      </c>
    </row>
    <row r="6234" spans="1:23" x14ac:dyDescent="0.3">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VLOOKUP($M6234,People!$A$2:$B$5, 2, FALSE)</f>
        <v>Anna Andreadi</v>
      </c>
      <c r="W6234" s="3" t="str">
        <f>IFERROR(VLOOKUP($B6234, 'Returns'!$A$2:$B$801, 2, FALSE), "No")</f>
        <v>No</v>
      </c>
    </row>
    <row r="6235" spans="1:23" x14ac:dyDescent="0.3">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VLOOKUP($M6235,People!$A$2:$B$5, 2, FALSE)</f>
        <v>Anna Andreadi</v>
      </c>
      <c r="W6235" s="3" t="str">
        <f>IFERROR(VLOOKUP($B6235, 'Returns'!$A$2:$B$801, 2, FALSE), "No")</f>
        <v>No</v>
      </c>
    </row>
    <row r="6236" spans="1:23" x14ac:dyDescent="0.3">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VLOOKUP($M6236,People!$A$2:$B$5, 2, FALSE)</f>
        <v>Anna Andreadi</v>
      </c>
      <c r="W6236" s="3" t="str">
        <f>IFERROR(VLOOKUP($B6236, 'Returns'!$A$2:$B$801, 2, FALSE), "No")</f>
        <v>No</v>
      </c>
    </row>
    <row r="6237" spans="1:23" x14ac:dyDescent="0.3">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VLOOKUP($M6237,People!$A$2:$B$5, 2, FALSE)</f>
        <v>Anna Andreadi</v>
      </c>
      <c r="W6237" s="3" t="str">
        <f>IFERROR(VLOOKUP($B6237, 'Returns'!$A$2:$B$801, 2, FALSE), "No")</f>
        <v>No</v>
      </c>
    </row>
    <row r="6238" spans="1:23" x14ac:dyDescent="0.3">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VLOOKUP($M6238,People!$A$2:$B$5, 2, FALSE)</f>
        <v>Chuck Magee</v>
      </c>
      <c r="W6238" s="3" t="str">
        <f>IFERROR(VLOOKUP($B6238, 'Returns'!$A$2:$B$801, 2, FALSE), "No")</f>
        <v>No</v>
      </c>
    </row>
    <row r="6239" spans="1:23" x14ac:dyDescent="0.3">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VLOOKUP($M6239,People!$A$2:$B$5, 2, FALSE)</f>
        <v>Chuck Magee</v>
      </c>
      <c r="W6239" s="3" t="str">
        <f>IFERROR(VLOOKUP($B6239, 'Returns'!$A$2:$B$801, 2, FALSE), "No")</f>
        <v>No</v>
      </c>
    </row>
    <row r="6240" spans="1:23" x14ac:dyDescent="0.3">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VLOOKUP($M6240,People!$A$2:$B$5, 2, FALSE)</f>
        <v>Anna Andreadi</v>
      </c>
      <c r="W6240" s="3" t="str">
        <f>IFERROR(VLOOKUP($B6240, 'Returns'!$A$2:$B$801, 2, FALSE), "No")</f>
        <v>Yes</v>
      </c>
    </row>
    <row r="6241" spans="1:23" x14ac:dyDescent="0.3">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VLOOKUP($M6241,People!$A$2:$B$5, 2, FALSE)</f>
        <v>Anna Andreadi</v>
      </c>
      <c r="W6241" s="3" t="str">
        <f>IFERROR(VLOOKUP($B6241, 'Returns'!$A$2:$B$801, 2, FALSE), "No")</f>
        <v>Yes</v>
      </c>
    </row>
    <row r="6242" spans="1:23" x14ac:dyDescent="0.3">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VLOOKUP($M6242,People!$A$2:$B$5, 2, FALSE)</f>
        <v>Anna Andreadi</v>
      </c>
      <c r="W6242" s="3" t="str">
        <f>IFERROR(VLOOKUP($B6242, 'Returns'!$A$2:$B$801, 2, FALSE), "No")</f>
        <v>No</v>
      </c>
    </row>
    <row r="6243" spans="1:23" x14ac:dyDescent="0.3">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VLOOKUP($M6243,People!$A$2:$B$5, 2, FALSE)</f>
        <v>Chuck Magee</v>
      </c>
      <c r="W6243" s="3" t="str">
        <f>IFERROR(VLOOKUP($B6243, 'Returns'!$A$2:$B$801, 2, FALSE), "No")</f>
        <v>No</v>
      </c>
    </row>
    <row r="6244" spans="1:23" x14ac:dyDescent="0.3">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VLOOKUP($M6244,People!$A$2:$B$5, 2, FALSE)</f>
        <v>Cassandra Brandow</v>
      </c>
      <c r="W6244" s="3" t="str">
        <f>IFERROR(VLOOKUP($B6244, 'Returns'!$A$2:$B$801, 2, FALSE), "No")</f>
        <v>No</v>
      </c>
    </row>
    <row r="6245" spans="1:23" x14ac:dyDescent="0.3">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VLOOKUP($M6245,People!$A$2:$B$5, 2, FALSE)</f>
        <v>Anna Andreadi</v>
      </c>
      <c r="W6245" s="3" t="str">
        <f>IFERROR(VLOOKUP($B6245, 'Returns'!$A$2:$B$801, 2, FALSE), "No")</f>
        <v>No</v>
      </c>
    </row>
    <row r="6246" spans="1:23" x14ac:dyDescent="0.3">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VLOOKUP($M6246,People!$A$2:$B$5, 2, FALSE)</f>
        <v>Anna Andreadi</v>
      </c>
      <c r="W6246" s="3" t="str">
        <f>IFERROR(VLOOKUP($B6246, 'Returns'!$A$2:$B$801, 2, FALSE), "No")</f>
        <v>No</v>
      </c>
    </row>
    <row r="6247" spans="1:23" x14ac:dyDescent="0.3">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VLOOKUP($M6247,People!$A$2:$B$5, 2, FALSE)</f>
        <v>Anna Andreadi</v>
      </c>
      <c r="W6247" s="3" t="str">
        <f>IFERROR(VLOOKUP($B6247, 'Returns'!$A$2:$B$801, 2, FALSE), "No")</f>
        <v>No</v>
      </c>
    </row>
    <row r="6248" spans="1:23" x14ac:dyDescent="0.3">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VLOOKUP($M6248,People!$A$2:$B$5, 2, FALSE)</f>
        <v>Anna Andreadi</v>
      </c>
      <c r="W6248" s="3" t="str">
        <f>IFERROR(VLOOKUP($B6248, 'Returns'!$A$2:$B$801, 2, FALSE), "No")</f>
        <v>No</v>
      </c>
    </row>
    <row r="6249" spans="1:23" x14ac:dyDescent="0.3">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VLOOKUP($M6249,People!$A$2:$B$5, 2, FALSE)</f>
        <v>Kelly Williams</v>
      </c>
      <c r="W6249" s="3" t="str">
        <f>IFERROR(VLOOKUP($B6249, 'Returns'!$A$2:$B$801, 2, FALSE), "No")</f>
        <v>No</v>
      </c>
    </row>
    <row r="6250" spans="1:23" x14ac:dyDescent="0.3">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VLOOKUP($M6250,People!$A$2:$B$5, 2, FALSE)</f>
        <v>Kelly Williams</v>
      </c>
      <c r="W6250" s="3" t="str">
        <f>IFERROR(VLOOKUP($B6250, 'Returns'!$A$2:$B$801, 2, FALSE), "No")</f>
        <v>No</v>
      </c>
    </row>
    <row r="6251" spans="1:23" x14ac:dyDescent="0.3">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VLOOKUP($M6251,People!$A$2:$B$5, 2, FALSE)</f>
        <v>Kelly Williams</v>
      </c>
      <c r="W6251" s="3" t="str">
        <f>IFERROR(VLOOKUP($B6251, 'Returns'!$A$2:$B$801, 2, FALSE), "No")</f>
        <v>No</v>
      </c>
    </row>
    <row r="6252" spans="1:23" x14ac:dyDescent="0.3">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VLOOKUP($M6252,People!$A$2:$B$5, 2, FALSE)</f>
        <v>Kelly Williams</v>
      </c>
      <c r="W6252" s="3" t="str">
        <f>IFERROR(VLOOKUP($B6252, 'Returns'!$A$2:$B$801, 2, FALSE), "No")</f>
        <v>No</v>
      </c>
    </row>
    <row r="6253" spans="1:23" x14ac:dyDescent="0.3">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VLOOKUP($M6253,People!$A$2:$B$5, 2, FALSE)</f>
        <v>Kelly Williams</v>
      </c>
      <c r="W6253" s="3" t="str">
        <f>IFERROR(VLOOKUP($B6253, 'Returns'!$A$2:$B$801, 2, FALSE), "No")</f>
        <v>No</v>
      </c>
    </row>
    <row r="6254" spans="1:23" x14ac:dyDescent="0.3">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VLOOKUP($M6254,People!$A$2:$B$5, 2, FALSE)</f>
        <v>Cassandra Brandow</v>
      </c>
      <c r="W6254" s="3" t="str">
        <f>IFERROR(VLOOKUP($B6254, 'Returns'!$A$2:$B$801, 2, FALSE), "No")</f>
        <v>No</v>
      </c>
    </row>
    <row r="6255" spans="1:23" x14ac:dyDescent="0.3">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VLOOKUP($M6255,People!$A$2:$B$5, 2, FALSE)</f>
        <v>Cassandra Brandow</v>
      </c>
      <c r="W6255" s="3" t="str">
        <f>IFERROR(VLOOKUP($B6255, 'Returns'!$A$2:$B$801, 2, FALSE), "No")</f>
        <v>No</v>
      </c>
    </row>
    <row r="6256" spans="1:23" x14ac:dyDescent="0.3">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VLOOKUP($M6256,People!$A$2:$B$5, 2, FALSE)</f>
        <v>Cassandra Brandow</v>
      </c>
      <c r="W6256" s="3" t="str">
        <f>IFERROR(VLOOKUP($B6256, 'Returns'!$A$2:$B$801, 2, FALSE), "No")</f>
        <v>No</v>
      </c>
    </row>
    <row r="6257" spans="1:23" x14ac:dyDescent="0.3">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VLOOKUP($M6257,People!$A$2:$B$5, 2, FALSE)</f>
        <v>Kelly Williams</v>
      </c>
      <c r="W6257" s="3" t="str">
        <f>IFERROR(VLOOKUP($B6257, 'Returns'!$A$2:$B$801, 2, FALSE), "No")</f>
        <v>No</v>
      </c>
    </row>
    <row r="6258" spans="1:23" x14ac:dyDescent="0.3">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VLOOKUP($M6258,People!$A$2:$B$5, 2, FALSE)</f>
        <v>Cassandra Brandow</v>
      </c>
      <c r="W6258" s="3" t="str">
        <f>IFERROR(VLOOKUP($B6258, 'Returns'!$A$2:$B$801, 2, FALSE), "No")</f>
        <v>No</v>
      </c>
    </row>
    <row r="6259" spans="1:23" x14ac:dyDescent="0.3">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VLOOKUP($M6259,People!$A$2:$B$5, 2, FALSE)</f>
        <v>Chuck Magee</v>
      </c>
      <c r="W6259" s="3" t="str">
        <f>IFERROR(VLOOKUP($B6259, 'Returns'!$A$2:$B$801, 2, FALSE), "No")</f>
        <v>No</v>
      </c>
    </row>
    <row r="6260" spans="1:23" x14ac:dyDescent="0.3">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VLOOKUP($M6260,People!$A$2:$B$5, 2, FALSE)</f>
        <v>Chuck Magee</v>
      </c>
      <c r="W6260" s="3" t="str">
        <f>IFERROR(VLOOKUP($B6260, 'Returns'!$A$2:$B$801, 2, FALSE), "No")</f>
        <v>No</v>
      </c>
    </row>
    <row r="6261" spans="1:23" x14ac:dyDescent="0.3">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VLOOKUP($M6261,People!$A$2:$B$5, 2, FALSE)</f>
        <v>Kelly Williams</v>
      </c>
      <c r="W6261" s="3" t="str">
        <f>IFERROR(VLOOKUP($B6261, 'Returns'!$A$2:$B$801, 2, FALSE), "No")</f>
        <v>No</v>
      </c>
    </row>
    <row r="6262" spans="1:23" x14ac:dyDescent="0.3">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VLOOKUP($M6262,People!$A$2:$B$5, 2, FALSE)</f>
        <v>Anna Andreadi</v>
      </c>
      <c r="W6262" s="3" t="str">
        <f>IFERROR(VLOOKUP($B6262, 'Returns'!$A$2:$B$801, 2, FALSE), "No")</f>
        <v>No</v>
      </c>
    </row>
    <row r="6263" spans="1:23" x14ac:dyDescent="0.3">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VLOOKUP($M6263,People!$A$2:$B$5, 2, FALSE)</f>
        <v>Chuck Magee</v>
      </c>
      <c r="W6263" s="3" t="str">
        <f>IFERROR(VLOOKUP($B6263, 'Returns'!$A$2:$B$801, 2, FALSE), "No")</f>
        <v>No</v>
      </c>
    </row>
    <row r="6264" spans="1:23" x14ac:dyDescent="0.3">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VLOOKUP($M6264,People!$A$2:$B$5, 2, FALSE)</f>
        <v>Kelly Williams</v>
      </c>
      <c r="W6264" s="3" t="str">
        <f>IFERROR(VLOOKUP($B6264, 'Returns'!$A$2:$B$801, 2, FALSE), "No")</f>
        <v>No</v>
      </c>
    </row>
    <row r="6265" spans="1:23" x14ac:dyDescent="0.3">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VLOOKUP($M6265,People!$A$2:$B$5, 2, FALSE)</f>
        <v>Cassandra Brandow</v>
      </c>
      <c r="W6265" s="3" t="str">
        <f>IFERROR(VLOOKUP($B6265, 'Returns'!$A$2:$B$801, 2, FALSE), "No")</f>
        <v>No</v>
      </c>
    </row>
    <row r="6266" spans="1:23" x14ac:dyDescent="0.3">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VLOOKUP($M6266,People!$A$2:$B$5, 2, FALSE)</f>
        <v>Kelly Williams</v>
      </c>
      <c r="W6266" s="3" t="str">
        <f>IFERROR(VLOOKUP($B6266, 'Returns'!$A$2:$B$801, 2, FALSE), "No")</f>
        <v>Yes</v>
      </c>
    </row>
    <row r="6267" spans="1:23" x14ac:dyDescent="0.3">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VLOOKUP($M6267,People!$A$2:$B$5, 2, FALSE)</f>
        <v>Cassandra Brandow</v>
      </c>
      <c r="W6267" s="3" t="str">
        <f>IFERROR(VLOOKUP($B6267, 'Returns'!$A$2:$B$801, 2, FALSE), "No")</f>
        <v>No</v>
      </c>
    </row>
    <row r="6268" spans="1:23" x14ac:dyDescent="0.3">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VLOOKUP($M6268,People!$A$2:$B$5, 2, FALSE)</f>
        <v>Cassandra Brandow</v>
      </c>
      <c r="W6268" s="3" t="str">
        <f>IFERROR(VLOOKUP($B6268, 'Returns'!$A$2:$B$801, 2, FALSE), "No")</f>
        <v>No</v>
      </c>
    </row>
    <row r="6269" spans="1:23" x14ac:dyDescent="0.3">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VLOOKUP($M6269,People!$A$2:$B$5, 2, FALSE)</f>
        <v>Chuck Magee</v>
      </c>
      <c r="W6269" s="3" t="str">
        <f>IFERROR(VLOOKUP($B6269, 'Returns'!$A$2:$B$801, 2, FALSE), "No")</f>
        <v>No</v>
      </c>
    </row>
    <row r="6270" spans="1:23" x14ac:dyDescent="0.3">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VLOOKUP($M6270,People!$A$2:$B$5, 2, FALSE)</f>
        <v>Chuck Magee</v>
      </c>
      <c r="W6270" s="3" t="str">
        <f>IFERROR(VLOOKUP($B6270, 'Returns'!$A$2:$B$801, 2, FALSE), "No")</f>
        <v>No</v>
      </c>
    </row>
    <row r="6271" spans="1:23" x14ac:dyDescent="0.3">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VLOOKUP($M6271,People!$A$2:$B$5, 2, FALSE)</f>
        <v>Anna Andreadi</v>
      </c>
      <c r="W6271" s="3" t="str">
        <f>IFERROR(VLOOKUP($B6271, 'Returns'!$A$2:$B$801, 2, FALSE), "No")</f>
        <v>No</v>
      </c>
    </row>
    <row r="6272" spans="1:23" x14ac:dyDescent="0.3">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VLOOKUP($M6272,People!$A$2:$B$5, 2, FALSE)</f>
        <v>Anna Andreadi</v>
      </c>
      <c r="W6272" s="3" t="str">
        <f>IFERROR(VLOOKUP($B6272, 'Returns'!$A$2:$B$801, 2, FALSE), "No")</f>
        <v>No</v>
      </c>
    </row>
    <row r="6273" spans="1:23" x14ac:dyDescent="0.3">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VLOOKUP($M6273,People!$A$2:$B$5, 2, FALSE)</f>
        <v>Anna Andreadi</v>
      </c>
      <c r="W6273" s="3" t="str">
        <f>IFERROR(VLOOKUP($B6273, 'Returns'!$A$2:$B$801, 2, FALSE), "No")</f>
        <v>No</v>
      </c>
    </row>
    <row r="6274" spans="1:23" x14ac:dyDescent="0.3">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VLOOKUP($M6274,People!$A$2:$B$5, 2, FALSE)</f>
        <v>Kelly Williams</v>
      </c>
      <c r="W6274" s="3" t="str">
        <f>IFERROR(VLOOKUP($B6274, 'Returns'!$A$2:$B$801, 2, FALSE), "No")</f>
        <v>No</v>
      </c>
    </row>
    <row r="6275" spans="1:23" x14ac:dyDescent="0.3">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VLOOKUP($M6275,People!$A$2:$B$5, 2, FALSE)</f>
        <v>Anna Andreadi</v>
      </c>
      <c r="W6275" s="3" t="str">
        <f>IFERROR(VLOOKUP($B6275, 'Returns'!$A$2:$B$801, 2, FALSE), "No")</f>
        <v>No</v>
      </c>
    </row>
    <row r="6276" spans="1:23" x14ac:dyDescent="0.3">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VLOOKUP($M6276,People!$A$2:$B$5, 2, FALSE)</f>
        <v>Anna Andreadi</v>
      </c>
      <c r="W6276" s="3" t="str">
        <f>IFERROR(VLOOKUP($B6276, 'Returns'!$A$2:$B$801, 2, FALSE), "No")</f>
        <v>No</v>
      </c>
    </row>
    <row r="6277" spans="1:23" x14ac:dyDescent="0.3">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VLOOKUP($M6277,People!$A$2:$B$5, 2, FALSE)</f>
        <v>Anna Andreadi</v>
      </c>
      <c r="W6277" s="3" t="str">
        <f>IFERROR(VLOOKUP($B6277, 'Returns'!$A$2:$B$801, 2, FALSE), "No")</f>
        <v>No</v>
      </c>
    </row>
    <row r="6278" spans="1:23" x14ac:dyDescent="0.3">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VLOOKUP($M6278,People!$A$2:$B$5, 2, FALSE)</f>
        <v>Anna Andreadi</v>
      </c>
      <c r="W6278" s="3" t="str">
        <f>IFERROR(VLOOKUP($B6278, 'Returns'!$A$2:$B$801, 2, FALSE), "No")</f>
        <v>No</v>
      </c>
    </row>
    <row r="6279" spans="1:23" x14ac:dyDescent="0.3">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VLOOKUP($M6279,People!$A$2:$B$5, 2, FALSE)</f>
        <v>Anna Andreadi</v>
      </c>
      <c r="W6279" s="3" t="str">
        <f>IFERROR(VLOOKUP($B6279, 'Returns'!$A$2:$B$801, 2, FALSE), "No")</f>
        <v>No</v>
      </c>
    </row>
    <row r="6280" spans="1:23" x14ac:dyDescent="0.3">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VLOOKUP($M6280,People!$A$2:$B$5, 2, FALSE)</f>
        <v>Anna Andreadi</v>
      </c>
      <c r="W6280" s="3" t="str">
        <f>IFERROR(VLOOKUP($B6280, 'Returns'!$A$2:$B$801, 2, FALSE), "No")</f>
        <v>No</v>
      </c>
    </row>
    <row r="6281" spans="1:23" x14ac:dyDescent="0.3">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VLOOKUP($M6281,People!$A$2:$B$5, 2, FALSE)</f>
        <v>Anna Andreadi</v>
      </c>
      <c r="W6281" s="3" t="str">
        <f>IFERROR(VLOOKUP($B6281, 'Returns'!$A$2:$B$801, 2, FALSE), "No")</f>
        <v>No</v>
      </c>
    </row>
    <row r="6282" spans="1:23" x14ac:dyDescent="0.3">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VLOOKUP($M6282,People!$A$2:$B$5, 2, FALSE)</f>
        <v>Chuck Magee</v>
      </c>
      <c r="W6282" s="3" t="str">
        <f>IFERROR(VLOOKUP($B6282, 'Returns'!$A$2:$B$801, 2, FALSE), "No")</f>
        <v>No</v>
      </c>
    </row>
    <row r="6283" spans="1:23" x14ac:dyDescent="0.3">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VLOOKUP($M6283,People!$A$2:$B$5, 2, FALSE)</f>
        <v>Chuck Magee</v>
      </c>
      <c r="W6283" s="3" t="str">
        <f>IFERROR(VLOOKUP($B6283, 'Returns'!$A$2:$B$801, 2, FALSE), "No")</f>
        <v>No</v>
      </c>
    </row>
    <row r="6284" spans="1:23" x14ac:dyDescent="0.3">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VLOOKUP($M6284,People!$A$2:$B$5, 2, FALSE)</f>
        <v>Chuck Magee</v>
      </c>
      <c r="W6284" s="3" t="str">
        <f>IFERROR(VLOOKUP($B6284, 'Returns'!$A$2:$B$801, 2, FALSE), "No")</f>
        <v>No</v>
      </c>
    </row>
    <row r="6285" spans="1:23" x14ac:dyDescent="0.3">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VLOOKUP($M6285,People!$A$2:$B$5, 2, FALSE)</f>
        <v>Anna Andreadi</v>
      </c>
      <c r="W6285" s="3" t="str">
        <f>IFERROR(VLOOKUP($B6285, 'Returns'!$A$2:$B$801, 2, FALSE), "No")</f>
        <v>No</v>
      </c>
    </row>
    <row r="6286" spans="1:23" x14ac:dyDescent="0.3">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VLOOKUP($M6286,People!$A$2:$B$5, 2, FALSE)</f>
        <v>Anna Andreadi</v>
      </c>
      <c r="W6286" s="3" t="str">
        <f>IFERROR(VLOOKUP($B6286, 'Returns'!$A$2:$B$801, 2, FALSE), "No")</f>
        <v>No</v>
      </c>
    </row>
    <row r="6287" spans="1:23" x14ac:dyDescent="0.3">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VLOOKUP($M6287,People!$A$2:$B$5, 2, FALSE)</f>
        <v>Chuck Magee</v>
      </c>
      <c r="W6287" s="3" t="str">
        <f>IFERROR(VLOOKUP($B6287, 'Returns'!$A$2:$B$801, 2, FALSE), "No")</f>
        <v>No</v>
      </c>
    </row>
    <row r="6288" spans="1:23" x14ac:dyDescent="0.3">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VLOOKUP($M6288,People!$A$2:$B$5, 2, FALSE)</f>
        <v>Cassandra Brandow</v>
      </c>
      <c r="W6288" s="3" t="str">
        <f>IFERROR(VLOOKUP($B6288, 'Returns'!$A$2:$B$801, 2, FALSE), "No")</f>
        <v>No</v>
      </c>
    </row>
    <row r="6289" spans="1:23" x14ac:dyDescent="0.3">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VLOOKUP($M6289,People!$A$2:$B$5, 2, FALSE)</f>
        <v>Anna Andreadi</v>
      </c>
      <c r="W6289" s="3" t="str">
        <f>IFERROR(VLOOKUP($B6289, 'Returns'!$A$2:$B$801, 2, FALSE), "No")</f>
        <v>No</v>
      </c>
    </row>
    <row r="6290" spans="1:23" x14ac:dyDescent="0.3">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VLOOKUP($M6290,People!$A$2:$B$5, 2, FALSE)</f>
        <v>Anna Andreadi</v>
      </c>
      <c r="W6290" s="3" t="str">
        <f>IFERROR(VLOOKUP($B6290, 'Returns'!$A$2:$B$801, 2, FALSE), "No")</f>
        <v>No</v>
      </c>
    </row>
    <row r="6291" spans="1:23" x14ac:dyDescent="0.3">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VLOOKUP($M6291,People!$A$2:$B$5, 2, FALSE)</f>
        <v>Anna Andreadi</v>
      </c>
      <c r="W6291" s="3" t="str">
        <f>IFERROR(VLOOKUP($B6291, 'Returns'!$A$2:$B$801, 2, FALSE), "No")</f>
        <v>No</v>
      </c>
    </row>
    <row r="6292" spans="1:23" x14ac:dyDescent="0.3">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VLOOKUP($M6292,People!$A$2:$B$5, 2, FALSE)</f>
        <v>Anna Andreadi</v>
      </c>
      <c r="W6292" s="3" t="str">
        <f>IFERROR(VLOOKUP($B6292, 'Returns'!$A$2:$B$801, 2, FALSE), "No")</f>
        <v>No</v>
      </c>
    </row>
    <row r="6293" spans="1:23" x14ac:dyDescent="0.3">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VLOOKUP($M6293,People!$A$2:$B$5, 2, FALSE)</f>
        <v>Cassandra Brandow</v>
      </c>
      <c r="W6293" s="3" t="str">
        <f>IFERROR(VLOOKUP($B6293, 'Returns'!$A$2:$B$801, 2, FALSE), "No")</f>
        <v>No</v>
      </c>
    </row>
    <row r="6294" spans="1:23" x14ac:dyDescent="0.3">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VLOOKUP($M6294,People!$A$2:$B$5, 2, FALSE)</f>
        <v>Anna Andreadi</v>
      </c>
      <c r="W6294" s="3" t="str">
        <f>IFERROR(VLOOKUP($B6294, 'Returns'!$A$2:$B$801, 2, FALSE), "No")</f>
        <v>No</v>
      </c>
    </row>
    <row r="6295" spans="1:23" x14ac:dyDescent="0.3">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VLOOKUP($M6295,People!$A$2:$B$5, 2, FALSE)</f>
        <v>Anna Andreadi</v>
      </c>
      <c r="W6295" s="3" t="str">
        <f>IFERROR(VLOOKUP($B6295, 'Returns'!$A$2:$B$801, 2, FALSE), "No")</f>
        <v>No</v>
      </c>
    </row>
    <row r="6296" spans="1:23" x14ac:dyDescent="0.3">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VLOOKUP($M6296,People!$A$2:$B$5, 2, FALSE)</f>
        <v>Chuck Magee</v>
      </c>
      <c r="W6296" s="3" t="str">
        <f>IFERROR(VLOOKUP($B6296, 'Returns'!$A$2:$B$801, 2, FALSE), "No")</f>
        <v>No</v>
      </c>
    </row>
    <row r="6297" spans="1:23" x14ac:dyDescent="0.3">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VLOOKUP($M6297,People!$A$2:$B$5, 2, FALSE)</f>
        <v>Chuck Magee</v>
      </c>
      <c r="W6297" s="3" t="str">
        <f>IFERROR(VLOOKUP($B6297, 'Returns'!$A$2:$B$801, 2, FALSE), "No")</f>
        <v>No</v>
      </c>
    </row>
    <row r="6298" spans="1:23" x14ac:dyDescent="0.3">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VLOOKUP($M6298,People!$A$2:$B$5, 2, FALSE)</f>
        <v>Chuck Magee</v>
      </c>
      <c r="W6298" s="3" t="str">
        <f>IFERROR(VLOOKUP($B6298, 'Returns'!$A$2:$B$801, 2, FALSE), "No")</f>
        <v>No</v>
      </c>
    </row>
    <row r="6299" spans="1:23" x14ac:dyDescent="0.3">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VLOOKUP($M6299,People!$A$2:$B$5, 2, FALSE)</f>
        <v>Chuck Magee</v>
      </c>
      <c r="W6299" s="3" t="str">
        <f>IFERROR(VLOOKUP($B6299, 'Returns'!$A$2:$B$801, 2, FALSE), "No")</f>
        <v>No</v>
      </c>
    </row>
    <row r="6300" spans="1:23" x14ac:dyDescent="0.3">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VLOOKUP($M6300,People!$A$2:$B$5, 2, FALSE)</f>
        <v>Anna Andreadi</v>
      </c>
      <c r="W6300" s="3" t="str">
        <f>IFERROR(VLOOKUP($B6300, 'Returns'!$A$2:$B$801, 2, FALSE), "No")</f>
        <v>No</v>
      </c>
    </row>
    <row r="6301" spans="1:23" x14ac:dyDescent="0.3">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VLOOKUP($M6301,People!$A$2:$B$5, 2, FALSE)</f>
        <v>Anna Andreadi</v>
      </c>
      <c r="W6301" s="3" t="str">
        <f>IFERROR(VLOOKUP($B6301, 'Returns'!$A$2:$B$801, 2, FALSE), "No")</f>
        <v>No</v>
      </c>
    </row>
    <row r="6302" spans="1:23" x14ac:dyDescent="0.3">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VLOOKUP($M6302,People!$A$2:$B$5, 2, FALSE)</f>
        <v>Kelly Williams</v>
      </c>
      <c r="W6302" s="3" t="str">
        <f>IFERROR(VLOOKUP($B6302, 'Returns'!$A$2:$B$801, 2, FALSE), "No")</f>
        <v>No</v>
      </c>
    </row>
    <row r="6303" spans="1:23" x14ac:dyDescent="0.3">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VLOOKUP($M6303,People!$A$2:$B$5, 2, FALSE)</f>
        <v>Kelly Williams</v>
      </c>
      <c r="W6303" s="3" t="str">
        <f>IFERROR(VLOOKUP($B6303, 'Returns'!$A$2:$B$801, 2, FALSE), "No")</f>
        <v>No</v>
      </c>
    </row>
    <row r="6304" spans="1:23" x14ac:dyDescent="0.3">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VLOOKUP($M6304,People!$A$2:$B$5, 2, FALSE)</f>
        <v>Kelly Williams</v>
      </c>
      <c r="W6304" s="3" t="str">
        <f>IFERROR(VLOOKUP($B6304, 'Returns'!$A$2:$B$801, 2, FALSE), "No")</f>
        <v>No</v>
      </c>
    </row>
    <row r="6305" spans="1:23" x14ac:dyDescent="0.3">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VLOOKUP($M6305,People!$A$2:$B$5, 2, FALSE)</f>
        <v>Kelly Williams</v>
      </c>
      <c r="W6305" s="3" t="str">
        <f>IFERROR(VLOOKUP($B6305, 'Returns'!$A$2:$B$801, 2, FALSE), "No")</f>
        <v>No</v>
      </c>
    </row>
    <row r="6306" spans="1:23" x14ac:dyDescent="0.3">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VLOOKUP($M6306,People!$A$2:$B$5, 2, FALSE)</f>
        <v>Chuck Magee</v>
      </c>
      <c r="W6306" s="3" t="str">
        <f>IFERROR(VLOOKUP($B6306, 'Returns'!$A$2:$B$801, 2, FALSE), "No")</f>
        <v>No</v>
      </c>
    </row>
    <row r="6307" spans="1:23" x14ac:dyDescent="0.3">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VLOOKUP($M6307,People!$A$2:$B$5, 2, FALSE)</f>
        <v>Anna Andreadi</v>
      </c>
      <c r="W6307" s="3" t="str">
        <f>IFERROR(VLOOKUP($B6307, 'Returns'!$A$2:$B$801, 2, FALSE), "No")</f>
        <v>No</v>
      </c>
    </row>
    <row r="6308" spans="1:23" x14ac:dyDescent="0.3">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VLOOKUP($M6308,People!$A$2:$B$5, 2, FALSE)</f>
        <v>Anna Andreadi</v>
      </c>
      <c r="W6308" s="3" t="str">
        <f>IFERROR(VLOOKUP($B6308, 'Returns'!$A$2:$B$801, 2, FALSE), "No")</f>
        <v>No</v>
      </c>
    </row>
    <row r="6309" spans="1:23" x14ac:dyDescent="0.3">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VLOOKUP($M6309,People!$A$2:$B$5, 2, FALSE)</f>
        <v>Anna Andreadi</v>
      </c>
      <c r="W6309" s="3" t="str">
        <f>IFERROR(VLOOKUP($B6309, 'Returns'!$A$2:$B$801, 2, FALSE), "No")</f>
        <v>No</v>
      </c>
    </row>
    <row r="6310" spans="1:23" x14ac:dyDescent="0.3">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VLOOKUP($M6310,People!$A$2:$B$5, 2, FALSE)</f>
        <v>Anna Andreadi</v>
      </c>
      <c r="W6310" s="3" t="str">
        <f>IFERROR(VLOOKUP($B6310, 'Returns'!$A$2:$B$801, 2, FALSE), "No")</f>
        <v>No</v>
      </c>
    </row>
    <row r="6311" spans="1:23" x14ac:dyDescent="0.3">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VLOOKUP($M6311,People!$A$2:$B$5, 2, FALSE)</f>
        <v>Anna Andreadi</v>
      </c>
      <c r="W6311" s="3" t="str">
        <f>IFERROR(VLOOKUP($B6311, 'Returns'!$A$2:$B$801, 2, FALSE), "No")</f>
        <v>No</v>
      </c>
    </row>
    <row r="6312" spans="1:23" x14ac:dyDescent="0.3">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VLOOKUP($M6312,People!$A$2:$B$5, 2, FALSE)</f>
        <v>Anna Andreadi</v>
      </c>
      <c r="W6312" s="3" t="str">
        <f>IFERROR(VLOOKUP($B6312, 'Returns'!$A$2:$B$801, 2, FALSE), "No")</f>
        <v>No</v>
      </c>
    </row>
    <row r="6313" spans="1:23" x14ac:dyDescent="0.3">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VLOOKUP($M6313,People!$A$2:$B$5, 2, FALSE)</f>
        <v>Anna Andreadi</v>
      </c>
      <c r="W6313" s="3" t="str">
        <f>IFERROR(VLOOKUP($B6313, 'Returns'!$A$2:$B$801, 2, FALSE), "No")</f>
        <v>No</v>
      </c>
    </row>
    <row r="6314" spans="1:23" x14ac:dyDescent="0.3">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VLOOKUP($M6314,People!$A$2:$B$5, 2, FALSE)</f>
        <v>Chuck Magee</v>
      </c>
      <c r="W6314" s="3" t="str">
        <f>IFERROR(VLOOKUP($B6314, 'Returns'!$A$2:$B$801, 2, FALSE), "No")</f>
        <v>No</v>
      </c>
    </row>
    <row r="6315" spans="1:23" x14ac:dyDescent="0.3">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VLOOKUP($M6315,People!$A$2:$B$5, 2, FALSE)</f>
        <v>Chuck Magee</v>
      </c>
      <c r="W6315" s="3" t="str">
        <f>IFERROR(VLOOKUP($B6315, 'Returns'!$A$2:$B$801, 2, FALSE), "No")</f>
        <v>No</v>
      </c>
    </row>
    <row r="6316" spans="1:23" x14ac:dyDescent="0.3">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VLOOKUP($M6316,People!$A$2:$B$5, 2, FALSE)</f>
        <v>Kelly Williams</v>
      </c>
      <c r="W6316" s="3" t="str">
        <f>IFERROR(VLOOKUP($B6316, 'Returns'!$A$2:$B$801, 2, FALSE), "No")</f>
        <v>Yes</v>
      </c>
    </row>
    <row r="6317" spans="1:23" x14ac:dyDescent="0.3">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VLOOKUP($M6317,People!$A$2:$B$5, 2, FALSE)</f>
        <v>Kelly Williams</v>
      </c>
      <c r="W6317" s="3" t="str">
        <f>IFERROR(VLOOKUP($B6317, 'Returns'!$A$2:$B$801, 2, FALSE), "No")</f>
        <v>Yes</v>
      </c>
    </row>
    <row r="6318" spans="1:23" x14ac:dyDescent="0.3">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VLOOKUP($M6318,People!$A$2:$B$5, 2, FALSE)</f>
        <v>Kelly Williams</v>
      </c>
      <c r="W6318" s="3" t="str">
        <f>IFERROR(VLOOKUP($B6318, 'Returns'!$A$2:$B$801, 2, FALSE), "No")</f>
        <v>Yes</v>
      </c>
    </row>
    <row r="6319" spans="1:23" x14ac:dyDescent="0.3">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VLOOKUP($M6319,People!$A$2:$B$5, 2, FALSE)</f>
        <v>Kelly Williams</v>
      </c>
      <c r="W6319" s="3" t="str">
        <f>IFERROR(VLOOKUP($B6319, 'Returns'!$A$2:$B$801, 2, FALSE), "No")</f>
        <v>Yes</v>
      </c>
    </row>
    <row r="6320" spans="1:23" x14ac:dyDescent="0.3">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VLOOKUP($M6320,People!$A$2:$B$5, 2, FALSE)</f>
        <v>Anna Andreadi</v>
      </c>
      <c r="W6320" s="3" t="str">
        <f>IFERROR(VLOOKUP($B6320, 'Returns'!$A$2:$B$801, 2, FALSE), "No")</f>
        <v>Yes</v>
      </c>
    </row>
    <row r="6321" spans="1:23" x14ac:dyDescent="0.3">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VLOOKUP($M6321,People!$A$2:$B$5, 2, FALSE)</f>
        <v>Anna Andreadi</v>
      </c>
      <c r="W6321" s="3" t="str">
        <f>IFERROR(VLOOKUP($B6321, 'Returns'!$A$2:$B$801, 2, FALSE), "No")</f>
        <v>Yes</v>
      </c>
    </row>
    <row r="6322" spans="1:23" x14ac:dyDescent="0.3">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VLOOKUP($M6322,People!$A$2:$B$5, 2, FALSE)</f>
        <v>Cassandra Brandow</v>
      </c>
      <c r="W6322" s="3" t="str">
        <f>IFERROR(VLOOKUP($B6322, 'Returns'!$A$2:$B$801, 2, FALSE), "No")</f>
        <v>No</v>
      </c>
    </row>
    <row r="6323" spans="1:23" x14ac:dyDescent="0.3">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VLOOKUP($M6323,People!$A$2:$B$5, 2, FALSE)</f>
        <v>Chuck Magee</v>
      </c>
      <c r="W6323" s="3" t="str">
        <f>IFERROR(VLOOKUP($B6323, 'Returns'!$A$2:$B$801, 2, FALSE), "No")</f>
        <v>No</v>
      </c>
    </row>
    <row r="6324" spans="1:23" x14ac:dyDescent="0.3">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VLOOKUP($M6324,People!$A$2:$B$5, 2, FALSE)</f>
        <v>Kelly Williams</v>
      </c>
      <c r="W6324" s="3" t="str">
        <f>IFERROR(VLOOKUP($B6324, 'Returns'!$A$2:$B$801, 2, FALSE), "No")</f>
        <v>No</v>
      </c>
    </row>
    <row r="6325" spans="1:23" x14ac:dyDescent="0.3">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VLOOKUP($M6325,People!$A$2:$B$5, 2, FALSE)</f>
        <v>Chuck Magee</v>
      </c>
      <c r="W6325" s="3" t="str">
        <f>IFERROR(VLOOKUP($B6325, 'Returns'!$A$2:$B$801, 2, FALSE), "No")</f>
        <v>No</v>
      </c>
    </row>
    <row r="6326" spans="1:23" x14ac:dyDescent="0.3">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VLOOKUP($M6326,People!$A$2:$B$5, 2, FALSE)</f>
        <v>Anna Andreadi</v>
      </c>
      <c r="W6326" s="3" t="str">
        <f>IFERROR(VLOOKUP($B6326, 'Returns'!$A$2:$B$801, 2, FALSE), "No")</f>
        <v>No</v>
      </c>
    </row>
    <row r="6327" spans="1:23" x14ac:dyDescent="0.3">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VLOOKUP($M6327,People!$A$2:$B$5, 2, FALSE)</f>
        <v>Anna Andreadi</v>
      </c>
      <c r="W6327" s="3" t="str">
        <f>IFERROR(VLOOKUP($B6327, 'Returns'!$A$2:$B$801, 2, FALSE), "No")</f>
        <v>No</v>
      </c>
    </row>
    <row r="6328" spans="1:23" x14ac:dyDescent="0.3">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VLOOKUP($M6328,People!$A$2:$B$5, 2, FALSE)</f>
        <v>Kelly Williams</v>
      </c>
      <c r="W6328" s="3" t="str">
        <f>IFERROR(VLOOKUP($B6328, 'Returns'!$A$2:$B$801, 2, FALSE), "No")</f>
        <v>No</v>
      </c>
    </row>
    <row r="6329" spans="1:23" x14ac:dyDescent="0.3">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VLOOKUP($M6329,People!$A$2:$B$5, 2, FALSE)</f>
        <v>Kelly Williams</v>
      </c>
      <c r="W6329" s="3" t="str">
        <f>IFERROR(VLOOKUP($B6329, 'Returns'!$A$2:$B$801, 2, FALSE), "No")</f>
        <v>No</v>
      </c>
    </row>
    <row r="6330" spans="1:23" x14ac:dyDescent="0.3">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VLOOKUP($M6330,People!$A$2:$B$5, 2, FALSE)</f>
        <v>Kelly Williams</v>
      </c>
      <c r="W6330" s="3" t="str">
        <f>IFERROR(VLOOKUP($B6330, 'Returns'!$A$2:$B$801, 2, FALSE), "No")</f>
        <v>No</v>
      </c>
    </row>
    <row r="6331" spans="1:23" x14ac:dyDescent="0.3">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VLOOKUP($M6331,People!$A$2:$B$5, 2, FALSE)</f>
        <v>Kelly Williams</v>
      </c>
      <c r="W6331" s="3" t="str">
        <f>IFERROR(VLOOKUP($B6331, 'Returns'!$A$2:$B$801, 2, FALSE), "No")</f>
        <v>No</v>
      </c>
    </row>
    <row r="6332" spans="1:23" x14ac:dyDescent="0.3">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VLOOKUP($M6332,People!$A$2:$B$5, 2, FALSE)</f>
        <v>Kelly Williams</v>
      </c>
      <c r="W6332" s="3" t="str">
        <f>IFERROR(VLOOKUP($B6332, 'Returns'!$A$2:$B$801, 2, FALSE), "No")</f>
        <v>No</v>
      </c>
    </row>
    <row r="6333" spans="1:23" x14ac:dyDescent="0.3">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VLOOKUP($M6333,People!$A$2:$B$5, 2, FALSE)</f>
        <v>Kelly Williams</v>
      </c>
      <c r="W6333" s="3" t="str">
        <f>IFERROR(VLOOKUP($B6333, 'Returns'!$A$2:$B$801, 2, FALSE), "No")</f>
        <v>No</v>
      </c>
    </row>
    <row r="6334" spans="1:23" x14ac:dyDescent="0.3">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VLOOKUP($M6334,People!$A$2:$B$5, 2, FALSE)</f>
        <v>Kelly Williams</v>
      </c>
      <c r="W6334" s="3" t="str">
        <f>IFERROR(VLOOKUP($B6334, 'Returns'!$A$2:$B$801, 2, FALSE), "No")</f>
        <v>No</v>
      </c>
    </row>
    <row r="6335" spans="1:23" x14ac:dyDescent="0.3">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VLOOKUP($M6335,People!$A$2:$B$5, 2, FALSE)</f>
        <v>Kelly Williams</v>
      </c>
      <c r="W6335" s="3" t="str">
        <f>IFERROR(VLOOKUP($B6335, 'Returns'!$A$2:$B$801, 2, FALSE), "No")</f>
        <v>No</v>
      </c>
    </row>
    <row r="6336" spans="1:23" x14ac:dyDescent="0.3">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VLOOKUP($M6336,People!$A$2:$B$5, 2, FALSE)</f>
        <v>Chuck Magee</v>
      </c>
      <c r="W6336" s="3" t="str">
        <f>IFERROR(VLOOKUP($B6336, 'Returns'!$A$2:$B$801, 2, FALSE), "No")</f>
        <v>No</v>
      </c>
    </row>
    <row r="6337" spans="1:23" x14ac:dyDescent="0.3">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VLOOKUP($M6337,People!$A$2:$B$5, 2, FALSE)</f>
        <v>Chuck Magee</v>
      </c>
      <c r="W6337" s="3" t="str">
        <f>IFERROR(VLOOKUP($B6337, 'Returns'!$A$2:$B$801, 2, FALSE), "No")</f>
        <v>No</v>
      </c>
    </row>
    <row r="6338" spans="1:23" x14ac:dyDescent="0.3">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VLOOKUP($M6338,People!$A$2:$B$5, 2, FALSE)</f>
        <v>Anna Andreadi</v>
      </c>
      <c r="W6338" s="3" t="str">
        <f>IFERROR(VLOOKUP($B6338, 'Returns'!$A$2:$B$801, 2, FALSE), "No")</f>
        <v>No</v>
      </c>
    </row>
    <row r="6339" spans="1:23" x14ac:dyDescent="0.3">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VLOOKUP($M6339,People!$A$2:$B$5, 2, FALSE)</f>
        <v>Anna Andreadi</v>
      </c>
      <c r="W6339" s="3" t="str">
        <f>IFERROR(VLOOKUP($B6339, 'Returns'!$A$2:$B$801, 2, FALSE), "No")</f>
        <v>No</v>
      </c>
    </row>
    <row r="6340" spans="1:23" x14ac:dyDescent="0.3">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VLOOKUP($M6340,People!$A$2:$B$5, 2, FALSE)</f>
        <v>Chuck Magee</v>
      </c>
      <c r="W6340" s="3" t="str">
        <f>IFERROR(VLOOKUP($B6340, 'Returns'!$A$2:$B$801, 2, FALSE), "No")</f>
        <v>No</v>
      </c>
    </row>
    <row r="6341" spans="1:23" x14ac:dyDescent="0.3">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VLOOKUP($M6341,People!$A$2:$B$5, 2, FALSE)</f>
        <v>Chuck Magee</v>
      </c>
      <c r="W6341" s="3" t="str">
        <f>IFERROR(VLOOKUP($B6341, 'Returns'!$A$2:$B$801, 2, FALSE), "No")</f>
        <v>No</v>
      </c>
    </row>
    <row r="6342" spans="1:23" x14ac:dyDescent="0.3">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VLOOKUP($M6342,People!$A$2:$B$5, 2, FALSE)</f>
        <v>Chuck Magee</v>
      </c>
      <c r="W6342" s="3" t="str">
        <f>IFERROR(VLOOKUP($B6342, 'Returns'!$A$2:$B$801, 2, FALSE), "No")</f>
        <v>No</v>
      </c>
    </row>
    <row r="6343" spans="1:23" x14ac:dyDescent="0.3">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VLOOKUP($M6343,People!$A$2:$B$5, 2, FALSE)</f>
        <v>Chuck Magee</v>
      </c>
      <c r="W6343" s="3" t="str">
        <f>IFERROR(VLOOKUP($B6343, 'Returns'!$A$2:$B$801, 2, FALSE), "No")</f>
        <v>No</v>
      </c>
    </row>
    <row r="6344" spans="1:23" x14ac:dyDescent="0.3">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VLOOKUP($M6344,People!$A$2:$B$5, 2, FALSE)</f>
        <v>Chuck Magee</v>
      </c>
      <c r="W6344" s="3" t="str">
        <f>IFERROR(VLOOKUP($B6344, 'Returns'!$A$2:$B$801, 2, FALSE), "No")</f>
        <v>Yes</v>
      </c>
    </row>
    <row r="6345" spans="1:23" x14ac:dyDescent="0.3">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VLOOKUP($M6345,People!$A$2:$B$5, 2, FALSE)</f>
        <v>Chuck Magee</v>
      </c>
      <c r="W6345" s="3" t="str">
        <f>IFERROR(VLOOKUP($B6345, 'Returns'!$A$2:$B$801, 2, FALSE), "No")</f>
        <v>Yes</v>
      </c>
    </row>
    <row r="6346" spans="1:23" x14ac:dyDescent="0.3">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VLOOKUP($M6346,People!$A$2:$B$5, 2, FALSE)</f>
        <v>Chuck Magee</v>
      </c>
      <c r="W6346" s="3" t="str">
        <f>IFERROR(VLOOKUP($B6346, 'Returns'!$A$2:$B$801, 2, FALSE), "No")</f>
        <v>Yes</v>
      </c>
    </row>
    <row r="6347" spans="1:23" x14ac:dyDescent="0.3">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VLOOKUP($M6347,People!$A$2:$B$5, 2, FALSE)</f>
        <v>Chuck Magee</v>
      </c>
      <c r="W6347" s="3" t="str">
        <f>IFERROR(VLOOKUP($B6347, 'Returns'!$A$2:$B$801, 2, FALSE), "No")</f>
        <v>Yes</v>
      </c>
    </row>
    <row r="6348" spans="1:23" x14ac:dyDescent="0.3">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VLOOKUP($M6348,People!$A$2:$B$5, 2, FALSE)</f>
        <v>Chuck Magee</v>
      </c>
      <c r="W6348" s="3" t="str">
        <f>IFERROR(VLOOKUP($B6348, 'Returns'!$A$2:$B$801, 2, FALSE), "No")</f>
        <v>No</v>
      </c>
    </row>
    <row r="6349" spans="1:23" x14ac:dyDescent="0.3">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VLOOKUP($M6349,People!$A$2:$B$5, 2, FALSE)</f>
        <v>Anna Andreadi</v>
      </c>
      <c r="W6349" s="3" t="str">
        <f>IFERROR(VLOOKUP($B6349, 'Returns'!$A$2:$B$801, 2, FALSE), "No")</f>
        <v>No</v>
      </c>
    </row>
    <row r="6350" spans="1:23" x14ac:dyDescent="0.3">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VLOOKUP($M6350,People!$A$2:$B$5, 2, FALSE)</f>
        <v>Anna Andreadi</v>
      </c>
      <c r="W6350" s="3" t="str">
        <f>IFERROR(VLOOKUP($B6350, 'Returns'!$A$2:$B$801, 2, FALSE), "No")</f>
        <v>No</v>
      </c>
    </row>
    <row r="6351" spans="1:23" x14ac:dyDescent="0.3">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VLOOKUP($M6351,People!$A$2:$B$5, 2, FALSE)</f>
        <v>Anna Andreadi</v>
      </c>
      <c r="W6351" s="3" t="str">
        <f>IFERROR(VLOOKUP($B6351, 'Returns'!$A$2:$B$801, 2, FALSE), "No")</f>
        <v>No</v>
      </c>
    </row>
    <row r="6352" spans="1:23" x14ac:dyDescent="0.3">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VLOOKUP($M6352,People!$A$2:$B$5, 2, FALSE)</f>
        <v>Kelly Williams</v>
      </c>
      <c r="W6352" s="3" t="str">
        <f>IFERROR(VLOOKUP($B6352, 'Returns'!$A$2:$B$801, 2, FALSE), "No")</f>
        <v>Yes</v>
      </c>
    </row>
    <row r="6353" spans="1:23" x14ac:dyDescent="0.3">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VLOOKUP($M6353,People!$A$2:$B$5, 2, FALSE)</f>
        <v>Cassandra Brandow</v>
      </c>
      <c r="W6353" s="3" t="str">
        <f>IFERROR(VLOOKUP($B6353, 'Returns'!$A$2:$B$801, 2, FALSE), "No")</f>
        <v>No</v>
      </c>
    </row>
    <row r="6354" spans="1:23" x14ac:dyDescent="0.3">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VLOOKUP($M6354,People!$A$2:$B$5, 2, FALSE)</f>
        <v>Chuck Magee</v>
      </c>
      <c r="W6354" s="3" t="str">
        <f>IFERROR(VLOOKUP($B6354, 'Returns'!$A$2:$B$801, 2, FALSE), "No")</f>
        <v>No</v>
      </c>
    </row>
    <row r="6355" spans="1:23" x14ac:dyDescent="0.3">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VLOOKUP($M6355,People!$A$2:$B$5, 2, FALSE)</f>
        <v>Chuck Magee</v>
      </c>
      <c r="W6355" s="3" t="str">
        <f>IFERROR(VLOOKUP($B6355, 'Returns'!$A$2:$B$801, 2, FALSE), "No")</f>
        <v>No</v>
      </c>
    </row>
    <row r="6356" spans="1:23" x14ac:dyDescent="0.3">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VLOOKUP($M6356,People!$A$2:$B$5, 2, FALSE)</f>
        <v>Chuck Magee</v>
      </c>
      <c r="W6356" s="3" t="str">
        <f>IFERROR(VLOOKUP($B6356, 'Returns'!$A$2:$B$801, 2, FALSE), "No")</f>
        <v>No</v>
      </c>
    </row>
    <row r="6357" spans="1:23" x14ac:dyDescent="0.3">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VLOOKUP($M6357,People!$A$2:$B$5, 2, FALSE)</f>
        <v>Chuck Magee</v>
      </c>
      <c r="W6357" s="3" t="str">
        <f>IFERROR(VLOOKUP($B6357, 'Returns'!$A$2:$B$801, 2, FALSE), "No")</f>
        <v>No</v>
      </c>
    </row>
    <row r="6358" spans="1:23" x14ac:dyDescent="0.3">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VLOOKUP($M6358,People!$A$2:$B$5, 2, FALSE)</f>
        <v>Anna Andreadi</v>
      </c>
      <c r="W6358" s="3" t="str">
        <f>IFERROR(VLOOKUP($B6358, 'Returns'!$A$2:$B$801, 2, FALSE), "No")</f>
        <v>No</v>
      </c>
    </row>
    <row r="6359" spans="1:23" x14ac:dyDescent="0.3">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VLOOKUP($M6359,People!$A$2:$B$5, 2, FALSE)</f>
        <v>Anna Andreadi</v>
      </c>
      <c r="W6359" s="3" t="str">
        <f>IFERROR(VLOOKUP($B6359, 'Returns'!$A$2:$B$801, 2, FALSE), "No")</f>
        <v>No</v>
      </c>
    </row>
    <row r="6360" spans="1:23" x14ac:dyDescent="0.3">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VLOOKUP($M6360,People!$A$2:$B$5, 2, FALSE)</f>
        <v>Anna Andreadi</v>
      </c>
      <c r="W6360" s="3" t="str">
        <f>IFERROR(VLOOKUP($B6360, 'Returns'!$A$2:$B$801, 2, FALSE), "No")</f>
        <v>No</v>
      </c>
    </row>
    <row r="6361" spans="1:23" x14ac:dyDescent="0.3">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VLOOKUP($M6361,People!$A$2:$B$5, 2, FALSE)</f>
        <v>Anna Andreadi</v>
      </c>
      <c r="W6361" s="3" t="str">
        <f>IFERROR(VLOOKUP($B6361, 'Returns'!$A$2:$B$801, 2, FALSE), "No")</f>
        <v>No</v>
      </c>
    </row>
    <row r="6362" spans="1:23" x14ac:dyDescent="0.3">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VLOOKUP($M6362,People!$A$2:$B$5, 2, FALSE)</f>
        <v>Anna Andreadi</v>
      </c>
      <c r="W6362" s="3" t="str">
        <f>IFERROR(VLOOKUP($B6362, 'Returns'!$A$2:$B$801, 2, FALSE), "No")</f>
        <v>No</v>
      </c>
    </row>
    <row r="6363" spans="1:23" x14ac:dyDescent="0.3">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VLOOKUP($M6363,People!$A$2:$B$5, 2, FALSE)</f>
        <v>Anna Andreadi</v>
      </c>
      <c r="W6363" s="3" t="str">
        <f>IFERROR(VLOOKUP($B6363, 'Returns'!$A$2:$B$801, 2, FALSE), "No")</f>
        <v>No</v>
      </c>
    </row>
    <row r="6364" spans="1:23" x14ac:dyDescent="0.3">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VLOOKUP($M6364,People!$A$2:$B$5, 2, FALSE)</f>
        <v>Anna Andreadi</v>
      </c>
      <c r="W6364" s="3" t="str">
        <f>IFERROR(VLOOKUP($B6364, 'Returns'!$A$2:$B$801, 2, FALSE), "No")</f>
        <v>No</v>
      </c>
    </row>
    <row r="6365" spans="1:23" x14ac:dyDescent="0.3">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VLOOKUP($M6365,People!$A$2:$B$5, 2, FALSE)</f>
        <v>Anna Andreadi</v>
      </c>
      <c r="W6365" s="3" t="str">
        <f>IFERROR(VLOOKUP($B6365, 'Returns'!$A$2:$B$801, 2, FALSE), "No")</f>
        <v>No</v>
      </c>
    </row>
    <row r="6366" spans="1:23" x14ac:dyDescent="0.3">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VLOOKUP($M6366,People!$A$2:$B$5, 2, FALSE)</f>
        <v>Anna Andreadi</v>
      </c>
      <c r="W6366" s="3" t="str">
        <f>IFERROR(VLOOKUP($B6366, 'Returns'!$A$2:$B$801, 2, FALSE), "No")</f>
        <v>No</v>
      </c>
    </row>
    <row r="6367" spans="1:23" x14ac:dyDescent="0.3">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VLOOKUP($M6367,People!$A$2:$B$5, 2, FALSE)</f>
        <v>Chuck Magee</v>
      </c>
      <c r="W6367" s="3" t="str">
        <f>IFERROR(VLOOKUP($B6367, 'Returns'!$A$2:$B$801, 2, FALSE), "No")</f>
        <v>No</v>
      </c>
    </row>
    <row r="6368" spans="1:23" x14ac:dyDescent="0.3">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VLOOKUP($M6368,People!$A$2:$B$5, 2, FALSE)</f>
        <v>Chuck Magee</v>
      </c>
      <c r="W6368" s="3" t="str">
        <f>IFERROR(VLOOKUP($B6368, 'Returns'!$A$2:$B$801, 2, FALSE), "No")</f>
        <v>No</v>
      </c>
    </row>
    <row r="6369" spans="1:23" x14ac:dyDescent="0.3">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VLOOKUP($M6369,People!$A$2:$B$5, 2, FALSE)</f>
        <v>Chuck Magee</v>
      </c>
      <c r="W6369" s="3" t="str">
        <f>IFERROR(VLOOKUP($B6369, 'Returns'!$A$2:$B$801, 2, FALSE), "No")</f>
        <v>No</v>
      </c>
    </row>
    <row r="6370" spans="1:23" x14ac:dyDescent="0.3">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VLOOKUP($M6370,People!$A$2:$B$5, 2, FALSE)</f>
        <v>Anna Andreadi</v>
      </c>
      <c r="W6370" s="3" t="str">
        <f>IFERROR(VLOOKUP($B6370, 'Returns'!$A$2:$B$801, 2, FALSE), "No")</f>
        <v>Yes</v>
      </c>
    </row>
    <row r="6371" spans="1:23" x14ac:dyDescent="0.3">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VLOOKUP($M6371,People!$A$2:$B$5, 2, FALSE)</f>
        <v>Kelly Williams</v>
      </c>
      <c r="W6371" s="3" t="str">
        <f>IFERROR(VLOOKUP($B6371, 'Returns'!$A$2:$B$801, 2, FALSE), "No")</f>
        <v>No</v>
      </c>
    </row>
    <row r="6372" spans="1:23" x14ac:dyDescent="0.3">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VLOOKUP($M6372,People!$A$2:$B$5, 2, FALSE)</f>
        <v>Chuck Magee</v>
      </c>
      <c r="W6372" s="3" t="str">
        <f>IFERROR(VLOOKUP($B6372, 'Returns'!$A$2:$B$801, 2, FALSE), "No")</f>
        <v>No</v>
      </c>
    </row>
    <row r="6373" spans="1:23" x14ac:dyDescent="0.3">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VLOOKUP($M6373,People!$A$2:$B$5, 2, FALSE)</f>
        <v>Chuck Magee</v>
      </c>
      <c r="W6373" s="3" t="str">
        <f>IFERROR(VLOOKUP($B6373, 'Returns'!$A$2:$B$801, 2, FALSE), "No")</f>
        <v>No</v>
      </c>
    </row>
    <row r="6374" spans="1:23" x14ac:dyDescent="0.3">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VLOOKUP($M6374,People!$A$2:$B$5, 2, FALSE)</f>
        <v>Chuck Magee</v>
      </c>
      <c r="W6374" s="3" t="str">
        <f>IFERROR(VLOOKUP($B6374, 'Returns'!$A$2:$B$801, 2, FALSE), "No")</f>
        <v>No</v>
      </c>
    </row>
    <row r="6375" spans="1:23" x14ac:dyDescent="0.3">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VLOOKUP($M6375,People!$A$2:$B$5, 2, FALSE)</f>
        <v>Chuck Magee</v>
      </c>
      <c r="W6375" s="3" t="str">
        <f>IFERROR(VLOOKUP($B6375, 'Returns'!$A$2:$B$801, 2, FALSE), "No")</f>
        <v>No</v>
      </c>
    </row>
    <row r="6376" spans="1:23" x14ac:dyDescent="0.3">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VLOOKUP($M6376,People!$A$2:$B$5, 2, FALSE)</f>
        <v>Cassandra Brandow</v>
      </c>
      <c r="W6376" s="3" t="str">
        <f>IFERROR(VLOOKUP($B6376, 'Returns'!$A$2:$B$801, 2, FALSE), "No")</f>
        <v>No</v>
      </c>
    </row>
    <row r="6377" spans="1:23" x14ac:dyDescent="0.3">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VLOOKUP($M6377,People!$A$2:$B$5, 2, FALSE)</f>
        <v>Cassandra Brandow</v>
      </c>
      <c r="W6377" s="3" t="str">
        <f>IFERROR(VLOOKUP($B6377, 'Returns'!$A$2:$B$801, 2, FALSE), "No")</f>
        <v>No</v>
      </c>
    </row>
    <row r="6378" spans="1:23" x14ac:dyDescent="0.3">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VLOOKUP($M6378,People!$A$2:$B$5, 2, FALSE)</f>
        <v>Chuck Magee</v>
      </c>
      <c r="W6378" s="3" t="str">
        <f>IFERROR(VLOOKUP($B6378, 'Returns'!$A$2:$B$801, 2, FALSE), "No")</f>
        <v>No</v>
      </c>
    </row>
    <row r="6379" spans="1:23" x14ac:dyDescent="0.3">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VLOOKUP($M6379,People!$A$2:$B$5, 2, FALSE)</f>
        <v>Anna Andreadi</v>
      </c>
      <c r="W6379" s="3" t="str">
        <f>IFERROR(VLOOKUP($B6379, 'Returns'!$A$2:$B$801, 2, FALSE), "No")</f>
        <v>No</v>
      </c>
    </row>
    <row r="6380" spans="1:23" x14ac:dyDescent="0.3">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VLOOKUP($M6380,People!$A$2:$B$5, 2, FALSE)</f>
        <v>Chuck Magee</v>
      </c>
      <c r="W6380" s="3" t="str">
        <f>IFERROR(VLOOKUP($B6380, 'Returns'!$A$2:$B$801, 2, FALSE), "No")</f>
        <v>No</v>
      </c>
    </row>
    <row r="6381" spans="1:23" x14ac:dyDescent="0.3">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VLOOKUP($M6381,People!$A$2:$B$5, 2, FALSE)</f>
        <v>Chuck Magee</v>
      </c>
      <c r="W6381" s="3" t="str">
        <f>IFERROR(VLOOKUP($B6381, 'Returns'!$A$2:$B$801, 2, FALSE), "No")</f>
        <v>No</v>
      </c>
    </row>
    <row r="6382" spans="1:23" x14ac:dyDescent="0.3">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VLOOKUP($M6382,People!$A$2:$B$5, 2, FALSE)</f>
        <v>Anna Andreadi</v>
      </c>
      <c r="W6382" s="3" t="str">
        <f>IFERROR(VLOOKUP($B6382, 'Returns'!$A$2:$B$801, 2, FALSE), "No")</f>
        <v>No</v>
      </c>
    </row>
    <row r="6383" spans="1:23" x14ac:dyDescent="0.3">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VLOOKUP($M6383,People!$A$2:$B$5, 2, FALSE)</f>
        <v>Chuck Magee</v>
      </c>
      <c r="W6383" s="3" t="str">
        <f>IFERROR(VLOOKUP($B6383, 'Returns'!$A$2:$B$801, 2, FALSE), "No")</f>
        <v>No</v>
      </c>
    </row>
    <row r="6384" spans="1:23" x14ac:dyDescent="0.3">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VLOOKUP($M6384,People!$A$2:$B$5, 2, FALSE)</f>
        <v>Chuck Magee</v>
      </c>
      <c r="W6384" s="3" t="str">
        <f>IFERROR(VLOOKUP($B6384, 'Returns'!$A$2:$B$801, 2, FALSE), "No")</f>
        <v>No</v>
      </c>
    </row>
    <row r="6385" spans="1:23" x14ac:dyDescent="0.3">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VLOOKUP($M6385,People!$A$2:$B$5, 2, FALSE)</f>
        <v>Kelly Williams</v>
      </c>
      <c r="W6385" s="3" t="str">
        <f>IFERROR(VLOOKUP($B6385, 'Returns'!$A$2:$B$801, 2, FALSE), "No")</f>
        <v>No</v>
      </c>
    </row>
    <row r="6386" spans="1:23" x14ac:dyDescent="0.3">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VLOOKUP($M6386,People!$A$2:$B$5, 2, FALSE)</f>
        <v>Kelly Williams</v>
      </c>
      <c r="W6386" s="3" t="str">
        <f>IFERROR(VLOOKUP($B6386, 'Returns'!$A$2:$B$801, 2, FALSE), "No")</f>
        <v>No</v>
      </c>
    </row>
    <row r="6387" spans="1:23" x14ac:dyDescent="0.3">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VLOOKUP($M6387,People!$A$2:$B$5, 2, FALSE)</f>
        <v>Kelly Williams</v>
      </c>
      <c r="W6387" s="3" t="str">
        <f>IFERROR(VLOOKUP($B6387, 'Returns'!$A$2:$B$801, 2, FALSE), "No")</f>
        <v>No</v>
      </c>
    </row>
    <row r="6388" spans="1:23" x14ac:dyDescent="0.3">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VLOOKUP($M6388,People!$A$2:$B$5, 2, FALSE)</f>
        <v>Kelly Williams</v>
      </c>
      <c r="W6388" s="3" t="str">
        <f>IFERROR(VLOOKUP($B6388, 'Returns'!$A$2:$B$801, 2, FALSE), "No")</f>
        <v>No</v>
      </c>
    </row>
    <row r="6389" spans="1:23" x14ac:dyDescent="0.3">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VLOOKUP($M6389,People!$A$2:$B$5, 2, FALSE)</f>
        <v>Kelly Williams</v>
      </c>
      <c r="W6389" s="3" t="str">
        <f>IFERROR(VLOOKUP($B6389, 'Returns'!$A$2:$B$801, 2, FALSE), "No")</f>
        <v>No</v>
      </c>
    </row>
    <row r="6390" spans="1:23" x14ac:dyDescent="0.3">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VLOOKUP($M6390,People!$A$2:$B$5, 2, FALSE)</f>
        <v>Kelly Williams</v>
      </c>
      <c r="W6390" s="3" t="str">
        <f>IFERROR(VLOOKUP($B6390, 'Returns'!$A$2:$B$801, 2, FALSE), "No")</f>
        <v>No</v>
      </c>
    </row>
    <row r="6391" spans="1:23" x14ac:dyDescent="0.3">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VLOOKUP($M6391,People!$A$2:$B$5, 2, FALSE)</f>
        <v>Cassandra Brandow</v>
      </c>
      <c r="W6391" s="3" t="str">
        <f>IFERROR(VLOOKUP($B6391, 'Returns'!$A$2:$B$801, 2, FALSE), "No")</f>
        <v>No</v>
      </c>
    </row>
    <row r="6392" spans="1:23" x14ac:dyDescent="0.3">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VLOOKUP($M6392,People!$A$2:$B$5, 2, FALSE)</f>
        <v>Cassandra Brandow</v>
      </c>
      <c r="W6392" s="3" t="str">
        <f>IFERROR(VLOOKUP($B6392, 'Returns'!$A$2:$B$801, 2, FALSE), "No")</f>
        <v>No</v>
      </c>
    </row>
    <row r="6393" spans="1:23" x14ac:dyDescent="0.3">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VLOOKUP($M6393,People!$A$2:$B$5, 2, FALSE)</f>
        <v>Chuck Magee</v>
      </c>
      <c r="W6393" s="3" t="str">
        <f>IFERROR(VLOOKUP($B6393, 'Returns'!$A$2:$B$801, 2, FALSE), "No")</f>
        <v>No</v>
      </c>
    </row>
    <row r="6394" spans="1:23" x14ac:dyDescent="0.3">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VLOOKUP($M6394,People!$A$2:$B$5, 2, FALSE)</f>
        <v>Chuck Magee</v>
      </c>
      <c r="W6394" s="3" t="str">
        <f>IFERROR(VLOOKUP($B6394, 'Returns'!$A$2:$B$801, 2, FALSE), "No")</f>
        <v>No</v>
      </c>
    </row>
    <row r="6395" spans="1:23" x14ac:dyDescent="0.3">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VLOOKUP($M6395,People!$A$2:$B$5, 2, FALSE)</f>
        <v>Chuck Magee</v>
      </c>
      <c r="W6395" s="3" t="str">
        <f>IFERROR(VLOOKUP($B6395, 'Returns'!$A$2:$B$801, 2, FALSE), "No")</f>
        <v>No</v>
      </c>
    </row>
    <row r="6396" spans="1:23" x14ac:dyDescent="0.3">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VLOOKUP($M6396,People!$A$2:$B$5, 2, FALSE)</f>
        <v>Chuck Magee</v>
      </c>
      <c r="W6396" s="3" t="str">
        <f>IFERROR(VLOOKUP($B6396, 'Returns'!$A$2:$B$801, 2, FALSE), "No")</f>
        <v>No</v>
      </c>
    </row>
    <row r="6397" spans="1:23" x14ac:dyDescent="0.3">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VLOOKUP($M6397,People!$A$2:$B$5, 2, FALSE)</f>
        <v>Chuck Magee</v>
      </c>
      <c r="W6397" s="3" t="str">
        <f>IFERROR(VLOOKUP($B6397, 'Returns'!$A$2:$B$801, 2, FALSE), "No")</f>
        <v>No</v>
      </c>
    </row>
    <row r="6398" spans="1:23" x14ac:dyDescent="0.3">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VLOOKUP($M6398,People!$A$2:$B$5, 2, FALSE)</f>
        <v>Chuck Magee</v>
      </c>
      <c r="W6398" s="3" t="str">
        <f>IFERROR(VLOOKUP($B6398, 'Returns'!$A$2:$B$801, 2, FALSE), "No")</f>
        <v>No</v>
      </c>
    </row>
    <row r="6399" spans="1:23" x14ac:dyDescent="0.3">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VLOOKUP($M6399,People!$A$2:$B$5, 2, FALSE)</f>
        <v>Kelly Williams</v>
      </c>
      <c r="W6399" s="3" t="str">
        <f>IFERROR(VLOOKUP($B6399, 'Returns'!$A$2:$B$801, 2, FALSE), "No")</f>
        <v>No</v>
      </c>
    </row>
    <row r="6400" spans="1:23" x14ac:dyDescent="0.3">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VLOOKUP($M6400,People!$A$2:$B$5, 2, FALSE)</f>
        <v>Chuck Magee</v>
      </c>
      <c r="W6400" s="3" t="str">
        <f>IFERROR(VLOOKUP($B6400, 'Returns'!$A$2:$B$801, 2, FALSE), "No")</f>
        <v>No</v>
      </c>
    </row>
    <row r="6401" spans="1:23" x14ac:dyDescent="0.3">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VLOOKUP($M6401,People!$A$2:$B$5, 2, FALSE)</f>
        <v>Chuck Magee</v>
      </c>
      <c r="W6401" s="3" t="str">
        <f>IFERROR(VLOOKUP($B6401, 'Returns'!$A$2:$B$801, 2, FALSE), "No")</f>
        <v>No</v>
      </c>
    </row>
    <row r="6402" spans="1:23" x14ac:dyDescent="0.3">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VLOOKUP($M6402,People!$A$2:$B$5, 2, FALSE)</f>
        <v>Chuck Magee</v>
      </c>
      <c r="W6402" s="3" t="str">
        <f>IFERROR(VLOOKUP($B6402, 'Returns'!$A$2:$B$801, 2, FALSE), "No")</f>
        <v>No</v>
      </c>
    </row>
    <row r="6403" spans="1:23" x14ac:dyDescent="0.3">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VLOOKUP($M6403,People!$A$2:$B$5, 2, FALSE)</f>
        <v>Cassandra Brandow</v>
      </c>
      <c r="W6403" s="3" t="str">
        <f>IFERROR(VLOOKUP($B6403, 'Returns'!$A$2:$B$801, 2, FALSE), "No")</f>
        <v>No</v>
      </c>
    </row>
    <row r="6404" spans="1:23" x14ac:dyDescent="0.3">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VLOOKUP($M6404,People!$A$2:$B$5, 2, FALSE)</f>
        <v>Cassandra Brandow</v>
      </c>
      <c r="W6404" s="3" t="str">
        <f>IFERROR(VLOOKUP($B6404, 'Returns'!$A$2:$B$801, 2, FALSE), "No")</f>
        <v>No</v>
      </c>
    </row>
    <row r="6405" spans="1:23" x14ac:dyDescent="0.3">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VLOOKUP($M6405,People!$A$2:$B$5, 2, FALSE)</f>
        <v>Cassandra Brandow</v>
      </c>
      <c r="W6405" s="3" t="str">
        <f>IFERROR(VLOOKUP($B6405, 'Returns'!$A$2:$B$801, 2, FALSE), "No")</f>
        <v>No</v>
      </c>
    </row>
    <row r="6406" spans="1:23" x14ac:dyDescent="0.3">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VLOOKUP($M6406,People!$A$2:$B$5, 2, FALSE)</f>
        <v>Cassandra Brandow</v>
      </c>
      <c r="W6406" s="3" t="str">
        <f>IFERROR(VLOOKUP($B6406, 'Returns'!$A$2:$B$801, 2, FALSE), "No")</f>
        <v>No</v>
      </c>
    </row>
    <row r="6407" spans="1:23" x14ac:dyDescent="0.3">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VLOOKUP($M6407,People!$A$2:$B$5, 2, FALSE)</f>
        <v>Anna Andreadi</v>
      </c>
      <c r="W6407" s="3" t="str">
        <f>IFERROR(VLOOKUP($B6407, 'Returns'!$A$2:$B$801, 2, FALSE), "No")</f>
        <v>Yes</v>
      </c>
    </row>
    <row r="6408" spans="1:23" x14ac:dyDescent="0.3">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VLOOKUP($M6408,People!$A$2:$B$5, 2, FALSE)</f>
        <v>Anna Andreadi</v>
      </c>
      <c r="W6408" s="3" t="str">
        <f>IFERROR(VLOOKUP($B6408, 'Returns'!$A$2:$B$801, 2, FALSE), "No")</f>
        <v>Yes</v>
      </c>
    </row>
    <row r="6409" spans="1:23" x14ac:dyDescent="0.3">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VLOOKUP($M6409,People!$A$2:$B$5, 2, FALSE)</f>
        <v>Kelly Williams</v>
      </c>
      <c r="W6409" s="3" t="str">
        <f>IFERROR(VLOOKUP($B6409, 'Returns'!$A$2:$B$801, 2, FALSE), "No")</f>
        <v>No</v>
      </c>
    </row>
    <row r="6410" spans="1:23" x14ac:dyDescent="0.3">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VLOOKUP($M6410,People!$A$2:$B$5, 2, FALSE)</f>
        <v>Kelly Williams</v>
      </c>
      <c r="W6410" s="3" t="str">
        <f>IFERROR(VLOOKUP($B6410, 'Returns'!$A$2:$B$801, 2, FALSE), "No")</f>
        <v>No</v>
      </c>
    </row>
    <row r="6411" spans="1:23" x14ac:dyDescent="0.3">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VLOOKUP($M6411,People!$A$2:$B$5, 2, FALSE)</f>
        <v>Kelly Williams</v>
      </c>
      <c r="W6411" s="3" t="str">
        <f>IFERROR(VLOOKUP($B6411, 'Returns'!$A$2:$B$801, 2, FALSE), "No")</f>
        <v>No</v>
      </c>
    </row>
    <row r="6412" spans="1:23" x14ac:dyDescent="0.3">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VLOOKUP($M6412,People!$A$2:$B$5, 2, FALSE)</f>
        <v>Kelly Williams</v>
      </c>
      <c r="W6412" s="3" t="str">
        <f>IFERROR(VLOOKUP($B6412, 'Returns'!$A$2:$B$801, 2, FALSE), "No")</f>
        <v>No</v>
      </c>
    </row>
    <row r="6413" spans="1:23" x14ac:dyDescent="0.3">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VLOOKUP($M6413,People!$A$2:$B$5, 2, FALSE)</f>
        <v>Kelly Williams</v>
      </c>
      <c r="W6413" s="3" t="str">
        <f>IFERROR(VLOOKUP($B6413, 'Returns'!$A$2:$B$801, 2, FALSE), "No")</f>
        <v>No</v>
      </c>
    </row>
    <row r="6414" spans="1:23" x14ac:dyDescent="0.3">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VLOOKUP($M6414,People!$A$2:$B$5, 2, FALSE)</f>
        <v>Cassandra Brandow</v>
      </c>
      <c r="W6414" s="3" t="str">
        <f>IFERROR(VLOOKUP($B6414, 'Returns'!$A$2:$B$801, 2, FALSE), "No")</f>
        <v>No</v>
      </c>
    </row>
    <row r="6415" spans="1:23" x14ac:dyDescent="0.3">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VLOOKUP($M6415,People!$A$2:$B$5, 2, FALSE)</f>
        <v>Cassandra Brandow</v>
      </c>
      <c r="W6415" s="3" t="str">
        <f>IFERROR(VLOOKUP($B6415, 'Returns'!$A$2:$B$801, 2, FALSE), "No")</f>
        <v>No</v>
      </c>
    </row>
    <row r="6416" spans="1:23" x14ac:dyDescent="0.3">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VLOOKUP($M6416,People!$A$2:$B$5, 2, FALSE)</f>
        <v>Cassandra Brandow</v>
      </c>
      <c r="W6416" s="3" t="str">
        <f>IFERROR(VLOOKUP($B6416, 'Returns'!$A$2:$B$801, 2, FALSE), "No")</f>
        <v>No</v>
      </c>
    </row>
    <row r="6417" spans="1:23" x14ac:dyDescent="0.3">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VLOOKUP($M6417,People!$A$2:$B$5, 2, FALSE)</f>
        <v>Anna Andreadi</v>
      </c>
      <c r="W6417" s="3" t="str">
        <f>IFERROR(VLOOKUP($B6417, 'Returns'!$A$2:$B$801, 2, FALSE), "No")</f>
        <v>No</v>
      </c>
    </row>
    <row r="6418" spans="1:23" x14ac:dyDescent="0.3">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VLOOKUP($M6418,People!$A$2:$B$5, 2, FALSE)</f>
        <v>Chuck Magee</v>
      </c>
      <c r="W6418" s="3" t="str">
        <f>IFERROR(VLOOKUP($B6418, 'Returns'!$A$2:$B$801, 2, FALSE), "No")</f>
        <v>No</v>
      </c>
    </row>
    <row r="6419" spans="1:23" x14ac:dyDescent="0.3">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VLOOKUP($M6419,People!$A$2:$B$5, 2, FALSE)</f>
        <v>Chuck Magee</v>
      </c>
      <c r="W6419" s="3" t="str">
        <f>IFERROR(VLOOKUP($B6419, 'Returns'!$A$2:$B$801, 2, FALSE), "No")</f>
        <v>No</v>
      </c>
    </row>
    <row r="6420" spans="1:23" x14ac:dyDescent="0.3">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VLOOKUP($M6420,People!$A$2:$B$5, 2, FALSE)</f>
        <v>Kelly Williams</v>
      </c>
      <c r="W6420" s="3" t="str">
        <f>IFERROR(VLOOKUP($B6420, 'Returns'!$A$2:$B$801, 2, FALSE), "No")</f>
        <v>No</v>
      </c>
    </row>
    <row r="6421" spans="1:23" x14ac:dyDescent="0.3">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VLOOKUP($M6421,People!$A$2:$B$5, 2, FALSE)</f>
        <v>Kelly Williams</v>
      </c>
      <c r="W6421" s="3" t="str">
        <f>IFERROR(VLOOKUP($B6421, 'Returns'!$A$2:$B$801, 2, FALSE), "No")</f>
        <v>No</v>
      </c>
    </row>
    <row r="6422" spans="1:23" x14ac:dyDescent="0.3">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VLOOKUP($M6422,People!$A$2:$B$5, 2, FALSE)</f>
        <v>Kelly Williams</v>
      </c>
      <c r="W6422" s="3" t="str">
        <f>IFERROR(VLOOKUP($B6422, 'Returns'!$A$2:$B$801, 2, FALSE), "No")</f>
        <v>No</v>
      </c>
    </row>
    <row r="6423" spans="1:23" x14ac:dyDescent="0.3">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VLOOKUP($M6423,People!$A$2:$B$5, 2, FALSE)</f>
        <v>Kelly Williams</v>
      </c>
      <c r="W6423" s="3" t="str">
        <f>IFERROR(VLOOKUP($B6423, 'Returns'!$A$2:$B$801, 2, FALSE), "No")</f>
        <v>No</v>
      </c>
    </row>
    <row r="6424" spans="1:23" x14ac:dyDescent="0.3">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VLOOKUP($M6424,People!$A$2:$B$5, 2, FALSE)</f>
        <v>Anna Andreadi</v>
      </c>
      <c r="W6424" s="3" t="str">
        <f>IFERROR(VLOOKUP($B6424, 'Returns'!$A$2:$B$801, 2, FALSE), "No")</f>
        <v>No</v>
      </c>
    </row>
    <row r="6425" spans="1:23" x14ac:dyDescent="0.3">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VLOOKUP($M6425,People!$A$2:$B$5, 2, FALSE)</f>
        <v>Anna Andreadi</v>
      </c>
      <c r="W6425" s="3" t="str">
        <f>IFERROR(VLOOKUP($B6425, 'Returns'!$A$2:$B$801, 2, FALSE), "No")</f>
        <v>Yes</v>
      </c>
    </row>
    <row r="6426" spans="1:23" x14ac:dyDescent="0.3">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VLOOKUP($M6426,People!$A$2:$B$5, 2, FALSE)</f>
        <v>Chuck Magee</v>
      </c>
      <c r="W6426" s="3" t="str">
        <f>IFERROR(VLOOKUP($B6426, 'Returns'!$A$2:$B$801, 2, FALSE), "No")</f>
        <v>No</v>
      </c>
    </row>
    <row r="6427" spans="1:23" x14ac:dyDescent="0.3">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VLOOKUP($M6427,People!$A$2:$B$5, 2, FALSE)</f>
        <v>Chuck Magee</v>
      </c>
      <c r="W6427" s="3" t="str">
        <f>IFERROR(VLOOKUP($B6427, 'Returns'!$A$2:$B$801, 2, FALSE), "No")</f>
        <v>No</v>
      </c>
    </row>
    <row r="6428" spans="1:23" x14ac:dyDescent="0.3">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VLOOKUP($M6428,People!$A$2:$B$5, 2, FALSE)</f>
        <v>Chuck Magee</v>
      </c>
      <c r="W6428" s="3" t="str">
        <f>IFERROR(VLOOKUP($B6428, 'Returns'!$A$2:$B$801, 2, FALSE), "No")</f>
        <v>No</v>
      </c>
    </row>
    <row r="6429" spans="1:23" x14ac:dyDescent="0.3">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VLOOKUP($M6429,People!$A$2:$B$5, 2, FALSE)</f>
        <v>Chuck Magee</v>
      </c>
      <c r="W6429" s="3" t="str">
        <f>IFERROR(VLOOKUP($B6429, 'Returns'!$A$2:$B$801, 2, FALSE), "No")</f>
        <v>No</v>
      </c>
    </row>
    <row r="6430" spans="1:23" x14ac:dyDescent="0.3">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VLOOKUP($M6430,People!$A$2:$B$5, 2, FALSE)</f>
        <v>Chuck Magee</v>
      </c>
      <c r="W6430" s="3" t="str">
        <f>IFERROR(VLOOKUP($B6430, 'Returns'!$A$2:$B$801, 2, FALSE), "No")</f>
        <v>No</v>
      </c>
    </row>
    <row r="6431" spans="1:23" x14ac:dyDescent="0.3">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VLOOKUP($M6431,People!$A$2:$B$5, 2, FALSE)</f>
        <v>Cassandra Brandow</v>
      </c>
      <c r="W6431" s="3" t="str">
        <f>IFERROR(VLOOKUP($B6431, 'Returns'!$A$2:$B$801, 2, FALSE), "No")</f>
        <v>No</v>
      </c>
    </row>
    <row r="6432" spans="1:23" x14ac:dyDescent="0.3">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VLOOKUP($M6432,People!$A$2:$B$5, 2, FALSE)</f>
        <v>Cassandra Brandow</v>
      </c>
      <c r="W6432" s="3" t="str">
        <f>IFERROR(VLOOKUP($B6432, 'Returns'!$A$2:$B$801, 2, FALSE), "No")</f>
        <v>No</v>
      </c>
    </row>
    <row r="6433" spans="1:23" x14ac:dyDescent="0.3">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VLOOKUP($M6433,People!$A$2:$B$5, 2, FALSE)</f>
        <v>Cassandra Brandow</v>
      </c>
      <c r="W6433" s="3" t="str">
        <f>IFERROR(VLOOKUP($B6433, 'Returns'!$A$2:$B$801, 2, FALSE), "No")</f>
        <v>No</v>
      </c>
    </row>
    <row r="6434" spans="1:23" x14ac:dyDescent="0.3">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VLOOKUP($M6434,People!$A$2:$B$5, 2, FALSE)</f>
        <v>Cassandra Brandow</v>
      </c>
      <c r="W6434" s="3" t="str">
        <f>IFERROR(VLOOKUP($B6434, 'Returns'!$A$2:$B$801, 2, FALSE), "No")</f>
        <v>No</v>
      </c>
    </row>
    <row r="6435" spans="1:23" x14ac:dyDescent="0.3">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VLOOKUP($M6435,People!$A$2:$B$5, 2, FALSE)</f>
        <v>Kelly Williams</v>
      </c>
      <c r="W6435" s="3" t="str">
        <f>IFERROR(VLOOKUP($B6435, 'Returns'!$A$2:$B$801, 2, FALSE), "No")</f>
        <v>No</v>
      </c>
    </row>
    <row r="6436" spans="1:23" x14ac:dyDescent="0.3">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VLOOKUP($M6436,People!$A$2:$B$5, 2, FALSE)</f>
        <v>Kelly Williams</v>
      </c>
      <c r="W6436" s="3" t="str">
        <f>IFERROR(VLOOKUP($B6436, 'Returns'!$A$2:$B$801, 2, FALSE), "No")</f>
        <v>No</v>
      </c>
    </row>
    <row r="6437" spans="1:23" x14ac:dyDescent="0.3">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VLOOKUP($M6437,People!$A$2:$B$5, 2, FALSE)</f>
        <v>Anna Andreadi</v>
      </c>
      <c r="W6437" s="3" t="str">
        <f>IFERROR(VLOOKUP($B6437, 'Returns'!$A$2:$B$801, 2, FALSE), "No")</f>
        <v>No</v>
      </c>
    </row>
    <row r="6438" spans="1:23" x14ac:dyDescent="0.3">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VLOOKUP($M6438,People!$A$2:$B$5, 2, FALSE)</f>
        <v>Anna Andreadi</v>
      </c>
      <c r="W6438" s="3" t="str">
        <f>IFERROR(VLOOKUP($B6438, 'Returns'!$A$2:$B$801, 2, FALSE), "No")</f>
        <v>No</v>
      </c>
    </row>
    <row r="6439" spans="1:23" x14ac:dyDescent="0.3">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VLOOKUP($M6439,People!$A$2:$B$5, 2, FALSE)</f>
        <v>Anna Andreadi</v>
      </c>
      <c r="W6439" s="3" t="str">
        <f>IFERROR(VLOOKUP($B6439, 'Returns'!$A$2:$B$801, 2, FALSE), "No")</f>
        <v>No</v>
      </c>
    </row>
    <row r="6440" spans="1:23" x14ac:dyDescent="0.3">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VLOOKUP($M6440,People!$A$2:$B$5, 2, FALSE)</f>
        <v>Kelly Williams</v>
      </c>
      <c r="W6440" s="3" t="str">
        <f>IFERROR(VLOOKUP($B6440, 'Returns'!$A$2:$B$801, 2, FALSE), "No")</f>
        <v>No</v>
      </c>
    </row>
    <row r="6441" spans="1:23" x14ac:dyDescent="0.3">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VLOOKUP($M6441,People!$A$2:$B$5, 2, FALSE)</f>
        <v>Chuck Magee</v>
      </c>
      <c r="W6441" s="3" t="str">
        <f>IFERROR(VLOOKUP($B6441, 'Returns'!$A$2:$B$801, 2, FALSE), "No")</f>
        <v>No</v>
      </c>
    </row>
    <row r="6442" spans="1:23" x14ac:dyDescent="0.3">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VLOOKUP($M6442,People!$A$2:$B$5, 2, FALSE)</f>
        <v>Chuck Magee</v>
      </c>
      <c r="W6442" s="3" t="str">
        <f>IFERROR(VLOOKUP($B6442, 'Returns'!$A$2:$B$801, 2, FALSE), "No")</f>
        <v>No</v>
      </c>
    </row>
    <row r="6443" spans="1:23" x14ac:dyDescent="0.3">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VLOOKUP($M6443,People!$A$2:$B$5, 2, FALSE)</f>
        <v>Chuck Magee</v>
      </c>
      <c r="W6443" s="3" t="str">
        <f>IFERROR(VLOOKUP($B6443, 'Returns'!$A$2:$B$801, 2, FALSE), "No")</f>
        <v>No</v>
      </c>
    </row>
    <row r="6444" spans="1:23" x14ac:dyDescent="0.3">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VLOOKUP($M6444,People!$A$2:$B$5, 2, FALSE)</f>
        <v>Chuck Magee</v>
      </c>
      <c r="W6444" s="3" t="str">
        <f>IFERROR(VLOOKUP($B6444, 'Returns'!$A$2:$B$801, 2, FALSE), "No")</f>
        <v>No</v>
      </c>
    </row>
    <row r="6445" spans="1:23" x14ac:dyDescent="0.3">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VLOOKUP($M6445,People!$A$2:$B$5, 2, FALSE)</f>
        <v>Chuck Magee</v>
      </c>
      <c r="W6445" s="3" t="str">
        <f>IFERROR(VLOOKUP($B6445, 'Returns'!$A$2:$B$801, 2, FALSE), "No")</f>
        <v>No</v>
      </c>
    </row>
    <row r="6446" spans="1:23" x14ac:dyDescent="0.3">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VLOOKUP($M6446,People!$A$2:$B$5, 2, FALSE)</f>
        <v>Chuck Magee</v>
      </c>
      <c r="W6446" s="3" t="str">
        <f>IFERROR(VLOOKUP($B6446, 'Returns'!$A$2:$B$801, 2, FALSE), "No")</f>
        <v>No</v>
      </c>
    </row>
    <row r="6447" spans="1:23" x14ac:dyDescent="0.3">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VLOOKUP($M6447,People!$A$2:$B$5, 2, FALSE)</f>
        <v>Kelly Williams</v>
      </c>
      <c r="W6447" s="3" t="str">
        <f>IFERROR(VLOOKUP($B6447, 'Returns'!$A$2:$B$801, 2, FALSE), "No")</f>
        <v>No</v>
      </c>
    </row>
    <row r="6448" spans="1:23" x14ac:dyDescent="0.3">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VLOOKUP($M6448,People!$A$2:$B$5, 2, FALSE)</f>
        <v>Kelly Williams</v>
      </c>
      <c r="W6448" s="3" t="str">
        <f>IFERROR(VLOOKUP($B6448, 'Returns'!$A$2:$B$801, 2, FALSE), "No")</f>
        <v>No</v>
      </c>
    </row>
    <row r="6449" spans="1:23" x14ac:dyDescent="0.3">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VLOOKUP($M6449,People!$A$2:$B$5, 2, FALSE)</f>
        <v>Kelly Williams</v>
      </c>
      <c r="W6449" s="3" t="str">
        <f>IFERROR(VLOOKUP($B6449, 'Returns'!$A$2:$B$801, 2, FALSE), "No")</f>
        <v>No</v>
      </c>
    </row>
    <row r="6450" spans="1:23" x14ac:dyDescent="0.3">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VLOOKUP($M6450,People!$A$2:$B$5, 2, FALSE)</f>
        <v>Kelly Williams</v>
      </c>
      <c r="W6450" s="3" t="str">
        <f>IFERROR(VLOOKUP($B6450, 'Returns'!$A$2:$B$801, 2, FALSE), "No")</f>
        <v>No</v>
      </c>
    </row>
    <row r="6451" spans="1:23" x14ac:dyDescent="0.3">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VLOOKUP($M6451,People!$A$2:$B$5, 2, FALSE)</f>
        <v>Chuck Magee</v>
      </c>
      <c r="W6451" s="3" t="str">
        <f>IFERROR(VLOOKUP($B6451, 'Returns'!$A$2:$B$801, 2, FALSE), "No")</f>
        <v>No</v>
      </c>
    </row>
    <row r="6452" spans="1:23" x14ac:dyDescent="0.3">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VLOOKUP($M6452,People!$A$2:$B$5, 2, FALSE)</f>
        <v>Chuck Magee</v>
      </c>
      <c r="W6452" s="3" t="str">
        <f>IFERROR(VLOOKUP($B6452, 'Returns'!$A$2:$B$801, 2, FALSE), "No")</f>
        <v>No</v>
      </c>
    </row>
    <row r="6453" spans="1:23" x14ac:dyDescent="0.3">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VLOOKUP($M6453,People!$A$2:$B$5, 2, FALSE)</f>
        <v>Chuck Magee</v>
      </c>
      <c r="W6453" s="3" t="str">
        <f>IFERROR(VLOOKUP($B6453, 'Returns'!$A$2:$B$801, 2, FALSE), "No")</f>
        <v>No</v>
      </c>
    </row>
    <row r="6454" spans="1:23" x14ac:dyDescent="0.3">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VLOOKUP($M6454,People!$A$2:$B$5, 2, FALSE)</f>
        <v>Kelly Williams</v>
      </c>
      <c r="W6454" s="3" t="str">
        <f>IFERROR(VLOOKUP($B6454, 'Returns'!$A$2:$B$801, 2, FALSE), "No")</f>
        <v>No</v>
      </c>
    </row>
    <row r="6455" spans="1:23" x14ac:dyDescent="0.3">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VLOOKUP($M6455,People!$A$2:$B$5, 2, FALSE)</f>
        <v>Kelly Williams</v>
      </c>
      <c r="W6455" s="3" t="str">
        <f>IFERROR(VLOOKUP($B6455, 'Returns'!$A$2:$B$801, 2, FALSE), "No")</f>
        <v>No</v>
      </c>
    </row>
    <row r="6456" spans="1:23" x14ac:dyDescent="0.3">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VLOOKUP($M6456,People!$A$2:$B$5, 2, FALSE)</f>
        <v>Anna Andreadi</v>
      </c>
      <c r="W6456" s="3" t="str">
        <f>IFERROR(VLOOKUP($B6456, 'Returns'!$A$2:$B$801, 2, FALSE), "No")</f>
        <v>No</v>
      </c>
    </row>
    <row r="6457" spans="1:23" x14ac:dyDescent="0.3">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VLOOKUP($M6457,People!$A$2:$B$5, 2, FALSE)</f>
        <v>Anna Andreadi</v>
      </c>
      <c r="W6457" s="3" t="str">
        <f>IFERROR(VLOOKUP($B6457, 'Returns'!$A$2:$B$801, 2, FALSE), "No")</f>
        <v>No</v>
      </c>
    </row>
    <row r="6458" spans="1:23" x14ac:dyDescent="0.3">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VLOOKUP($M6458,People!$A$2:$B$5, 2, FALSE)</f>
        <v>Chuck Magee</v>
      </c>
      <c r="W6458" s="3" t="str">
        <f>IFERROR(VLOOKUP($B6458, 'Returns'!$A$2:$B$801, 2, FALSE), "No")</f>
        <v>No</v>
      </c>
    </row>
    <row r="6459" spans="1:23" x14ac:dyDescent="0.3">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VLOOKUP($M6459,People!$A$2:$B$5, 2, FALSE)</f>
        <v>Chuck Magee</v>
      </c>
      <c r="W6459" s="3" t="str">
        <f>IFERROR(VLOOKUP($B6459, 'Returns'!$A$2:$B$801, 2, FALSE), "No")</f>
        <v>No</v>
      </c>
    </row>
    <row r="6460" spans="1:23" x14ac:dyDescent="0.3">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VLOOKUP($M6460,People!$A$2:$B$5, 2, FALSE)</f>
        <v>Chuck Magee</v>
      </c>
      <c r="W6460" s="3" t="str">
        <f>IFERROR(VLOOKUP($B6460, 'Returns'!$A$2:$B$801, 2, FALSE), "No")</f>
        <v>No</v>
      </c>
    </row>
    <row r="6461" spans="1:23" x14ac:dyDescent="0.3">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VLOOKUP($M6461,People!$A$2:$B$5, 2, FALSE)</f>
        <v>Chuck Magee</v>
      </c>
      <c r="W6461" s="3" t="str">
        <f>IFERROR(VLOOKUP($B6461, 'Returns'!$A$2:$B$801, 2, FALSE), "No")</f>
        <v>No</v>
      </c>
    </row>
    <row r="6462" spans="1:23" x14ac:dyDescent="0.3">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VLOOKUP($M6462,People!$A$2:$B$5, 2, FALSE)</f>
        <v>Chuck Magee</v>
      </c>
      <c r="W6462" s="3" t="str">
        <f>IFERROR(VLOOKUP($B6462, 'Returns'!$A$2:$B$801, 2, FALSE), "No")</f>
        <v>No</v>
      </c>
    </row>
    <row r="6463" spans="1:23" x14ac:dyDescent="0.3">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VLOOKUP($M6463,People!$A$2:$B$5, 2, FALSE)</f>
        <v>Chuck Magee</v>
      </c>
      <c r="W6463" s="3" t="str">
        <f>IFERROR(VLOOKUP($B6463, 'Returns'!$A$2:$B$801, 2, FALSE), "No")</f>
        <v>No</v>
      </c>
    </row>
    <row r="6464" spans="1:23" x14ac:dyDescent="0.3">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VLOOKUP($M6464,People!$A$2:$B$5, 2, FALSE)</f>
        <v>Chuck Magee</v>
      </c>
      <c r="W6464" s="3" t="str">
        <f>IFERROR(VLOOKUP($B6464, 'Returns'!$A$2:$B$801, 2, FALSE), "No")</f>
        <v>No</v>
      </c>
    </row>
    <row r="6465" spans="1:23" x14ac:dyDescent="0.3">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VLOOKUP($M6465,People!$A$2:$B$5, 2, FALSE)</f>
        <v>Chuck Magee</v>
      </c>
      <c r="W6465" s="3" t="str">
        <f>IFERROR(VLOOKUP($B6465, 'Returns'!$A$2:$B$801, 2, FALSE), "No")</f>
        <v>No</v>
      </c>
    </row>
    <row r="6466" spans="1:23" x14ac:dyDescent="0.3">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VLOOKUP($M6466,People!$A$2:$B$5, 2, FALSE)</f>
        <v>Cassandra Brandow</v>
      </c>
      <c r="W6466" s="3" t="str">
        <f>IFERROR(VLOOKUP($B6466, 'Returns'!$A$2:$B$801, 2, FALSE), "No")</f>
        <v>No</v>
      </c>
    </row>
    <row r="6467" spans="1:23" x14ac:dyDescent="0.3">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VLOOKUP($M6467,People!$A$2:$B$5, 2, FALSE)</f>
        <v>Cassandra Brandow</v>
      </c>
      <c r="W6467" s="3" t="str">
        <f>IFERROR(VLOOKUP($B6467, 'Returns'!$A$2:$B$801, 2, FALSE), "No")</f>
        <v>No</v>
      </c>
    </row>
    <row r="6468" spans="1:23" x14ac:dyDescent="0.3">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VLOOKUP($M6468,People!$A$2:$B$5, 2, FALSE)</f>
        <v>Anna Andreadi</v>
      </c>
      <c r="W6468" s="3" t="str">
        <f>IFERROR(VLOOKUP($B6468, 'Returns'!$A$2:$B$801, 2, FALSE), "No")</f>
        <v>No</v>
      </c>
    </row>
    <row r="6469" spans="1:23" x14ac:dyDescent="0.3">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VLOOKUP($M6469,People!$A$2:$B$5, 2, FALSE)</f>
        <v>Chuck Magee</v>
      </c>
      <c r="W6469" s="3" t="str">
        <f>IFERROR(VLOOKUP($B6469, 'Returns'!$A$2:$B$801, 2, FALSE), "No")</f>
        <v>No</v>
      </c>
    </row>
    <row r="6470" spans="1:23" x14ac:dyDescent="0.3">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VLOOKUP($M6470,People!$A$2:$B$5, 2, FALSE)</f>
        <v>Chuck Magee</v>
      </c>
      <c r="W6470" s="3" t="str">
        <f>IFERROR(VLOOKUP($B6470, 'Returns'!$A$2:$B$801, 2, FALSE), "No")</f>
        <v>No</v>
      </c>
    </row>
    <row r="6471" spans="1:23" x14ac:dyDescent="0.3">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VLOOKUP($M6471,People!$A$2:$B$5, 2, FALSE)</f>
        <v>Chuck Magee</v>
      </c>
      <c r="W6471" s="3" t="str">
        <f>IFERROR(VLOOKUP($B6471, 'Returns'!$A$2:$B$801, 2, FALSE), "No")</f>
        <v>No</v>
      </c>
    </row>
    <row r="6472" spans="1:23" x14ac:dyDescent="0.3">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VLOOKUP($M6472,People!$A$2:$B$5, 2, FALSE)</f>
        <v>Kelly Williams</v>
      </c>
      <c r="W6472" s="3" t="str">
        <f>IFERROR(VLOOKUP($B6472, 'Returns'!$A$2:$B$801, 2, FALSE), "No")</f>
        <v>No</v>
      </c>
    </row>
    <row r="6473" spans="1:23" x14ac:dyDescent="0.3">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VLOOKUP($M6473,People!$A$2:$B$5, 2, FALSE)</f>
        <v>Kelly Williams</v>
      </c>
      <c r="W6473" s="3" t="str">
        <f>IFERROR(VLOOKUP($B6473, 'Returns'!$A$2:$B$801, 2, FALSE), "No")</f>
        <v>No</v>
      </c>
    </row>
    <row r="6474" spans="1:23" x14ac:dyDescent="0.3">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VLOOKUP($M6474,People!$A$2:$B$5, 2, FALSE)</f>
        <v>Kelly Williams</v>
      </c>
      <c r="W6474" s="3" t="str">
        <f>IFERROR(VLOOKUP($B6474, 'Returns'!$A$2:$B$801, 2, FALSE), "No")</f>
        <v>No</v>
      </c>
    </row>
    <row r="6475" spans="1:23" x14ac:dyDescent="0.3">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VLOOKUP($M6475,People!$A$2:$B$5, 2, FALSE)</f>
        <v>Cassandra Brandow</v>
      </c>
      <c r="W6475" s="3" t="str">
        <f>IFERROR(VLOOKUP($B6475, 'Returns'!$A$2:$B$801, 2, FALSE), "No")</f>
        <v>No</v>
      </c>
    </row>
    <row r="6476" spans="1:23" x14ac:dyDescent="0.3">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VLOOKUP($M6476,People!$A$2:$B$5, 2, FALSE)</f>
        <v>Chuck Magee</v>
      </c>
      <c r="W6476" s="3" t="str">
        <f>IFERROR(VLOOKUP($B6476, 'Returns'!$A$2:$B$801, 2, FALSE), "No")</f>
        <v>No</v>
      </c>
    </row>
    <row r="6477" spans="1:23" x14ac:dyDescent="0.3">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VLOOKUP($M6477,People!$A$2:$B$5, 2, FALSE)</f>
        <v>Cassandra Brandow</v>
      </c>
      <c r="W6477" s="3" t="str">
        <f>IFERROR(VLOOKUP($B6477, 'Returns'!$A$2:$B$801, 2, FALSE), "No")</f>
        <v>No</v>
      </c>
    </row>
    <row r="6478" spans="1:23" x14ac:dyDescent="0.3">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VLOOKUP($M6478,People!$A$2:$B$5, 2, FALSE)</f>
        <v>Cassandra Brandow</v>
      </c>
      <c r="W6478" s="3" t="str">
        <f>IFERROR(VLOOKUP($B6478, 'Returns'!$A$2:$B$801, 2, FALSE), "No")</f>
        <v>No</v>
      </c>
    </row>
    <row r="6479" spans="1:23" x14ac:dyDescent="0.3">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VLOOKUP($M6479,People!$A$2:$B$5, 2, FALSE)</f>
        <v>Cassandra Brandow</v>
      </c>
      <c r="W6479" s="3" t="str">
        <f>IFERROR(VLOOKUP($B6479, 'Returns'!$A$2:$B$801, 2, FALSE), "No")</f>
        <v>No</v>
      </c>
    </row>
    <row r="6480" spans="1:23" x14ac:dyDescent="0.3">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VLOOKUP($M6480,People!$A$2:$B$5, 2, FALSE)</f>
        <v>Cassandra Brandow</v>
      </c>
      <c r="W6480" s="3" t="str">
        <f>IFERROR(VLOOKUP($B6480, 'Returns'!$A$2:$B$801, 2, FALSE), "No")</f>
        <v>No</v>
      </c>
    </row>
    <row r="6481" spans="1:23" x14ac:dyDescent="0.3">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VLOOKUP($M6481,People!$A$2:$B$5, 2, FALSE)</f>
        <v>Cassandra Brandow</v>
      </c>
      <c r="W6481" s="3" t="str">
        <f>IFERROR(VLOOKUP($B6481, 'Returns'!$A$2:$B$801, 2, FALSE), "No")</f>
        <v>No</v>
      </c>
    </row>
    <row r="6482" spans="1:23" x14ac:dyDescent="0.3">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VLOOKUP($M6482,People!$A$2:$B$5, 2, FALSE)</f>
        <v>Cassandra Brandow</v>
      </c>
      <c r="W6482" s="3" t="str">
        <f>IFERROR(VLOOKUP($B6482, 'Returns'!$A$2:$B$801, 2, FALSE), "No")</f>
        <v>No</v>
      </c>
    </row>
    <row r="6483" spans="1:23" x14ac:dyDescent="0.3">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VLOOKUP($M6483,People!$A$2:$B$5, 2, FALSE)</f>
        <v>Cassandra Brandow</v>
      </c>
      <c r="W6483" s="3" t="str">
        <f>IFERROR(VLOOKUP($B6483, 'Returns'!$A$2:$B$801, 2, FALSE), "No")</f>
        <v>No</v>
      </c>
    </row>
    <row r="6484" spans="1:23" x14ac:dyDescent="0.3">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VLOOKUP($M6484,People!$A$2:$B$5, 2, FALSE)</f>
        <v>Cassandra Brandow</v>
      </c>
      <c r="W6484" s="3" t="str">
        <f>IFERROR(VLOOKUP($B6484, 'Returns'!$A$2:$B$801, 2, FALSE), "No")</f>
        <v>No</v>
      </c>
    </row>
    <row r="6485" spans="1:23" x14ac:dyDescent="0.3">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VLOOKUP($M6485,People!$A$2:$B$5, 2, FALSE)</f>
        <v>Chuck Magee</v>
      </c>
      <c r="W6485" s="3" t="str">
        <f>IFERROR(VLOOKUP($B6485, 'Returns'!$A$2:$B$801, 2, FALSE), "No")</f>
        <v>No</v>
      </c>
    </row>
    <row r="6486" spans="1:23" x14ac:dyDescent="0.3">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VLOOKUP($M6486,People!$A$2:$B$5, 2, FALSE)</f>
        <v>Chuck Magee</v>
      </c>
      <c r="W6486" s="3" t="str">
        <f>IFERROR(VLOOKUP($B6486, 'Returns'!$A$2:$B$801, 2, FALSE), "No")</f>
        <v>No</v>
      </c>
    </row>
    <row r="6487" spans="1:23" x14ac:dyDescent="0.3">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VLOOKUP($M6487,People!$A$2:$B$5, 2, FALSE)</f>
        <v>Chuck Magee</v>
      </c>
      <c r="W6487" s="3" t="str">
        <f>IFERROR(VLOOKUP($B6487, 'Returns'!$A$2:$B$801, 2, FALSE), "No")</f>
        <v>No</v>
      </c>
    </row>
    <row r="6488" spans="1:23" x14ac:dyDescent="0.3">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VLOOKUP($M6488,People!$A$2:$B$5, 2, FALSE)</f>
        <v>Cassandra Brandow</v>
      </c>
      <c r="W6488" s="3" t="str">
        <f>IFERROR(VLOOKUP($B6488, 'Returns'!$A$2:$B$801, 2, FALSE), "No")</f>
        <v>No</v>
      </c>
    </row>
    <row r="6489" spans="1:23" x14ac:dyDescent="0.3">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VLOOKUP($M6489,People!$A$2:$B$5, 2, FALSE)</f>
        <v>Cassandra Brandow</v>
      </c>
      <c r="W6489" s="3" t="str">
        <f>IFERROR(VLOOKUP($B6489, 'Returns'!$A$2:$B$801, 2, FALSE), "No")</f>
        <v>No</v>
      </c>
    </row>
    <row r="6490" spans="1:23" x14ac:dyDescent="0.3">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VLOOKUP($M6490,People!$A$2:$B$5, 2, FALSE)</f>
        <v>Cassandra Brandow</v>
      </c>
      <c r="W6490" s="3" t="str">
        <f>IFERROR(VLOOKUP($B6490, 'Returns'!$A$2:$B$801, 2, FALSE), "No")</f>
        <v>No</v>
      </c>
    </row>
    <row r="6491" spans="1:23" x14ac:dyDescent="0.3">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VLOOKUP($M6491,People!$A$2:$B$5, 2, FALSE)</f>
        <v>Chuck Magee</v>
      </c>
      <c r="W6491" s="3" t="str">
        <f>IFERROR(VLOOKUP($B6491, 'Returns'!$A$2:$B$801, 2, FALSE), "No")</f>
        <v>No</v>
      </c>
    </row>
    <row r="6492" spans="1:23" x14ac:dyDescent="0.3">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VLOOKUP($M6492,People!$A$2:$B$5, 2, FALSE)</f>
        <v>Chuck Magee</v>
      </c>
      <c r="W6492" s="3" t="str">
        <f>IFERROR(VLOOKUP($B6492, 'Returns'!$A$2:$B$801, 2, FALSE), "No")</f>
        <v>No</v>
      </c>
    </row>
    <row r="6493" spans="1:23" x14ac:dyDescent="0.3">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VLOOKUP($M6493,People!$A$2:$B$5, 2, FALSE)</f>
        <v>Cassandra Brandow</v>
      </c>
      <c r="W6493" s="3" t="str">
        <f>IFERROR(VLOOKUP($B6493, 'Returns'!$A$2:$B$801, 2, FALSE), "No")</f>
        <v>No</v>
      </c>
    </row>
    <row r="6494" spans="1:23" x14ac:dyDescent="0.3">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VLOOKUP($M6494,People!$A$2:$B$5, 2, FALSE)</f>
        <v>Cassandra Brandow</v>
      </c>
      <c r="W6494" s="3" t="str">
        <f>IFERROR(VLOOKUP($B6494, 'Returns'!$A$2:$B$801, 2, FALSE), "No")</f>
        <v>No</v>
      </c>
    </row>
    <row r="6495" spans="1:23" x14ac:dyDescent="0.3">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VLOOKUP($M6495,People!$A$2:$B$5, 2, FALSE)</f>
        <v>Cassandra Brandow</v>
      </c>
      <c r="W6495" s="3" t="str">
        <f>IFERROR(VLOOKUP($B6495, 'Returns'!$A$2:$B$801, 2, FALSE), "No")</f>
        <v>No</v>
      </c>
    </row>
    <row r="6496" spans="1:23" x14ac:dyDescent="0.3">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VLOOKUP($M6496,People!$A$2:$B$5, 2, FALSE)</f>
        <v>Kelly Williams</v>
      </c>
      <c r="W6496" s="3" t="str">
        <f>IFERROR(VLOOKUP($B6496, 'Returns'!$A$2:$B$801, 2, FALSE), "No")</f>
        <v>No</v>
      </c>
    </row>
    <row r="6497" spans="1:23" x14ac:dyDescent="0.3">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VLOOKUP($M6497,People!$A$2:$B$5, 2, FALSE)</f>
        <v>Kelly Williams</v>
      </c>
      <c r="W6497" s="3" t="str">
        <f>IFERROR(VLOOKUP($B6497, 'Returns'!$A$2:$B$801, 2, FALSE), "No")</f>
        <v>No</v>
      </c>
    </row>
    <row r="6498" spans="1:23" x14ac:dyDescent="0.3">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VLOOKUP($M6498,People!$A$2:$B$5, 2, FALSE)</f>
        <v>Kelly Williams</v>
      </c>
      <c r="W6498" s="3" t="str">
        <f>IFERROR(VLOOKUP($B6498, 'Returns'!$A$2:$B$801, 2, FALSE), "No")</f>
        <v>No</v>
      </c>
    </row>
    <row r="6499" spans="1:23" x14ac:dyDescent="0.3">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VLOOKUP($M6499,People!$A$2:$B$5, 2, FALSE)</f>
        <v>Cassandra Brandow</v>
      </c>
      <c r="W6499" s="3" t="str">
        <f>IFERROR(VLOOKUP($B6499, 'Returns'!$A$2:$B$801, 2, FALSE), "No")</f>
        <v>No</v>
      </c>
    </row>
    <row r="6500" spans="1:23" x14ac:dyDescent="0.3">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VLOOKUP($M6500,People!$A$2:$B$5, 2, FALSE)</f>
        <v>Cassandra Brandow</v>
      </c>
      <c r="W6500" s="3" t="str">
        <f>IFERROR(VLOOKUP($B6500, 'Returns'!$A$2:$B$801, 2, FALSE), "No")</f>
        <v>No</v>
      </c>
    </row>
    <row r="6501" spans="1:23" x14ac:dyDescent="0.3">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VLOOKUP($M6501,People!$A$2:$B$5, 2, FALSE)</f>
        <v>Cassandra Brandow</v>
      </c>
      <c r="W6501" s="3" t="str">
        <f>IFERROR(VLOOKUP($B6501, 'Returns'!$A$2:$B$801, 2, FALSE), "No")</f>
        <v>No</v>
      </c>
    </row>
    <row r="6502" spans="1:23" x14ac:dyDescent="0.3">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VLOOKUP($M6502,People!$A$2:$B$5, 2, FALSE)</f>
        <v>Cassandra Brandow</v>
      </c>
      <c r="W6502" s="3" t="str">
        <f>IFERROR(VLOOKUP($B6502, 'Returns'!$A$2:$B$801, 2, FALSE), "No")</f>
        <v>No</v>
      </c>
    </row>
    <row r="6503" spans="1:23" x14ac:dyDescent="0.3">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VLOOKUP($M6503,People!$A$2:$B$5, 2, FALSE)</f>
        <v>Chuck Magee</v>
      </c>
      <c r="W6503" s="3" t="str">
        <f>IFERROR(VLOOKUP($B6503, 'Returns'!$A$2:$B$801, 2, FALSE), "No")</f>
        <v>No</v>
      </c>
    </row>
    <row r="6504" spans="1:23" x14ac:dyDescent="0.3">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VLOOKUP($M6504,People!$A$2:$B$5, 2, FALSE)</f>
        <v>Chuck Magee</v>
      </c>
      <c r="W6504" s="3" t="str">
        <f>IFERROR(VLOOKUP($B6504, 'Returns'!$A$2:$B$801, 2, FALSE), "No")</f>
        <v>No</v>
      </c>
    </row>
    <row r="6505" spans="1:23" x14ac:dyDescent="0.3">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VLOOKUP($M6505,People!$A$2:$B$5, 2, FALSE)</f>
        <v>Chuck Magee</v>
      </c>
      <c r="W6505" s="3" t="str">
        <f>IFERROR(VLOOKUP($B6505, 'Returns'!$A$2:$B$801, 2, FALSE), "No")</f>
        <v>No</v>
      </c>
    </row>
    <row r="6506" spans="1:23" x14ac:dyDescent="0.3">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VLOOKUP($M6506,People!$A$2:$B$5, 2, FALSE)</f>
        <v>Chuck Magee</v>
      </c>
      <c r="W6506" s="3" t="str">
        <f>IFERROR(VLOOKUP($B6506, 'Returns'!$A$2:$B$801, 2, FALSE), "No")</f>
        <v>No</v>
      </c>
    </row>
    <row r="6507" spans="1:23" x14ac:dyDescent="0.3">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VLOOKUP($M6507,People!$A$2:$B$5, 2, FALSE)</f>
        <v>Kelly Williams</v>
      </c>
      <c r="W6507" s="3" t="str">
        <f>IFERROR(VLOOKUP($B6507, 'Returns'!$A$2:$B$801, 2, FALSE), "No")</f>
        <v>No</v>
      </c>
    </row>
    <row r="6508" spans="1:23" x14ac:dyDescent="0.3">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VLOOKUP($M6508,People!$A$2:$B$5, 2, FALSE)</f>
        <v>Chuck Magee</v>
      </c>
      <c r="W6508" s="3" t="str">
        <f>IFERROR(VLOOKUP($B6508, 'Returns'!$A$2:$B$801, 2, FALSE), "No")</f>
        <v>No</v>
      </c>
    </row>
    <row r="6509" spans="1:23" x14ac:dyDescent="0.3">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VLOOKUP($M6509,People!$A$2:$B$5, 2, FALSE)</f>
        <v>Chuck Magee</v>
      </c>
      <c r="W6509" s="3" t="str">
        <f>IFERROR(VLOOKUP($B6509, 'Returns'!$A$2:$B$801, 2, FALSE), "No")</f>
        <v>No</v>
      </c>
    </row>
    <row r="6510" spans="1:23" x14ac:dyDescent="0.3">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VLOOKUP($M6510,People!$A$2:$B$5, 2, FALSE)</f>
        <v>Chuck Magee</v>
      </c>
      <c r="W6510" s="3" t="str">
        <f>IFERROR(VLOOKUP($B6510, 'Returns'!$A$2:$B$801, 2, FALSE), "No")</f>
        <v>No</v>
      </c>
    </row>
    <row r="6511" spans="1:23" x14ac:dyDescent="0.3">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VLOOKUP($M6511,People!$A$2:$B$5, 2, FALSE)</f>
        <v>Chuck Magee</v>
      </c>
      <c r="W6511" s="3" t="str">
        <f>IFERROR(VLOOKUP($B6511, 'Returns'!$A$2:$B$801, 2, FALSE), "No")</f>
        <v>No</v>
      </c>
    </row>
    <row r="6512" spans="1:23" x14ac:dyDescent="0.3">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VLOOKUP($M6512,People!$A$2:$B$5, 2, FALSE)</f>
        <v>Chuck Magee</v>
      </c>
      <c r="W6512" s="3" t="str">
        <f>IFERROR(VLOOKUP($B6512, 'Returns'!$A$2:$B$801, 2, FALSE), "No")</f>
        <v>No</v>
      </c>
    </row>
    <row r="6513" spans="1:23" x14ac:dyDescent="0.3">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VLOOKUP($M6513,People!$A$2:$B$5, 2, FALSE)</f>
        <v>Anna Andreadi</v>
      </c>
      <c r="W6513" s="3" t="str">
        <f>IFERROR(VLOOKUP($B6513, 'Returns'!$A$2:$B$801, 2, FALSE), "No")</f>
        <v>No</v>
      </c>
    </row>
    <row r="6514" spans="1:23" x14ac:dyDescent="0.3">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VLOOKUP($M6514,People!$A$2:$B$5, 2, FALSE)</f>
        <v>Anna Andreadi</v>
      </c>
      <c r="W6514" s="3" t="str">
        <f>IFERROR(VLOOKUP($B6514, 'Returns'!$A$2:$B$801, 2, FALSE), "No")</f>
        <v>No</v>
      </c>
    </row>
    <row r="6515" spans="1:23" x14ac:dyDescent="0.3">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VLOOKUP($M6515,People!$A$2:$B$5, 2, FALSE)</f>
        <v>Anna Andreadi</v>
      </c>
      <c r="W6515" s="3" t="str">
        <f>IFERROR(VLOOKUP($B6515, 'Returns'!$A$2:$B$801, 2, FALSE), "No")</f>
        <v>No</v>
      </c>
    </row>
    <row r="6516" spans="1:23" x14ac:dyDescent="0.3">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VLOOKUP($M6516,People!$A$2:$B$5, 2, FALSE)</f>
        <v>Anna Andreadi</v>
      </c>
      <c r="W6516" s="3" t="str">
        <f>IFERROR(VLOOKUP($B6516, 'Returns'!$A$2:$B$801, 2, FALSE), "No")</f>
        <v>No</v>
      </c>
    </row>
    <row r="6517" spans="1:23" x14ac:dyDescent="0.3">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VLOOKUP($M6517,People!$A$2:$B$5, 2, FALSE)</f>
        <v>Anna Andreadi</v>
      </c>
      <c r="W6517" s="3" t="str">
        <f>IFERROR(VLOOKUP($B6517, 'Returns'!$A$2:$B$801, 2, FALSE), "No")</f>
        <v>No</v>
      </c>
    </row>
    <row r="6518" spans="1:23" x14ac:dyDescent="0.3">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VLOOKUP($M6518,People!$A$2:$B$5, 2, FALSE)</f>
        <v>Anna Andreadi</v>
      </c>
      <c r="W6518" s="3" t="str">
        <f>IFERROR(VLOOKUP($B6518, 'Returns'!$A$2:$B$801, 2, FALSE), "No")</f>
        <v>No</v>
      </c>
    </row>
    <row r="6519" spans="1:23" x14ac:dyDescent="0.3">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VLOOKUP($M6519,People!$A$2:$B$5, 2, FALSE)</f>
        <v>Anna Andreadi</v>
      </c>
      <c r="W6519" s="3" t="str">
        <f>IFERROR(VLOOKUP($B6519, 'Returns'!$A$2:$B$801, 2, FALSE), "No")</f>
        <v>No</v>
      </c>
    </row>
    <row r="6520" spans="1:23" x14ac:dyDescent="0.3">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VLOOKUP($M6520,People!$A$2:$B$5, 2, FALSE)</f>
        <v>Anna Andreadi</v>
      </c>
      <c r="W6520" s="3" t="str">
        <f>IFERROR(VLOOKUP($B6520, 'Returns'!$A$2:$B$801, 2, FALSE), "No")</f>
        <v>No</v>
      </c>
    </row>
    <row r="6521" spans="1:23" x14ac:dyDescent="0.3">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VLOOKUP($M6521,People!$A$2:$B$5, 2, FALSE)</f>
        <v>Anna Andreadi</v>
      </c>
      <c r="W6521" s="3" t="str">
        <f>IFERROR(VLOOKUP($B6521, 'Returns'!$A$2:$B$801, 2, FALSE), "No")</f>
        <v>No</v>
      </c>
    </row>
    <row r="6522" spans="1:23" x14ac:dyDescent="0.3">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VLOOKUP($M6522,People!$A$2:$B$5, 2, FALSE)</f>
        <v>Kelly Williams</v>
      </c>
      <c r="W6522" s="3" t="str">
        <f>IFERROR(VLOOKUP($B6522, 'Returns'!$A$2:$B$801, 2, FALSE), "No")</f>
        <v>No</v>
      </c>
    </row>
    <row r="6523" spans="1:23" x14ac:dyDescent="0.3">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VLOOKUP($M6523,People!$A$2:$B$5, 2, FALSE)</f>
        <v>Kelly Williams</v>
      </c>
      <c r="W6523" s="3" t="str">
        <f>IFERROR(VLOOKUP($B6523, 'Returns'!$A$2:$B$801, 2, FALSE), "No")</f>
        <v>No</v>
      </c>
    </row>
    <row r="6524" spans="1:23" x14ac:dyDescent="0.3">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VLOOKUP($M6524,People!$A$2:$B$5, 2, FALSE)</f>
        <v>Kelly Williams</v>
      </c>
      <c r="W6524" s="3" t="str">
        <f>IFERROR(VLOOKUP($B6524, 'Returns'!$A$2:$B$801, 2, FALSE), "No")</f>
        <v>No</v>
      </c>
    </row>
    <row r="6525" spans="1:23" x14ac:dyDescent="0.3">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VLOOKUP($M6525,People!$A$2:$B$5, 2, FALSE)</f>
        <v>Chuck Magee</v>
      </c>
      <c r="W6525" s="3" t="str">
        <f>IFERROR(VLOOKUP($B6525, 'Returns'!$A$2:$B$801, 2, FALSE), "No")</f>
        <v>No</v>
      </c>
    </row>
    <row r="6526" spans="1:23" x14ac:dyDescent="0.3">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VLOOKUP($M6526,People!$A$2:$B$5, 2, FALSE)</f>
        <v>Chuck Magee</v>
      </c>
      <c r="W6526" s="3" t="str">
        <f>IFERROR(VLOOKUP($B6526, 'Returns'!$A$2:$B$801, 2, FALSE), "No")</f>
        <v>No</v>
      </c>
    </row>
    <row r="6527" spans="1:23" x14ac:dyDescent="0.3">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VLOOKUP($M6527,People!$A$2:$B$5, 2, FALSE)</f>
        <v>Chuck Magee</v>
      </c>
      <c r="W6527" s="3" t="str">
        <f>IFERROR(VLOOKUP($B6527, 'Returns'!$A$2:$B$801, 2, FALSE), "No")</f>
        <v>No</v>
      </c>
    </row>
    <row r="6528" spans="1:23" x14ac:dyDescent="0.3">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VLOOKUP($M6528,People!$A$2:$B$5, 2, FALSE)</f>
        <v>Chuck Magee</v>
      </c>
      <c r="W6528" s="3" t="str">
        <f>IFERROR(VLOOKUP($B6528, 'Returns'!$A$2:$B$801, 2, FALSE), "No")</f>
        <v>No</v>
      </c>
    </row>
    <row r="6529" spans="1:23" x14ac:dyDescent="0.3">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VLOOKUP($M6529,People!$A$2:$B$5, 2, FALSE)</f>
        <v>Chuck Magee</v>
      </c>
      <c r="W6529" s="3" t="str">
        <f>IFERROR(VLOOKUP($B6529, 'Returns'!$A$2:$B$801, 2, FALSE), "No")</f>
        <v>No</v>
      </c>
    </row>
    <row r="6530" spans="1:23" x14ac:dyDescent="0.3">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VLOOKUP($M6530,People!$A$2:$B$5, 2, FALSE)</f>
        <v>Chuck Magee</v>
      </c>
      <c r="W6530" s="3" t="str">
        <f>IFERROR(VLOOKUP($B6530, 'Returns'!$A$2:$B$801, 2, FALSE), "No")</f>
        <v>No</v>
      </c>
    </row>
    <row r="6531" spans="1:23" x14ac:dyDescent="0.3">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VLOOKUP($M6531,People!$A$2:$B$5, 2, FALSE)</f>
        <v>Kelly Williams</v>
      </c>
      <c r="W6531" s="3" t="str">
        <f>IFERROR(VLOOKUP($B6531, 'Returns'!$A$2:$B$801, 2, FALSE), "No")</f>
        <v>Yes</v>
      </c>
    </row>
    <row r="6532" spans="1:23" x14ac:dyDescent="0.3">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VLOOKUP($M6532,People!$A$2:$B$5, 2, FALSE)</f>
        <v>Kelly Williams</v>
      </c>
      <c r="W6532" s="3" t="str">
        <f>IFERROR(VLOOKUP($B6532, 'Returns'!$A$2:$B$801, 2, FALSE), "No")</f>
        <v>Yes</v>
      </c>
    </row>
    <row r="6533" spans="1:23" x14ac:dyDescent="0.3">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VLOOKUP($M6533,People!$A$2:$B$5, 2, FALSE)</f>
        <v>Kelly Williams</v>
      </c>
      <c r="W6533" s="3" t="str">
        <f>IFERROR(VLOOKUP($B6533, 'Returns'!$A$2:$B$801, 2, FALSE), "No")</f>
        <v>No</v>
      </c>
    </row>
    <row r="6534" spans="1:23" x14ac:dyDescent="0.3">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VLOOKUP($M6534,People!$A$2:$B$5, 2, FALSE)</f>
        <v>Kelly Williams</v>
      </c>
      <c r="W6534" s="3" t="str">
        <f>IFERROR(VLOOKUP($B6534, 'Returns'!$A$2:$B$801, 2, FALSE), "No")</f>
        <v>No</v>
      </c>
    </row>
    <row r="6535" spans="1:23" x14ac:dyDescent="0.3">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VLOOKUP($M6535,People!$A$2:$B$5, 2, FALSE)</f>
        <v>Kelly Williams</v>
      </c>
      <c r="W6535" s="3" t="str">
        <f>IFERROR(VLOOKUP($B6535, 'Returns'!$A$2:$B$801, 2, FALSE), "No")</f>
        <v>No</v>
      </c>
    </row>
    <row r="6536" spans="1:23" x14ac:dyDescent="0.3">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VLOOKUP($M6536,People!$A$2:$B$5, 2, FALSE)</f>
        <v>Chuck Magee</v>
      </c>
      <c r="W6536" s="3" t="str">
        <f>IFERROR(VLOOKUP($B6536, 'Returns'!$A$2:$B$801, 2, FALSE), "No")</f>
        <v>No</v>
      </c>
    </row>
    <row r="6537" spans="1:23" x14ac:dyDescent="0.3">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VLOOKUP($M6537,People!$A$2:$B$5, 2, FALSE)</f>
        <v>Chuck Magee</v>
      </c>
      <c r="W6537" s="3" t="str">
        <f>IFERROR(VLOOKUP($B6537, 'Returns'!$A$2:$B$801, 2, FALSE), "No")</f>
        <v>No</v>
      </c>
    </row>
    <row r="6538" spans="1:23" x14ac:dyDescent="0.3">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VLOOKUP($M6538,People!$A$2:$B$5, 2, FALSE)</f>
        <v>Cassandra Brandow</v>
      </c>
      <c r="W6538" s="3" t="str">
        <f>IFERROR(VLOOKUP($B6538, 'Returns'!$A$2:$B$801, 2, FALSE), "No")</f>
        <v>No</v>
      </c>
    </row>
    <row r="6539" spans="1:23" x14ac:dyDescent="0.3">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VLOOKUP($M6539,People!$A$2:$B$5, 2, FALSE)</f>
        <v>Cassandra Brandow</v>
      </c>
      <c r="W6539" s="3" t="str">
        <f>IFERROR(VLOOKUP($B6539, 'Returns'!$A$2:$B$801, 2, FALSE), "No")</f>
        <v>No</v>
      </c>
    </row>
    <row r="6540" spans="1:23" x14ac:dyDescent="0.3">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VLOOKUP($M6540,People!$A$2:$B$5, 2, FALSE)</f>
        <v>Chuck Magee</v>
      </c>
      <c r="W6540" s="3" t="str">
        <f>IFERROR(VLOOKUP($B6540, 'Returns'!$A$2:$B$801, 2, FALSE), "No")</f>
        <v>No</v>
      </c>
    </row>
    <row r="6541" spans="1:23" x14ac:dyDescent="0.3">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VLOOKUP($M6541,People!$A$2:$B$5, 2, FALSE)</f>
        <v>Chuck Magee</v>
      </c>
      <c r="W6541" s="3" t="str">
        <f>IFERROR(VLOOKUP($B6541, 'Returns'!$A$2:$B$801, 2, FALSE), "No")</f>
        <v>No</v>
      </c>
    </row>
    <row r="6542" spans="1:23" x14ac:dyDescent="0.3">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VLOOKUP($M6542,People!$A$2:$B$5, 2, FALSE)</f>
        <v>Anna Andreadi</v>
      </c>
      <c r="W6542" s="3" t="str">
        <f>IFERROR(VLOOKUP($B6542, 'Returns'!$A$2:$B$801, 2, FALSE), "No")</f>
        <v>Yes</v>
      </c>
    </row>
    <row r="6543" spans="1:23" x14ac:dyDescent="0.3">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VLOOKUP($M6543,People!$A$2:$B$5, 2, FALSE)</f>
        <v>Anna Andreadi</v>
      </c>
      <c r="W6543" s="3" t="str">
        <f>IFERROR(VLOOKUP($B6543, 'Returns'!$A$2:$B$801, 2, FALSE), "No")</f>
        <v>Yes</v>
      </c>
    </row>
    <row r="6544" spans="1:23" x14ac:dyDescent="0.3">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VLOOKUP($M6544,People!$A$2:$B$5, 2, FALSE)</f>
        <v>Anna Andreadi</v>
      </c>
      <c r="W6544" s="3" t="str">
        <f>IFERROR(VLOOKUP($B6544, 'Returns'!$A$2:$B$801, 2, FALSE), "No")</f>
        <v>Yes</v>
      </c>
    </row>
    <row r="6545" spans="1:23" x14ac:dyDescent="0.3">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VLOOKUP($M6545,People!$A$2:$B$5, 2, FALSE)</f>
        <v>Anna Andreadi</v>
      </c>
      <c r="W6545" s="3" t="str">
        <f>IFERROR(VLOOKUP($B6545, 'Returns'!$A$2:$B$801, 2, FALSE), "No")</f>
        <v>Yes</v>
      </c>
    </row>
    <row r="6546" spans="1:23" x14ac:dyDescent="0.3">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VLOOKUP($M6546,People!$A$2:$B$5, 2, FALSE)</f>
        <v>Chuck Magee</v>
      </c>
      <c r="W6546" s="3" t="str">
        <f>IFERROR(VLOOKUP($B6546, 'Returns'!$A$2:$B$801, 2, FALSE), "No")</f>
        <v>No</v>
      </c>
    </row>
    <row r="6547" spans="1:23" x14ac:dyDescent="0.3">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VLOOKUP($M6547,People!$A$2:$B$5, 2, FALSE)</f>
        <v>Chuck Magee</v>
      </c>
      <c r="W6547" s="3" t="str">
        <f>IFERROR(VLOOKUP($B6547, 'Returns'!$A$2:$B$801, 2, FALSE), "No")</f>
        <v>No</v>
      </c>
    </row>
    <row r="6548" spans="1:23" x14ac:dyDescent="0.3">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VLOOKUP($M6548,People!$A$2:$B$5, 2, FALSE)</f>
        <v>Chuck Magee</v>
      </c>
      <c r="W6548" s="3" t="str">
        <f>IFERROR(VLOOKUP($B6548, 'Returns'!$A$2:$B$801, 2, FALSE), "No")</f>
        <v>No</v>
      </c>
    </row>
    <row r="6549" spans="1:23" x14ac:dyDescent="0.3">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VLOOKUP($M6549,People!$A$2:$B$5, 2, FALSE)</f>
        <v>Kelly Williams</v>
      </c>
      <c r="W6549" s="3" t="str">
        <f>IFERROR(VLOOKUP($B6549, 'Returns'!$A$2:$B$801, 2, FALSE), "No")</f>
        <v>No</v>
      </c>
    </row>
    <row r="6550" spans="1:23" x14ac:dyDescent="0.3">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VLOOKUP($M6550,People!$A$2:$B$5, 2, FALSE)</f>
        <v>Kelly Williams</v>
      </c>
      <c r="W6550" s="3" t="str">
        <f>IFERROR(VLOOKUP($B6550, 'Returns'!$A$2:$B$801, 2, FALSE), "No")</f>
        <v>No</v>
      </c>
    </row>
    <row r="6551" spans="1:23" x14ac:dyDescent="0.3">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VLOOKUP($M6551,People!$A$2:$B$5, 2, FALSE)</f>
        <v>Kelly Williams</v>
      </c>
      <c r="W6551" s="3" t="str">
        <f>IFERROR(VLOOKUP($B6551, 'Returns'!$A$2:$B$801, 2, FALSE), "No")</f>
        <v>No</v>
      </c>
    </row>
    <row r="6552" spans="1:23" x14ac:dyDescent="0.3">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VLOOKUP($M6552,People!$A$2:$B$5, 2, FALSE)</f>
        <v>Chuck Magee</v>
      </c>
      <c r="W6552" s="3" t="str">
        <f>IFERROR(VLOOKUP($B6552, 'Returns'!$A$2:$B$801, 2, FALSE), "No")</f>
        <v>No</v>
      </c>
    </row>
    <row r="6553" spans="1:23" x14ac:dyDescent="0.3">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VLOOKUP($M6553,People!$A$2:$B$5, 2, FALSE)</f>
        <v>Anna Andreadi</v>
      </c>
      <c r="W6553" s="3" t="str">
        <f>IFERROR(VLOOKUP($B6553, 'Returns'!$A$2:$B$801, 2, FALSE), "No")</f>
        <v>No</v>
      </c>
    </row>
    <row r="6554" spans="1:23" x14ac:dyDescent="0.3">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VLOOKUP($M6554,People!$A$2:$B$5, 2, FALSE)</f>
        <v>Anna Andreadi</v>
      </c>
      <c r="W6554" s="3" t="str">
        <f>IFERROR(VLOOKUP($B6554, 'Returns'!$A$2:$B$801, 2, FALSE), "No")</f>
        <v>No</v>
      </c>
    </row>
    <row r="6555" spans="1:23" x14ac:dyDescent="0.3">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VLOOKUP($M6555,People!$A$2:$B$5, 2, FALSE)</f>
        <v>Kelly Williams</v>
      </c>
      <c r="W6555" s="3" t="str">
        <f>IFERROR(VLOOKUP($B6555, 'Returns'!$A$2:$B$801, 2, FALSE), "No")</f>
        <v>No</v>
      </c>
    </row>
    <row r="6556" spans="1:23" x14ac:dyDescent="0.3">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VLOOKUP($M6556,People!$A$2:$B$5, 2, FALSE)</f>
        <v>Kelly Williams</v>
      </c>
      <c r="W6556" s="3" t="str">
        <f>IFERROR(VLOOKUP($B6556, 'Returns'!$A$2:$B$801, 2, FALSE), "No")</f>
        <v>No</v>
      </c>
    </row>
    <row r="6557" spans="1:23" x14ac:dyDescent="0.3">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VLOOKUP($M6557,People!$A$2:$B$5, 2, FALSE)</f>
        <v>Kelly Williams</v>
      </c>
      <c r="W6557" s="3" t="str">
        <f>IFERROR(VLOOKUP($B6557, 'Returns'!$A$2:$B$801, 2, FALSE), "No")</f>
        <v>No</v>
      </c>
    </row>
    <row r="6558" spans="1:23" x14ac:dyDescent="0.3">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VLOOKUP($M6558,People!$A$2:$B$5, 2, FALSE)</f>
        <v>Kelly Williams</v>
      </c>
      <c r="W6558" s="3" t="str">
        <f>IFERROR(VLOOKUP($B6558, 'Returns'!$A$2:$B$801, 2, FALSE), "No")</f>
        <v>No</v>
      </c>
    </row>
    <row r="6559" spans="1:23" x14ac:dyDescent="0.3">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VLOOKUP($M6559,People!$A$2:$B$5, 2, FALSE)</f>
        <v>Kelly Williams</v>
      </c>
      <c r="W6559" s="3" t="str">
        <f>IFERROR(VLOOKUP($B6559, 'Returns'!$A$2:$B$801, 2, FALSE), "No")</f>
        <v>No</v>
      </c>
    </row>
    <row r="6560" spans="1:23" x14ac:dyDescent="0.3">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VLOOKUP($M6560,People!$A$2:$B$5, 2, FALSE)</f>
        <v>Chuck Magee</v>
      </c>
      <c r="W6560" s="3" t="str">
        <f>IFERROR(VLOOKUP($B6560, 'Returns'!$A$2:$B$801, 2, FALSE), "No")</f>
        <v>No</v>
      </c>
    </row>
    <row r="6561" spans="1:23" x14ac:dyDescent="0.3">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VLOOKUP($M6561,People!$A$2:$B$5, 2, FALSE)</f>
        <v>Anna Andreadi</v>
      </c>
      <c r="W6561" s="3" t="str">
        <f>IFERROR(VLOOKUP($B6561, 'Returns'!$A$2:$B$801, 2, FALSE), "No")</f>
        <v>No</v>
      </c>
    </row>
    <row r="6562" spans="1:23" x14ac:dyDescent="0.3">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VLOOKUP($M6562,People!$A$2:$B$5, 2, FALSE)</f>
        <v>Anna Andreadi</v>
      </c>
      <c r="W6562" s="3" t="str">
        <f>IFERROR(VLOOKUP($B6562, 'Returns'!$A$2:$B$801, 2, FALSE), "No")</f>
        <v>No</v>
      </c>
    </row>
    <row r="6563" spans="1:23" x14ac:dyDescent="0.3">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VLOOKUP($M6563,People!$A$2:$B$5, 2, FALSE)</f>
        <v>Kelly Williams</v>
      </c>
      <c r="W6563" s="3" t="str">
        <f>IFERROR(VLOOKUP($B6563, 'Returns'!$A$2:$B$801, 2, FALSE), "No")</f>
        <v>No</v>
      </c>
    </row>
    <row r="6564" spans="1:23" x14ac:dyDescent="0.3">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VLOOKUP($M6564,People!$A$2:$B$5, 2, FALSE)</f>
        <v>Chuck Magee</v>
      </c>
      <c r="W6564" s="3" t="str">
        <f>IFERROR(VLOOKUP($B6564, 'Returns'!$A$2:$B$801, 2, FALSE), "No")</f>
        <v>No</v>
      </c>
    </row>
    <row r="6565" spans="1:23" x14ac:dyDescent="0.3">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VLOOKUP($M6565,People!$A$2:$B$5, 2, FALSE)</f>
        <v>Chuck Magee</v>
      </c>
      <c r="W6565" s="3" t="str">
        <f>IFERROR(VLOOKUP($B6565, 'Returns'!$A$2:$B$801, 2, FALSE), "No")</f>
        <v>No</v>
      </c>
    </row>
    <row r="6566" spans="1:23" x14ac:dyDescent="0.3">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VLOOKUP($M6566,People!$A$2:$B$5, 2, FALSE)</f>
        <v>Chuck Magee</v>
      </c>
      <c r="W6566" s="3" t="str">
        <f>IFERROR(VLOOKUP($B6566, 'Returns'!$A$2:$B$801, 2, FALSE), "No")</f>
        <v>No</v>
      </c>
    </row>
    <row r="6567" spans="1:23" x14ac:dyDescent="0.3">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VLOOKUP($M6567,People!$A$2:$B$5, 2, FALSE)</f>
        <v>Chuck Magee</v>
      </c>
      <c r="W6567" s="3" t="str">
        <f>IFERROR(VLOOKUP($B6567, 'Returns'!$A$2:$B$801, 2, FALSE), "No")</f>
        <v>No</v>
      </c>
    </row>
    <row r="6568" spans="1:23" x14ac:dyDescent="0.3">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VLOOKUP($M6568,People!$A$2:$B$5, 2, FALSE)</f>
        <v>Kelly Williams</v>
      </c>
      <c r="W6568" s="3" t="str">
        <f>IFERROR(VLOOKUP($B6568, 'Returns'!$A$2:$B$801, 2, FALSE), "No")</f>
        <v>No</v>
      </c>
    </row>
    <row r="6569" spans="1:23" x14ac:dyDescent="0.3">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VLOOKUP($M6569,People!$A$2:$B$5, 2, FALSE)</f>
        <v>Kelly Williams</v>
      </c>
      <c r="W6569" s="3" t="str">
        <f>IFERROR(VLOOKUP($B6569, 'Returns'!$A$2:$B$801, 2, FALSE), "No")</f>
        <v>No</v>
      </c>
    </row>
    <row r="6570" spans="1:23" x14ac:dyDescent="0.3">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VLOOKUP($M6570,People!$A$2:$B$5, 2, FALSE)</f>
        <v>Kelly Williams</v>
      </c>
      <c r="W6570" s="3" t="str">
        <f>IFERROR(VLOOKUP($B6570, 'Returns'!$A$2:$B$801, 2, FALSE), "No")</f>
        <v>No</v>
      </c>
    </row>
    <row r="6571" spans="1:23" x14ac:dyDescent="0.3">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VLOOKUP($M6571,People!$A$2:$B$5, 2, FALSE)</f>
        <v>Kelly Williams</v>
      </c>
      <c r="W6571" s="3" t="str">
        <f>IFERROR(VLOOKUP($B6571, 'Returns'!$A$2:$B$801, 2, FALSE), "No")</f>
        <v>No</v>
      </c>
    </row>
    <row r="6572" spans="1:23" x14ac:dyDescent="0.3">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VLOOKUP($M6572,People!$A$2:$B$5, 2, FALSE)</f>
        <v>Kelly Williams</v>
      </c>
      <c r="W6572" s="3" t="str">
        <f>IFERROR(VLOOKUP($B6572, 'Returns'!$A$2:$B$801, 2, FALSE), "No")</f>
        <v>No</v>
      </c>
    </row>
    <row r="6573" spans="1:23" x14ac:dyDescent="0.3">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VLOOKUP($M6573,People!$A$2:$B$5, 2, FALSE)</f>
        <v>Kelly Williams</v>
      </c>
      <c r="W6573" s="3" t="str">
        <f>IFERROR(VLOOKUP($B6573, 'Returns'!$A$2:$B$801, 2, FALSE), "No")</f>
        <v>No</v>
      </c>
    </row>
    <row r="6574" spans="1:23" x14ac:dyDescent="0.3">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VLOOKUP($M6574,People!$A$2:$B$5, 2, FALSE)</f>
        <v>Anna Andreadi</v>
      </c>
      <c r="W6574" s="3" t="str">
        <f>IFERROR(VLOOKUP($B6574, 'Returns'!$A$2:$B$801, 2, FALSE), "No")</f>
        <v>No</v>
      </c>
    </row>
    <row r="6575" spans="1:23" x14ac:dyDescent="0.3">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VLOOKUP($M6575,People!$A$2:$B$5, 2, FALSE)</f>
        <v>Chuck Magee</v>
      </c>
      <c r="W6575" s="3" t="str">
        <f>IFERROR(VLOOKUP($B6575, 'Returns'!$A$2:$B$801, 2, FALSE), "No")</f>
        <v>No</v>
      </c>
    </row>
    <row r="6576" spans="1:23" x14ac:dyDescent="0.3">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VLOOKUP($M6576,People!$A$2:$B$5, 2, FALSE)</f>
        <v>Chuck Magee</v>
      </c>
      <c r="W6576" s="3" t="str">
        <f>IFERROR(VLOOKUP($B6576, 'Returns'!$A$2:$B$801, 2, FALSE), "No")</f>
        <v>No</v>
      </c>
    </row>
    <row r="6577" spans="1:23" x14ac:dyDescent="0.3">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VLOOKUP($M6577,People!$A$2:$B$5, 2, FALSE)</f>
        <v>Anna Andreadi</v>
      </c>
      <c r="W6577" s="3" t="str">
        <f>IFERROR(VLOOKUP($B6577, 'Returns'!$A$2:$B$801, 2, FALSE), "No")</f>
        <v>Yes</v>
      </c>
    </row>
    <row r="6578" spans="1:23" x14ac:dyDescent="0.3">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VLOOKUP($M6578,People!$A$2:$B$5, 2, FALSE)</f>
        <v>Anna Andreadi</v>
      </c>
      <c r="W6578" s="3" t="str">
        <f>IFERROR(VLOOKUP($B6578, 'Returns'!$A$2:$B$801, 2, FALSE), "No")</f>
        <v>Yes</v>
      </c>
    </row>
    <row r="6579" spans="1:23" x14ac:dyDescent="0.3">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VLOOKUP($M6579,People!$A$2:$B$5, 2, FALSE)</f>
        <v>Cassandra Brandow</v>
      </c>
      <c r="W6579" s="3" t="str">
        <f>IFERROR(VLOOKUP($B6579, 'Returns'!$A$2:$B$801, 2, FALSE), "No")</f>
        <v>No</v>
      </c>
    </row>
    <row r="6580" spans="1:23" x14ac:dyDescent="0.3">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VLOOKUP($M6580,People!$A$2:$B$5, 2, FALSE)</f>
        <v>Anna Andreadi</v>
      </c>
      <c r="W6580" s="3" t="str">
        <f>IFERROR(VLOOKUP($B6580, 'Returns'!$A$2:$B$801, 2, FALSE), "No")</f>
        <v>No</v>
      </c>
    </row>
    <row r="6581" spans="1:23" x14ac:dyDescent="0.3">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VLOOKUP($M6581,People!$A$2:$B$5, 2, FALSE)</f>
        <v>Anna Andreadi</v>
      </c>
      <c r="W6581" s="3" t="str">
        <f>IFERROR(VLOOKUP($B6581, 'Returns'!$A$2:$B$801, 2, FALSE), "No")</f>
        <v>No</v>
      </c>
    </row>
    <row r="6582" spans="1:23" x14ac:dyDescent="0.3">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VLOOKUP($M6582,People!$A$2:$B$5, 2, FALSE)</f>
        <v>Anna Andreadi</v>
      </c>
      <c r="W6582" s="3" t="str">
        <f>IFERROR(VLOOKUP($B6582, 'Returns'!$A$2:$B$801, 2, FALSE), "No")</f>
        <v>No</v>
      </c>
    </row>
    <row r="6583" spans="1:23" x14ac:dyDescent="0.3">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VLOOKUP($M6583,People!$A$2:$B$5, 2, FALSE)</f>
        <v>Anna Andreadi</v>
      </c>
      <c r="W6583" s="3" t="str">
        <f>IFERROR(VLOOKUP($B6583, 'Returns'!$A$2:$B$801, 2, FALSE), "No")</f>
        <v>No</v>
      </c>
    </row>
    <row r="6584" spans="1:23" x14ac:dyDescent="0.3">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VLOOKUP($M6584,People!$A$2:$B$5, 2, FALSE)</f>
        <v>Anna Andreadi</v>
      </c>
      <c r="W6584" s="3" t="str">
        <f>IFERROR(VLOOKUP($B6584, 'Returns'!$A$2:$B$801, 2, FALSE), "No")</f>
        <v>No</v>
      </c>
    </row>
    <row r="6585" spans="1:23" x14ac:dyDescent="0.3">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VLOOKUP($M6585,People!$A$2:$B$5, 2, FALSE)</f>
        <v>Cassandra Brandow</v>
      </c>
      <c r="W6585" s="3" t="str">
        <f>IFERROR(VLOOKUP($B6585, 'Returns'!$A$2:$B$801, 2, FALSE), "No")</f>
        <v>No</v>
      </c>
    </row>
    <row r="6586" spans="1:23" x14ac:dyDescent="0.3">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VLOOKUP($M6586,People!$A$2:$B$5, 2, FALSE)</f>
        <v>Cassandra Brandow</v>
      </c>
      <c r="W6586" s="3" t="str">
        <f>IFERROR(VLOOKUP($B6586, 'Returns'!$A$2:$B$801, 2, FALSE), "No")</f>
        <v>No</v>
      </c>
    </row>
    <row r="6587" spans="1:23" x14ac:dyDescent="0.3">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VLOOKUP($M6587,People!$A$2:$B$5, 2, FALSE)</f>
        <v>Cassandra Brandow</v>
      </c>
      <c r="W6587" s="3" t="str">
        <f>IFERROR(VLOOKUP($B6587, 'Returns'!$A$2:$B$801, 2, FALSE), "No")</f>
        <v>No</v>
      </c>
    </row>
    <row r="6588" spans="1:23" x14ac:dyDescent="0.3">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VLOOKUP($M6588,People!$A$2:$B$5, 2, FALSE)</f>
        <v>Cassandra Brandow</v>
      </c>
      <c r="W6588" s="3" t="str">
        <f>IFERROR(VLOOKUP($B6588, 'Returns'!$A$2:$B$801, 2, FALSE), "No")</f>
        <v>No</v>
      </c>
    </row>
    <row r="6589" spans="1:23" x14ac:dyDescent="0.3">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VLOOKUP($M6589,People!$A$2:$B$5, 2, FALSE)</f>
        <v>Cassandra Brandow</v>
      </c>
      <c r="W6589" s="3" t="str">
        <f>IFERROR(VLOOKUP($B6589, 'Returns'!$A$2:$B$801, 2, FALSE), "No")</f>
        <v>No</v>
      </c>
    </row>
    <row r="6590" spans="1:23" x14ac:dyDescent="0.3">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VLOOKUP($M6590,People!$A$2:$B$5, 2, FALSE)</f>
        <v>Cassandra Brandow</v>
      </c>
      <c r="W6590" s="3" t="str">
        <f>IFERROR(VLOOKUP($B6590, 'Returns'!$A$2:$B$801, 2, FALSE), "No")</f>
        <v>No</v>
      </c>
    </row>
    <row r="6591" spans="1:23" x14ac:dyDescent="0.3">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VLOOKUP($M6591,People!$A$2:$B$5, 2, FALSE)</f>
        <v>Cassandra Brandow</v>
      </c>
      <c r="W6591" s="3" t="str">
        <f>IFERROR(VLOOKUP($B6591, 'Returns'!$A$2:$B$801, 2, FALSE), "No")</f>
        <v>No</v>
      </c>
    </row>
    <row r="6592" spans="1:23" x14ac:dyDescent="0.3">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VLOOKUP($M6592,People!$A$2:$B$5, 2, FALSE)</f>
        <v>Cassandra Brandow</v>
      </c>
      <c r="W6592" s="3" t="str">
        <f>IFERROR(VLOOKUP($B6592, 'Returns'!$A$2:$B$801, 2, FALSE), "No")</f>
        <v>No</v>
      </c>
    </row>
    <row r="6593" spans="1:23" x14ac:dyDescent="0.3">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VLOOKUP($M6593,People!$A$2:$B$5, 2, FALSE)</f>
        <v>Anna Andreadi</v>
      </c>
      <c r="W6593" s="3" t="str">
        <f>IFERROR(VLOOKUP($B6593, 'Returns'!$A$2:$B$801, 2, FALSE), "No")</f>
        <v>Yes</v>
      </c>
    </row>
    <row r="6594" spans="1:23" x14ac:dyDescent="0.3">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VLOOKUP($M6594,People!$A$2:$B$5, 2, FALSE)</f>
        <v>Anna Andreadi</v>
      </c>
      <c r="W6594" s="3" t="str">
        <f>IFERROR(VLOOKUP($B6594, 'Returns'!$A$2:$B$801, 2, FALSE), "No")</f>
        <v>Yes</v>
      </c>
    </row>
    <row r="6595" spans="1:23" x14ac:dyDescent="0.3">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VLOOKUP($M6595,People!$A$2:$B$5, 2, FALSE)</f>
        <v>Chuck Magee</v>
      </c>
      <c r="W6595" s="3" t="str">
        <f>IFERROR(VLOOKUP($B6595, 'Returns'!$A$2:$B$801, 2, FALSE), "No")</f>
        <v>No</v>
      </c>
    </row>
    <row r="6596" spans="1:23" x14ac:dyDescent="0.3">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VLOOKUP($M6596,People!$A$2:$B$5, 2, FALSE)</f>
        <v>Kelly Williams</v>
      </c>
      <c r="W6596" s="3" t="str">
        <f>IFERROR(VLOOKUP($B6596, 'Returns'!$A$2:$B$801, 2, FALSE), "No")</f>
        <v>No</v>
      </c>
    </row>
    <row r="6597" spans="1:23" x14ac:dyDescent="0.3">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VLOOKUP($M6597,People!$A$2:$B$5, 2, FALSE)</f>
        <v>Chuck Magee</v>
      </c>
      <c r="W6597" s="3" t="str">
        <f>IFERROR(VLOOKUP($B6597, 'Returns'!$A$2:$B$801, 2, FALSE), "No")</f>
        <v>No</v>
      </c>
    </row>
    <row r="6598" spans="1:23" x14ac:dyDescent="0.3">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VLOOKUP($M6598,People!$A$2:$B$5, 2, FALSE)</f>
        <v>Chuck Magee</v>
      </c>
      <c r="W6598" s="3" t="str">
        <f>IFERROR(VLOOKUP($B6598, 'Returns'!$A$2:$B$801, 2, FALSE), "No")</f>
        <v>No</v>
      </c>
    </row>
    <row r="6599" spans="1:23" x14ac:dyDescent="0.3">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VLOOKUP($M6599,People!$A$2:$B$5, 2, FALSE)</f>
        <v>Cassandra Brandow</v>
      </c>
      <c r="W6599" s="3" t="str">
        <f>IFERROR(VLOOKUP($B6599, 'Returns'!$A$2:$B$801, 2, FALSE), "No")</f>
        <v>No</v>
      </c>
    </row>
    <row r="6600" spans="1:23" x14ac:dyDescent="0.3">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VLOOKUP($M6600,People!$A$2:$B$5, 2, FALSE)</f>
        <v>Cassandra Brandow</v>
      </c>
      <c r="W6600" s="3" t="str">
        <f>IFERROR(VLOOKUP($B6600, 'Returns'!$A$2:$B$801, 2, FALSE), "No")</f>
        <v>No</v>
      </c>
    </row>
    <row r="6601" spans="1:23" x14ac:dyDescent="0.3">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VLOOKUP($M6601,People!$A$2:$B$5, 2, FALSE)</f>
        <v>Chuck Magee</v>
      </c>
      <c r="W6601" s="3" t="str">
        <f>IFERROR(VLOOKUP($B6601, 'Returns'!$A$2:$B$801, 2, FALSE), "No")</f>
        <v>No</v>
      </c>
    </row>
    <row r="6602" spans="1:23" x14ac:dyDescent="0.3">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VLOOKUP($M6602,People!$A$2:$B$5, 2, FALSE)</f>
        <v>Chuck Magee</v>
      </c>
      <c r="W6602" s="3" t="str">
        <f>IFERROR(VLOOKUP($B6602, 'Returns'!$A$2:$B$801, 2, FALSE), "No")</f>
        <v>No</v>
      </c>
    </row>
    <row r="6603" spans="1:23" x14ac:dyDescent="0.3">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VLOOKUP($M6603,People!$A$2:$B$5, 2, FALSE)</f>
        <v>Chuck Magee</v>
      </c>
      <c r="W6603" s="3" t="str">
        <f>IFERROR(VLOOKUP($B6603, 'Returns'!$A$2:$B$801, 2, FALSE), "No")</f>
        <v>No</v>
      </c>
    </row>
    <row r="6604" spans="1:23" x14ac:dyDescent="0.3">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VLOOKUP($M6604,People!$A$2:$B$5, 2, FALSE)</f>
        <v>Chuck Magee</v>
      </c>
      <c r="W6604" s="3" t="str">
        <f>IFERROR(VLOOKUP($B6604, 'Returns'!$A$2:$B$801, 2, FALSE), "No")</f>
        <v>No</v>
      </c>
    </row>
    <row r="6605" spans="1:23" x14ac:dyDescent="0.3">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VLOOKUP($M6605,People!$A$2:$B$5, 2, FALSE)</f>
        <v>Anna Andreadi</v>
      </c>
      <c r="W6605" s="3" t="str">
        <f>IFERROR(VLOOKUP($B6605, 'Returns'!$A$2:$B$801, 2, FALSE), "No")</f>
        <v>No</v>
      </c>
    </row>
    <row r="6606" spans="1:23" x14ac:dyDescent="0.3">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VLOOKUP($M6606,People!$A$2:$B$5, 2, FALSE)</f>
        <v>Anna Andreadi</v>
      </c>
      <c r="W6606" s="3" t="str">
        <f>IFERROR(VLOOKUP($B6606, 'Returns'!$A$2:$B$801, 2, FALSE), "No")</f>
        <v>No</v>
      </c>
    </row>
    <row r="6607" spans="1:23" x14ac:dyDescent="0.3">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VLOOKUP($M6607,People!$A$2:$B$5, 2, FALSE)</f>
        <v>Anna Andreadi</v>
      </c>
      <c r="W6607" s="3" t="str">
        <f>IFERROR(VLOOKUP($B6607, 'Returns'!$A$2:$B$801, 2, FALSE), "No")</f>
        <v>No</v>
      </c>
    </row>
    <row r="6608" spans="1:23" x14ac:dyDescent="0.3">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VLOOKUP($M6608,People!$A$2:$B$5, 2, FALSE)</f>
        <v>Anna Andreadi</v>
      </c>
      <c r="W6608" s="3" t="str">
        <f>IFERROR(VLOOKUP($B6608, 'Returns'!$A$2:$B$801, 2, FALSE), "No")</f>
        <v>No</v>
      </c>
    </row>
    <row r="6609" spans="1:23" x14ac:dyDescent="0.3">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VLOOKUP($M6609,People!$A$2:$B$5, 2, FALSE)</f>
        <v>Anna Andreadi</v>
      </c>
      <c r="W6609" s="3" t="str">
        <f>IFERROR(VLOOKUP($B6609, 'Returns'!$A$2:$B$801, 2, FALSE), "No")</f>
        <v>No</v>
      </c>
    </row>
    <row r="6610" spans="1:23" x14ac:dyDescent="0.3">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VLOOKUP($M6610,People!$A$2:$B$5, 2, FALSE)</f>
        <v>Anna Andreadi</v>
      </c>
      <c r="W6610" s="3" t="str">
        <f>IFERROR(VLOOKUP($B6610, 'Returns'!$A$2:$B$801, 2, FALSE), "No")</f>
        <v>No</v>
      </c>
    </row>
    <row r="6611" spans="1:23" x14ac:dyDescent="0.3">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VLOOKUP($M6611,People!$A$2:$B$5, 2, FALSE)</f>
        <v>Chuck Magee</v>
      </c>
      <c r="W6611" s="3" t="str">
        <f>IFERROR(VLOOKUP($B6611, 'Returns'!$A$2:$B$801, 2, FALSE), "No")</f>
        <v>No</v>
      </c>
    </row>
    <row r="6612" spans="1:23" x14ac:dyDescent="0.3">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VLOOKUP($M6612,People!$A$2:$B$5, 2, FALSE)</f>
        <v>Anna Andreadi</v>
      </c>
      <c r="W6612" s="3" t="str">
        <f>IFERROR(VLOOKUP($B6612, 'Returns'!$A$2:$B$801, 2, FALSE), "No")</f>
        <v>Yes</v>
      </c>
    </row>
    <row r="6613" spans="1:23" x14ac:dyDescent="0.3">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VLOOKUP($M6613,People!$A$2:$B$5, 2, FALSE)</f>
        <v>Cassandra Brandow</v>
      </c>
      <c r="W6613" s="3" t="str">
        <f>IFERROR(VLOOKUP($B6613, 'Returns'!$A$2:$B$801, 2, FALSE), "No")</f>
        <v>Yes</v>
      </c>
    </row>
    <row r="6614" spans="1:23" x14ac:dyDescent="0.3">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VLOOKUP($M6614,People!$A$2:$B$5, 2, FALSE)</f>
        <v>Cassandra Brandow</v>
      </c>
      <c r="W6614" s="3" t="str">
        <f>IFERROR(VLOOKUP($B6614, 'Returns'!$A$2:$B$801, 2, FALSE), "No")</f>
        <v>Yes</v>
      </c>
    </row>
    <row r="6615" spans="1:23" x14ac:dyDescent="0.3">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VLOOKUP($M6615,People!$A$2:$B$5, 2, FALSE)</f>
        <v>Cassandra Brandow</v>
      </c>
      <c r="W6615" s="3" t="str">
        <f>IFERROR(VLOOKUP($B6615, 'Returns'!$A$2:$B$801, 2, FALSE), "No")</f>
        <v>Yes</v>
      </c>
    </row>
    <row r="6616" spans="1:23" x14ac:dyDescent="0.3">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VLOOKUP($M6616,People!$A$2:$B$5, 2, FALSE)</f>
        <v>Cassandra Brandow</v>
      </c>
      <c r="W6616" s="3" t="str">
        <f>IFERROR(VLOOKUP($B6616, 'Returns'!$A$2:$B$801, 2, FALSE), "No")</f>
        <v>Yes</v>
      </c>
    </row>
    <row r="6617" spans="1:23" x14ac:dyDescent="0.3">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VLOOKUP($M6617,People!$A$2:$B$5, 2, FALSE)</f>
        <v>Anna Andreadi</v>
      </c>
      <c r="W6617" s="3" t="str">
        <f>IFERROR(VLOOKUP($B6617, 'Returns'!$A$2:$B$801, 2, FALSE), "No")</f>
        <v>No</v>
      </c>
    </row>
    <row r="6618" spans="1:23" x14ac:dyDescent="0.3">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VLOOKUP($M6618,People!$A$2:$B$5, 2, FALSE)</f>
        <v>Anna Andreadi</v>
      </c>
      <c r="W6618" s="3" t="str">
        <f>IFERROR(VLOOKUP($B6618, 'Returns'!$A$2:$B$801, 2, FALSE), "No")</f>
        <v>No</v>
      </c>
    </row>
    <row r="6619" spans="1:23" x14ac:dyDescent="0.3">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VLOOKUP($M6619,People!$A$2:$B$5, 2, FALSE)</f>
        <v>Anna Andreadi</v>
      </c>
      <c r="W6619" s="3" t="str">
        <f>IFERROR(VLOOKUP($B6619, 'Returns'!$A$2:$B$801, 2, FALSE), "No")</f>
        <v>No</v>
      </c>
    </row>
    <row r="6620" spans="1:23" x14ac:dyDescent="0.3">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VLOOKUP($M6620,People!$A$2:$B$5, 2, FALSE)</f>
        <v>Kelly Williams</v>
      </c>
      <c r="W6620" s="3" t="str">
        <f>IFERROR(VLOOKUP($B6620, 'Returns'!$A$2:$B$801, 2, FALSE), "No")</f>
        <v>No</v>
      </c>
    </row>
    <row r="6621" spans="1:23" x14ac:dyDescent="0.3">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VLOOKUP($M6621,People!$A$2:$B$5, 2, FALSE)</f>
        <v>Kelly Williams</v>
      </c>
      <c r="W6621" s="3" t="str">
        <f>IFERROR(VLOOKUP($B6621, 'Returns'!$A$2:$B$801, 2, FALSE), "No")</f>
        <v>No</v>
      </c>
    </row>
    <row r="6622" spans="1:23" x14ac:dyDescent="0.3">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VLOOKUP($M6622,People!$A$2:$B$5, 2, FALSE)</f>
        <v>Kelly Williams</v>
      </c>
      <c r="W6622" s="3" t="str">
        <f>IFERROR(VLOOKUP($B6622, 'Returns'!$A$2:$B$801, 2, FALSE), "No")</f>
        <v>No</v>
      </c>
    </row>
    <row r="6623" spans="1:23" x14ac:dyDescent="0.3">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VLOOKUP($M6623,People!$A$2:$B$5, 2, FALSE)</f>
        <v>Kelly Williams</v>
      </c>
      <c r="W6623" s="3" t="str">
        <f>IFERROR(VLOOKUP($B6623, 'Returns'!$A$2:$B$801, 2, FALSE), "No")</f>
        <v>No</v>
      </c>
    </row>
    <row r="6624" spans="1:23" x14ac:dyDescent="0.3">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VLOOKUP($M6624,People!$A$2:$B$5, 2, FALSE)</f>
        <v>Anna Andreadi</v>
      </c>
      <c r="W6624" s="3" t="str">
        <f>IFERROR(VLOOKUP($B6624, 'Returns'!$A$2:$B$801, 2, FALSE), "No")</f>
        <v>No</v>
      </c>
    </row>
    <row r="6625" spans="1:23" x14ac:dyDescent="0.3">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VLOOKUP($M6625,People!$A$2:$B$5, 2, FALSE)</f>
        <v>Anna Andreadi</v>
      </c>
      <c r="W6625" s="3" t="str">
        <f>IFERROR(VLOOKUP($B6625, 'Returns'!$A$2:$B$801, 2, FALSE), "No")</f>
        <v>No</v>
      </c>
    </row>
    <row r="6626" spans="1:23" x14ac:dyDescent="0.3">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VLOOKUP($M6626,People!$A$2:$B$5, 2, FALSE)</f>
        <v>Kelly Williams</v>
      </c>
      <c r="W6626" s="3" t="str">
        <f>IFERROR(VLOOKUP($B6626, 'Returns'!$A$2:$B$801, 2, FALSE), "No")</f>
        <v>No</v>
      </c>
    </row>
    <row r="6627" spans="1:23" x14ac:dyDescent="0.3">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VLOOKUP($M6627,People!$A$2:$B$5, 2, FALSE)</f>
        <v>Kelly Williams</v>
      </c>
      <c r="W6627" s="3" t="str">
        <f>IFERROR(VLOOKUP($B6627, 'Returns'!$A$2:$B$801, 2, FALSE), "No")</f>
        <v>No</v>
      </c>
    </row>
    <row r="6628" spans="1:23" x14ac:dyDescent="0.3">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VLOOKUP($M6628,People!$A$2:$B$5, 2, FALSE)</f>
        <v>Chuck Magee</v>
      </c>
      <c r="W6628" s="3" t="str">
        <f>IFERROR(VLOOKUP($B6628, 'Returns'!$A$2:$B$801, 2, FALSE), "No")</f>
        <v>No</v>
      </c>
    </row>
    <row r="6629" spans="1:23" x14ac:dyDescent="0.3">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VLOOKUP($M6629,People!$A$2:$B$5, 2, FALSE)</f>
        <v>Anna Andreadi</v>
      </c>
      <c r="W6629" s="3" t="str">
        <f>IFERROR(VLOOKUP($B6629, 'Returns'!$A$2:$B$801, 2, FALSE), "No")</f>
        <v>No</v>
      </c>
    </row>
    <row r="6630" spans="1:23" x14ac:dyDescent="0.3">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VLOOKUP($M6630,People!$A$2:$B$5, 2, FALSE)</f>
        <v>Chuck Magee</v>
      </c>
      <c r="W6630" s="3" t="str">
        <f>IFERROR(VLOOKUP($B6630, 'Returns'!$A$2:$B$801, 2, FALSE), "No")</f>
        <v>No</v>
      </c>
    </row>
    <row r="6631" spans="1:23" x14ac:dyDescent="0.3">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VLOOKUP($M6631,People!$A$2:$B$5, 2, FALSE)</f>
        <v>Cassandra Brandow</v>
      </c>
      <c r="W6631" s="3" t="str">
        <f>IFERROR(VLOOKUP($B6631, 'Returns'!$A$2:$B$801, 2, FALSE), "No")</f>
        <v>No</v>
      </c>
    </row>
    <row r="6632" spans="1:23" x14ac:dyDescent="0.3">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VLOOKUP($M6632,People!$A$2:$B$5, 2, FALSE)</f>
        <v>Anna Andreadi</v>
      </c>
      <c r="W6632" s="3" t="str">
        <f>IFERROR(VLOOKUP($B6632, 'Returns'!$A$2:$B$801, 2, FALSE), "No")</f>
        <v>Yes</v>
      </c>
    </row>
    <row r="6633" spans="1:23" x14ac:dyDescent="0.3">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VLOOKUP($M6633,People!$A$2:$B$5, 2, FALSE)</f>
        <v>Anna Andreadi</v>
      </c>
      <c r="W6633" s="3" t="str">
        <f>IFERROR(VLOOKUP($B6633, 'Returns'!$A$2:$B$801, 2, FALSE), "No")</f>
        <v>Yes</v>
      </c>
    </row>
    <row r="6634" spans="1:23" x14ac:dyDescent="0.3">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VLOOKUP($M6634,People!$A$2:$B$5, 2, FALSE)</f>
        <v>Kelly Williams</v>
      </c>
      <c r="W6634" s="3" t="str">
        <f>IFERROR(VLOOKUP($B6634, 'Returns'!$A$2:$B$801, 2, FALSE), "No")</f>
        <v>No</v>
      </c>
    </row>
    <row r="6635" spans="1:23" x14ac:dyDescent="0.3">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VLOOKUP($M6635,People!$A$2:$B$5, 2, FALSE)</f>
        <v>Anna Andreadi</v>
      </c>
      <c r="W6635" s="3" t="str">
        <f>IFERROR(VLOOKUP($B6635, 'Returns'!$A$2:$B$801, 2, FALSE), "No")</f>
        <v>Yes</v>
      </c>
    </row>
    <row r="6636" spans="1:23" x14ac:dyDescent="0.3">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VLOOKUP($M6636,People!$A$2:$B$5, 2, FALSE)</f>
        <v>Cassandra Brandow</v>
      </c>
      <c r="W6636" s="3" t="str">
        <f>IFERROR(VLOOKUP($B6636, 'Returns'!$A$2:$B$801, 2, FALSE), "No")</f>
        <v>No</v>
      </c>
    </row>
    <row r="6637" spans="1:23" x14ac:dyDescent="0.3">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VLOOKUP($M6637,People!$A$2:$B$5, 2, FALSE)</f>
        <v>Cassandra Brandow</v>
      </c>
      <c r="W6637" s="3" t="str">
        <f>IFERROR(VLOOKUP($B6637, 'Returns'!$A$2:$B$801, 2, FALSE), "No")</f>
        <v>No</v>
      </c>
    </row>
    <row r="6638" spans="1:23" x14ac:dyDescent="0.3">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VLOOKUP($M6638,People!$A$2:$B$5, 2, FALSE)</f>
        <v>Cassandra Brandow</v>
      </c>
      <c r="W6638" s="3" t="str">
        <f>IFERROR(VLOOKUP($B6638, 'Returns'!$A$2:$B$801, 2, FALSE), "No")</f>
        <v>No</v>
      </c>
    </row>
    <row r="6639" spans="1:23" x14ac:dyDescent="0.3">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VLOOKUP($M6639,People!$A$2:$B$5, 2, FALSE)</f>
        <v>Chuck Magee</v>
      </c>
      <c r="W6639" s="3" t="str">
        <f>IFERROR(VLOOKUP($B6639, 'Returns'!$A$2:$B$801, 2, FALSE), "No")</f>
        <v>No</v>
      </c>
    </row>
    <row r="6640" spans="1:23" x14ac:dyDescent="0.3">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VLOOKUP($M6640,People!$A$2:$B$5, 2, FALSE)</f>
        <v>Chuck Magee</v>
      </c>
      <c r="W6640" s="3" t="str">
        <f>IFERROR(VLOOKUP($B6640, 'Returns'!$A$2:$B$801, 2, FALSE), "No")</f>
        <v>No</v>
      </c>
    </row>
    <row r="6641" spans="1:23" x14ac:dyDescent="0.3">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VLOOKUP($M6641,People!$A$2:$B$5, 2, FALSE)</f>
        <v>Chuck Magee</v>
      </c>
      <c r="W6641" s="3" t="str">
        <f>IFERROR(VLOOKUP($B6641, 'Returns'!$A$2:$B$801, 2, FALSE), "No")</f>
        <v>Yes</v>
      </c>
    </row>
    <row r="6642" spans="1:23" x14ac:dyDescent="0.3">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VLOOKUP($M6642,People!$A$2:$B$5, 2, FALSE)</f>
        <v>Kelly Williams</v>
      </c>
      <c r="W6642" s="3" t="str">
        <f>IFERROR(VLOOKUP($B6642, 'Returns'!$A$2:$B$801, 2, FALSE), "No")</f>
        <v>No</v>
      </c>
    </row>
    <row r="6643" spans="1:23" x14ac:dyDescent="0.3">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VLOOKUP($M6643,People!$A$2:$B$5, 2, FALSE)</f>
        <v>Kelly Williams</v>
      </c>
      <c r="W6643" s="3" t="str">
        <f>IFERROR(VLOOKUP($B6643, 'Returns'!$A$2:$B$801, 2, FALSE), "No")</f>
        <v>No</v>
      </c>
    </row>
    <row r="6644" spans="1:23" x14ac:dyDescent="0.3">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VLOOKUP($M6644,People!$A$2:$B$5, 2, FALSE)</f>
        <v>Kelly Williams</v>
      </c>
      <c r="W6644" s="3" t="str">
        <f>IFERROR(VLOOKUP($B6644, 'Returns'!$A$2:$B$801, 2, FALSE), "No")</f>
        <v>No</v>
      </c>
    </row>
    <row r="6645" spans="1:23" x14ac:dyDescent="0.3">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VLOOKUP($M6645,People!$A$2:$B$5, 2, FALSE)</f>
        <v>Anna Andreadi</v>
      </c>
      <c r="W6645" s="3" t="str">
        <f>IFERROR(VLOOKUP($B6645, 'Returns'!$A$2:$B$801, 2, FALSE), "No")</f>
        <v>No</v>
      </c>
    </row>
    <row r="6646" spans="1:23" x14ac:dyDescent="0.3">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VLOOKUP($M6646,People!$A$2:$B$5, 2, FALSE)</f>
        <v>Anna Andreadi</v>
      </c>
      <c r="W6646" s="3" t="str">
        <f>IFERROR(VLOOKUP($B6646, 'Returns'!$A$2:$B$801, 2, FALSE), "No")</f>
        <v>No</v>
      </c>
    </row>
    <row r="6647" spans="1:23" x14ac:dyDescent="0.3">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VLOOKUP($M6647,People!$A$2:$B$5, 2, FALSE)</f>
        <v>Anna Andreadi</v>
      </c>
      <c r="W6647" s="3" t="str">
        <f>IFERROR(VLOOKUP($B6647, 'Returns'!$A$2:$B$801, 2, FALSE), "No")</f>
        <v>No</v>
      </c>
    </row>
    <row r="6648" spans="1:23" x14ac:dyDescent="0.3">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VLOOKUP($M6648,People!$A$2:$B$5, 2, FALSE)</f>
        <v>Anna Andreadi</v>
      </c>
      <c r="W6648" s="3" t="str">
        <f>IFERROR(VLOOKUP($B6648, 'Returns'!$A$2:$B$801, 2, FALSE), "No")</f>
        <v>No</v>
      </c>
    </row>
    <row r="6649" spans="1:23" x14ac:dyDescent="0.3">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VLOOKUP($M6649,People!$A$2:$B$5, 2, FALSE)</f>
        <v>Anna Andreadi</v>
      </c>
      <c r="W6649" s="3" t="str">
        <f>IFERROR(VLOOKUP($B6649, 'Returns'!$A$2:$B$801, 2, FALSE), "No")</f>
        <v>No</v>
      </c>
    </row>
    <row r="6650" spans="1:23" x14ac:dyDescent="0.3">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VLOOKUP($M6650,People!$A$2:$B$5, 2, FALSE)</f>
        <v>Kelly Williams</v>
      </c>
      <c r="W6650" s="3" t="str">
        <f>IFERROR(VLOOKUP($B6650, 'Returns'!$A$2:$B$801, 2, FALSE), "No")</f>
        <v>No</v>
      </c>
    </row>
    <row r="6651" spans="1:23" x14ac:dyDescent="0.3">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VLOOKUP($M6651,People!$A$2:$B$5, 2, FALSE)</f>
        <v>Kelly Williams</v>
      </c>
      <c r="W6651" s="3" t="str">
        <f>IFERROR(VLOOKUP($B6651, 'Returns'!$A$2:$B$801, 2, FALSE), "No")</f>
        <v>No</v>
      </c>
    </row>
    <row r="6652" spans="1:23" x14ac:dyDescent="0.3">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VLOOKUP($M6652,People!$A$2:$B$5, 2, FALSE)</f>
        <v>Kelly Williams</v>
      </c>
      <c r="W6652" s="3" t="str">
        <f>IFERROR(VLOOKUP($B6652, 'Returns'!$A$2:$B$801, 2, FALSE), "No")</f>
        <v>No</v>
      </c>
    </row>
    <row r="6653" spans="1:23" x14ac:dyDescent="0.3">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VLOOKUP($M6653,People!$A$2:$B$5, 2, FALSE)</f>
        <v>Kelly Williams</v>
      </c>
      <c r="W6653" s="3" t="str">
        <f>IFERROR(VLOOKUP($B6653, 'Returns'!$A$2:$B$801, 2, FALSE), "No")</f>
        <v>No</v>
      </c>
    </row>
    <row r="6654" spans="1:23" x14ac:dyDescent="0.3">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VLOOKUP($M6654,People!$A$2:$B$5, 2, FALSE)</f>
        <v>Kelly Williams</v>
      </c>
      <c r="W6654" s="3" t="str">
        <f>IFERROR(VLOOKUP($B6654, 'Returns'!$A$2:$B$801, 2, FALSE), "No")</f>
        <v>No</v>
      </c>
    </row>
    <row r="6655" spans="1:23" x14ac:dyDescent="0.3">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VLOOKUP($M6655,People!$A$2:$B$5, 2, FALSE)</f>
        <v>Kelly Williams</v>
      </c>
      <c r="W6655" s="3" t="str">
        <f>IFERROR(VLOOKUP($B6655, 'Returns'!$A$2:$B$801, 2, FALSE), "No")</f>
        <v>No</v>
      </c>
    </row>
    <row r="6656" spans="1:23" x14ac:dyDescent="0.3">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VLOOKUP($M6656,People!$A$2:$B$5, 2, FALSE)</f>
        <v>Anna Andreadi</v>
      </c>
      <c r="W6656" s="3" t="str">
        <f>IFERROR(VLOOKUP($B6656, 'Returns'!$A$2:$B$801, 2, FALSE), "No")</f>
        <v>No</v>
      </c>
    </row>
    <row r="6657" spans="1:23" x14ac:dyDescent="0.3">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VLOOKUP($M6657,People!$A$2:$B$5, 2, FALSE)</f>
        <v>Anna Andreadi</v>
      </c>
      <c r="W6657" s="3" t="str">
        <f>IFERROR(VLOOKUP($B6657, 'Returns'!$A$2:$B$801, 2, FALSE), "No")</f>
        <v>No</v>
      </c>
    </row>
    <row r="6658" spans="1:23" x14ac:dyDescent="0.3">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VLOOKUP($M6658,People!$A$2:$B$5, 2, FALSE)</f>
        <v>Anna Andreadi</v>
      </c>
      <c r="W6658" s="3" t="str">
        <f>IFERROR(VLOOKUP($B6658, 'Returns'!$A$2:$B$801, 2, FALSE), "No")</f>
        <v>No</v>
      </c>
    </row>
    <row r="6659" spans="1:23" x14ac:dyDescent="0.3">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VLOOKUP($M6659,People!$A$2:$B$5, 2, FALSE)</f>
        <v>Anna Andreadi</v>
      </c>
      <c r="W6659" s="3" t="str">
        <f>IFERROR(VLOOKUP($B6659, 'Returns'!$A$2:$B$801, 2, FALSE), "No")</f>
        <v>No</v>
      </c>
    </row>
    <row r="6660" spans="1:23" x14ac:dyDescent="0.3">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VLOOKUP($M6660,People!$A$2:$B$5, 2, FALSE)</f>
        <v>Anna Andreadi</v>
      </c>
      <c r="W6660" s="3" t="str">
        <f>IFERROR(VLOOKUP($B6660, 'Returns'!$A$2:$B$801, 2, FALSE), "No")</f>
        <v>No</v>
      </c>
    </row>
    <row r="6661" spans="1:23" x14ac:dyDescent="0.3">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VLOOKUP($M6661,People!$A$2:$B$5, 2, FALSE)</f>
        <v>Anna Andreadi</v>
      </c>
      <c r="W6661" s="3" t="str">
        <f>IFERROR(VLOOKUP($B6661, 'Returns'!$A$2:$B$801, 2, FALSE), "No")</f>
        <v>No</v>
      </c>
    </row>
    <row r="6662" spans="1:23" x14ac:dyDescent="0.3">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VLOOKUP($M6662,People!$A$2:$B$5, 2, FALSE)</f>
        <v>Chuck Magee</v>
      </c>
      <c r="W6662" s="3" t="str">
        <f>IFERROR(VLOOKUP($B6662, 'Returns'!$A$2:$B$801, 2, FALSE), "No")</f>
        <v>No</v>
      </c>
    </row>
    <row r="6663" spans="1:23" x14ac:dyDescent="0.3">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VLOOKUP($M6663,People!$A$2:$B$5, 2, FALSE)</f>
        <v>Chuck Magee</v>
      </c>
      <c r="W6663" s="3" t="str">
        <f>IFERROR(VLOOKUP($B6663, 'Returns'!$A$2:$B$801, 2, FALSE), "No")</f>
        <v>No</v>
      </c>
    </row>
    <row r="6664" spans="1:23" x14ac:dyDescent="0.3">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VLOOKUP($M6664,People!$A$2:$B$5, 2, FALSE)</f>
        <v>Chuck Magee</v>
      </c>
      <c r="W6664" s="3" t="str">
        <f>IFERROR(VLOOKUP($B6664, 'Returns'!$A$2:$B$801, 2, FALSE), "No")</f>
        <v>No</v>
      </c>
    </row>
    <row r="6665" spans="1:23" x14ac:dyDescent="0.3">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VLOOKUP($M6665,People!$A$2:$B$5, 2, FALSE)</f>
        <v>Cassandra Brandow</v>
      </c>
      <c r="W6665" s="3" t="str">
        <f>IFERROR(VLOOKUP($B6665, 'Returns'!$A$2:$B$801, 2, FALSE), "No")</f>
        <v>No</v>
      </c>
    </row>
    <row r="6666" spans="1:23" x14ac:dyDescent="0.3">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VLOOKUP($M6666,People!$A$2:$B$5, 2, FALSE)</f>
        <v>Cassandra Brandow</v>
      </c>
      <c r="W6666" s="3" t="str">
        <f>IFERROR(VLOOKUP($B6666, 'Returns'!$A$2:$B$801, 2, FALSE), "No")</f>
        <v>No</v>
      </c>
    </row>
    <row r="6667" spans="1:23" x14ac:dyDescent="0.3">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VLOOKUP($M6667,People!$A$2:$B$5, 2, FALSE)</f>
        <v>Kelly Williams</v>
      </c>
      <c r="W6667" s="3" t="str">
        <f>IFERROR(VLOOKUP($B6667, 'Returns'!$A$2:$B$801, 2, FALSE), "No")</f>
        <v>No</v>
      </c>
    </row>
    <row r="6668" spans="1:23" x14ac:dyDescent="0.3">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VLOOKUP($M6668,People!$A$2:$B$5, 2, FALSE)</f>
        <v>Chuck Magee</v>
      </c>
      <c r="W6668" s="3" t="str">
        <f>IFERROR(VLOOKUP($B6668, 'Returns'!$A$2:$B$801, 2, FALSE), "No")</f>
        <v>No</v>
      </c>
    </row>
    <row r="6669" spans="1:23" x14ac:dyDescent="0.3">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VLOOKUP($M6669,People!$A$2:$B$5, 2, FALSE)</f>
        <v>Chuck Magee</v>
      </c>
      <c r="W6669" s="3" t="str">
        <f>IFERROR(VLOOKUP($B6669, 'Returns'!$A$2:$B$801, 2, FALSE), "No")</f>
        <v>No</v>
      </c>
    </row>
    <row r="6670" spans="1:23" x14ac:dyDescent="0.3">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VLOOKUP($M6670,People!$A$2:$B$5, 2, FALSE)</f>
        <v>Chuck Magee</v>
      </c>
      <c r="W6670" s="3" t="str">
        <f>IFERROR(VLOOKUP($B6670, 'Returns'!$A$2:$B$801, 2, FALSE), "No")</f>
        <v>No</v>
      </c>
    </row>
    <row r="6671" spans="1:23" x14ac:dyDescent="0.3">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VLOOKUP($M6671,People!$A$2:$B$5, 2, FALSE)</f>
        <v>Chuck Magee</v>
      </c>
      <c r="W6671" s="3" t="str">
        <f>IFERROR(VLOOKUP($B6671, 'Returns'!$A$2:$B$801, 2, FALSE), "No")</f>
        <v>No</v>
      </c>
    </row>
    <row r="6672" spans="1:23" x14ac:dyDescent="0.3">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VLOOKUP($M6672,People!$A$2:$B$5, 2, FALSE)</f>
        <v>Cassandra Brandow</v>
      </c>
      <c r="W6672" s="3" t="str">
        <f>IFERROR(VLOOKUP($B6672, 'Returns'!$A$2:$B$801, 2, FALSE), "No")</f>
        <v>No</v>
      </c>
    </row>
    <row r="6673" spans="1:23" x14ac:dyDescent="0.3">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VLOOKUP($M6673,People!$A$2:$B$5, 2, FALSE)</f>
        <v>Anna Andreadi</v>
      </c>
      <c r="W6673" s="3" t="str">
        <f>IFERROR(VLOOKUP($B6673, 'Returns'!$A$2:$B$801, 2, FALSE), "No")</f>
        <v>No</v>
      </c>
    </row>
    <row r="6674" spans="1:23" x14ac:dyDescent="0.3">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VLOOKUP($M6674,People!$A$2:$B$5, 2, FALSE)</f>
        <v>Anna Andreadi</v>
      </c>
      <c r="W6674" s="3" t="str">
        <f>IFERROR(VLOOKUP($B6674, 'Returns'!$A$2:$B$801, 2, FALSE), "No")</f>
        <v>No</v>
      </c>
    </row>
    <row r="6675" spans="1:23" x14ac:dyDescent="0.3">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VLOOKUP($M6675,People!$A$2:$B$5, 2, FALSE)</f>
        <v>Cassandra Brandow</v>
      </c>
      <c r="W6675" s="3" t="str">
        <f>IFERROR(VLOOKUP($B6675, 'Returns'!$A$2:$B$801, 2, FALSE), "No")</f>
        <v>No</v>
      </c>
    </row>
    <row r="6676" spans="1:23" x14ac:dyDescent="0.3">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VLOOKUP($M6676,People!$A$2:$B$5, 2, FALSE)</f>
        <v>Kelly Williams</v>
      </c>
      <c r="W6676" s="3" t="str">
        <f>IFERROR(VLOOKUP($B6676, 'Returns'!$A$2:$B$801, 2, FALSE), "No")</f>
        <v>No</v>
      </c>
    </row>
    <row r="6677" spans="1:23" x14ac:dyDescent="0.3">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VLOOKUP($M6677,People!$A$2:$B$5, 2, FALSE)</f>
        <v>Kelly Williams</v>
      </c>
      <c r="W6677" s="3" t="str">
        <f>IFERROR(VLOOKUP($B6677, 'Returns'!$A$2:$B$801, 2, FALSE), "No")</f>
        <v>No</v>
      </c>
    </row>
    <row r="6678" spans="1:23" x14ac:dyDescent="0.3">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VLOOKUP($M6678,People!$A$2:$B$5, 2, FALSE)</f>
        <v>Kelly Williams</v>
      </c>
      <c r="W6678" s="3" t="str">
        <f>IFERROR(VLOOKUP($B6678, 'Returns'!$A$2:$B$801, 2, FALSE), "No")</f>
        <v>No</v>
      </c>
    </row>
    <row r="6679" spans="1:23" x14ac:dyDescent="0.3">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VLOOKUP($M6679,People!$A$2:$B$5, 2, FALSE)</f>
        <v>Kelly Williams</v>
      </c>
      <c r="W6679" s="3" t="str">
        <f>IFERROR(VLOOKUP($B6679, 'Returns'!$A$2:$B$801, 2, FALSE), "No")</f>
        <v>No</v>
      </c>
    </row>
    <row r="6680" spans="1:23" x14ac:dyDescent="0.3">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VLOOKUP($M6680,People!$A$2:$B$5, 2, FALSE)</f>
        <v>Anna Andreadi</v>
      </c>
      <c r="W6680" s="3" t="str">
        <f>IFERROR(VLOOKUP($B6680, 'Returns'!$A$2:$B$801, 2, FALSE), "No")</f>
        <v>No</v>
      </c>
    </row>
    <row r="6681" spans="1:23" x14ac:dyDescent="0.3">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VLOOKUP($M6681,People!$A$2:$B$5, 2, FALSE)</f>
        <v>Chuck Magee</v>
      </c>
      <c r="W6681" s="3" t="str">
        <f>IFERROR(VLOOKUP($B6681, 'Returns'!$A$2:$B$801, 2, FALSE), "No")</f>
        <v>No</v>
      </c>
    </row>
    <row r="6682" spans="1:23" x14ac:dyDescent="0.3">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VLOOKUP($M6682,People!$A$2:$B$5, 2, FALSE)</f>
        <v>Chuck Magee</v>
      </c>
      <c r="W6682" s="3" t="str">
        <f>IFERROR(VLOOKUP($B6682, 'Returns'!$A$2:$B$801, 2, FALSE), "No")</f>
        <v>No</v>
      </c>
    </row>
    <row r="6683" spans="1:23" x14ac:dyDescent="0.3">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VLOOKUP($M6683,People!$A$2:$B$5, 2, FALSE)</f>
        <v>Chuck Magee</v>
      </c>
      <c r="W6683" s="3" t="str">
        <f>IFERROR(VLOOKUP($B6683, 'Returns'!$A$2:$B$801, 2, FALSE), "No")</f>
        <v>No</v>
      </c>
    </row>
    <row r="6684" spans="1:23" x14ac:dyDescent="0.3">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VLOOKUP($M6684,People!$A$2:$B$5, 2, FALSE)</f>
        <v>Kelly Williams</v>
      </c>
      <c r="W6684" s="3" t="str">
        <f>IFERROR(VLOOKUP($B6684, 'Returns'!$A$2:$B$801, 2, FALSE), "No")</f>
        <v>No</v>
      </c>
    </row>
    <row r="6685" spans="1:23" x14ac:dyDescent="0.3">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VLOOKUP($M6685,People!$A$2:$B$5, 2, FALSE)</f>
        <v>Anna Andreadi</v>
      </c>
      <c r="W6685" s="3" t="str">
        <f>IFERROR(VLOOKUP($B6685, 'Returns'!$A$2:$B$801, 2, FALSE), "No")</f>
        <v>No</v>
      </c>
    </row>
    <row r="6686" spans="1:23" x14ac:dyDescent="0.3">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VLOOKUP($M6686,People!$A$2:$B$5, 2, FALSE)</f>
        <v>Kelly Williams</v>
      </c>
      <c r="W6686" s="3" t="str">
        <f>IFERROR(VLOOKUP($B6686, 'Returns'!$A$2:$B$801, 2, FALSE), "No")</f>
        <v>No</v>
      </c>
    </row>
    <row r="6687" spans="1:23" x14ac:dyDescent="0.3">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VLOOKUP($M6687,People!$A$2:$B$5, 2, FALSE)</f>
        <v>Kelly Williams</v>
      </c>
      <c r="W6687" s="3" t="str">
        <f>IFERROR(VLOOKUP($B6687, 'Returns'!$A$2:$B$801, 2, FALSE), "No")</f>
        <v>No</v>
      </c>
    </row>
    <row r="6688" spans="1:23" x14ac:dyDescent="0.3">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VLOOKUP($M6688,People!$A$2:$B$5, 2, FALSE)</f>
        <v>Kelly Williams</v>
      </c>
      <c r="W6688" s="3" t="str">
        <f>IFERROR(VLOOKUP($B6688, 'Returns'!$A$2:$B$801, 2, FALSE), "No")</f>
        <v>No</v>
      </c>
    </row>
    <row r="6689" spans="1:23" x14ac:dyDescent="0.3">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VLOOKUP($M6689,People!$A$2:$B$5, 2, FALSE)</f>
        <v>Anna Andreadi</v>
      </c>
      <c r="W6689" s="3" t="str">
        <f>IFERROR(VLOOKUP($B6689, 'Returns'!$A$2:$B$801, 2, FALSE), "No")</f>
        <v>No</v>
      </c>
    </row>
    <row r="6690" spans="1:23" x14ac:dyDescent="0.3">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VLOOKUP($M6690,People!$A$2:$B$5, 2, FALSE)</f>
        <v>Anna Andreadi</v>
      </c>
      <c r="W6690" s="3" t="str">
        <f>IFERROR(VLOOKUP($B6690, 'Returns'!$A$2:$B$801, 2, FALSE), "No")</f>
        <v>No</v>
      </c>
    </row>
    <row r="6691" spans="1:23" x14ac:dyDescent="0.3">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VLOOKUP($M6691,People!$A$2:$B$5, 2, FALSE)</f>
        <v>Kelly Williams</v>
      </c>
      <c r="W6691" s="3" t="str">
        <f>IFERROR(VLOOKUP($B6691, 'Returns'!$A$2:$B$801, 2, FALSE), "No")</f>
        <v>No</v>
      </c>
    </row>
    <row r="6692" spans="1:23" x14ac:dyDescent="0.3">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VLOOKUP($M6692,People!$A$2:$B$5, 2, FALSE)</f>
        <v>Kelly Williams</v>
      </c>
      <c r="W6692" s="3" t="str">
        <f>IFERROR(VLOOKUP($B6692, 'Returns'!$A$2:$B$801, 2, FALSE), "No")</f>
        <v>No</v>
      </c>
    </row>
    <row r="6693" spans="1:23" x14ac:dyDescent="0.3">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VLOOKUP($M6693,People!$A$2:$B$5, 2, FALSE)</f>
        <v>Kelly Williams</v>
      </c>
      <c r="W6693" s="3" t="str">
        <f>IFERROR(VLOOKUP($B6693, 'Returns'!$A$2:$B$801, 2, FALSE), "No")</f>
        <v>No</v>
      </c>
    </row>
    <row r="6694" spans="1:23" x14ac:dyDescent="0.3">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VLOOKUP($M6694,People!$A$2:$B$5, 2, FALSE)</f>
        <v>Cassandra Brandow</v>
      </c>
      <c r="W6694" s="3" t="str">
        <f>IFERROR(VLOOKUP($B6694, 'Returns'!$A$2:$B$801, 2, FALSE), "No")</f>
        <v>No</v>
      </c>
    </row>
    <row r="6695" spans="1:23" x14ac:dyDescent="0.3">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VLOOKUP($M6695,People!$A$2:$B$5, 2, FALSE)</f>
        <v>Chuck Magee</v>
      </c>
      <c r="W6695" s="3" t="str">
        <f>IFERROR(VLOOKUP($B6695, 'Returns'!$A$2:$B$801, 2, FALSE), "No")</f>
        <v>No</v>
      </c>
    </row>
    <row r="6696" spans="1:23" x14ac:dyDescent="0.3">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VLOOKUP($M6696,People!$A$2:$B$5, 2, FALSE)</f>
        <v>Kelly Williams</v>
      </c>
      <c r="W6696" s="3" t="str">
        <f>IFERROR(VLOOKUP($B6696, 'Returns'!$A$2:$B$801, 2, FALSE), "No")</f>
        <v>No</v>
      </c>
    </row>
    <row r="6697" spans="1:23" x14ac:dyDescent="0.3">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VLOOKUP($M6697,People!$A$2:$B$5, 2, FALSE)</f>
        <v>Chuck Magee</v>
      </c>
      <c r="W6697" s="3" t="str">
        <f>IFERROR(VLOOKUP($B6697, 'Returns'!$A$2:$B$801, 2, FALSE), "No")</f>
        <v>No</v>
      </c>
    </row>
    <row r="6698" spans="1:23" x14ac:dyDescent="0.3">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VLOOKUP($M6698,People!$A$2:$B$5, 2, FALSE)</f>
        <v>Chuck Magee</v>
      </c>
      <c r="W6698" s="3" t="str">
        <f>IFERROR(VLOOKUP($B6698, 'Returns'!$A$2:$B$801, 2, FALSE), "No")</f>
        <v>No</v>
      </c>
    </row>
    <row r="6699" spans="1:23" x14ac:dyDescent="0.3">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VLOOKUP($M6699,People!$A$2:$B$5, 2, FALSE)</f>
        <v>Chuck Magee</v>
      </c>
      <c r="W6699" s="3" t="str">
        <f>IFERROR(VLOOKUP($B6699, 'Returns'!$A$2:$B$801, 2, FALSE), "No")</f>
        <v>No</v>
      </c>
    </row>
    <row r="6700" spans="1:23" x14ac:dyDescent="0.3">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VLOOKUP($M6700,People!$A$2:$B$5, 2, FALSE)</f>
        <v>Anna Andreadi</v>
      </c>
      <c r="W6700" s="3" t="str">
        <f>IFERROR(VLOOKUP($B6700, 'Returns'!$A$2:$B$801, 2, FALSE), "No")</f>
        <v>No</v>
      </c>
    </row>
    <row r="6701" spans="1:23" x14ac:dyDescent="0.3">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VLOOKUP($M6701,People!$A$2:$B$5, 2, FALSE)</f>
        <v>Anna Andreadi</v>
      </c>
      <c r="W6701" s="3" t="str">
        <f>IFERROR(VLOOKUP($B6701, 'Returns'!$A$2:$B$801, 2, FALSE), "No")</f>
        <v>No</v>
      </c>
    </row>
    <row r="6702" spans="1:23" x14ac:dyDescent="0.3">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VLOOKUP($M6702,People!$A$2:$B$5, 2, FALSE)</f>
        <v>Anna Andreadi</v>
      </c>
      <c r="W6702" s="3" t="str">
        <f>IFERROR(VLOOKUP($B6702, 'Returns'!$A$2:$B$801, 2, FALSE), "No")</f>
        <v>No</v>
      </c>
    </row>
    <row r="6703" spans="1:23" x14ac:dyDescent="0.3">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VLOOKUP($M6703,People!$A$2:$B$5, 2, FALSE)</f>
        <v>Cassandra Brandow</v>
      </c>
      <c r="W6703" s="3" t="str">
        <f>IFERROR(VLOOKUP($B6703, 'Returns'!$A$2:$B$801, 2, FALSE), "No")</f>
        <v>No</v>
      </c>
    </row>
    <row r="6704" spans="1:23" x14ac:dyDescent="0.3">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VLOOKUP($M6704,People!$A$2:$B$5, 2, FALSE)</f>
        <v>Cassandra Brandow</v>
      </c>
      <c r="W6704" s="3" t="str">
        <f>IFERROR(VLOOKUP($B6704, 'Returns'!$A$2:$B$801, 2, FALSE), "No")</f>
        <v>No</v>
      </c>
    </row>
    <row r="6705" spans="1:23" x14ac:dyDescent="0.3">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VLOOKUP($M6705,People!$A$2:$B$5, 2, FALSE)</f>
        <v>Anna Andreadi</v>
      </c>
      <c r="W6705" s="3" t="str">
        <f>IFERROR(VLOOKUP($B6705, 'Returns'!$A$2:$B$801, 2, FALSE), "No")</f>
        <v>No</v>
      </c>
    </row>
    <row r="6706" spans="1:23" x14ac:dyDescent="0.3">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VLOOKUP($M6706,People!$A$2:$B$5, 2, FALSE)</f>
        <v>Anna Andreadi</v>
      </c>
      <c r="W6706" s="3" t="str">
        <f>IFERROR(VLOOKUP($B6706, 'Returns'!$A$2:$B$801, 2, FALSE), "No")</f>
        <v>No</v>
      </c>
    </row>
    <row r="6707" spans="1:23" x14ac:dyDescent="0.3">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VLOOKUP($M6707,People!$A$2:$B$5, 2, FALSE)</f>
        <v>Anna Andreadi</v>
      </c>
      <c r="W6707" s="3" t="str">
        <f>IFERROR(VLOOKUP($B6707, 'Returns'!$A$2:$B$801, 2, FALSE), "No")</f>
        <v>No</v>
      </c>
    </row>
    <row r="6708" spans="1:23" x14ac:dyDescent="0.3">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VLOOKUP($M6708,People!$A$2:$B$5, 2, FALSE)</f>
        <v>Cassandra Brandow</v>
      </c>
      <c r="W6708" s="3" t="str">
        <f>IFERROR(VLOOKUP($B6708, 'Returns'!$A$2:$B$801, 2, FALSE), "No")</f>
        <v>No</v>
      </c>
    </row>
    <row r="6709" spans="1:23" x14ac:dyDescent="0.3">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VLOOKUP($M6709,People!$A$2:$B$5, 2, FALSE)</f>
        <v>Chuck Magee</v>
      </c>
      <c r="W6709" s="3" t="str">
        <f>IFERROR(VLOOKUP($B6709, 'Returns'!$A$2:$B$801, 2, FALSE), "No")</f>
        <v>No</v>
      </c>
    </row>
    <row r="6710" spans="1:23" x14ac:dyDescent="0.3">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VLOOKUP($M6710,People!$A$2:$B$5, 2, FALSE)</f>
        <v>Anna Andreadi</v>
      </c>
      <c r="W6710" s="3" t="str">
        <f>IFERROR(VLOOKUP($B6710, 'Returns'!$A$2:$B$801, 2, FALSE), "No")</f>
        <v>No</v>
      </c>
    </row>
    <row r="6711" spans="1:23" x14ac:dyDescent="0.3">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VLOOKUP($M6711,People!$A$2:$B$5, 2, FALSE)</f>
        <v>Anna Andreadi</v>
      </c>
      <c r="W6711" s="3" t="str">
        <f>IFERROR(VLOOKUP($B6711, 'Returns'!$A$2:$B$801, 2, FALSE), "No")</f>
        <v>No</v>
      </c>
    </row>
    <row r="6712" spans="1:23" x14ac:dyDescent="0.3">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VLOOKUP($M6712,People!$A$2:$B$5, 2, FALSE)</f>
        <v>Anna Andreadi</v>
      </c>
      <c r="W6712" s="3" t="str">
        <f>IFERROR(VLOOKUP($B6712, 'Returns'!$A$2:$B$801, 2, FALSE), "No")</f>
        <v>No</v>
      </c>
    </row>
    <row r="6713" spans="1:23" x14ac:dyDescent="0.3">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VLOOKUP($M6713,People!$A$2:$B$5, 2, FALSE)</f>
        <v>Chuck Magee</v>
      </c>
      <c r="W6713" s="3" t="str">
        <f>IFERROR(VLOOKUP($B6713, 'Returns'!$A$2:$B$801, 2, FALSE), "No")</f>
        <v>No</v>
      </c>
    </row>
    <row r="6714" spans="1:23" x14ac:dyDescent="0.3">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VLOOKUP($M6714,People!$A$2:$B$5, 2, FALSE)</f>
        <v>Kelly Williams</v>
      </c>
      <c r="W6714" s="3" t="str">
        <f>IFERROR(VLOOKUP($B6714, 'Returns'!$A$2:$B$801, 2, FALSE), "No")</f>
        <v>No</v>
      </c>
    </row>
    <row r="6715" spans="1:23" x14ac:dyDescent="0.3">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VLOOKUP($M6715,People!$A$2:$B$5, 2, FALSE)</f>
        <v>Kelly Williams</v>
      </c>
      <c r="W6715" s="3" t="str">
        <f>IFERROR(VLOOKUP($B6715, 'Returns'!$A$2:$B$801, 2, FALSE), "No")</f>
        <v>No</v>
      </c>
    </row>
    <row r="6716" spans="1:23" x14ac:dyDescent="0.3">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VLOOKUP($M6716,People!$A$2:$B$5, 2, FALSE)</f>
        <v>Kelly Williams</v>
      </c>
      <c r="W6716" s="3" t="str">
        <f>IFERROR(VLOOKUP($B6716, 'Returns'!$A$2:$B$801, 2, FALSE), "No")</f>
        <v>No</v>
      </c>
    </row>
    <row r="6717" spans="1:23" x14ac:dyDescent="0.3">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VLOOKUP($M6717,People!$A$2:$B$5, 2, FALSE)</f>
        <v>Kelly Williams</v>
      </c>
      <c r="W6717" s="3" t="str">
        <f>IFERROR(VLOOKUP($B6717, 'Returns'!$A$2:$B$801, 2, FALSE), "No")</f>
        <v>No</v>
      </c>
    </row>
    <row r="6718" spans="1:23" x14ac:dyDescent="0.3">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VLOOKUP($M6718,People!$A$2:$B$5, 2, FALSE)</f>
        <v>Cassandra Brandow</v>
      </c>
      <c r="W6718" s="3" t="str">
        <f>IFERROR(VLOOKUP($B6718, 'Returns'!$A$2:$B$801, 2, FALSE), "No")</f>
        <v>No</v>
      </c>
    </row>
    <row r="6719" spans="1:23" x14ac:dyDescent="0.3">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VLOOKUP($M6719,People!$A$2:$B$5, 2, FALSE)</f>
        <v>Cassandra Brandow</v>
      </c>
      <c r="W6719" s="3" t="str">
        <f>IFERROR(VLOOKUP($B6719, 'Returns'!$A$2:$B$801, 2, FALSE), "No")</f>
        <v>No</v>
      </c>
    </row>
    <row r="6720" spans="1:23" x14ac:dyDescent="0.3">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VLOOKUP($M6720,People!$A$2:$B$5, 2, FALSE)</f>
        <v>Cassandra Brandow</v>
      </c>
      <c r="W6720" s="3" t="str">
        <f>IFERROR(VLOOKUP($B6720, 'Returns'!$A$2:$B$801, 2, FALSE), "No")</f>
        <v>No</v>
      </c>
    </row>
    <row r="6721" spans="1:23" x14ac:dyDescent="0.3">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VLOOKUP($M6721,People!$A$2:$B$5, 2, FALSE)</f>
        <v>Cassandra Brandow</v>
      </c>
      <c r="W6721" s="3" t="str">
        <f>IFERROR(VLOOKUP($B6721, 'Returns'!$A$2:$B$801, 2, FALSE), "No")</f>
        <v>No</v>
      </c>
    </row>
    <row r="6722" spans="1:23" x14ac:dyDescent="0.3">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VLOOKUP($M6722,People!$A$2:$B$5, 2, FALSE)</f>
        <v>Anna Andreadi</v>
      </c>
      <c r="W6722" s="3" t="str">
        <f>IFERROR(VLOOKUP($B6722, 'Returns'!$A$2:$B$801, 2, FALSE), "No")</f>
        <v>No</v>
      </c>
    </row>
    <row r="6723" spans="1:23" x14ac:dyDescent="0.3">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VLOOKUP($M6723,People!$A$2:$B$5, 2, FALSE)</f>
        <v>Anna Andreadi</v>
      </c>
      <c r="W6723" s="3" t="str">
        <f>IFERROR(VLOOKUP($B6723, 'Returns'!$A$2:$B$801, 2, FALSE), "No")</f>
        <v>No</v>
      </c>
    </row>
    <row r="6724" spans="1:23" x14ac:dyDescent="0.3">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VLOOKUP($M6724,People!$A$2:$B$5, 2, FALSE)</f>
        <v>Anna Andreadi</v>
      </c>
      <c r="W6724" s="3" t="str">
        <f>IFERROR(VLOOKUP($B6724, 'Returns'!$A$2:$B$801, 2, FALSE), "No")</f>
        <v>No</v>
      </c>
    </row>
    <row r="6725" spans="1:23" x14ac:dyDescent="0.3">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VLOOKUP($M6725,People!$A$2:$B$5, 2, FALSE)</f>
        <v>Chuck Magee</v>
      </c>
      <c r="W6725" s="3" t="str">
        <f>IFERROR(VLOOKUP($B6725, 'Returns'!$A$2:$B$801, 2, FALSE), "No")</f>
        <v>No</v>
      </c>
    </row>
    <row r="6726" spans="1:23" x14ac:dyDescent="0.3">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VLOOKUP($M6726,People!$A$2:$B$5, 2, FALSE)</f>
        <v>Anna Andreadi</v>
      </c>
      <c r="W6726" s="3" t="str">
        <f>IFERROR(VLOOKUP($B6726, 'Returns'!$A$2:$B$801, 2, FALSE), "No")</f>
        <v>No</v>
      </c>
    </row>
    <row r="6727" spans="1:23" x14ac:dyDescent="0.3">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VLOOKUP($M6727,People!$A$2:$B$5, 2, FALSE)</f>
        <v>Anna Andreadi</v>
      </c>
      <c r="W6727" s="3" t="str">
        <f>IFERROR(VLOOKUP($B6727, 'Returns'!$A$2:$B$801, 2, FALSE), "No")</f>
        <v>No</v>
      </c>
    </row>
    <row r="6728" spans="1:23" x14ac:dyDescent="0.3">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VLOOKUP($M6728,People!$A$2:$B$5, 2, FALSE)</f>
        <v>Anna Andreadi</v>
      </c>
      <c r="W6728" s="3" t="str">
        <f>IFERROR(VLOOKUP($B6728, 'Returns'!$A$2:$B$801, 2, FALSE), "No")</f>
        <v>No</v>
      </c>
    </row>
    <row r="6729" spans="1:23" x14ac:dyDescent="0.3">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VLOOKUP($M6729,People!$A$2:$B$5, 2, FALSE)</f>
        <v>Kelly Williams</v>
      </c>
      <c r="W6729" s="3" t="str">
        <f>IFERROR(VLOOKUP($B6729, 'Returns'!$A$2:$B$801, 2, FALSE), "No")</f>
        <v>No</v>
      </c>
    </row>
    <row r="6730" spans="1:23" x14ac:dyDescent="0.3">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VLOOKUP($M6730,People!$A$2:$B$5, 2, FALSE)</f>
        <v>Cassandra Brandow</v>
      </c>
      <c r="W6730" s="3" t="str">
        <f>IFERROR(VLOOKUP($B6730, 'Returns'!$A$2:$B$801, 2, FALSE), "No")</f>
        <v>No</v>
      </c>
    </row>
    <row r="6731" spans="1:23" x14ac:dyDescent="0.3">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VLOOKUP($M6731,People!$A$2:$B$5, 2, FALSE)</f>
        <v>Cassandra Brandow</v>
      </c>
      <c r="W6731" s="3" t="str">
        <f>IFERROR(VLOOKUP($B6731, 'Returns'!$A$2:$B$801, 2, FALSE), "No")</f>
        <v>No</v>
      </c>
    </row>
    <row r="6732" spans="1:23" x14ac:dyDescent="0.3">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VLOOKUP($M6732,People!$A$2:$B$5, 2, FALSE)</f>
        <v>Cassandra Brandow</v>
      </c>
      <c r="W6732" s="3" t="str">
        <f>IFERROR(VLOOKUP($B6732, 'Returns'!$A$2:$B$801, 2, FALSE), "No")</f>
        <v>No</v>
      </c>
    </row>
    <row r="6733" spans="1:23" x14ac:dyDescent="0.3">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VLOOKUP($M6733,People!$A$2:$B$5, 2, FALSE)</f>
        <v>Cassandra Brandow</v>
      </c>
      <c r="W6733" s="3" t="str">
        <f>IFERROR(VLOOKUP($B6733, 'Returns'!$A$2:$B$801, 2, FALSE), "No")</f>
        <v>No</v>
      </c>
    </row>
    <row r="6734" spans="1:23" x14ac:dyDescent="0.3">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VLOOKUP($M6734,People!$A$2:$B$5, 2, FALSE)</f>
        <v>Anna Andreadi</v>
      </c>
      <c r="W6734" s="3" t="str">
        <f>IFERROR(VLOOKUP($B6734, 'Returns'!$A$2:$B$801, 2, FALSE), "No")</f>
        <v>No</v>
      </c>
    </row>
    <row r="6735" spans="1:23" x14ac:dyDescent="0.3">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VLOOKUP($M6735,People!$A$2:$B$5, 2, FALSE)</f>
        <v>Anna Andreadi</v>
      </c>
      <c r="W6735" s="3" t="str">
        <f>IFERROR(VLOOKUP($B6735, 'Returns'!$A$2:$B$801, 2, FALSE), "No")</f>
        <v>No</v>
      </c>
    </row>
    <row r="6736" spans="1:23" x14ac:dyDescent="0.3">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VLOOKUP($M6736,People!$A$2:$B$5, 2, FALSE)</f>
        <v>Cassandra Brandow</v>
      </c>
      <c r="W6736" s="3" t="str">
        <f>IFERROR(VLOOKUP($B6736, 'Returns'!$A$2:$B$801, 2, FALSE), "No")</f>
        <v>No</v>
      </c>
    </row>
    <row r="6737" spans="1:23" x14ac:dyDescent="0.3">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VLOOKUP($M6737,People!$A$2:$B$5, 2, FALSE)</f>
        <v>Anna Andreadi</v>
      </c>
      <c r="W6737" s="3" t="str">
        <f>IFERROR(VLOOKUP($B6737, 'Returns'!$A$2:$B$801, 2, FALSE), "No")</f>
        <v>No</v>
      </c>
    </row>
    <row r="6738" spans="1:23" x14ac:dyDescent="0.3">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VLOOKUP($M6738,People!$A$2:$B$5, 2, FALSE)</f>
        <v>Anna Andreadi</v>
      </c>
      <c r="W6738" s="3" t="str">
        <f>IFERROR(VLOOKUP($B6738, 'Returns'!$A$2:$B$801, 2, FALSE), "No")</f>
        <v>No</v>
      </c>
    </row>
    <row r="6739" spans="1:23" x14ac:dyDescent="0.3">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VLOOKUP($M6739,People!$A$2:$B$5, 2, FALSE)</f>
        <v>Anna Andreadi</v>
      </c>
      <c r="W6739" s="3" t="str">
        <f>IFERROR(VLOOKUP($B6739, 'Returns'!$A$2:$B$801, 2, FALSE), "No")</f>
        <v>No</v>
      </c>
    </row>
    <row r="6740" spans="1:23" x14ac:dyDescent="0.3">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VLOOKUP($M6740,People!$A$2:$B$5, 2, FALSE)</f>
        <v>Anna Andreadi</v>
      </c>
      <c r="W6740" s="3" t="str">
        <f>IFERROR(VLOOKUP($B6740, 'Returns'!$A$2:$B$801, 2, FALSE), "No")</f>
        <v>No</v>
      </c>
    </row>
    <row r="6741" spans="1:23" x14ac:dyDescent="0.3">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VLOOKUP($M6741,People!$A$2:$B$5, 2, FALSE)</f>
        <v>Kelly Williams</v>
      </c>
      <c r="W6741" s="3" t="str">
        <f>IFERROR(VLOOKUP($B6741, 'Returns'!$A$2:$B$801, 2, FALSE), "No")</f>
        <v>No</v>
      </c>
    </row>
    <row r="6742" spans="1:23" x14ac:dyDescent="0.3">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VLOOKUP($M6742,People!$A$2:$B$5, 2, FALSE)</f>
        <v>Kelly Williams</v>
      </c>
      <c r="W6742" s="3" t="str">
        <f>IFERROR(VLOOKUP($B6742, 'Returns'!$A$2:$B$801, 2, FALSE), "No")</f>
        <v>No</v>
      </c>
    </row>
    <row r="6743" spans="1:23" x14ac:dyDescent="0.3">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VLOOKUP($M6743,People!$A$2:$B$5, 2, FALSE)</f>
        <v>Kelly Williams</v>
      </c>
      <c r="W6743" s="3" t="str">
        <f>IFERROR(VLOOKUP($B6743, 'Returns'!$A$2:$B$801, 2, FALSE), "No")</f>
        <v>No</v>
      </c>
    </row>
    <row r="6744" spans="1:23" x14ac:dyDescent="0.3">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VLOOKUP($M6744,People!$A$2:$B$5, 2, FALSE)</f>
        <v>Anna Andreadi</v>
      </c>
      <c r="W6744" s="3" t="str">
        <f>IFERROR(VLOOKUP($B6744, 'Returns'!$A$2:$B$801, 2, FALSE), "No")</f>
        <v>No</v>
      </c>
    </row>
    <row r="6745" spans="1:23" x14ac:dyDescent="0.3">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VLOOKUP($M6745,People!$A$2:$B$5, 2, FALSE)</f>
        <v>Chuck Magee</v>
      </c>
      <c r="W6745" s="3" t="str">
        <f>IFERROR(VLOOKUP($B6745, 'Returns'!$A$2:$B$801, 2, FALSE), "No")</f>
        <v>No</v>
      </c>
    </row>
    <row r="6746" spans="1:23" x14ac:dyDescent="0.3">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VLOOKUP($M6746,People!$A$2:$B$5, 2, FALSE)</f>
        <v>Chuck Magee</v>
      </c>
      <c r="W6746" s="3" t="str">
        <f>IFERROR(VLOOKUP($B6746, 'Returns'!$A$2:$B$801, 2, FALSE), "No")</f>
        <v>No</v>
      </c>
    </row>
    <row r="6747" spans="1:23" x14ac:dyDescent="0.3">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VLOOKUP($M6747,People!$A$2:$B$5, 2, FALSE)</f>
        <v>Chuck Magee</v>
      </c>
      <c r="W6747" s="3" t="str">
        <f>IFERROR(VLOOKUP($B6747, 'Returns'!$A$2:$B$801, 2, FALSE), "No")</f>
        <v>No</v>
      </c>
    </row>
    <row r="6748" spans="1:23" x14ac:dyDescent="0.3">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VLOOKUP($M6748,People!$A$2:$B$5, 2, FALSE)</f>
        <v>Chuck Magee</v>
      </c>
      <c r="W6748" s="3" t="str">
        <f>IFERROR(VLOOKUP($B6748, 'Returns'!$A$2:$B$801, 2, FALSE), "No")</f>
        <v>No</v>
      </c>
    </row>
    <row r="6749" spans="1:23" x14ac:dyDescent="0.3">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VLOOKUP($M6749,People!$A$2:$B$5, 2, FALSE)</f>
        <v>Chuck Magee</v>
      </c>
      <c r="W6749" s="3" t="str">
        <f>IFERROR(VLOOKUP($B6749, 'Returns'!$A$2:$B$801, 2, FALSE), "No")</f>
        <v>No</v>
      </c>
    </row>
    <row r="6750" spans="1:23" x14ac:dyDescent="0.3">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VLOOKUP($M6750,People!$A$2:$B$5, 2, FALSE)</f>
        <v>Chuck Magee</v>
      </c>
      <c r="W6750" s="3" t="str">
        <f>IFERROR(VLOOKUP($B6750, 'Returns'!$A$2:$B$801, 2, FALSE), "No")</f>
        <v>No</v>
      </c>
    </row>
    <row r="6751" spans="1:23" x14ac:dyDescent="0.3">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VLOOKUP($M6751,People!$A$2:$B$5, 2, FALSE)</f>
        <v>Chuck Magee</v>
      </c>
      <c r="W6751" s="3" t="str">
        <f>IFERROR(VLOOKUP($B6751, 'Returns'!$A$2:$B$801, 2, FALSE), "No")</f>
        <v>No</v>
      </c>
    </row>
    <row r="6752" spans="1:23" x14ac:dyDescent="0.3">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VLOOKUP($M6752,People!$A$2:$B$5, 2, FALSE)</f>
        <v>Chuck Magee</v>
      </c>
      <c r="W6752" s="3" t="str">
        <f>IFERROR(VLOOKUP($B6752, 'Returns'!$A$2:$B$801, 2, FALSE), "No")</f>
        <v>No</v>
      </c>
    </row>
    <row r="6753" spans="1:23" x14ac:dyDescent="0.3">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VLOOKUP($M6753,People!$A$2:$B$5, 2, FALSE)</f>
        <v>Chuck Magee</v>
      </c>
      <c r="W6753" s="3" t="str">
        <f>IFERROR(VLOOKUP($B6753, 'Returns'!$A$2:$B$801, 2, FALSE), "No")</f>
        <v>No</v>
      </c>
    </row>
    <row r="6754" spans="1:23" x14ac:dyDescent="0.3">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VLOOKUP($M6754,People!$A$2:$B$5, 2, FALSE)</f>
        <v>Chuck Magee</v>
      </c>
      <c r="W6754" s="3" t="str">
        <f>IFERROR(VLOOKUP($B6754, 'Returns'!$A$2:$B$801, 2, FALSE), "No")</f>
        <v>No</v>
      </c>
    </row>
    <row r="6755" spans="1:23" x14ac:dyDescent="0.3">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VLOOKUP($M6755,People!$A$2:$B$5, 2, FALSE)</f>
        <v>Chuck Magee</v>
      </c>
      <c r="W6755" s="3" t="str">
        <f>IFERROR(VLOOKUP($B6755, 'Returns'!$A$2:$B$801, 2, FALSE), "No")</f>
        <v>No</v>
      </c>
    </row>
    <row r="6756" spans="1:23" x14ac:dyDescent="0.3">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VLOOKUP($M6756,People!$A$2:$B$5, 2, FALSE)</f>
        <v>Chuck Magee</v>
      </c>
      <c r="W6756" s="3" t="str">
        <f>IFERROR(VLOOKUP($B6756, 'Returns'!$A$2:$B$801, 2, FALSE), "No")</f>
        <v>No</v>
      </c>
    </row>
    <row r="6757" spans="1:23" x14ac:dyDescent="0.3">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VLOOKUP($M6757,People!$A$2:$B$5, 2, FALSE)</f>
        <v>Chuck Magee</v>
      </c>
      <c r="W6757" s="3" t="str">
        <f>IFERROR(VLOOKUP($B6757, 'Returns'!$A$2:$B$801, 2, FALSE), "No")</f>
        <v>No</v>
      </c>
    </row>
    <row r="6758" spans="1:23" x14ac:dyDescent="0.3">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VLOOKUP($M6758,People!$A$2:$B$5, 2, FALSE)</f>
        <v>Chuck Magee</v>
      </c>
      <c r="W6758" s="3" t="str">
        <f>IFERROR(VLOOKUP($B6758, 'Returns'!$A$2:$B$801, 2, FALSE), "No")</f>
        <v>No</v>
      </c>
    </row>
    <row r="6759" spans="1:23" x14ac:dyDescent="0.3">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VLOOKUP($M6759,People!$A$2:$B$5, 2, FALSE)</f>
        <v>Chuck Magee</v>
      </c>
      <c r="W6759" s="3" t="str">
        <f>IFERROR(VLOOKUP($B6759, 'Returns'!$A$2:$B$801, 2, FALSE), "No")</f>
        <v>No</v>
      </c>
    </row>
    <row r="6760" spans="1:23" x14ac:dyDescent="0.3">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VLOOKUP($M6760,People!$A$2:$B$5, 2, FALSE)</f>
        <v>Chuck Magee</v>
      </c>
      <c r="W6760" s="3" t="str">
        <f>IFERROR(VLOOKUP($B6760, 'Returns'!$A$2:$B$801, 2, FALSE), "No")</f>
        <v>No</v>
      </c>
    </row>
    <row r="6761" spans="1:23" x14ac:dyDescent="0.3">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VLOOKUP($M6761,People!$A$2:$B$5, 2, FALSE)</f>
        <v>Cassandra Brandow</v>
      </c>
      <c r="W6761" s="3" t="str">
        <f>IFERROR(VLOOKUP($B6761, 'Returns'!$A$2:$B$801, 2, FALSE), "No")</f>
        <v>No</v>
      </c>
    </row>
    <row r="6762" spans="1:23" x14ac:dyDescent="0.3">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VLOOKUP($M6762,People!$A$2:$B$5, 2, FALSE)</f>
        <v>Chuck Magee</v>
      </c>
      <c r="W6762" s="3" t="str">
        <f>IFERROR(VLOOKUP($B6762, 'Returns'!$A$2:$B$801, 2, FALSE), "No")</f>
        <v>No</v>
      </c>
    </row>
    <row r="6763" spans="1:23" x14ac:dyDescent="0.3">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VLOOKUP($M6763,People!$A$2:$B$5, 2, FALSE)</f>
        <v>Chuck Magee</v>
      </c>
      <c r="W6763" s="3" t="str">
        <f>IFERROR(VLOOKUP($B6763, 'Returns'!$A$2:$B$801, 2, FALSE), "No")</f>
        <v>No</v>
      </c>
    </row>
    <row r="6764" spans="1:23" x14ac:dyDescent="0.3">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VLOOKUP($M6764,People!$A$2:$B$5, 2, FALSE)</f>
        <v>Kelly Williams</v>
      </c>
      <c r="W6764" s="3" t="str">
        <f>IFERROR(VLOOKUP($B6764, 'Returns'!$A$2:$B$801, 2, FALSE), "No")</f>
        <v>No</v>
      </c>
    </row>
    <row r="6765" spans="1:23" x14ac:dyDescent="0.3">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VLOOKUP($M6765,People!$A$2:$B$5, 2, FALSE)</f>
        <v>Kelly Williams</v>
      </c>
      <c r="W6765" s="3" t="str">
        <f>IFERROR(VLOOKUP($B6765, 'Returns'!$A$2:$B$801, 2, FALSE), "No")</f>
        <v>No</v>
      </c>
    </row>
    <row r="6766" spans="1:23" x14ac:dyDescent="0.3">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VLOOKUP($M6766,People!$A$2:$B$5, 2, FALSE)</f>
        <v>Kelly Williams</v>
      </c>
      <c r="W6766" s="3" t="str">
        <f>IFERROR(VLOOKUP($B6766, 'Returns'!$A$2:$B$801, 2, FALSE), "No")</f>
        <v>No</v>
      </c>
    </row>
    <row r="6767" spans="1:23" x14ac:dyDescent="0.3">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VLOOKUP($M6767,People!$A$2:$B$5, 2, FALSE)</f>
        <v>Kelly Williams</v>
      </c>
      <c r="W6767" s="3" t="str">
        <f>IFERROR(VLOOKUP($B6767, 'Returns'!$A$2:$B$801, 2, FALSE), "No")</f>
        <v>No</v>
      </c>
    </row>
    <row r="6768" spans="1:23" x14ac:dyDescent="0.3">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VLOOKUP($M6768,People!$A$2:$B$5, 2, FALSE)</f>
        <v>Kelly Williams</v>
      </c>
      <c r="W6768" s="3" t="str">
        <f>IFERROR(VLOOKUP($B6768, 'Returns'!$A$2:$B$801, 2, FALSE), "No")</f>
        <v>No</v>
      </c>
    </row>
    <row r="6769" spans="1:23" x14ac:dyDescent="0.3">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VLOOKUP($M6769,People!$A$2:$B$5, 2, FALSE)</f>
        <v>Kelly Williams</v>
      </c>
      <c r="W6769" s="3" t="str">
        <f>IFERROR(VLOOKUP($B6769, 'Returns'!$A$2:$B$801, 2, FALSE), "No")</f>
        <v>No</v>
      </c>
    </row>
    <row r="6770" spans="1:23" x14ac:dyDescent="0.3">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VLOOKUP($M6770,People!$A$2:$B$5, 2, FALSE)</f>
        <v>Chuck Magee</v>
      </c>
      <c r="W6770" s="3" t="str">
        <f>IFERROR(VLOOKUP($B6770, 'Returns'!$A$2:$B$801, 2, FALSE), "No")</f>
        <v>No</v>
      </c>
    </row>
    <row r="6771" spans="1:23" x14ac:dyDescent="0.3">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VLOOKUP($M6771,People!$A$2:$B$5, 2, FALSE)</f>
        <v>Cassandra Brandow</v>
      </c>
      <c r="W6771" s="3" t="str">
        <f>IFERROR(VLOOKUP($B6771, 'Returns'!$A$2:$B$801, 2, FALSE), "No")</f>
        <v>No</v>
      </c>
    </row>
    <row r="6772" spans="1:23" x14ac:dyDescent="0.3">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VLOOKUP($M6772,People!$A$2:$B$5, 2, FALSE)</f>
        <v>Anna Andreadi</v>
      </c>
      <c r="W6772" s="3" t="str">
        <f>IFERROR(VLOOKUP($B6772, 'Returns'!$A$2:$B$801, 2, FALSE), "No")</f>
        <v>No</v>
      </c>
    </row>
    <row r="6773" spans="1:23" x14ac:dyDescent="0.3">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VLOOKUP($M6773,People!$A$2:$B$5, 2, FALSE)</f>
        <v>Anna Andreadi</v>
      </c>
      <c r="W6773" s="3" t="str">
        <f>IFERROR(VLOOKUP($B6773, 'Returns'!$A$2:$B$801, 2, FALSE), "No")</f>
        <v>No</v>
      </c>
    </row>
    <row r="6774" spans="1:23" x14ac:dyDescent="0.3">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VLOOKUP($M6774,People!$A$2:$B$5, 2, FALSE)</f>
        <v>Anna Andreadi</v>
      </c>
      <c r="W6774" s="3" t="str">
        <f>IFERROR(VLOOKUP($B6774, 'Returns'!$A$2:$B$801, 2, FALSE), "No")</f>
        <v>No</v>
      </c>
    </row>
    <row r="6775" spans="1:23" x14ac:dyDescent="0.3">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VLOOKUP($M6775,People!$A$2:$B$5, 2, FALSE)</f>
        <v>Anna Andreadi</v>
      </c>
      <c r="W6775" s="3" t="str">
        <f>IFERROR(VLOOKUP($B6775, 'Returns'!$A$2:$B$801, 2, FALSE), "No")</f>
        <v>No</v>
      </c>
    </row>
    <row r="6776" spans="1:23" x14ac:dyDescent="0.3">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VLOOKUP($M6776,People!$A$2:$B$5, 2, FALSE)</f>
        <v>Anna Andreadi</v>
      </c>
      <c r="W6776" s="3" t="str">
        <f>IFERROR(VLOOKUP($B6776, 'Returns'!$A$2:$B$801, 2, FALSE), "No")</f>
        <v>No</v>
      </c>
    </row>
    <row r="6777" spans="1:23" x14ac:dyDescent="0.3">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VLOOKUP($M6777,People!$A$2:$B$5, 2, FALSE)</f>
        <v>Chuck Magee</v>
      </c>
      <c r="W6777" s="3" t="str">
        <f>IFERROR(VLOOKUP($B6777, 'Returns'!$A$2:$B$801, 2, FALSE), "No")</f>
        <v>No</v>
      </c>
    </row>
    <row r="6778" spans="1:23" x14ac:dyDescent="0.3">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VLOOKUP($M6778,People!$A$2:$B$5, 2, FALSE)</f>
        <v>Kelly Williams</v>
      </c>
      <c r="W6778" s="3" t="str">
        <f>IFERROR(VLOOKUP($B6778, 'Returns'!$A$2:$B$801, 2, FALSE), "No")</f>
        <v>No</v>
      </c>
    </row>
    <row r="6779" spans="1:23" x14ac:dyDescent="0.3">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VLOOKUP($M6779,People!$A$2:$B$5, 2, FALSE)</f>
        <v>Chuck Magee</v>
      </c>
      <c r="W6779" s="3" t="str">
        <f>IFERROR(VLOOKUP($B6779, 'Returns'!$A$2:$B$801, 2, FALSE), "No")</f>
        <v>No</v>
      </c>
    </row>
    <row r="6780" spans="1:23" x14ac:dyDescent="0.3">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VLOOKUP($M6780,People!$A$2:$B$5, 2, FALSE)</f>
        <v>Chuck Magee</v>
      </c>
      <c r="W6780" s="3" t="str">
        <f>IFERROR(VLOOKUP($B6780, 'Returns'!$A$2:$B$801, 2, FALSE), "No")</f>
        <v>No</v>
      </c>
    </row>
    <row r="6781" spans="1:23" x14ac:dyDescent="0.3">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VLOOKUP($M6781,People!$A$2:$B$5, 2, FALSE)</f>
        <v>Chuck Magee</v>
      </c>
      <c r="W6781" s="3" t="str">
        <f>IFERROR(VLOOKUP($B6781, 'Returns'!$A$2:$B$801, 2, FALSE), "No")</f>
        <v>No</v>
      </c>
    </row>
    <row r="6782" spans="1:23" x14ac:dyDescent="0.3">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VLOOKUP($M6782,People!$A$2:$B$5, 2, FALSE)</f>
        <v>Chuck Magee</v>
      </c>
      <c r="W6782" s="3" t="str">
        <f>IFERROR(VLOOKUP($B6782, 'Returns'!$A$2:$B$801, 2, FALSE), "No")</f>
        <v>No</v>
      </c>
    </row>
    <row r="6783" spans="1:23" x14ac:dyDescent="0.3">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VLOOKUP($M6783,People!$A$2:$B$5, 2, FALSE)</f>
        <v>Chuck Magee</v>
      </c>
      <c r="W6783" s="3" t="str">
        <f>IFERROR(VLOOKUP($B6783, 'Returns'!$A$2:$B$801, 2, FALSE), "No")</f>
        <v>No</v>
      </c>
    </row>
    <row r="6784" spans="1:23" x14ac:dyDescent="0.3">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VLOOKUP($M6784,People!$A$2:$B$5, 2, FALSE)</f>
        <v>Chuck Magee</v>
      </c>
      <c r="W6784" s="3" t="str">
        <f>IFERROR(VLOOKUP($B6784, 'Returns'!$A$2:$B$801, 2, FALSE), "No")</f>
        <v>No</v>
      </c>
    </row>
    <row r="6785" spans="1:23" x14ac:dyDescent="0.3">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VLOOKUP($M6785,People!$A$2:$B$5, 2, FALSE)</f>
        <v>Chuck Magee</v>
      </c>
      <c r="W6785" s="3" t="str">
        <f>IFERROR(VLOOKUP($B6785, 'Returns'!$A$2:$B$801, 2, FALSE), "No")</f>
        <v>No</v>
      </c>
    </row>
    <row r="6786" spans="1:23" x14ac:dyDescent="0.3">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VLOOKUP($M6786,People!$A$2:$B$5, 2, FALSE)</f>
        <v>Chuck Magee</v>
      </c>
      <c r="W6786" s="3" t="str">
        <f>IFERROR(VLOOKUP($B6786, 'Returns'!$A$2:$B$801, 2, FALSE), "No")</f>
        <v>No</v>
      </c>
    </row>
    <row r="6787" spans="1:23" x14ac:dyDescent="0.3">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VLOOKUP($M6787,People!$A$2:$B$5, 2, FALSE)</f>
        <v>Chuck Magee</v>
      </c>
      <c r="W6787" s="3" t="str">
        <f>IFERROR(VLOOKUP($B6787, 'Returns'!$A$2:$B$801, 2, FALSE), "No")</f>
        <v>No</v>
      </c>
    </row>
    <row r="6788" spans="1:23" x14ac:dyDescent="0.3">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VLOOKUP($M6788,People!$A$2:$B$5, 2, FALSE)</f>
        <v>Chuck Magee</v>
      </c>
      <c r="W6788" s="3" t="str">
        <f>IFERROR(VLOOKUP($B6788, 'Returns'!$A$2:$B$801, 2, FALSE), "No")</f>
        <v>No</v>
      </c>
    </row>
    <row r="6789" spans="1:23" x14ac:dyDescent="0.3">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VLOOKUP($M6789,People!$A$2:$B$5, 2, FALSE)</f>
        <v>Cassandra Brandow</v>
      </c>
      <c r="W6789" s="3" t="str">
        <f>IFERROR(VLOOKUP($B6789, 'Returns'!$A$2:$B$801, 2, FALSE), "No")</f>
        <v>No</v>
      </c>
    </row>
    <row r="6790" spans="1:23" x14ac:dyDescent="0.3">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VLOOKUP($M6790,People!$A$2:$B$5, 2, FALSE)</f>
        <v>Cassandra Brandow</v>
      </c>
      <c r="W6790" s="3" t="str">
        <f>IFERROR(VLOOKUP($B6790, 'Returns'!$A$2:$B$801, 2, FALSE), "No")</f>
        <v>No</v>
      </c>
    </row>
    <row r="6791" spans="1:23" x14ac:dyDescent="0.3">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VLOOKUP($M6791,People!$A$2:$B$5, 2, FALSE)</f>
        <v>Cassandra Brandow</v>
      </c>
      <c r="W6791" s="3" t="str">
        <f>IFERROR(VLOOKUP($B6791, 'Returns'!$A$2:$B$801, 2, FALSE), "No")</f>
        <v>No</v>
      </c>
    </row>
    <row r="6792" spans="1:23" x14ac:dyDescent="0.3">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VLOOKUP($M6792,People!$A$2:$B$5, 2, FALSE)</f>
        <v>Anna Andreadi</v>
      </c>
      <c r="W6792" s="3" t="str">
        <f>IFERROR(VLOOKUP($B6792, 'Returns'!$A$2:$B$801, 2, FALSE), "No")</f>
        <v>Yes</v>
      </c>
    </row>
    <row r="6793" spans="1:23" x14ac:dyDescent="0.3">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VLOOKUP($M6793,People!$A$2:$B$5, 2, FALSE)</f>
        <v>Anna Andreadi</v>
      </c>
      <c r="W6793" s="3" t="str">
        <f>IFERROR(VLOOKUP($B6793, 'Returns'!$A$2:$B$801, 2, FALSE), "No")</f>
        <v>No</v>
      </c>
    </row>
    <row r="6794" spans="1:23" x14ac:dyDescent="0.3">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VLOOKUP($M6794,People!$A$2:$B$5, 2, FALSE)</f>
        <v>Chuck Magee</v>
      </c>
      <c r="W6794" s="3" t="str">
        <f>IFERROR(VLOOKUP($B6794, 'Returns'!$A$2:$B$801, 2, FALSE), "No")</f>
        <v>No</v>
      </c>
    </row>
    <row r="6795" spans="1:23" x14ac:dyDescent="0.3">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VLOOKUP($M6795,People!$A$2:$B$5, 2, FALSE)</f>
        <v>Kelly Williams</v>
      </c>
      <c r="W6795" s="3" t="str">
        <f>IFERROR(VLOOKUP($B6795, 'Returns'!$A$2:$B$801, 2, FALSE), "No")</f>
        <v>No</v>
      </c>
    </row>
    <row r="6796" spans="1:23" x14ac:dyDescent="0.3">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VLOOKUP($M6796,People!$A$2:$B$5, 2, FALSE)</f>
        <v>Kelly Williams</v>
      </c>
      <c r="W6796" s="3" t="str">
        <f>IFERROR(VLOOKUP($B6796, 'Returns'!$A$2:$B$801, 2, FALSE), "No")</f>
        <v>No</v>
      </c>
    </row>
    <row r="6797" spans="1:23" x14ac:dyDescent="0.3">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VLOOKUP($M6797,People!$A$2:$B$5, 2, FALSE)</f>
        <v>Kelly Williams</v>
      </c>
      <c r="W6797" s="3" t="str">
        <f>IFERROR(VLOOKUP($B6797, 'Returns'!$A$2:$B$801, 2, FALSE), "No")</f>
        <v>No</v>
      </c>
    </row>
    <row r="6798" spans="1:23" x14ac:dyDescent="0.3">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VLOOKUP($M6798,People!$A$2:$B$5, 2, FALSE)</f>
        <v>Kelly Williams</v>
      </c>
      <c r="W6798" s="3" t="str">
        <f>IFERROR(VLOOKUP($B6798, 'Returns'!$A$2:$B$801, 2, FALSE), "No")</f>
        <v>No</v>
      </c>
    </row>
    <row r="6799" spans="1:23" x14ac:dyDescent="0.3">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VLOOKUP($M6799,People!$A$2:$B$5, 2, FALSE)</f>
        <v>Kelly Williams</v>
      </c>
      <c r="W6799" s="3" t="str">
        <f>IFERROR(VLOOKUP($B6799, 'Returns'!$A$2:$B$801, 2, FALSE), "No")</f>
        <v>No</v>
      </c>
    </row>
    <row r="6800" spans="1:23" x14ac:dyDescent="0.3">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VLOOKUP($M6800,People!$A$2:$B$5, 2, FALSE)</f>
        <v>Kelly Williams</v>
      </c>
      <c r="W6800" s="3" t="str">
        <f>IFERROR(VLOOKUP($B6800, 'Returns'!$A$2:$B$801, 2, FALSE), "No")</f>
        <v>No</v>
      </c>
    </row>
    <row r="6801" spans="1:23" x14ac:dyDescent="0.3">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VLOOKUP($M6801,People!$A$2:$B$5, 2, FALSE)</f>
        <v>Anna Andreadi</v>
      </c>
      <c r="W6801" s="3" t="str">
        <f>IFERROR(VLOOKUP($B6801, 'Returns'!$A$2:$B$801, 2, FALSE), "No")</f>
        <v>No</v>
      </c>
    </row>
    <row r="6802" spans="1:23" x14ac:dyDescent="0.3">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VLOOKUP($M6802,People!$A$2:$B$5, 2, FALSE)</f>
        <v>Anna Andreadi</v>
      </c>
      <c r="W6802" s="3" t="str">
        <f>IFERROR(VLOOKUP($B6802, 'Returns'!$A$2:$B$801, 2, FALSE), "No")</f>
        <v>No</v>
      </c>
    </row>
    <row r="6803" spans="1:23" x14ac:dyDescent="0.3">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VLOOKUP($M6803,People!$A$2:$B$5, 2, FALSE)</f>
        <v>Anna Andreadi</v>
      </c>
      <c r="W6803" s="3" t="str">
        <f>IFERROR(VLOOKUP($B6803, 'Returns'!$A$2:$B$801, 2, FALSE), "No")</f>
        <v>No</v>
      </c>
    </row>
    <row r="6804" spans="1:23" x14ac:dyDescent="0.3">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VLOOKUP($M6804,People!$A$2:$B$5, 2, FALSE)</f>
        <v>Anna Andreadi</v>
      </c>
      <c r="W6804" s="3" t="str">
        <f>IFERROR(VLOOKUP($B6804, 'Returns'!$A$2:$B$801, 2, FALSE), "No")</f>
        <v>No</v>
      </c>
    </row>
    <row r="6805" spans="1:23" x14ac:dyDescent="0.3">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VLOOKUP($M6805,People!$A$2:$B$5, 2, FALSE)</f>
        <v>Anna Andreadi</v>
      </c>
      <c r="W6805" s="3" t="str">
        <f>IFERROR(VLOOKUP($B6805, 'Returns'!$A$2:$B$801, 2, FALSE), "No")</f>
        <v>No</v>
      </c>
    </row>
    <row r="6806" spans="1:23" x14ac:dyDescent="0.3">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VLOOKUP($M6806,People!$A$2:$B$5, 2, FALSE)</f>
        <v>Anna Andreadi</v>
      </c>
      <c r="W6806" s="3" t="str">
        <f>IFERROR(VLOOKUP($B6806, 'Returns'!$A$2:$B$801, 2, FALSE), "No")</f>
        <v>No</v>
      </c>
    </row>
    <row r="6807" spans="1:23" x14ac:dyDescent="0.3">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VLOOKUP($M6807,People!$A$2:$B$5, 2, FALSE)</f>
        <v>Cassandra Brandow</v>
      </c>
      <c r="W6807" s="3" t="str">
        <f>IFERROR(VLOOKUP($B6807, 'Returns'!$A$2:$B$801, 2, FALSE), "No")</f>
        <v>No</v>
      </c>
    </row>
    <row r="6808" spans="1:23" x14ac:dyDescent="0.3">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VLOOKUP($M6808,People!$A$2:$B$5, 2, FALSE)</f>
        <v>Anna Andreadi</v>
      </c>
      <c r="W6808" s="3" t="str">
        <f>IFERROR(VLOOKUP($B6808, 'Returns'!$A$2:$B$801, 2, FALSE), "No")</f>
        <v>No</v>
      </c>
    </row>
    <row r="6809" spans="1:23" x14ac:dyDescent="0.3">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VLOOKUP($M6809,People!$A$2:$B$5, 2, FALSE)</f>
        <v>Kelly Williams</v>
      </c>
      <c r="W6809" s="3" t="str">
        <f>IFERROR(VLOOKUP($B6809, 'Returns'!$A$2:$B$801, 2, FALSE), "No")</f>
        <v>No</v>
      </c>
    </row>
    <row r="6810" spans="1:23" x14ac:dyDescent="0.3">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VLOOKUP($M6810,People!$A$2:$B$5, 2, FALSE)</f>
        <v>Kelly Williams</v>
      </c>
      <c r="W6810" s="3" t="str">
        <f>IFERROR(VLOOKUP($B6810, 'Returns'!$A$2:$B$801, 2, FALSE), "No")</f>
        <v>No</v>
      </c>
    </row>
    <row r="6811" spans="1:23" x14ac:dyDescent="0.3">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VLOOKUP($M6811,People!$A$2:$B$5, 2, FALSE)</f>
        <v>Chuck Magee</v>
      </c>
      <c r="W6811" s="3" t="str">
        <f>IFERROR(VLOOKUP($B6811, 'Returns'!$A$2:$B$801, 2, FALSE), "No")</f>
        <v>No</v>
      </c>
    </row>
    <row r="6812" spans="1:23" x14ac:dyDescent="0.3">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VLOOKUP($M6812,People!$A$2:$B$5, 2, FALSE)</f>
        <v>Chuck Magee</v>
      </c>
      <c r="W6812" s="3" t="str">
        <f>IFERROR(VLOOKUP($B6812, 'Returns'!$A$2:$B$801, 2, FALSE), "No")</f>
        <v>No</v>
      </c>
    </row>
    <row r="6813" spans="1:23" x14ac:dyDescent="0.3">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VLOOKUP($M6813,People!$A$2:$B$5, 2, FALSE)</f>
        <v>Chuck Magee</v>
      </c>
      <c r="W6813" s="3" t="str">
        <f>IFERROR(VLOOKUP($B6813, 'Returns'!$A$2:$B$801, 2, FALSE), "No")</f>
        <v>No</v>
      </c>
    </row>
    <row r="6814" spans="1:23" x14ac:dyDescent="0.3">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VLOOKUP($M6814,People!$A$2:$B$5, 2, FALSE)</f>
        <v>Chuck Magee</v>
      </c>
      <c r="W6814" s="3" t="str">
        <f>IFERROR(VLOOKUP($B6814, 'Returns'!$A$2:$B$801, 2, FALSE), "No")</f>
        <v>No</v>
      </c>
    </row>
    <row r="6815" spans="1:23" x14ac:dyDescent="0.3">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VLOOKUP($M6815,People!$A$2:$B$5, 2, FALSE)</f>
        <v>Chuck Magee</v>
      </c>
      <c r="W6815" s="3" t="str">
        <f>IFERROR(VLOOKUP($B6815, 'Returns'!$A$2:$B$801, 2, FALSE), "No")</f>
        <v>No</v>
      </c>
    </row>
    <row r="6816" spans="1:23" x14ac:dyDescent="0.3">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VLOOKUP($M6816,People!$A$2:$B$5, 2, FALSE)</f>
        <v>Chuck Magee</v>
      </c>
      <c r="W6816" s="3" t="str">
        <f>IFERROR(VLOOKUP($B6816, 'Returns'!$A$2:$B$801, 2, FALSE), "No")</f>
        <v>No</v>
      </c>
    </row>
    <row r="6817" spans="1:23" x14ac:dyDescent="0.3">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VLOOKUP($M6817,People!$A$2:$B$5, 2, FALSE)</f>
        <v>Anna Andreadi</v>
      </c>
      <c r="W6817" s="3" t="str">
        <f>IFERROR(VLOOKUP($B6817, 'Returns'!$A$2:$B$801, 2, FALSE), "No")</f>
        <v>No</v>
      </c>
    </row>
    <row r="6818" spans="1:23" x14ac:dyDescent="0.3">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VLOOKUP($M6818,People!$A$2:$B$5, 2, FALSE)</f>
        <v>Anna Andreadi</v>
      </c>
      <c r="W6818" s="3" t="str">
        <f>IFERROR(VLOOKUP($B6818, 'Returns'!$A$2:$B$801, 2, FALSE), "No")</f>
        <v>No</v>
      </c>
    </row>
    <row r="6819" spans="1:23" x14ac:dyDescent="0.3">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VLOOKUP($M6819,People!$A$2:$B$5, 2, FALSE)</f>
        <v>Anna Andreadi</v>
      </c>
      <c r="W6819" s="3" t="str">
        <f>IFERROR(VLOOKUP($B6819, 'Returns'!$A$2:$B$801, 2, FALSE), "No")</f>
        <v>No</v>
      </c>
    </row>
    <row r="6820" spans="1:23" x14ac:dyDescent="0.3">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VLOOKUP($M6820,People!$A$2:$B$5, 2, FALSE)</f>
        <v>Kelly Williams</v>
      </c>
      <c r="W6820" s="3" t="str">
        <f>IFERROR(VLOOKUP($B6820, 'Returns'!$A$2:$B$801, 2, FALSE), "No")</f>
        <v>No</v>
      </c>
    </row>
    <row r="6821" spans="1:23" x14ac:dyDescent="0.3">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VLOOKUP($M6821,People!$A$2:$B$5, 2, FALSE)</f>
        <v>Kelly Williams</v>
      </c>
      <c r="W6821" s="3" t="str">
        <f>IFERROR(VLOOKUP($B6821, 'Returns'!$A$2:$B$801, 2, FALSE), "No")</f>
        <v>No</v>
      </c>
    </row>
    <row r="6822" spans="1:23" x14ac:dyDescent="0.3">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VLOOKUP($M6822,People!$A$2:$B$5, 2, FALSE)</f>
        <v>Kelly Williams</v>
      </c>
      <c r="W6822" s="3" t="str">
        <f>IFERROR(VLOOKUP($B6822, 'Returns'!$A$2:$B$801, 2, FALSE), "No")</f>
        <v>No</v>
      </c>
    </row>
    <row r="6823" spans="1:23" x14ac:dyDescent="0.3">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VLOOKUP($M6823,People!$A$2:$B$5, 2, FALSE)</f>
        <v>Kelly Williams</v>
      </c>
      <c r="W6823" s="3" t="str">
        <f>IFERROR(VLOOKUP($B6823, 'Returns'!$A$2:$B$801, 2, FALSE), "No")</f>
        <v>No</v>
      </c>
    </row>
    <row r="6824" spans="1:23" x14ac:dyDescent="0.3">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VLOOKUP($M6824,People!$A$2:$B$5, 2, FALSE)</f>
        <v>Anna Andreadi</v>
      </c>
      <c r="W6824" s="3" t="str">
        <f>IFERROR(VLOOKUP($B6824, 'Returns'!$A$2:$B$801, 2, FALSE), "No")</f>
        <v>No</v>
      </c>
    </row>
    <row r="6825" spans="1:23" x14ac:dyDescent="0.3">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VLOOKUP($M6825,People!$A$2:$B$5, 2, FALSE)</f>
        <v>Cassandra Brandow</v>
      </c>
      <c r="W6825" s="3" t="str">
        <f>IFERROR(VLOOKUP($B6825, 'Returns'!$A$2:$B$801, 2, FALSE), "No")</f>
        <v>No</v>
      </c>
    </row>
    <row r="6826" spans="1:23" x14ac:dyDescent="0.3">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VLOOKUP($M6826,People!$A$2:$B$5, 2, FALSE)</f>
        <v>Cassandra Brandow</v>
      </c>
      <c r="W6826" s="3" t="str">
        <f>IFERROR(VLOOKUP($B6826, 'Returns'!$A$2:$B$801, 2, FALSE), "No")</f>
        <v>No</v>
      </c>
    </row>
    <row r="6827" spans="1:23" x14ac:dyDescent="0.3">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VLOOKUP($M6827,People!$A$2:$B$5, 2, FALSE)</f>
        <v>Kelly Williams</v>
      </c>
      <c r="W6827" s="3" t="str">
        <f>IFERROR(VLOOKUP($B6827, 'Returns'!$A$2:$B$801, 2, FALSE), "No")</f>
        <v>No</v>
      </c>
    </row>
    <row r="6828" spans="1:23" x14ac:dyDescent="0.3">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VLOOKUP($M6828,People!$A$2:$B$5, 2, FALSE)</f>
        <v>Kelly Williams</v>
      </c>
      <c r="W6828" s="3" t="str">
        <f>IFERROR(VLOOKUP($B6828, 'Returns'!$A$2:$B$801, 2, FALSE), "No")</f>
        <v>No</v>
      </c>
    </row>
    <row r="6829" spans="1:23" x14ac:dyDescent="0.3">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VLOOKUP($M6829,People!$A$2:$B$5, 2, FALSE)</f>
        <v>Kelly Williams</v>
      </c>
      <c r="W6829" s="3" t="str">
        <f>IFERROR(VLOOKUP($B6829, 'Returns'!$A$2:$B$801, 2, FALSE), "No")</f>
        <v>No</v>
      </c>
    </row>
    <row r="6830" spans="1:23" x14ac:dyDescent="0.3">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VLOOKUP($M6830,People!$A$2:$B$5, 2, FALSE)</f>
        <v>Kelly Williams</v>
      </c>
      <c r="W6830" s="3" t="str">
        <f>IFERROR(VLOOKUP($B6830, 'Returns'!$A$2:$B$801, 2, FALSE), "No")</f>
        <v>No</v>
      </c>
    </row>
    <row r="6831" spans="1:23" x14ac:dyDescent="0.3">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VLOOKUP($M6831,People!$A$2:$B$5, 2, FALSE)</f>
        <v>Kelly Williams</v>
      </c>
      <c r="W6831" s="3" t="str">
        <f>IFERROR(VLOOKUP($B6831, 'Returns'!$A$2:$B$801, 2, FALSE), "No")</f>
        <v>No</v>
      </c>
    </row>
    <row r="6832" spans="1:23" x14ac:dyDescent="0.3">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VLOOKUP($M6832,People!$A$2:$B$5, 2, FALSE)</f>
        <v>Chuck Magee</v>
      </c>
      <c r="W6832" s="3" t="str">
        <f>IFERROR(VLOOKUP($B6832, 'Returns'!$A$2:$B$801, 2, FALSE), "No")</f>
        <v>No</v>
      </c>
    </row>
    <row r="6833" spans="1:23" x14ac:dyDescent="0.3">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VLOOKUP($M6833,People!$A$2:$B$5, 2, FALSE)</f>
        <v>Chuck Magee</v>
      </c>
      <c r="W6833" s="3" t="str">
        <f>IFERROR(VLOOKUP($B6833, 'Returns'!$A$2:$B$801, 2, FALSE), "No")</f>
        <v>No</v>
      </c>
    </row>
    <row r="6834" spans="1:23" x14ac:dyDescent="0.3">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VLOOKUP($M6834,People!$A$2:$B$5, 2, FALSE)</f>
        <v>Kelly Williams</v>
      </c>
      <c r="W6834" s="3" t="str">
        <f>IFERROR(VLOOKUP($B6834, 'Returns'!$A$2:$B$801, 2, FALSE), "No")</f>
        <v>No</v>
      </c>
    </row>
    <row r="6835" spans="1:23" x14ac:dyDescent="0.3">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VLOOKUP($M6835,People!$A$2:$B$5, 2, FALSE)</f>
        <v>Anna Andreadi</v>
      </c>
      <c r="W6835" s="3" t="str">
        <f>IFERROR(VLOOKUP($B6835, 'Returns'!$A$2:$B$801, 2, FALSE), "No")</f>
        <v>No</v>
      </c>
    </row>
    <row r="6836" spans="1:23" x14ac:dyDescent="0.3">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VLOOKUP($M6836,People!$A$2:$B$5, 2, FALSE)</f>
        <v>Anna Andreadi</v>
      </c>
      <c r="W6836" s="3" t="str">
        <f>IFERROR(VLOOKUP($B6836, 'Returns'!$A$2:$B$801, 2, FALSE), "No")</f>
        <v>No</v>
      </c>
    </row>
    <row r="6837" spans="1:23" x14ac:dyDescent="0.3">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VLOOKUP($M6837,People!$A$2:$B$5, 2, FALSE)</f>
        <v>Anna Andreadi</v>
      </c>
      <c r="W6837" s="3" t="str">
        <f>IFERROR(VLOOKUP($B6837, 'Returns'!$A$2:$B$801, 2, FALSE), "No")</f>
        <v>No</v>
      </c>
    </row>
    <row r="6838" spans="1:23" x14ac:dyDescent="0.3">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VLOOKUP($M6838,People!$A$2:$B$5, 2, FALSE)</f>
        <v>Anna Andreadi</v>
      </c>
      <c r="W6838" s="3" t="str">
        <f>IFERROR(VLOOKUP($B6838, 'Returns'!$A$2:$B$801, 2, FALSE), "No")</f>
        <v>No</v>
      </c>
    </row>
    <row r="6839" spans="1:23" x14ac:dyDescent="0.3">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VLOOKUP($M6839,People!$A$2:$B$5, 2, FALSE)</f>
        <v>Chuck Magee</v>
      </c>
      <c r="W6839" s="3" t="str">
        <f>IFERROR(VLOOKUP($B6839, 'Returns'!$A$2:$B$801, 2, FALSE), "No")</f>
        <v>No</v>
      </c>
    </row>
    <row r="6840" spans="1:23" x14ac:dyDescent="0.3">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VLOOKUP($M6840,People!$A$2:$B$5, 2, FALSE)</f>
        <v>Anna Andreadi</v>
      </c>
      <c r="W6840" s="3" t="str">
        <f>IFERROR(VLOOKUP($B6840, 'Returns'!$A$2:$B$801, 2, FALSE), "No")</f>
        <v>No</v>
      </c>
    </row>
    <row r="6841" spans="1:23" x14ac:dyDescent="0.3">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VLOOKUP($M6841,People!$A$2:$B$5, 2, FALSE)</f>
        <v>Anna Andreadi</v>
      </c>
      <c r="W6841" s="3" t="str">
        <f>IFERROR(VLOOKUP($B6841, 'Returns'!$A$2:$B$801, 2, FALSE), "No")</f>
        <v>No</v>
      </c>
    </row>
    <row r="6842" spans="1:23" x14ac:dyDescent="0.3">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VLOOKUP($M6842,People!$A$2:$B$5, 2, FALSE)</f>
        <v>Chuck Magee</v>
      </c>
      <c r="W6842" s="3" t="str">
        <f>IFERROR(VLOOKUP($B6842, 'Returns'!$A$2:$B$801, 2, FALSE), "No")</f>
        <v>No</v>
      </c>
    </row>
    <row r="6843" spans="1:23" x14ac:dyDescent="0.3">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VLOOKUP($M6843,People!$A$2:$B$5, 2, FALSE)</f>
        <v>Cassandra Brandow</v>
      </c>
      <c r="W6843" s="3" t="str">
        <f>IFERROR(VLOOKUP($B6843, 'Returns'!$A$2:$B$801, 2, FALSE), "No")</f>
        <v>No</v>
      </c>
    </row>
    <row r="6844" spans="1:23" x14ac:dyDescent="0.3">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VLOOKUP($M6844,People!$A$2:$B$5, 2, FALSE)</f>
        <v>Cassandra Brandow</v>
      </c>
      <c r="W6844" s="3" t="str">
        <f>IFERROR(VLOOKUP($B6844, 'Returns'!$A$2:$B$801, 2, FALSE), "No")</f>
        <v>No</v>
      </c>
    </row>
    <row r="6845" spans="1:23" x14ac:dyDescent="0.3">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VLOOKUP($M6845,People!$A$2:$B$5, 2, FALSE)</f>
        <v>Cassandra Brandow</v>
      </c>
      <c r="W6845" s="3" t="str">
        <f>IFERROR(VLOOKUP($B6845, 'Returns'!$A$2:$B$801, 2, FALSE), "No")</f>
        <v>No</v>
      </c>
    </row>
    <row r="6846" spans="1:23" x14ac:dyDescent="0.3">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VLOOKUP($M6846,People!$A$2:$B$5, 2, FALSE)</f>
        <v>Cassandra Brandow</v>
      </c>
      <c r="W6846" s="3" t="str">
        <f>IFERROR(VLOOKUP($B6846, 'Returns'!$A$2:$B$801, 2, FALSE), "No")</f>
        <v>No</v>
      </c>
    </row>
    <row r="6847" spans="1:23" x14ac:dyDescent="0.3">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VLOOKUP($M6847,People!$A$2:$B$5, 2, FALSE)</f>
        <v>Anna Andreadi</v>
      </c>
      <c r="W6847" s="3" t="str">
        <f>IFERROR(VLOOKUP($B6847, 'Returns'!$A$2:$B$801, 2, FALSE), "No")</f>
        <v>No</v>
      </c>
    </row>
    <row r="6848" spans="1:23" x14ac:dyDescent="0.3">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VLOOKUP($M6848,People!$A$2:$B$5, 2, FALSE)</f>
        <v>Anna Andreadi</v>
      </c>
      <c r="W6848" s="3" t="str">
        <f>IFERROR(VLOOKUP($B6848, 'Returns'!$A$2:$B$801, 2, FALSE), "No")</f>
        <v>No</v>
      </c>
    </row>
    <row r="6849" spans="1:23" x14ac:dyDescent="0.3">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VLOOKUP($M6849,People!$A$2:$B$5, 2, FALSE)</f>
        <v>Anna Andreadi</v>
      </c>
      <c r="W6849" s="3" t="str">
        <f>IFERROR(VLOOKUP($B6849, 'Returns'!$A$2:$B$801, 2, FALSE), "No")</f>
        <v>No</v>
      </c>
    </row>
    <row r="6850" spans="1:23" x14ac:dyDescent="0.3">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VLOOKUP($M6850,People!$A$2:$B$5, 2, FALSE)</f>
        <v>Kelly Williams</v>
      </c>
      <c r="W6850" s="3" t="str">
        <f>IFERROR(VLOOKUP($B6850, 'Returns'!$A$2:$B$801, 2, FALSE), "No")</f>
        <v>No</v>
      </c>
    </row>
    <row r="6851" spans="1:23" x14ac:dyDescent="0.3">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VLOOKUP($M6851,People!$A$2:$B$5, 2, FALSE)</f>
        <v>Anna Andreadi</v>
      </c>
      <c r="W6851" s="3" t="str">
        <f>IFERROR(VLOOKUP($B6851, 'Returns'!$A$2:$B$801, 2, FALSE), "No")</f>
        <v>No</v>
      </c>
    </row>
    <row r="6852" spans="1:23" x14ac:dyDescent="0.3">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VLOOKUP($M6852,People!$A$2:$B$5, 2, FALSE)</f>
        <v>Kelly Williams</v>
      </c>
      <c r="W6852" s="3" t="str">
        <f>IFERROR(VLOOKUP($B6852, 'Returns'!$A$2:$B$801, 2, FALSE), "No")</f>
        <v>No</v>
      </c>
    </row>
    <row r="6853" spans="1:23" x14ac:dyDescent="0.3">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VLOOKUP($M6853,People!$A$2:$B$5, 2, FALSE)</f>
        <v>Kelly Williams</v>
      </c>
      <c r="W6853" s="3" t="str">
        <f>IFERROR(VLOOKUP($B6853, 'Returns'!$A$2:$B$801, 2, FALSE), "No")</f>
        <v>No</v>
      </c>
    </row>
    <row r="6854" spans="1:23" x14ac:dyDescent="0.3">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VLOOKUP($M6854,People!$A$2:$B$5, 2, FALSE)</f>
        <v>Cassandra Brandow</v>
      </c>
      <c r="W6854" s="3" t="str">
        <f>IFERROR(VLOOKUP($B6854, 'Returns'!$A$2:$B$801, 2, FALSE), "No")</f>
        <v>No</v>
      </c>
    </row>
    <row r="6855" spans="1:23" x14ac:dyDescent="0.3">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VLOOKUP($M6855,People!$A$2:$B$5, 2, FALSE)</f>
        <v>Cassandra Brandow</v>
      </c>
      <c r="W6855" s="3" t="str">
        <f>IFERROR(VLOOKUP($B6855, 'Returns'!$A$2:$B$801, 2, FALSE), "No")</f>
        <v>No</v>
      </c>
    </row>
    <row r="6856" spans="1:23" x14ac:dyDescent="0.3">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VLOOKUP($M6856,People!$A$2:$B$5, 2, FALSE)</f>
        <v>Cassandra Brandow</v>
      </c>
      <c r="W6856" s="3" t="str">
        <f>IFERROR(VLOOKUP($B6856, 'Returns'!$A$2:$B$801, 2, FALSE), "No")</f>
        <v>No</v>
      </c>
    </row>
    <row r="6857" spans="1:23" x14ac:dyDescent="0.3">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VLOOKUP($M6857,People!$A$2:$B$5, 2, FALSE)</f>
        <v>Cassandra Brandow</v>
      </c>
      <c r="W6857" s="3" t="str">
        <f>IFERROR(VLOOKUP($B6857, 'Returns'!$A$2:$B$801, 2, FALSE), "No")</f>
        <v>No</v>
      </c>
    </row>
    <row r="6858" spans="1:23" x14ac:dyDescent="0.3">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VLOOKUP($M6858,People!$A$2:$B$5, 2, FALSE)</f>
        <v>Cassandra Brandow</v>
      </c>
      <c r="W6858" s="3" t="str">
        <f>IFERROR(VLOOKUP($B6858, 'Returns'!$A$2:$B$801, 2, FALSE), "No")</f>
        <v>No</v>
      </c>
    </row>
    <row r="6859" spans="1:23" x14ac:dyDescent="0.3">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VLOOKUP($M6859,People!$A$2:$B$5, 2, FALSE)</f>
        <v>Anna Andreadi</v>
      </c>
      <c r="W6859" s="3" t="str">
        <f>IFERROR(VLOOKUP($B6859, 'Returns'!$A$2:$B$801, 2, FALSE), "No")</f>
        <v>Yes</v>
      </c>
    </row>
    <row r="6860" spans="1:23" x14ac:dyDescent="0.3">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VLOOKUP($M6860,People!$A$2:$B$5, 2, FALSE)</f>
        <v>Anna Andreadi</v>
      </c>
      <c r="W6860" s="3" t="str">
        <f>IFERROR(VLOOKUP($B6860, 'Returns'!$A$2:$B$801, 2, FALSE), "No")</f>
        <v>Yes</v>
      </c>
    </row>
    <row r="6861" spans="1:23" x14ac:dyDescent="0.3">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VLOOKUP($M6861,People!$A$2:$B$5, 2, FALSE)</f>
        <v>Anna Andreadi</v>
      </c>
      <c r="W6861" s="3" t="str">
        <f>IFERROR(VLOOKUP($B6861, 'Returns'!$A$2:$B$801, 2, FALSE), "No")</f>
        <v>Yes</v>
      </c>
    </row>
    <row r="6862" spans="1:23" x14ac:dyDescent="0.3">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VLOOKUP($M6862,People!$A$2:$B$5, 2, FALSE)</f>
        <v>Anna Andreadi</v>
      </c>
      <c r="W6862" s="3" t="str">
        <f>IFERROR(VLOOKUP($B6862, 'Returns'!$A$2:$B$801, 2, FALSE), "No")</f>
        <v>Yes</v>
      </c>
    </row>
    <row r="6863" spans="1:23" x14ac:dyDescent="0.3">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VLOOKUP($M6863,People!$A$2:$B$5, 2, FALSE)</f>
        <v>Anna Andreadi</v>
      </c>
      <c r="W6863" s="3" t="str">
        <f>IFERROR(VLOOKUP($B6863, 'Returns'!$A$2:$B$801, 2, FALSE), "No")</f>
        <v>Yes</v>
      </c>
    </row>
    <row r="6864" spans="1:23" x14ac:dyDescent="0.3">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VLOOKUP($M6864,People!$A$2:$B$5, 2, FALSE)</f>
        <v>Anna Andreadi</v>
      </c>
      <c r="W6864" s="3" t="str">
        <f>IFERROR(VLOOKUP($B6864, 'Returns'!$A$2:$B$801, 2, FALSE), "No")</f>
        <v>Yes</v>
      </c>
    </row>
    <row r="6865" spans="1:23" x14ac:dyDescent="0.3">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VLOOKUP($M6865,People!$A$2:$B$5, 2, FALSE)</f>
        <v>Kelly Williams</v>
      </c>
      <c r="W6865" s="3" t="str">
        <f>IFERROR(VLOOKUP($B6865, 'Returns'!$A$2:$B$801, 2, FALSE), "No")</f>
        <v>No</v>
      </c>
    </row>
    <row r="6866" spans="1:23" x14ac:dyDescent="0.3">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VLOOKUP($M6866,People!$A$2:$B$5, 2, FALSE)</f>
        <v>Anna Andreadi</v>
      </c>
      <c r="W6866" s="3" t="str">
        <f>IFERROR(VLOOKUP($B6866, 'Returns'!$A$2:$B$801, 2, FALSE), "No")</f>
        <v>No</v>
      </c>
    </row>
    <row r="6867" spans="1:23" x14ac:dyDescent="0.3">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VLOOKUP($M6867,People!$A$2:$B$5, 2, FALSE)</f>
        <v>Anna Andreadi</v>
      </c>
      <c r="W6867" s="3" t="str">
        <f>IFERROR(VLOOKUP($B6867, 'Returns'!$A$2:$B$801, 2, FALSE), "No")</f>
        <v>No</v>
      </c>
    </row>
    <row r="6868" spans="1:23" x14ac:dyDescent="0.3">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VLOOKUP($M6868,People!$A$2:$B$5, 2, FALSE)</f>
        <v>Anna Andreadi</v>
      </c>
      <c r="W6868" s="3" t="str">
        <f>IFERROR(VLOOKUP($B6868, 'Returns'!$A$2:$B$801, 2, FALSE), "No")</f>
        <v>No</v>
      </c>
    </row>
    <row r="6869" spans="1:23" x14ac:dyDescent="0.3">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VLOOKUP($M6869,People!$A$2:$B$5, 2, FALSE)</f>
        <v>Anna Andreadi</v>
      </c>
      <c r="W6869" s="3" t="str">
        <f>IFERROR(VLOOKUP($B6869, 'Returns'!$A$2:$B$801, 2, FALSE), "No")</f>
        <v>No</v>
      </c>
    </row>
    <row r="6870" spans="1:23" x14ac:dyDescent="0.3">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VLOOKUP($M6870,People!$A$2:$B$5, 2, FALSE)</f>
        <v>Anna Andreadi</v>
      </c>
      <c r="W6870" s="3" t="str">
        <f>IFERROR(VLOOKUP($B6870, 'Returns'!$A$2:$B$801, 2, FALSE), "No")</f>
        <v>No</v>
      </c>
    </row>
    <row r="6871" spans="1:23" x14ac:dyDescent="0.3">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VLOOKUP($M6871,People!$A$2:$B$5, 2, FALSE)</f>
        <v>Anna Andreadi</v>
      </c>
      <c r="W6871" s="3" t="str">
        <f>IFERROR(VLOOKUP($B6871, 'Returns'!$A$2:$B$801, 2, FALSE), "No")</f>
        <v>No</v>
      </c>
    </row>
    <row r="6872" spans="1:23" x14ac:dyDescent="0.3">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VLOOKUP($M6872,People!$A$2:$B$5, 2, FALSE)</f>
        <v>Anna Andreadi</v>
      </c>
      <c r="W6872" s="3" t="str">
        <f>IFERROR(VLOOKUP($B6872, 'Returns'!$A$2:$B$801, 2, FALSE), "No")</f>
        <v>No</v>
      </c>
    </row>
    <row r="6873" spans="1:23" x14ac:dyDescent="0.3">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VLOOKUP($M6873,People!$A$2:$B$5, 2, FALSE)</f>
        <v>Kelly Williams</v>
      </c>
      <c r="W6873" s="3" t="str">
        <f>IFERROR(VLOOKUP($B6873, 'Returns'!$A$2:$B$801, 2, FALSE), "No")</f>
        <v>No</v>
      </c>
    </row>
    <row r="6874" spans="1:23" x14ac:dyDescent="0.3">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VLOOKUP($M6874,People!$A$2:$B$5, 2, FALSE)</f>
        <v>Anna Andreadi</v>
      </c>
      <c r="W6874" s="3" t="str">
        <f>IFERROR(VLOOKUP($B6874, 'Returns'!$A$2:$B$801, 2, FALSE), "No")</f>
        <v>No</v>
      </c>
    </row>
    <row r="6875" spans="1:23" x14ac:dyDescent="0.3">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VLOOKUP($M6875,People!$A$2:$B$5, 2, FALSE)</f>
        <v>Kelly Williams</v>
      </c>
      <c r="W6875" s="3" t="str">
        <f>IFERROR(VLOOKUP($B6875, 'Returns'!$A$2:$B$801, 2, FALSE), "No")</f>
        <v>No</v>
      </c>
    </row>
    <row r="6876" spans="1:23" x14ac:dyDescent="0.3">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VLOOKUP($M6876,People!$A$2:$B$5, 2, FALSE)</f>
        <v>Kelly Williams</v>
      </c>
      <c r="W6876" s="3" t="str">
        <f>IFERROR(VLOOKUP($B6876, 'Returns'!$A$2:$B$801, 2, FALSE), "No")</f>
        <v>No</v>
      </c>
    </row>
    <row r="6877" spans="1:23" x14ac:dyDescent="0.3">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VLOOKUP($M6877,People!$A$2:$B$5, 2, FALSE)</f>
        <v>Cassandra Brandow</v>
      </c>
      <c r="W6877" s="3" t="str">
        <f>IFERROR(VLOOKUP($B6877, 'Returns'!$A$2:$B$801, 2, FALSE), "No")</f>
        <v>No</v>
      </c>
    </row>
    <row r="6878" spans="1:23" x14ac:dyDescent="0.3">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VLOOKUP($M6878,People!$A$2:$B$5, 2, FALSE)</f>
        <v>Cassandra Brandow</v>
      </c>
      <c r="W6878" s="3" t="str">
        <f>IFERROR(VLOOKUP($B6878, 'Returns'!$A$2:$B$801, 2, FALSE), "No")</f>
        <v>No</v>
      </c>
    </row>
    <row r="6879" spans="1:23" x14ac:dyDescent="0.3">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VLOOKUP($M6879,People!$A$2:$B$5, 2, FALSE)</f>
        <v>Kelly Williams</v>
      </c>
      <c r="W6879" s="3" t="str">
        <f>IFERROR(VLOOKUP($B6879, 'Returns'!$A$2:$B$801, 2, FALSE), "No")</f>
        <v>No</v>
      </c>
    </row>
    <row r="6880" spans="1:23" x14ac:dyDescent="0.3">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VLOOKUP($M6880,People!$A$2:$B$5, 2, FALSE)</f>
        <v>Kelly Williams</v>
      </c>
      <c r="W6880" s="3" t="str">
        <f>IFERROR(VLOOKUP($B6880, 'Returns'!$A$2:$B$801, 2, FALSE), "No")</f>
        <v>No</v>
      </c>
    </row>
    <row r="6881" spans="1:23" x14ac:dyDescent="0.3">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VLOOKUP($M6881,People!$A$2:$B$5, 2, FALSE)</f>
        <v>Anna Andreadi</v>
      </c>
      <c r="W6881" s="3" t="str">
        <f>IFERROR(VLOOKUP($B6881, 'Returns'!$A$2:$B$801, 2, FALSE), "No")</f>
        <v>No</v>
      </c>
    </row>
    <row r="6882" spans="1:23" x14ac:dyDescent="0.3">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VLOOKUP($M6882,People!$A$2:$B$5, 2, FALSE)</f>
        <v>Anna Andreadi</v>
      </c>
      <c r="W6882" s="3" t="str">
        <f>IFERROR(VLOOKUP($B6882, 'Returns'!$A$2:$B$801, 2, FALSE), "No")</f>
        <v>No</v>
      </c>
    </row>
    <row r="6883" spans="1:23" x14ac:dyDescent="0.3">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VLOOKUP($M6883,People!$A$2:$B$5, 2, FALSE)</f>
        <v>Anna Andreadi</v>
      </c>
      <c r="W6883" s="3" t="str">
        <f>IFERROR(VLOOKUP($B6883, 'Returns'!$A$2:$B$801, 2, FALSE), "No")</f>
        <v>No</v>
      </c>
    </row>
    <row r="6884" spans="1:23" x14ac:dyDescent="0.3">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VLOOKUP($M6884,People!$A$2:$B$5, 2, FALSE)</f>
        <v>Anna Andreadi</v>
      </c>
      <c r="W6884" s="3" t="str">
        <f>IFERROR(VLOOKUP($B6884, 'Returns'!$A$2:$B$801, 2, FALSE), "No")</f>
        <v>No</v>
      </c>
    </row>
    <row r="6885" spans="1:23" x14ac:dyDescent="0.3">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VLOOKUP($M6885,People!$A$2:$B$5, 2, FALSE)</f>
        <v>Anna Andreadi</v>
      </c>
      <c r="W6885" s="3" t="str">
        <f>IFERROR(VLOOKUP($B6885, 'Returns'!$A$2:$B$801, 2, FALSE), "No")</f>
        <v>No</v>
      </c>
    </row>
    <row r="6886" spans="1:23" x14ac:dyDescent="0.3">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VLOOKUP($M6886,People!$A$2:$B$5, 2, FALSE)</f>
        <v>Kelly Williams</v>
      </c>
      <c r="W6886" s="3" t="str">
        <f>IFERROR(VLOOKUP($B6886, 'Returns'!$A$2:$B$801, 2, FALSE), "No")</f>
        <v>No</v>
      </c>
    </row>
    <row r="6887" spans="1:23" x14ac:dyDescent="0.3">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VLOOKUP($M6887,People!$A$2:$B$5, 2, FALSE)</f>
        <v>Chuck Magee</v>
      </c>
      <c r="W6887" s="3" t="str">
        <f>IFERROR(VLOOKUP($B6887, 'Returns'!$A$2:$B$801, 2, FALSE), "No")</f>
        <v>No</v>
      </c>
    </row>
    <row r="6888" spans="1:23" x14ac:dyDescent="0.3">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VLOOKUP($M6888,People!$A$2:$B$5, 2, FALSE)</f>
        <v>Chuck Magee</v>
      </c>
      <c r="W6888" s="3" t="str">
        <f>IFERROR(VLOOKUP($B6888, 'Returns'!$A$2:$B$801, 2, FALSE), "No")</f>
        <v>No</v>
      </c>
    </row>
    <row r="6889" spans="1:23" x14ac:dyDescent="0.3">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VLOOKUP($M6889,People!$A$2:$B$5, 2, FALSE)</f>
        <v>Anna Andreadi</v>
      </c>
      <c r="W6889" s="3" t="str">
        <f>IFERROR(VLOOKUP($B6889, 'Returns'!$A$2:$B$801, 2, FALSE), "No")</f>
        <v>No</v>
      </c>
    </row>
    <row r="6890" spans="1:23" x14ac:dyDescent="0.3">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VLOOKUP($M6890,People!$A$2:$B$5, 2, FALSE)</f>
        <v>Anna Andreadi</v>
      </c>
      <c r="W6890" s="3" t="str">
        <f>IFERROR(VLOOKUP($B6890, 'Returns'!$A$2:$B$801, 2, FALSE), "No")</f>
        <v>No</v>
      </c>
    </row>
    <row r="6891" spans="1:23" x14ac:dyDescent="0.3">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VLOOKUP($M6891,People!$A$2:$B$5, 2, FALSE)</f>
        <v>Cassandra Brandow</v>
      </c>
      <c r="W6891" s="3" t="str">
        <f>IFERROR(VLOOKUP($B6891, 'Returns'!$A$2:$B$801, 2, FALSE), "No")</f>
        <v>No</v>
      </c>
    </row>
    <row r="6892" spans="1:23" x14ac:dyDescent="0.3">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VLOOKUP($M6892,People!$A$2:$B$5, 2, FALSE)</f>
        <v>Cassandra Brandow</v>
      </c>
      <c r="W6892" s="3" t="str">
        <f>IFERROR(VLOOKUP($B6892, 'Returns'!$A$2:$B$801, 2, FALSE), "No")</f>
        <v>No</v>
      </c>
    </row>
    <row r="6893" spans="1:23" x14ac:dyDescent="0.3">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VLOOKUP($M6893,People!$A$2:$B$5, 2, FALSE)</f>
        <v>Cassandra Brandow</v>
      </c>
      <c r="W6893" s="3" t="str">
        <f>IFERROR(VLOOKUP($B6893, 'Returns'!$A$2:$B$801, 2, FALSE), "No")</f>
        <v>No</v>
      </c>
    </row>
    <row r="6894" spans="1:23" x14ac:dyDescent="0.3">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VLOOKUP($M6894,People!$A$2:$B$5, 2, FALSE)</f>
        <v>Cassandra Brandow</v>
      </c>
      <c r="W6894" s="3" t="str">
        <f>IFERROR(VLOOKUP($B6894, 'Returns'!$A$2:$B$801, 2, FALSE), "No")</f>
        <v>No</v>
      </c>
    </row>
    <row r="6895" spans="1:23" x14ac:dyDescent="0.3">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VLOOKUP($M6895,People!$A$2:$B$5, 2, FALSE)</f>
        <v>Cassandra Brandow</v>
      </c>
      <c r="W6895" s="3" t="str">
        <f>IFERROR(VLOOKUP($B6895, 'Returns'!$A$2:$B$801, 2, FALSE), "No")</f>
        <v>No</v>
      </c>
    </row>
    <row r="6896" spans="1:23" x14ac:dyDescent="0.3">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VLOOKUP($M6896,People!$A$2:$B$5, 2, FALSE)</f>
        <v>Cassandra Brandow</v>
      </c>
      <c r="W6896" s="3" t="str">
        <f>IFERROR(VLOOKUP($B6896, 'Returns'!$A$2:$B$801, 2, FALSE), "No")</f>
        <v>No</v>
      </c>
    </row>
    <row r="6897" spans="1:23" x14ac:dyDescent="0.3">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VLOOKUP($M6897,People!$A$2:$B$5, 2, FALSE)</f>
        <v>Cassandra Brandow</v>
      </c>
      <c r="W6897" s="3" t="str">
        <f>IFERROR(VLOOKUP($B6897, 'Returns'!$A$2:$B$801, 2, FALSE), "No")</f>
        <v>No</v>
      </c>
    </row>
    <row r="6898" spans="1:23" x14ac:dyDescent="0.3">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VLOOKUP($M6898,People!$A$2:$B$5, 2, FALSE)</f>
        <v>Cassandra Brandow</v>
      </c>
      <c r="W6898" s="3" t="str">
        <f>IFERROR(VLOOKUP($B6898, 'Returns'!$A$2:$B$801, 2, FALSE), "No")</f>
        <v>No</v>
      </c>
    </row>
    <row r="6899" spans="1:23" x14ac:dyDescent="0.3">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VLOOKUP($M6899,People!$A$2:$B$5, 2, FALSE)</f>
        <v>Chuck Magee</v>
      </c>
      <c r="W6899" s="3" t="str">
        <f>IFERROR(VLOOKUP($B6899, 'Returns'!$A$2:$B$801, 2, FALSE), "No")</f>
        <v>No</v>
      </c>
    </row>
    <row r="6900" spans="1:23" x14ac:dyDescent="0.3">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VLOOKUP($M6900,People!$A$2:$B$5, 2, FALSE)</f>
        <v>Kelly Williams</v>
      </c>
      <c r="W6900" s="3" t="str">
        <f>IFERROR(VLOOKUP($B6900, 'Returns'!$A$2:$B$801, 2, FALSE), "No")</f>
        <v>No</v>
      </c>
    </row>
    <row r="6901" spans="1:23" x14ac:dyDescent="0.3">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VLOOKUP($M6901,People!$A$2:$B$5, 2, FALSE)</f>
        <v>Kelly Williams</v>
      </c>
      <c r="W6901" s="3" t="str">
        <f>IFERROR(VLOOKUP($B6901, 'Returns'!$A$2:$B$801, 2, FALSE), "No")</f>
        <v>No</v>
      </c>
    </row>
    <row r="6902" spans="1:23" x14ac:dyDescent="0.3">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VLOOKUP($M6902,People!$A$2:$B$5, 2, FALSE)</f>
        <v>Chuck Magee</v>
      </c>
      <c r="W6902" s="3" t="str">
        <f>IFERROR(VLOOKUP($B6902, 'Returns'!$A$2:$B$801, 2, FALSE), "No")</f>
        <v>No</v>
      </c>
    </row>
    <row r="6903" spans="1:23" x14ac:dyDescent="0.3">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VLOOKUP($M6903,People!$A$2:$B$5, 2, FALSE)</f>
        <v>Anna Andreadi</v>
      </c>
      <c r="W6903" s="3" t="str">
        <f>IFERROR(VLOOKUP($B6903, 'Returns'!$A$2:$B$801, 2, FALSE), "No")</f>
        <v>No</v>
      </c>
    </row>
    <row r="6904" spans="1:23" x14ac:dyDescent="0.3">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VLOOKUP($M6904,People!$A$2:$B$5, 2, FALSE)</f>
        <v>Kelly Williams</v>
      </c>
      <c r="W6904" s="3" t="str">
        <f>IFERROR(VLOOKUP($B6904, 'Returns'!$A$2:$B$801, 2, FALSE), "No")</f>
        <v>No</v>
      </c>
    </row>
    <row r="6905" spans="1:23" x14ac:dyDescent="0.3">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VLOOKUP($M6905,People!$A$2:$B$5, 2, FALSE)</f>
        <v>Kelly Williams</v>
      </c>
      <c r="W6905" s="3" t="str">
        <f>IFERROR(VLOOKUP($B6905, 'Returns'!$A$2:$B$801, 2, FALSE), "No")</f>
        <v>No</v>
      </c>
    </row>
    <row r="6906" spans="1:23" x14ac:dyDescent="0.3">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VLOOKUP($M6906,People!$A$2:$B$5, 2, FALSE)</f>
        <v>Kelly Williams</v>
      </c>
      <c r="W6906" s="3" t="str">
        <f>IFERROR(VLOOKUP($B6906, 'Returns'!$A$2:$B$801, 2, FALSE), "No")</f>
        <v>No</v>
      </c>
    </row>
    <row r="6907" spans="1:23" x14ac:dyDescent="0.3">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VLOOKUP($M6907,People!$A$2:$B$5, 2, FALSE)</f>
        <v>Anna Andreadi</v>
      </c>
      <c r="W6907" s="3" t="str">
        <f>IFERROR(VLOOKUP($B6907, 'Returns'!$A$2:$B$801, 2, FALSE), "No")</f>
        <v>No</v>
      </c>
    </row>
    <row r="6908" spans="1:23" x14ac:dyDescent="0.3">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VLOOKUP($M6908,People!$A$2:$B$5, 2, FALSE)</f>
        <v>Kelly Williams</v>
      </c>
      <c r="W6908" s="3" t="str">
        <f>IFERROR(VLOOKUP($B6908, 'Returns'!$A$2:$B$801, 2, FALSE), "No")</f>
        <v>No</v>
      </c>
    </row>
    <row r="6909" spans="1:23" x14ac:dyDescent="0.3">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VLOOKUP($M6909,People!$A$2:$B$5, 2, FALSE)</f>
        <v>Anna Andreadi</v>
      </c>
      <c r="W6909" s="3" t="str">
        <f>IFERROR(VLOOKUP($B6909, 'Returns'!$A$2:$B$801, 2, FALSE), "No")</f>
        <v>No</v>
      </c>
    </row>
    <row r="6910" spans="1:23" x14ac:dyDescent="0.3">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VLOOKUP($M6910,People!$A$2:$B$5, 2, FALSE)</f>
        <v>Cassandra Brandow</v>
      </c>
      <c r="W6910" s="3" t="str">
        <f>IFERROR(VLOOKUP($B6910, 'Returns'!$A$2:$B$801, 2, FALSE), "No")</f>
        <v>No</v>
      </c>
    </row>
    <row r="6911" spans="1:23" x14ac:dyDescent="0.3">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VLOOKUP($M6911,People!$A$2:$B$5, 2, FALSE)</f>
        <v>Chuck Magee</v>
      </c>
      <c r="W6911" s="3" t="str">
        <f>IFERROR(VLOOKUP($B6911, 'Returns'!$A$2:$B$801, 2, FALSE), "No")</f>
        <v>No</v>
      </c>
    </row>
    <row r="6912" spans="1:23" x14ac:dyDescent="0.3">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VLOOKUP($M6912,People!$A$2:$B$5, 2, FALSE)</f>
        <v>Anna Andreadi</v>
      </c>
      <c r="W6912" s="3" t="str">
        <f>IFERROR(VLOOKUP($B6912, 'Returns'!$A$2:$B$801, 2, FALSE), "No")</f>
        <v>No</v>
      </c>
    </row>
    <row r="6913" spans="1:23" x14ac:dyDescent="0.3">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VLOOKUP($M6913,People!$A$2:$B$5, 2, FALSE)</f>
        <v>Anna Andreadi</v>
      </c>
      <c r="W6913" s="3" t="str">
        <f>IFERROR(VLOOKUP($B6913, 'Returns'!$A$2:$B$801, 2, FALSE), "No")</f>
        <v>No</v>
      </c>
    </row>
    <row r="6914" spans="1:23" x14ac:dyDescent="0.3">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VLOOKUP($M6914,People!$A$2:$B$5, 2, FALSE)</f>
        <v>Anna Andreadi</v>
      </c>
      <c r="W6914" s="3" t="str">
        <f>IFERROR(VLOOKUP($B6914, 'Returns'!$A$2:$B$801, 2, FALSE), "No")</f>
        <v>No</v>
      </c>
    </row>
    <row r="6915" spans="1:23" x14ac:dyDescent="0.3">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VLOOKUP($M6915,People!$A$2:$B$5, 2, FALSE)</f>
        <v>Cassandra Brandow</v>
      </c>
      <c r="W6915" s="3" t="str">
        <f>IFERROR(VLOOKUP($B6915, 'Returns'!$A$2:$B$801, 2, FALSE), "No")</f>
        <v>No</v>
      </c>
    </row>
    <row r="6916" spans="1:23" x14ac:dyDescent="0.3">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VLOOKUP($M6916,People!$A$2:$B$5, 2, FALSE)</f>
        <v>Kelly Williams</v>
      </c>
      <c r="W6916" s="3" t="str">
        <f>IFERROR(VLOOKUP($B6916, 'Returns'!$A$2:$B$801, 2, FALSE), "No")</f>
        <v>No</v>
      </c>
    </row>
    <row r="6917" spans="1:23" x14ac:dyDescent="0.3">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VLOOKUP($M6917,People!$A$2:$B$5, 2, FALSE)</f>
        <v>Kelly Williams</v>
      </c>
      <c r="W6917" s="3" t="str">
        <f>IFERROR(VLOOKUP($B6917, 'Returns'!$A$2:$B$801, 2, FALSE), "No")</f>
        <v>No</v>
      </c>
    </row>
    <row r="6918" spans="1:23" x14ac:dyDescent="0.3">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VLOOKUP($M6918,People!$A$2:$B$5, 2, FALSE)</f>
        <v>Kelly Williams</v>
      </c>
      <c r="W6918" s="3" t="str">
        <f>IFERROR(VLOOKUP($B6918, 'Returns'!$A$2:$B$801, 2, FALSE), "No")</f>
        <v>No</v>
      </c>
    </row>
    <row r="6919" spans="1:23" x14ac:dyDescent="0.3">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VLOOKUP($M6919,People!$A$2:$B$5, 2, FALSE)</f>
        <v>Anna Andreadi</v>
      </c>
      <c r="W6919" s="3" t="str">
        <f>IFERROR(VLOOKUP($B6919, 'Returns'!$A$2:$B$801, 2, FALSE), "No")</f>
        <v>No</v>
      </c>
    </row>
    <row r="6920" spans="1:23" x14ac:dyDescent="0.3">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VLOOKUP($M6920,People!$A$2:$B$5, 2, FALSE)</f>
        <v>Anna Andreadi</v>
      </c>
      <c r="W6920" s="3" t="str">
        <f>IFERROR(VLOOKUP($B6920, 'Returns'!$A$2:$B$801, 2, FALSE), "No")</f>
        <v>No</v>
      </c>
    </row>
    <row r="6921" spans="1:23" x14ac:dyDescent="0.3">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VLOOKUP($M6921,People!$A$2:$B$5, 2, FALSE)</f>
        <v>Chuck Magee</v>
      </c>
      <c r="W6921" s="3" t="str">
        <f>IFERROR(VLOOKUP($B6921, 'Returns'!$A$2:$B$801, 2, FALSE), "No")</f>
        <v>No</v>
      </c>
    </row>
    <row r="6922" spans="1:23" x14ac:dyDescent="0.3">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VLOOKUP($M6922,People!$A$2:$B$5, 2, FALSE)</f>
        <v>Anna Andreadi</v>
      </c>
      <c r="W6922" s="3" t="str">
        <f>IFERROR(VLOOKUP($B6922, 'Returns'!$A$2:$B$801, 2, FALSE), "No")</f>
        <v>No</v>
      </c>
    </row>
    <row r="6923" spans="1:23" x14ac:dyDescent="0.3">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VLOOKUP($M6923,People!$A$2:$B$5, 2, FALSE)</f>
        <v>Chuck Magee</v>
      </c>
      <c r="W6923" s="3" t="str">
        <f>IFERROR(VLOOKUP($B6923, 'Returns'!$A$2:$B$801, 2, FALSE), "No")</f>
        <v>No</v>
      </c>
    </row>
    <row r="6924" spans="1:23" x14ac:dyDescent="0.3">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VLOOKUP($M6924,People!$A$2:$B$5, 2, FALSE)</f>
        <v>Cassandra Brandow</v>
      </c>
      <c r="W6924" s="3" t="str">
        <f>IFERROR(VLOOKUP($B6924, 'Returns'!$A$2:$B$801, 2, FALSE), "No")</f>
        <v>No</v>
      </c>
    </row>
    <row r="6925" spans="1:23" x14ac:dyDescent="0.3">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VLOOKUP($M6925,People!$A$2:$B$5, 2, FALSE)</f>
        <v>Cassandra Brandow</v>
      </c>
      <c r="W6925" s="3" t="str">
        <f>IFERROR(VLOOKUP($B6925, 'Returns'!$A$2:$B$801, 2, FALSE), "No")</f>
        <v>No</v>
      </c>
    </row>
    <row r="6926" spans="1:23" x14ac:dyDescent="0.3">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VLOOKUP($M6926,People!$A$2:$B$5, 2, FALSE)</f>
        <v>Chuck Magee</v>
      </c>
      <c r="W6926" s="3" t="str">
        <f>IFERROR(VLOOKUP($B6926, 'Returns'!$A$2:$B$801, 2, FALSE), "No")</f>
        <v>No</v>
      </c>
    </row>
    <row r="6927" spans="1:23" x14ac:dyDescent="0.3">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VLOOKUP($M6927,People!$A$2:$B$5, 2, FALSE)</f>
        <v>Chuck Magee</v>
      </c>
      <c r="W6927" s="3" t="str">
        <f>IFERROR(VLOOKUP($B6927, 'Returns'!$A$2:$B$801, 2, FALSE), "No")</f>
        <v>No</v>
      </c>
    </row>
    <row r="6928" spans="1:23" x14ac:dyDescent="0.3">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VLOOKUP($M6928,People!$A$2:$B$5, 2, FALSE)</f>
        <v>Anna Andreadi</v>
      </c>
      <c r="W6928" s="3" t="str">
        <f>IFERROR(VLOOKUP($B6928, 'Returns'!$A$2:$B$801, 2, FALSE), "No")</f>
        <v>No</v>
      </c>
    </row>
    <row r="6929" spans="1:23" x14ac:dyDescent="0.3">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VLOOKUP($M6929,People!$A$2:$B$5, 2, FALSE)</f>
        <v>Anna Andreadi</v>
      </c>
      <c r="W6929" s="3" t="str">
        <f>IFERROR(VLOOKUP($B6929, 'Returns'!$A$2:$B$801, 2, FALSE), "No")</f>
        <v>No</v>
      </c>
    </row>
    <row r="6930" spans="1:23" x14ac:dyDescent="0.3">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VLOOKUP($M6930,People!$A$2:$B$5, 2, FALSE)</f>
        <v>Anna Andreadi</v>
      </c>
      <c r="W6930" s="3" t="str">
        <f>IFERROR(VLOOKUP($B6930, 'Returns'!$A$2:$B$801, 2, FALSE), "No")</f>
        <v>No</v>
      </c>
    </row>
    <row r="6931" spans="1:23" x14ac:dyDescent="0.3">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VLOOKUP($M6931,People!$A$2:$B$5, 2, FALSE)</f>
        <v>Anna Andreadi</v>
      </c>
      <c r="W6931" s="3" t="str">
        <f>IFERROR(VLOOKUP($B6931, 'Returns'!$A$2:$B$801, 2, FALSE), "No")</f>
        <v>No</v>
      </c>
    </row>
    <row r="6932" spans="1:23" x14ac:dyDescent="0.3">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VLOOKUP($M6932,People!$A$2:$B$5, 2, FALSE)</f>
        <v>Anna Andreadi</v>
      </c>
      <c r="W6932" s="3" t="str">
        <f>IFERROR(VLOOKUP($B6932, 'Returns'!$A$2:$B$801, 2, FALSE), "No")</f>
        <v>No</v>
      </c>
    </row>
    <row r="6933" spans="1:23" x14ac:dyDescent="0.3">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VLOOKUP($M6933,People!$A$2:$B$5, 2, FALSE)</f>
        <v>Chuck Magee</v>
      </c>
      <c r="W6933" s="3" t="str">
        <f>IFERROR(VLOOKUP($B6933, 'Returns'!$A$2:$B$801, 2, FALSE), "No")</f>
        <v>No</v>
      </c>
    </row>
    <row r="6934" spans="1:23" x14ac:dyDescent="0.3">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VLOOKUP($M6934,People!$A$2:$B$5, 2, FALSE)</f>
        <v>Chuck Magee</v>
      </c>
      <c r="W6934" s="3" t="str">
        <f>IFERROR(VLOOKUP($B6934, 'Returns'!$A$2:$B$801, 2, FALSE), "No")</f>
        <v>No</v>
      </c>
    </row>
    <row r="6935" spans="1:23" x14ac:dyDescent="0.3">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VLOOKUP($M6935,People!$A$2:$B$5, 2, FALSE)</f>
        <v>Chuck Magee</v>
      </c>
      <c r="W6935" s="3" t="str">
        <f>IFERROR(VLOOKUP($B6935, 'Returns'!$A$2:$B$801, 2, FALSE), "No")</f>
        <v>No</v>
      </c>
    </row>
    <row r="6936" spans="1:23" x14ac:dyDescent="0.3">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VLOOKUP($M6936,People!$A$2:$B$5, 2, FALSE)</f>
        <v>Chuck Magee</v>
      </c>
      <c r="W6936" s="3" t="str">
        <f>IFERROR(VLOOKUP($B6936, 'Returns'!$A$2:$B$801, 2, FALSE), "No")</f>
        <v>No</v>
      </c>
    </row>
    <row r="6937" spans="1:23" x14ac:dyDescent="0.3">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VLOOKUP($M6937,People!$A$2:$B$5, 2, FALSE)</f>
        <v>Kelly Williams</v>
      </c>
      <c r="W6937" s="3" t="str">
        <f>IFERROR(VLOOKUP($B6937, 'Returns'!$A$2:$B$801, 2, FALSE), "No")</f>
        <v>No</v>
      </c>
    </row>
    <row r="6938" spans="1:23" x14ac:dyDescent="0.3">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VLOOKUP($M6938,People!$A$2:$B$5, 2, FALSE)</f>
        <v>Kelly Williams</v>
      </c>
      <c r="W6938" s="3" t="str">
        <f>IFERROR(VLOOKUP($B6938, 'Returns'!$A$2:$B$801, 2, FALSE), "No")</f>
        <v>No</v>
      </c>
    </row>
    <row r="6939" spans="1:23" x14ac:dyDescent="0.3">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VLOOKUP($M6939,People!$A$2:$B$5, 2, FALSE)</f>
        <v>Kelly Williams</v>
      </c>
      <c r="W6939" s="3" t="str">
        <f>IFERROR(VLOOKUP($B6939, 'Returns'!$A$2:$B$801, 2, FALSE), "No")</f>
        <v>No</v>
      </c>
    </row>
    <row r="6940" spans="1:23" x14ac:dyDescent="0.3">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VLOOKUP($M6940,People!$A$2:$B$5, 2, FALSE)</f>
        <v>Anna Andreadi</v>
      </c>
      <c r="W6940" s="3" t="str">
        <f>IFERROR(VLOOKUP($B6940, 'Returns'!$A$2:$B$801, 2, FALSE), "No")</f>
        <v>No</v>
      </c>
    </row>
    <row r="6941" spans="1:23" x14ac:dyDescent="0.3">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VLOOKUP($M6941,People!$A$2:$B$5, 2, FALSE)</f>
        <v>Chuck Magee</v>
      </c>
      <c r="W6941" s="3" t="str">
        <f>IFERROR(VLOOKUP($B6941, 'Returns'!$A$2:$B$801, 2, FALSE), "No")</f>
        <v>No</v>
      </c>
    </row>
    <row r="6942" spans="1:23" x14ac:dyDescent="0.3">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VLOOKUP($M6942,People!$A$2:$B$5, 2, FALSE)</f>
        <v>Chuck Magee</v>
      </c>
      <c r="W6942" s="3" t="str">
        <f>IFERROR(VLOOKUP($B6942, 'Returns'!$A$2:$B$801, 2, FALSE), "No")</f>
        <v>No</v>
      </c>
    </row>
    <row r="6943" spans="1:23" x14ac:dyDescent="0.3">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VLOOKUP($M6943,People!$A$2:$B$5, 2, FALSE)</f>
        <v>Chuck Magee</v>
      </c>
      <c r="W6943" s="3" t="str">
        <f>IFERROR(VLOOKUP($B6943, 'Returns'!$A$2:$B$801, 2, FALSE), "No")</f>
        <v>No</v>
      </c>
    </row>
    <row r="6944" spans="1:23" x14ac:dyDescent="0.3">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VLOOKUP($M6944,People!$A$2:$B$5, 2, FALSE)</f>
        <v>Chuck Magee</v>
      </c>
      <c r="W6944" s="3" t="str">
        <f>IFERROR(VLOOKUP($B6944, 'Returns'!$A$2:$B$801, 2, FALSE), "No")</f>
        <v>No</v>
      </c>
    </row>
    <row r="6945" spans="1:23" x14ac:dyDescent="0.3">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VLOOKUP($M6945,People!$A$2:$B$5, 2, FALSE)</f>
        <v>Anna Andreadi</v>
      </c>
      <c r="W6945" s="3" t="str">
        <f>IFERROR(VLOOKUP($B6945, 'Returns'!$A$2:$B$801, 2, FALSE), "No")</f>
        <v>No</v>
      </c>
    </row>
    <row r="6946" spans="1:23" x14ac:dyDescent="0.3">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VLOOKUP($M6946,People!$A$2:$B$5, 2, FALSE)</f>
        <v>Chuck Magee</v>
      </c>
      <c r="W6946" s="3" t="str">
        <f>IFERROR(VLOOKUP($B6946, 'Returns'!$A$2:$B$801, 2, FALSE), "No")</f>
        <v>No</v>
      </c>
    </row>
    <row r="6947" spans="1:23" x14ac:dyDescent="0.3">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VLOOKUP($M6947,People!$A$2:$B$5, 2, FALSE)</f>
        <v>Chuck Magee</v>
      </c>
      <c r="W6947" s="3" t="str">
        <f>IFERROR(VLOOKUP($B6947, 'Returns'!$A$2:$B$801, 2, FALSE), "No")</f>
        <v>No</v>
      </c>
    </row>
    <row r="6948" spans="1:23" x14ac:dyDescent="0.3">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VLOOKUP($M6948,People!$A$2:$B$5, 2, FALSE)</f>
        <v>Anna Andreadi</v>
      </c>
      <c r="W6948" s="3" t="str">
        <f>IFERROR(VLOOKUP($B6948, 'Returns'!$A$2:$B$801, 2, FALSE), "No")</f>
        <v>No</v>
      </c>
    </row>
    <row r="6949" spans="1:23" x14ac:dyDescent="0.3">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VLOOKUP($M6949,People!$A$2:$B$5, 2, FALSE)</f>
        <v>Kelly Williams</v>
      </c>
      <c r="W6949" s="3" t="str">
        <f>IFERROR(VLOOKUP($B6949, 'Returns'!$A$2:$B$801, 2, FALSE), "No")</f>
        <v>No</v>
      </c>
    </row>
    <row r="6950" spans="1:23" x14ac:dyDescent="0.3">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VLOOKUP($M6950,People!$A$2:$B$5, 2, FALSE)</f>
        <v>Kelly Williams</v>
      </c>
      <c r="W6950" s="3" t="str">
        <f>IFERROR(VLOOKUP($B6950, 'Returns'!$A$2:$B$801, 2, FALSE), "No")</f>
        <v>No</v>
      </c>
    </row>
    <row r="6951" spans="1:23" x14ac:dyDescent="0.3">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VLOOKUP($M6951,People!$A$2:$B$5, 2, FALSE)</f>
        <v>Chuck Magee</v>
      </c>
      <c r="W6951" s="3" t="str">
        <f>IFERROR(VLOOKUP($B6951, 'Returns'!$A$2:$B$801, 2, FALSE), "No")</f>
        <v>No</v>
      </c>
    </row>
    <row r="6952" spans="1:23" x14ac:dyDescent="0.3">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VLOOKUP($M6952,People!$A$2:$B$5, 2, FALSE)</f>
        <v>Chuck Magee</v>
      </c>
      <c r="W6952" s="3" t="str">
        <f>IFERROR(VLOOKUP($B6952, 'Returns'!$A$2:$B$801, 2, FALSE), "No")</f>
        <v>No</v>
      </c>
    </row>
    <row r="6953" spans="1:23" x14ac:dyDescent="0.3">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VLOOKUP($M6953,People!$A$2:$B$5, 2, FALSE)</f>
        <v>Kelly Williams</v>
      </c>
      <c r="W6953" s="3" t="str">
        <f>IFERROR(VLOOKUP($B6953, 'Returns'!$A$2:$B$801, 2, FALSE), "No")</f>
        <v>No</v>
      </c>
    </row>
    <row r="6954" spans="1:23" x14ac:dyDescent="0.3">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VLOOKUP($M6954,People!$A$2:$B$5, 2, FALSE)</f>
        <v>Anna Andreadi</v>
      </c>
      <c r="W6954" s="3" t="str">
        <f>IFERROR(VLOOKUP($B6954, 'Returns'!$A$2:$B$801, 2, FALSE), "No")</f>
        <v>No</v>
      </c>
    </row>
    <row r="6955" spans="1:23" x14ac:dyDescent="0.3">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VLOOKUP($M6955,People!$A$2:$B$5, 2, FALSE)</f>
        <v>Anna Andreadi</v>
      </c>
      <c r="W6955" s="3" t="str">
        <f>IFERROR(VLOOKUP($B6955, 'Returns'!$A$2:$B$801, 2, FALSE), "No")</f>
        <v>No</v>
      </c>
    </row>
    <row r="6956" spans="1:23" x14ac:dyDescent="0.3">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VLOOKUP($M6956,People!$A$2:$B$5, 2, FALSE)</f>
        <v>Anna Andreadi</v>
      </c>
      <c r="W6956" s="3" t="str">
        <f>IFERROR(VLOOKUP($B6956, 'Returns'!$A$2:$B$801, 2, FALSE), "No")</f>
        <v>No</v>
      </c>
    </row>
    <row r="6957" spans="1:23" x14ac:dyDescent="0.3">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VLOOKUP($M6957,People!$A$2:$B$5, 2, FALSE)</f>
        <v>Anna Andreadi</v>
      </c>
      <c r="W6957" s="3" t="str">
        <f>IFERROR(VLOOKUP($B6957, 'Returns'!$A$2:$B$801, 2, FALSE), "No")</f>
        <v>No</v>
      </c>
    </row>
    <row r="6958" spans="1:23" x14ac:dyDescent="0.3">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VLOOKUP($M6958,People!$A$2:$B$5, 2, FALSE)</f>
        <v>Cassandra Brandow</v>
      </c>
      <c r="W6958" s="3" t="str">
        <f>IFERROR(VLOOKUP($B6958, 'Returns'!$A$2:$B$801, 2, FALSE), "No")</f>
        <v>No</v>
      </c>
    </row>
    <row r="6959" spans="1:23" x14ac:dyDescent="0.3">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VLOOKUP($M6959,People!$A$2:$B$5, 2, FALSE)</f>
        <v>Cassandra Brandow</v>
      </c>
      <c r="W6959" s="3" t="str">
        <f>IFERROR(VLOOKUP($B6959, 'Returns'!$A$2:$B$801, 2, FALSE), "No")</f>
        <v>No</v>
      </c>
    </row>
    <row r="6960" spans="1:23" x14ac:dyDescent="0.3">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VLOOKUP($M6960,People!$A$2:$B$5, 2, FALSE)</f>
        <v>Anna Andreadi</v>
      </c>
      <c r="W6960" s="3" t="str">
        <f>IFERROR(VLOOKUP($B6960, 'Returns'!$A$2:$B$801, 2, FALSE), "No")</f>
        <v>No</v>
      </c>
    </row>
    <row r="6961" spans="1:23" x14ac:dyDescent="0.3">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VLOOKUP($M6961,People!$A$2:$B$5, 2, FALSE)</f>
        <v>Anna Andreadi</v>
      </c>
      <c r="W6961" s="3" t="str">
        <f>IFERROR(VLOOKUP($B6961, 'Returns'!$A$2:$B$801, 2, FALSE), "No")</f>
        <v>No</v>
      </c>
    </row>
    <row r="6962" spans="1:23" x14ac:dyDescent="0.3">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VLOOKUP($M6962,People!$A$2:$B$5, 2, FALSE)</f>
        <v>Anna Andreadi</v>
      </c>
      <c r="W6962" s="3" t="str">
        <f>IFERROR(VLOOKUP($B6962, 'Returns'!$A$2:$B$801, 2, FALSE), "No")</f>
        <v>No</v>
      </c>
    </row>
    <row r="6963" spans="1:23" x14ac:dyDescent="0.3">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VLOOKUP($M6963,People!$A$2:$B$5, 2, FALSE)</f>
        <v>Anna Andreadi</v>
      </c>
      <c r="W6963" s="3" t="str">
        <f>IFERROR(VLOOKUP($B6963, 'Returns'!$A$2:$B$801, 2, FALSE), "No")</f>
        <v>No</v>
      </c>
    </row>
    <row r="6964" spans="1:23" x14ac:dyDescent="0.3">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VLOOKUP($M6964,People!$A$2:$B$5, 2, FALSE)</f>
        <v>Cassandra Brandow</v>
      </c>
      <c r="W6964" s="3" t="str">
        <f>IFERROR(VLOOKUP($B6964, 'Returns'!$A$2:$B$801, 2, FALSE), "No")</f>
        <v>No</v>
      </c>
    </row>
    <row r="6965" spans="1:23" x14ac:dyDescent="0.3">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VLOOKUP($M6965,People!$A$2:$B$5, 2, FALSE)</f>
        <v>Cassandra Brandow</v>
      </c>
      <c r="W6965" s="3" t="str">
        <f>IFERROR(VLOOKUP($B6965, 'Returns'!$A$2:$B$801, 2, FALSE), "No")</f>
        <v>No</v>
      </c>
    </row>
    <row r="6966" spans="1:23" x14ac:dyDescent="0.3">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VLOOKUP($M6966,People!$A$2:$B$5, 2, FALSE)</f>
        <v>Cassandra Brandow</v>
      </c>
      <c r="W6966" s="3" t="str">
        <f>IFERROR(VLOOKUP($B6966, 'Returns'!$A$2:$B$801, 2, FALSE), "No")</f>
        <v>No</v>
      </c>
    </row>
    <row r="6967" spans="1:23" x14ac:dyDescent="0.3">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VLOOKUP($M6967,People!$A$2:$B$5, 2, FALSE)</f>
        <v>Cassandra Brandow</v>
      </c>
      <c r="W6967" s="3" t="str">
        <f>IFERROR(VLOOKUP($B6967, 'Returns'!$A$2:$B$801, 2, FALSE), "No")</f>
        <v>No</v>
      </c>
    </row>
    <row r="6968" spans="1:23" x14ac:dyDescent="0.3">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VLOOKUP($M6968,People!$A$2:$B$5, 2, FALSE)</f>
        <v>Cassandra Brandow</v>
      </c>
      <c r="W6968" s="3" t="str">
        <f>IFERROR(VLOOKUP($B6968, 'Returns'!$A$2:$B$801, 2, FALSE), "No")</f>
        <v>No</v>
      </c>
    </row>
    <row r="6969" spans="1:23" x14ac:dyDescent="0.3">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VLOOKUP($M6969,People!$A$2:$B$5, 2, FALSE)</f>
        <v>Cassandra Brandow</v>
      </c>
      <c r="W6969" s="3" t="str">
        <f>IFERROR(VLOOKUP($B6969, 'Returns'!$A$2:$B$801, 2, FALSE), "No")</f>
        <v>No</v>
      </c>
    </row>
    <row r="6970" spans="1:23" x14ac:dyDescent="0.3">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VLOOKUP($M6970,People!$A$2:$B$5, 2, FALSE)</f>
        <v>Chuck Magee</v>
      </c>
      <c r="W6970" s="3" t="str">
        <f>IFERROR(VLOOKUP($B6970, 'Returns'!$A$2:$B$801, 2, FALSE), "No")</f>
        <v>No</v>
      </c>
    </row>
    <row r="6971" spans="1:23" x14ac:dyDescent="0.3">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VLOOKUP($M6971,People!$A$2:$B$5, 2, FALSE)</f>
        <v>Anna Andreadi</v>
      </c>
      <c r="W6971" s="3" t="str">
        <f>IFERROR(VLOOKUP($B6971, 'Returns'!$A$2:$B$801, 2, FALSE), "No")</f>
        <v>No</v>
      </c>
    </row>
    <row r="6972" spans="1:23" x14ac:dyDescent="0.3">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VLOOKUP($M6972,People!$A$2:$B$5, 2, FALSE)</f>
        <v>Anna Andreadi</v>
      </c>
      <c r="W6972" s="3" t="str">
        <f>IFERROR(VLOOKUP($B6972, 'Returns'!$A$2:$B$801, 2, FALSE), "No")</f>
        <v>Yes</v>
      </c>
    </row>
    <row r="6973" spans="1:23" x14ac:dyDescent="0.3">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VLOOKUP($M6973,People!$A$2:$B$5, 2, FALSE)</f>
        <v>Anna Andreadi</v>
      </c>
      <c r="W6973" s="3" t="str">
        <f>IFERROR(VLOOKUP($B6973, 'Returns'!$A$2:$B$801, 2, FALSE), "No")</f>
        <v>Yes</v>
      </c>
    </row>
    <row r="6974" spans="1:23" x14ac:dyDescent="0.3">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VLOOKUP($M6974,People!$A$2:$B$5, 2, FALSE)</f>
        <v>Anna Andreadi</v>
      </c>
      <c r="W6974" s="3" t="str">
        <f>IFERROR(VLOOKUP($B6974, 'Returns'!$A$2:$B$801, 2, FALSE), "No")</f>
        <v>Yes</v>
      </c>
    </row>
    <row r="6975" spans="1:23" x14ac:dyDescent="0.3">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VLOOKUP($M6975,People!$A$2:$B$5, 2, FALSE)</f>
        <v>Anna Andreadi</v>
      </c>
      <c r="W6975" s="3" t="str">
        <f>IFERROR(VLOOKUP($B6975, 'Returns'!$A$2:$B$801, 2, FALSE), "No")</f>
        <v>Yes</v>
      </c>
    </row>
    <row r="6976" spans="1:23" x14ac:dyDescent="0.3">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VLOOKUP($M6976,People!$A$2:$B$5, 2, FALSE)</f>
        <v>Kelly Williams</v>
      </c>
      <c r="W6976" s="3" t="str">
        <f>IFERROR(VLOOKUP($B6976, 'Returns'!$A$2:$B$801, 2, FALSE), "No")</f>
        <v>No</v>
      </c>
    </row>
    <row r="6977" spans="1:23" x14ac:dyDescent="0.3">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VLOOKUP($M6977,People!$A$2:$B$5, 2, FALSE)</f>
        <v>Anna Andreadi</v>
      </c>
      <c r="W6977" s="3" t="str">
        <f>IFERROR(VLOOKUP($B6977, 'Returns'!$A$2:$B$801, 2, FALSE), "No")</f>
        <v>Yes</v>
      </c>
    </row>
    <row r="6978" spans="1:23" x14ac:dyDescent="0.3">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VLOOKUP($M6978,People!$A$2:$B$5, 2, FALSE)</f>
        <v>Anna Andreadi</v>
      </c>
      <c r="W6978" s="3" t="str">
        <f>IFERROR(VLOOKUP($B6978, 'Returns'!$A$2:$B$801, 2, FALSE), "No")</f>
        <v>Yes</v>
      </c>
    </row>
    <row r="6979" spans="1:23" x14ac:dyDescent="0.3">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VLOOKUP($M6979,People!$A$2:$B$5, 2, FALSE)</f>
        <v>Cassandra Brandow</v>
      </c>
      <c r="W6979" s="3" t="str">
        <f>IFERROR(VLOOKUP($B6979, 'Returns'!$A$2:$B$801, 2, FALSE), "No")</f>
        <v>No</v>
      </c>
    </row>
    <row r="6980" spans="1:23" x14ac:dyDescent="0.3">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VLOOKUP($M6980,People!$A$2:$B$5, 2, FALSE)</f>
        <v>Cassandra Brandow</v>
      </c>
      <c r="W6980" s="3" t="str">
        <f>IFERROR(VLOOKUP($B6980, 'Returns'!$A$2:$B$801, 2, FALSE), "No")</f>
        <v>No</v>
      </c>
    </row>
    <row r="6981" spans="1:23" x14ac:dyDescent="0.3">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VLOOKUP($M6981,People!$A$2:$B$5, 2, FALSE)</f>
        <v>Anna Andreadi</v>
      </c>
      <c r="W6981" s="3" t="str">
        <f>IFERROR(VLOOKUP($B6981, 'Returns'!$A$2:$B$801, 2, FALSE), "No")</f>
        <v>No</v>
      </c>
    </row>
    <row r="6982" spans="1:23" x14ac:dyDescent="0.3">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VLOOKUP($M6982,People!$A$2:$B$5, 2, FALSE)</f>
        <v>Chuck Magee</v>
      </c>
      <c r="W6982" s="3" t="str">
        <f>IFERROR(VLOOKUP($B6982, 'Returns'!$A$2:$B$801, 2, FALSE), "No")</f>
        <v>No</v>
      </c>
    </row>
    <row r="6983" spans="1:23" x14ac:dyDescent="0.3">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VLOOKUP($M6983,People!$A$2:$B$5, 2, FALSE)</f>
        <v>Chuck Magee</v>
      </c>
      <c r="W6983" s="3" t="str">
        <f>IFERROR(VLOOKUP($B6983, 'Returns'!$A$2:$B$801, 2, FALSE), "No")</f>
        <v>No</v>
      </c>
    </row>
    <row r="6984" spans="1:23" x14ac:dyDescent="0.3">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VLOOKUP($M6984,People!$A$2:$B$5, 2, FALSE)</f>
        <v>Kelly Williams</v>
      </c>
      <c r="W6984" s="3" t="str">
        <f>IFERROR(VLOOKUP($B6984, 'Returns'!$A$2:$B$801, 2, FALSE), "No")</f>
        <v>No</v>
      </c>
    </row>
    <row r="6985" spans="1:23" x14ac:dyDescent="0.3">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VLOOKUP($M6985,People!$A$2:$B$5, 2, FALSE)</f>
        <v>Kelly Williams</v>
      </c>
      <c r="W6985" s="3" t="str">
        <f>IFERROR(VLOOKUP($B6985, 'Returns'!$A$2:$B$801, 2, FALSE), "No")</f>
        <v>No</v>
      </c>
    </row>
    <row r="6986" spans="1:23" x14ac:dyDescent="0.3">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VLOOKUP($M6986,People!$A$2:$B$5, 2, FALSE)</f>
        <v>Kelly Williams</v>
      </c>
      <c r="W6986" s="3" t="str">
        <f>IFERROR(VLOOKUP($B6986, 'Returns'!$A$2:$B$801, 2, FALSE), "No")</f>
        <v>No</v>
      </c>
    </row>
    <row r="6987" spans="1:23" x14ac:dyDescent="0.3">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VLOOKUP($M6987,People!$A$2:$B$5, 2, FALSE)</f>
        <v>Kelly Williams</v>
      </c>
      <c r="W6987" s="3" t="str">
        <f>IFERROR(VLOOKUP($B6987, 'Returns'!$A$2:$B$801, 2, FALSE), "No")</f>
        <v>No</v>
      </c>
    </row>
    <row r="6988" spans="1:23" x14ac:dyDescent="0.3">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VLOOKUP($M6988,People!$A$2:$B$5, 2, FALSE)</f>
        <v>Kelly Williams</v>
      </c>
      <c r="W6988" s="3" t="str">
        <f>IFERROR(VLOOKUP($B6988, 'Returns'!$A$2:$B$801, 2, FALSE), "No")</f>
        <v>No</v>
      </c>
    </row>
    <row r="6989" spans="1:23" x14ac:dyDescent="0.3">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VLOOKUP($M6989,People!$A$2:$B$5, 2, FALSE)</f>
        <v>Kelly Williams</v>
      </c>
      <c r="W6989" s="3" t="str">
        <f>IFERROR(VLOOKUP($B6989, 'Returns'!$A$2:$B$801, 2, FALSE), "No")</f>
        <v>No</v>
      </c>
    </row>
    <row r="6990" spans="1:23" x14ac:dyDescent="0.3">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VLOOKUP($M6990,People!$A$2:$B$5, 2, FALSE)</f>
        <v>Cassandra Brandow</v>
      </c>
      <c r="W6990" s="3" t="str">
        <f>IFERROR(VLOOKUP($B6990, 'Returns'!$A$2:$B$801, 2, FALSE), "No")</f>
        <v>No</v>
      </c>
    </row>
    <row r="6991" spans="1:23" x14ac:dyDescent="0.3">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VLOOKUP($M6991,People!$A$2:$B$5, 2, FALSE)</f>
        <v>Kelly Williams</v>
      </c>
      <c r="W6991" s="3" t="str">
        <f>IFERROR(VLOOKUP($B6991, 'Returns'!$A$2:$B$801, 2, FALSE), "No")</f>
        <v>No</v>
      </c>
    </row>
    <row r="6992" spans="1:23" x14ac:dyDescent="0.3">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VLOOKUP($M6992,People!$A$2:$B$5, 2, FALSE)</f>
        <v>Cassandra Brandow</v>
      </c>
      <c r="W6992" s="3" t="str">
        <f>IFERROR(VLOOKUP($B6992, 'Returns'!$A$2:$B$801, 2, FALSE), "No")</f>
        <v>No</v>
      </c>
    </row>
    <row r="6993" spans="1:23" x14ac:dyDescent="0.3">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VLOOKUP($M6993,People!$A$2:$B$5, 2, FALSE)</f>
        <v>Cassandra Brandow</v>
      </c>
      <c r="W6993" s="3" t="str">
        <f>IFERROR(VLOOKUP($B6993, 'Returns'!$A$2:$B$801, 2, FALSE), "No")</f>
        <v>No</v>
      </c>
    </row>
    <row r="6994" spans="1:23" x14ac:dyDescent="0.3">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VLOOKUP($M6994,People!$A$2:$B$5, 2, FALSE)</f>
        <v>Cassandra Brandow</v>
      </c>
      <c r="W6994" s="3" t="str">
        <f>IFERROR(VLOOKUP($B6994, 'Returns'!$A$2:$B$801, 2, FALSE), "No")</f>
        <v>No</v>
      </c>
    </row>
    <row r="6995" spans="1:23" x14ac:dyDescent="0.3">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VLOOKUP($M6995,People!$A$2:$B$5, 2, FALSE)</f>
        <v>Cassandra Brandow</v>
      </c>
      <c r="W6995" s="3" t="str">
        <f>IFERROR(VLOOKUP($B6995, 'Returns'!$A$2:$B$801, 2, FALSE), "No")</f>
        <v>No</v>
      </c>
    </row>
    <row r="6996" spans="1:23" x14ac:dyDescent="0.3">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VLOOKUP($M6996,People!$A$2:$B$5, 2, FALSE)</f>
        <v>Cassandra Brandow</v>
      </c>
      <c r="W6996" s="3" t="str">
        <f>IFERROR(VLOOKUP($B6996, 'Returns'!$A$2:$B$801, 2, FALSE), "No")</f>
        <v>No</v>
      </c>
    </row>
    <row r="6997" spans="1:23" x14ac:dyDescent="0.3">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VLOOKUP($M6997,People!$A$2:$B$5, 2, FALSE)</f>
        <v>Anna Andreadi</v>
      </c>
      <c r="W6997" s="3" t="str">
        <f>IFERROR(VLOOKUP($B6997, 'Returns'!$A$2:$B$801, 2, FALSE), "No")</f>
        <v>No</v>
      </c>
    </row>
    <row r="6998" spans="1:23" x14ac:dyDescent="0.3">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VLOOKUP($M6998,People!$A$2:$B$5, 2, FALSE)</f>
        <v>Kelly Williams</v>
      </c>
      <c r="W6998" s="3" t="str">
        <f>IFERROR(VLOOKUP($B6998, 'Returns'!$A$2:$B$801, 2, FALSE), "No")</f>
        <v>No</v>
      </c>
    </row>
    <row r="6999" spans="1:23" x14ac:dyDescent="0.3">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VLOOKUP($M6999,People!$A$2:$B$5, 2, FALSE)</f>
        <v>Kelly Williams</v>
      </c>
      <c r="W6999" s="3" t="str">
        <f>IFERROR(VLOOKUP($B6999, 'Returns'!$A$2:$B$801, 2, FALSE), "No")</f>
        <v>No</v>
      </c>
    </row>
    <row r="7000" spans="1:23" x14ac:dyDescent="0.3">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VLOOKUP($M7000,People!$A$2:$B$5, 2, FALSE)</f>
        <v>Anna Andreadi</v>
      </c>
      <c r="W7000" s="3" t="str">
        <f>IFERROR(VLOOKUP($B7000, 'Returns'!$A$2:$B$801, 2, FALSE), "No")</f>
        <v>No</v>
      </c>
    </row>
    <row r="7001" spans="1:23" x14ac:dyDescent="0.3">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VLOOKUP($M7001,People!$A$2:$B$5, 2, FALSE)</f>
        <v>Cassandra Brandow</v>
      </c>
      <c r="W7001" s="3" t="str">
        <f>IFERROR(VLOOKUP($B7001, 'Returns'!$A$2:$B$801, 2, FALSE), "No")</f>
        <v>No</v>
      </c>
    </row>
    <row r="7002" spans="1:23" x14ac:dyDescent="0.3">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VLOOKUP($M7002,People!$A$2:$B$5, 2, FALSE)</f>
        <v>Cassandra Brandow</v>
      </c>
      <c r="W7002" s="3" t="str">
        <f>IFERROR(VLOOKUP($B7002, 'Returns'!$A$2:$B$801, 2, FALSE), "No")</f>
        <v>No</v>
      </c>
    </row>
    <row r="7003" spans="1:23" x14ac:dyDescent="0.3">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VLOOKUP($M7003,People!$A$2:$B$5, 2, FALSE)</f>
        <v>Kelly Williams</v>
      </c>
      <c r="W7003" s="3" t="str">
        <f>IFERROR(VLOOKUP($B7003, 'Returns'!$A$2:$B$801, 2, FALSE), "No")</f>
        <v>No</v>
      </c>
    </row>
    <row r="7004" spans="1:23" x14ac:dyDescent="0.3">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VLOOKUP($M7004,People!$A$2:$B$5, 2, FALSE)</f>
        <v>Anna Andreadi</v>
      </c>
      <c r="W7004" s="3" t="str">
        <f>IFERROR(VLOOKUP($B7004, 'Returns'!$A$2:$B$801, 2, FALSE), "No")</f>
        <v>No</v>
      </c>
    </row>
    <row r="7005" spans="1:23" x14ac:dyDescent="0.3">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VLOOKUP($M7005,People!$A$2:$B$5, 2, FALSE)</f>
        <v>Anna Andreadi</v>
      </c>
      <c r="W7005" s="3" t="str">
        <f>IFERROR(VLOOKUP($B7005, 'Returns'!$A$2:$B$801, 2, FALSE), "No")</f>
        <v>No</v>
      </c>
    </row>
    <row r="7006" spans="1:23" x14ac:dyDescent="0.3">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VLOOKUP($M7006,People!$A$2:$B$5, 2, FALSE)</f>
        <v>Kelly Williams</v>
      </c>
      <c r="W7006" s="3" t="str">
        <f>IFERROR(VLOOKUP($B7006, 'Returns'!$A$2:$B$801, 2, FALSE), "No")</f>
        <v>No</v>
      </c>
    </row>
    <row r="7007" spans="1:23" x14ac:dyDescent="0.3">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VLOOKUP($M7007,People!$A$2:$B$5, 2, FALSE)</f>
        <v>Chuck Magee</v>
      </c>
      <c r="W7007" s="3" t="str">
        <f>IFERROR(VLOOKUP($B7007, 'Returns'!$A$2:$B$801, 2, FALSE), "No")</f>
        <v>No</v>
      </c>
    </row>
    <row r="7008" spans="1:23" x14ac:dyDescent="0.3">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VLOOKUP($M7008,People!$A$2:$B$5, 2, FALSE)</f>
        <v>Kelly Williams</v>
      </c>
      <c r="W7008" s="3" t="str">
        <f>IFERROR(VLOOKUP($B7008, 'Returns'!$A$2:$B$801, 2, FALSE), "No")</f>
        <v>No</v>
      </c>
    </row>
    <row r="7009" spans="1:23" x14ac:dyDescent="0.3">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VLOOKUP($M7009,People!$A$2:$B$5, 2, FALSE)</f>
        <v>Chuck Magee</v>
      </c>
      <c r="W7009" s="3" t="str">
        <f>IFERROR(VLOOKUP($B7009, 'Returns'!$A$2:$B$801, 2, FALSE), "No")</f>
        <v>No</v>
      </c>
    </row>
    <row r="7010" spans="1:23" x14ac:dyDescent="0.3">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VLOOKUP($M7010,People!$A$2:$B$5, 2, FALSE)</f>
        <v>Chuck Magee</v>
      </c>
      <c r="W7010" s="3" t="str">
        <f>IFERROR(VLOOKUP($B7010, 'Returns'!$A$2:$B$801, 2, FALSE), "No")</f>
        <v>No</v>
      </c>
    </row>
    <row r="7011" spans="1:23" x14ac:dyDescent="0.3">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VLOOKUP($M7011,People!$A$2:$B$5, 2, FALSE)</f>
        <v>Chuck Magee</v>
      </c>
      <c r="W7011" s="3" t="str">
        <f>IFERROR(VLOOKUP($B7011, 'Returns'!$A$2:$B$801, 2, FALSE), "No")</f>
        <v>No</v>
      </c>
    </row>
    <row r="7012" spans="1:23" x14ac:dyDescent="0.3">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VLOOKUP($M7012,People!$A$2:$B$5, 2, FALSE)</f>
        <v>Chuck Magee</v>
      </c>
      <c r="W7012" s="3" t="str">
        <f>IFERROR(VLOOKUP($B7012, 'Returns'!$A$2:$B$801, 2, FALSE), "No")</f>
        <v>No</v>
      </c>
    </row>
    <row r="7013" spans="1:23" x14ac:dyDescent="0.3">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VLOOKUP($M7013,People!$A$2:$B$5, 2, FALSE)</f>
        <v>Chuck Magee</v>
      </c>
      <c r="W7013" s="3" t="str">
        <f>IFERROR(VLOOKUP($B7013, 'Returns'!$A$2:$B$801, 2, FALSE), "No")</f>
        <v>No</v>
      </c>
    </row>
    <row r="7014" spans="1:23" x14ac:dyDescent="0.3">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VLOOKUP($M7014,People!$A$2:$B$5, 2, FALSE)</f>
        <v>Chuck Magee</v>
      </c>
      <c r="W7014" s="3" t="str">
        <f>IFERROR(VLOOKUP($B7014, 'Returns'!$A$2:$B$801, 2, FALSE), "No")</f>
        <v>No</v>
      </c>
    </row>
    <row r="7015" spans="1:23" x14ac:dyDescent="0.3">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VLOOKUP($M7015,People!$A$2:$B$5, 2, FALSE)</f>
        <v>Anna Andreadi</v>
      </c>
      <c r="W7015" s="3" t="str">
        <f>IFERROR(VLOOKUP($B7015, 'Returns'!$A$2:$B$801, 2, FALSE), "No")</f>
        <v>No</v>
      </c>
    </row>
    <row r="7016" spans="1:23" x14ac:dyDescent="0.3">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VLOOKUP($M7016,People!$A$2:$B$5, 2, FALSE)</f>
        <v>Cassandra Brandow</v>
      </c>
      <c r="W7016" s="3" t="str">
        <f>IFERROR(VLOOKUP($B7016, 'Returns'!$A$2:$B$801, 2, FALSE), "No")</f>
        <v>No</v>
      </c>
    </row>
    <row r="7017" spans="1:23" x14ac:dyDescent="0.3">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VLOOKUP($M7017,People!$A$2:$B$5, 2, FALSE)</f>
        <v>Cassandra Brandow</v>
      </c>
      <c r="W7017" s="3" t="str">
        <f>IFERROR(VLOOKUP($B7017, 'Returns'!$A$2:$B$801, 2, FALSE), "No")</f>
        <v>No</v>
      </c>
    </row>
    <row r="7018" spans="1:23" x14ac:dyDescent="0.3">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VLOOKUP($M7018,People!$A$2:$B$5, 2, FALSE)</f>
        <v>Cassandra Brandow</v>
      </c>
      <c r="W7018" s="3" t="str">
        <f>IFERROR(VLOOKUP($B7018, 'Returns'!$A$2:$B$801, 2, FALSE), "No")</f>
        <v>No</v>
      </c>
    </row>
    <row r="7019" spans="1:23" x14ac:dyDescent="0.3">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VLOOKUP($M7019,People!$A$2:$B$5, 2, FALSE)</f>
        <v>Cassandra Brandow</v>
      </c>
      <c r="W7019" s="3" t="str">
        <f>IFERROR(VLOOKUP($B7019, 'Returns'!$A$2:$B$801, 2, FALSE), "No")</f>
        <v>No</v>
      </c>
    </row>
    <row r="7020" spans="1:23" x14ac:dyDescent="0.3">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VLOOKUP($M7020,People!$A$2:$B$5, 2, FALSE)</f>
        <v>Chuck Magee</v>
      </c>
      <c r="W7020" s="3" t="str">
        <f>IFERROR(VLOOKUP($B7020, 'Returns'!$A$2:$B$801, 2, FALSE), "No")</f>
        <v>No</v>
      </c>
    </row>
    <row r="7021" spans="1:23" x14ac:dyDescent="0.3">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VLOOKUP($M7021,People!$A$2:$B$5, 2, FALSE)</f>
        <v>Anna Andreadi</v>
      </c>
      <c r="W7021" s="3" t="str">
        <f>IFERROR(VLOOKUP($B7021, 'Returns'!$A$2:$B$801, 2, FALSE), "No")</f>
        <v>No</v>
      </c>
    </row>
    <row r="7022" spans="1:23" x14ac:dyDescent="0.3">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VLOOKUP($M7022,People!$A$2:$B$5, 2, FALSE)</f>
        <v>Anna Andreadi</v>
      </c>
      <c r="W7022" s="3" t="str">
        <f>IFERROR(VLOOKUP($B7022, 'Returns'!$A$2:$B$801, 2, FALSE), "No")</f>
        <v>No</v>
      </c>
    </row>
    <row r="7023" spans="1:23" x14ac:dyDescent="0.3">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VLOOKUP($M7023,People!$A$2:$B$5, 2, FALSE)</f>
        <v>Anna Andreadi</v>
      </c>
      <c r="W7023" s="3" t="str">
        <f>IFERROR(VLOOKUP($B7023, 'Returns'!$A$2:$B$801, 2, FALSE), "No")</f>
        <v>No</v>
      </c>
    </row>
    <row r="7024" spans="1:23" x14ac:dyDescent="0.3">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VLOOKUP($M7024,People!$A$2:$B$5, 2, FALSE)</f>
        <v>Anna Andreadi</v>
      </c>
      <c r="W7024" s="3" t="str">
        <f>IFERROR(VLOOKUP($B7024, 'Returns'!$A$2:$B$801, 2, FALSE), "No")</f>
        <v>No</v>
      </c>
    </row>
    <row r="7025" spans="1:23" x14ac:dyDescent="0.3">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VLOOKUP($M7025,People!$A$2:$B$5, 2, FALSE)</f>
        <v>Anna Andreadi</v>
      </c>
      <c r="W7025" s="3" t="str">
        <f>IFERROR(VLOOKUP($B7025, 'Returns'!$A$2:$B$801, 2, FALSE), "No")</f>
        <v>No</v>
      </c>
    </row>
    <row r="7026" spans="1:23" x14ac:dyDescent="0.3">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VLOOKUP($M7026,People!$A$2:$B$5, 2, FALSE)</f>
        <v>Anna Andreadi</v>
      </c>
      <c r="W7026" s="3" t="str">
        <f>IFERROR(VLOOKUP($B7026, 'Returns'!$A$2:$B$801, 2, FALSE), "No")</f>
        <v>No</v>
      </c>
    </row>
    <row r="7027" spans="1:23" x14ac:dyDescent="0.3">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VLOOKUP($M7027,People!$A$2:$B$5, 2, FALSE)</f>
        <v>Chuck Magee</v>
      </c>
      <c r="W7027" s="3" t="str">
        <f>IFERROR(VLOOKUP($B7027, 'Returns'!$A$2:$B$801, 2, FALSE), "No")</f>
        <v>No</v>
      </c>
    </row>
    <row r="7028" spans="1:23" x14ac:dyDescent="0.3">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VLOOKUP($M7028,People!$A$2:$B$5, 2, FALSE)</f>
        <v>Chuck Magee</v>
      </c>
      <c r="W7028" s="3" t="str">
        <f>IFERROR(VLOOKUP($B7028, 'Returns'!$A$2:$B$801, 2, FALSE), "No")</f>
        <v>No</v>
      </c>
    </row>
    <row r="7029" spans="1:23" x14ac:dyDescent="0.3">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VLOOKUP($M7029,People!$A$2:$B$5, 2, FALSE)</f>
        <v>Chuck Magee</v>
      </c>
      <c r="W7029" s="3" t="str">
        <f>IFERROR(VLOOKUP($B7029, 'Returns'!$A$2:$B$801, 2, FALSE), "No")</f>
        <v>No</v>
      </c>
    </row>
    <row r="7030" spans="1:23" x14ac:dyDescent="0.3">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VLOOKUP($M7030,People!$A$2:$B$5, 2, FALSE)</f>
        <v>Kelly Williams</v>
      </c>
      <c r="W7030" s="3" t="str">
        <f>IFERROR(VLOOKUP($B7030, 'Returns'!$A$2:$B$801, 2, FALSE), "No")</f>
        <v>No</v>
      </c>
    </row>
    <row r="7031" spans="1:23" x14ac:dyDescent="0.3">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VLOOKUP($M7031,People!$A$2:$B$5, 2, FALSE)</f>
        <v>Chuck Magee</v>
      </c>
      <c r="W7031" s="3" t="str">
        <f>IFERROR(VLOOKUP($B7031, 'Returns'!$A$2:$B$801, 2, FALSE), "No")</f>
        <v>No</v>
      </c>
    </row>
    <row r="7032" spans="1:23" x14ac:dyDescent="0.3">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VLOOKUP($M7032,People!$A$2:$B$5, 2, FALSE)</f>
        <v>Chuck Magee</v>
      </c>
      <c r="W7032" s="3" t="str">
        <f>IFERROR(VLOOKUP($B7032, 'Returns'!$A$2:$B$801, 2, FALSE), "No")</f>
        <v>No</v>
      </c>
    </row>
    <row r="7033" spans="1:23" x14ac:dyDescent="0.3">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VLOOKUP($M7033,People!$A$2:$B$5, 2, FALSE)</f>
        <v>Chuck Magee</v>
      </c>
      <c r="W7033" s="3" t="str">
        <f>IFERROR(VLOOKUP($B7033, 'Returns'!$A$2:$B$801, 2, FALSE), "No")</f>
        <v>No</v>
      </c>
    </row>
    <row r="7034" spans="1:23" x14ac:dyDescent="0.3">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VLOOKUP($M7034,People!$A$2:$B$5, 2, FALSE)</f>
        <v>Chuck Magee</v>
      </c>
      <c r="W7034" s="3" t="str">
        <f>IFERROR(VLOOKUP($B7034, 'Returns'!$A$2:$B$801, 2, FALSE), "No")</f>
        <v>No</v>
      </c>
    </row>
    <row r="7035" spans="1:23" x14ac:dyDescent="0.3">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VLOOKUP($M7035,People!$A$2:$B$5, 2, FALSE)</f>
        <v>Chuck Magee</v>
      </c>
      <c r="W7035" s="3" t="str">
        <f>IFERROR(VLOOKUP($B7035, 'Returns'!$A$2:$B$801, 2, FALSE), "No")</f>
        <v>No</v>
      </c>
    </row>
    <row r="7036" spans="1:23" x14ac:dyDescent="0.3">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VLOOKUP($M7036,People!$A$2:$B$5, 2, FALSE)</f>
        <v>Chuck Magee</v>
      </c>
      <c r="W7036" s="3" t="str">
        <f>IFERROR(VLOOKUP($B7036, 'Returns'!$A$2:$B$801, 2, FALSE), "No")</f>
        <v>No</v>
      </c>
    </row>
    <row r="7037" spans="1:23" x14ac:dyDescent="0.3">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VLOOKUP($M7037,People!$A$2:$B$5, 2, FALSE)</f>
        <v>Anna Andreadi</v>
      </c>
      <c r="W7037" s="3" t="str">
        <f>IFERROR(VLOOKUP($B7037, 'Returns'!$A$2:$B$801, 2, FALSE), "No")</f>
        <v>No</v>
      </c>
    </row>
    <row r="7038" spans="1:23" x14ac:dyDescent="0.3">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VLOOKUP($M7038,People!$A$2:$B$5, 2, FALSE)</f>
        <v>Cassandra Brandow</v>
      </c>
      <c r="W7038" s="3" t="str">
        <f>IFERROR(VLOOKUP($B7038, 'Returns'!$A$2:$B$801, 2, FALSE), "No")</f>
        <v>No</v>
      </c>
    </row>
    <row r="7039" spans="1:23" x14ac:dyDescent="0.3">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VLOOKUP($M7039,People!$A$2:$B$5, 2, FALSE)</f>
        <v>Cassandra Brandow</v>
      </c>
      <c r="W7039" s="3" t="str">
        <f>IFERROR(VLOOKUP($B7039, 'Returns'!$A$2:$B$801, 2, FALSE), "No")</f>
        <v>No</v>
      </c>
    </row>
    <row r="7040" spans="1:23" x14ac:dyDescent="0.3">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VLOOKUP($M7040,People!$A$2:$B$5, 2, FALSE)</f>
        <v>Cassandra Brandow</v>
      </c>
      <c r="W7040" s="3" t="str">
        <f>IFERROR(VLOOKUP($B7040, 'Returns'!$A$2:$B$801, 2, FALSE), "No")</f>
        <v>No</v>
      </c>
    </row>
    <row r="7041" spans="1:23" x14ac:dyDescent="0.3">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VLOOKUP($M7041,People!$A$2:$B$5, 2, FALSE)</f>
        <v>Chuck Magee</v>
      </c>
      <c r="W7041" s="3" t="str">
        <f>IFERROR(VLOOKUP($B7041, 'Returns'!$A$2:$B$801, 2, FALSE), "No")</f>
        <v>No</v>
      </c>
    </row>
    <row r="7042" spans="1:23" x14ac:dyDescent="0.3">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VLOOKUP($M7042,People!$A$2:$B$5, 2, FALSE)</f>
        <v>Chuck Magee</v>
      </c>
      <c r="W7042" s="3" t="str">
        <f>IFERROR(VLOOKUP($B7042, 'Returns'!$A$2:$B$801, 2, FALSE), "No")</f>
        <v>No</v>
      </c>
    </row>
    <row r="7043" spans="1:23" x14ac:dyDescent="0.3">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VLOOKUP($M7043,People!$A$2:$B$5, 2, FALSE)</f>
        <v>Chuck Magee</v>
      </c>
      <c r="W7043" s="3" t="str">
        <f>IFERROR(VLOOKUP($B7043, 'Returns'!$A$2:$B$801, 2, FALSE), "No")</f>
        <v>No</v>
      </c>
    </row>
    <row r="7044" spans="1:23" x14ac:dyDescent="0.3">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VLOOKUP($M7044,People!$A$2:$B$5, 2, FALSE)</f>
        <v>Chuck Magee</v>
      </c>
      <c r="W7044" s="3" t="str">
        <f>IFERROR(VLOOKUP($B7044, 'Returns'!$A$2:$B$801, 2, FALSE), "No")</f>
        <v>No</v>
      </c>
    </row>
    <row r="7045" spans="1:23" x14ac:dyDescent="0.3">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VLOOKUP($M7045,People!$A$2:$B$5, 2, FALSE)</f>
        <v>Chuck Magee</v>
      </c>
      <c r="W7045" s="3" t="str">
        <f>IFERROR(VLOOKUP($B7045, 'Returns'!$A$2:$B$801, 2, FALSE), "No")</f>
        <v>No</v>
      </c>
    </row>
    <row r="7046" spans="1:23" x14ac:dyDescent="0.3">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VLOOKUP($M7046,People!$A$2:$B$5, 2, FALSE)</f>
        <v>Chuck Magee</v>
      </c>
      <c r="W7046" s="3" t="str">
        <f>IFERROR(VLOOKUP($B7046, 'Returns'!$A$2:$B$801, 2, FALSE), "No")</f>
        <v>No</v>
      </c>
    </row>
    <row r="7047" spans="1:23" x14ac:dyDescent="0.3">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VLOOKUP($M7047,People!$A$2:$B$5, 2, FALSE)</f>
        <v>Kelly Williams</v>
      </c>
      <c r="W7047" s="3" t="str">
        <f>IFERROR(VLOOKUP($B7047, 'Returns'!$A$2:$B$801, 2, FALSE), "No")</f>
        <v>No</v>
      </c>
    </row>
    <row r="7048" spans="1:23" x14ac:dyDescent="0.3">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VLOOKUP($M7048,People!$A$2:$B$5, 2, FALSE)</f>
        <v>Anna Andreadi</v>
      </c>
      <c r="W7048" s="3" t="str">
        <f>IFERROR(VLOOKUP($B7048, 'Returns'!$A$2:$B$801, 2, FALSE), "No")</f>
        <v>No</v>
      </c>
    </row>
    <row r="7049" spans="1:23" x14ac:dyDescent="0.3">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VLOOKUP($M7049,People!$A$2:$B$5, 2, FALSE)</f>
        <v>Anna Andreadi</v>
      </c>
      <c r="W7049" s="3" t="str">
        <f>IFERROR(VLOOKUP($B7049, 'Returns'!$A$2:$B$801, 2, FALSE), "No")</f>
        <v>No</v>
      </c>
    </row>
    <row r="7050" spans="1:23" x14ac:dyDescent="0.3">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VLOOKUP($M7050,People!$A$2:$B$5, 2, FALSE)</f>
        <v>Cassandra Brandow</v>
      </c>
      <c r="W7050" s="3" t="str">
        <f>IFERROR(VLOOKUP($B7050, 'Returns'!$A$2:$B$801, 2, FALSE), "No")</f>
        <v>No</v>
      </c>
    </row>
    <row r="7051" spans="1:23" x14ac:dyDescent="0.3">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VLOOKUP($M7051,People!$A$2:$B$5, 2, FALSE)</f>
        <v>Anna Andreadi</v>
      </c>
      <c r="W7051" s="3" t="str">
        <f>IFERROR(VLOOKUP($B7051, 'Returns'!$A$2:$B$801, 2, FALSE), "No")</f>
        <v>No</v>
      </c>
    </row>
    <row r="7052" spans="1:23" x14ac:dyDescent="0.3">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VLOOKUP($M7052,People!$A$2:$B$5, 2, FALSE)</f>
        <v>Anna Andreadi</v>
      </c>
      <c r="W7052" s="3" t="str">
        <f>IFERROR(VLOOKUP($B7052, 'Returns'!$A$2:$B$801, 2, FALSE), "No")</f>
        <v>Yes</v>
      </c>
    </row>
    <row r="7053" spans="1:23" x14ac:dyDescent="0.3">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VLOOKUP($M7053,People!$A$2:$B$5, 2, FALSE)</f>
        <v>Anna Andreadi</v>
      </c>
      <c r="W7053" s="3" t="str">
        <f>IFERROR(VLOOKUP($B7053, 'Returns'!$A$2:$B$801, 2, FALSE), "No")</f>
        <v>Yes</v>
      </c>
    </row>
    <row r="7054" spans="1:23" x14ac:dyDescent="0.3">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VLOOKUP($M7054,People!$A$2:$B$5, 2, FALSE)</f>
        <v>Anna Andreadi</v>
      </c>
      <c r="W7054" s="3" t="str">
        <f>IFERROR(VLOOKUP($B7054, 'Returns'!$A$2:$B$801, 2, FALSE), "No")</f>
        <v>Yes</v>
      </c>
    </row>
    <row r="7055" spans="1:23" x14ac:dyDescent="0.3">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VLOOKUP($M7055,People!$A$2:$B$5, 2, FALSE)</f>
        <v>Anna Andreadi</v>
      </c>
      <c r="W7055" s="3" t="str">
        <f>IFERROR(VLOOKUP($B7055, 'Returns'!$A$2:$B$801, 2, FALSE), "No")</f>
        <v>Yes</v>
      </c>
    </row>
    <row r="7056" spans="1:23" x14ac:dyDescent="0.3">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VLOOKUP($M7056,People!$A$2:$B$5, 2, FALSE)</f>
        <v>Anna Andreadi</v>
      </c>
      <c r="W7056" s="3" t="str">
        <f>IFERROR(VLOOKUP($B7056, 'Returns'!$A$2:$B$801, 2, FALSE), "No")</f>
        <v>Yes</v>
      </c>
    </row>
    <row r="7057" spans="1:23" x14ac:dyDescent="0.3">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VLOOKUP($M7057,People!$A$2:$B$5, 2, FALSE)</f>
        <v>Anna Andreadi</v>
      </c>
      <c r="W7057" s="3" t="str">
        <f>IFERROR(VLOOKUP($B7057, 'Returns'!$A$2:$B$801, 2, FALSE), "No")</f>
        <v>Yes</v>
      </c>
    </row>
    <row r="7058" spans="1:23" x14ac:dyDescent="0.3">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VLOOKUP($M7058,People!$A$2:$B$5, 2, FALSE)</f>
        <v>Anna Andreadi</v>
      </c>
      <c r="W7058" s="3" t="str">
        <f>IFERROR(VLOOKUP($B7058, 'Returns'!$A$2:$B$801, 2, FALSE), "No")</f>
        <v>Yes</v>
      </c>
    </row>
    <row r="7059" spans="1:23" x14ac:dyDescent="0.3">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VLOOKUP($M7059,People!$A$2:$B$5, 2, FALSE)</f>
        <v>Anna Andreadi</v>
      </c>
      <c r="W7059" s="3" t="str">
        <f>IFERROR(VLOOKUP($B7059, 'Returns'!$A$2:$B$801, 2, FALSE), "No")</f>
        <v>Yes</v>
      </c>
    </row>
    <row r="7060" spans="1:23" x14ac:dyDescent="0.3">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VLOOKUP($M7060,People!$A$2:$B$5, 2, FALSE)</f>
        <v>Anna Andreadi</v>
      </c>
      <c r="W7060" s="3" t="str">
        <f>IFERROR(VLOOKUP($B7060, 'Returns'!$A$2:$B$801, 2, FALSE), "No")</f>
        <v>Yes</v>
      </c>
    </row>
    <row r="7061" spans="1:23" x14ac:dyDescent="0.3">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VLOOKUP($M7061,People!$A$2:$B$5, 2, FALSE)</f>
        <v>Anna Andreadi</v>
      </c>
      <c r="W7061" s="3" t="str">
        <f>IFERROR(VLOOKUP($B7061, 'Returns'!$A$2:$B$801, 2, FALSE), "No")</f>
        <v>Yes</v>
      </c>
    </row>
    <row r="7062" spans="1:23" x14ac:dyDescent="0.3">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VLOOKUP($M7062,People!$A$2:$B$5, 2, FALSE)</f>
        <v>Anna Andreadi</v>
      </c>
      <c r="W7062" s="3" t="str">
        <f>IFERROR(VLOOKUP($B7062, 'Returns'!$A$2:$B$801, 2, FALSE), "No")</f>
        <v>Yes</v>
      </c>
    </row>
    <row r="7063" spans="1:23" x14ac:dyDescent="0.3">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VLOOKUP($M7063,People!$A$2:$B$5, 2, FALSE)</f>
        <v>Anna Andreadi</v>
      </c>
      <c r="W7063" s="3" t="str">
        <f>IFERROR(VLOOKUP($B7063, 'Returns'!$A$2:$B$801, 2, FALSE), "No")</f>
        <v>No</v>
      </c>
    </row>
    <row r="7064" spans="1:23" x14ac:dyDescent="0.3">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VLOOKUP($M7064,People!$A$2:$B$5, 2, FALSE)</f>
        <v>Anna Andreadi</v>
      </c>
      <c r="W7064" s="3" t="str">
        <f>IFERROR(VLOOKUP($B7064, 'Returns'!$A$2:$B$801, 2, FALSE), "No")</f>
        <v>No</v>
      </c>
    </row>
    <row r="7065" spans="1:23" x14ac:dyDescent="0.3">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VLOOKUP($M7065,People!$A$2:$B$5, 2, FALSE)</f>
        <v>Anna Andreadi</v>
      </c>
      <c r="W7065" s="3" t="str">
        <f>IFERROR(VLOOKUP($B7065, 'Returns'!$A$2:$B$801, 2, FALSE), "No")</f>
        <v>No</v>
      </c>
    </row>
    <row r="7066" spans="1:23" x14ac:dyDescent="0.3">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VLOOKUP($M7066,People!$A$2:$B$5, 2, FALSE)</f>
        <v>Chuck Magee</v>
      </c>
      <c r="W7066" s="3" t="str">
        <f>IFERROR(VLOOKUP($B7066, 'Returns'!$A$2:$B$801, 2, FALSE), "No")</f>
        <v>No</v>
      </c>
    </row>
    <row r="7067" spans="1:23" x14ac:dyDescent="0.3">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VLOOKUP($M7067,People!$A$2:$B$5, 2, FALSE)</f>
        <v>Anna Andreadi</v>
      </c>
      <c r="W7067" s="3" t="str">
        <f>IFERROR(VLOOKUP($B7067, 'Returns'!$A$2:$B$801, 2, FALSE), "No")</f>
        <v>No</v>
      </c>
    </row>
    <row r="7068" spans="1:23" x14ac:dyDescent="0.3">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VLOOKUP($M7068,People!$A$2:$B$5, 2, FALSE)</f>
        <v>Anna Andreadi</v>
      </c>
      <c r="W7068" s="3" t="str">
        <f>IFERROR(VLOOKUP($B7068, 'Returns'!$A$2:$B$801, 2, FALSE), "No")</f>
        <v>No</v>
      </c>
    </row>
    <row r="7069" spans="1:23" x14ac:dyDescent="0.3">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VLOOKUP($M7069,People!$A$2:$B$5, 2, FALSE)</f>
        <v>Kelly Williams</v>
      </c>
      <c r="W7069" s="3" t="str">
        <f>IFERROR(VLOOKUP($B7069, 'Returns'!$A$2:$B$801, 2, FALSE), "No")</f>
        <v>No</v>
      </c>
    </row>
    <row r="7070" spans="1:23" x14ac:dyDescent="0.3">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VLOOKUP($M7070,People!$A$2:$B$5, 2, FALSE)</f>
        <v>Kelly Williams</v>
      </c>
      <c r="W7070" s="3" t="str">
        <f>IFERROR(VLOOKUP($B7070, 'Returns'!$A$2:$B$801, 2, FALSE), "No")</f>
        <v>No</v>
      </c>
    </row>
    <row r="7071" spans="1:23" x14ac:dyDescent="0.3">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VLOOKUP($M7071,People!$A$2:$B$5, 2, FALSE)</f>
        <v>Anna Andreadi</v>
      </c>
      <c r="W7071" s="3" t="str">
        <f>IFERROR(VLOOKUP($B7071, 'Returns'!$A$2:$B$801, 2, FALSE), "No")</f>
        <v>No</v>
      </c>
    </row>
    <row r="7072" spans="1:23" x14ac:dyDescent="0.3">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VLOOKUP($M7072,People!$A$2:$B$5, 2, FALSE)</f>
        <v>Kelly Williams</v>
      </c>
      <c r="W7072" s="3" t="str">
        <f>IFERROR(VLOOKUP($B7072, 'Returns'!$A$2:$B$801, 2, FALSE), "No")</f>
        <v>No</v>
      </c>
    </row>
    <row r="7073" spans="1:23" x14ac:dyDescent="0.3">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VLOOKUP($M7073,People!$A$2:$B$5, 2, FALSE)</f>
        <v>Kelly Williams</v>
      </c>
      <c r="W7073" s="3" t="str">
        <f>IFERROR(VLOOKUP($B7073, 'Returns'!$A$2:$B$801, 2, FALSE), "No")</f>
        <v>No</v>
      </c>
    </row>
    <row r="7074" spans="1:23" x14ac:dyDescent="0.3">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VLOOKUP($M7074,People!$A$2:$B$5, 2, FALSE)</f>
        <v>Kelly Williams</v>
      </c>
      <c r="W7074" s="3" t="str">
        <f>IFERROR(VLOOKUP($B7074, 'Returns'!$A$2:$B$801, 2, FALSE), "No")</f>
        <v>No</v>
      </c>
    </row>
    <row r="7075" spans="1:23" x14ac:dyDescent="0.3">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VLOOKUP($M7075,People!$A$2:$B$5, 2, FALSE)</f>
        <v>Kelly Williams</v>
      </c>
      <c r="W7075" s="3" t="str">
        <f>IFERROR(VLOOKUP($B7075, 'Returns'!$A$2:$B$801, 2, FALSE), "No")</f>
        <v>No</v>
      </c>
    </row>
    <row r="7076" spans="1:23" x14ac:dyDescent="0.3">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VLOOKUP($M7076,People!$A$2:$B$5, 2, FALSE)</f>
        <v>Kelly Williams</v>
      </c>
      <c r="W7076" s="3" t="str">
        <f>IFERROR(VLOOKUP($B7076, 'Returns'!$A$2:$B$801, 2, FALSE), "No")</f>
        <v>No</v>
      </c>
    </row>
    <row r="7077" spans="1:23" x14ac:dyDescent="0.3">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VLOOKUP($M7077,People!$A$2:$B$5, 2, FALSE)</f>
        <v>Kelly Williams</v>
      </c>
      <c r="W7077" s="3" t="str">
        <f>IFERROR(VLOOKUP($B7077, 'Returns'!$A$2:$B$801, 2, FALSE), "No")</f>
        <v>No</v>
      </c>
    </row>
    <row r="7078" spans="1:23" x14ac:dyDescent="0.3">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VLOOKUP($M7078,People!$A$2:$B$5, 2, FALSE)</f>
        <v>Anna Andreadi</v>
      </c>
      <c r="W7078" s="3" t="str">
        <f>IFERROR(VLOOKUP($B7078, 'Returns'!$A$2:$B$801, 2, FALSE), "No")</f>
        <v>No</v>
      </c>
    </row>
    <row r="7079" spans="1:23" x14ac:dyDescent="0.3">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VLOOKUP($M7079,People!$A$2:$B$5, 2, FALSE)</f>
        <v>Cassandra Brandow</v>
      </c>
      <c r="W7079" s="3" t="str">
        <f>IFERROR(VLOOKUP($B7079, 'Returns'!$A$2:$B$801, 2, FALSE), "No")</f>
        <v>Yes</v>
      </c>
    </row>
    <row r="7080" spans="1:23" x14ac:dyDescent="0.3">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VLOOKUP($M7080,People!$A$2:$B$5, 2, FALSE)</f>
        <v>Cassandra Brandow</v>
      </c>
      <c r="W7080" s="3" t="str">
        <f>IFERROR(VLOOKUP($B7080, 'Returns'!$A$2:$B$801, 2, FALSE), "No")</f>
        <v>Yes</v>
      </c>
    </row>
    <row r="7081" spans="1:23" x14ac:dyDescent="0.3">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VLOOKUP($M7081,People!$A$2:$B$5, 2, FALSE)</f>
        <v>Cassandra Brandow</v>
      </c>
      <c r="W7081" s="3" t="str">
        <f>IFERROR(VLOOKUP($B7081, 'Returns'!$A$2:$B$801, 2, FALSE), "No")</f>
        <v>Yes</v>
      </c>
    </row>
    <row r="7082" spans="1:23" x14ac:dyDescent="0.3">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VLOOKUP($M7082,People!$A$2:$B$5, 2, FALSE)</f>
        <v>Cassandra Brandow</v>
      </c>
      <c r="W7082" s="3" t="str">
        <f>IFERROR(VLOOKUP($B7082, 'Returns'!$A$2:$B$801, 2, FALSE), "No")</f>
        <v>Yes</v>
      </c>
    </row>
    <row r="7083" spans="1:23" x14ac:dyDescent="0.3">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VLOOKUP($M7083,People!$A$2:$B$5, 2, FALSE)</f>
        <v>Cassandra Brandow</v>
      </c>
      <c r="W7083" s="3" t="str">
        <f>IFERROR(VLOOKUP($B7083, 'Returns'!$A$2:$B$801, 2, FALSE), "No")</f>
        <v>Yes</v>
      </c>
    </row>
    <row r="7084" spans="1:23" x14ac:dyDescent="0.3">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VLOOKUP($M7084,People!$A$2:$B$5, 2, FALSE)</f>
        <v>Cassandra Brandow</v>
      </c>
      <c r="W7084" s="3" t="str">
        <f>IFERROR(VLOOKUP($B7084, 'Returns'!$A$2:$B$801, 2, FALSE), "No")</f>
        <v>Yes</v>
      </c>
    </row>
    <row r="7085" spans="1:23" x14ac:dyDescent="0.3">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VLOOKUP($M7085,People!$A$2:$B$5, 2, FALSE)</f>
        <v>Anna Andreadi</v>
      </c>
      <c r="W7085" s="3" t="str">
        <f>IFERROR(VLOOKUP($B7085, 'Returns'!$A$2:$B$801, 2, FALSE), "No")</f>
        <v>No</v>
      </c>
    </row>
    <row r="7086" spans="1:23" x14ac:dyDescent="0.3">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VLOOKUP($M7086,People!$A$2:$B$5, 2, FALSE)</f>
        <v>Anna Andreadi</v>
      </c>
      <c r="W7086" s="3" t="str">
        <f>IFERROR(VLOOKUP($B7086, 'Returns'!$A$2:$B$801, 2, FALSE), "No")</f>
        <v>No</v>
      </c>
    </row>
    <row r="7087" spans="1:23" x14ac:dyDescent="0.3">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VLOOKUP($M7087,People!$A$2:$B$5, 2, FALSE)</f>
        <v>Chuck Magee</v>
      </c>
      <c r="W7087" s="3" t="str">
        <f>IFERROR(VLOOKUP($B7087, 'Returns'!$A$2:$B$801, 2, FALSE), "No")</f>
        <v>No</v>
      </c>
    </row>
    <row r="7088" spans="1:23" x14ac:dyDescent="0.3">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VLOOKUP($M7088,People!$A$2:$B$5, 2, FALSE)</f>
        <v>Chuck Magee</v>
      </c>
      <c r="W7088" s="3" t="str">
        <f>IFERROR(VLOOKUP($B7088, 'Returns'!$A$2:$B$801, 2, FALSE), "No")</f>
        <v>No</v>
      </c>
    </row>
    <row r="7089" spans="1:23" x14ac:dyDescent="0.3">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VLOOKUP($M7089,People!$A$2:$B$5, 2, FALSE)</f>
        <v>Anna Andreadi</v>
      </c>
      <c r="W7089" s="3" t="str">
        <f>IFERROR(VLOOKUP($B7089, 'Returns'!$A$2:$B$801, 2, FALSE), "No")</f>
        <v>No</v>
      </c>
    </row>
    <row r="7090" spans="1:23" x14ac:dyDescent="0.3">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VLOOKUP($M7090,People!$A$2:$B$5, 2, FALSE)</f>
        <v>Anna Andreadi</v>
      </c>
      <c r="W7090" s="3" t="str">
        <f>IFERROR(VLOOKUP($B7090, 'Returns'!$A$2:$B$801, 2, FALSE), "No")</f>
        <v>No</v>
      </c>
    </row>
    <row r="7091" spans="1:23" x14ac:dyDescent="0.3">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VLOOKUP($M7091,People!$A$2:$B$5, 2, FALSE)</f>
        <v>Anna Andreadi</v>
      </c>
      <c r="W7091" s="3" t="str">
        <f>IFERROR(VLOOKUP($B7091, 'Returns'!$A$2:$B$801, 2, FALSE), "No")</f>
        <v>No</v>
      </c>
    </row>
    <row r="7092" spans="1:23" x14ac:dyDescent="0.3">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VLOOKUP($M7092,People!$A$2:$B$5, 2, FALSE)</f>
        <v>Cassandra Brandow</v>
      </c>
      <c r="W7092" s="3" t="str">
        <f>IFERROR(VLOOKUP($B7092, 'Returns'!$A$2:$B$801, 2, FALSE), "No")</f>
        <v>No</v>
      </c>
    </row>
    <row r="7093" spans="1:23" x14ac:dyDescent="0.3">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VLOOKUP($M7093,People!$A$2:$B$5, 2, FALSE)</f>
        <v>Cassandra Brandow</v>
      </c>
      <c r="W7093" s="3" t="str">
        <f>IFERROR(VLOOKUP($B7093, 'Returns'!$A$2:$B$801, 2, FALSE), "No")</f>
        <v>No</v>
      </c>
    </row>
    <row r="7094" spans="1:23" x14ac:dyDescent="0.3">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VLOOKUP($M7094,People!$A$2:$B$5, 2, FALSE)</f>
        <v>Cassandra Brandow</v>
      </c>
      <c r="W7094" s="3" t="str">
        <f>IFERROR(VLOOKUP($B7094, 'Returns'!$A$2:$B$801, 2, FALSE), "No")</f>
        <v>No</v>
      </c>
    </row>
    <row r="7095" spans="1:23" x14ac:dyDescent="0.3">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VLOOKUP($M7095,People!$A$2:$B$5, 2, FALSE)</f>
        <v>Cassandra Brandow</v>
      </c>
      <c r="W7095" s="3" t="str">
        <f>IFERROR(VLOOKUP($B7095, 'Returns'!$A$2:$B$801, 2, FALSE), "No")</f>
        <v>No</v>
      </c>
    </row>
    <row r="7096" spans="1:23" x14ac:dyDescent="0.3">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VLOOKUP($M7096,People!$A$2:$B$5, 2, FALSE)</f>
        <v>Kelly Williams</v>
      </c>
      <c r="W7096" s="3" t="str">
        <f>IFERROR(VLOOKUP($B7096, 'Returns'!$A$2:$B$801, 2, FALSE), "No")</f>
        <v>No</v>
      </c>
    </row>
    <row r="7097" spans="1:23" x14ac:dyDescent="0.3">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VLOOKUP($M7097,People!$A$2:$B$5, 2, FALSE)</f>
        <v>Chuck Magee</v>
      </c>
      <c r="W7097" s="3" t="str">
        <f>IFERROR(VLOOKUP($B7097, 'Returns'!$A$2:$B$801, 2, FALSE), "No")</f>
        <v>No</v>
      </c>
    </row>
    <row r="7098" spans="1:23" x14ac:dyDescent="0.3">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VLOOKUP($M7098,People!$A$2:$B$5, 2, FALSE)</f>
        <v>Chuck Magee</v>
      </c>
      <c r="W7098" s="3" t="str">
        <f>IFERROR(VLOOKUP($B7098, 'Returns'!$A$2:$B$801, 2, FALSE), "No")</f>
        <v>No</v>
      </c>
    </row>
    <row r="7099" spans="1:23" x14ac:dyDescent="0.3">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VLOOKUP($M7099,People!$A$2:$B$5, 2, FALSE)</f>
        <v>Chuck Magee</v>
      </c>
      <c r="W7099" s="3" t="str">
        <f>IFERROR(VLOOKUP($B7099, 'Returns'!$A$2:$B$801, 2, FALSE), "No")</f>
        <v>No</v>
      </c>
    </row>
    <row r="7100" spans="1:23" x14ac:dyDescent="0.3">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VLOOKUP($M7100,People!$A$2:$B$5, 2, FALSE)</f>
        <v>Chuck Magee</v>
      </c>
      <c r="W7100" s="3" t="str">
        <f>IFERROR(VLOOKUP($B7100, 'Returns'!$A$2:$B$801, 2, FALSE), "No")</f>
        <v>No</v>
      </c>
    </row>
    <row r="7101" spans="1:23" x14ac:dyDescent="0.3">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VLOOKUP($M7101,People!$A$2:$B$5, 2, FALSE)</f>
        <v>Chuck Magee</v>
      </c>
      <c r="W7101" s="3" t="str">
        <f>IFERROR(VLOOKUP($B7101, 'Returns'!$A$2:$B$801, 2, FALSE), "No")</f>
        <v>No</v>
      </c>
    </row>
    <row r="7102" spans="1:23" x14ac:dyDescent="0.3">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VLOOKUP($M7102,People!$A$2:$B$5, 2, FALSE)</f>
        <v>Anna Andreadi</v>
      </c>
      <c r="W7102" s="3" t="str">
        <f>IFERROR(VLOOKUP($B7102, 'Returns'!$A$2:$B$801, 2, FALSE), "No")</f>
        <v>No</v>
      </c>
    </row>
    <row r="7103" spans="1:23" x14ac:dyDescent="0.3">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VLOOKUP($M7103,People!$A$2:$B$5, 2, FALSE)</f>
        <v>Kelly Williams</v>
      </c>
      <c r="W7103" s="3" t="str">
        <f>IFERROR(VLOOKUP($B7103, 'Returns'!$A$2:$B$801, 2, FALSE), "No")</f>
        <v>No</v>
      </c>
    </row>
    <row r="7104" spans="1:23" x14ac:dyDescent="0.3">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VLOOKUP($M7104,People!$A$2:$B$5, 2, FALSE)</f>
        <v>Chuck Magee</v>
      </c>
      <c r="W7104" s="3" t="str">
        <f>IFERROR(VLOOKUP($B7104, 'Returns'!$A$2:$B$801, 2, FALSE), "No")</f>
        <v>No</v>
      </c>
    </row>
    <row r="7105" spans="1:23" x14ac:dyDescent="0.3">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VLOOKUP($M7105,People!$A$2:$B$5, 2, FALSE)</f>
        <v>Anna Andreadi</v>
      </c>
      <c r="W7105" s="3" t="str">
        <f>IFERROR(VLOOKUP($B7105, 'Returns'!$A$2:$B$801, 2, FALSE), "No")</f>
        <v>No</v>
      </c>
    </row>
    <row r="7106" spans="1:23" x14ac:dyDescent="0.3">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VLOOKUP($M7106,People!$A$2:$B$5, 2, FALSE)</f>
        <v>Chuck Magee</v>
      </c>
      <c r="W7106" s="3" t="str">
        <f>IFERROR(VLOOKUP($B7106, 'Returns'!$A$2:$B$801, 2, FALSE), "No")</f>
        <v>No</v>
      </c>
    </row>
    <row r="7107" spans="1:23" x14ac:dyDescent="0.3">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VLOOKUP($M7107,People!$A$2:$B$5, 2, FALSE)</f>
        <v>Chuck Magee</v>
      </c>
      <c r="W7107" s="3" t="str">
        <f>IFERROR(VLOOKUP($B7107, 'Returns'!$A$2:$B$801, 2, FALSE), "No")</f>
        <v>No</v>
      </c>
    </row>
    <row r="7108" spans="1:23" x14ac:dyDescent="0.3">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VLOOKUP($M7108,People!$A$2:$B$5, 2, FALSE)</f>
        <v>Chuck Magee</v>
      </c>
      <c r="W7108" s="3" t="str">
        <f>IFERROR(VLOOKUP($B7108, 'Returns'!$A$2:$B$801, 2, FALSE), "No")</f>
        <v>No</v>
      </c>
    </row>
    <row r="7109" spans="1:23" x14ac:dyDescent="0.3">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VLOOKUP($M7109,People!$A$2:$B$5, 2, FALSE)</f>
        <v>Chuck Magee</v>
      </c>
      <c r="W7109" s="3" t="str">
        <f>IFERROR(VLOOKUP($B7109, 'Returns'!$A$2:$B$801, 2, FALSE), "No")</f>
        <v>No</v>
      </c>
    </row>
    <row r="7110" spans="1:23" x14ac:dyDescent="0.3">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VLOOKUP($M7110,People!$A$2:$B$5, 2, FALSE)</f>
        <v>Chuck Magee</v>
      </c>
      <c r="W7110" s="3" t="str">
        <f>IFERROR(VLOOKUP($B7110, 'Returns'!$A$2:$B$801, 2, FALSE), "No")</f>
        <v>No</v>
      </c>
    </row>
    <row r="7111" spans="1:23" x14ac:dyDescent="0.3">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VLOOKUP($M7111,People!$A$2:$B$5, 2, FALSE)</f>
        <v>Chuck Magee</v>
      </c>
      <c r="W7111" s="3" t="str">
        <f>IFERROR(VLOOKUP($B7111, 'Returns'!$A$2:$B$801, 2, FALSE), "No")</f>
        <v>No</v>
      </c>
    </row>
    <row r="7112" spans="1:23" x14ac:dyDescent="0.3">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VLOOKUP($M7112,People!$A$2:$B$5, 2, FALSE)</f>
        <v>Chuck Magee</v>
      </c>
      <c r="W7112" s="3" t="str">
        <f>IFERROR(VLOOKUP($B7112, 'Returns'!$A$2:$B$801, 2, FALSE), "No")</f>
        <v>No</v>
      </c>
    </row>
    <row r="7113" spans="1:23" x14ac:dyDescent="0.3">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VLOOKUP($M7113,People!$A$2:$B$5, 2, FALSE)</f>
        <v>Chuck Magee</v>
      </c>
      <c r="W7113" s="3" t="str">
        <f>IFERROR(VLOOKUP($B7113, 'Returns'!$A$2:$B$801, 2, FALSE), "No")</f>
        <v>No</v>
      </c>
    </row>
    <row r="7114" spans="1:23" x14ac:dyDescent="0.3">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VLOOKUP($M7114,People!$A$2:$B$5, 2, FALSE)</f>
        <v>Chuck Magee</v>
      </c>
      <c r="W7114" s="3" t="str">
        <f>IFERROR(VLOOKUP($B7114, 'Returns'!$A$2:$B$801, 2, FALSE), "No")</f>
        <v>No</v>
      </c>
    </row>
    <row r="7115" spans="1:23" x14ac:dyDescent="0.3">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VLOOKUP($M7115,People!$A$2:$B$5, 2, FALSE)</f>
        <v>Chuck Magee</v>
      </c>
      <c r="W7115" s="3" t="str">
        <f>IFERROR(VLOOKUP($B7115, 'Returns'!$A$2:$B$801, 2, FALSE), "No")</f>
        <v>No</v>
      </c>
    </row>
    <row r="7116" spans="1:23" x14ac:dyDescent="0.3">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VLOOKUP($M7116,People!$A$2:$B$5, 2, FALSE)</f>
        <v>Anna Andreadi</v>
      </c>
      <c r="W7116" s="3" t="str">
        <f>IFERROR(VLOOKUP($B7116, 'Returns'!$A$2:$B$801, 2, FALSE), "No")</f>
        <v>No</v>
      </c>
    </row>
    <row r="7117" spans="1:23" x14ac:dyDescent="0.3">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VLOOKUP($M7117,People!$A$2:$B$5, 2, FALSE)</f>
        <v>Anna Andreadi</v>
      </c>
      <c r="W7117" s="3" t="str">
        <f>IFERROR(VLOOKUP($B7117, 'Returns'!$A$2:$B$801, 2, FALSE), "No")</f>
        <v>No</v>
      </c>
    </row>
    <row r="7118" spans="1:23" x14ac:dyDescent="0.3">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VLOOKUP($M7118,People!$A$2:$B$5, 2, FALSE)</f>
        <v>Anna Andreadi</v>
      </c>
      <c r="W7118" s="3" t="str">
        <f>IFERROR(VLOOKUP($B7118, 'Returns'!$A$2:$B$801, 2, FALSE), "No")</f>
        <v>No</v>
      </c>
    </row>
    <row r="7119" spans="1:23" x14ac:dyDescent="0.3">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VLOOKUP($M7119,People!$A$2:$B$5, 2, FALSE)</f>
        <v>Anna Andreadi</v>
      </c>
      <c r="W7119" s="3" t="str">
        <f>IFERROR(VLOOKUP($B7119, 'Returns'!$A$2:$B$801, 2, FALSE), "No")</f>
        <v>No</v>
      </c>
    </row>
    <row r="7120" spans="1:23" x14ac:dyDescent="0.3">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VLOOKUP($M7120,People!$A$2:$B$5, 2, FALSE)</f>
        <v>Chuck Magee</v>
      </c>
      <c r="W7120" s="3" t="str">
        <f>IFERROR(VLOOKUP($B7120, 'Returns'!$A$2:$B$801, 2, FALSE), "No")</f>
        <v>No</v>
      </c>
    </row>
    <row r="7121" spans="1:23" x14ac:dyDescent="0.3">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VLOOKUP($M7121,People!$A$2:$B$5, 2, FALSE)</f>
        <v>Anna Andreadi</v>
      </c>
      <c r="W7121" s="3" t="str">
        <f>IFERROR(VLOOKUP($B7121, 'Returns'!$A$2:$B$801, 2, FALSE), "No")</f>
        <v>Yes</v>
      </c>
    </row>
    <row r="7122" spans="1:23" x14ac:dyDescent="0.3">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VLOOKUP($M7122,People!$A$2:$B$5, 2, FALSE)</f>
        <v>Cassandra Brandow</v>
      </c>
      <c r="W7122" s="3" t="str">
        <f>IFERROR(VLOOKUP($B7122, 'Returns'!$A$2:$B$801, 2, FALSE), "No")</f>
        <v>No</v>
      </c>
    </row>
    <row r="7123" spans="1:23" x14ac:dyDescent="0.3">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VLOOKUP($M7123,People!$A$2:$B$5, 2, FALSE)</f>
        <v>Anna Andreadi</v>
      </c>
      <c r="W7123" s="3" t="str">
        <f>IFERROR(VLOOKUP($B7123, 'Returns'!$A$2:$B$801, 2, FALSE), "No")</f>
        <v>No</v>
      </c>
    </row>
    <row r="7124" spans="1:23" x14ac:dyDescent="0.3">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VLOOKUP($M7124,People!$A$2:$B$5, 2, FALSE)</f>
        <v>Anna Andreadi</v>
      </c>
      <c r="W7124" s="3" t="str">
        <f>IFERROR(VLOOKUP($B7124, 'Returns'!$A$2:$B$801, 2, FALSE), "No")</f>
        <v>No</v>
      </c>
    </row>
    <row r="7125" spans="1:23" x14ac:dyDescent="0.3">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VLOOKUP($M7125,People!$A$2:$B$5, 2, FALSE)</f>
        <v>Chuck Magee</v>
      </c>
      <c r="W7125" s="3" t="str">
        <f>IFERROR(VLOOKUP($B7125, 'Returns'!$A$2:$B$801, 2, FALSE), "No")</f>
        <v>No</v>
      </c>
    </row>
    <row r="7126" spans="1:23" x14ac:dyDescent="0.3">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VLOOKUP($M7126,People!$A$2:$B$5, 2, FALSE)</f>
        <v>Chuck Magee</v>
      </c>
      <c r="W7126" s="3" t="str">
        <f>IFERROR(VLOOKUP($B7126, 'Returns'!$A$2:$B$801, 2, FALSE), "No")</f>
        <v>No</v>
      </c>
    </row>
    <row r="7127" spans="1:23" x14ac:dyDescent="0.3">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VLOOKUP($M7127,People!$A$2:$B$5, 2, FALSE)</f>
        <v>Cassandra Brandow</v>
      </c>
      <c r="W7127" s="3" t="str">
        <f>IFERROR(VLOOKUP($B7127, 'Returns'!$A$2:$B$801, 2, FALSE), "No")</f>
        <v>No</v>
      </c>
    </row>
    <row r="7128" spans="1:23" x14ac:dyDescent="0.3">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VLOOKUP($M7128,People!$A$2:$B$5, 2, FALSE)</f>
        <v>Cassandra Brandow</v>
      </c>
      <c r="W7128" s="3" t="str">
        <f>IFERROR(VLOOKUP($B7128, 'Returns'!$A$2:$B$801, 2, FALSE), "No")</f>
        <v>No</v>
      </c>
    </row>
    <row r="7129" spans="1:23" x14ac:dyDescent="0.3">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VLOOKUP($M7129,People!$A$2:$B$5, 2, FALSE)</f>
        <v>Chuck Magee</v>
      </c>
      <c r="W7129" s="3" t="str">
        <f>IFERROR(VLOOKUP($B7129, 'Returns'!$A$2:$B$801, 2, FALSE), "No")</f>
        <v>No</v>
      </c>
    </row>
    <row r="7130" spans="1:23" x14ac:dyDescent="0.3">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VLOOKUP($M7130,People!$A$2:$B$5, 2, FALSE)</f>
        <v>Chuck Magee</v>
      </c>
      <c r="W7130" s="3" t="str">
        <f>IFERROR(VLOOKUP($B7130, 'Returns'!$A$2:$B$801, 2, FALSE), "No")</f>
        <v>No</v>
      </c>
    </row>
    <row r="7131" spans="1:23" x14ac:dyDescent="0.3">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VLOOKUP($M7131,People!$A$2:$B$5, 2, FALSE)</f>
        <v>Cassandra Brandow</v>
      </c>
      <c r="W7131" s="3" t="str">
        <f>IFERROR(VLOOKUP($B7131, 'Returns'!$A$2:$B$801, 2, FALSE), "No")</f>
        <v>No</v>
      </c>
    </row>
    <row r="7132" spans="1:23" x14ac:dyDescent="0.3">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VLOOKUP($M7132,People!$A$2:$B$5, 2, FALSE)</f>
        <v>Cassandra Brandow</v>
      </c>
      <c r="W7132" s="3" t="str">
        <f>IFERROR(VLOOKUP($B7132, 'Returns'!$A$2:$B$801, 2, FALSE), "No")</f>
        <v>No</v>
      </c>
    </row>
    <row r="7133" spans="1:23" x14ac:dyDescent="0.3">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VLOOKUP($M7133,People!$A$2:$B$5, 2, FALSE)</f>
        <v>Kelly Williams</v>
      </c>
      <c r="W7133" s="3" t="str">
        <f>IFERROR(VLOOKUP($B7133, 'Returns'!$A$2:$B$801, 2, FALSE), "No")</f>
        <v>No</v>
      </c>
    </row>
    <row r="7134" spans="1:23" x14ac:dyDescent="0.3">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VLOOKUP($M7134,People!$A$2:$B$5, 2, FALSE)</f>
        <v>Kelly Williams</v>
      </c>
      <c r="W7134" s="3" t="str">
        <f>IFERROR(VLOOKUP($B7134, 'Returns'!$A$2:$B$801, 2, FALSE), "No")</f>
        <v>No</v>
      </c>
    </row>
    <row r="7135" spans="1:23" x14ac:dyDescent="0.3">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VLOOKUP($M7135,People!$A$2:$B$5, 2, FALSE)</f>
        <v>Kelly Williams</v>
      </c>
      <c r="W7135" s="3" t="str">
        <f>IFERROR(VLOOKUP($B7135, 'Returns'!$A$2:$B$801, 2, FALSE), "No")</f>
        <v>No</v>
      </c>
    </row>
    <row r="7136" spans="1:23" x14ac:dyDescent="0.3">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VLOOKUP($M7136,People!$A$2:$B$5, 2, FALSE)</f>
        <v>Kelly Williams</v>
      </c>
      <c r="W7136" s="3" t="str">
        <f>IFERROR(VLOOKUP($B7136, 'Returns'!$A$2:$B$801, 2, FALSE), "No")</f>
        <v>No</v>
      </c>
    </row>
    <row r="7137" spans="1:23" x14ac:dyDescent="0.3">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VLOOKUP($M7137,People!$A$2:$B$5, 2, FALSE)</f>
        <v>Kelly Williams</v>
      </c>
      <c r="W7137" s="3" t="str">
        <f>IFERROR(VLOOKUP($B7137, 'Returns'!$A$2:$B$801, 2, FALSE), "No")</f>
        <v>No</v>
      </c>
    </row>
    <row r="7138" spans="1:23" x14ac:dyDescent="0.3">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VLOOKUP($M7138,People!$A$2:$B$5, 2, FALSE)</f>
        <v>Cassandra Brandow</v>
      </c>
      <c r="W7138" s="3" t="str">
        <f>IFERROR(VLOOKUP($B7138, 'Returns'!$A$2:$B$801, 2, FALSE), "No")</f>
        <v>No</v>
      </c>
    </row>
    <row r="7139" spans="1:23" x14ac:dyDescent="0.3">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VLOOKUP($M7139,People!$A$2:$B$5, 2, FALSE)</f>
        <v>Cassandra Brandow</v>
      </c>
      <c r="W7139" s="3" t="str">
        <f>IFERROR(VLOOKUP($B7139, 'Returns'!$A$2:$B$801, 2, FALSE), "No")</f>
        <v>No</v>
      </c>
    </row>
    <row r="7140" spans="1:23" x14ac:dyDescent="0.3">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VLOOKUP($M7140,People!$A$2:$B$5, 2, FALSE)</f>
        <v>Cassandra Brandow</v>
      </c>
      <c r="W7140" s="3" t="str">
        <f>IFERROR(VLOOKUP($B7140, 'Returns'!$A$2:$B$801, 2, FALSE), "No")</f>
        <v>No</v>
      </c>
    </row>
    <row r="7141" spans="1:23" x14ac:dyDescent="0.3">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VLOOKUP($M7141,People!$A$2:$B$5, 2, FALSE)</f>
        <v>Cassandra Brandow</v>
      </c>
      <c r="W7141" s="3" t="str">
        <f>IFERROR(VLOOKUP($B7141, 'Returns'!$A$2:$B$801, 2, FALSE), "No")</f>
        <v>No</v>
      </c>
    </row>
    <row r="7142" spans="1:23" x14ac:dyDescent="0.3">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VLOOKUP($M7142,People!$A$2:$B$5, 2, FALSE)</f>
        <v>Kelly Williams</v>
      </c>
      <c r="W7142" s="3" t="str">
        <f>IFERROR(VLOOKUP($B7142, 'Returns'!$A$2:$B$801, 2, FALSE), "No")</f>
        <v>No</v>
      </c>
    </row>
    <row r="7143" spans="1:23" x14ac:dyDescent="0.3">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VLOOKUP($M7143,People!$A$2:$B$5, 2, FALSE)</f>
        <v>Kelly Williams</v>
      </c>
      <c r="W7143" s="3" t="str">
        <f>IFERROR(VLOOKUP($B7143, 'Returns'!$A$2:$B$801, 2, FALSE), "No")</f>
        <v>No</v>
      </c>
    </row>
    <row r="7144" spans="1:23" x14ac:dyDescent="0.3">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VLOOKUP($M7144,People!$A$2:$B$5, 2, FALSE)</f>
        <v>Cassandra Brandow</v>
      </c>
      <c r="W7144" s="3" t="str">
        <f>IFERROR(VLOOKUP($B7144, 'Returns'!$A$2:$B$801, 2, FALSE), "No")</f>
        <v>No</v>
      </c>
    </row>
    <row r="7145" spans="1:23" x14ac:dyDescent="0.3">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VLOOKUP($M7145,People!$A$2:$B$5, 2, FALSE)</f>
        <v>Chuck Magee</v>
      </c>
      <c r="W7145" s="3" t="str">
        <f>IFERROR(VLOOKUP($B7145, 'Returns'!$A$2:$B$801, 2, FALSE), "No")</f>
        <v>No</v>
      </c>
    </row>
    <row r="7146" spans="1:23" x14ac:dyDescent="0.3">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VLOOKUP($M7146,People!$A$2:$B$5, 2, FALSE)</f>
        <v>Chuck Magee</v>
      </c>
      <c r="W7146" s="3" t="str">
        <f>IFERROR(VLOOKUP($B7146, 'Returns'!$A$2:$B$801, 2, FALSE), "No")</f>
        <v>No</v>
      </c>
    </row>
    <row r="7147" spans="1:23" x14ac:dyDescent="0.3">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VLOOKUP($M7147,People!$A$2:$B$5, 2, FALSE)</f>
        <v>Chuck Magee</v>
      </c>
      <c r="W7147" s="3" t="str">
        <f>IFERROR(VLOOKUP($B7147, 'Returns'!$A$2:$B$801, 2, FALSE), "No")</f>
        <v>No</v>
      </c>
    </row>
    <row r="7148" spans="1:23" x14ac:dyDescent="0.3">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VLOOKUP($M7148,People!$A$2:$B$5, 2, FALSE)</f>
        <v>Chuck Magee</v>
      </c>
      <c r="W7148" s="3" t="str">
        <f>IFERROR(VLOOKUP($B7148, 'Returns'!$A$2:$B$801, 2, FALSE), "No")</f>
        <v>No</v>
      </c>
    </row>
    <row r="7149" spans="1:23" x14ac:dyDescent="0.3">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VLOOKUP($M7149,People!$A$2:$B$5, 2, FALSE)</f>
        <v>Chuck Magee</v>
      </c>
      <c r="W7149" s="3" t="str">
        <f>IFERROR(VLOOKUP($B7149, 'Returns'!$A$2:$B$801, 2, FALSE), "No")</f>
        <v>No</v>
      </c>
    </row>
    <row r="7150" spans="1:23" x14ac:dyDescent="0.3">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VLOOKUP($M7150,People!$A$2:$B$5, 2, FALSE)</f>
        <v>Chuck Magee</v>
      </c>
      <c r="W7150" s="3" t="str">
        <f>IFERROR(VLOOKUP($B7150, 'Returns'!$A$2:$B$801, 2, FALSE), "No")</f>
        <v>No</v>
      </c>
    </row>
    <row r="7151" spans="1:23" x14ac:dyDescent="0.3">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VLOOKUP($M7151,People!$A$2:$B$5, 2, FALSE)</f>
        <v>Kelly Williams</v>
      </c>
      <c r="W7151" s="3" t="str">
        <f>IFERROR(VLOOKUP($B7151, 'Returns'!$A$2:$B$801, 2, FALSE), "No")</f>
        <v>No</v>
      </c>
    </row>
    <row r="7152" spans="1:23" x14ac:dyDescent="0.3">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VLOOKUP($M7152,People!$A$2:$B$5, 2, FALSE)</f>
        <v>Cassandra Brandow</v>
      </c>
      <c r="W7152" s="3" t="str">
        <f>IFERROR(VLOOKUP($B7152, 'Returns'!$A$2:$B$801, 2, FALSE), "No")</f>
        <v>No</v>
      </c>
    </row>
    <row r="7153" spans="1:23" x14ac:dyDescent="0.3">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VLOOKUP($M7153,People!$A$2:$B$5, 2, FALSE)</f>
        <v>Anna Andreadi</v>
      </c>
      <c r="W7153" s="3" t="str">
        <f>IFERROR(VLOOKUP($B7153, 'Returns'!$A$2:$B$801, 2, FALSE), "No")</f>
        <v>No</v>
      </c>
    </row>
    <row r="7154" spans="1:23" x14ac:dyDescent="0.3">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VLOOKUP($M7154,People!$A$2:$B$5, 2, FALSE)</f>
        <v>Cassandra Brandow</v>
      </c>
      <c r="W7154" s="3" t="str">
        <f>IFERROR(VLOOKUP($B7154, 'Returns'!$A$2:$B$801, 2, FALSE), "No")</f>
        <v>No</v>
      </c>
    </row>
    <row r="7155" spans="1:23" x14ac:dyDescent="0.3">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VLOOKUP($M7155,People!$A$2:$B$5, 2, FALSE)</f>
        <v>Kelly Williams</v>
      </c>
      <c r="W7155" s="3" t="str">
        <f>IFERROR(VLOOKUP($B7155, 'Returns'!$A$2:$B$801, 2, FALSE), "No")</f>
        <v>No</v>
      </c>
    </row>
    <row r="7156" spans="1:23" x14ac:dyDescent="0.3">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VLOOKUP($M7156,People!$A$2:$B$5, 2, FALSE)</f>
        <v>Cassandra Brandow</v>
      </c>
      <c r="W7156" s="3" t="str">
        <f>IFERROR(VLOOKUP($B7156, 'Returns'!$A$2:$B$801, 2, FALSE), "No")</f>
        <v>Yes</v>
      </c>
    </row>
    <row r="7157" spans="1:23" x14ac:dyDescent="0.3">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VLOOKUP($M7157,People!$A$2:$B$5, 2, FALSE)</f>
        <v>Cassandra Brandow</v>
      </c>
      <c r="W7157" s="3" t="str">
        <f>IFERROR(VLOOKUP($B7157, 'Returns'!$A$2:$B$801, 2, FALSE), "No")</f>
        <v>Yes</v>
      </c>
    </row>
    <row r="7158" spans="1:23" x14ac:dyDescent="0.3">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VLOOKUP($M7158,People!$A$2:$B$5, 2, FALSE)</f>
        <v>Chuck Magee</v>
      </c>
      <c r="W7158" s="3" t="str">
        <f>IFERROR(VLOOKUP($B7158, 'Returns'!$A$2:$B$801, 2, FALSE), "No")</f>
        <v>No</v>
      </c>
    </row>
    <row r="7159" spans="1:23" x14ac:dyDescent="0.3">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VLOOKUP($M7159,People!$A$2:$B$5, 2, FALSE)</f>
        <v>Anna Andreadi</v>
      </c>
      <c r="W7159" s="3" t="str">
        <f>IFERROR(VLOOKUP($B7159, 'Returns'!$A$2:$B$801, 2, FALSE), "No")</f>
        <v>No</v>
      </c>
    </row>
    <row r="7160" spans="1:23" x14ac:dyDescent="0.3">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VLOOKUP($M7160,People!$A$2:$B$5, 2, FALSE)</f>
        <v>Anna Andreadi</v>
      </c>
      <c r="W7160" s="3" t="str">
        <f>IFERROR(VLOOKUP($B7160, 'Returns'!$A$2:$B$801, 2, FALSE), "No")</f>
        <v>No</v>
      </c>
    </row>
    <row r="7161" spans="1:23" x14ac:dyDescent="0.3">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VLOOKUP($M7161,People!$A$2:$B$5, 2, FALSE)</f>
        <v>Kelly Williams</v>
      </c>
      <c r="W7161" s="3" t="str">
        <f>IFERROR(VLOOKUP($B7161, 'Returns'!$A$2:$B$801, 2, FALSE), "No")</f>
        <v>No</v>
      </c>
    </row>
    <row r="7162" spans="1:23" x14ac:dyDescent="0.3">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VLOOKUP($M7162,People!$A$2:$B$5, 2, FALSE)</f>
        <v>Kelly Williams</v>
      </c>
      <c r="W7162" s="3" t="str">
        <f>IFERROR(VLOOKUP($B7162, 'Returns'!$A$2:$B$801, 2, FALSE), "No")</f>
        <v>No</v>
      </c>
    </row>
    <row r="7163" spans="1:23" x14ac:dyDescent="0.3">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VLOOKUP($M7163,People!$A$2:$B$5, 2, FALSE)</f>
        <v>Cassandra Brandow</v>
      </c>
      <c r="W7163" s="3" t="str">
        <f>IFERROR(VLOOKUP($B7163, 'Returns'!$A$2:$B$801, 2, FALSE), "No")</f>
        <v>No</v>
      </c>
    </row>
    <row r="7164" spans="1:23" x14ac:dyDescent="0.3">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VLOOKUP($M7164,People!$A$2:$B$5, 2, FALSE)</f>
        <v>Cassandra Brandow</v>
      </c>
      <c r="W7164" s="3" t="str">
        <f>IFERROR(VLOOKUP($B7164, 'Returns'!$A$2:$B$801, 2, FALSE), "No")</f>
        <v>No</v>
      </c>
    </row>
    <row r="7165" spans="1:23" x14ac:dyDescent="0.3">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VLOOKUP($M7165,People!$A$2:$B$5, 2, FALSE)</f>
        <v>Chuck Magee</v>
      </c>
      <c r="W7165" s="3" t="str">
        <f>IFERROR(VLOOKUP($B7165, 'Returns'!$A$2:$B$801, 2, FALSE), "No")</f>
        <v>No</v>
      </c>
    </row>
    <row r="7166" spans="1:23" x14ac:dyDescent="0.3">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VLOOKUP($M7166,People!$A$2:$B$5, 2, FALSE)</f>
        <v>Chuck Magee</v>
      </c>
      <c r="W7166" s="3" t="str">
        <f>IFERROR(VLOOKUP($B7166, 'Returns'!$A$2:$B$801, 2, FALSE), "No")</f>
        <v>No</v>
      </c>
    </row>
    <row r="7167" spans="1:23" x14ac:dyDescent="0.3">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VLOOKUP($M7167,People!$A$2:$B$5, 2, FALSE)</f>
        <v>Chuck Magee</v>
      </c>
      <c r="W7167" s="3" t="str">
        <f>IFERROR(VLOOKUP($B7167, 'Returns'!$A$2:$B$801, 2, FALSE), "No")</f>
        <v>No</v>
      </c>
    </row>
    <row r="7168" spans="1:23" x14ac:dyDescent="0.3">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VLOOKUP($M7168,People!$A$2:$B$5, 2, FALSE)</f>
        <v>Anna Andreadi</v>
      </c>
      <c r="W7168" s="3" t="str">
        <f>IFERROR(VLOOKUP($B7168, 'Returns'!$A$2:$B$801, 2, FALSE), "No")</f>
        <v>No</v>
      </c>
    </row>
    <row r="7169" spans="1:23" x14ac:dyDescent="0.3">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VLOOKUP($M7169,People!$A$2:$B$5, 2, FALSE)</f>
        <v>Anna Andreadi</v>
      </c>
      <c r="W7169" s="3" t="str">
        <f>IFERROR(VLOOKUP($B7169, 'Returns'!$A$2:$B$801, 2, FALSE), "No")</f>
        <v>No</v>
      </c>
    </row>
    <row r="7170" spans="1:23" x14ac:dyDescent="0.3">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VLOOKUP($M7170,People!$A$2:$B$5, 2, FALSE)</f>
        <v>Anna Andreadi</v>
      </c>
      <c r="W7170" s="3" t="str">
        <f>IFERROR(VLOOKUP($B7170, 'Returns'!$A$2:$B$801, 2, FALSE), "No")</f>
        <v>No</v>
      </c>
    </row>
    <row r="7171" spans="1:23" x14ac:dyDescent="0.3">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VLOOKUP($M7171,People!$A$2:$B$5, 2, FALSE)</f>
        <v>Anna Andreadi</v>
      </c>
      <c r="W7171" s="3" t="str">
        <f>IFERROR(VLOOKUP($B7171, 'Returns'!$A$2:$B$801, 2, FALSE), "No")</f>
        <v>No</v>
      </c>
    </row>
    <row r="7172" spans="1:23" x14ac:dyDescent="0.3">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VLOOKUP($M7172,People!$A$2:$B$5, 2, FALSE)</f>
        <v>Chuck Magee</v>
      </c>
      <c r="W7172" s="3" t="str">
        <f>IFERROR(VLOOKUP($B7172, 'Returns'!$A$2:$B$801, 2, FALSE), "No")</f>
        <v>No</v>
      </c>
    </row>
    <row r="7173" spans="1:23" x14ac:dyDescent="0.3">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VLOOKUP($M7173,People!$A$2:$B$5, 2, FALSE)</f>
        <v>Anna Andreadi</v>
      </c>
      <c r="W7173" s="3" t="str">
        <f>IFERROR(VLOOKUP($B7173, 'Returns'!$A$2:$B$801, 2, FALSE), "No")</f>
        <v>No</v>
      </c>
    </row>
    <row r="7174" spans="1:23" x14ac:dyDescent="0.3">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VLOOKUP($M7174,People!$A$2:$B$5, 2, FALSE)</f>
        <v>Kelly Williams</v>
      </c>
      <c r="W7174" s="3" t="str">
        <f>IFERROR(VLOOKUP($B7174, 'Returns'!$A$2:$B$801, 2, FALSE), "No")</f>
        <v>No</v>
      </c>
    </row>
    <row r="7175" spans="1:23" x14ac:dyDescent="0.3">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VLOOKUP($M7175,People!$A$2:$B$5, 2, FALSE)</f>
        <v>Kelly Williams</v>
      </c>
      <c r="W7175" s="3" t="str">
        <f>IFERROR(VLOOKUP($B7175, 'Returns'!$A$2:$B$801, 2, FALSE), "No")</f>
        <v>No</v>
      </c>
    </row>
    <row r="7176" spans="1:23" x14ac:dyDescent="0.3">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VLOOKUP($M7176,People!$A$2:$B$5, 2, FALSE)</f>
        <v>Kelly Williams</v>
      </c>
      <c r="W7176" s="3" t="str">
        <f>IFERROR(VLOOKUP($B7176, 'Returns'!$A$2:$B$801, 2, FALSE), "No")</f>
        <v>No</v>
      </c>
    </row>
    <row r="7177" spans="1:23" x14ac:dyDescent="0.3">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VLOOKUP($M7177,People!$A$2:$B$5, 2, FALSE)</f>
        <v>Kelly Williams</v>
      </c>
      <c r="W7177" s="3" t="str">
        <f>IFERROR(VLOOKUP($B7177, 'Returns'!$A$2:$B$801, 2, FALSE), "No")</f>
        <v>No</v>
      </c>
    </row>
    <row r="7178" spans="1:23" x14ac:dyDescent="0.3">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VLOOKUP($M7178,People!$A$2:$B$5, 2, FALSE)</f>
        <v>Kelly Williams</v>
      </c>
      <c r="W7178" s="3" t="str">
        <f>IFERROR(VLOOKUP($B7178, 'Returns'!$A$2:$B$801, 2, FALSE), "No")</f>
        <v>No</v>
      </c>
    </row>
    <row r="7179" spans="1:23" x14ac:dyDescent="0.3">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VLOOKUP($M7179,People!$A$2:$B$5, 2, FALSE)</f>
        <v>Chuck Magee</v>
      </c>
      <c r="W7179" s="3" t="str">
        <f>IFERROR(VLOOKUP($B7179, 'Returns'!$A$2:$B$801, 2, FALSE), "No")</f>
        <v>No</v>
      </c>
    </row>
    <row r="7180" spans="1:23" x14ac:dyDescent="0.3">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VLOOKUP($M7180,People!$A$2:$B$5, 2, FALSE)</f>
        <v>Chuck Magee</v>
      </c>
      <c r="W7180" s="3" t="str">
        <f>IFERROR(VLOOKUP($B7180, 'Returns'!$A$2:$B$801, 2, FALSE), "No")</f>
        <v>No</v>
      </c>
    </row>
    <row r="7181" spans="1:23" x14ac:dyDescent="0.3">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VLOOKUP($M7181,People!$A$2:$B$5, 2, FALSE)</f>
        <v>Chuck Magee</v>
      </c>
      <c r="W7181" s="3" t="str">
        <f>IFERROR(VLOOKUP($B7181, 'Returns'!$A$2:$B$801, 2, FALSE), "No")</f>
        <v>No</v>
      </c>
    </row>
    <row r="7182" spans="1:23" x14ac:dyDescent="0.3">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VLOOKUP($M7182,People!$A$2:$B$5, 2, FALSE)</f>
        <v>Cassandra Brandow</v>
      </c>
      <c r="W7182" s="3" t="str">
        <f>IFERROR(VLOOKUP($B7182, 'Returns'!$A$2:$B$801, 2, FALSE), "No")</f>
        <v>No</v>
      </c>
    </row>
    <row r="7183" spans="1:23" x14ac:dyDescent="0.3">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VLOOKUP($M7183,People!$A$2:$B$5, 2, FALSE)</f>
        <v>Chuck Magee</v>
      </c>
      <c r="W7183" s="3" t="str">
        <f>IFERROR(VLOOKUP($B7183, 'Returns'!$A$2:$B$801, 2, FALSE), "No")</f>
        <v>No</v>
      </c>
    </row>
    <row r="7184" spans="1:23" x14ac:dyDescent="0.3">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VLOOKUP($M7184,People!$A$2:$B$5, 2, FALSE)</f>
        <v>Anna Andreadi</v>
      </c>
      <c r="W7184" s="3" t="str">
        <f>IFERROR(VLOOKUP($B7184, 'Returns'!$A$2:$B$801, 2, FALSE), "No")</f>
        <v>Yes</v>
      </c>
    </row>
    <row r="7185" spans="1:23" x14ac:dyDescent="0.3">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VLOOKUP($M7185,People!$A$2:$B$5, 2, FALSE)</f>
        <v>Chuck Magee</v>
      </c>
      <c r="W7185" s="3" t="str">
        <f>IFERROR(VLOOKUP($B7185, 'Returns'!$A$2:$B$801, 2, FALSE), "No")</f>
        <v>No</v>
      </c>
    </row>
    <row r="7186" spans="1:23" x14ac:dyDescent="0.3">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VLOOKUP($M7186,People!$A$2:$B$5, 2, FALSE)</f>
        <v>Kelly Williams</v>
      </c>
      <c r="W7186" s="3" t="str">
        <f>IFERROR(VLOOKUP($B7186, 'Returns'!$A$2:$B$801, 2, FALSE), "No")</f>
        <v>No</v>
      </c>
    </row>
    <row r="7187" spans="1:23" x14ac:dyDescent="0.3">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VLOOKUP($M7187,People!$A$2:$B$5, 2, FALSE)</f>
        <v>Kelly Williams</v>
      </c>
      <c r="W7187" s="3" t="str">
        <f>IFERROR(VLOOKUP($B7187, 'Returns'!$A$2:$B$801, 2, FALSE), "No")</f>
        <v>No</v>
      </c>
    </row>
    <row r="7188" spans="1:23" x14ac:dyDescent="0.3">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VLOOKUP($M7188,People!$A$2:$B$5, 2, FALSE)</f>
        <v>Kelly Williams</v>
      </c>
      <c r="W7188" s="3" t="str">
        <f>IFERROR(VLOOKUP($B7188, 'Returns'!$A$2:$B$801, 2, FALSE), "No")</f>
        <v>No</v>
      </c>
    </row>
    <row r="7189" spans="1:23" x14ac:dyDescent="0.3">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VLOOKUP($M7189,People!$A$2:$B$5, 2, FALSE)</f>
        <v>Kelly Williams</v>
      </c>
      <c r="W7189" s="3" t="str">
        <f>IFERROR(VLOOKUP($B7189, 'Returns'!$A$2:$B$801, 2, FALSE), "No")</f>
        <v>No</v>
      </c>
    </row>
    <row r="7190" spans="1:23" x14ac:dyDescent="0.3">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VLOOKUP($M7190,People!$A$2:$B$5, 2, FALSE)</f>
        <v>Kelly Williams</v>
      </c>
      <c r="W7190" s="3" t="str">
        <f>IFERROR(VLOOKUP($B7190, 'Returns'!$A$2:$B$801, 2, FALSE), "No")</f>
        <v>No</v>
      </c>
    </row>
    <row r="7191" spans="1:23" x14ac:dyDescent="0.3">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VLOOKUP($M7191,People!$A$2:$B$5, 2, FALSE)</f>
        <v>Anna Andreadi</v>
      </c>
      <c r="W7191" s="3" t="str">
        <f>IFERROR(VLOOKUP($B7191, 'Returns'!$A$2:$B$801, 2, FALSE), "No")</f>
        <v>No</v>
      </c>
    </row>
    <row r="7192" spans="1:23" x14ac:dyDescent="0.3">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VLOOKUP($M7192,People!$A$2:$B$5, 2, FALSE)</f>
        <v>Anna Andreadi</v>
      </c>
      <c r="W7192" s="3" t="str">
        <f>IFERROR(VLOOKUP($B7192, 'Returns'!$A$2:$B$801, 2, FALSE), "No")</f>
        <v>No</v>
      </c>
    </row>
    <row r="7193" spans="1:23" x14ac:dyDescent="0.3">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VLOOKUP($M7193,People!$A$2:$B$5, 2, FALSE)</f>
        <v>Cassandra Brandow</v>
      </c>
      <c r="W7193" s="3" t="str">
        <f>IFERROR(VLOOKUP($B7193, 'Returns'!$A$2:$B$801, 2, FALSE), "No")</f>
        <v>No</v>
      </c>
    </row>
    <row r="7194" spans="1:23" x14ac:dyDescent="0.3">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VLOOKUP($M7194,People!$A$2:$B$5, 2, FALSE)</f>
        <v>Cassandra Brandow</v>
      </c>
      <c r="W7194" s="3" t="str">
        <f>IFERROR(VLOOKUP($B7194, 'Returns'!$A$2:$B$801, 2, FALSE), "No")</f>
        <v>No</v>
      </c>
    </row>
    <row r="7195" spans="1:23" x14ac:dyDescent="0.3">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VLOOKUP($M7195,People!$A$2:$B$5, 2, FALSE)</f>
        <v>Cassandra Brandow</v>
      </c>
      <c r="W7195" s="3" t="str">
        <f>IFERROR(VLOOKUP($B7195, 'Returns'!$A$2:$B$801, 2, FALSE), "No")</f>
        <v>No</v>
      </c>
    </row>
    <row r="7196" spans="1:23" x14ac:dyDescent="0.3">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VLOOKUP($M7196,People!$A$2:$B$5, 2, FALSE)</f>
        <v>Cassandra Brandow</v>
      </c>
      <c r="W7196" s="3" t="str">
        <f>IFERROR(VLOOKUP($B7196, 'Returns'!$A$2:$B$801, 2, FALSE), "No")</f>
        <v>No</v>
      </c>
    </row>
    <row r="7197" spans="1:23" x14ac:dyDescent="0.3">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VLOOKUP($M7197,People!$A$2:$B$5, 2, FALSE)</f>
        <v>Anna Andreadi</v>
      </c>
      <c r="W7197" s="3" t="str">
        <f>IFERROR(VLOOKUP($B7197, 'Returns'!$A$2:$B$801, 2, FALSE), "No")</f>
        <v>No</v>
      </c>
    </row>
    <row r="7198" spans="1:23" x14ac:dyDescent="0.3">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VLOOKUP($M7198,People!$A$2:$B$5, 2, FALSE)</f>
        <v>Anna Andreadi</v>
      </c>
      <c r="W7198" s="3" t="str">
        <f>IFERROR(VLOOKUP($B7198, 'Returns'!$A$2:$B$801, 2, FALSE), "No")</f>
        <v>Yes</v>
      </c>
    </row>
    <row r="7199" spans="1:23" x14ac:dyDescent="0.3">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VLOOKUP($M7199,People!$A$2:$B$5, 2, FALSE)</f>
        <v>Anna Andreadi</v>
      </c>
      <c r="W7199" s="3" t="str">
        <f>IFERROR(VLOOKUP($B7199, 'Returns'!$A$2:$B$801, 2, FALSE), "No")</f>
        <v>Yes</v>
      </c>
    </row>
    <row r="7200" spans="1:23" x14ac:dyDescent="0.3">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VLOOKUP($M7200,People!$A$2:$B$5, 2, FALSE)</f>
        <v>Chuck Magee</v>
      </c>
      <c r="W7200" s="3" t="str">
        <f>IFERROR(VLOOKUP($B7200, 'Returns'!$A$2:$B$801, 2, FALSE), "No")</f>
        <v>No</v>
      </c>
    </row>
    <row r="7201" spans="1:23" x14ac:dyDescent="0.3">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VLOOKUP($M7201,People!$A$2:$B$5, 2, FALSE)</f>
        <v>Chuck Magee</v>
      </c>
      <c r="W7201" s="3" t="str">
        <f>IFERROR(VLOOKUP($B7201, 'Returns'!$A$2:$B$801, 2, FALSE), "No")</f>
        <v>No</v>
      </c>
    </row>
    <row r="7202" spans="1:23" x14ac:dyDescent="0.3">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VLOOKUP($M7202,People!$A$2:$B$5, 2, FALSE)</f>
        <v>Cassandra Brandow</v>
      </c>
      <c r="W7202" s="3" t="str">
        <f>IFERROR(VLOOKUP($B7202, 'Returns'!$A$2:$B$801, 2, FALSE), "No")</f>
        <v>No</v>
      </c>
    </row>
    <row r="7203" spans="1:23" x14ac:dyDescent="0.3">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VLOOKUP($M7203,People!$A$2:$B$5, 2, FALSE)</f>
        <v>Cassandra Brandow</v>
      </c>
      <c r="W7203" s="3" t="str">
        <f>IFERROR(VLOOKUP($B7203, 'Returns'!$A$2:$B$801, 2, FALSE), "No")</f>
        <v>No</v>
      </c>
    </row>
    <row r="7204" spans="1:23" x14ac:dyDescent="0.3">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VLOOKUP($M7204,People!$A$2:$B$5, 2, FALSE)</f>
        <v>Chuck Magee</v>
      </c>
      <c r="W7204" s="3" t="str">
        <f>IFERROR(VLOOKUP($B7204, 'Returns'!$A$2:$B$801, 2, FALSE), "No")</f>
        <v>No</v>
      </c>
    </row>
    <row r="7205" spans="1:23" x14ac:dyDescent="0.3">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VLOOKUP($M7205,People!$A$2:$B$5, 2, FALSE)</f>
        <v>Kelly Williams</v>
      </c>
      <c r="W7205" s="3" t="str">
        <f>IFERROR(VLOOKUP($B7205, 'Returns'!$A$2:$B$801, 2, FALSE), "No")</f>
        <v>No</v>
      </c>
    </row>
    <row r="7206" spans="1:23" x14ac:dyDescent="0.3">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VLOOKUP($M7206,People!$A$2:$B$5, 2, FALSE)</f>
        <v>Chuck Magee</v>
      </c>
      <c r="W7206" s="3" t="str">
        <f>IFERROR(VLOOKUP($B7206, 'Returns'!$A$2:$B$801, 2, FALSE), "No")</f>
        <v>No</v>
      </c>
    </row>
    <row r="7207" spans="1:23" x14ac:dyDescent="0.3">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VLOOKUP($M7207,People!$A$2:$B$5, 2, FALSE)</f>
        <v>Anna Andreadi</v>
      </c>
      <c r="W7207" s="3" t="str">
        <f>IFERROR(VLOOKUP($B7207, 'Returns'!$A$2:$B$801, 2, FALSE), "No")</f>
        <v>Yes</v>
      </c>
    </row>
    <row r="7208" spans="1:23" x14ac:dyDescent="0.3">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VLOOKUP($M7208,People!$A$2:$B$5, 2, FALSE)</f>
        <v>Anna Andreadi</v>
      </c>
      <c r="W7208" s="3" t="str">
        <f>IFERROR(VLOOKUP($B7208, 'Returns'!$A$2:$B$801, 2, FALSE), "No")</f>
        <v>Yes</v>
      </c>
    </row>
    <row r="7209" spans="1:23" x14ac:dyDescent="0.3">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VLOOKUP($M7209,People!$A$2:$B$5, 2, FALSE)</f>
        <v>Anna Andreadi</v>
      </c>
      <c r="W7209" s="3" t="str">
        <f>IFERROR(VLOOKUP($B7209, 'Returns'!$A$2:$B$801, 2, FALSE), "No")</f>
        <v>No</v>
      </c>
    </row>
    <row r="7210" spans="1:23" x14ac:dyDescent="0.3">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VLOOKUP($M7210,People!$A$2:$B$5, 2, FALSE)</f>
        <v>Anna Andreadi</v>
      </c>
      <c r="W7210" s="3" t="str">
        <f>IFERROR(VLOOKUP($B7210, 'Returns'!$A$2:$B$801, 2, FALSE), "No")</f>
        <v>No</v>
      </c>
    </row>
    <row r="7211" spans="1:23" x14ac:dyDescent="0.3">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VLOOKUP($M7211,People!$A$2:$B$5, 2, FALSE)</f>
        <v>Anna Andreadi</v>
      </c>
      <c r="W7211" s="3" t="str">
        <f>IFERROR(VLOOKUP($B7211, 'Returns'!$A$2:$B$801, 2, FALSE), "No")</f>
        <v>No</v>
      </c>
    </row>
    <row r="7212" spans="1:23" x14ac:dyDescent="0.3">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VLOOKUP($M7212,People!$A$2:$B$5, 2, FALSE)</f>
        <v>Anna Andreadi</v>
      </c>
      <c r="W7212" s="3" t="str">
        <f>IFERROR(VLOOKUP($B7212, 'Returns'!$A$2:$B$801, 2, FALSE), "No")</f>
        <v>Yes</v>
      </c>
    </row>
    <row r="7213" spans="1:23" x14ac:dyDescent="0.3">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VLOOKUP($M7213,People!$A$2:$B$5, 2, FALSE)</f>
        <v>Anna Andreadi</v>
      </c>
      <c r="W7213" s="3" t="str">
        <f>IFERROR(VLOOKUP($B7213, 'Returns'!$A$2:$B$801, 2, FALSE), "No")</f>
        <v>Yes</v>
      </c>
    </row>
    <row r="7214" spans="1:23" x14ac:dyDescent="0.3">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VLOOKUP($M7214,People!$A$2:$B$5, 2, FALSE)</f>
        <v>Anna Andreadi</v>
      </c>
      <c r="W7214" s="3" t="str">
        <f>IFERROR(VLOOKUP($B7214, 'Returns'!$A$2:$B$801, 2, FALSE), "No")</f>
        <v>Yes</v>
      </c>
    </row>
    <row r="7215" spans="1:23" x14ac:dyDescent="0.3">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VLOOKUP($M7215,People!$A$2:$B$5, 2, FALSE)</f>
        <v>Anna Andreadi</v>
      </c>
      <c r="W7215" s="3" t="str">
        <f>IFERROR(VLOOKUP($B7215, 'Returns'!$A$2:$B$801, 2, FALSE), "No")</f>
        <v>Yes</v>
      </c>
    </row>
    <row r="7216" spans="1:23" x14ac:dyDescent="0.3">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VLOOKUP($M7216,People!$A$2:$B$5, 2, FALSE)</f>
        <v>Kelly Williams</v>
      </c>
      <c r="W7216" s="3" t="str">
        <f>IFERROR(VLOOKUP($B7216, 'Returns'!$A$2:$B$801, 2, FALSE), "No")</f>
        <v>No</v>
      </c>
    </row>
    <row r="7217" spans="1:23" x14ac:dyDescent="0.3">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VLOOKUP($M7217,People!$A$2:$B$5, 2, FALSE)</f>
        <v>Kelly Williams</v>
      </c>
      <c r="W7217" s="3" t="str">
        <f>IFERROR(VLOOKUP($B7217, 'Returns'!$A$2:$B$801, 2, FALSE), "No")</f>
        <v>No</v>
      </c>
    </row>
    <row r="7218" spans="1:23" x14ac:dyDescent="0.3">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VLOOKUP($M7218,People!$A$2:$B$5, 2, FALSE)</f>
        <v>Anna Andreadi</v>
      </c>
      <c r="W7218" s="3" t="str">
        <f>IFERROR(VLOOKUP($B7218, 'Returns'!$A$2:$B$801, 2, FALSE), "No")</f>
        <v>Yes</v>
      </c>
    </row>
    <row r="7219" spans="1:23" x14ac:dyDescent="0.3">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VLOOKUP($M7219,People!$A$2:$B$5, 2, FALSE)</f>
        <v>Anna Andreadi</v>
      </c>
      <c r="W7219" s="3" t="str">
        <f>IFERROR(VLOOKUP($B7219, 'Returns'!$A$2:$B$801, 2, FALSE), "No")</f>
        <v>Yes</v>
      </c>
    </row>
    <row r="7220" spans="1:23" x14ac:dyDescent="0.3">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VLOOKUP($M7220,People!$A$2:$B$5, 2, FALSE)</f>
        <v>Anna Andreadi</v>
      </c>
      <c r="W7220" s="3" t="str">
        <f>IFERROR(VLOOKUP($B7220, 'Returns'!$A$2:$B$801, 2, FALSE), "No")</f>
        <v>Yes</v>
      </c>
    </row>
    <row r="7221" spans="1:23" x14ac:dyDescent="0.3">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VLOOKUP($M7221,People!$A$2:$B$5, 2, FALSE)</f>
        <v>Anna Andreadi</v>
      </c>
      <c r="W7221" s="3" t="str">
        <f>IFERROR(VLOOKUP($B7221, 'Returns'!$A$2:$B$801, 2, FALSE), "No")</f>
        <v>Yes</v>
      </c>
    </row>
    <row r="7222" spans="1:23" x14ac:dyDescent="0.3">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VLOOKUP($M7222,People!$A$2:$B$5, 2, FALSE)</f>
        <v>Chuck Magee</v>
      </c>
      <c r="W7222" s="3" t="str">
        <f>IFERROR(VLOOKUP($B7222, 'Returns'!$A$2:$B$801, 2, FALSE), "No")</f>
        <v>No</v>
      </c>
    </row>
    <row r="7223" spans="1:23" x14ac:dyDescent="0.3">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VLOOKUP($M7223,People!$A$2:$B$5, 2, FALSE)</f>
        <v>Chuck Magee</v>
      </c>
      <c r="W7223" s="3" t="str">
        <f>IFERROR(VLOOKUP($B7223, 'Returns'!$A$2:$B$801, 2, FALSE), "No")</f>
        <v>No</v>
      </c>
    </row>
    <row r="7224" spans="1:23" x14ac:dyDescent="0.3">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VLOOKUP($M7224,People!$A$2:$B$5, 2, FALSE)</f>
        <v>Kelly Williams</v>
      </c>
      <c r="W7224" s="3" t="str">
        <f>IFERROR(VLOOKUP($B7224, 'Returns'!$A$2:$B$801, 2, FALSE), "No")</f>
        <v>No</v>
      </c>
    </row>
    <row r="7225" spans="1:23" x14ac:dyDescent="0.3">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VLOOKUP($M7225,People!$A$2:$B$5, 2, FALSE)</f>
        <v>Anna Andreadi</v>
      </c>
      <c r="W7225" s="3" t="str">
        <f>IFERROR(VLOOKUP($B7225, 'Returns'!$A$2:$B$801, 2, FALSE), "No")</f>
        <v>No</v>
      </c>
    </row>
    <row r="7226" spans="1:23" x14ac:dyDescent="0.3">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VLOOKUP($M7226,People!$A$2:$B$5, 2, FALSE)</f>
        <v>Anna Andreadi</v>
      </c>
      <c r="W7226" s="3" t="str">
        <f>IFERROR(VLOOKUP($B7226, 'Returns'!$A$2:$B$801, 2, FALSE), "No")</f>
        <v>No</v>
      </c>
    </row>
    <row r="7227" spans="1:23" x14ac:dyDescent="0.3">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VLOOKUP($M7227,People!$A$2:$B$5, 2, FALSE)</f>
        <v>Anna Andreadi</v>
      </c>
      <c r="W7227" s="3" t="str">
        <f>IFERROR(VLOOKUP($B7227, 'Returns'!$A$2:$B$801, 2, FALSE), "No")</f>
        <v>No</v>
      </c>
    </row>
    <row r="7228" spans="1:23" x14ac:dyDescent="0.3">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VLOOKUP($M7228,People!$A$2:$B$5, 2, FALSE)</f>
        <v>Chuck Magee</v>
      </c>
      <c r="W7228" s="3" t="str">
        <f>IFERROR(VLOOKUP($B7228, 'Returns'!$A$2:$B$801, 2, FALSE), "No")</f>
        <v>No</v>
      </c>
    </row>
    <row r="7229" spans="1:23" x14ac:dyDescent="0.3">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VLOOKUP($M7229,People!$A$2:$B$5, 2, FALSE)</f>
        <v>Chuck Magee</v>
      </c>
      <c r="W7229" s="3" t="str">
        <f>IFERROR(VLOOKUP($B7229, 'Returns'!$A$2:$B$801, 2, FALSE), "No")</f>
        <v>No</v>
      </c>
    </row>
    <row r="7230" spans="1:23" x14ac:dyDescent="0.3">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VLOOKUP($M7230,People!$A$2:$B$5, 2, FALSE)</f>
        <v>Anna Andreadi</v>
      </c>
      <c r="W7230" s="3" t="str">
        <f>IFERROR(VLOOKUP($B7230, 'Returns'!$A$2:$B$801, 2, FALSE), "No")</f>
        <v>No</v>
      </c>
    </row>
    <row r="7231" spans="1:23" x14ac:dyDescent="0.3">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VLOOKUP($M7231,People!$A$2:$B$5, 2, FALSE)</f>
        <v>Anna Andreadi</v>
      </c>
      <c r="W7231" s="3" t="str">
        <f>IFERROR(VLOOKUP($B7231, 'Returns'!$A$2:$B$801, 2, FALSE), "No")</f>
        <v>No</v>
      </c>
    </row>
    <row r="7232" spans="1:23" x14ac:dyDescent="0.3">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VLOOKUP($M7232,People!$A$2:$B$5, 2, FALSE)</f>
        <v>Chuck Magee</v>
      </c>
      <c r="W7232" s="3" t="str">
        <f>IFERROR(VLOOKUP($B7232, 'Returns'!$A$2:$B$801, 2, FALSE), "No")</f>
        <v>No</v>
      </c>
    </row>
    <row r="7233" spans="1:23" x14ac:dyDescent="0.3">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VLOOKUP($M7233,People!$A$2:$B$5, 2, FALSE)</f>
        <v>Chuck Magee</v>
      </c>
      <c r="W7233" s="3" t="str">
        <f>IFERROR(VLOOKUP($B7233, 'Returns'!$A$2:$B$801, 2, FALSE), "No")</f>
        <v>No</v>
      </c>
    </row>
    <row r="7234" spans="1:23" x14ac:dyDescent="0.3">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VLOOKUP($M7234,People!$A$2:$B$5, 2, FALSE)</f>
        <v>Chuck Magee</v>
      </c>
      <c r="W7234" s="3" t="str">
        <f>IFERROR(VLOOKUP($B7234, 'Returns'!$A$2:$B$801, 2, FALSE), "No")</f>
        <v>No</v>
      </c>
    </row>
    <row r="7235" spans="1:23" x14ac:dyDescent="0.3">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VLOOKUP($M7235,People!$A$2:$B$5, 2, FALSE)</f>
        <v>Chuck Magee</v>
      </c>
      <c r="W7235" s="3" t="str">
        <f>IFERROR(VLOOKUP($B7235, 'Returns'!$A$2:$B$801, 2, FALSE), "No")</f>
        <v>No</v>
      </c>
    </row>
    <row r="7236" spans="1:23" x14ac:dyDescent="0.3">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VLOOKUP($M7236,People!$A$2:$B$5, 2, FALSE)</f>
        <v>Chuck Magee</v>
      </c>
      <c r="W7236" s="3" t="str">
        <f>IFERROR(VLOOKUP($B7236, 'Returns'!$A$2:$B$801, 2, FALSE), "No")</f>
        <v>No</v>
      </c>
    </row>
    <row r="7237" spans="1:23" x14ac:dyDescent="0.3">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VLOOKUP($M7237,People!$A$2:$B$5, 2, FALSE)</f>
        <v>Chuck Magee</v>
      </c>
      <c r="W7237" s="3" t="str">
        <f>IFERROR(VLOOKUP($B7237, 'Returns'!$A$2:$B$801, 2, FALSE), "No")</f>
        <v>No</v>
      </c>
    </row>
    <row r="7238" spans="1:23" x14ac:dyDescent="0.3">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VLOOKUP($M7238,People!$A$2:$B$5, 2, FALSE)</f>
        <v>Anna Andreadi</v>
      </c>
      <c r="W7238" s="3" t="str">
        <f>IFERROR(VLOOKUP($B7238, 'Returns'!$A$2:$B$801, 2, FALSE), "No")</f>
        <v>No</v>
      </c>
    </row>
    <row r="7239" spans="1:23" x14ac:dyDescent="0.3">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VLOOKUP($M7239,People!$A$2:$B$5, 2, FALSE)</f>
        <v>Chuck Magee</v>
      </c>
      <c r="W7239" s="3" t="str">
        <f>IFERROR(VLOOKUP($B7239, 'Returns'!$A$2:$B$801, 2, FALSE), "No")</f>
        <v>No</v>
      </c>
    </row>
    <row r="7240" spans="1:23" x14ac:dyDescent="0.3">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VLOOKUP($M7240,People!$A$2:$B$5, 2, FALSE)</f>
        <v>Anna Andreadi</v>
      </c>
      <c r="W7240" s="3" t="str">
        <f>IFERROR(VLOOKUP($B7240, 'Returns'!$A$2:$B$801, 2, FALSE), "No")</f>
        <v>No</v>
      </c>
    </row>
    <row r="7241" spans="1:23" x14ac:dyDescent="0.3">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VLOOKUP($M7241,People!$A$2:$B$5, 2, FALSE)</f>
        <v>Anna Andreadi</v>
      </c>
      <c r="W7241" s="3" t="str">
        <f>IFERROR(VLOOKUP($B7241, 'Returns'!$A$2:$B$801, 2, FALSE), "No")</f>
        <v>No</v>
      </c>
    </row>
    <row r="7242" spans="1:23" x14ac:dyDescent="0.3">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VLOOKUP($M7242,People!$A$2:$B$5, 2, FALSE)</f>
        <v>Anna Andreadi</v>
      </c>
      <c r="W7242" s="3" t="str">
        <f>IFERROR(VLOOKUP($B7242, 'Returns'!$A$2:$B$801, 2, FALSE), "No")</f>
        <v>Yes</v>
      </c>
    </row>
    <row r="7243" spans="1:23" x14ac:dyDescent="0.3">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VLOOKUP($M7243,People!$A$2:$B$5, 2, FALSE)</f>
        <v>Anna Andreadi</v>
      </c>
      <c r="W7243" s="3" t="str">
        <f>IFERROR(VLOOKUP($B7243, 'Returns'!$A$2:$B$801, 2, FALSE), "No")</f>
        <v>Yes</v>
      </c>
    </row>
    <row r="7244" spans="1:23" x14ac:dyDescent="0.3">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VLOOKUP($M7244,People!$A$2:$B$5, 2, FALSE)</f>
        <v>Anna Andreadi</v>
      </c>
      <c r="W7244" s="3" t="str">
        <f>IFERROR(VLOOKUP($B7244, 'Returns'!$A$2:$B$801, 2, FALSE), "No")</f>
        <v>Yes</v>
      </c>
    </row>
    <row r="7245" spans="1:23" x14ac:dyDescent="0.3">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VLOOKUP($M7245,People!$A$2:$B$5, 2, FALSE)</f>
        <v>Chuck Magee</v>
      </c>
      <c r="W7245" s="3" t="str">
        <f>IFERROR(VLOOKUP($B7245, 'Returns'!$A$2:$B$801, 2, FALSE), "No")</f>
        <v>No</v>
      </c>
    </row>
    <row r="7246" spans="1:23" x14ac:dyDescent="0.3">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VLOOKUP($M7246,People!$A$2:$B$5, 2, FALSE)</f>
        <v>Anna Andreadi</v>
      </c>
      <c r="W7246" s="3" t="str">
        <f>IFERROR(VLOOKUP($B7246, 'Returns'!$A$2:$B$801, 2, FALSE), "No")</f>
        <v>Yes</v>
      </c>
    </row>
    <row r="7247" spans="1:23" x14ac:dyDescent="0.3">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VLOOKUP($M7247,People!$A$2:$B$5, 2, FALSE)</f>
        <v>Anna Andreadi</v>
      </c>
      <c r="W7247" s="3" t="str">
        <f>IFERROR(VLOOKUP($B7247, 'Returns'!$A$2:$B$801, 2, FALSE), "No")</f>
        <v>No</v>
      </c>
    </row>
    <row r="7248" spans="1:23" x14ac:dyDescent="0.3">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VLOOKUP($M7248,People!$A$2:$B$5, 2, FALSE)</f>
        <v>Chuck Magee</v>
      </c>
      <c r="W7248" s="3" t="str">
        <f>IFERROR(VLOOKUP($B7248, 'Returns'!$A$2:$B$801, 2, FALSE), "No")</f>
        <v>No</v>
      </c>
    </row>
    <row r="7249" spans="1:23" x14ac:dyDescent="0.3">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VLOOKUP($M7249,People!$A$2:$B$5, 2, FALSE)</f>
        <v>Chuck Magee</v>
      </c>
      <c r="W7249" s="3" t="str">
        <f>IFERROR(VLOOKUP($B7249, 'Returns'!$A$2:$B$801, 2, FALSE), "No")</f>
        <v>No</v>
      </c>
    </row>
    <row r="7250" spans="1:23" x14ac:dyDescent="0.3">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VLOOKUP($M7250,People!$A$2:$B$5, 2, FALSE)</f>
        <v>Chuck Magee</v>
      </c>
      <c r="W7250" s="3" t="str">
        <f>IFERROR(VLOOKUP($B7250, 'Returns'!$A$2:$B$801, 2, FALSE), "No")</f>
        <v>No</v>
      </c>
    </row>
    <row r="7251" spans="1:23" x14ac:dyDescent="0.3">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VLOOKUP($M7251,People!$A$2:$B$5, 2, FALSE)</f>
        <v>Anna Andreadi</v>
      </c>
      <c r="W7251" s="3" t="str">
        <f>IFERROR(VLOOKUP($B7251, 'Returns'!$A$2:$B$801, 2, FALSE), "No")</f>
        <v>No</v>
      </c>
    </row>
    <row r="7252" spans="1:23" x14ac:dyDescent="0.3">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VLOOKUP($M7252,People!$A$2:$B$5, 2, FALSE)</f>
        <v>Anna Andreadi</v>
      </c>
      <c r="W7252" s="3" t="str">
        <f>IFERROR(VLOOKUP($B7252, 'Returns'!$A$2:$B$801, 2, FALSE), "No")</f>
        <v>No</v>
      </c>
    </row>
    <row r="7253" spans="1:23" x14ac:dyDescent="0.3">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VLOOKUP($M7253,People!$A$2:$B$5, 2, FALSE)</f>
        <v>Cassandra Brandow</v>
      </c>
      <c r="W7253" s="3" t="str">
        <f>IFERROR(VLOOKUP($B7253, 'Returns'!$A$2:$B$801, 2, FALSE), "No")</f>
        <v>No</v>
      </c>
    </row>
    <row r="7254" spans="1:23" x14ac:dyDescent="0.3">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VLOOKUP($M7254,People!$A$2:$B$5, 2, FALSE)</f>
        <v>Kelly Williams</v>
      </c>
      <c r="W7254" s="3" t="str">
        <f>IFERROR(VLOOKUP($B7254, 'Returns'!$A$2:$B$801, 2, FALSE), "No")</f>
        <v>No</v>
      </c>
    </row>
    <row r="7255" spans="1:23" x14ac:dyDescent="0.3">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VLOOKUP($M7255,People!$A$2:$B$5, 2, FALSE)</f>
        <v>Kelly Williams</v>
      </c>
      <c r="W7255" s="3" t="str">
        <f>IFERROR(VLOOKUP($B7255, 'Returns'!$A$2:$B$801, 2, FALSE), "No")</f>
        <v>No</v>
      </c>
    </row>
    <row r="7256" spans="1:23" x14ac:dyDescent="0.3">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VLOOKUP($M7256,People!$A$2:$B$5, 2, FALSE)</f>
        <v>Kelly Williams</v>
      </c>
      <c r="W7256" s="3" t="str">
        <f>IFERROR(VLOOKUP($B7256, 'Returns'!$A$2:$B$801, 2, FALSE), "No")</f>
        <v>No</v>
      </c>
    </row>
    <row r="7257" spans="1:23" x14ac:dyDescent="0.3">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VLOOKUP($M7257,People!$A$2:$B$5, 2, FALSE)</f>
        <v>Kelly Williams</v>
      </c>
      <c r="W7257" s="3" t="str">
        <f>IFERROR(VLOOKUP($B7257, 'Returns'!$A$2:$B$801, 2, FALSE), "No")</f>
        <v>No</v>
      </c>
    </row>
    <row r="7258" spans="1:23" x14ac:dyDescent="0.3">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VLOOKUP($M7258,People!$A$2:$B$5, 2, FALSE)</f>
        <v>Kelly Williams</v>
      </c>
      <c r="W7258" s="3" t="str">
        <f>IFERROR(VLOOKUP($B7258, 'Returns'!$A$2:$B$801, 2, FALSE), "No")</f>
        <v>No</v>
      </c>
    </row>
    <row r="7259" spans="1:23" x14ac:dyDescent="0.3">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VLOOKUP($M7259,People!$A$2:$B$5, 2, FALSE)</f>
        <v>Kelly Williams</v>
      </c>
      <c r="W7259" s="3" t="str">
        <f>IFERROR(VLOOKUP($B7259, 'Returns'!$A$2:$B$801, 2, FALSE), "No")</f>
        <v>No</v>
      </c>
    </row>
    <row r="7260" spans="1:23" x14ac:dyDescent="0.3">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VLOOKUP($M7260,People!$A$2:$B$5, 2, FALSE)</f>
        <v>Kelly Williams</v>
      </c>
      <c r="W7260" s="3" t="str">
        <f>IFERROR(VLOOKUP($B7260, 'Returns'!$A$2:$B$801, 2, FALSE), "No")</f>
        <v>No</v>
      </c>
    </row>
    <row r="7261" spans="1:23" x14ac:dyDescent="0.3">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VLOOKUP($M7261,People!$A$2:$B$5, 2, FALSE)</f>
        <v>Kelly Williams</v>
      </c>
      <c r="W7261" s="3" t="str">
        <f>IFERROR(VLOOKUP($B7261, 'Returns'!$A$2:$B$801, 2, FALSE), "No")</f>
        <v>No</v>
      </c>
    </row>
    <row r="7262" spans="1:23" x14ac:dyDescent="0.3">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VLOOKUP($M7262,People!$A$2:$B$5, 2, FALSE)</f>
        <v>Kelly Williams</v>
      </c>
      <c r="W7262" s="3" t="str">
        <f>IFERROR(VLOOKUP($B7262, 'Returns'!$A$2:$B$801, 2, FALSE), "No")</f>
        <v>No</v>
      </c>
    </row>
    <row r="7263" spans="1:23" x14ac:dyDescent="0.3">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VLOOKUP($M7263,People!$A$2:$B$5, 2, FALSE)</f>
        <v>Anna Andreadi</v>
      </c>
      <c r="W7263" s="3" t="str">
        <f>IFERROR(VLOOKUP($B7263, 'Returns'!$A$2:$B$801, 2, FALSE), "No")</f>
        <v>No</v>
      </c>
    </row>
    <row r="7264" spans="1:23" x14ac:dyDescent="0.3">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VLOOKUP($M7264,People!$A$2:$B$5, 2, FALSE)</f>
        <v>Chuck Magee</v>
      </c>
      <c r="W7264" s="3" t="str">
        <f>IFERROR(VLOOKUP($B7264, 'Returns'!$A$2:$B$801, 2, FALSE), "No")</f>
        <v>No</v>
      </c>
    </row>
    <row r="7265" spans="1:23" x14ac:dyDescent="0.3">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VLOOKUP($M7265,People!$A$2:$B$5, 2, FALSE)</f>
        <v>Chuck Magee</v>
      </c>
      <c r="W7265" s="3" t="str">
        <f>IFERROR(VLOOKUP($B7265, 'Returns'!$A$2:$B$801, 2, FALSE), "No")</f>
        <v>No</v>
      </c>
    </row>
    <row r="7266" spans="1:23" x14ac:dyDescent="0.3">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VLOOKUP($M7266,People!$A$2:$B$5, 2, FALSE)</f>
        <v>Cassandra Brandow</v>
      </c>
      <c r="W7266" s="3" t="str">
        <f>IFERROR(VLOOKUP($B7266, 'Returns'!$A$2:$B$801, 2, FALSE), "No")</f>
        <v>No</v>
      </c>
    </row>
    <row r="7267" spans="1:23" x14ac:dyDescent="0.3">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VLOOKUP($M7267,People!$A$2:$B$5, 2, FALSE)</f>
        <v>Kelly Williams</v>
      </c>
      <c r="W7267" s="3" t="str">
        <f>IFERROR(VLOOKUP($B7267, 'Returns'!$A$2:$B$801, 2, FALSE), "No")</f>
        <v>No</v>
      </c>
    </row>
    <row r="7268" spans="1:23" x14ac:dyDescent="0.3">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VLOOKUP($M7268,People!$A$2:$B$5, 2, FALSE)</f>
        <v>Cassandra Brandow</v>
      </c>
      <c r="W7268" s="3" t="str">
        <f>IFERROR(VLOOKUP($B7268, 'Returns'!$A$2:$B$801, 2, FALSE), "No")</f>
        <v>No</v>
      </c>
    </row>
    <row r="7269" spans="1:23" x14ac:dyDescent="0.3">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VLOOKUP($M7269,People!$A$2:$B$5, 2, FALSE)</f>
        <v>Cassandra Brandow</v>
      </c>
      <c r="W7269" s="3" t="str">
        <f>IFERROR(VLOOKUP($B7269, 'Returns'!$A$2:$B$801, 2, FALSE), "No")</f>
        <v>No</v>
      </c>
    </row>
    <row r="7270" spans="1:23" x14ac:dyDescent="0.3">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VLOOKUP($M7270,People!$A$2:$B$5, 2, FALSE)</f>
        <v>Cassandra Brandow</v>
      </c>
      <c r="W7270" s="3" t="str">
        <f>IFERROR(VLOOKUP($B7270, 'Returns'!$A$2:$B$801, 2, FALSE), "No")</f>
        <v>Yes</v>
      </c>
    </row>
    <row r="7271" spans="1:23" x14ac:dyDescent="0.3">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VLOOKUP($M7271,People!$A$2:$B$5, 2, FALSE)</f>
        <v>Cassandra Brandow</v>
      </c>
      <c r="W7271" s="3" t="str">
        <f>IFERROR(VLOOKUP($B7271, 'Returns'!$A$2:$B$801, 2, FALSE), "No")</f>
        <v>Yes</v>
      </c>
    </row>
    <row r="7272" spans="1:23" x14ac:dyDescent="0.3">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VLOOKUP($M7272,People!$A$2:$B$5, 2, FALSE)</f>
        <v>Anna Andreadi</v>
      </c>
      <c r="W7272" s="3" t="str">
        <f>IFERROR(VLOOKUP($B7272, 'Returns'!$A$2:$B$801, 2, FALSE), "No")</f>
        <v>No</v>
      </c>
    </row>
    <row r="7273" spans="1:23" x14ac:dyDescent="0.3">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VLOOKUP($M7273,People!$A$2:$B$5, 2, FALSE)</f>
        <v>Anna Andreadi</v>
      </c>
      <c r="W7273" s="3" t="str">
        <f>IFERROR(VLOOKUP($B7273, 'Returns'!$A$2:$B$801, 2, FALSE), "No")</f>
        <v>No</v>
      </c>
    </row>
    <row r="7274" spans="1:23" x14ac:dyDescent="0.3">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VLOOKUP($M7274,People!$A$2:$B$5, 2, FALSE)</f>
        <v>Cassandra Brandow</v>
      </c>
      <c r="W7274" s="3" t="str">
        <f>IFERROR(VLOOKUP($B7274, 'Returns'!$A$2:$B$801, 2, FALSE), "No")</f>
        <v>No</v>
      </c>
    </row>
    <row r="7275" spans="1:23" x14ac:dyDescent="0.3">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VLOOKUP($M7275,People!$A$2:$B$5, 2, FALSE)</f>
        <v>Cassandra Brandow</v>
      </c>
      <c r="W7275" s="3" t="str">
        <f>IFERROR(VLOOKUP($B7275, 'Returns'!$A$2:$B$801, 2, FALSE), "No")</f>
        <v>No</v>
      </c>
    </row>
    <row r="7276" spans="1:23" x14ac:dyDescent="0.3">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VLOOKUP($M7276,People!$A$2:$B$5, 2, FALSE)</f>
        <v>Anna Andreadi</v>
      </c>
      <c r="W7276" s="3" t="str">
        <f>IFERROR(VLOOKUP($B7276, 'Returns'!$A$2:$B$801, 2, FALSE), "No")</f>
        <v>No</v>
      </c>
    </row>
    <row r="7277" spans="1:23" x14ac:dyDescent="0.3">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VLOOKUP($M7277,People!$A$2:$B$5, 2, FALSE)</f>
        <v>Anna Andreadi</v>
      </c>
      <c r="W7277" s="3" t="str">
        <f>IFERROR(VLOOKUP($B7277, 'Returns'!$A$2:$B$801, 2, FALSE), "No")</f>
        <v>No</v>
      </c>
    </row>
    <row r="7278" spans="1:23" x14ac:dyDescent="0.3">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VLOOKUP($M7278,People!$A$2:$B$5, 2, FALSE)</f>
        <v>Cassandra Brandow</v>
      </c>
      <c r="W7278" s="3" t="str">
        <f>IFERROR(VLOOKUP($B7278, 'Returns'!$A$2:$B$801, 2, FALSE), "No")</f>
        <v>No</v>
      </c>
    </row>
    <row r="7279" spans="1:23" x14ac:dyDescent="0.3">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VLOOKUP($M7279,People!$A$2:$B$5, 2, FALSE)</f>
        <v>Anna Andreadi</v>
      </c>
      <c r="W7279" s="3" t="str">
        <f>IFERROR(VLOOKUP($B7279, 'Returns'!$A$2:$B$801, 2, FALSE), "No")</f>
        <v>No</v>
      </c>
    </row>
    <row r="7280" spans="1:23" x14ac:dyDescent="0.3">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VLOOKUP($M7280,People!$A$2:$B$5, 2, FALSE)</f>
        <v>Anna Andreadi</v>
      </c>
      <c r="W7280" s="3" t="str">
        <f>IFERROR(VLOOKUP($B7280, 'Returns'!$A$2:$B$801, 2, FALSE), "No")</f>
        <v>No</v>
      </c>
    </row>
    <row r="7281" spans="1:23" x14ac:dyDescent="0.3">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VLOOKUP($M7281,People!$A$2:$B$5, 2, FALSE)</f>
        <v>Anna Andreadi</v>
      </c>
      <c r="W7281" s="3" t="str">
        <f>IFERROR(VLOOKUP($B7281, 'Returns'!$A$2:$B$801, 2, FALSE), "No")</f>
        <v>No</v>
      </c>
    </row>
    <row r="7282" spans="1:23" x14ac:dyDescent="0.3">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VLOOKUP($M7282,People!$A$2:$B$5, 2, FALSE)</f>
        <v>Chuck Magee</v>
      </c>
      <c r="W7282" s="3" t="str">
        <f>IFERROR(VLOOKUP($B7282, 'Returns'!$A$2:$B$801, 2, FALSE), "No")</f>
        <v>No</v>
      </c>
    </row>
    <row r="7283" spans="1:23" x14ac:dyDescent="0.3">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VLOOKUP($M7283,People!$A$2:$B$5, 2, FALSE)</f>
        <v>Anna Andreadi</v>
      </c>
      <c r="W7283" s="3" t="str">
        <f>IFERROR(VLOOKUP($B7283, 'Returns'!$A$2:$B$801, 2, FALSE), "No")</f>
        <v>No</v>
      </c>
    </row>
    <row r="7284" spans="1:23" x14ac:dyDescent="0.3">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VLOOKUP($M7284,People!$A$2:$B$5, 2, FALSE)</f>
        <v>Kelly Williams</v>
      </c>
      <c r="W7284" s="3" t="str">
        <f>IFERROR(VLOOKUP($B7284, 'Returns'!$A$2:$B$801, 2, FALSE), "No")</f>
        <v>No</v>
      </c>
    </row>
    <row r="7285" spans="1:23" x14ac:dyDescent="0.3">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VLOOKUP($M7285,People!$A$2:$B$5, 2, FALSE)</f>
        <v>Chuck Magee</v>
      </c>
      <c r="W7285" s="3" t="str">
        <f>IFERROR(VLOOKUP($B7285, 'Returns'!$A$2:$B$801, 2, FALSE), "No")</f>
        <v>No</v>
      </c>
    </row>
    <row r="7286" spans="1:23" x14ac:dyDescent="0.3">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VLOOKUP($M7286,People!$A$2:$B$5, 2, FALSE)</f>
        <v>Chuck Magee</v>
      </c>
      <c r="W7286" s="3" t="str">
        <f>IFERROR(VLOOKUP($B7286, 'Returns'!$A$2:$B$801, 2, FALSE), "No")</f>
        <v>No</v>
      </c>
    </row>
    <row r="7287" spans="1:23" x14ac:dyDescent="0.3">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VLOOKUP($M7287,People!$A$2:$B$5, 2, FALSE)</f>
        <v>Anna Andreadi</v>
      </c>
      <c r="W7287" s="3" t="str">
        <f>IFERROR(VLOOKUP($B7287, 'Returns'!$A$2:$B$801, 2, FALSE), "No")</f>
        <v>No</v>
      </c>
    </row>
    <row r="7288" spans="1:23" x14ac:dyDescent="0.3">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VLOOKUP($M7288,People!$A$2:$B$5, 2, FALSE)</f>
        <v>Kelly Williams</v>
      </c>
      <c r="W7288" s="3" t="str">
        <f>IFERROR(VLOOKUP($B7288, 'Returns'!$A$2:$B$801, 2, FALSE), "No")</f>
        <v>No</v>
      </c>
    </row>
    <row r="7289" spans="1:23" x14ac:dyDescent="0.3">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VLOOKUP($M7289,People!$A$2:$B$5, 2, FALSE)</f>
        <v>Kelly Williams</v>
      </c>
      <c r="W7289" s="3" t="str">
        <f>IFERROR(VLOOKUP($B7289, 'Returns'!$A$2:$B$801, 2, FALSE), "No")</f>
        <v>No</v>
      </c>
    </row>
    <row r="7290" spans="1:23" x14ac:dyDescent="0.3">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VLOOKUP($M7290,People!$A$2:$B$5, 2, FALSE)</f>
        <v>Kelly Williams</v>
      </c>
      <c r="W7290" s="3" t="str">
        <f>IFERROR(VLOOKUP($B7290, 'Returns'!$A$2:$B$801, 2, FALSE), "No")</f>
        <v>No</v>
      </c>
    </row>
    <row r="7291" spans="1:23" x14ac:dyDescent="0.3">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VLOOKUP($M7291,People!$A$2:$B$5, 2, FALSE)</f>
        <v>Anna Andreadi</v>
      </c>
      <c r="W7291" s="3" t="str">
        <f>IFERROR(VLOOKUP($B7291, 'Returns'!$A$2:$B$801, 2, FALSE), "No")</f>
        <v>No</v>
      </c>
    </row>
    <row r="7292" spans="1:23" x14ac:dyDescent="0.3">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VLOOKUP($M7292,People!$A$2:$B$5, 2, FALSE)</f>
        <v>Anna Andreadi</v>
      </c>
      <c r="W7292" s="3" t="str">
        <f>IFERROR(VLOOKUP($B7292, 'Returns'!$A$2:$B$801, 2, FALSE), "No")</f>
        <v>No</v>
      </c>
    </row>
    <row r="7293" spans="1:23" x14ac:dyDescent="0.3">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VLOOKUP($M7293,People!$A$2:$B$5, 2, FALSE)</f>
        <v>Anna Andreadi</v>
      </c>
      <c r="W7293" s="3" t="str">
        <f>IFERROR(VLOOKUP($B7293, 'Returns'!$A$2:$B$801, 2, FALSE), "No")</f>
        <v>No</v>
      </c>
    </row>
    <row r="7294" spans="1:23" x14ac:dyDescent="0.3">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VLOOKUP($M7294,People!$A$2:$B$5, 2, FALSE)</f>
        <v>Cassandra Brandow</v>
      </c>
      <c r="W7294" s="3" t="str">
        <f>IFERROR(VLOOKUP($B7294, 'Returns'!$A$2:$B$801, 2, FALSE), "No")</f>
        <v>No</v>
      </c>
    </row>
    <row r="7295" spans="1:23" x14ac:dyDescent="0.3">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VLOOKUP($M7295,People!$A$2:$B$5, 2, FALSE)</f>
        <v>Anna Andreadi</v>
      </c>
      <c r="W7295" s="3" t="str">
        <f>IFERROR(VLOOKUP($B7295, 'Returns'!$A$2:$B$801, 2, FALSE), "No")</f>
        <v>No</v>
      </c>
    </row>
    <row r="7296" spans="1:23" x14ac:dyDescent="0.3">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VLOOKUP($M7296,People!$A$2:$B$5, 2, FALSE)</f>
        <v>Anna Andreadi</v>
      </c>
      <c r="W7296" s="3" t="str">
        <f>IFERROR(VLOOKUP($B7296, 'Returns'!$A$2:$B$801, 2, FALSE), "No")</f>
        <v>No</v>
      </c>
    </row>
    <row r="7297" spans="1:23" x14ac:dyDescent="0.3">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VLOOKUP($M7297,People!$A$2:$B$5, 2, FALSE)</f>
        <v>Kelly Williams</v>
      </c>
      <c r="W7297" s="3" t="str">
        <f>IFERROR(VLOOKUP($B7297, 'Returns'!$A$2:$B$801, 2, FALSE), "No")</f>
        <v>No</v>
      </c>
    </row>
    <row r="7298" spans="1:23" x14ac:dyDescent="0.3">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VLOOKUP($M7298,People!$A$2:$B$5, 2, FALSE)</f>
        <v>Kelly Williams</v>
      </c>
      <c r="W7298" s="3" t="str">
        <f>IFERROR(VLOOKUP($B7298, 'Returns'!$A$2:$B$801, 2, FALSE), "No")</f>
        <v>No</v>
      </c>
    </row>
    <row r="7299" spans="1:23" x14ac:dyDescent="0.3">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VLOOKUP($M7299,People!$A$2:$B$5, 2, FALSE)</f>
        <v>Chuck Magee</v>
      </c>
      <c r="W7299" s="3" t="str">
        <f>IFERROR(VLOOKUP($B7299, 'Returns'!$A$2:$B$801, 2, FALSE), "No")</f>
        <v>No</v>
      </c>
    </row>
    <row r="7300" spans="1:23" x14ac:dyDescent="0.3">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VLOOKUP($M7300,People!$A$2:$B$5, 2, FALSE)</f>
        <v>Kelly Williams</v>
      </c>
      <c r="W7300" s="3" t="str">
        <f>IFERROR(VLOOKUP($B7300, 'Returns'!$A$2:$B$801, 2, FALSE), "No")</f>
        <v>No</v>
      </c>
    </row>
    <row r="7301" spans="1:23" x14ac:dyDescent="0.3">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VLOOKUP($M7301,People!$A$2:$B$5, 2, FALSE)</f>
        <v>Kelly Williams</v>
      </c>
      <c r="W7301" s="3" t="str">
        <f>IFERROR(VLOOKUP($B7301, 'Returns'!$A$2:$B$801, 2, FALSE), "No")</f>
        <v>No</v>
      </c>
    </row>
    <row r="7302" spans="1:23" x14ac:dyDescent="0.3">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VLOOKUP($M7302,People!$A$2:$B$5, 2, FALSE)</f>
        <v>Kelly Williams</v>
      </c>
      <c r="W7302" s="3" t="str">
        <f>IFERROR(VLOOKUP($B7302, 'Returns'!$A$2:$B$801, 2, FALSE), "No")</f>
        <v>No</v>
      </c>
    </row>
    <row r="7303" spans="1:23" x14ac:dyDescent="0.3">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VLOOKUP($M7303,People!$A$2:$B$5, 2, FALSE)</f>
        <v>Kelly Williams</v>
      </c>
      <c r="W7303" s="3" t="str">
        <f>IFERROR(VLOOKUP($B7303, 'Returns'!$A$2:$B$801, 2, FALSE), "No")</f>
        <v>No</v>
      </c>
    </row>
    <row r="7304" spans="1:23" x14ac:dyDescent="0.3">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VLOOKUP($M7304,People!$A$2:$B$5, 2, FALSE)</f>
        <v>Kelly Williams</v>
      </c>
      <c r="W7304" s="3" t="str">
        <f>IFERROR(VLOOKUP($B7304, 'Returns'!$A$2:$B$801, 2, FALSE), "No")</f>
        <v>No</v>
      </c>
    </row>
    <row r="7305" spans="1:23" x14ac:dyDescent="0.3">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VLOOKUP($M7305,People!$A$2:$B$5, 2, FALSE)</f>
        <v>Cassandra Brandow</v>
      </c>
      <c r="W7305" s="3" t="str">
        <f>IFERROR(VLOOKUP($B7305, 'Returns'!$A$2:$B$801, 2, FALSE), "No")</f>
        <v>No</v>
      </c>
    </row>
    <row r="7306" spans="1:23" x14ac:dyDescent="0.3">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VLOOKUP($M7306,People!$A$2:$B$5, 2, FALSE)</f>
        <v>Cassandra Brandow</v>
      </c>
      <c r="W7306" s="3" t="str">
        <f>IFERROR(VLOOKUP($B7306, 'Returns'!$A$2:$B$801, 2, FALSE), "No")</f>
        <v>No</v>
      </c>
    </row>
    <row r="7307" spans="1:23" x14ac:dyDescent="0.3">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VLOOKUP($M7307,People!$A$2:$B$5, 2, FALSE)</f>
        <v>Kelly Williams</v>
      </c>
      <c r="W7307" s="3" t="str">
        <f>IFERROR(VLOOKUP($B7307, 'Returns'!$A$2:$B$801, 2, FALSE), "No")</f>
        <v>No</v>
      </c>
    </row>
    <row r="7308" spans="1:23" x14ac:dyDescent="0.3">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VLOOKUP($M7308,People!$A$2:$B$5, 2, FALSE)</f>
        <v>Anna Andreadi</v>
      </c>
      <c r="W7308" s="3" t="str">
        <f>IFERROR(VLOOKUP($B7308, 'Returns'!$A$2:$B$801, 2, FALSE), "No")</f>
        <v>No</v>
      </c>
    </row>
    <row r="7309" spans="1:23" x14ac:dyDescent="0.3">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VLOOKUP($M7309,People!$A$2:$B$5, 2, FALSE)</f>
        <v>Anna Andreadi</v>
      </c>
      <c r="W7309" s="3" t="str">
        <f>IFERROR(VLOOKUP($B7309, 'Returns'!$A$2:$B$801, 2, FALSE), "No")</f>
        <v>No</v>
      </c>
    </row>
    <row r="7310" spans="1:23" x14ac:dyDescent="0.3">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VLOOKUP($M7310,People!$A$2:$B$5, 2, FALSE)</f>
        <v>Anna Andreadi</v>
      </c>
      <c r="W7310" s="3" t="str">
        <f>IFERROR(VLOOKUP($B7310, 'Returns'!$A$2:$B$801, 2, FALSE), "No")</f>
        <v>No</v>
      </c>
    </row>
    <row r="7311" spans="1:23" x14ac:dyDescent="0.3">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VLOOKUP($M7311,People!$A$2:$B$5, 2, FALSE)</f>
        <v>Chuck Magee</v>
      </c>
      <c r="W7311" s="3" t="str">
        <f>IFERROR(VLOOKUP($B7311, 'Returns'!$A$2:$B$801, 2, FALSE), "No")</f>
        <v>No</v>
      </c>
    </row>
    <row r="7312" spans="1:23" x14ac:dyDescent="0.3">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VLOOKUP($M7312,People!$A$2:$B$5, 2, FALSE)</f>
        <v>Kelly Williams</v>
      </c>
      <c r="W7312" s="3" t="str">
        <f>IFERROR(VLOOKUP($B7312, 'Returns'!$A$2:$B$801, 2, FALSE), "No")</f>
        <v>No</v>
      </c>
    </row>
    <row r="7313" spans="1:23" x14ac:dyDescent="0.3">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VLOOKUP($M7313,People!$A$2:$B$5, 2, FALSE)</f>
        <v>Cassandra Brandow</v>
      </c>
      <c r="W7313" s="3" t="str">
        <f>IFERROR(VLOOKUP($B7313, 'Returns'!$A$2:$B$801, 2, FALSE), "No")</f>
        <v>No</v>
      </c>
    </row>
    <row r="7314" spans="1:23" x14ac:dyDescent="0.3">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VLOOKUP($M7314,People!$A$2:$B$5, 2, FALSE)</f>
        <v>Cassandra Brandow</v>
      </c>
      <c r="W7314" s="3" t="str">
        <f>IFERROR(VLOOKUP($B7314, 'Returns'!$A$2:$B$801, 2, FALSE), "No")</f>
        <v>No</v>
      </c>
    </row>
    <row r="7315" spans="1:23" x14ac:dyDescent="0.3">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VLOOKUP($M7315,People!$A$2:$B$5, 2, FALSE)</f>
        <v>Cassandra Brandow</v>
      </c>
      <c r="W7315" s="3" t="str">
        <f>IFERROR(VLOOKUP($B7315, 'Returns'!$A$2:$B$801, 2, FALSE), "No")</f>
        <v>No</v>
      </c>
    </row>
    <row r="7316" spans="1:23" x14ac:dyDescent="0.3">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VLOOKUP($M7316,People!$A$2:$B$5, 2, FALSE)</f>
        <v>Kelly Williams</v>
      </c>
      <c r="W7316" s="3" t="str">
        <f>IFERROR(VLOOKUP($B7316, 'Returns'!$A$2:$B$801, 2, FALSE), "No")</f>
        <v>No</v>
      </c>
    </row>
    <row r="7317" spans="1:23" x14ac:dyDescent="0.3">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VLOOKUP($M7317,People!$A$2:$B$5, 2, FALSE)</f>
        <v>Chuck Magee</v>
      </c>
      <c r="W7317" s="3" t="str">
        <f>IFERROR(VLOOKUP($B7317, 'Returns'!$A$2:$B$801, 2, FALSE), "No")</f>
        <v>No</v>
      </c>
    </row>
    <row r="7318" spans="1:23" x14ac:dyDescent="0.3">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VLOOKUP($M7318,People!$A$2:$B$5, 2, FALSE)</f>
        <v>Chuck Magee</v>
      </c>
      <c r="W7318" s="3" t="str">
        <f>IFERROR(VLOOKUP($B7318, 'Returns'!$A$2:$B$801, 2, FALSE), "No")</f>
        <v>No</v>
      </c>
    </row>
    <row r="7319" spans="1:23" x14ac:dyDescent="0.3">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VLOOKUP($M7319,People!$A$2:$B$5, 2, FALSE)</f>
        <v>Anna Andreadi</v>
      </c>
      <c r="W7319" s="3" t="str">
        <f>IFERROR(VLOOKUP($B7319, 'Returns'!$A$2:$B$801, 2, FALSE), "No")</f>
        <v>No</v>
      </c>
    </row>
    <row r="7320" spans="1:23" x14ac:dyDescent="0.3">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VLOOKUP($M7320,People!$A$2:$B$5, 2, FALSE)</f>
        <v>Anna Andreadi</v>
      </c>
      <c r="W7320" s="3" t="str">
        <f>IFERROR(VLOOKUP($B7320, 'Returns'!$A$2:$B$801, 2, FALSE), "No")</f>
        <v>No</v>
      </c>
    </row>
    <row r="7321" spans="1:23" x14ac:dyDescent="0.3">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VLOOKUP($M7321,People!$A$2:$B$5, 2, FALSE)</f>
        <v>Chuck Magee</v>
      </c>
      <c r="W7321" s="3" t="str">
        <f>IFERROR(VLOOKUP($B7321, 'Returns'!$A$2:$B$801, 2, FALSE), "No")</f>
        <v>No</v>
      </c>
    </row>
    <row r="7322" spans="1:23" x14ac:dyDescent="0.3">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VLOOKUP($M7322,People!$A$2:$B$5, 2, FALSE)</f>
        <v>Chuck Magee</v>
      </c>
      <c r="W7322" s="3" t="str">
        <f>IFERROR(VLOOKUP($B7322, 'Returns'!$A$2:$B$801, 2, FALSE), "No")</f>
        <v>No</v>
      </c>
    </row>
    <row r="7323" spans="1:23" x14ac:dyDescent="0.3">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VLOOKUP($M7323,People!$A$2:$B$5, 2, FALSE)</f>
        <v>Kelly Williams</v>
      </c>
      <c r="W7323" s="3" t="str">
        <f>IFERROR(VLOOKUP($B7323, 'Returns'!$A$2:$B$801, 2, FALSE), "No")</f>
        <v>No</v>
      </c>
    </row>
    <row r="7324" spans="1:23" x14ac:dyDescent="0.3">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VLOOKUP($M7324,People!$A$2:$B$5, 2, FALSE)</f>
        <v>Kelly Williams</v>
      </c>
      <c r="W7324" s="3" t="str">
        <f>IFERROR(VLOOKUP($B7324, 'Returns'!$A$2:$B$801, 2, FALSE), "No")</f>
        <v>No</v>
      </c>
    </row>
    <row r="7325" spans="1:23" x14ac:dyDescent="0.3">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VLOOKUP($M7325,People!$A$2:$B$5, 2, FALSE)</f>
        <v>Chuck Magee</v>
      </c>
      <c r="W7325" s="3" t="str">
        <f>IFERROR(VLOOKUP($B7325, 'Returns'!$A$2:$B$801, 2, FALSE), "No")</f>
        <v>No</v>
      </c>
    </row>
    <row r="7326" spans="1:23" x14ac:dyDescent="0.3">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VLOOKUP($M7326,People!$A$2:$B$5, 2, FALSE)</f>
        <v>Chuck Magee</v>
      </c>
      <c r="W7326" s="3" t="str">
        <f>IFERROR(VLOOKUP($B7326, 'Returns'!$A$2:$B$801, 2, FALSE), "No")</f>
        <v>No</v>
      </c>
    </row>
    <row r="7327" spans="1:23" x14ac:dyDescent="0.3">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VLOOKUP($M7327,People!$A$2:$B$5, 2, FALSE)</f>
        <v>Anna Andreadi</v>
      </c>
      <c r="W7327" s="3" t="str">
        <f>IFERROR(VLOOKUP($B7327, 'Returns'!$A$2:$B$801, 2, FALSE), "No")</f>
        <v>No</v>
      </c>
    </row>
    <row r="7328" spans="1:23" x14ac:dyDescent="0.3">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VLOOKUP($M7328,People!$A$2:$B$5, 2, FALSE)</f>
        <v>Anna Andreadi</v>
      </c>
      <c r="W7328" s="3" t="str">
        <f>IFERROR(VLOOKUP($B7328, 'Returns'!$A$2:$B$801, 2, FALSE), "No")</f>
        <v>No</v>
      </c>
    </row>
    <row r="7329" spans="1:23" x14ac:dyDescent="0.3">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VLOOKUP($M7329,People!$A$2:$B$5, 2, FALSE)</f>
        <v>Anna Andreadi</v>
      </c>
      <c r="W7329" s="3" t="str">
        <f>IFERROR(VLOOKUP($B7329, 'Returns'!$A$2:$B$801, 2, FALSE), "No")</f>
        <v>No</v>
      </c>
    </row>
    <row r="7330" spans="1:23" x14ac:dyDescent="0.3">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VLOOKUP($M7330,People!$A$2:$B$5, 2, FALSE)</f>
        <v>Anna Andreadi</v>
      </c>
      <c r="W7330" s="3" t="str">
        <f>IFERROR(VLOOKUP($B7330, 'Returns'!$A$2:$B$801, 2, FALSE), "No")</f>
        <v>No</v>
      </c>
    </row>
    <row r="7331" spans="1:23" x14ac:dyDescent="0.3">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VLOOKUP($M7331,People!$A$2:$B$5, 2, FALSE)</f>
        <v>Anna Andreadi</v>
      </c>
      <c r="W7331" s="3" t="str">
        <f>IFERROR(VLOOKUP($B7331, 'Returns'!$A$2:$B$801, 2, FALSE), "No")</f>
        <v>No</v>
      </c>
    </row>
    <row r="7332" spans="1:23" x14ac:dyDescent="0.3">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VLOOKUP($M7332,People!$A$2:$B$5, 2, FALSE)</f>
        <v>Kelly Williams</v>
      </c>
      <c r="W7332" s="3" t="str">
        <f>IFERROR(VLOOKUP($B7332, 'Returns'!$A$2:$B$801, 2, FALSE), "No")</f>
        <v>No</v>
      </c>
    </row>
    <row r="7333" spans="1:23" x14ac:dyDescent="0.3">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VLOOKUP($M7333,People!$A$2:$B$5, 2, FALSE)</f>
        <v>Chuck Magee</v>
      </c>
      <c r="W7333" s="3" t="str">
        <f>IFERROR(VLOOKUP($B7333, 'Returns'!$A$2:$B$801, 2, FALSE), "No")</f>
        <v>No</v>
      </c>
    </row>
    <row r="7334" spans="1:23" x14ac:dyDescent="0.3">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VLOOKUP($M7334,People!$A$2:$B$5, 2, FALSE)</f>
        <v>Chuck Magee</v>
      </c>
      <c r="W7334" s="3" t="str">
        <f>IFERROR(VLOOKUP($B7334, 'Returns'!$A$2:$B$801, 2, FALSE), "No")</f>
        <v>No</v>
      </c>
    </row>
    <row r="7335" spans="1:23" x14ac:dyDescent="0.3">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VLOOKUP($M7335,People!$A$2:$B$5, 2, FALSE)</f>
        <v>Cassandra Brandow</v>
      </c>
      <c r="W7335" s="3" t="str">
        <f>IFERROR(VLOOKUP($B7335, 'Returns'!$A$2:$B$801, 2, FALSE), "No")</f>
        <v>No</v>
      </c>
    </row>
    <row r="7336" spans="1:23" x14ac:dyDescent="0.3">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VLOOKUP($M7336,People!$A$2:$B$5, 2, FALSE)</f>
        <v>Cassandra Brandow</v>
      </c>
      <c r="W7336" s="3" t="str">
        <f>IFERROR(VLOOKUP($B7336, 'Returns'!$A$2:$B$801, 2, FALSE), "No")</f>
        <v>No</v>
      </c>
    </row>
    <row r="7337" spans="1:23" x14ac:dyDescent="0.3">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VLOOKUP($M7337,People!$A$2:$B$5, 2, FALSE)</f>
        <v>Chuck Magee</v>
      </c>
      <c r="W7337" s="3" t="str">
        <f>IFERROR(VLOOKUP($B7337, 'Returns'!$A$2:$B$801, 2, FALSE), "No")</f>
        <v>No</v>
      </c>
    </row>
    <row r="7338" spans="1:23" x14ac:dyDescent="0.3">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VLOOKUP($M7338,People!$A$2:$B$5, 2, FALSE)</f>
        <v>Chuck Magee</v>
      </c>
      <c r="W7338" s="3" t="str">
        <f>IFERROR(VLOOKUP($B7338, 'Returns'!$A$2:$B$801, 2, FALSE), "No")</f>
        <v>No</v>
      </c>
    </row>
    <row r="7339" spans="1:23" x14ac:dyDescent="0.3">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VLOOKUP($M7339,People!$A$2:$B$5, 2, FALSE)</f>
        <v>Anna Andreadi</v>
      </c>
      <c r="W7339" s="3" t="str">
        <f>IFERROR(VLOOKUP($B7339, 'Returns'!$A$2:$B$801, 2, FALSE), "No")</f>
        <v>No</v>
      </c>
    </row>
    <row r="7340" spans="1:23" x14ac:dyDescent="0.3">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VLOOKUP($M7340,People!$A$2:$B$5, 2, FALSE)</f>
        <v>Chuck Magee</v>
      </c>
      <c r="W7340" s="3" t="str">
        <f>IFERROR(VLOOKUP($B7340, 'Returns'!$A$2:$B$801, 2, FALSE), "No")</f>
        <v>No</v>
      </c>
    </row>
    <row r="7341" spans="1:23" x14ac:dyDescent="0.3">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VLOOKUP($M7341,People!$A$2:$B$5, 2, FALSE)</f>
        <v>Chuck Magee</v>
      </c>
      <c r="W7341" s="3" t="str">
        <f>IFERROR(VLOOKUP($B7341, 'Returns'!$A$2:$B$801, 2, FALSE), "No")</f>
        <v>No</v>
      </c>
    </row>
    <row r="7342" spans="1:23" x14ac:dyDescent="0.3">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VLOOKUP($M7342,People!$A$2:$B$5, 2, FALSE)</f>
        <v>Cassandra Brandow</v>
      </c>
      <c r="W7342" s="3" t="str">
        <f>IFERROR(VLOOKUP($B7342, 'Returns'!$A$2:$B$801, 2, FALSE), "No")</f>
        <v>No</v>
      </c>
    </row>
    <row r="7343" spans="1:23" x14ac:dyDescent="0.3">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VLOOKUP($M7343,People!$A$2:$B$5, 2, FALSE)</f>
        <v>Cassandra Brandow</v>
      </c>
      <c r="W7343" s="3" t="str">
        <f>IFERROR(VLOOKUP($B7343, 'Returns'!$A$2:$B$801, 2, FALSE), "No")</f>
        <v>No</v>
      </c>
    </row>
    <row r="7344" spans="1:23" x14ac:dyDescent="0.3">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VLOOKUP($M7344,People!$A$2:$B$5, 2, FALSE)</f>
        <v>Cassandra Brandow</v>
      </c>
      <c r="W7344" s="3" t="str">
        <f>IFERROR(VLOOKUP($B7344, 'Returns'!$A$2:$B$801, 2, FALSE), "No")</f>
        <v>No</v>
      </c>
    </row>
    <row r="7345" spans="1:23" x14ac:dyDescent="0.3">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VLOOKUP($M7345,People!$A$2:$B$5, 2, FALSE)</f>
        <v>Chuck Magee</v>
      </c>
      <c r="W7345" s="3" t="str">
        <f>IFERROR(VLOOKUP($B7345, 'Returns'!$A$2:$B$801, 2, FALSE), "No")</f>
        <v>No</v>
      </c>
    </row>
    <row r="7346" spans="1:23" x14ac:dyDescent="0.3">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VLOOKUP($M7346,People!$A$2:$B$5, 2, FALSE)</f>
        <v>Cassandra Brandow</v>
      </c>
      <c r="W7346" s="3" t="str">
        <f>IFERROR(VLOOKUP($B7346, 'Returns'!$A$2:$B$801, 2, FALSE), "No")</f>
        <v>No</v>
      </c>
    </row>
    <row r="7347" spans="1:23" x14ac:dyDescent="0.3">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VLOOKUP($M7347,People!$A$2:$B$5, 2, FALSE)</f>
        <v>Cassandra Brandow</v>
      </c>
      <c r="W7347" s="3" t="str">
        <f>IFERROR(VLOOKUP($B7347, 'Returns'!$A$2:$B$801, 2, FALSE), "No")</f>
        <v>No</v>
      </c>
    </row>
    <row r="7348" spans="1:23" x14ac:dyDescent="0.3">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VLOOKUP($M7348,People!$A$2:$B$5, 2, FALSE)</f>
        <v>Cassandra Brandow</v>
      </c>
      <c r="W7348" s="3" t="str">
        <f>IFERROR(VLOOKUP($B7348, 'Returns'!$A$2:$B$801, 2, FALSE), "No")</f>
        <v>No</v>
      </c>
    </row>
    <row r="7349" spans="1:23" x14ac:dyDescent="0.3">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VLOOKUP($M7349,People!$A$2:$B$5, 2, FALSE)</f>
        <v>Cassandra Brandow</v>
      </c>
      <c r="W7349" s="3" t="str">
        <f>IFERROR(VLOOKUP($B7349, 'Returns'!$A$2:$B$801, 2, FALSE), "No")</f>
        <v>No</v>
      </c>
    </row>
    <row r="7350" spans="1:23" x14ac:dyDescent="0.3">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VLOOKUP($M7350,People!$A$2:$B$5, 2, FALSE)</f>
        <v>Kelly Williams</v>
      </c>
      <c r="W7350" s="3" t="str">
        <f>IFERROR(VLOOKUP($B7350, 'Returns'!$A$2:$B$801, 2, FALSE), "No")</f>
        <v>No</v>
      </c>
    </row>
    <row r="7351" spans="1:23" x14ac:dyDescent="0.3">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VLOOKUP($M7351,People!$A$2:$B$5, 2, FALSE)</f>
        <v>Kelly Williams</v>
      </c>
      <c r="W7351" s="3" t="str">
        <f>IFERROR(VLOOKUP($B7351, 'Returns'!$A$2:$B$801, 2, FALSE), "No")</f>
        <v>No</v>
      </c>
    </row>
    <row r="7352" spans="1:23" x14ac:dyDescent="0.3">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VLOOKUP($M7352,People!$A$2:$B$5, 2, FALSE)</f>
        <v>Kelly Williams</v>
      </c>
      <c r="W7352" s="3" t="str">
        <f>IFERROR(VLOOKUP($B7352, 'Returns'!$A$2:$B$801, 2, FALSE), "No")</f>
        <v>No</v>
      </c>
    </row>
    <row r="7353" spans="1:23" x14ac:dyDescent="0.3">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VLOOKUP($M7353,People!$A$2:$B$5, 2, FALSE)</f>
        <v>Anna Andreadi</v>
      </c>
      <c r="W7353" s="3" t="str">
        <f>IFERROR(VLOOKUP($B7353, 'Returns'!$A$2:$B$801, 2, FALSE), "No")</f>
        <v>No</v>
      </c>
    </row>
    <row r="7354" spans="1:23" x14ac:dyDescent="0.3">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VLOOKUP($M7354,People!$A$2:$B$5, 2, FALSE)</f>
        <v>Chuck Magee</v>
      </c>
      <c r="W7354" s="3" t="str">
        <f>IFERROR(VLOOKUP($B7354, 'Returns'!$A$2:$B$801, 2, FALSE), "No")</f>
        <v>No</v>
      </c>
    </row>
    <row r="7355" spans="1:23" x14ac:dyDescent="0.3">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VLOOKUP($M7355,People!$A$2:$B$5, 2, FALSE)</f>
        <v>Chuck Magee</v>
      </c>
      <c r="W7355" s="3" t="str">
        <f>IFERROR(VLOOKUP($B7355, 'Returns'!$A$2:$B$801, 2, FALSE), "No")</f>
        <v>No</v>
      </c>
    </row>
    <row r="7356" spans="1:23" x14ac:dyDescent="0.3">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VLOOKUP($M7356,People!$A$2:$B$5, 2, FALSE)</f>
        <v>Anna Andreadi</v>
      </c>
      <c r="W7356" s="3" t="str">
        <f>IFERROR(VLOOKUP($B7356, 'Returns'!$A$2:$B$801, 2, FALSE), "No")</f>
        <v>No</v>
      </c>
    </row>
    <row r="7357" spans="1:23" x14ac:dyDescent="0.3">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VLOOKUP($M7357,People!$A$2:$B$5, 2, FALSE)</f>
        <v>Kelly Williams</v>
      </c>
      <c r="W7357" s="3" t="str">
        <f>IFERROR(VLOOKUP($B7357, 'Returns'!$A$2:$B$801, 2, FALSE), "No")</f>
        <v>No</v>
      </c>
    </row>
    <row r="7358" spans="1:23" x14ac:dyDescent="0.3">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VLOOKUP($M7358,People!$A$2:$B$5, 2, FALSE)</f>
        <v>Anna Andreadi</v>
      </c>
      <c r="W7358" s="3" t="str">
        <f>IFERROR(VLOOKUP($B7358, 'Returns'!$A$2:$B$801, 2, FALSE), "No")</f>
        <v>No</v>
      </c>
    </row>
    <row r="7359" spans="1:23" x14ac:dyDescent="0.3">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VLOOKUP($M7359,People!$A$2:$B$5, 2, FALSE)</f>
        <v>Anna Andreadi</v>
      </c>
      <c r="W7359" s="3" t="str">
        <f>IFERROR(VLOOKUP($B7359, 'Returns'!$A$2:$B$801, 2, FALSE), "No")</f>
        <v>No</v>
      </c>
    </row>
    <row r="7360" spans="1:23" x14ac:dyDescent="0.3">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VLOOKUP($M7360,People!$A$2:$B$5, 2, FALSE)</f>
        <v>Chuck Magee</v>
      </c>
      <c r="W7360" s="3" t="str">
        <f>IFERROR(VLOOKUP($B7360, 'Returns'!$A$2:$B$801, 2, FALSE), "No")</f>
        <v>No</v>
      </c>
    </row>
    <row r="7361" spans="1:23" x14ac:dyDescent="0.3">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VLOOKUP($M7361,People!$A$2:$B$5, 2, FALSE)</f>
        <v>Chuck Magee</v>
      </c>
      <c r="W7361" s="3" t="str">
        <f>IFERROR(VLOOKUP($B7361, 'Returns'!$A$2:$B$801, 2, FALSE), "No")</f>
        <v>No</v>
      </c>
    </row>
    <row r="7362" spans="1:23" x14ac:dyDescent="0.3">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VLOOKUP($M7362,People!$A$2:$B$5, 2, FALSE)</f>
        <v>Anna Andreadi</v>
      </c>
      <c r="W7362" s="3" t="str">
        <f>IFERROR(VLOOKUP($B7362, 'Returns'!$A$2:$B$801, 2, FALSE), "No")</f>
        <v>No</v>
      </c>
    </row>
    <row r="7363" spans="1:23" x14ac:dyDescent="0.3">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VLOOKUP($M7363,People!$A$2:$B$5, 2, FALSE)</f>
        <v>Anna Andreadi</v>
      </c>
      <c r="W7363" s="3" t="str">
        <f>IFERROR(VLOOKUP($B7363, 'Returns'!$A$2:$B$801, 2, FALSE), "No")</f>
        <v>No</v>
      </c>
    </row>
    <row r="7364" spans="1:23" x14ac:dyDescent="0.3">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VLOOKUP($M7364,People!$A$2:$B$5, 2, FALSE)</f>
        <v>Anna Andreadi</v>
      </c>
      <c r="W7364" s="3" t="str">
        <f>IFERROR(VLOOKUP($B7364, 'Returns'!$A$2:$B$801, 2, FALSE), "No")</f>
        <v>No</v>
      </c>
    </row>
    <row r="7365" spans="1:23" x14ac:dyDescent="0.3">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VLOOKUP($M7365,People!$A$2:$B$5, 2, FALSE)</f>
        <v>Chuck Magee</v>
      </c>
      <c r="W7365" s="3" t="str">
        <f>IFERROR(VLOOKUP($B7365, 'Returns'!$A$2:$B$801, 2, FALSE), "No")</f>
        <v>No</v>
      </c>
    </row>
    <row r="7366" spans="1:23" x14ac:dyDescent="0.3">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VLOOKUP($M7366,People!$A$2:$B$5, 2, FALSE)</f>
        <v>Chuck Magee</v>
      </c>
      <c r="W7366" s="3" t="str">
        <f>IFERROR(VLOOKUP($B7366, 'Returns'!$A$2:$B$801, 2, FALSE), "No")</f>
        <v>No</v>
      </c>
    </row>
    <row r="7367" spans="1:23" x14ac:dyDescent="0.3">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VLOOKUP($M7367,People!$A$2:$B$5, 2, FALSE)</f>
        <v>Chuck Magee</v>
      </c>
      <c r="W7367" s="3" t="str">
        <f>IFERROR(VLOOKUP($B7367, 'Returns'!$A$2:$B$801, 2, FALSE), "No")</f>
        <v>No</v>
      </c>
    </row>
    <row r="7368" spans="1:23" x14ac:dyDescent="0.3">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VLOOKUP($M7368,People!$A$2:$B$5, 2, FALSE)</f>
        <v>Chuck Magee</v>
      </c>
      <c r="W7368" s="3" t="str">
        <f>IFERROR(VLOOKUP($B7368, 'Returns'!$A$2:$B$801, 2, FALSE), "No")</f>
        <v>No</v>
      </c>
    </row>
    <row r="7369" spans="1:23" x14ac:dyDescent="0.3">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VLOOKUP($M7369,People!$A$2:$B$5, 2, FALSE)</f>
        <v>Chuck Magee</v>
      </c>
      <c r="W7369" s="3" t="str">
        <f>IFERROR(VLOOKUP($B7369, 'Returns'!$A$2:$B$801, 2, FALSE), "No")</f>
        <v>No</v>
      </c>
    </row>
    <row r="7370" spans="1:23" x14ac:dyDescent="0.3">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VLOOKUP($M7370,People!$A$2:$B$5, 2, FALSE)</f>
        <v>Cassandra Brandow</v>
      </c>
      <c r="W7370" s="3" t="str">
        <f>IFERROR(VLOOKUP($B7370, 'Returns'!$A$2:$B$801, 2, FALSE), "No")</f>
        <v>No</v>
      </c>
    </row>
    <row r="7371" spans="1:23" x14ac:dyDescent="0.3">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VLOOKUP($M7371,People!$A$2:$B$5, 2, FALSE)</f>
        <v>Cassandra Brandow</v>
      </c>
      <c r="W7371" s="3" t="str">
        <f>IFERROR(VLOOKUP($B7371, 'Returns'!$A$2:$B$801, 2, FALSE), "No")</f>
        <v>No</v>
      </c>
    </row>
    <row r="7372" spans="1:23" x14ac:dyDescent="0.3">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VLOOKUP($M7372,People!$A$2:$B$5, 2, FALSE)</f>
        <v>Kelly Williams</v>
      </c>
      <c r="W7372" s="3" t="str">
        <f>IFERROR(VLOOKUP($B7372, 'Returns'!$A$2:$B$801, 2, FALSE), "No")</f>
        <v>No</v>
      </c>
    </row>
    <row r="7373" spans="1:23" x14ac:dyDescent="0.3">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VLOOKUP($M7373,People!$A$2:$B$5, 2, FALSE)</f>
        <v>Anna Andreadi</v>
      </c>
      <c r="W7373" s="3" t="str">
        <f>IFERROR(VLOOKUP($B7373, 'Returns'!$A$2:$B$801, 2, FALSE), "No")</f>
        <v>No</v>
      </c>
    </row>
    <row r="7374" spans="1:23" x14ac:dyDescent="0.3">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VLOOKUP($M7374,People!$A$2:$B$5, 2, FALSE)</f>
        <v>Anna Andreadi</v>
      </c>
      <c r="W7374" s="3" t="str">
        <f>IFERROR(VLOOKUP($B7374, 'Returns'!$A$2:$B$801, 2, FALSE), "No")</f>
        <v>No</v>
      </c>
    </row>
    <row r="7375" spans="1:23" x14ac:dyDescent="0.3">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VLOOKUP($M7375,People!$A$2:$B$5, 2, FALSE)</f>
        <v>Anna Andreadi</v>
      </c>
      <c r="W7375" s="3" t="str">
        <f>IFERROR(VLOOKUP($B7375, 'Returns'!$A$2:$B$801, 2, FALSE), "No")</f>
        <v>No</v>
      </c>
    </row>
    <row r="7376" spans="1:23" x14ac:dyDescent="0.3">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VLOOKUP($M7376,People!$A$2:$B$5, 2, FALSE)</f>
        <v>Anna Andreadi</v>
      </c>
      <c r="W7376" s="3" t="str">
        <f>IFERROR(VLOOKUP($B7376, 'Returns'!$A$2:$B$801, 2, FALSE), "No")</f>
        <v>No</v>
      </c>
    </row>
    <row r="7377" spans="1:23" x14ac:dyDescent="0.3">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VLOOKUP($M7377,People!$A$2:$B$5, 2, FALSE)</f>
        <v>Anna Andreadi</v>
      </c>
      <c r="W7377" s="3" t="str">
        <f>IFERROR(VLOOKUP($B7377, 'Returns'!$A$2:$B$801, 2, FALSE), "No")</f>
        <v>No</v>
      </c>
    </row>
    <row r="7378" spans="1:23" x14ac:dyDescent="0.3">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VLOOKUP($M7378,People!$A$2:$B$5, 2, FALSE)</f>
        <v>Kelly Williams</v>
      </c>
      <c r="W7378" s="3" t="str">
        <f>IFERROR(VLOOKUP($B7378, 'Returns'!$A$2:$B$801, 2, FALSE), "No")</f>
        <v>No</v>
      </c>
    </row>
    <row r="7379" spans="1:23" x14ac:dyDescent="0.3">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VLOOKUP($M7379,People!$A$2:$B$5, 2, FALSE)</f>
        <v>Anna Andreadi</v>
      </c>
      <c r="W7379" s="3" t="str">
        <f>IFERROR(VLOOKUP($B7379, 'Returns'!$A$2:$B$801, 2, FALSE), "No")</f>
        <v>No</v>
      </c>
    </row>
    <row r="7380" spans="1:23" x14ac:dyDescent="0.3">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VLOOKUP($M7380,People!$A$2:$B$5, 2, FALSE)</f>
        <v>Cassandra Brandow</v>
      </c>
      <c r="W7380" s="3" t="str">
        <f>IFERROR(VLOOKUP($B7380, 'Returns'!$A$2:$B$801, 2, FALSE), "No")</f>
        <v>No</v>
      </c>
    </row>
    <row r="7381" spans="1:23" x14ac:dyDescent="0.3">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VLOOKUP($M7381,People!$A$2:$B$5, 2, FALSE)</f>
        <v>Kelly Williams</v>
      </c>
      <c r="W7381" s="3" t="str">
        <f>IFERROR(VLOOKUP($B7381, 'Returns'!$A$2:$B$801, 2, FALSE), "No")</f>
        <v>No</v>
      </c>
    </row>
    <row r="7382" spans="1:23" x14ac:dyDescent="0.3">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VLOOKUP($M7382,People!$A$2:$B$5, 2, FALSE)</f>
        <v>Kelly Williams</v>
      </c>
      <c r="W7382" s="3" t="str">
        <f>IFERROR(VLOOKUP($B7382, 'Returns'!$A$2:$B$801, 2, FALSE), "No")</f>
        <v>No</v>
      </c>
    </row>
    <row r="7383" spans="1:23" x14ac:dyDescent="0.3">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VLOOKUP($M7383,People!$A$2:$B$5, 2, FALSE)</f>
        <v>Kelly Williams</v>
      </c>
      <c r="W7383" s="3" t="str">
        <f>IFERROR(VLOOKUP($B7383, 'Returns'!$A$2:$B$801, 2, FALSE), "No")</f>
        <v>No</v>
      </c>
    </row>
    <row r="7384" spans="1:23" x14ac:dyDescent="0.3">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VLOOKUP($M7384,People!$A$2:$B$5, 2, FALSE)</f>
        <v>Kelly Williams</v>
      </c>
      <c r="W7384" s="3" t="str">
        <f>IFERROR(VLOOKUP($B7384, 'Returns'!$A$2:$B$801, 2, FALSE), "No")</f>
        <v>No</v>
      </c>
    </row>
    <row r="7385" spans="1:23" x14ac:dyDescent="0.3">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VLOOKUP($M7385,People!$A$2:$B$5, 2, FALSE)</f>
        <v>Kelly Williams</v>
      </c>
      <c r="W7385" s="3" t="str">
        <f>IFERROR(VLOOKUP($B7385, 'Returns'!$A$2:$B$801, 2, FALSE), "No")</f>
        <v>No</v>
      </c>
    </row>
    <row r="7386" spans="1:23" x14ac:dyDescent="0.3">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VLOOKUP($M7386,People!$A$2:$B$5, 2, FALSE)</f>
        <v>Kelly Williams</v>
      </c>
      <c r="W7386" s="3" t="str">
        <f>IFERROR(VLOOKUP($B7386, 'Returns'!$A$2:$B$801, 2, FALSE), "No")</f>
        <v>No</v>
      </c>
    </row>
    <row r="7387" spans="1:23" x14ac:dyDescent="0.3">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VLOOKUP($M7387,People!$A$2:$B$5, 2, FALSE)</f>
        <v>Kelly Williams</v>
      </c>
      <c r="W7387" s="3" t="str">
        <f>IFERROR(VLOOKUP($B7387, 'Returns'!$A$2:$B$801, 2, FALSE), "No")</f>
        <v>No</v>
      </c>
    </row>
    <row r="7388" spans="1:23" x14ac:dyDescent="0.3">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VLOOKUP($M7388,People!$A$2:$B$5, 2, FALSE)</f>
        <v>Kelly Williams</v>
      </c>
      <c r="W7388" s="3" t="str">
        <f>IFERROR(VLOOKUP($B7388, 'Returns'!$A$2:$B$801, 2, FALSE), "No")</f>
        <v>No</v>
      </c>
    </row>
    <row r="7389" spans="1:23" x14ac:dyDescent="0.3">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VLOOKUP($M7389,People!$A$2:$B$5, 2, FALSE)</f>
        <v>Kelly Williams</v>
      </c>
      <c r="W7389" s="3" t="str">
        <f>IFERROR(VLOOKUP($B7389, 'Returns'!$A$2:$B$801, 2, FALSE), "No")</f>
        <v>No</v>
      </c>
    </row>
    <row r="7390" spans="1:23" x14ac:dyDescent="0.3">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VLOOKUP($M7390,People!$A$2:$B$5, 2, FALSE)</f>
        <v>Kelly Williams</v>
      </c>
      <c r="W7390" s="3" t="str">
        <f>IFERROR(VLOOKUP($B7390, 'Returns'!$A$2:$B$801, 2, FALSE), "No")</f>
        <v>No</v>
      </c>
    </row>
    <row r="7391" spans="1:23" x14ac:dyDescent="0.3">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VLOOKUP($M7391,People!$A$2:$B$5, 2, FALSE)</f>
        <v>Cassandra Brandow</v>
      </c>
      <c r="W7391" s="3" t="str">
        <f>IFERROR(VLOOKUP($B7391, 'Returns'!$A$2:$B$801, 2, FALSE), "No")</f>
        <v>No</v>
      </c>
    </row>
    <row r="7392" spans="1:23" x14ac:dyDescent="0.3">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VLOOKUP($M7392,People!$A$2:$B$5, 2, FALSE)</f>
        <v>Cassandra Brandow</v>
      </c>
      <c r="W7392" s="3" t="str">
        <f>IFERROR(VLOOKUP($B7392, 'Returns'!$A$2:$B$801, 2, FALSE), "No")</f>
        <v>No</v>
      </c>
    </row>
    <row r="7393" spans="1:23" x14ac:dyDescent="0.3">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VLOOKUP($M7393,People!$A$2:$B$5, 2, FALSE)</f>
        <v>Chuck Magee</v>
      </c>
      <c r="W7393" s="3" t="str">
        <f>IFERROR(VLOOKUP($B7393, 'Returns'!$A$2:$B$801, 2, FALSE), "No")</f>
        <v>No</v>
      </c>
    </row>
    <row r="7394" spans="1:23" x14ac:dyDescent="0.3">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VLOOKUP($M7394,People!$A$2:$B$5, 2, FALSE)</f>
        <v>Anna Andreadi</v>
      </c>
      <c r="W7394" s="3" t="str">
        <f>IFERROR(VLOOKUP($B7394, 'Returns'!$A$2:$B$801, 2, FALSE), "No")</f>
        <v>No</v>
      </c>
    </row>
    <row r="7395" spans="1:23" x14ac:dyDescent="0.3">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VLOOKUP($M7395,People!$A$2:$B$5, 2, FALSE)</f>
        <v>Anna Andreadi</v>
      </c>
      <c r="W7395" s="3" t="str">
        <f>IFERROR(VLOOKUP($B7395, 'Returns'!$A$2:$B$801, 2, FALSE), "No")</f>
        <v>No</v>
      </c>
    </row>
    <row r="7396" spans="1:23" x14ac:dyDescent="0.3">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VLOOKUP($M7396,People!$A$2:$B$5, 2, FALSE)</f>
        <v>Anna Andreadi</v>
      </c>
      <c r="W7396" s="3" t="str">
        <f>IFERROR(VLOOKUP($B7396, 'Returns'!$A$2:$B$801, 2, FALSE), "No")</f>
        <v>No</v>
      </c>
    </row>
    <row r="7397" spans="1:23" x14ac:dyDescent="0.3">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VLOOKUP($M7397,People!$A$2:$B$5, 2, FALSE)</f>
        <v>Chuck Magee</v>
      </c>
      <c r="W7397" s="3" t="str">
        <f>IFERROR(VLOOKUP($B7397, 'Returns'!$A$2:$B$801, 2, FALSE), "No")</f>
        <v>No</v>
      </c>
    </row>
    <row r="7398" spans="1:23" x14ac:dyDescent="0.3">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VLOOKUP($M7398,People!$A$2:$B$5, 2, FALSE)</f>
        <v>Chuck Magee</v>
      </c>
      <c r="W7398" s="3" t="str">
        <f>IFERROR(VLOOKUP($B7398, 'Returns'!$A$2:$B$801, 2, FALSE), "No")</f>
        <v>No</v>
      </c>
    </row>
    <row r="7399" spans="1:23" x14ac:dyDescent="0.3">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VLOOKUP($M7399,People!$A$2:$B$5, 2, FALSE)</f>
        <v>Chuck Magee</v>
      </c>
      <c r="W7399" s="3" t="str">
        <f>IFERROR(VLOOKUP($B7399, 'Returns'!$A$2:$B$801, 2, FALSE), "No")</f>
        <v>No</v>
      </c>
    </row>
    <row r="7400" spans="1:23" x14ac:dyDescent="0.3">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VLOOKUP($M7400,People!$A$2:$B$5, 2, FALSE)</f>
        <v>Kelly Williams</v>
      </c>
      <c r="W7400" s="3" t="str">
        <f>IFERROR(VLOOKUP($B7400, 'Returns'!$A$2:$B$801, 2, FALSE), "No")</f>
        <v>No</v>
      </c>
    </row>
    <row r="7401" spans="1:23" x14ac:dyDescent="0.3">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VLOOKUP($M7401,People!$A$2:$B$5, 2, FALSE)</f>
        <v>Kelly Williams</v>
      </c>
      <c r="W7401" s="3" t="str">
        <f>IFERROR(VLOOKUP($B7401, 'Returns'!$A$2:$B$801, 2, FALSE), "No")</f>
        <v>No</v>
      </c>
    </row>
    <row r="7402" spans="1:23" x14ac:dyDescent="0.3">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VLOOKUP($M7402,People!$A$2:$B$5, 2, FALSE)</f>
        <v>Anna Andreadi</v>
      </c>
      <c r="W7402" s="3" t="str">
        <f>IFERROR(VLOOKUP($B7402, 'Returns'!$A$2:$B$801, 2, FALSE), "No")</f>
        <v>No</v>
      </c>
    </row>
    <row r="7403" spans="1:23" x14ac:dyDescent="0.3">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VLOOKUP($M7403,People!$A$2:$B$5, 2, FALSE)</f>
        <v>Anna Andreadi</v>
      </c>
      <c r="W7403" s="3" t="str">
        <f>IFERROR(VLOOKUP($B7403, 'Returns'!$A$2:$B$801, 2, FALSE), "No")</f>
        <v>No</v>
      </c>
    </row>
    <row r="7404" spans="1:23" x14ac:dyDescent="0.3">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VLOOKUP($M7404,People!$A$2:$B$5, 2, FALSE)</f>
        <v>Chuck Magee</v>
      </c>
      <c r="W7404" s="3" t="str">
        <f>IFERROR(VLOOKUP($B7404, 'Returns'!$A$2:$B$801, 2, FALSE), "No")</f>
        <v>No</v>
      </c>
    </row>
    <row r="7405" spans="1:23" x14ac:dyDescent="0.3">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VLOOKUP($M7405,People!$A$2:$B$5, 2, FALSE)</f>
        <v>Anna Andreadi</v>
      </c>
      <c r="W7405" s="3" t="str">
        <f>IFERROR(VLOOKUP($B7405, 'Returns'!$A$2:$B$801, 2, FALSE), "No")</f>
        <v>No</v>
      </c>
    </row>
    <row r="7406" spans="1:23" x14ac:dyDescent="0.3">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VLOOKUP($M7406,People!$A$2:$B$5, 2, FALSE)</f>
        <v>Anna Andreadi</v>
      </c>
      <c r="W7406" s="3" t="str">
        <f>IFERROR(VLOOKUP($B7406, 'Returns'!$A$2:$B$801, 2, FALSE), "No")</f>
        <v>No</v>
      </c>
    </row>
    <row r="7407" spans="1:23" x14ac:dyDescent="0.3">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VLOOKUP($M7407,People!$A$2:$B$5, 2, FALSE)</f>
        <v>Anna Andreadi</v>
      </c>
      <c r="W7407" s="3" t="str">
        <f>IFERROR(VLOOKUP($B7407, 'Returns'!$A$2:$B$801, 2, FALSE), "No")</f>
        <v>No</v>
      </c>
    </row>
    <row r="7408" spans="1:23" x14ac:dyDescent="0.3">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VLOOKUP($M7408,People!$A$2:$B$5, 2, FALSE)</f>
        <v>Anna Andreadi</v>
      </c>
      <c r="W7408" s="3" t="str">
        <f>IFERROR(VLOOKUP($B7408, 'Returns'!$A$2:$B$801, 2, FALSE), "No")</f>
        <v>No</v>
      </c>
    </row>
    <row r="7409" spans="1:23" x14ac:dyDescent="0.3">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VLOOKUP($M7409,People!$A$2:$B$5, 2, FALSE)</f>
        <v>Kelly Williams</v>
      </c>
      <c r="W7409" s="3" t="str">
        <f>IFERROR(VLOOKUP($B7409, 'Returns'!$A$2:$B$801, 2, FALSE), "No")</f>
        <v>No</v>
      </c>
    </row>
    <row r="7410" spans="1:23" x14ac:dyDescent="0.3">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VLOOKUP($M7410,People!$A$2:$B$5, 2, FALSE)</f>
        <v>Anna Andreadi</v>
      </c>
      <c r="W7410" s="3" t="str">
        <f>IFERROR(VLOOKUP($B7410, 'Returns'!$A$2:$B$801, 2, FALSE), "No")</f>
        <v>No</v>
      </c>
    </row>
    <row r="7411" spans="1:23" x14ac:dyDescent="0.3">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VLOOKUP($M7411,People!$A$2:$B$5, 2, FALSE)</f>
        <v>Chuck Magee</v>
      </c>
      <c r="W7411" s="3" t="str">
        <f>IFERROR(VLOOKUP($B7411, 'Returns'!$A$2:$B$801, 2, FALSE), "No")</f>
        <v>No</v>
      </c>
    </row>
    <row r="7412" spans="1:23" x14ac:dyDescent="0.3">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VLOOKUP($M7412,People!$A$2:$B$5, 2, FALSE)</f>
        <v>Chuck Magee</v>
      </c>
      <c r="W7412" s="3" t="str">
        <f>IFERROR(VLOOKUP($B7412, 'Returns'!$A$2:$B$801, 2, FALSE), "No")</f>
        <v>No</v>
      </c>
    </row>
    <row r="7413" spans="1:23" x14ac:dyDescent="0.3">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VLOOKUP($M7413,People!$A$2:$B$5, 2, FALSE)</f>
        <v>Anna Andreadi</v>
      </c>
      <c r="W7413" s="3" t="str">
        <f>IFERROR(VLOOKUP($B7413, 'Returns'!$A$2:$B$801, 2, FALSE), "No")</f>
        <v>No</v>
      </c>
    </row>
    <row r="7414" spans="1:23" x14ac:dyDescent="0.3">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VLOOKUP($M7414,People!$A$2:$B$5, 2, FALSE)</f>
        <v>Anna Andreadi</v>
      </c>
      <c r="W7414" s="3" t="str">
        <f>IFERROR(VLOOKUP($B7414, 'Returns'!$A$2:$B$801, 2, FALSE), "No")</f>
        <v>No</v>
      </c>
    </row>
    <row r="7415" spans="1:23" x14ac:dyDescent="0.3">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VLOOKUP($M7415,People!$A$2:$B$5, 2, FALSE)</f>
        <v>Anna Andreadi</v>
      </c>
      <c r="W7415" s="3" t="str">
        <f>IFERROR(VLOOKUP($B7415, 'Returns'!$A$2:$B$801, 2, FALSE), "No")</f>
        <v>No</v>
      </c>
    </row>
    <row r="7416" spans="1:23" x14ac:dyDescent="0.3">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VLOOKUP($M7416,People!$A$2:$B$5, 2, FALSE)</f>
        <v>Chuck Magee</v>
      </c>
      <c r="W7416" s="3" t="str">
        <f>IFERROR(VLOOKUP($B7416, 'Returns'!$A$2:$B$801, 2, FALSE), "No")</f>
        <v>No</v>
      </c>
    </row>
    <row r="7417" spans="1:23" x14ac:dyDescent="0.3">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VLOOKUP($M7417,People!$A$2:$B$5, 2, FALSE)</f>
        <v>Chuck Magee</v>
      </c>
      <c r="W7417" s="3" t="str">
        <f>IFERROR(VLOOKUP($B7417, 'Returns'!$A$2:$B$801, 2, FALSE), "No")</f>
        <v>No</v>
      </c>
    </row>
    <row r="7418" spans="1:23" x14ac:dyDescent="0.3">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VLOOKUP($M7418,People!$A$2:$B$5, 2, FALSE)</f>
        <v>Chuck Magee</v>
      </c>
      <c r="W7418" s="3" t="str">
        <f>IFERROR(VLOOKUP($B7418, 'Returns'!$A$2:$B$801, 2, FALSE), "No")</f>
        <v>No</v>
      </c>
    </row>
    <row r="7419" spans="1:23" x14ac:dyDescent="0.3">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VLOOKUP($M7419,People!$A$2:$B$5, 2, FALSE)</f>
        <v>Chuck Magee</v>
      </c>
      <c r="W7419" s="3" t="str">
        <f>IFERROR(VLOOKUP($B7419, 'Returns'!$A$2:$B$801, 2, FALSE), "No")</f>
        <v>No</v>
      </c>
    </row>
    <row r="7420" spans="1:23" x14ac:dyDescent="0.3">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VLOOKUP($M7420,People!$A$2:$B$5, 2, FALSE)</f>
        <v>Chuck Magee</v>
      </c>
      <c r="W7420" s="3" t="str">
        <f>IFERROR(VLOOKUP($B7420, 'Returns'!$A$2:$B$801, 2, FALSE), "No")</f>
        <v>No</v>
      </c>
    </row>
    <row r="7421" spans="1:23" x14ac:dyDescent="0.3">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VLOOKUP($M7421,People!$A$2:$B$5, 2, FALSE)</f>
        <v>Chuck Magee</v>
      </c>
      <c r="W7421" s="3" t="str">
        <f>IFERROR(VLOOKUP($B7421, 'Returns'!$A$2:$B$801, 2, FALSE), "No")</f>
        <v>No</v>
      </c>
    </row>
    <row r="7422" spans="1:23" x14ac:dyDescent="0.3">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VLOOKUP($M7422,People!$A$2:$B$5, 2, FALSE)</f>
        <v>Chuck Magee</v>
      </c>
      <c r="W7422" s="3" t="str">
        <f>IFERROR(VLOOKUP($B7422, 'Returns'!$A$2:$B$801, 2, FALSE), "No")</f>
        <v>No</v>
      </c>
    </row>
    <row r="7423" spans="1:23" x14ac:dyDescent="0.3">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VLOOKUP($M7423,People!$A$2:$B$5, 2, FALSE)</f>
        <v>Chuck Magee</v>
      </c>
      <c r="W7423" s="3" t="str">
        <f>IFERROR(VLOOKUP($B7423, 'Returns'!$A$2:$B$801, 2, FALSE), "No")</f>
        <v>No</v>
      </c>
    </row>
    <row r="7424" spans="1:23" x14ac:dyDescent="0.3">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VLOOKUP($M7424,People!$A$2:$B$5, 2, FALSE)</f>
        <v>Chuck Magee</v>
      </c>
      <c r="W7424" s="3" t="str">
        <f>IFERROR(VLOOKUP($B7424, 'Returns'!$A$2:$B$801, 2, FALSE), "No")</f>
        <v>No</v>
      </c>
    </row>
    <row r="7425" spans="1:23" x14ac:dyDescent="0.3">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VLOOKUP($M7425,People!$A$2:$B$5, 2, FALSE)</f>
        <v>Chuck Magee</v>
      </c>
      <c r="W7425" s="3" t="str">
        <f>IFERROR(VLOOKUP($B7425, 'Returns'!$A$2:$B$801, 2, FALSE), "No")</f>
        <v>No</v>
      </c>
    </row>
    <row r="7426" spans="1:23" x14ac:dyDescent="0.3">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VLOOKUP($M7426,People!$A$2:$B$5, 2, FALSE)</f>
        <v>Chuck Magee</v>
      </c>
      <c r="W7426" s="3" t="str">
        <f>IFERROR(VLOOKUP($B7426, 'Returns'!$A$2:$B$801, 2, FALSE), "No")</f>
        <v>No</v>
      </c>
    </row>
    <row r="7427" spans="1:23" x14ac:dyDescent="0.3">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VLOOKUP($M7427,People!$A$2:$B$5, 2, FALSE)</f>
        <v>Kelly Williams</v>
      </c>
      <c r="W7427" s="3" t="str">
        <f>IFERROR(VLOOKUP($B7427, 'Returns'!$A$2:$B$801, 2, FALSE), "No")</f>
        <v>No</v>
      </c>
    </row>
    <row r="7428" spans="1:23" x14ac:dyDescent="0.3">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VLOOKUP($M7428,People!$A$2:$B$5, 2, FALSE)</f>
        <v>Kelly Williams</v>
      </c>
      <c r="W7428" s="3" t="str">
        <f>IFERROR(VLOOKUP($B7428, 'Returns'!$A$2:$B$801, 2, FALSE), "No")</f>
        <v>No</v>
      </c>
    </row>
    <row r="7429" spans="1:23" x14ac:dyDescent="0.3">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VLOOKUP($M7429,People!$A$2:$B$5, 2, FALSE)</f>
        <v>Cassandra Brandow</v>
      </c>
      <c r="W7429" s="3" t="str">
        <f>IFERROR(VLOOKUP($B7429, 'Returns'!$A$2:$B$801, 2, FALSE), "No")</f>
        <v>Yes</v>
      </c>
    </row>
    <row r="7430" spans="1:23" x14ac:dyDescent="0.3">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VLOOKUP($M7430,People!$A$2:$B$5, 2, FALSE)</f>
        <v>Cassandra Brandow</v>
      </c>
      <c r="W7430" s="3" t="str">
        <f>IFERROR(VLOOKUP($B7430, 'Returns'!$A$2:$B$801, 2, FALSE), "No")</f>
        <v>Yes</v>
      </c>
    </row>
    <row r="7431" spans="1:23" x14ac:dyDescent="0.3">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VLOOKUP($M7431,People!$A$2:$B$5, 2, FALSE)</f>
        <v>Cassandra Brandow</v>
      </c>
      <c r="W7431" s="3" t="str">
        <f>IFERROR(VLOOKUP($B7431, 'Returns'!$A$2:$B$801, 2, FALSE), "No")</f>
        <v>Yes</v>
      </c>
    </row>
    <row r="7432" spans="1:23" x14ac:dyDescent="0.3">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VLOOKUP($M7432,People!$A$2:$B$5, 2, FALSE)</f>
        <v>Cassandra Brandow</v>
      </c>
      <c r="W7432" s="3" t="str">
        <f>IFERROR(VLOOKUP($B7432, 'Returns'!$A$2:$B$801, 2, FALSE), "No")</f>
        <v>Yes</v>
      </c>
    </row>
    <row r="7433" spans="1:23" x14ac:dyDescent="0.3">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VLOOKUP($M7433,People!$A$2:$B$5, 2, FALSE)</f>
        <v>Cassandra Brandow</v>
      </c>
      <c r="W7433" s="3" t="str">
        <f>IFERROR(VLOOKUP($B7433, 'Returns'!$A$2:$B$801, 2, FALSE), "No")</f>
        <v>Yes</v>
      </c>
    </row>
    <row r="7434" spans="1:23" x14ac:dyDescent="0.3">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VLOOKUP($M7434,People!$A$2:$B$5, 2, FALSE)</f>
        <v>Anna Andreadi</v>
      </c>
      <c r="W7434" s="3" t="str">
        <f>IFERROR(VLOOKUP($B7434, 'Returns'!$A$2:$B$801, 2, FALSE), "No")</f>
        <v>No</v>
      </c>
    </row>
    <row r="7435" spans="1:23" x14ac:dyDescent="0.3">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VLOOKUP($M7435,People!$A$2:$B$5, 2, FALSE)</f>
        <v>Anna Andreadi</v>
      </c>
      <c r="W7435" s="3" t="str">
        <f>IFERROR(VLOOKUP($B7435, 'Returns'!$A$2:$B$801, 2, FALSE), "No")</f>
        <v>No</v>
      </c>
    </row>
    <row r="7436" spans="1:23" x14ac:dyDescent="0.3">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VLOOKUP($M7436,People!$A$2:$B$5, 2, FALSE)</f>
        <v>Anna Andreadi</v>
      </c>
      <c r="W7436" s="3" t="str">
        <f>IFERROR(VLOOKUP($B7436, 'Returns'!$A$2:$B$801, 2, FALSE), "No")</f>
        <v>No</v>
      </c>
    </row>
    <row r="7437" spans="1:23" x14ac:dyDescent="0.3">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VLOOKUP($M7437,People!$A$2:$B$5, 2, FALSE)</f>
        <v>Anna Andreadi</v>
      </c>
      <c r="W7437" s="3" t="str">
        <f>IFERROR(VLOOKUP($B7437, 'Returns'!$A$2:$B$801, 2, FALSE), "No")</f>
        <v>No</v>
      </c>
    </row>
    <row r="7438" spans="1:23" x14ac:dyDescent="0.3">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VLOOKUP($M7438,People!$A$2:$B$5, 2, FALSE)</f>
        <v>Anna Andreadi</v>
      </c>
      <c r="W7438" s="3" t="str">
        <f>IFERROR(VLOOKUP($B7438, 'Returns'!$A$2:$B$801, 2, FALSE), "No")</f>
        <v>No</v>
      </c>
    </row>
    <row r="7439" spans="1:23" x14ac:dyDescent="0.3">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VLOOKUP($M7439,People!$A$2:$B$5, 2, FALSE)</f>
        <v>Anna Andreadi</v>
      </c>
      <c r="W7439" s="3" t="str">
        <f>IFERROR(VLOOKUP($B7439, 'Returns'!$A$2:$B$801, 2, FALSE), "No")</f>
        <v>No</v>
      </c>
    </row>
    <row r="7440" spans="1:23" x14ac:dyDescent="0.3">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VLOOKUP($M7440,People!$A$2:$B$5, 2, FALSE)</f>
        <v>Anna Andreadi</v>
      </c>
      <c r="W7440" s="3" t="str">
        <f>IFERROR(VLOOKUP($B7440, 'Returns'!$A$2:$B$801, 2, FALSE), "No")</f>
        <v>No</v>
      </c>
    </row>
    <row r="7441" spans="1:23" x14ac:dyDescent="0.3">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VLOOKUP($M7441,People!$A$2:$B$5, 2, FALSE)</f>
        <v>Anna Andreadi</v>
      </c>
      <c r="W7441" s="3" t="str">
        <f>IFERROR(VLOOKUP($B7441, 'Returns'!$A$2:$B$801, 2, FALSE), "No")</f>
        <v>No</v>
      </c>
    </row>
    <row r="7442" spans="1:23" x14ac:dyDescent="0.3">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VLOOKUP($M7442,People!$A$2:$B$5, 2, FALSE)</f>
        <v>Anna Andreadi</v>
      </c>
      <c r="W7442" s="3" t="str">
        <f>IFERROR(VLOOKUP($B7442, 'Returns'!$A$2:$B$801, 2, FALSE), "No")</f>
        <v>No</v>
      </c>
    </row>
    <row r="7443" spans="1:23" x14ac:dyDescent="0.3">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VLOOKUP($M7443,People!$A$2:$B$5, 2, FALSE)</f>
        <v>Anna Andreadi</v>
      </c>
      <c r="W7443" s="3" t="str">
        <f>IFERROR(VLOOKUP($B7443, 'Returns'!$A$2:$B$801, 2, FALSE), "No")</f>
        <v>No</v>
      </c>
    </row>
    <row r="7444" spans="1:23" x14ac:dyDescent="0.3">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VLOOKUP($M7444,People!$A$2:$B$5, 2, FALSE)</f>
        <v>Kelly Williams</v>
      </c>
      <c r="W7444" s="3" t="str">
        <f>IFERROR(VLOOKUP($B7444, 'Returns'!$A$2:$B$801, 2, FALSE), "No")</f>
        <v>No</v>
      </c>
    </row>
    <row r="7445" spans="1:23" x14ac:dyDescent="0.3">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VLOOKUP($M7445,People!$A$2:$B$5, 2, FALSE)</f>
        <v>Kelly Williams</v>
      </c>
      <c r="W7445" s="3" t="str">
        <f>IFERROR(VLOOKUP($B7445, 'Returns'!$A$2:$B$801, 2, FALSE), "No")</f>
        <v>No</v>
      </c>
    </row>
    <row r="7446" spans="1:23" x14ac:dyDescent="0.3">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VLOOKUP($M7446,People!$A$2:$B$5, 2, FALSE)</f>
        <v>Kelly Williams</v>
      </c>
      <c r="W7446" s="3" t="str">
        <f>IFERROR(VLOOKUP($B7446, 'Returns'!$A$2:$B$801, 2, FALSE), "No")</f>
        <v>No</v>
      </c>
    </row>
    <row r="7447" spans="1:23" x14ac:dyDescent="0.3">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VLOOKUP($M7447,People!$A$2:$B$5, 2, FALSE)</f>
        <v>Kelly Williams</v>
      </c>
      <c r="W7447" s="3" t="str">
        <f>IFERROR(VLOOKUP($B7447, 'Returns'!$A$2:$B$801, 2, FALSE), "No")</f>
        <v>No</v>
      </c>
    </row>
    <row r="7448" spans="1:23" x14ac:dyDescent="0.3">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VLOOKUP($M7448,People!$A$2:$B$5, 2, FALSE)</f>
        <v>Kelly Williams</v>
      </c>
      <c r="W7448" s="3" t="str">
        <f>IFERROR(VLOOKUP($B7448, 'Returns'!$A$2:$B$801, 2, FALSE), "No")</f>
        <v>No</v>
      </c>
    </row>
    <row r="7449" spans="1:23" x14ac:dyDescent="0.3">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VLOOKUP($M7449,People!$A$2:$B$5, 2, FALSE)</f>
        <v>Kelly Williams</v>
      </c>
      <c r="W7449" s="3" t="str">
        <f>IFERROR(VLOOKUP($B7449, 'Returns'!$A$2:$B$801, 2, FALSE), "No")</f>
        <v>No</v>
      </c>
    </row>
    <row r="7450" spans="1:23" x14ac:dyDescent="0.3">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VLOOKUP($M7450,People!$A$2:$B$5, 2, FALSE)</f>
        <v>Cassandra Brandow</v>
      </c>
      <c r="W7450" s="3" t="str">
        <f>IFERROR(VLOOKUP($B7450, 'Returns'!$A$2:$B$801, 2, FALSE), "No")</f>
        <v>No</v>
      </c>
    </row>
    <row r="7451" spans="1:23" x14ac:dyDescent="0.3">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VLOOKUP($M7451,People!$A$2:$B$5, 2, FALSE)</f>
        <v>Kelly Williams</v>
      </c>
      <c r="W7451" s="3" t="str">
        <f>IFERROR(VLOOKUP($B7451, 'Returns'!$A$2:$B$801, 2, FALSE), "No")</f>
        <v>No</v>
      </c>
    </row>
    <row r="7452" spans="1:23" x14ac:dyDescent="0.3">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VLOOKUP($M7452,People!$A$2:$B$5, 2, FALSE)</f>
        <v>Kelly Williams</v>
      </c>
      <c r="W7452" s="3" t="str">
        <f>IFERROR(VLOOKUP($B7452, 'Returns'!$A$2:$B$801, 2, FALSE), "No")</f>
        <v>No</v>
      </c>
    </row>
    <row r="7453" spans="1:23" x14ac:dyDescent="0.3">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VLOOKUP($M7453,People!$A$2:$B$5, 2, FALSE)</f>
        <v>Kelly Williams</v>
      </c>
      <c r="W7453" s="3" t="str">
        <f>IFERROR(VLOOKUP($B7453, 'Returns'!$A$2:$B$801, 2, FALSE), "No")</f>
        <v>No</v>
      </c>
    </row>
    <row r="7454" spans="1:23" x14ac:dyDescent="0.3">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VLOOKUP($M7454,People!$A$2:$B$5, 2, FALSE)</f>
        <v>Kelly Williams</v>
      </c>
      <c r="W7454" s="3" t="str">
        <f>IFERROR(VLOOKUP($B7454, 'Returns'!$A$2:$B$801, 2, FALSE), "No")</f>
        <v>No</v>
      </c>
    </row>
    <row r="7455" spans="1:23" x14ac:dyDescent="0.3">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VLOOKUP($M7455,People!$A$2:$B$5, 2, FALSE)</f>
        <v>Kelly Williams</v>
      </c>
      <c r="W7455" s="3" t="str">
        <f>IFERROR(VLOOKUP($B7455, 'Returns'!$A$2:$B$801, 2, FALSE), "No")</f>
        <v>No</v>
      </c>
    </row>
    <row r="7456" spans="1:23" x14ac:dyDescent="0.3">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VLOOKUP($M7456,People!$A$2:$B$5, 2, FALSE)</f>
        <v>Kelly Williams</v>
      </c>
      <c r="W7456" s="3" t="str">
        <f>IFERROR(VLOOKUP($B7456, 'Returns'!$A$2:$B$801, 2, FALSE), "No")</f>
        <v>No</v>
      </c>
    </row>
    <row r="7457" spans="1:23" x14ac:dyDescent="0.3">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VLOOKUP($M7457,People!$A$2:$B$5, 2, FALSE)</f>
        <v>Kelly Williams</v>
      </c>
      <c r="W7457" s="3" t="str">
        <f>IFERROR(VLOOKUP($B7457, 'Returns'!$A$2:$B$801, 2, FALSE), "No")</f>
        <v>No</v>
      </c>
    </row>
    <row r="7458" spans="1:23" x14ac:dyDescent="0.3">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VLOOKUP($M7458,People!$A$2:$B$5, 2, FALSE)</f>
        <v>Cassandra Brandow</v>
      </c>
      <c r="W7458" s="3" t="str">
        <f>IFERROR(VLOOKUP($B7458, 'Returns'!$A$2:$B$801, 2, FALSE), "No")</f>
        <v>No</v>
      </c>
    </row>
    <row r="7459" spans="1:23" x14ac:dyDescent="0.3">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VLOOKUP($M7459,People!$A$2:$B$5, 2, FALSE)</f>
        <v>Cassandra Brandow</v>
      </c>
      <c r="W7459" s="3" t="str">
        <f>IFERROR(VLOOKUP($B7459, 'Returns'!$A$2:$B$801, 2, FALSE), "No")</f>
        <v>No</v>
      </c>
    </row>
    <row r="7460" spans="1:23" x14ac:dyDescent="0.3">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VLOOKUP($M7460,People!$A$2:$B$5, 2, FALSE)</f>
        <v>Cassandra Brandow</v>
      </c>
      <c r="W7460" s="3" t="str">
        <f>IFERROR(VLOOKUP($B7460, 'Returns'!$A$2:$B$801, 2, FALSE), "No")</f>
        <v>No</v>
      </c>
    </row>
    <row r="7461" spans="1:23" x14ac:dyDescent="0.3">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VLOOKUP($M7461,People!$A$2:$B$5, 2, FALSE)</f>
        <v>Cassandra Brandow</v>
      </c>
      <c r="W7461" s="3" t="str">
        <f>IFERROR(VLOOKUP($B7461, 'Returns'!$A$2:$B$801, 2, FALSE), "No")</f>
        <v>No</v>
      </c>
    </row>
    <row r="7462" spans="1:23" x14ac:dyDescent="0.3">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VLOOKUP($M7462,People!$A$2:$B$5, 2, FALSE)</f>
        <v>Anna Andreadi</v>
      </c>
      <c r="W7462" s="3" t="str">
        <f>IFERROR(VLOOKUP($B7462, 'Returns'!$A$2:$B$801, 2, FALSE), "No")</f>
        <v>Yes</v>
      </c>
    </row>
    <row r="7463" spans="1:23" x14ac:dyDescent="0.3">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VLOOKUP($M7463,People!$A$2:$B$5, 2, FALSE)</f>
        <v>Anna Andreadi</v>
      </c>
      <c r="W7463" s="3" t="str">
        <f>IFERROR(VLOOKUP($B7463, 'Returns'!$A$2:$B$801, 2, FALSE), "No")</f>
        <v>Yes</v>
      </c>
    </row>
    <row r="7464" spans="1:23" x14ac:dyDescent="0.3">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VLOOKUP($M7464,People!$A$2:$B$5, 2, FALSE)</f>
        <v>Anna Andreadi</v>
      </c>
      <c r="W7464" s="3" t="str">
        <f>IFERROR(VLOOKUP($B7464, 'Returns'!$A$2:$B$801, 2, FALSE), "No")</f>
        <v>No</v>
      </c>
    </row>
    <row r="7465" spans="1:23" x14ac:dyDescent="0.3">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VLOOKUP($M7465,People!$A$2:$B$5, 2, FALSE)</f>
        <v>Anna Andreadi</v>
      </c>
      <c r="W7465" s="3" t="str">
        <f>IFERROR(VLOOKUP($B7465, 'Returns'!$A$2:$B$801, 2, FALSE), "No")</f>
        <v>No</v>
      </c>
    </row>
    <row r="7466" spans="1:23" x14ac:dyDescent="0.3">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VLOOKUP($M7466,People!$A$2:$B$5, 2, FALSE)</f>
        <v>Anna Andreadi</v>
      </c>
      <c r="W7466" s="3" t="str">
        <f>IFERROR(VLOOKUP($B7466, 'Returns'!$A$2:$B$801, 2, FALSE), "No")</f>
        <v>No</v>
      </c>
    </row>
    <row r="7467" spans="1:23" x14ac:dyDescent="0.3">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VLOOKUP($M7467,People!$A$2:$B$5, 2, FALSE)</f>
        <v>Anna Andreadi</v>
      </c>
      <c r="W7467" s="3" t="str">
        <f>IFERROR(VLOOKUP($B7467, 'Returns'!$A$2:$B$801, 2, FALSE), "No")</f>
        <v>No</v>
      </c>
    </row>
    <row r="7468" spans="1:23" x14ac:dyDescent="0.3">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VLOOKUP($M7468,People!$A$2:$B$5, 2, FALSE)</f>
        <v>Anna Andreadi</v>
      </c>
      <c r="W7468" s="3" t="str">
        <f>IFERROR(VLOOKUP($B7468, 'Returns'!$A$2:$B$801, 2, FALSE), "No")</f>
        <v>Yes</v>
      </c>
    </row>
    <row r="7469" spans="1:23" x14ac:dyDescent="0.3">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VLOOKUP($M7469,People!$A$2:$B$5, 2, FALSE)</f>
        <v>Anna Andreadi</v>
      </c>
      <c r="W7469" s="3" t="str">
        <f>IFERROR(VLOOKUP($B7469, 'Returns'!$A$2:$B$801, 2, FALSE), "No")</f>
        <v>No</v>
      </c>
    </row>
    <row r="7470" spans="1:23" x14ac:dyDescent="0.3">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VLOOKUP($M7470,People!$A$2:$B$5, 2, FALSE)</f>
        <v>Chuck Magee</v>
      </c>
      <c r="W7470" s="3" t="str">
        <f>IFERROR(VLOOKUP($B7470, 'Returns'!$A$2:$B$801, 2, FALSE), "No")</f>
        <v>No</v>
      </c>
    </row>
    <row r="7471" spans="1:23" x14ac:dyDescent="0.3">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VLOOKUP($M7471,People!$A$2:$B$5, 2, FALSE)</f>
        <v>Chuck Magee</v>
      </c>
      <c r="W7471" s="3" t="str">
        <f>IFERROR(VLOOKUP($B7471, 'Returns'!$A$2:$B$801, 2, FALSE), "No")</f>
        <v>No</v>
      </c>
    </row>
    <row r="7472" spans="1:23" x14ac:dyDescent="0.3">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VLOOKUP($M7472,People!$A$2:$B$5, 2, FALSE)</f>
        <v>Chuck Magee</v>
      </c>
      <c r="W7472" s="3" t="str">
        <f>IFERROR(VLOOKUP($B7472, 'Returns'!$A$2:$B$801, 2, FALSE), "No")</f>
        <v>No</v>
      </c>
    </row>
    <row r="7473" spans="1:23" x14ac:dyDescent="0.3">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VLOOKUP($M7473,People!$A$2:$B$5, 2, FALSE)</f>
        <v>Chuck Magee</v>
      </c>
      <c r="W7473" s="3" t="str">
        <f>IFERROR(VLOOKUP($B7473, 'Returns'!$A$2:$B$801, 2, FALSE), "No")</f>
        <v>No</v>
      </c>
    </row>
    <row r="7474" spans="1:23" x14ac:dyDescent="0.3">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VLOOKUP($M7474,People!$A$2:$B$5, 2, FALSE)</f>
        <v>Anna Andreadi</v>
      </c>
      <c r="W7474" s="3" t="str">
        <f>IFERROR(VLOOKUP($B7474, 'Returns'!$A$2:$B$801, 2, FALSE), "No")</f>
        <v>No</v>
      </c>
    </row>
    <row r="7475" spans="1:23" x14ac:dyDescent="0.3">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VLOOKUP($M7475,People!$A$2:$B$5, 2, FALSE)</f>
        <v>Kelly Williams</v>
      </c>
      <c r="W7475" s="3" t="str">
        <f>IFERROR(VLOOKUP($B7475, 'Returns'!$A$2:$B$801, 2, FALSE), "No")</f>
        <v>No</v>
      </c>
    </row>
    <row r="7476" spans="1:23" x14ac:dyDescent="0.3">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VLOOKUP($M7476,People!$A$2:$B$5, 2, FALSE)</f>
        <v>Cassandra Brandow</v>
      </c>
      <c r="W7476" s="3" t="str">
        <f>IFERROR(VLOOKUP($B7476, 'Returns'!$A$2:$B$801, 2, FALSE), "No")</f>
        <v>No</v>
      </c>
    </row>
    <row r="7477" spans="1:23" x14ac:dyDescent="0.3">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VLOOKUP($M7477,People!$A$2:$B$5, 2, FALSE)</f>
        <v>Cassandra Brandow</v>
      </c>
      <c r="W7477" s="3" t="str">
        <f>IFERROR(VLOOKUP($B7477, 'Returns'!$A$2:$B$801, 2, FALSE), "No")</f>
        <v>No</v>
      </c>
    </row>
    <row r="7478" spans="1:23" x14ac:dyDescent="0.3">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VLOOKUP($M7478,People!$A$2:$B$5, 2, FALSE)</f>
        <v>Cassandra Brandow</v>
      </c>
      <c r="W7478" s="3" t="str">
        <f>IFERROR(VLOOKUP($B7478, 'Returns'!$A$2:$B$801, 2, FALSE), "No")</f>
        <v>No</v>
      </c>
    </row>
    <row r="7479" spans="1:23" x14ac:dyDescent="0.3">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VLOOKUP($M7479,People!$A$2:$B$5, 2, FALSE)</f>
        <v>Cassandra Brandow</v>
      </c>
      <c r="W7479" s="3" t="str">
        <f>IFERROR(VLOOKUP($B7479, 'Returns'!$A$2:$B$801, 2, FALSE), "No")</f>
        <v>No</v>
      </c>
    </row>
    <row r="7480" spans="1:23" x14ac:dyDescent="0.3">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VLOOKUP($M7480,People!$A$2:$B$5, 2, FALSE)</f>
        <v>Cassandra Brandow</v>
      </c>
      <c r="W7480" s="3" t="str">
        <f>IFERROR(VLOOKUP($B7480, 'Returns'!$A$2:$B$801, 2, FALSE), "No")</f>
        <v>No</v>
      </c>
    </row>
    <row r="7481" spans="1:23" x14ac:dyDescent="0.3">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VLOOKUP($M7481,People!$A$2:$B$5, 2, FALSE)</f>
        <v>Cassandra Brandow</v>
      </c>
      <c r="W7481" s="3" t="str">
        <f>IFERROR(VLOOKUP($B7481, 'Returns'!$A$2:$B$801, 2, FALSE), "No")</f>
        <v>No</v>
      </c>
    </row>
    <row r="7482" spans="1:23" x14ac:dyDescent="0.3">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VLOOKUP($M7482,People!$A$2:$B$5, 2, FALSE)</f>
        <v>Cassandra Brandow</v>
      </c>
      <c r="W7482" s="3" t="str">
        <f>IFERROR(VLOOKUP($B7482, 'Returns'!$A$2:$B$801, 2, FALSE), "No")</f>
        <v>No</v>
      </c>
    </row>
    <row r="7483" spans="1:23" x14ac:dyDescent="0.3">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VLOOKUP($M7483,People!$A$2:$B$5, 2, FALSE)</f>
        <v>Anna Andreadi</v>
      </c>
      <c r="W7483" s="3" t="str">
        <f>IFERROR(VLOOKUP($B7483, 'Returns'!$A$2:$B$801, 2, FALSE), "No")</f>
        <v>No</v>
      </c>
    </row>
    <row r="7484" spans="1:23" x14ac:dyDescent="0.3">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VLOOKUP($M7484,People!$A$2:$B$5, 2, FALSE)</f>
        <v>Chuck Magee</v>
      </c>
      <c r="W7484" s="3" t="str">
        <f>IFERROR(VLOOKUP($B7484, 'Returns'!$A$2:$B$801, 2, FALSE), "No")</f>
        <v>No</v>
      </c>
    </row>
    <row r="7485" spans="1:23" x14ac:dyDescent="0.3">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VLOOKUP($M7485,People!$A$2:$B$5, 2, FALSE)</f>
        <v>Chuck Magee</v>
      </c>
      <c r="W7485" s="3" t="str">
        <f>IFERROR(VLOOKUP($B7485, 'Returns'!$A$2:$B$801, 2, FALSE), "No")</f>
        <v>No</v>
      </c>
    </row>
    <row r="7486" spans="1:23" x14ac:dyDescent="0.3">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VLOOKUP($M7486,People!$A$2:$B$5, 2, FALSE)</f>
        <v>Kelly Williams</v>
      </c>
      <c r="W7486" s="3" t="str">
        <f>IFERROR(VLOOKUP($B7486, 'Returns'!$A$2:$B$801, 2, FALSE), "No")</f>
        <v>No</v>
      </c>
    </row>
    <row r="7487" spans="1:23" x14ac:dyDescent="0.3">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VLOOKUP($M7487,People!$A$2:$B$5, 2, FALSE)</f>
        <v>Kelly Williams</v>
      </c>
      <c r="W7487" s="3" t="str">
        <f>IFERROR(VLOOKUP($B7487, 'Returns'!$A$2:$B$801, 2, FALSE), "No")</f>
        <v>No</v>
      </c>
    </row>
    <row r="7488" spans="1:23" x14ac:dyDescent="0.3">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VLOOKUP($M7488,People!$A$2:$B$5, 2, FALSE)</f>
        <v>Chuck Magee</v>
      </c>
      <c r="W7488" s="3" t="str">
        <f>IFERROR(VLOOKUP($B7488, 'Returns'!$A$2:$B$801, 2, FALSE), "No")</f>
        <v>No</v>
      </c>
    </row>
    <row r="7489" spans="1:23" x14ac:dyDescent="0.3">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VLOOKUP($M7489,People!$A$2:$B$5, 2, FALSE)</f>
        <v>Chuck Magee</v>
      </c>
      <c r="W7489" s="3" t="str">
        <f>IFERROR(VLOOKUP($B7489, 'Returns'!$A$2:$B$801, 2, FALSE), "No")</f>
        <v>No</v>
      </c>
    </row>
    <row r="7490" spans="1:23" x14ac:dyDescent="0.3">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VLOOKUP($M7490,People!$A$2:$B$5, 2, FALSE)</f>
        <v>Chuck Magee</v>
      </c>
      <c r="W7490" s="3" t="str">
        <f>IFERROR(VLOOKUP($B7490, 'Returns'!$A$2:$B$801, 2, FALSE), "No")</f>
        <v>No</v>
      </c>
    </row>
    <row r="7491" spans="1:23" x14ac:dyDescent="0.3">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VLOOKUP($M7491,People!$A$2:$B$5, 2, FALSE)</f>
        <v>Anna Andreadi</v>
      </c>
      <c r="W7491" s="3" t="str">
        <f>IFERROR(VLOOKUP($B7491, 'Returns'!$A$2:$B$801, 2, FALSE), "No")</f>
        <v>Yes</v>
      </c>
    </row>
    <row r="7492" spans="1:23" x14ac:dyDescent="0.3">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VLOOKUP($M7492,People!$A$2:$B$5, 2, FALSE)</f>
        <v>Anna Andreadi</v>
      </c>
      <c r="W7492" s="3" t="str">
        <f>IFERROR(VLOOKUP($B7492, 'Returns'!$A$2:$B$801, 2, FALSE), "No")</f>
        <v>No</v>
      </c>
    </row>
    <row r="7493" spans="1:23" x14ac:dyDescent="0.3">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VLOOKUP($M7493,People!$A$2:$B$5, 2, FALSE)</f>
        <v>Chuck Magee</v>
      </c>
      <c r="W7493" s="3" t="str">
        <f>IFERROR(VLOOKUP($B7493, 'Returns'!$A$2:$B$801, 2, FALSE), "No")</f>
        <v>No</v>
      </c>
    </row>
    <row r="7494" spans="1:23" x14ac:dyDescent="0.3">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VLOOKUP($M7494,People!$A$2:$B$5, 2, FALSE)</f>
        <v>Kelly Williams</v>
      </c>
      <c r="W7494" s="3" t="str">
        <f>IFERROR(VLOOKUP($B7494, 'Returns'!$A$2:$B$801, 2, FALSE), "No")</f>
        <v>No</v>
      </c>
    </row>
    <row r="7495" spans="1:23" x14ac:dyDescent="0.3">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VLOOKUP($M7495,People!$A$2:$B$5, 2, FALSE)</f>
        <v>Kelly Williams</v>
      </c>
      <c r="W7495" s="3" t="str">
        <f>IFERROR(VLOOKUP($B7495, 'Returns'!$A$2:$B$801, 2, FALSE), "No")</f>
        <v>No</v>
      </c>
    </row>
    <row r="7496" spans="1:23" x14ac:dyDescent="0.3">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VLOOKUP($M7496,People!$A$2:$B$5, 2, FALSE)</f>
        <v>Kelly Williams</v>
      </c>
      <c r="W7496" s="3" t="str">
        <f>IFERROR(VLOOKUP($B7496, 'Returns'!$A$2:$B$801, 2, FALSE), "No")</f>
        <v>No</v>
      </c>
    </row>
    <row r="7497" spans="1:23" x14ac:dyDescent="0.3">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VLOOKUP($M7497,People!$A$2:$B$5, 2, FALSE)</f>
        <v>Anna Andreadi</v>
      </c>
      <c r="W7497" s="3" t="str">
        <f>IFERROR(VLOOKUP($B7497, 'Returns'!$A$2:$B$801, 2, FALSE), "No")</f>
        <v>No</v>
      </c>
    </row>
    <row r="7498" spans="1:23" x14ac:dyDescent="0.3">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VLOOKUP($M7498,People!$A$2:$B$5, 2, FALSE)</f>
        <v>Anna Andreadi</v>
      </c>
      <c r="W7498" s="3" t="str">
        <f>IFERROR(VLOOKUP($B7498, 'Returns'!$A$2:$B$801, 2, FALSE), "No")</f>
        <v>No</v>
      </c>
    </row>
    <row r="7499" spans="1:23" x14ac:dyDescent="0.3">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VLOOKUP($M7499,People!$A$2:$B$5, 2, FALSE)</f>
        <v>Anna Andreadi</v>
      </c>
      <c r="W7499" s="3" t="str">
        <f>IFERROR(VLOOKUP($B7499, 'Returns'!$A$2:$B$801, 2, FALSE), "No")</f>
        <v>No</v>
      </c>
    </row>
    <row r="7500" spans="1:23" x14ac:dyDescent="0.3">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VLOOKUP($M7500,People!$A$2:$B$5, 2, FALSE)</f>
        <v>Anna Andreadi</v>
      </c>
      <c r="W7500" s="3" t="str">
        <f>IFERROR(VLOOKUP($B7500, 'Returns'!$A$2:$B$801, 2, FALSE), "No")</f>
        <v>No</v>
      </c>
    </row>
    <row r="7501" spans="1:23" x14ac:dyDescent="0.3">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VLOOKUP($M7501,People!$A$2:$B$5, 2, FALSE)</f>
        <v>Anna Andreadi</v>
      </c>
      <c r="W7501" s="3" t="str">
        <f>IFERROR(VLOOKUP($B7501, 'Returns'!$A$2:$B$801, 2, FALSE), "No")</f>
        <v>No</v>
      </c>
    </row>
    <row r="7502" spans="1:23" x14ac:dyDescent="0.3">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VLOOKUP($M7502,People!$A$2:$B$5, 2, FALSE)</f>
        <v>Anna Andreadi</v>
      </c>
      <c r="W7502" s="3" t="str">
        <f>IFERROR(VLOOKUP($B7502, 'Returns'!$A$2:$B$801, 2, FALSE), "No")</f>
        <v>No</v>
      </c>
    </row>
    <row r="7503" spans="1:23" x14ac:dyDescent="0.3">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VLOOKUP($M7503,People!$A$2:$B$5, 2, FALSE)</f>
        <v>Anna Andreadi</v>
      </c>
      <c r="W7503" s="3" t="str">
        <f>IFERROR(VLOOKUP($B7503, 'Returns'!$A$2:$B$801, 2, FALSE), "No")</f>
        <v>No</v>
      </c>
    </row>
    <row r="7504" spans="1:23" x14ac:dyDescent="0.3">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VLOOKUP($M7504,People!$A$2:$B$5, 2, FALSE)</f>
        <v>Anna Andreadi</v>
      </c>
      <c r="W7504" s="3" t="str">
        <f>IFERROR(VLOOKUP($B7504, 'Returns'!$A$2:$B$801, 2, FALSE), "No")</f>
        <v>No</v>
      </c>
    </row>
    <row r="7505" spans="1:23" x14ac:dyDescent="0.3">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VLOOKUP($M7505,People!$A$2:$B$5, 2, FALSE)</f>
        <v>Anna Andreadi</v>
      </c>
      <c r="W7505" s="3" t="str">
        <f>IFERROR(VLOOKUP($B7505, 'Returns'!$A$2:$B$801, 2, FALSE), "No")</f>
        <v>No</v>
      </c>
    </row>
    <row r="7506" spans="1:23" x14ac:dyDescent="0.3">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VLOOKUP($M7506,People!$A$2:$B$5, 2, FALSE)</f>
        <v>Chuck Magee</v>
      </c>
      <c r="W7506" s="3" t="str">
        <f>IFERROR(VLOOKUP($B7506, 'Returns'!$A$2:$B$801, 2, FALSE), "No")</f>
        <v>No</v>
      </c>
    </row>
    <row r="7507" spans="1:23" x14ac:dyDescent="0.3">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VLOOKUP($M7507,People!$A$2:$B$5, 2, FALSE)</f>
        <v>Kelly Williams</v>
      </c>
      <c r="W7507" s="3" t="str">
        <f>IFERROR(VLOOKUP($B7507, 'Returns'!$A$2:$B$801, 2, FALSE), "No")</f>
        <v>No</v>
      </c>
    </row>
    <row r="7508" spans="1:23" x14ac:dyDescent="0.3">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VLOOKUP($M7508,People!$A$2:$B$5, 2, FALSE)</f>
        <v>Anna Andreadi</v>
      </c>
      <c r="W7508" s="3" t="str">
        <f>IFERROR(VLOOKUP($B7508, 'Returns'!$A$2:$B$801, 2, FALSE), "No")</f>
        <v>No</v>
      </c>
    </row>
    <row r="7509" spans="1:23" x14ac:dyDescent="0.3">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VLOOKUP($M7509,People!$A$2:$B$5, 2, FALSE)</f>
        <v>Anna Andreadi</v>
      </c>
      <c r="W7509" s="3" t="str">
        <f>IFERROR(VLOOKUP($B7509, 'Returns'!$A$2:$B$801, 2, FALSE), "No")</f>
        <v>No</v>
      </c>
    </row>
    <row r="7510" spans="1:23" x14ac:dyDescent="0.3">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VLOOKUP($M7510,People!$A$2:$B$5, 2, FALSE)</f>
        <v>Chuck Magee</v>
      </c>
      <c r="W7510" s="3" t="str">
        <f>IFERROR(VLOOKUP($B7510, 'Returns'!$A$2:$B$801, 2, FALSE), "No")</f>
        <v>No</v>
      </c>
    </row>
    <row r="7511" spans="1:23" x14ac:dyDescent="0.3">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VLOOKUP($M7511,People!$A$2:$B$5, 2, FALSE)</f>
        <v>Chuck Magee</v>
      </c>
      <c r="W7511" s="3" t="str">
        <f>IFERROR(VLOOKUP($B7511, 'Returns'!$A$2:$B$801, 2, FALSE), "No")</f>
        <v>No</v>
      </c>
    </row>
    <row r="7512" spans="1:23" x14ac:dyDescent="0.3">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VLOOKUP($M7512,People!$A$2:$B$5, 2, FALSE)</f>
        <v>Chuck Magee</v>
      </c>
      <c r="W7512" s="3" t="str">
        <f>IFERROR(VLOOKUP($B7512, 'Returns'!$A$2:$B$801, 2, FALSE), "No")</f>
        <v>No</v>
      </c>
    </row>
    <row r="7513" spans="1:23" x14ac:dyDescent="0.3">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VLOOKUP($M7513,People!$A$2:$B$5, 2, FALSE)</f>
        <v>Chuck Magee</v>
      </c>
      <c r="W7513" s="3" t="str">
        <f>IFERROR(VLOOKUP($B7513, 'Returns'!$A$2:$B$801, 2, FALSE), "No")</f>
        <v>No</v>
      </c>
    </row>
    <row r="7514" spans="1:23" x14ac:dyDescent="0.3">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VLOOKUP($M7514,People!$A$2:$B$5, 2, FALSE)</f>
        <v>Chuck Magee</v>
      </c>
      <c r="W7514" s="3" t="str">
        <f>IFERROR(VLOOKUP($B7514, 'Returns'!$A$2:$B$801, 2, FALSE), "No")</f>
        <v>No</v>
      </c>
    </row>
    <row r="7515" spans="1:23" x14ac:dyDescent="0.3">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VLOOKUP($M7515,People!$A$2:$B$5, 2, FALSE)</f>
        <v>Chuck Magee</v>
      </c>
      <c r="W7515" s="3" t="str">
        <f>IFERROR(VLOOKUP($B7515, 'Returns'!$A$2:$B$801, 2, FALSE), "No")</f>
        <v>No</v>
      </c>
    </row>
    <row r="7516" spans="1:23" x14ac:dyDescent="0.3">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VLOOKUP($M7516,People!$A$2:$B$5, 2, FALSE)</f>
        <v>Cassandra Brandow</v>
      </c>
      <c r="W7516" s="3" t="str">
        <f>IFERROR(VLOOKUP($B7516, 'Returns'!$A$2:$B$801, 2, FALSE), "No")</f>
        <v>No</v>
      </c>
    </row>
    <row r="7517" spans="1:23" x14ac:dyDescent="0.3">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VLOOKUP($M7517,People!$A$2:$B$5, 2, FALSE)</f>
        <v>Cassandra Brandow</v>
      </c>
      <c r="W7517" s="3" t="str">
        <f>IFERROR(VLOOKUP($B7517, 'Returns'!$A$2:$B$801, 2, FALSE), "No")</f>
        <v>No</v>
      </c>
    </row>
    <row r="7518" spans="1:23" x14ac:dyDescent="0.3">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VLOOKUP($M7518,People!$A$2:$B$5, 2, FALSE)</f>
        <v>Cassandra Brandow</v>
      </c>
      <c r="W7518" s="3" t="str">
        <f>IFERROR(VLOOKUP($B7518, 'Returns'!$A$2:$B$801, 2, FALSE), "No")</f>
        <v>No</v>
      </c>
    </row>
    <row r="7519" spans="1:23" x14ac:dyDescent="0.3">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VLOOKUP($M7519,People!$A$2:$B$5, 2, FALSE)</f>
        <v>Cassandra Brandow</v>
      </c>
      <c r="W7519" s="3" t="str">
        <f>IFERROR(VLOOKUP($B7519, 'Returns'!$A$2:$B$801, 2, FALSE), "No")</f>
        <v>No</v>
      </c>
    </row>
    <row r="7520" spans="1:23" x14ac:dyDescent="0.3">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VLOOKUP($M7520,People!$A$2:$B$5, 2, FALSE)</f>
        <v>Cassandra Brandow</v>
      </c>
      <c r="W7520" s="3" t="str">
        <f>IFERROR(VLOOKUP($B7520, 'Returns'!$A$2:$B$801, 2, FALSE), "No")</f>
        <v>No</v>
      </c>
    </row>
    <row r="7521" spans="1:23" x14ac:dyDescent="0.3">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VLOOKUP($M7521,People!$A$2:$B$5, 2, FALSE)</f>
        <v>Cassandra Brandow</v>
      </c>
      <c r="W7521" s="3" t="str">
        <f>IFERROR(VLOOKUP($B7521, 'Returns'!$A$2:$B$801, 2, FALSE), "No")</f>
        <v>No</v>
      </c>
    </row>
    <row r="7522" spans="1:23" x14ac:dyDescent="0.3">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VLOOKUP($M7522,People!$A$2:$B$5, 2, FALSE)</f>
        <v>Cassandra Brandow</v>
      </c>
      <c r="W7522" s="3" t="str">
        <f>IFERROR(VLOOKUP($B7522, 'Returns'!$A$2:$B$801, 2, FALSE), "No")</f>
        <v>No</v>
      </c>
    </row>
    <row r="7523" spans="1:23" x14ac:dyDescent="0.3">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VLOOKUP($M7523,People!$A$2:$B$5, 2, FALSE)</f>
        <v>Chuck Magee</v>
      </c>
      <c r="W7523" s="3" t="str">
        <f>IFERROR(VLOOKUP($B7523, 'Returns'!$A$2:$B$801, 2, FALSE), "No")</f>
        <v>No</v>
      </c>
    </row>
    <row r="7524" spans="1:23" x14ac:dyDescent="0.3">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VLOOKUP($M7524,People!$A$2:$B$5, 2, FALSE)</f>
        <v>Chuck Magee</v>
      </c>
      <c r="W7524" s="3" t="str">
        <f>IFERROR(VLOOKUP($B7524, 'Returns'!$A$2:$B$801, 2, FALSE), "No")</f>
        <v>No</v>
      </c>
    </row>
    <row r="7525" spans="1:23" x14ac:dyDescent="0.3">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VLOOKUP($M7525,People!$A$2:$B$5, 2, FALSE)</f>
        <v>Chuck Magee</v>
      </c>
      <c r="W7525" s="3" t="str">
        <f>IFERROR(VLOOKUP($B7525, 'Returns'!$A$2:$B$801, 2, FALSE), "No")</f>
        <v>No</v>
      </c>
    </row>
    <row r="7526" spans="1:23" x14ac:dyDescent="0.3">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VLOOKUP($M7526,People!$A$2:$B$5, 2, FALSE)</f>
        <v>Anna Andreadi</v>
      </c>
      <c r="W7526" s="3" t="str">
        <f>IFERROR(VLOOKUP($B7526, 'Returns'!$A$2:$B$801, 2, FALSE), "No")</f>
        <v>No</v>
      </c>
    </row>
    <row r="7527" spans="1:23" x14ac:dyDescent="0.3">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VLOOKUP($M7527,People!$A$2:$B$5, 2, FALSE)</f>
        <v>Anna Andreadi</v>
      </c>
      <c r="W7527" s="3" t="str">
        <f>IFERROR(VLOOKUP($B7527, 'Returns'!$A$2:$B$801, 2, FALSE), "No")</f>
        <v>No</v>
      </c>
    </row>
    <row r="7528" spans="1:23" x14ac:dyDescent="0.3">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VLOOKUP($M7528,People!$A$2:$B$5, 2, FALSE)</f>
        <v>Anna Andreadi</v>
      </c>
      <c r="W7528" s="3" t="str">
        <f>IFERROR(VLOOKUP($B7528, 'Returns'!$A$2:$B$801, 2, FALSE), "No")</f>
        <v>No</v>
      </c>
    </row>
    <row r="7529" spans="1:23" x14ac:dyDescent="0.3">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VLOOKUP($M7529,People!$A$2:$B$5, 2, FALSE)</f>
        <v>Anna Andreadi</v>
      </c>
      <c r="W7529" s="3" t="str">
        <f>IFERROR(VLOOKUP($B7529, 'Returns'!$A$2:$B$801, 2, FALSE), "No")</f>
        <v>No</v>
      </c>
    </row>
    <row r="7530" spans="1:23" x14ac:dyDescent="0.3">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VLOOKUP($M7530,People!$A$2:$B$5, 2, FALSE)</f>
        <v>Anna Andreadi</v>
      </c>
      <c r="W7530" s="3" t="str">
        <f>IFERROR(VLOOKUP($B7530, 'Returns'!$A$2:$B$801, 2, FALSE), "No")</f>
        <v>No</v>
      </c>
    </row>
    <row r="7531" spans="1:23" x14ac:dyDescent="0.3">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VLOOKUP($M7531,People!$A$2:$B$5, 2, FALSE)</f>
        <v>Anna Andreadi</v>
      </c>
      <c r="W7531" s="3" t="str">
        <f>IFERROR(VLOOKUP($B7531, 'Returns'!$A$2:$B$801, 2, FALSE), "No")</f>
        <v>No</v>
      </c>
    </row>
    <row r="7532" spans="1:23" x14ac:dyDescent="0.3">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VLOOKUP($M7532,People!$A$2:$B$5, 2, FALSE)</f>
        <v>Anna Andreadi</v>
      </c>
      <c r="W7532" s="3" t="str">
        <f>IFERROR(VLOOKUP($B7532, 'Returns'!$A$2:$B$801, 2, FALSE), "No")</f>
        <v>No</v>
      </c>
    </row>
    <row r="7533" spans="1:23" x14ac:dyDescent="0.3">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VLOOKUP($M7533,People!$A$2:$B$5, 2, FALSE)</f>
        <v>Anna Andreadi</v>
      </c>
      <c r="W7533" s="3" t="str">
        <f>IFERROR(VLOOKUP($B7533, 'Returns'!$A$2:$B$801, 2, FALSE), "No")</f>
        <v>No</v>
      </c>
    </row>
    <row r="7534" spans="1:23" x14ac:dyDescent="0.3">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VLOOKUP($M7534,People!$A$2:$B$5, 2, FALSE)</f>
        <v>Anna Andreadi</v>
      </c>
      <c r="W7534" s="3" t="str">
        <f>IFERROR(VLOOKUP($B7534, 'Returns'!$A$2:$B$801, 2, FALSE), "No")</f>
        <v>No</v>
      </c>
    </row>
    <row r="7535" spans="1:23" x14ac:dyDescent="0.3">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VLOOKUP($M7535,People!$A$2:$B$5, 2, FALSE)</f>
        <v>Cassandra Brandow</v>
      </c>
      <c r="W7535" s="3" t="str">
        <f>IFERROR(VLOOKUP($B7535, 'Returns'!$A$2:$B$801, 2, FALSE), "No")</f>
        <v>No</v>
      </c>
    </row>
    <row r="7536" spans="1:23" x14ac:dyDescent="0.3">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VLOOKUP($M7536,People!$A$2:$B$5, 2, FALSE)</f>
        <v>Cassandra Brandow</v>
      </c>
      <c r="W7536" s="3" t="str">
        <f>IFERROR(VLOOKUP($B7536, 'Returns'!$A$2:$B$801, 2, FALSE), "No")</f>
        <v>No</v>
      </c>
    </row>
    <row r="7537" spans="1:23" x14ac:dyDescent="0.3">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VLOOKUP($M7537,People!$A$2:$B$5, 2, FALSE)</f>
        <v>Anna Andreadi</v>
      </c>
      <c r="W7537" s="3" t="str">
        <f>IFERROR(VLOOKUP($B7537, 'Returns'!$A$2:$B$801, 2, FALSE), "No")</f>
        <v>No</v>
      </c>
    </row>
    <row r="7538" spans="1:23" x14ac:dyDescent="0.3">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VLOOKUP($M7538,People!$A$2:$B$5, 2, FALSE)</f>
        <v>Kelly Williams</v>
      </c>
      <c r="W7538" s="3" t="str">
        <f>IFERROR(VLOOKUP($B7538, 'Returns'!$A$2:$B$801, 2, FALSE), "No")</f>
        <v>No</v>
      </c>
    </row>
    <row r="7539" spans="1:23" x14ac:dyDescent="0.3">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VLOOKUP($M7539,People!$A$2:$B$5, 2, FALSE)</f>
        <v>Anna Andreadi</v>
      </c>
      <c r="W7539" s="3" t="str">
        <f>IFERROR(VLOOKUP($B7539, 'Returns'!$A$2:$B$801, 2, FALSE), "No")</f>
        <v>No</v>
      </c>
    </row>
    <row r="7540" spans="1:23" x14ac:dyDescent="0.3">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VLOOKUP($M7540,People!$A$2:$B$5, 2, FALSE)</f>
        <v>Anna Andreadi</v>
      </c>
      <c r="W7540" s="3" t="str">
        <f>IFERROR(VLOOKUP($B7540, 'Returns'!$A$2:$B$801, 2, FALSE), "No")</f>
        <v>No</v>
      </c>
    </row>
    <row r="7541" spans="1:23" x14ac:dyDescent="0.3">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VLOOKUP($M7541,People!$A$2:$B$5, 2, FALSE)</f>
        <v>Anna Andreadi</v>
      </c>
      <c r="W7541" s="3" t="str">
        <f>IFERROR(VLOOKUP($B7541, 'Returns'!$A$2:$B$801, 2, FALSE), "No")</f>
        <v>No</v>
      </c>
    </row>
    <row r="7542" spans="1:23" x14ac:dyDescent="0.3">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VLOOKUP($M7542,People!$A$2:$B$5, 2, FALSE)</f>
        <v>Anna Andreadi</v>
      </c>
      <c r="W7542" s="3" t="str">
        <f>IFERROR(VLOOKUP($B7542, 'Returns'!$A$2:$B$801, 2, FALSE), "No")</f>
        <v>No</v>
      </c>
    </row>
    <row r="7543" spans="1:23" x14ac:dyDescent="0.3">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VLOOKUP($M7543,People!$A$2:$B$5, 2, FALSE)</f>
        <v>Anna Andreadi</v>
      </c>
      <c r="W7543" s="3" t="str">
        <f>IFERROR(VLOOKUP($B7543, 'Returns'!$A$2:$B$801, 2, FALSE), "No")</f>
        <v>No</v>
      </c>
    </row>
    <row r="7544" spans="1:23" x14ac:dyDescent="0.3">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VLOOKUP($M7544,People!$A$2:$B$5, 2, FALSE)</f>
        <v>Anna Andreadi</v>
      </c>
      <c r="W7544" s="3" t="str">
        <f>IFERROR(VLOOKUP($B7544, 'Returns'!$A$2:$B$801, 2, FALSE), "No")</f>
        <v>No</v>
      </c>
    </row>
    <row r="7545" spans="1:23" x14ac:dyDescent="0.3">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VLOOKUP($M7545,People!$A$2:$B$5, 2, FALSE)</f>
        <v>Anna Andreadi</v>
      </c>
      <c r="W7545" s="3" t="str">
        <f>IFERROR(VLOOKUP($B7545, 'Returns'!$A$2:$B$801, 2, FALSE), "No")</f>
        <v>No</v>
      </c>
    </row>
    <row r="7546" spans="1:23" x14ac:dyDescent="0.3">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VLOOKUP($M7546,People!$A$2:$B$5, 2, FALSE)</f>
        <v>Anna Andreadi</v>
      </c>
      <c r="W7546" s="3" t="str">
        <f>IFERROR(VLOOKUP($B7546, 'Returns'!$A$2:$B$801, 2, FALSE), "No")</f>
        <v>No</v>
      </c>
    </row>
    <row r="7547" spans="1:23" x14ac:dyDescent="0.3">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VLOOKUP($M7547,People!$A$2:$B$5, 2, FALSE)</f>
        <v>Kelly Williams</v>
      </c>
      <c r="W7547" s="3" t="str">
        <f>IFERROR(VLOOKUP($B7547, 'Returns'!$A$2:$B$801, 2, FALSE), "No")</f>
        <v>No</v>
      </c>
    </row>
    <row r="7548" spans="1:23" x14ac:dyDescent="0.3">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VLOOKUP($M7548,People!$A$2:$B$5, 2, FALSE)</f>
        <v>Kelly Williams</v>
      </c>
      <c r="W7548" s="3" t="str">
        <f>IFERROR(VLOOKUP($B7548, 'Returns'!$A$2:$B$801, 2, FALSE), "No")</f>
        <v>No</v>
      </c>
    </row>
    <row r="7549" spans="1:23" x14ac:dyDescent="0.3">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VLOOKUP($M7549,People!$A$2:$B$5, 2, FALSE)</f>
        <v>Kelly Williams</v>
      </c>
      <c r="W7549" s="3" t="str">
        <f>IFERROR(VLOOKUP($B7549, 'Returns'!$A$2:$B$801, 2, FALSE), "No")</f>
        <v>No</v>
      </c>
    </row>
    <row r="7550" spans="1:23" x14ac:dyDescent="0.3">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VLOOKUP($M7550,People!$A$2:$B$5, 2, FALSE)</f>
        <v>Kelly Williams</v>
      </c>
      <c r="W7550" s="3" t="str">
        <f>IFERROR(VLOOKUP($B7550, 'Returns'!$A$2:$B$801, 2, FALSE), "No")</f>
        <v>No</v>
      </c>
    </row>
    <row r="7551" spans="1:23" x14ac:dyDescent="0.3">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VLOOKUP($M7551,People!$A$2:$B$5, 2, FALSE)</f>
        <v>Kelly Williams</v>
      </c>
      <c r="W7551" s="3" t="str">
        <f>IFERROR(VLOOKUP($B7551, 'Returns'!$A$2:$B$801, 2, FALSE), "No")</f>
        <v>No</v>
      </c>
    </row>
    <row r="7552" spans="1:23" x14ac:dyDescent="0.3">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VLOOKUP($M7552,People!$A$2:$B$5, 2, FALSE)</f>
        <v>Chuck Magee</v>
      </c>
      <c r="W7552" s="3" t="str">
        <f>IFERROR(VLOOKUP($B7552, 'Returns'!$A$2:$B$801, 2, FALSE), "No")</f>
        <v>No</v>
      </c>
    </row>
    <row r="7553" spans="1:23" x14ac:dyDescent="0.3">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VLOOKUP($M7553,People!$A$2:$B$5, 2, FALSE)</f>
        <v>Chuck Magee</v>
      </c>
      <c r="W7553" s="3" t="str">
        <f>IFERROR(VLOOKUP($B7553, 'Returns'!$A$2:$B$801, 2, FALSE), "No")</f>
        <v>No</v>
      </c>
    </row>
    <row r="7554" spans="1:23" x14ac:dyDescent="0.3">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VLOOKUP($M7554,People!$A$2:$B$5, 2, FALSE)</f>
        <v>Chuck Magee</v>
      </c>
      <c r="W7554" s="3" t="str">
        <f>IFERROR(VLOOKUP($B7554, 'Returns'!$A$2:$B$801, 2, FALSE), "No")</f>
        <v>No</v>
      </c>
    </row>
    <row r="7555" spans="1:23" x14ac:dyDescent="0.3">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VLOOKUP($M7555,People!$A$2:$B$5, 2, FALSE)</f>
        <v>Chuck Magee</v>
      </c>
      <c r="W7555" s="3" t="str">
        <f>IFERROR(VLOOKUP($B7555, 'Returns'!$A$2:$B$801, 2, FALSE), "No")</f>
        <v>No</v>
      </c>
    </row>
    <row r="7556" spans="1:23" x14ac:dyDescent="0.3">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VLOOKUP($M7556,People!$A$2:$B$5, 2, FALSE)</f>
        <v>Chuck Magee</v>
      </c>
      <c r="W7556" s="3" t="str">
        <f>IFERROR(VLOOKUP($B7556, 'Returns'!$A$2:$B$801, 2, FALSE), "No")</f>
        <v>No</v>
      </c>
    </row>
    <row r="7557" spans="1:23" x14ac:dyDescent="0.3">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VLOOKUP($M7557,People!$A$2:$B$5, 2, FALSE)</f>
        <v>Chuck Magee</v>
      </c>
      <c r="W7557" s="3" t="str">
        <f>IFERROR(VLOOKUP($B7557, 'Returns'!$A$2:$B$801, 2, FALSE), "No")</f>
        <v>No</v>
      </c>
    </row>
    <row r="7558" spans="1:23" x14ac:dyDescent="0.3">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VLOOKUP($M7558,People!$A$2:$B$5, 2, FALSE)</f>
        <v>Kelly Williams</v>
      </c>
      <c r="W7558" s="3" t="str">
        <f>IFERROR(VLOOKUP($B7558, 'Returns'!$A$2:$B$801, 2, FALSE), "No")</f>
        <v>No</v>
      </c>
    </row>
    <row r="7559" spans="1:23" x14ac:dyDescent="0.3">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VLOOKUP($M7559,People!$A$2:$B$5, 2, FALSE)</f>
        <v>Kelly Williams</v>
      </c>
      <c r="W7559" s="3" t="str">
        <f>IFERROR(VLOOKUP($B7559, 'Returns'!$A$2:$B$801, 2, FALSE), "No")</f>
        <v>No</v>
      </c>
    </row>
    <row r="7560" spans="1:23" x14ac:dyDescent="0.3">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VLOOKUP($M7560,People!$A$2:$B$5, 2, FALSE)</f>
        <v>Chuck Magee</v>
      </c>
      <c r="W7560" s="3" t="str">
        <f>IFERROR(VLOOKUP($B7560, 'Returns'!$A$2:$B$801, 2, FALSE), "No")</f>
        <v>No</v>
      </c>
    </row>
    <row r="7561" spans="1:23" x14ac:dyDescent="0.3">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VLOOKUP($M7561,People!$A$2:$B$5, 2, FALSE)</f>
        <v>Chuck Magee</v>
      </c>
      <c r="W7561" s="3" t="str">
        <f>IFERROR(VLOOKUP($B7561, 'Returns'!$A$2:$B$801, 2, FALSE), "No")</f>
        <v>No</v>
      </c>
    </row>
    <row r="7562" spans="1:23" x14ac:dyDescent="0.3">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VLOOKUP($M7562,People!$A$2:$B$5, 2, FALSE)</f>
        <v>Chuck Magee</v>
      </c>
      <c r="W7562" s="3" t="str">
        <f>IFERROR(VLOOKUP($B7562, 'Returns'!$A$2:$B$801, 2, FALSE), "No")</f>
        <v>No</v>
      </c>
    </row>
    <row r="7563" spans="1:23" x14ac:dyDescent="0.3">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VLOOKUP($M7563,People!$A$2:$B$5, 2, FALSE)</f>
        <v>Chuck Magee</v>
      </c>
      <c r="W7563" s="3" t="str">
        <f>IFERROR(VLOOKUP($B7563, 'Returns'!$A$2:$B$801, 2, FALSE), "No")</f>
        <v>No</v>
      </c>
    </row>
    <row r="7564" spans="1:23" x14ac:dyDescent="0.3">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VLOOKUP($M7564,People!$A$2:$B$5, 2, FALSE)</f>
        <v>Kelly Williams</v>
      </c>
      <c r="W7564" s="3" t="str">
        <f>IFERROR(VLOOKUP($B7564, 'Returns'!$A$2:$B$801, 2, FALSE), "No")</f>
        <v>No</v>
      </c>
    </row>
    <row r="7565" spans="1:23" x14ac:dyDescent="0.3">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VLOOKUP($M7565,People!$A$2:$B$5, 2, FALSE)</f>
        <v>Anna Andreadi</v>
      </c>
      <c r="W7565" s="3" t="str">
        <f>IFERROR(VLOOKUP($B7565, 'Returns'!$A$2:$B$801, 2, FALSE), "No")</f>
        <v>No</v>
      </c>
    </row>
    <row r="7566" spans="1:23" x14ac:dyDescent="0.3">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VLOOKUP($M7566,People!$A$2:$B$5, 2, FALSE)</f>
        <v>Anna Andreadi</v>
      </c>
      <c r="W7566" s="3" t="str">
        <f>IFERROR(VLOOKUP($B7566, 'Returns'!$A$2:$B$801, 2, FALSE), "No")</f>
        <v>No</v>
      </c>
    </row>
    <row r="7567" spans="1:23" x14ac:dyDescent="0.3">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VLOOKUP($M7567,People!$A$2:$B$5, 2, FALSE)</f>
        <v>Anna Andreadi</v>
      </c>
      <c r="W7567" s="3" t="str">
        <f>IFERROR(VLOOKUP($B7567, 'Returns'!$A$2:$B$801, 2, FALSE), "No")</f>
        <v>No</v>
      </c>
    </row>
    <row r="7568" spans="1:23" x14ac:dyDescent="0.3">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VLOOKUP($M7568,People!$A$2:$B$5, 2, FALSE)</f>
        <v>Kelly Williams</v>
      </c>
      <c r="W7568" s="3" t="str">
        <f>IFERROR(VLOOKUP($B7568, 'Returns'!$A$2:$B$801, 2, FALSE), "No")</f>
        <v>No</v>
      </c>
    </row>
    <row r="7569" spans="1:23" x14ac:dyDescent="0.3">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VLOOKUP($M7569,People!$A$2:$B$5, 2, FALSE)</f>
        <v>Kelly Williams</v>
      </c>
      <c r="W7569" s="3" t="str">
        <f>IFERROR(VLOOKUP($B7569, 'Returns'!$A$2:$B$801, 2, FALSE), "No")</f>
        <v>No</v>
      </c>
    </row>
    <row r="7570" spans="1:23" x14ac:dyDescent="0.3">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VLOOKUP($M7570,People!$A$2:$B$5, 2, FALSE)</f>
        <v>Anna Andreadi</v>
      </c>
      <c r="W7570" s="3" t="str">
        <f>IFERROR(VLOOKUP($B7570, 'Returns'!$A$2:$B$801, 2, FALSE), "No")</f>
        <v>No</v>
      </c>
    </row>
    <row r="7571" spans="1:23" x14ac:dyDescent="0.3">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VLOOKUP($M7571,People!$A$2:$B$5, 2, FALSE)</f>
        <v>Anna Andreadi</v>
      </c>
      <c r="W7571" s="3" t="str">
        <f>IFERROR(VLOOKUP($B7571, 'Returns'!$A$2:$B$801, 2, FALSE), "No")</f>
        <v>No</v>
      </c>
    </row>
    <row r="7572" spans="1:23" x14ac:dyDescent="0.3">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VLOOKUP($M7572,People!$A$2:$B$5, 2, FALSE)</f>
        <v>Anna Andreadi</v>
      </c>
      <c r="W7572" s="3" t="str">
        <f>IFERROR(VLOOKUP($B7572, 'Returns'!$A$2:$B$801, 2, FALSE), "No")</f>
        <v>No</v>
      </c>
    </row>
    <row r="7573" spans="1:23" x14ac:dyDescent="0.3">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VLOOKUP($M7573,People!$A$2:$B$5, 2, FALSE)</f>
        <v>Cassandra Brandow</v>
      </c>
      <c r="W7573" s="3" t="str">
        <f>IFERROR(VLOOKUP($B7573, 'Returns'!$A$2:$B$801, 2, FALSE), "No")</f>
        <v>No</v>
      </c>
    </row>
    <row r="7574" spans="1:23" x14ac:dyDescent="0.3">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VLOOKUP($M7574,People!$A$2:$B$5, 2, FALSE)</f>
        <v>Cassandra Brandow</v>
      </c>
      <c r="W7574" s="3" t="str">
        <f>IFERROR(VLOOKUP($B7574, 'Returns'!$A$2:$B$801, 2, FALSE), "No")</f>
        <v>No</v>
      </c>
    </row>
    <row r="7575" spans="1:23" x14ac:dyDescent="0.3">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VLOOKUP($M7575,People!$A$2:$B$5, 2, FALSE)</f>
        <v>Cassandra Brandow</v>
      </c>
      <c r="W7575" s="3" t="str">
        <f>IFERROR(VLOOKUP($B7575, 'Returns'!$A$2:$B$801, 2, FALSE), "No")</f>
        <v>No</v>
      </c>
    </row>
    <row r="7576" spans="1:23" x14ac:dyDescent="0.3">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VLOOKUP($M7576,People!$A$2:$B$5, 2, FALSE)</f>
        <v>Anna Andreadi</v>
      </c>
      <c r="W7576" s="3" t="str">
        <f>IFERROR(VLOOKUP($B7576, 'Returns'!$A$2:$B$801, 2, FALSE), "No")</f>
        <v>No</v>
      </c>
    </row>
    <row r="7577" spans="1:23" x14ac:dyDescent="0.3">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VLOOKUP($M7577,People!$A$2:$B$5, 2, FALSE)</f>
        <v>Anna Andreadi</v>
      </c>
      <c r="W7577" s="3" t="str">
        <f>IFERROR(VLOOKUP($B7577, 'Returns'!$A$2:$B$801, 2, FALSE), "No")</f>
        <v>No</v>
      </c>
    </row>
    <row r="7578" spans="1:23" x14ac:dyDescent="0.3">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VLOOKUP($M7578,People!$A$2:$B$5, 2, FALSE)</f>
        <v>Anna Andreadi</v>
      </c>
      <c r="W7578" s="3" t="str">
        <f>IFERROR(VLOOKUP($B7578, 'Returns'!$A$2:$B$801, 2, FALSE), "No")</f>
        <v>Yes</v>
      </c>
    </row>
    <row r="7579" spans="1:23" x14ac:dyDescent="0.3">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VLOOKUP($M7579,People!$A$2:$B$5, 2, FALSE)</f>
        <v>Anna Andreadi</v>
      </c>
      <c r="W7579" s="3" t="str">
        <f>IFERROR(VLOOKUP($B7579, 'Returns'!$A$2:$B$801, 2, FALSE), "No")</f>
        <v>Yes</v>
      </c>
    </row>
    <row r="7580" spans="1:23" x14ac:dyDescent="0.3">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VLOOKUP($M7580,People!$A$2:$B$5, 2, FALSE)</f>
        <v>Kelly Williams</v>
      </c>
      <c r="W7580" s="3" t="str">
        <f>IFERROR(VLOOKUP($B7580, 'Returns'!$A$2:$B$801, 2, FALSE), "No")</f>
        <v>No</v>
      </c>
    </row>
    <row r="7581" spans="1:23" x14ac:dyDescent="0.3">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VLOOKUP($M7581,People!$A$2:$B$5, 2, FALSE)</f>
        <v>Chuck Magee</v>
      </c>
      <c r="W7581" s="3" t="str">
        <f>IFERROR(VLOOKUP($B7581, 'Returns'!$A$2:$B$801, 2, FALSE), "No")</f>
        <v>No</v>
      </c>
    </row>
    <row r="7582" spans="1:23" x14ac:dyDescent="0.3">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VLOOKUP($M7582,People!$A$2:$B$5, 2, FALSE)</f>
        <v>Chuck Magee</v>
      </c>
      <c r="W7582" s="3" t="str">
        <f>IFERROR(VLOOKUP($B7582, 'Returns'!$A$2:$B$801, 2, FALSE), "No")</f>
        <v>No</v>
      </c>
    </row>
    <row r="7583" spans="1:23" x14ac:dyDescent="0.3">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VLOOKUP($M7583,People!$A$2:$B$5, 2, FALSE)</f>
        <v>Chuck Magee</v>
      </c>
      <c r="W7583" s="3" t="str">
        <f>IFERROR(VLOOKUP($B7583, 'Returns'!$A$2:$B$801, 2, FALSE), "No")</f>
        <v>No</v>
      </c>
    </row>
    <row r="7584" spans="1:23" x14ac:dyDescent="0.3">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VLOOKUP($M7584,People!$A$2:$B$5, 2, FALSE)</f>
        <v>Chuck Magee</v>
      </c>
      <c r="W7584" s="3" t="str">
        <f>IFERROR(VLOOKUP($B7584, 'Returns'!$A$2:$B$801, 2, FALSE), "No")</f>
        <v>No</v>
      </c>
    </row>
    <row r="7585" spans="1:23" x14ac:dyDescent="0.3">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VLOOKUP($M7585,People!$A$2:$B$5, 2, FALSE)</f>
        <v>Cassandra Brandow</v>
      </c>
      <c r="W7585" s="3" t="str">
        <f>IFERROR(VLOOKUP($B7585, 'Returns'!$A$2:$B$801, 2, FALSE), "No")</f>
        <v>No</v>
      </c>
    </row>
    <row r="7586" spans="1:23" x14ac:dyDescent="0.3">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VLOOKUP($M7586,People!$A$2:$B$5, 2, FALSE)</f>
        <v>Cassandra Brandow</v>
      </c>
      <c r="W7586" s="3" t="str">
        <f>IFERROR(VLOOKUP($B7586, 'Returns'!$A$2:$B$801, 2, FALSE), "No")</f>
        <v>No</v>
      </c>
    </row>
    <row r="7587" spans="1:23" x14ac:dyDescent="0.3">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VLOOKUP($M7587,People!$A$2:$B$5, 2, FALSE)</f>
        <v>Cassandra Brandow</v>
      </c>
      <c r="W7587" s="3" t="str">
        <f>IFERROR(VLOOKUP($B7587, 'Returns'!$A$2:$B$801, 2, FALSE), "No")</f>
        <v>No</v>
      </c>
    </row>
    <row r="7588" spans="1:23" x14ac:dyDescent="0.3">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VLOOKUP($M7588,People!$A$2:$B$5, 2, FALSE)</f>
        <v>Cassandra Brandow</v>
      </c>
      <c r="W7588" s="3" t="str">
        <f>IFERROR(VLOOKUP($B7588, 'Returns'!$A$2:$B$801, 2, FALSE), "No")</f>
        <v>No</v>
      </c>
    </row>
    <row r="7589" spans="1:23" x14ac:dyDescent="0.3">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VLOOKUP($M7589,People!$A$2:$B$5, 2, FALSE)</f>
        <v>Cassandra Brandow</v>
      </c>
      <c r="W7589" s="3" t="str">
        <f>IFERROR(VLOOKUP($B7589, 'Returns'!$A$2:$B$801, 2, FALSE), "No")</f>
        <v>No</v>
      </c>
    </row>
    <row r="7590" spans="1:23" x14ac:dyDescent="0.3">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VLOOKUP($M7590,People!$A$2:$B$5, 2, FALSE)</f>
        <v>Anna Andreadi</v>
      </c>
      <c r="W7590" s="3" t="str">
        <f>IFERROR(VLOOKUP($B7590, 'Returns'!$A$2:$B$801, 2, FALSE), "No")</f>
        <v>No</v>
      </c>
    </row>
    <row r="7591" spans="1:23" x14ac:dyDescent="0.3">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VLOOKUP($M7591,People!$A$2:$B$5, 2, FALSE)</f>
        <v>Kelly Williams</v>
      </c>
      <c r="W7591" s="3" t="str">
        <f>IFERROR(VLOOKUP($B7591, 'Returns'!$A$2:$B$801, 2, FALSE), "No")</f>
        <v>No</v>
      </c>
    </row>
    <row r="7592" spans="1:23" x14ac:dyDescent="0.3">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VLOOKUP($M7592,People!$A$2:$B$5, 2, FALSE)</f>
        <v>Chuck Magee</v>
      </c>
      <c r="W7592" s="3" t="str">
        <f>IFERROR(VLOOKUP($B7592, 'Returns'!$A$2:$B$801, 2, FALSE), "No")</f>
        <v>No</v>
      </c>
    </row>
    <row r="7593" spans="1:23" x14ac:dyDescent="0.3">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VLOOKUP($M7593,People!$A$2:$B$5, 2, FALSE)</f>
        <v>Chuck Magee</v>
      </c>
      <c r="W7593" s="3" t="str">
        <f>IFERROR(VLOOKUP($B7593, 'Returns'!$A$2:$B$801, 2, FALSE), "No")</f>
        <v>No</v>
      </c>
    </row>
    <row r="7594" spans="1:23" x14ac:dyDescent="0.3">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VLOOKUP($M7594,People!$A$2:$B$5, 2, FALSE)</f>
        <v>Chuck Magee</v>
      </c>
      <c r="W7594" s="3" t="str">
        <f>IFERROR(VLOOKUP($B7594, 'Returns'!$A$2:$B$801, 2, FALSE), "No")</f>
        <v>No</v>
      </c>
    </row>
    <row r="7595" spans="1:23" x14ac:dyDescent="0.3">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VLOOKUP($M7595,People!$A$2:$B$5, 2, FALSE)</f>
        <v>Chuck Magee</v>
      </c>
      <c r="W7595" s="3" t="str">
        <f>IFERROR(VLOOKUP($B7595, 'Returns'!$A$2:$B$801, 2, FALSE), "No")</f>
        <v>No</v>
      </c>
    </row>
    <row r="7596" spans="1:23" x14ac:dyDescent="0.3">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VLOOKUP($M7596,People!$A$2:$B$5, 2, FALSE)</f>
        <v>Kelly Williams</v>
      </c>
      <c r="W7596" s="3" t="str">
        <f>IFERROR(VLOOKUP($B7596, 'Returns'!$A$2:$B$801, 2, FALSE), "No")</f>
        <v>No</v>
      </c>
    </row>
    <row r="7597" spans="1:23" x14ac:dyDescent="0.3">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VLOOKUP($M7597,People!$A$2:$B$5, 2, FALSE)</f>
        <v>Kelly Williams</v>
      </c>
      <c r="W7597" s="3" t="str">
        <f>IFERROR(VLOOKUP($B7597, 'Returns'!$A$2:$B$801, 2, FALSE), "No")</f>
        <v>No</v>
      </c>
    </row>
    <row r="7598" spans="1:23" x14ac:dyDescent="0.3">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VLOOKUP($M7598,People!$A$2:$B$5, 2, FALSE)</f>
        <v>Anna Andreadi</v>
      </c>
      <c r="W7598" s="3" t="str">
        <f>IFERROR(VLOOKUP($B7598, 'Returns'!$A$2:$B$801, 2, FALSE), "No")</f>
        <v>No</v>
      </c>
    </row>
    <row r="7599" spans="1:23" x14ac:dyDescent="0.3">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VLOOKUP($M7599,People!$A$2:$B$5, 2, FALSE)</f>
        <v>Anna Andreadi</v>
      </c>
      <c r="W7599" s="3" t="str">
        <f>IFERROR(VLOOKUP($B7599, 'Returns'!$A$2:$B$801, 2, FALSE), "No")</f>
        <v>No</v>
      </c>
    </row>
    <row r="7600" spans="1:23" x14ac:dyDescent="0.3">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VLOOKUP($M7600,People!$A$2:$B$5, 2, FALSE)</f>
        <v>Anna Andreadi</v>
      </c>
      <c r="W7600" s="3" t="str">
        <f>IFERROR(VLOOKUP($B7600, 'Returns'!$A$2:$B$801, 2, FALSE), "No")</f>
        <v>No</v>
      </c>
    </row>
    <row r="7601" spans="1:23" x14ac:dyDescent="0.3">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VLOOKUP($M7601,People!$A$2:$B$5, 2, FALSE)</f>
        <v>Anna Andreadi</v>
      </c>
      <c r="W7601" s="3" t="str">
        <f>IFERROR(VLOOKUP($B7601, 'Returns'!$A$2:$B$801, 2, FALSE), "No")</f>
        <v>No</v>
      </c>
    </row>
    <row r="7602" spans="1:23" x14ac:dyDescent="0.3">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VLOOKUP($M7602,People!$A$2:$B$5, 2, FALSE)</f>
        <v>Anna Andreadi</v>
      </c>
      <c r="W7602" s="3" t="str">
        <f>IFERROR(VLOOKUP($B7602, 'Returns'!$A$2:$B$801, 2, FALSE), "No")</f>
        <v>No</v>
      </c>
    </row>
    <row r="7603" spans="1:23" x14ac:dyDescent="0.3">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VLOOKUP($M7603,People!$A$2:$B$5, 2, FALSE)</f>
        <v>Anna Andreadi</v>
      </c>
      <c r="W7603" s="3" t="str">
        <f>IFERROR(VLOOKUP($B7603, 'Returns'!$A$2:$B$801, 2, FALSE), "No")</f>
        <v>No</v>
      </c>
    </row>
    <row r="7604" spans="1:23" x14ac:dyDescent="0.3">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VLOOKUP($M7604,People!$A$2:$B$5, 2, FALSE)</f>
        <v>Anna Andreadi</v>
      </c>
      <c r="W7604" s="3" t="str">
        <f>IFERROR(VLOOKUP($B7604, 'Returns'!$A$2:$B$801, 2, FALSE), "No")</f>
        <v>No</v>
      </c>
    </row>
    <row r="7605" spans="1:23" x14ac:dyDescent="0.3">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VLOOKUP($M7605,People!$A$2:$B$5, 2, FALSE)</f>
        <v>Chuck Magee</v>
      </c>
      <c r="W7605" s="3" t="str">
        <f>IFERROR(VLOOKUP($B7605, 'Returns'!$A$2:$B$801, 2, FALSE), "No")</f>
        <v>No</v>
      </c>
    </row>
    <row r="7606" spans="1:23" x14ac:dyDescent="0.3">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VLOOKUP($M7606,People!$A$2:$B$5, 2, FALSE)</f>
        <v>Kelly Williams</v>
      </c>
      <c r="W7606" s="3" t="str">
        <f>IFERROR(VLOOKUP($B7606, 'Returns'!$A$2:$B$801, 2, FALSE), "No")</f>
        <v>No</v>
      </c>
    </row>
    <row r="7607" spans="1:23" x14ac:dyDescent="0.3">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VLOOKUP($M7607,People!$A$2:$B$5, 2, FALSE)</f>
        <v>Kelly Williams</v>
      </c>
      <c r="W7607" s="3" t="str">
        <f>IFERROR(VLOOKUP($B7607, 'Returns'!$A$2:$B$801, 2, FALSE), "No")</f>
        <v>No</v>
      </c>
    </row>
    <row r="7608" spans="1:23" x14ac:dyDescent="0.3">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VLOOKUP($M7608,People!$A$2:$B$5, 2, FALSE)</f>
        <v>Kelly Williams</v>
      </c>
      <c r="W7608" s="3" t="str">
        <f>IFERROR(VLOOKUP($B7608, 'Returns'!$A$2:$B$801, 2, FALSE), "No")</f>
        <v>No</v>
      </c>
    </row>
    <row r="7609" spans="1:23" x14ac:dyDescent="0.3">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VLOOKUP($M7609,People!$A$2:$B$5, 2, FALSE)</f>
        <v>Kelly Williams</v>
      </c>
      <c r="W7609" s="3" t="str">
        <f>IFERROR(VLOOKUP($B7609, 'Returns'!$A$2:$B$801, 2, FALSE), "No")</f>
        <v>No</v>
      </c>
    </row>
    <row r="7610" spans="1:23" x14ac:dyDescent="0.3">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VLOOKUP($M7610,People!$A$2:$B$5, 2, FALSE)</f>
        <v>Anna Andreadi</v>
      </c>
      <c r="W7610" s="3" t="str">
        <f>IFERROR(VLOOKUP($B7610, 'Returns'!$A$2:$B$801, 2, FALSE), "No")</f>
        <v>No</v>
      </c>
    </row>
    <row r="7611" spans="1:23" x14ac:dyDescent="0.3">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VLOOKUP($M7611,People!$A$2:$B$5, 2, FALSE)</f>
        <v>Anna Andreadi</v>
      </c>
      <c r="W7611" s="3" t="str">
        <f>IFERROR(VLOOKUP($B7611, 'Returns'!$A$2:$B$801, 2, FALSE), "No")</f>
        <v>No</v>
      </c>
    </row>
    <row r="7612" spans="1:23" x14ac:dyDescent="0.3">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VLOOKUP($M7612,People!$A$2:$B$5, 2, FALSE)</f>
        <v>Anna Andreadi</v>
      </c>
      <c r="W7612" s="3" t="str">
        <f>IFERROR(VLOOKUP($B7612, 'Returns'!$A$2:$B$801, 2, FALSE), "No")</f>
        <v>No</v>
      </c>
    </row>
    <row r="7613" spans="1:23" x14ac:dyDescent="0.3">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VLOOKUP($M7613,People!$A$2:$B$5, 2, FALSE)</f>
        <v>Kelly Williams</v>
      </c>
      <c r="W7613" s="3" t="str">
        <f>IFERROR(VLOOKUP($B7613, 'Returns'!$A$2:$B$801, 2, FALSE), "No")</f>
        <v>No</v>
      </c>
    </row>
    <row r="7614" spans="1:23" x14ac:dyDescent="0.3">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VLOOKUP($M7614,People!$A$2:$B$5, 2, FALSE)</f>
        <v>Kelly Williams</v>
      </c>
      <c r="W7614" s="3" t="str">
        <f>IFERROR(VLOOKUP($B7614, 'Returns'!$A$2:$B$801, 2, FALSE), "No")</f>
        <v>No</v>
      </c>
    </row>
    <row r="7615" spans="1:23" x14ac:dyDescent="0.3">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VLOOKUP($M7615,People!$A$2:$B$5, 2, FALSE)</f>
        <v>Kelly Williams</v>
      </c>
      <c r="W7615" s="3" t="str">
        <f>IFERROR(VLOOKUP($B7615, 'Returns'!$A$2:$B$801, 2, FALSE), "No")</f>
        <v>No</v>
      </c>
    </row>
    <row r="7616" spans="1:23" x14ac:dyDescent="0.3">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VLOOKUP($M7616,People!$A$2:$B$5, 2, FALSE)</f>
        <v>Chuck Magee</v>
      </c>
      <c r="W7616" s="3" t="str">
        <f>IFERROR(VLOOKUP($B7616, 'Returns'!$A$2:$B$801, 2, FALSE), "No")</f>
        <v>No</v>
      </c>
    </row>
    <row r="7617" spans="1:23" x14ac:dyDescent="0.3">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VLOOKUP($M7617,People!$A$2:$B$5, 2, FALSE)</f>
        <v>Cassandra Brandow</v>
      </c>
      <c r="W7617" s="3" t="str">
        <f>IFERROR(VLOOKUP($B7617, 'Returns'!$A$2:$B$801, 2, FALSE), "No")</f>
        <v>No</v>
      </c>
    </row>
    <row r="7618" spans="1:23" x14ac:dyDescent="0.3">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VLOOKUP($M7618,People!$A$2:$B$5, 2, FALSE)</f>
        <v>Chuck Magee</v>
      </c>
      <c r="W7618" s="3" t="str">
        <f>IFERROR(VLOOKUP($B7618, 'Returns'!$A$2:$B$801, 2, FALSE), "No")</f>
        <v>No</v>
      </c>
    </row>
    <row r="7619" spans="1:23" x14ac:dyDescent="0.3">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VLOOKUP($M7619,People!$A$2:$B$5, 2, FALSE)</f>
        <v>Chuck Magee</v>
      </c>
      <c r="W7619" s="3" t="str">
        <f>IFERROR(VLOOKUP($B7619, 'Returns'!$A$2:$B$801, 2, FALSE), "No")</f>
        <v>No</v>
      </c>
    </row>
    <row r="7620" spans="1:23" x14ac:dyDescent="0.3">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VLOOKUP($M7620,People!$A$2:$B$5, 2, FALSE)</f>
        <v>Anna Andreadi</v>
      </c>
      <c r="W7620" s="3" t="str">
        <f>IFERROR(VLOOKUP($B7620, 'Returns'!$A$2:$B$801, 2, FALSE), "No")</f>
        <v>No</v>
      </c>
    </row>
    <row r="7621" spans="1:23" x14ac:dyDescent="0.3">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VLOOKUP($M7621,People!$A$2:$B$5, 2, FALSE)</f>
        <v>Anna Andreadi</v>
      </c>
      <c r="W7621" s="3" t="str">
        <f>IFERROR(VLOOKUP($B7621, 'Returns'!$A$2:$B$801, 2, FALSE), "No")</f>
        <v>No</v>
      </c>
    </row>
    <row r="7622" spans="1:23" x14ac:dyDescent="0.3">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VLOOKUP($M7622,People!$A$2:$B$5, 2, FALSE)</f>
        <v>Anna Andreadi</v>
      </c>
      <c r="W7622" s="3" t="str">
        <f>IFERROR(VLOOKUP($B7622, 'Returns'!$A$2:$B$801, 2, FALSE), "No")</f>
        <v>No</v>
      </c>
    </row>
    <row r="7623" spans="1:23" x14ac:dyDescent="0.3">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VLOOKUP($M7623,People!$A$2:$B$5, 2, FALSE)</f>
        <v>Anna Andreadi</v>
      </c>
      <c r="W7623" s="3" t="str">
        <f>IFERROR(VLOOKUP($B7623, 'Returns'!$A$2:$B$801, 2, FALSE), "No")</f>
        <v>No</v>
      </c>
    </row>
    <row r="7624" spans="1:23" x14ac:dyDescent="0.3">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VLOOKUP($M7624,People!$A$2:$B$5, 2, FALSE)</f>
        <v>Anna Andreadi</v>
      </c>
      <c r="W7624" s="3" t="str">
        <f>IFERROR(VLOOKUP($B7624, 'Returns'!$A$2:$B$801, 2, FALSE), "No")</f>
        <v>No</v>
      </c>
    </row>
    <row r="7625" spans="1:23" x14ac:dyDescent="0.3">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VLOOKUP($M7625,People!$A$2:$B$5, 2, FALSE)</f>
        <v>Chuck Magee</v>
      </c>
      <c r="W7625" s="3" t="str">
        <f>IFERROR(VLOOKUP($B7625, 'Returns'!$A$2:$B$801, 2, FALSE), "No")</f>
        <v>No</v>
      </c>
    </row>
    <row r="7626" spans="1:23" x14ac:dyDescent="0.3">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VLOOKUP($M7626,People!$A$2:$B$5, 2, FALSE)</f>
        <v>Kelly Williams</v>
      </c>
      <c r="W7626" s="3" t="str">
        <f>IFERROR(VLOOKUP($B7626, 'Returns'!$A$2:$B$801, 2, FALSE), "No")</f>
        <v>No</v>
      </c>
    </row>
    <row r="7627" spans="1:23" x14ac:dyDescent="0.3">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VLOOKUP($M7627,People!$A$2:$B$5, 2, FALSE)</f>
        <v>Kelly Williams</v>
      </c>
      <c r="W7627" s="3" t="str">
        <f>IFERROR(VLOOKUP($B7627, 'Returns'!$A$2:$B$801, 2, FALSE), "No")</f>
        <v>No</v>
      </c>
    </row>
    <row r="7628" spans="1:23" x14ac:dyDescent="0.3">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VLOOKUP($M7628,People!$A$2:$B$5, 2, FALSE)</f>
        <v>Anna Andreadi</v>
      </c>
      <c r="W7628" s="3" t="str">
        <f>IFERROR(VLOOKUP($B7628, 'Returns'!$A$2:$B$801, 2, FALSE), "No")</f>
        <v>No</v>
      </c>
    </row>
    <row r="7629" spans="1:23" x14ac:dyDescent="0.3">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VLOOKUP($M7629,People!$A$2:$B$5, 2, FALSE)</f>
        <v>Anna Andreadi</v>
      </c>
      <c r="W7629" s="3" t="str">
        <f>IFERROR(VLOOKUP($B7629, 'Returns'!$A$2:$B$801, 2, FALSE), "No")</f>
        <v>No</v>
      </c>
    </row>
    <row r="7630" spans="1:23" x14ac:dyDescent="0.3">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VLOOKUP($M7630,People!$A$2:$B$5, 2, FALSE)</f>
        <v>Anna Andreadi</v>
      </c>
      <c r="W7630" s="3" t="str">
        <f>IFERROR(VLOOKUP($B7630, 'Returns'!$A$2:$B$801, 2, FALSE), "No")</f>
        <v>No</v>
      </c>
    </row>
    <row r="7631" spans="1:23" x14ac:dyDescent="0.3">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VLOOKUP($M7631,People!$A$2:$B$5, 2, FALSE)</f>
        <v>Kelly Williams</v>
      </c>
      <c r="W7631" s="3" t="str">
        <f>IFERROR(VLOOKUP($B7631, 'Returns'!$A$2:$B$801, 2, FALSE), "No")</f>
        <v>No</v>
      </c>
    </row>
    <row r="7632" spans="1:23" x14ac:dyDescent="0.3">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VLOOKUP($M7632,People!$A$2:$B$5, 2, FALSE)</f>
        <v>Kelly Williams</v>
      </c>
      <c r="W7632" s="3" t="str">
        <f>IFERROR(VLOOKUP($B7632, 'Returns'!$A$2:$B$801, 2, FALSE), "No")</f>
        <v>No</v>
      </c>
    </row>
    <row r="7633" spans="1:23" x14ac:dyDescent="0.3">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VLOOKUP($M7633,People!$A$2:$B$5, 2, FALSE)</f>
        <v>Kelly Williams</v>
      </c>
      <c r="W7633" s="3" t="str">
        <f>IFERROR(VLOOKUP($B7633, 'Returns'!$A$2:$B$801, 2, FALSE), "No")</f>
        <v>No</v>
      </c>
    </row>
    <row r="7634" spans="1:23" x14ac:dyDescent="0.3">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VLOOKUP($M7634,People!$A$2:$B$5, 2, FALSE)</f>
        <v>Cassandra Brandow</v>
      </c>
      <c r="W7634" s="3" t="str">
        <f>IFERROR(VLOOKUP($B7634, 'Returns'!$A$2:$B$801, 2, FALSE), "No")</f>
        <v>No</v>
      </c>
    </row>
    <row r="7635" spans="1:23" x14ac:dyDescent="0.3">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VLOOKUP($M7635,People!$A$2:$B$5, 2, FALSE)</f>
        <v>Cassandra Brandow</v>
      </c>
      <c r="W7635" s="3" t="str">
        <f>IFERROR(VLOOKUP($B7635, 'Returns'!$A$2:$B$801, 2, FALSE), "No")</f>
        <v>No</v>
      </c>
    </row>
    <row r="7636" spans="1:23" x14ac:dyDescent="0.3">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VLOOKUP($M7636,People!$A$2:$B$5, 2, FALSE)</f>
        <v>Cassandra Brandow</v>
      </c>
      <c r="W7636" s="3" t="str">
        <f>IFERROR(VLOOKUP($B7636, 'Returns'!$A$2:$B$801, 2, FALSE), "No")</f>
        <v>No</v>
      </c>
    </row>
    <row r="7637" spans="1:23" x14ac:dyDescent="0.3">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VLOOKUP($M7637,People!$A$2:$B$5, 2, FALSE)</f>
        <v>Cassandra Brandow</v>
      </c>
      <c r="W7637" s="3" t="str">
        <f>IFERROR(VLOOKUP($B7637, 'Returns'!$A$2:$B$801, 2, FALSE), "No")</f>
        <v>No</v>
      </c>
    </row>
    <row r="7638" spans="1:23" x14ac:dyDescent="0.3">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VLOOKUP($M7638,People!$A$2:$B$5, 2, FALSE)</f>
        <v>Cassandra Brandow</v>
      </c>
      <c r="W7638" s="3" t="str">
        <f>IFERROR(VLOOKUP($B7638, 'Returns'!$A$2:$B$801, 2, FALSE), "No")</f>
        <v>No</v>
      </c>
    </row>
    <row r="7639" spans="1:23" x14ac:dyDescent="0.3">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VLOOKUP($M7639,People!$A$2:$B$5, 2, FALSE)</f>
        <v>Chuck Magee</v>
      </c>
      <c r="W7639" s="3" t="str">
        <f>IFERROR(VLOOKUP($B7639, 'Returns'!$A$2:$B$801, 2, FALSE), "No")</f>
        <v>No</v>
      </c>
    </row>
    <row r="7640" spans="1:23" x14ac:dyDescent="0.3">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VLOOKUP($M7640,People!$A$2:$B$5, 2, FALSE)</f>
        <v>Chuck Magee</v>
      </c>
      <c r="W7640" s="3" t="str">
        <f>IFERROR(VLOOKUP($B7640, 'Returns'!$A$2:$B$801, 2, FALSE), "No")</f>
        <v>No</v>
      </c>
    </row>
    <row r="7641" spans="1:23" x14ac:dyDescent="0.3">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VLOOKUP($M7641,People!$A$2:$B$5, 2, FALSE)</f>
        <v>Chuck Magee</v>
      </c>
      <c r="W7641" s="3" t="str">
        <f>IFERROR(VLOOKUP($B7641, 'Returns'!$A$2:$B$801, 2, FALSE), "No")</f>
        <v>No</v>
      </c>
    </row>
    <row r="7642" spans="1:23" x14ac:dyDescent="0.3">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VLOOKUP($M7642,People!$A$2:$B$5, 2, FALSE)</f>
        <v>Chuck Magee</v>
      </c>
      <c r="W7642" s="3" t="str">
        <f>IFERROR(VLOOKUP($B7642, 'Returns'!$A$2:$B$801, 2, FALSE), "No")</f>
        <v>No</v>
      </c>
    </row>
    <row r="7643" spans="1:23" x14ac:dyDescent="0.3">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VLOOKUP($M7643,People!$A$2:$B$5, 2, FALSE)</f>
        <v>Anna Andreadi</v>
      </c>
      <c r="W7643" s="3" t="str">
        <f>IFERROR(VLOOKUP($B7643, 'Returns'!$A$2:$B$801, 2, FALSE), "No")</f>
        <v>Yes</v>
      </c>
    </row>
    <row r="7644" spans="1:23" x14ac:dyDescent="0.3">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VLOOKUP($M7644,People!$A$2:$B$5, 2, FALSE)</f>
        <v>Anna Andreadi</v>
      </c>
      <c r="W7644" s="3" t="str">
        <f>IFERROR(VLOOKUP($B7644, 'Returns'!$A$2:$B$801, 2, FALSE), "No")</f>
        <v>Yes</v>
      </c>
    </row>
    <row r="7645" spans="1:23" x14ac:dyDescent="0.3">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VLOOKUP($M7645,People!$A$2:$B$5, 2, FALSE)</f>
        <v>Anna Andreadi</v>
      </c>
      <c r="W7645" s="3" t="str">
        <f>IFERROR(VLOOKUP($B7645, 'Returns'!$A$2:$B$801, 2, FALSE), "No")</f>
        <v>Yes</v>
      </c>
    </row>
    <row r="7646" spans="1:23" x14ac:dyDescent="0.3">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VLOOKUP($M7646,People!$A$2:$B$5, 2, FALSE)</f>
        <v>Anna Andreadi</v>
      </c>
      <c r="W7646" s="3" t="str">
        <f>IFERROR(VLOOKUP($B7646, 'Returns'!$A$2:$B$801, 2, FALSE), "No")</f>
        <v>Yes</v>
      </c>
    </row>
    <row r="7647" spans="1:23" x14ac:dyDescent="0.3">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VLOOKUP($M7647,People!$A$2:$B$5, 2, FALSE)</f>
        <v>Anna Andreadi</v>
      </c>
      <c r="W7647" s="3" t="str">
        <f>IFERROR(VLOOKUP($B7647, 'Returns'!$A$2:$B$801, 2, FALSE), "No")</f>
        <v>No</v>
      </c>
    </row>
    <row r="7648" spans="1:23" x14ac:dyDescent="0.3">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VLOOKUP($M7648,People!$A$2:$B$5, 2, FALSE)</f>
        <v>Cassandra Brandow</v>
      </c>
      <c r="W7648" s="3" t="str">
        <f>IFERROR(VLOOKUP($B7648, 'Returns'!$A$2:$B$801, 2, FALSE), "No")</f>
        <v>No</v>
      </c>
    </row>
    <row r="7649" spans="1:23" x14ac:dyDescent="0.3">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VLOOKUP($M7649,People!$A$2:$B$5, 2, FALSE)</f>
        <v>Anna Andreadi</v>
      </c>
      <c r="W7649" s="3" t="str">
        <f>IFERROR(VLOOKUP($B7649, 'Returns'!$A$2:$B$801, 2, FALSE), "No")</f>
        <v>No</v>
      </c>
    </row>
    <row r="7650" spans="1:23" x14ac:dyDescent="0.3">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VLOOKUP($M7650,People!$A$2:$B$5, 2, FALSE)</f>
        <v>Anna Andreadi</v>
      </c>
      <c r="W7650" s="3" t="str">
        <f>IFERROR(VLOOKUP($B7650, 'Returns'!$A$2:$B$801, 2, FALSE), "No")</f>
        <v>No</v>
      </c>
    </row>
    <row r="7651" spans="1:23" x14ac:dyDescent="0.3">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VLOOKUP($M7651,People!$A$2:$B$5, 2, FALSE)</f>
        <v>Chuck Magee</v>
      </c>
      <c r="W7651" s="3" t="str">
        <f>IFERROR(VLOOKUP($B7651, 'Returns'!$A$2:$B$801, 2, FALSE), "No")</f>
        <v>No</v>
      </c>
    </row>
    <row r="7652" spans="1:23" x14ac:dyDescent="0.3">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VLOOKUP($M7652,People!$A$2:$B$5, 2, FALSE)</f>
        <v>Chuck Magee</v>
      </c>
      <c r="W7652" s="3" t="str">
        <f>IFERROR(VLOOKUP($B7652, 'Returns'!$A$2:$B$801, 2, FALSE), "No")</f>
        <v>No</v>
      </c>
    </row>
    <row r="7653" spans="1:23" x14ac:dyDescent="0.3">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VLOOKUP($M7653,People!$A$2:$B$5, 2, FALSE)</f>
        <v>Kelly Williams</v>
      </c>
      <c r="W7653" s="3" t="str">
        <f>IFERROR(VLOOKUP($B7653, 'Returns'!$A$2:$B$801, 2, FALSE), "No")</f>
        <v>No</v>
      </c>
    </row>
    <row r="7654" spans="1:23" x14ac:dyDescent="0.3">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VLOOKUP($M7654,People!$A$2:$B$5, 2, FALSE)</f>
        <v>Kelly Williams</v>
      </c>
      <c r="W7654" s="3" t="str">
        <f>IFERROR(VLOOKUP($B7654, 'Returns'!$A$2:$B$801, 2, FALSE), "No")</f>
        <v>No</v>
      </c>
    </row>
    <row r="7655" spans="1:23" x14ac:dyDescent="0.3">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VLOOKUP($M7655,People!$A$2:$B$5, 2, FALSE)</f>
        <v>Cassandra Brandow</v>
      </c>
      <c r="W7655" s="3" t="str">
        <f>IFERROR(VLOOKUP($B7655, 'Returns'!$A$2:$B$801, 2, FALSE), "No")</f>
        <v>No</v>
      </c>
    </row>
    <row r="7656" spans="1:23" x14ac:dyDescent="0.3">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VLOOKUP($M7656,People!$A$2:$B$5, 2, FALSE)</f>
        <v>Anna Andreadi</v>
      </c>
      <c r="W7656" s="3" t="str">
        <f>IFERROR(VLOOKUP($B7656, 'Returns'!$A$2:$B$801, 2, FALSE), "No")</f>
        <v>No</v>
      </c>
    </row>
    <row r="7657" spans="1:23" x14ac:dyDescent="0.3">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VLOOKUP($M7657,People!$A$2:$B$5, 2, FALSE)</f>
        <v>Anna Andreadi</v>
      </c>
      <c r="W7657" s="3" t="str">
        <f>IFERROR(VLOOKUP($B7657, 'Returns'!$A$2:$B$801, 2, FALSE), "No")</f>
        <v>No</v>
      </c>
    </row>
    <row r="7658" spans="1:23" x14ac:dyDescent="0.3">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VLOOKUP($M7658,People!$A$2:$B$5, 2, FALSE)</f>
        <v>Anna Andreadi</v>
      </c>
      <c r="W7658" s="3" t="str">
        <f>IFERROR(VLOOKUP($B7658, 'Returns'!$A$2:$B$801, 2, FALSE), "No")</f>
        <v>No</v>
      </c>
    </row>
    <row r="7659" spans="1:23" x14ac:dyDescent="0.3">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VLOOKUP($M7659,People!$A$2:$B$5, 2, FALSE)</f>
        <v>Anna Andreadi</v>
      </c>
      <c r="W7659" s="3" t="str">
        <f>IFERROR(VLOOKUP($B7659, 'Returns'!$A$2:$B$801, 2, FALSE), "No")</f>
        <v>No</v>
      </c>
    </row>
    <row r="7660" spans="1:23" x14ac:dyDescent="0.3">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VLOOKUP($M7660,People!$A$2:$B$5, 2, FALSE)</f>
        <v>Chuck Magee</v>
      </c>
      <c r="W7660" s="3" t="str">
        <f>IFERROR(VLOOKUP($B7660, 'Returns'!$A$2:$B$801, 2, FALSE), "No")</f>
        <v>No</v>
      </c>
    </row>
    <row r="7661" spans="1:23" x14ac:dyDescent="0.3">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VLOOKUP($M7661,People!$A$2:$B$5, 2, FALSE)</f>
        <v>Kelly Williams</v>
      </c>
      <c r="W7661" s="3" t="str">
        <f>IFERROR(VLOOKUP($B7661, 'Returns'!$A$2:$B$801, 2, FALSE), "No")</f>
        <v>No</v>
      </c>
    </row>
    <row r="7662" spans="1:23" x14ac:dyDescent="0.3">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VLOOKUP($M7662,People!$A$2:$B$5, 2, FALSE)</f>
        <v>Kelly Williams</v>
      </c>
      <c r="W7662" s="3" t="str">
        <f>IFERROR(VLOOKUP($B7662, 'Returns'!$A$2:$B$801, 2, FALSE), "No")</f>
        <v>No</v>
      </c>
    </row>
    <row r="7663" spans="1:23" x14ac:dyDescent="0.3">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VLOOKUP($M7663,People!$A$2:$B$5, 2, FALSE)</f>
        <v>Kelly Williams</v>
      </c>
      <c r="W7663" s="3" t="str">
        <f>IFERROR(VLOOKUP($B7663, 'Returns'!$A$2:$B$801, 2, FALSE), "No")</f>
        <v>No</v>
      </c>
    </row>
    <row r="7664" spans="1:23" x14ac:dyDescent="0.3">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VLOOKUP($M7664,People!$A$2:$B$5, 2, FALSE)</f>
        <v>Anna Andreadi</v>
      </c>
      <c r="W7664" s="3" t="str">
        <f>IFERROR(VLOOKUP($B7664, 'Returns'!$A$2:$B$801, 2, FALSE), "No")</f>
        <v>No</v>
      </c>
    </row>
    <row r="7665" spans="1:23" x14ac:dyDescent="0.3">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VLOOKUP($M7665,People!$A$2:$B$5, 2, FALSE)</f>
        <v>Cassandra Brandow</v>
      </c>
      <c r="W7665" s="3" t="str">
        <f>IFERROR(VLOOKUP($B7665, 'Returns'!$A$2:$B$801, 2, FALSE), "No")</f>
        <v>No</v>
      </c>
    </row>
    <row r="7666" spans="1:23" x14ac:dyDescent="0.3">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VLOOKUP($M7666,People!$A$2:$B$5, 2, FALSE)</f>
        <v>Cassandra Brandow</v>
      </c>
      <c r="W7666" s="3" t="str">
        <f>IFERROR(VLOOKUP($B7666, 'Returns'!$A$2:$B$801, 2, FALSE), "No")</f>
        <v>No</v>
      </c>
    </row>
    <row r="7667" spans="1:23" x14ac:dyDescent="0.3">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VLOOKUP($M7667,People!$A$2:$B$5, 2, FALSE)</f>
        <v>Chuck Magee</v>
      </c>
      <c r="W7667" s="3" t="str">
        <f>IFERROR(VLOOKUP($B7667, 'Returns'!$A$2:$B$801, 2, FALSE), "No")</f>
        <v>No</v>
      </c>
    </row>
    <row r="7668" spans="1:23" x14ac:dyDescent="0.3">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VLOOKUP($M7668,People!$A$2:$B$5, 2, FALSE)</f>
        <v>Chuck Magee</v>
      </c>
      <c r="W7668" s="3" t="str">
        <f>IFERROR(VLOOKUP($B7668, 'Returns'!$A$2:$B$801, 2, FALSE), "No")</f>
        <v>No</v>
      </c>
    </row>
    <row r="7669" spans="1:23" x14ac:dyDescent="0.3">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VLOOKUP($M7669,People!$A$2:$B$5, 2, FALSE)</f>
        <v>Chuck Magee</v>
      </c>
      <c r="W7669" s="3" t="str">
        <f>IFERROR(VLOOKUP($B7669, 'Returns'!$A$2:$B$801, 2, FALSE), "No")</f>
        <v>No</v>
      </c>
    </row>
    <row r="7670" spans="1:23" x14ac:dyDescent="0.3">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VLOOKUP($M7670,People!$A$2:$B$5, 2, FALSE)</f>
        <v>Chuck Magee</v>
      </c>
      <c r="W7670" s="3" t="str">
        <f>IFERROR(VLOOKUP($B7670, 'Returns'!$A$2:$B$801, 2, FALSE), "No")</f>
        <v>No</v>
      </c>
    </row>
    <row r="7671" spans="1:23" x14ac:dyDescent="0.3">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VLOOKUP($M7671,People!$A$2:$B$5, 2, FALSE)</f>
        <v>Chuck Magee</v>
      </c>
      <c r="W7671" s="3" t="str">
        <f>IFERROR(VLOOKUP($B7671, 'Returns'!$A$2:$B$801, 2, FALSE), "No")</f>
        <v>No</v>
      </c>
    </row>
    <row r="7672" spans="1:23" x14ac:dyDescent="0.3">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VLOOKUP($M7672,People!$A$2:$B$5, 2, FALSE)</f>
        <v>Chuck Magee</v>
      </c>
      <c r="W7672" s="3" t="str">
        <f>IFERROR(VLOOKUP($B7672, 'Returns'!$A$2:$B$801, 2, FALSE), "No")</f>
        <v>No</v>
      </c>
    </row>
    <row r="7673" spans="1:23" x14ac:dyDescent="0.3">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VLOOKUP($M7673,People!$A$2:$B$5, 2, FALSE)</f>
        <v>Chuck Magee</v>
      </c>
      <c r="W7673" s="3" t="str">
        <f>IFERROR(VLOOKUP($B7673, 'Returns'!$A$2:$B$801, 2, FALSE), "No")</f>
        <v>No</v>
      </c>
    </row>
    <row r="7674" spans="1:23" x14ac:dyDescent="0.3">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VLOOKUP($M7674,People!$A$2:$B$5, 2, FALSE)</f>
        <v>Chuck Magee</v>
      </c>
      <c r="W7674" s="3" t="str">
        <f>IFERROR(VLOOKUP($B7674, 'Returns'!$A$2:$B$801, 2, FALSE), "No")</f>
        <v>No</v>
      </c>
    </row>
    <row r="7675" spans="1:23" x14ac:dyDescent="0.3">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VLOOKUP($M7675,People!$A$2:$B$5, 2, FALSE)</f>
        <v>Chuck Magee</v>
      </c>
      <c r="W7675" s="3" t="str">
        <f>IFERROR(VLOOKUP($B7675, 'Returns'!$A$2:$B$801, 2, FALSE), "No")</f>
        <v>No</v>
      </c>
    </row>
    <row r="7676" spans="1:23" x14ac:dyDescent="0.3">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VLOOKUP($M7676,People!$A$2:$B$5, 2, FALSE)</f>
        <v>Chuck Magee</v>
      </c>
      <c r="W7676" s="3" t="str">
        <f>IFERROR(VLOOKUP($B7676, 'Returns'!$A$2:$B$801, 2, FALSE), "No")</f>
        <v>No</v>
      </c>
    </row>
    <row r="7677" spans="1:23" x14ac:dyDescent="0.3">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VLOOKUP($M7677,People!$A$2:$B$5, 2, FALSE)</f>
        <v>Anna Andreadi</v>
      </c>
      <c r="W7677" s="3" t="str">
        <f>IFERROR(VLOOKUP($B7677, 'Returns'!$A$2:$B$801, 2, FALSE), "No")</f>
        <v>No</v>
      </c>
    </row>
    <row r="7678" spans="1:23" x14ac:dyDescent="0.3">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VLOOKUP($M7678,People!$A$2:$B$5, 2, FALSE)</f>
        <v>Cassandra Brandow</v>
      </c>
      <c r="W7678" s="3" t="str">
        <f>IFERROR(VLOOKUP($B7678, 'Returns'!$A$2:$B$801, 2, FALSE), "No")</f>
        <v>No</v>
      </c>
    </row>
    <row r="7679" spans="1:23" x14ac:dyDescent="0.3">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VLOOKUP($M7679,People!$A$2:$B$5, 2, FALSE)</f>
        <v>Chuck Magee</v>
      </c>
      <c r="W7679" s="3" t="str">
        <f>IFERROR(VLOOKUP($B7679, 'Returns'!$A$2:$B$801, 2, FALSE), "No")</f>
        <v>No</v>
      </c>
    </row>
    <row r="7680" spans="1:23" x14ac:dyDescent="0.3">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VLOOKUP($M7680,People!$A$2:$B$5, 2, FALSE)</f>
        <v>Chuck Magee</v>
      </c>
      <c r="W7680" s="3" t="str">
        <f>IFERROR(VLOOKUP($B7680, 'Returns'!$A$2:$B$801, 2, FALSE), "No")</f>
        <v>No</v>
      </c>
    </row>
    <row r="7681" spans="1:23" x14ac:dyDescent="0.3">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VLOOKUP($M7681,People!$A$2:$B$5, 2, FALSE)</f>
        <v>Chuck Magee</v>
      </c>
      <c r="W7681" s="3" t="str">
        <f>IFERROR(VLOOKUP($B7681, 'Returns'!$A$2:$B$801, 2, FALSE), "No")</f>
        <v>No</v>
      </c>
    </row>
    <row r="7682" spans="1:23" x14ac:dyDescent="0.3">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VLOOKUP($M7682,People!$A$2:$B$5, 2, FALSE)</f>
        <v>Chuck Magee</v>
      </c>
      <c r="W7682" s="3" t="str">
        <f>IFERROR(VLOOKUP($B7682, 'Returns'!$A$2:$B$801, 2, FALSE), "No")</f>
        <v>No</v>
      </c>
    </row>
    <row r="7683" spans="1:23" x14ac:dyDescent="0.3">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VLOOKUP($M7683,People!$A$2:$B$5, 2, FALSE)</f>
        <v>Chuck Magee</v>
      </c>
      <c r="W7683" s="3" t="str">
        <f>IFERROR(VLOOKUP($B7683, 'Returns'!$A$2:$B$801, 2, FALSE), "No")</f>
        <v>No</v>
      </c>
    </row>
    <row r="7684" spans="1:23" x14ac:dyDescent="0.3">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VLOOKUP($M7684,People!$A$2:$B$5, 2, FALSE)</f>
        <v>Kelly Williams</v>
      </c>
      <c r="W7684" s="3" t="str">
        <f>IFERROR(VLOOKUP($B7684, 'Returns'!$A$2:$B$801, 2, FALSE), "No")</f>
        <v>No</v>
      </c>
    </row>
    <row r="7685" spans="1:23" x14ac:dyDescent="0.3">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VLOOKUP($M7685,People!$A$2:$B$5, 2, FALSE)</f>
        <v>Kelly Williams</v>
      </c>
      <c r="W7685" s="3" t="str">
        <f>IFERROR(VLOOKUP($B7685, 'Returns'!$A$2:$B$801, 2, FALSE), "No")</f>
        <v>No</v>
      </c>
    </row>
    <row r="7686" spans="1:23" x14ac:dyDescent="0.3">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VLOOKUP($M7686,People!$A$2:$B$5, 2, FALSE)</f>
        <v>Chuck Magee</v>
      </c>
      <c r="W7686" s="3" t="str">
        <f>IFERROR(VLOOKUP($B7686, 'Returns'!$A$2:$B$801, 2, FALSE), "No")</f>
        <v>No</v>
      </c>
    </row>
    <row r="7687" spans="1:23" x14ac:dyDescent="0.3">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VLOOKUP($M7687,People!$A$2:$B$5, 2, FALSE)</f>
        <v>Chuck Magee</v>
      </c>
      <c r="W7687" s="3" t="str">
        <f>IFERROR(VLOOKUP($B7687, 'Returns'!$A$2:$B$801, 2, FALSE), "No")</f>
        <v>No</v>
      </c>
    </row>
    <row r="7688" spans="1:23" x14ac:dyDescent="0.3">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VLOOKUP($M7688,People!$A$2:$B$5, 2, FALSE)</f>
        <v>Kelly Williams</v>
      </c>
      <c r="W7688" s="3" t="str">
        <f>IFERROR(VLOOKUP($B7688, 'Returns'!$A$2:$B$801, 2, FALSE), "No")</f>
        <v>No</v>
      </c>
    </row>
    <row r="7689" spans="1:23" x14ac:dyDescent="0.3">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VLOOKUP($M7689,People!$A$2:$B$5, 2, FALSE)</f>
        <v>Kelly Williams</v>
      </c>
      <c r="W7689" s="3" t="str">
        <f>IFERROR(VLOOKUP($B7689, 'Returns'!$A$2:$B$801, 2, FALSE), "No")</f>
        <v>No</v>
      </c>
    </row>
    <row r="7690" spans="1:23" x14ac:dyDescent="0.3">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VLOOKUP($M7690,People!$A$2:$B$5, 2, FALSE)</f>
        <v>Kelly Williams</v>
      </c>
      <c r="W7690" s="3" t="str">
        <f>IFERROR(VLOOKUP($B7690, 'Returns'!$A$2:$B$801, 2, FALSE), "No")</f>
        <v>No</v>
      </c>
    </row>
    <row r="7691" spans="1:23" x14ac:dyDescent="0.3">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VLOOKUP($M7691,People!$A$2:$B$5, 2, FALSE)</f>
        <v>Cassandra Brandow</v>
      </c>
      <c r="W7691" s="3" t="str">
        <f>IFERROR(VLOOKUP($B7691, 'Returns'!$A$2:$B$801, 2, FALSE), "No")</f>
        <v>No</v>
      </c>
    </row>
    <row r="7692" spans="1:23" x14ac:dyDescent="0.3">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VLOOKUP($M7692,People!$A$2:$B$5, 2, FALSE)</f>
        <v>Cassandra Brandow</v>
      </c>
      <c r="W7692" s="3" t="str">
        <f>IFERROR(VLOOKUP($B7692, 'Returns'!$A$2:$B$801, 2, FALSE), "No")</f>
        <v>No</v>
      </c>
    </row>
    <row r="7693" spans="1:23" x14ac:dyDescent="0.3">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VLOOKUP($M7693,People!$A$2:$B$5, 2, FALSE)</f>
        <v>Cassandra Brandow</v>
      </c>
      <c r="W7693" s="3" t="str">
        <f>IFERROR(VLOOKUP($B7693, 'Returns'!$A$2:$B$801, 2, FALSE), "No")</f>
        <v>No</v>
      </c>
    </row>
    <row r="7694" spans="1:23" x14ac:dyDescent="0.3">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VLOOKUP($M7694,People!$A$2:$B$5, 2, FALSE)</f>
        <v>Anna Andreadi</v>
      </c>
      <c r="W7694" s="3" t="str">
        <f>IFERROR(VLOOKUP($B7694, 'Returns'!$A$2:$B$801, 2, FALSE), "No")</f>
        <v>No</v>
      </c>
    </row>
    <row r="7695" spans="1:23" x14ac:dyDescent="0.3">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VLOOKUP($M7695,People!$A$2:$B$5, 2, FALSE)</f>
        <v>Anna Andreadi</v>
      </c>
      <c r="W7695" s="3" t="str">
        <f>IFERROR(VLOOKUP($B7695, 'Returns'!$A$2:$B$801, 2, FALSE), "No")</f>
        <v>No</v>
      </c>
    </row>
    <row r="7696" spans="1:23" x14ac:dyDescent="0.3">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VLOOKUP($M7696,People!$A$2:$B$5, 2, FALSE)</f>
        <v>Anna Andreadi</v>
      </c>
      <c r="W7696" s="3" t="str">
        <f>IFERROR(VLOOKUP($B7696, 'Returns'!$A$2:$B$801, 2, FALSE), "No")</f>
        <v>Yes</v>
      </c>
    </row>
    <row r="7697" spans="1:23" x14ac:dyDescent="0.3">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VLOOKUP($M7697,People!$A$2:$B$5, 2, FALSE)</f>
        <v>Kelly Williams</v>
      </c>
      <c r="W7697" s="3" t="str">
        <f>IFERROR(VLOOKUP($B7697, 'Returns'!$A$2:$B$801, 2, FALSE), "No")</f>
        <v>No</v>
      </c>
    </row>
    <row r="7698" spans="1:23" x14ac:dyDescent="0.3">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VLOOKUP($M7698,People!$A$2:$B$5, 2, FALSE)</f>
        <v>Kelly Williams</v>
      </c>
      <c r="W7698" s="3" t="str">
        <f>IFERROR(VLOOKUP($B7698, 'Returns'!$A$2:$B$801, 2, FALSE), "No")</f>
        <v>No</v>
      </c>
    </row>
    <row r="7699" spans="1:23" x14ac:dyDescent="0.3">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VLOOKUP($M7699,People!$A$2:$B$5, 2, FALSE)</f>
        <v>Chuck Magee</v>
      </c>
      <c r="W7699" s="3" t="str">
        <f>IFERROR(VLOOKUP($B7699, 'Returns'!$A$2:$B$801, 2, FALSE), "No")</f>
        <v>No</v>
      </c>
    </row>
    <row r="7700" spans="1:23" x14ac:dyDescent="0.3">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VLOOKUP($M7700,People!$A$2:$B$5, 2, FALSE)</f>
        <v>Chuck Magee</v>
      </c>
      <c r="W7700" s="3" t="str">
        <f>IFERROR(VLOOKUP($B7700, 'Returns'!$A$2:$B$801, 2, FALSE), "No")</f>
        <v>No</v>
      </c>
    </row>
    <row r="7701" spans="1:23" x14ac:dyDescent="0.3">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VLOOKUP($M7701,People!$A$2:$B$5, 2, FALSE)</f>
        <v>Chuck Magee</v>
      </c>
      <c r="W7701" s="3" t="str">
        <f>IFERROR(VLOOKUP($B7701, 'Returns'!$A$2:$B$801, 2, FALSE), "No")</f>
        <v>No</v>
      </c>
    </row>
    <row r="7702" spans="1:23" x14ac:dyDescent="0.3">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VLOOKUP($M7702,People!$A$2:$B$5, 2, FALSE)</f>
        <v>Chuck Magee</v>
      </c>
      <c r="W7702" s="3" t="str">
        <f>IFERROR(VLOOKUP($B7702, 'Returns'!$A$2:$B$801, 2, FALSE), "No")</f>
        <v>No</v>
      </c>
    </row>
    <row r="7703" spans="1:23" x14ac:dyDescent="0.3">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VLOOKUP($M7703,People!$A$2:$B$5, 2, FALSE)</f>
        <v>Chuck Magee</v>
      </c>
      <c r="W7703" s="3" t="str">
        <f>IFERROR(VLOOKUP($B7703, 'Returns'!$A$2:$B$801, 2, FALSE), "No")</f>
        <v>No</v>
      </c>
    </row>
    <row r="7704" spans="1:23" x14ac:dyDescent="0.3">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VLOOKUP($M7704,People!$A$2:$B$5, 2, FALSE)</f>
        <v>Kelly Williams</v>
      </c>
      <c r="W7704" s="3" t="str">
        <f>IFERROR(VLOOKUP($B7704, 'Returns'!$A$2:$B$801, 2, FALSE), "No")</f>
        <v>No</v>
      </c>
    </row>
    <row r="7705" spans="1:23" x14ac:dyDescent="0.3">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VLOOKUP($M7705,People!$A$2:$B$5, 2, FALSE)</f>
        <v>Kelly Williams</v>
      </c>
      <c r="W7705" s="3" t="str">
        <f>IFERROR(VLOOKUP($B7705, 'Returns'!$A$2:$B$801, 2, FALSE), "No")</f>
        <v>No</v>
      </c>
    </row>
    <row r="7706" spans="1:23" x14ac:dyDescent="0.3">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VLOOKUP($M7706,People!$A$2:$B$5, 2, FALSE)</f>
        <v>Kelly Williams</v>
      </c>
      <c r="W7706" s="3" t="str">
        <f>IFERROR(VLOOKUP($B7706, 'Returns'!$A$2:$B$801, 2, FALSE), "No")</f>
        <v>No</v>
      </c>
    </row>
    <row r="7707" spans="1:23" x14ac:dyDescent="0.3">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VLOOKUP($M7707,People!$A$2:$B$5, 2, FALSE)</f>
        <v>Kelly Williams</v>
      </c>
      <c r="W7707" s="3" t="str">
        <f>IFERROR(VLOOKUP($B7707, 'Returns'!$A$2:$B$801, 2, FALSE), "No")</f>
        <v>No</v>
      </c>
    </row>
    <row r="7708" spans="1:23" x14ac:dyDescent="0.3">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VLOOKUP($M7708,People!$A$2:$B$5, 2, FALSE)</f>
        <v>Kelly Williams</v>
      </c>
      <c r="W7708" s="3" t="str">
        <f>IFERROR(VLOOKUP($B7708, 'Returns'!$A$2:$B$801, 2, FALSE), "No")</f>
        <v>No</v>
      </c>
    </row>
    <row r="7709" spans="1:23" x14ac:dyDescent="0.3">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VLOOKUP($M7709,People!$A$2:$B$5, 2, FALSE)</f>
        <v>Anna Andreadi</v>
      </c>
      <c r="W7709" s="3" t="str">
        <f>IFERROR(VLOOKUP($B7709, 'Returns'!$A$2:$B$801, 2, FALSE), "No")</f>
        <v>No</v>
      </c>
    </row>
    <row r="7710" spans="1:23" x14ac:dyDescent="0.3">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VLOOKUP($M7710,People!$A$2:$B$5, 2, FALSE)</f>
        <v>Chuck Magee</v>
      </c>
      <c r="W7710" s="3" t="str">
        <f>IFERROR(VLOOKUP($B7710, 'Returns'!$A$2:$B$801, 2, FALSE), "No")</f>
        <v>No</v>
      </c>
    </row>
    <row r="7711" spans="1:23" x14ac:dyDescent="0.3">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VLOOKUP($M7711,People!$A$2:$B$5, 2, FALSE)</f>
        <v>Chuck Magee</v>
      </c>
      <c r="W7711" s="3" t="str">
        <f>IFERROR(VLOOKUP($B7711, 'Returns'!$A$2:$B$801, 2, FALSE), "No")</f>
        <v>No</v>
      </c>
    </row>
    <row r="7712" spans="1:23" x14ac:dyDescent="0.3">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VLOOKUP($M7712,People!$A$2:$B$5, 2, FALSE)</f>
        <v>Anna Andreadi</v>
      </c>
      <c r="W7712" s="3" t="str">
        <f>IFERROR(VLOOKUP($B7712, 'Returns'!$A$2:$B$801, 2, FALSE), "No")</f>
        <v>No</v>
      </c>
    </row>
    <row r="7713" spans="1:23" x14ac:dyDescent="0.3">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VLOOKUP($M7713,People!$A$2:$B$5, 2, FALSE)</f>
        <v>Cassandra Brandow</v>
      </c>
      <c r="W7713" s="3" t="str">
        <f>IFERROR(VLOOKUP($B7713, 'Returns'!$A$2:$B$801, 2, FALSE), "No")</f>
        <v>No</v>
      </c>
    </row>
    <row r="7714" spans="1:23" x14ac:dyDescent="0.3">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VLOOKUP($M7714,People!$A$2:$B$5, 2, FALSE)</f>
        <v>Cassandra Brandow</v>
      </c>
      <c r="W7714" s="3" t="str">
        <f>IFERROR(VLOOKUP($B7714, 'Returns'!$A$2:$B$801, 2, FALSE), "No")</f>
        <v>No</v>
      </c>
    </row>
    <row r="7715" spans="1:23" x14ac:dyDescent="0.3">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VLOOKUP($M7715,People!$A$2:$B$5, 2, FALSE)</f>
        <v>Cassandra Brandow</v>
      </c>
      <c r="W7715" s="3" t="str">
        <f>IFERROR(VLOOKUP($B7715, 'Returns'!$A$2:$B$801, 2, FALSE), "No")</f>
        <v>No</v>
      </c>
    </row>
    <row r="7716" spans="1:23" x14ac:dyDescent="0.3">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VLOOKUP($M7716,People!$A$2:$B$5, 2, FALSE)</f>
        <v>Anna Andreadi</v>
      </c>
      <c r="W7716" s="3" t="str">
        <f>IFERROR(VLOOKUP($B7716, 'Returns'!$A$2:$B$801, 2, FALSE), "No")</f>
        <v>No</v>
      </c>
    </row>
    <row r="7717" spans="1:23" x14ac:dyDescent="0.3">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VLOOKUP($M7717,People!$A$2:$B$5, 2, FALSE)</f>
        <v>Chuck Magee</v>
      </c>
      <c r="W7717" s="3" t="str">
        <f>IFERROR(VLOOKUP($B7717, 'Returns'!$A$2:$B$801, 2, FALSE), "No")</f>
        <v>No</v>
      </c>
    </row>
    <row r="7718" spans="1:23" x14ac:dyDescent="0.3">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VLOOKUP($M7718,People!$A$2:$B$5, 2, FALSE)</f>
        <v>Anna Andreadi</v>
      </c>
      <c r="W7718" s="3" t="str">
        <f>IFERROR(VLOOKUP($B7718, 'Returns'!$A$2:$B$801, 2, FALSE), "No")</f>
        <v>Yes</v>
      </c>
    </row>
    <row r="7719" spans="1:23" x14ac:dyDescent="0.3">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VLOOKUP($M7719,People!$A$2:$B$5, 2, FALSE)</f>
        <v>Anna Andreadi</v>
      </c>
      <c r="W7719" s="3" t="str">
        <f>IFERROR(VLOOKUP($B7719, 'Returns'!$A$2:$B$801, 2, FALSE), "No")</f>
        <v>Yes</v>
      </c>
    </row>
    <row r="7720" spans="1:23" x14ac:dyDescent="0.3">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VLOOKUP($M7720,People!$A$2:$B$5, 2, FALSE)</f>
        <v>Anna Andreadi</v>
      </c>
      <c r="W7720" s="3" t="str">
        <f>IFERROR(VLOOKUP($B7720, 'Returns'!$A$2:$B$801, 2, FALSE), "No")</f>
        <v>No</v>
      </c>
    </row>
    <row r="7721" spans="1:23" x14ac:dyDescent="0.3">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VLOOKUP($M7721,People!$A$2:$B$5, 2, FALSE)</f>
        <v>Chuck Magee</v>
      </c>
      <c r="W7721" s="3" t="str">
        <f>IFERROR(VLOOKUP($B7721, 'Returns'!$A$2:$B$801, 2, FALSE), "No")</f>
        <v>No</v>
      </c>
    </row>
    <row r="7722" spans="1:23" x14ac:dyDescent="0.3">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VLOOKUP($M7722,People!$A$2:$B$5, 2, FALSE)</f>
        <v>Chuck Magee</v>
      </c>
      <c r="W7722" s="3" t="str">
        <f>IFERROR(VLOOKUP($B7722, 'Returns'!$A$2:$B$801, 2, FALSE), "No")</f>
        <v>No</v>
      </c>
    </row>
    <row r="7723" spans="1:23" x14ac:dyDescent="0.3">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VLOOKUP($M7723,People!$A$2:$B$5, 2, FALSE)</f>
        <v>Chuck Magee</v>
      </c>
      <c r="W7723" s="3" t="str">
        <f>IFERROR(VLOOKUP($B7723, 'Returns'!$A$2:$B$801, 2, FALSE), "No")</f>
        <v>No</v>
      </c>
    </row>
    <row r="7724" spans="1:23" x14ac:dyDescent="0.3">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VLOOKUP($M7724,People!$A$2:$B$5, 2, FALSE)</f>
        <v>Anna Andreadi</v>
      </c>
      <c r="W7724" s="3" t="str">
        <f>IFERROR(VLOOKUP($B7724, 'Returns'!$A$2:$B$801, 2, FALSE), "No")</f>
        <v>No</v>
      </c>
    </row>
    <row r="7725" spans="1:23" x14ac:dyDescent="0.3">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VLOOKUP($M7725,People!$A$2:$B$5, 2, FALSE)</f>
        <v>Kelly Williams</v>
      </c>
      <c r="W7725" s="3" t="str">
        <f>IFERROR(VLOOKUP($B7725, 'Returns'!$A$2:$B$801, 2, FALSE), "No")</f>
        <v>No</v>
      </c>
    </row>
    <row r="7726" spans="1:23" x14ac:dyDescent="0.3">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VLOOKUP($M7726,People!$A$2:$B$5, 2, FALSE)</f>
        <v>Chuck Magee</v>
      </c>
      <c r="W7726" s="3" t="str">
        <f>IFERROR(VLOOKUP($B7726, 'Returns'!$A$2:$B$801, 2, FALSE), "No")</f>
        <v>No</v>
      </c>
    </row>
    <row r="7727" spans="1:23" x14ac:dyDescent="0.3">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VLOOKUP($M7727,People!$A$2:$B$5, 2, FALSE)</f>
        <v>Chuck Magee</v>
      </c>
      <c r="W7727" s="3" t="str">
        <f>IFERROR(VLOOKUP($B7727, 'Returns'!$A$2:$B$801, 2, FALSE), "No")</f>
        <v>No</v>
      </c>
    </row>
    <row r="7728" spans="1:23" x14ac:dyDescent="0.3">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VLOOKUP($M7728,People!$A$2:$B$5, 2, FALSE)</f>
        <v>Chuck Magee</v>
      </c>
      <c r="W7728" s="3" t="str">
        <f>IFERROR(VLOOKUP($B7728, 'Returns'!$A$2:$B$801, 2, FALSE), "No")</f>
        <v>No</v>
      </c>
    </row>
    <row r="7729" spans="1:23" x14ac:dyDescent="0.3">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VLOOKUP($M7729,People!$A$2:$B$5, 2, FALSE)</f>
        <v>Chuck Magee</v>
      </c>
      <c r="W7729" s="3" t="str">
        <f>IFERROR(VLOOKUP($B7729, 'Returns'!$A$2:$B$801, 2, FALSE), "No")</f>
        <v>No</v>
      </c>
    </row>
    <row r="7730" spans="1:23" x14ac:dyDescent="0.3">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VLOOKUP($M7730,People!$A$2:$B$5, 2, FALSE)</f>
        <v>Kelly Williams</v>
      </c>
      <c r="W7730" s="3" t="str">
        <f>IFERROR(VLOOKUP($B7730, 'Returns'!$A$2:$B$801, 2, FALSE), "No")</f>
        <v>No</v>
      </c>
    </row>
    <row r="7731" spans="1:23" x14ac:dyDescent="0.3">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VLOOKUP($M7731,People!$A$2:$B$5, 2, FALSE)</f>
        <v>Cassandra Brandow</v>
      </c>
      <c r="W7731" s="3" t="str">
        <f>IFERROR(VLOOKUP($B7731, 'Returns'!$A$2:$B$801, 2, FALSE), "No")</f>
        <v>No</v>
      </c>
    </row>
    <row r="7732" spans="1:23" x14ac:dyDescent="0.3">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VLOOKUP($M7732,People!$A$2:$B$5, 2, FALSE)</f>
        <v>Anna Andreadi</v>
      </c>
      <c r="W7732" s="3" t="str">
        <f>IFERROR(VLOOKUP($B7732, 'Returns'!$A$2:$B$801, 2, FALSE), "No")</f>
        <v>No</v>
      </c>
    </row>
    <row r="7733" spans="1:23" x14ac:dyDescent="0.3">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VLOOKUP($M7733,People!$A$2:$B$5, 2, FALSE)</f>
        <v>Kelly Williams</v>
      </c>
      <c r="W7733" s="3" t="str">
        <f>IFERROR(VLOOKUP($B7733, 'Returns'!$A$2:$B$801, 2, FALSE), "No")</f>
        <v>No</v>
      </c>
    </row>
    <row r="7734" spans="1:23" x14ac:dyDescent="0.3">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VLOOKUP($M7734,People!$A$2:$B$5, 2, FALSE)</f>
        <v>Kelly Williams</v>
      </c>
      <c r="W7734" s="3" t="str">
        <f>IFERROR(VLOOKUP($B7734, 'Returns'!$A$2:$B$801, 2, FALSE), "No")</f>
        <v>No</v>
      </c>
    </row>
    <row r="7735" spans="1:23" x14ac:dyDescent="0.3">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VLOOKUP($M7735,People!$A$2:$B$5, 2, FALSE)</f>
        <v>Chuck Magee</v>
      </c>
      <c r="W7735" s="3" t="str">
        <f>IFERROR(VLOOKUP($B7735, 'Returns'!$A$2:$B$801, 2, FALSE), "No")</f>
        <v>No</v>
      </c>
    </row>
    <row r="7736" spans="1:23" x14ac:dyDescent="0.3">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VLOOKUP($M7736,People!$A$2:$B$5, 2, FALSE)</f>
        <v>Anna Andreadi</v>
      </c>
      <c r="W7736" s="3" t="str">
        <f>IFERROR(VLOOKUP($B7736, 'Returns'!$A$2:$B$801, 2, FALSE), "No")</f>
        <v>No</v>
      </c>
    </row>
    <row r="7737" spans="1:23" x14ac:dyDescent="0.3">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VLOOKUP($M7737,People!$A$2:$B$5, 2, FALSE)</f>
        <v>Anna Andreadi</v>
      </c>
      <c r="W7737" s="3" t="str">
        <f>IFERROR(VLOOKUP($B7737, 'Returns'!$A$2:$B$801, 2, FALSE), "No")</f>
        <v>No</v>
      </c>
    </row>
    <row r="7738" spans="1:23" x14ac:dyDescent="0.3">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VLOOKUP($M7738,People!$A$2:$B$5, 2, FALSE)</f>
        <v>Chuck Magee</v>
      </c>
      <c r="W7738" s="3" t="str">
        <f>IFERROR(VLOOKUP($B7738, 'Returns'!$A$2:$B$801, 2, FALSE), "No")</f>
        <v>No</v>
      </c>
    </row>
    <row r="7739" spans="1:23" x14ac:dyDescent="0.3">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VLOOKUP($M7739,People!$A$2:$B$5, 2, FALSE)</f>
        <v>Cassandra Brandow</v>
      </c>
      <c r="W7739" s="3" t="str">
        <f>IFERROR(VLOOKUP($B7739, 'Returns'!$A$2:$B$801, 2, FALSE), "No")</f>
        <v>No</v>
      </c>
    </row>
    <row r="7740" spans="1:23" x14ac:dyDescent="0.3">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VLOOKUP($M7740,People!$A$2:$B$5, 2, FALSE)</f>
        <v>Chuck Magee</v>
      </c>
      <c r="W7740" s="3" t="str">
        <f>IFERROR(VLOOKUP($B7740, 'Returns'!$A$2:$B$801, 2, FALSE), "No")</f>
        <v>No</v>
      </c>
    </row>
    <row r="7741" spans="1:23" x14ac:dyDescent="0.3">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VLOOKUP($M7741,People!$A$2:$B$5, 2, FALSE)</f>
        <v>Anna Andreadi</v>
      </c>
      <c r="W7741" s="3" t="str">
        <f>IFERROR(VLOOKUP($B7741, 'Returns'!$A$2:$B$801, 2, FALSE), "No")</f>
        <v>No</v>
      </c>
    </row>
    <row r="7742" spans="1:23" x14ac:dyDescent="0.3">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VLOOKUP($M7742,People!$A$2:$B$5, 2, FALSE)</f>
        <v>Anna Andreadi</v>
      </c>
      <c r="W7742" s="3" t="str">
        <f>IFERROR(VLOOKUP($B7742, 'Returns'!$A$2:$B$801, 2, FALSE), "No")</f>
        <v>No</v>
      </c>
    </row>
    <row r="7743" spans="1:23" x14ac:dyDescent="0.3">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VLOOKUP($M7743,People!$A$2:$B$5, 2, FALSE)</f>
        <v>Anna Andreadi</v>
      </c>
      <c r="W7743" s="3" t="str">
        <f>IFERROR(VLOOKUP($B7743, 'Returns'!$A$2:$B$801, 2, FALSE), "No")</f>
        <v>No</v>
      </c>
    </row>
    <row r="7744" spans="1:23" x14ac:dyDescent="0.3">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VLOOKUP($M7744,People!$A$2:$B$5, 2, FALSE)</f>
        <v>Anna Andreadi</v>
      </c>
      <c r="W7744" s="3" t="str">
        <f>IFERROR(VLOOKUP($B7744, 'Returns'!$A$2:$B$801, 2, FALSE), "No")</f>
        <v>No</v>
      </c>
    </row>
    <row r="7745" spans="1:23" x14ac:dyDescent="0.3">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VLOOKUP($M7745,People!$A$2:$B$5, 2, FALSE)</f>
        <v>Chuck Magee</v>
      </c>
      <c r="W7745" s="3" t="str">
        <f>IFERROR(VLOOKUP($B7745, 'Returns'!$A$2:$B$801, 2, FALSE), "No")</f>
        <v>No</v>
      </c>
    </row>
    <row r="7746" spans="1:23" x14ac:dyDescent="0.3">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VLOOKUP($M7746,People!$A$2:$B$5, 2, FALSE)</f>
        <v>Chuck Magee</v>
      </c>
      <c r="W7746" s="3" t="str">
        <f>IFERROR(VLOOKUP($B7746, 'Returns'!$A$2:$B$801, 2, FALSE), "No")</f>
        <v>No</v>
      </c>
    </row>
    <row r="7747" spans="1:23" x14ac:dyDescent="0.3">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VLOOKUP($M7747,People!$A$2:$B$5, 2, FALSE)</f>
        <v>Chuck Magee</v>
      </c>
      <c r="W7747" s="3" t="str">
        <f>IFERROR(VLOOKUP($B7747, 'Returns'!$A$2:$B$801, 2, FALSE), "No")</f>
        <v>No</v>
      </c>
    </row>
    <row r="7748" spans="1:23" x14ac:dyDescent="0.3">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VLOOKUP($M7748,People!$A$2:$B$5, 2, FALSE)</f>
        <v>Kelly Williams</v>
      </c>
      <c r="W7748" s="3" t="str">
        <f>IFERROR(VLOOKUP($B7748, 'Returns'!$A$2:$B$801, 2, FALSE), "No")</f>
        <v>No</v>
      </c>
    </row>
    <row r="7749" spans="1:23" x14ac:dyDescent="0.3">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VLOOKUP($M7749,People!$A$2:$B$5, 2, FALSE)</f>
        <v>Chuck Magee</v>
      </c>
      <c r="W7749" s="3" t="str">
        <f>IFERROR(VLOOKUP($B7749, 'Returns'!$A$2:$B$801, 2, FALSE), "No")</f>
        <v>No</v>
      </c>
    </row>
    <row r="7750" spans="1:23" x14ac:dyDescent="0.3">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VLOOKUP($M7750,People!$A$2:$B$5, 2, FALSE)</f>
        <v>Cassandra Brandow</v>
      </c>
      <c r="W7750" s="3" t="str">
        <f>IFERROR(VLOOKUP($B7750, 'Returns'!$A$2:$B$801, 2, FALSE), "No")</f>
        <v>No</v>
      </c>
    </row>
    <row r="7751" spans="1:23" x14ac:dyDescent="0.3">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VLOOKUP($M7751,People!$A$2:$B$5, 2, FALSE)</f>
        <v>Cassandra Brandow</v>
      </c>
      <c r="W7751" s="3" t="str">
        <f>IFERROR(VLOOKUP($B7751, 'Returns'!$A$2:$B$801, 2, FALSE), "No")</f>
        <v>No</v>
      </c>
    </row>
    <row r="7752" spans="1:23" x14ac:dyDescent="0.3">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VLOOKUP($M7752,People!$A$2:$B$5, 2, FALSE)</f>
        <v>Cassandra Brandow</v>
      </c>
      <c r="W7752" s="3" t="str">
        <f>IFERROR(VLOOKUP($B7752, 'Returns'!$A$2:$B$801, 2, FALSE), "No")</f>
        <v>No</v>
      </c>
    </row>
    <row r="7753" spans="1:23" x14ac:dyDescent="0.3">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VLOOKUP($M7753,People!$A$2:$B$5, 2, FALSE)</f>
        <v>Cassandra Brandow</v>
      </c>
      <c r="W7753" s="3" t="str">
        <f>IFERROR(VLOOKUP($B7753, 'Returns'!$A$2:$B$801, 2, FALSE), "No")</f>
        <v>No</v>
      </c>
    </row>
    <row r="7754" spans="1:23" x14ac:dyDescent="0.3">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VLOOKUP($M7754,People!$A$2:$B$5, 2, FALSE)</f>
        <v>Cassandra Brandow</v>
      </c>
      <c r="W7754" s="3" t="str">
        <f>IFERROR(VLOOKUP($B7754, 'Returns'!$A$2:$B$801, 2, FALSE), "No")</f>
        <v>No</v>
      </c>
    </row>
    <row r="7755" spans="1:23" x14ac:dyDescent="0.3">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VLOOKUP($M7755,People!$A$2:$B$5, 2, FALSE)</f>
        <v>Cassandra Brandow</v>
      </c>
      <c r="W7755" s="3" t="str">
        <f>IFERROR(VLOOKUP($B7755, 'Returns'!$A$2:$B$801, 2, FALSE), "No")</f>
        <v>No</v>
      </c>
    </row>
    <row r="7756" spans="1:23" x14ac:dyDescent="0.3">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VLOOKUP($M7756,People!$A$2:$B$5, 2, FALSE)</f>
        <v>Chuck Magee</v>
      </c>
      <c r="W7756" s="3" t="str">
        <f>IFERROR(VLOOKUP($B7756, 'Returns'!$A$2:$B$801, 2, FALSE), "No")</f>
        <v>No</v>
      </c>
    </row>
    <row r="7757" spans="1:23" x14ac:dyDescent="0.3">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VLOOKUP($M7757,People!$A$2:$B$5, 2, FALSE)</f>
        <v>Cassandra Brandow</v>
      </c>
      <c r="W7757" s="3" t="str">
        <f>IFERROR(VLOOKUP($B7757, 'Returns'!$A$2:$B$801, 2, FALSE), "No")</f>
        <v>No</v>
      </c>
    </row>
    <row r="7758" spans="1:23" x14ac:dyDescent="0.3">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VLOOKUP($M7758,People!$A$2:$B$5, 2, FALSE)</f>
        <v>Cassandra Brandow</v>
      </c>
      <c r="W7758" s="3" t="str">
        <f>IFERROR(VLOOKUP($B7758, 'Returns'!$A$2:$B$801, 2, FALSE), "No")</f>
        <v>No</v>
      </c>
    </row>
    <row r="7759" spans="1:23" x14ac:dyDescent="0.3">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VLOOKUP($M7759,People!$A$2:$B$5, 2, FALSE)</f>
        <v>Chuck Magee</v>
      </c>
      <c r="W7759" s="3" t="str">
        <f>IFERROR(VLOOKUP($B7759, 'Returns'!$A$2:$B$801, 2, FALSE), "No")</f>
        <v>No</v>
      </c>
    </row>
    <row r="7760" spans="1:23" x14ac:dyDescent="0.3">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VLOOKUP($M7760,People!$A$2:$B$5, 2, FALSE)</f>
        <v>Chuck Magee</v>
      </c>
      <c r="W7760" s="3" t="str">
        <f>IFERROR(VLOOKUP($B7760, 'Returns'!$A$2:$B$801, 2, FALSE), "No")</f>
        <v>No</v>
      </c>
    </row>
    <row r="7761" spans="1:23" x14ac:dyDescent="0.3">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VLOOKUP($M7761,People!$A$2:$B$5, 2, FALSE)</f>
        <v>Kelly Williams</v>
      </c>
      <c r="W7761" s="3" t="str">
        <f>IFERROR(VLOOKUP($B7761, 'Returns'!$A$2:$B$801, 2, FALSE), "No")</f>
        <v>No</v>
      </c>
    </row>
    <row r="7762" spans="1:23" x14ac:dyDescent="0.3">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VLOOKUP($M7762,People!$A$2:$B$5, 2, FALSE)</f>
        <v>Cassandra Brandow</v>
      </c>
      <c r="W7762" s="3" t="str">
        <f>IFERROR(VLOOKUP($B7762, 'Returns'!$A$2:$B$801, 2, FALSE), "No")</f>
        <v>No</v>
      </c>
    </row>
    <row r="7763" spans="1:23" x14ac:dyDescent="0.3">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VLOOKUP($M7763,People!$A$2:$B$5, 2, FALSE)</f>
        <v>Kelly Williams</v>
      </c>
      <c r="W7763" s="3" t="str">
        <f>IFERROR(VLOOKUP($B7763, 'Returns'!$A$2:$B$801, 2, FALSE), "No")</f>
        <v>No</v>
      </c>
    </row>
    <row r="7764" spans="1:23" x14ac:dyDescent="0.3">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VLOOKUP($M7764,People!$A$2:$B$5, 2, FALSE)</f>
        <v>Anna Andreadi</v>
      </c>
      <c r="W7764" s="3" t="str">
        <f>IFERROR(VLOOKUP($B7764, 'Returns'!$A$2:$B$801, 2, FALSE), "No")</f>
        <v>Yes</v>
      </c>
    </row>
    <row r="7765" spans="1:23" x14ac:dyDescent="0.3">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VLOOKUP($M7765,People!$A$2:$B$5, 2, FALSE)</f>
        <v>Cassandra Brandow</v>
      </c>
      <c r="W7765" s="3" t="str">
        <f>IFERROR(VLOOKUP($B7765, 'Returns'!$A$2:$B$801, 2, FALSE), "No")</f>
        <v>No</v>
      </c>
    </row>
    <row r="7766" spans="1:23" x14ac:dyDescent="0.3">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VLOOKUP($M7766,People!$A$2:$B$5, 2, FALSE)</f>
        <v>Chuck Magee</v>
      </c>
      <c r="W7766" s="3" t="str">
        <f>IFERROR(VLOOKUP($B7766, 'Returns'!$A$2:$B$801, 2, FALSE), "No")</f>
        <v>No</v>
      </c>
    </row>
    <row r="7767" spans="1:23" x14ac:dyDescent="0.3">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VLOOKUP($M7767,People!$A$2:$B$5, 2, FALSE)</f>
        <v>Chuck Magee</v>
      </c>
      <c r="W7767" s="3" t="str">
        <f>IFERROR(VLOOKUP($B7767, 'Returns'!$A$2:$B$801, 2, FALSE), "No")</f>
        <v>No</v>
      </c>
    </row>
    <row r="7768" spans="1:23" x14ac:dyDescent="0.3">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VLOOKUP($M7768,People!$A$2:$B$5, 2, FALSE)</f>
        <v>Chuck Magee</v>
      </c>
      <c r="W7768" s="3" t="str">
        <f>IFERROR(VLOOKUP($B7768, 'Returns'!$A$2:$B$801, 2, FALSE), "No")</f>
        <v>No</v>
      </c>
    </row>
    <row r="7769" spans="1:23" x14ac:dyDescent="0.3">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VLOOKUP($M7769,People!$A$2:$B$5, 2, FALSE)</f>
        <v>Anna Andreadi</v>
      </c>
      <c r="W7769" s="3" t="str">
        <f>IFERROR(VLOOKUP($B7769, 'Returns'!$A$2:$B$801, 2, FALSE), "No")</f>
        <v>No</v>
      </c>
    </row>
    <row r="7770" spans="1:23" x14ac:dyDescent="0.3">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VLOOKUP($M7770,People!$A$2:$B$5, 2, FALSE)</f>
        <v>Cassandra Brandow</v>
      </c>
      <c r="W7770" s="3" t="str">
        <f>IFERROR(VLOOKUP($B7770, 'Returns'!$A$2:$B$801, 2, FALSE), "No")</f>
        <v>No</v>
      </c>
    </row>
    <row r="7771" spans="1:23" x14ac:dyDescent="0.3">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VLOOKUP($M7771,People!$A$2:$B$5, 2, FALSE)</f>
        <v>Anna Andreadi</v>
      </c>
      <c r="W7771" s="3" t="str">
        <f>IFERROR(VLOOKUP($B7771, 'Returns'!$A$2:$B$801, 2, FALSE), "No")</f>
        <v>No</v>
      </c>
    </row>
    <row r="7772" spans="1:23" x14ac:dyDescent="0.3">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VLOOKUP($M7772,People!$A$2:$B$5, 2, FALSE)</f>
        <v>Anna Andreadi</v>
      </c>
      <c r="W7772" s="3" t="str">
        <f>IFERROR(VLOOKUP($B7772, 'Returns'!$A$2:$B$801, 2, FALSE), "No")</f>
        <v>No</v>
      </c>
    </row>
    <row r="7773" spans="1:23" x14ac:dyDescent="0.3">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VLOOKUP($M7773,People!$A$2:$B$5, 2, FALSE)</f>
        <v>Chuck Magee</v>
      </c>
      <c r="W7773" s="3" t="str">
        <f>IFERROR(VLOOKUP($B7773, 'Returns'!$A$2:$B$801, 2, FALSE), "No")</f>
        <v>No</v>
      </c>
    </row>
    <row r="7774" spans="1:23" x14ac:dyDescent="0.3">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VLOOKUP($M7774,People!$A$2:$B$5, 2, FALSE)</f>
        <v>Chuck Magee</v>
      </c>
      <c r="W7774" s="3" t="str">
        <f>IFERROR(VLOOKUP($B7774, 'Returns'!$A$2:$B$801, 2, FALSE), "No")</f>
        <v>No</v>
      </c>
    </row>
    <row r="7775" spans="1:23" x14ac:dyDescent="0.3">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VLOOKUP($M7775,People!$A$2:$B$5, 2, FALSE)</f>
        <v>Chuck Magee</v>
      </c>
      <c r="W7775" s="3" t="str">
        <f>IFERROR(VLOOKUP($B7775, 'Returns'!$A$2:$B$801, 2, FALSE), "No")</f>
        <v>No</v>
      </c>
    </row>
    <row r="7776" spans="1:23" x14ac:dyDescent="0.3">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VLOOKUP($M7776,People!$A$2:$B$5, 2, FALSE)</f>
        <v>Anna Andreadi</v>
      </c>
      <c r="W7776" s="3" t="str">
        <f>IFERROR(VLOOKUP($B7776, 'Returns'!$A$2:$B$801, 2, FALSE), "No")</f>
        <v>No</v>
      </c>
    </row>
    <row r="7777" spans="1:23" x14ac:dyDescent="0.3">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VLOOKUP($M7777,People!$A$2:$B$5, 2, FALSE)</f>
        <v>Anna Andreadi</v>
      </c>
      <c r="W7777" s="3" t="str">
        <f>IFERROR(VLOOKUP($B7777, 'Returns'!$A$2:$B$801, 2, FALSE), "No")</f>
        <v>No</v>
      </c>
    </row>
    <row r="7778" spans="1:23" x14ac:dyDescent="0.3">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VLOOKUP($M7778,People!$A$2:$B$5, 2, FALSE)</f>
        <v>Anna Andreadi</v>
      </c>
      <c r="W7778" s="3" t="str">
        <f>IFERROR(VLOOKUP($B7778, 'Returns'!$A$2:$B$801, 2, FALSE), "No")</f>
        <v>No</v>
      </c>
    </row>
    <row r="7779" spans="1:23" x14ac:dyDescent="0.3">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VLOOKUP($M7779,People!$A$2:$B$5, 2, FALSE)</f>
        <v>Anna Andreadi</v>
      </c>
      <c r="W7779" s="3" t="str">
        <f>IFERROR(VLOOKUP($B7779, 'Returns'!$A$2:$B$801, 2, FALSE), "No")</f>
        <v>No</v>
      </c>
    </row>
    <row r="7780" spans="1:23" x14ac:dyDescent="0.3">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VLOOKUP($M7780,People!$A$2:$B$5, 2, FALSE)</f>
        <v>Anna Andreadi</v>
      </c>
      <c r="W7780" s="3" t="str">
        <f>IFERROR(VLOOKUP($B7780, 'Returns'!$A$2:$B$801, 2, FALSE), "No")</f>
        <v>No</v>
      </c>
    </row>
    <row r="7781" spans="1:23" x14ac:dyDescent="0.3">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VLOOKUP($M7781,People!$A$2:$B$5, 2, FALSE)</f>
        <v>Cassandra Brandow</v>
      </c>
      <c r="W7781" s="3" t="str">
        <f>IFERROR(VLOOKUP($B7781, 'Returns'!$A$2:$B$801, 2, FALSE), "No")</f>
        <v>No</v>
      </c>
    </row>
    <row r="7782" spans="1:23" x14ac:dyDescent="0.3">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VLOOKUP($M7782,People!$A$2:$B$5, 2, FALSE)</f>
        <v>Cassandra Brandow</v>
      </c>
      <c r="W7782" s="3" t="str">
        <f>IFERROR(VLOOKUP($B7782, 'Returns'!$A$2:$B$801, 2, FALSE), "No")</f>
        <v>No</v>
      </c>
    </row>
    <row r="7783" spans="1:23" x14ac:dyDescent="0.3">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VLOOKUP($M7783,People!$A$2:$B$5, 2, FALSE)</f>
        <v>Kelly Williams</v>
      </c>
      <c r="W7783" s="3" t="str">
        <f>IFERROR(VLOOKUP($B7783, 'Returns'!$A$2:$B$801, 2, FALSE), "No")</f>
        <v>No</v>
      </c>
    </row>
    <row r="7784" spans="1:23" x14ac:dyDescent="0.3">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VLOOKUP($M7784,People!$A$2:$B$5, 2, FALSE)</f>
        <v>Cassandra Brandow</v>
      </c>
      <c r="W7784" s="3" t="str">
        <f>IFERROR(VLOOKUP($B7784, 'Returns'!$A$2:$B$801, 2, FALSE), "No")</f>
        <v>No</v>
      </c>
    </row>
    <row r="7785" spans="1:23" x14ac:dyDescent="0.3">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VLOOKUP($M7785,People!$A$2:$B$5, 2, FALSE)</f>
        <v>Cassandra Brandow</v>
      </c>
      <c r="W7785" s="3" t="str">
        <f>IFERROR(VLOOKUP($B7785, 'Returns'!$A$2:$B$801, 2, FALSE), "No")</f>
        <v>No</v>
      </c>
    </row>
    <row r="7786" spans="1:23" x14ac:dyDescent="0.3">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VLOOKUP($M7786,People!$A$2:$B$5, 2, FALSE)</f>
        <v>Cassandra Brandow</v>
      </c>
      <c r="W7786" s="3" t="str">
        <f>IFERROR(VLOOKUP($B7786, 'Returns'!$A$2:$B$801, 2, FALSE), "No")</f>
        <v>No</v>
      </c>
    </row>
    <row r="7787" spans="1:23" x14ac:dyDescent="0.3">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VLOOKUP($M7787,People!$A$2:$B$5, 2, FALSE)</f>
        <v>Chuck Magee</v>
      </c>
      <c r="W7787" s="3" t="str">
        <f>IFERROR(VLOOKUP($B7787, 'Returns'!$A$2:$B$801, 2, FALSE), "No")</f>
        <v>No</v>
      </c>
    </row>
    <row r="7788" spans="1:23" x14ac:dyDescent="0.3">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VLOOKUP($M7788,People!$A$2:$B$5, 2, FALSE)</f>
        <v>Kelly Williams</v>
      </c>
      <c r="W7788" s="3" t="str">
        <f>IFERROR(VLOOKUP($B7788, 'Returns'!$A$2:$B$801, 2, FALSE), "No")</f>
        <v>No</v>
      </c>
    </row>
    <row r="7789" spans="1:23" x14ac:dyDescent="0.3">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VLOOKUP($M7789,People!$A$2:$B$5, 2, FALSE)</f>
        <v>Kelly Williams</v>
      </c>
      <c r="W7789" s="3" t="str">
        <f>IFERROR(VLOOKUP($B7789, 'Returns'!$A$2:$B$801, 2, FALSE), "No")</f>
        <v>No</v>
      </c>
    </row>
    <row r="7790" spans="1:23" x14ac:dyDescent="0.3">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VLOOKUP($M7790,People!$A$2:$B$5, 2, FALSE)</f>
        <v>Kelly Williams</v>
      </c>
      <c r="W7790" s="3" t="str">
        <f>IFERROR(VLOOKUP($B7790, 'Returns'!$A$2:$B$801, 2, FALSE), "No")</f>
        <v>No</v>
      </c>
    </row>
    <row r="7791" spans="1:23" x14ac:dyDescent="0.3">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VLOOKUP($M7791,People!$A$2:$B$5, 2, FALSE)</f>
        <v>Kelly Williams</v>
      </c>
      <c r="W7791" s="3" t="str">
        <f>IFERROR(VLOOKUP($B7791, 'Returns'!$A$2:$B$801, 2, FALSE), "No")</f>
        <v>No</v>
      </c>
    </row>
    <row r="7792" spans="1:23" x14ac:dyDescent="0.3">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VLOOKUP($M7792,People!$A$2:$B$5, 2, FALSE)</f>
        <v>Chuck Magee</v>
      </c>
      <c r="W7792" s="3" t="str">
        <f>IFERROR(VLOOKUP($B7792, 'Returns'!$A$2:$B$801, 2, FALSE), "No")</f>
        <v>No</v>
      </c>
    </row>
    <row r="7793" spans="1:23" x14ac:dyDescent="0.3">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VLOOKUP($M7793,People!$A$2:$B$5, 2, FALSE)</f>
        <v>Kelly Williams</v>
      </c>
      <c r="W7793" s="3" t="str">
        <f>IFERROR(VLOOKUP($B7793, 'Returns'!$A$2:$B$801, 2, FALSE), "No")</f>
        <v>No</v>
      </c>
    </row>
    <row r="7794" spans="1:23" x14ac:dyDescent="0.3">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VLOOKUP($M7794,People!$A$2:$B$5, 2, FALSE)</f>
        <v>Kelly Williams</v>
      </c>
      <c r="W7794" s="3" t="str">
        <f>IFERROR(VLOOKUP($B7794, 'Returns'!$A$2:$B$801, 2, FALSE), "No")</f>
        <v>No</v>
      </c>
    </row>
    <row r="7795" spans="1:23" x14ac:dyDescent="0.3">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VLOOKUP($M7795,People!$A$2:$B$5, 2, FALSE)</f>
        <v>Anna Andreadi</v>
      </c>
      <c r="W7795" s="3" t="str">
        <f>IFERROR(VLOOKUP($B7795, 'Returns'!$A$2:$B$801, 2, FALSE), "No")</f>
        <v>No</v>
      </c>
    </row>
    <row r="7796" spans="1:23" x14ac:dyDescent="0.3">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VLOOKUP($M7796,People!$A$2:$B$5, 2, FALSE)</f>
        <v>Anna Andreadi</v>
      </c>
      <c r="W7796" s="3" t="str">
        <f>IFERROR(VLOOKUP($B7796, 'Returns'!$A$2:$B$801, 2, FALSE), "No")</f>
        <v>No</v>
      </c>
    </row>
    <row r="7797" spans="1:23" x14ac:dyDescent="0.3">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VLOOKUP($M7797,People!$A$2:$B$5, 2, FALSE)</f>
        <v>Kelly Williams</v>
      </c>
      <c r="W7797" s="3" t="str">
        <f>IFERROR(VLOOKUP($B7797, 'Returns'!$A$2:$B$801, 2, FALSE), "No")</f>
        <v>No</v>
      </c>
    </row>
    <row r="7798" spans="1:23" x14ac:dyDescent="0.3">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VLOOKUP($M7798,People!$A$2:$B$5, 2, FALSE)</f>
        <v>Chuck Magee</v>
      </c>
      <c r="W7798" s="3" t="str">
        <f>IFERROR(VLOOKUP($B7798, 'Returns'!$A$2:$B$801, 2, FALSE), "No")</f>
        <v>No</v>
      </c>
    </row>
    <row r="7799" spans="1:23" x14ac:dyDescent="0.3">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VLOOKUP($M7799,People!$A$2:$B$5, 2, FALSE)</f>
        <v>Chuck Magee</v>
      </c>
      <c r="W7799" s="3" t="str">
        <f>IFERROR(VLOOKUP($B7799, 'Returns'!$A$2:$B$801, 2, FALSE), "No")</f>
        <v>No</v>
      </c>
    </row>
    <row r="7800" spans="1:23" x14ac:dyDescent="0.3">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VLOOKUP($M7800,People!$A$2:$B$5, 2, FALSE)</f>
        <v>Chuck Magee</v>
      </c>
      <c r="W7800" s="3" t="str">
        <f>IFERROR(VLOOKUP($B7800, 'Returns'!$A$2:$B$801, 2, FALSE), "No")</f>
        <v>No</v>
      </c>
    </row>
    <row r="7801" spans="1:23" x14ac:dyDescent="0.3">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VLOOKUP($M7801,People!$A$2:$B$5, 2, FALSE)</f>
        <v>Chuck Magee</v>
      </c>
      <c r="W7801" s="3" t="str">
        <f>IFERROR(VLOOKUP($B7801, 'Returns'!$A$2:$B$801, 2, FALSE), "No")</f>
        <v>No</v>
      </c>
    </row>
    <row r="7802" spans="1:23" x14ac:dyDescent="0.3">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VLOOKUP($M7802,People!$A$2:$B$5, 2, FALSE)</f>
        <v>Chuck Magee</v>
      </c>
      <c r="W7802" s="3" t="str">
        <f>IFERROR(VLOOKUP($B7802, 'Returns'!$A$2:$B$801, 2, FALSE), "No")</f>
        <v>No</v>
      </c>
    </row>
    <row r="7803" spans="1:23" x14ac:dyDescent="0.3">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VLOOKUP($M7803,People!$A$2:$B$5, 2, FALSE)</f>
        <v>Anna Andreadi</v>
      </c>
      <c r="W7803" s="3" t="str">
        <f>IFERROR(VLOOKUP($B7803, 'Returns'!$A$2:$B$801, 2, FALSE), "No")</f>
        <v>No</v>
      </c>
    </row>
    <row r="7804" spans="1:23" x14ac:dyDescent="0.3">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VLOOKUP($M7804,People!$A$2:$B$5, 2, FALSE)</f>
        <v>Cassandra Brandow</v>
      </c>
      <c r="W7804" s="3" t="str">
        <f>IFERROR(VLOOKUP($B7804, 'Returns'!$A$2:$B$801, 2, FALSE), "No")</f>
        <v>No</v>
      </c>
    </row>
    <row r="7805" spans="1:23" x14ac:dyDescent="0.3">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VLOOKUP($M7805,People!$A$2:$B$5, 2, FALSE)</f>
        <v>Cassandra Brandow</v>
      </c>
      <c r="W7805" s="3" t="str">
        <f>IFERROR(VLOOKUP($B7805, 'Returns'!$A$2:$B$801, 2, FALSE), "No")</f>
        <v>No</v>
      </c>
    </row>
    <row r="7806" spans="1:23" x14ac:dyDescent="0.3">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VLOOKUP($M7806,People!$A$2:$B$5, 2, FALSE)</f>
        <v>Cassandra Brandow</v>
      </c>
      <c r="W7806" s="3" t="str">
        <f>IFERROR(VLOOKUP($B7806, 'Returns'!$A$2:$B$801, 2, FALSE), "No")</f>
        <v>No</v>
      </c>
    </row>
    <row r="7807" spans="1:23" x14ac:dyDescent="0.3">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VLOOKUP($M7807,People!$A$2:$B$5, 2, FALSE)</f>
        <v>Cassandra Brandow</v>
      </c>
      <c r="W7807" s="3" t="str">
        <f>IFERROR(VLOOKUP($B7807, 'Returns'!$A$2:$B$801, 2, FALSE), "No")</f>
        <v>No</v>
      </c>
    </row>
    <row r="7808" spans="1:23" x14ac:dyDescent="0.3">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VLOOKUP($M7808,People!$A$2:$B$5, 2, FALSE)</f>
        <v>Cassandra Brandow</v>
      </c>
      <c r="W7808" s="3" t="str">
        <f>IFERROR(VLOOKUP($B7808, 'Returns'!$A$2:$B$801, 2, FALSE), "No")</f>
        <v>No</v>
      </c>
    </row>
    <row r="7809" spans="1:23" x14ac:dyDescent="0.3">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VLOOKUP($M7809,People!$A$2:$B$5, 2, FALSE)</f>
        <v>Cassandra Brandow</v>
      </c>
      <c r="W7809" s="3" t="str">
        <f>IFERROR(VLOOKUP($B7809, 'Returns'!$A$2:$B$801, 2, FALSE), "No")</f>
        <v>No</v>
      </c>
    </row>
    <row r="7810" spans="1:23" x14ac:dyDescent="0.3">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VLOOKUP($M7810,People!$A$2:$B$5, 2, FALSE)</f>
        <v>Cassandra Brandow</v>
      </c>
      <c r="W7810" s="3" t="str">
        <f>IFERROR(VLOOKUP($B7810, 'Returns'!$A$2:$B$801, 2, FALSE), "No")</f>
        <v>No</v>
      </c>
    </row>
    <row r="7811" spans="1:23" x14ac:dyDescent="0.3">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VLOOKUP($M7811,People!$A$2:$B$5, 2, FALSE)</f>
        <v>Cassandra Brandow</v>
      </c>
      <c r="W7811" s="3" t="str">
        <f>IFERROR(VLOOKUP($B7811, 'Returns'!$A$2:$B$801, 2, FALSE), "No")</f>
        <v>No</v>
      </c>
    </row>
    <row r="7812" spans="1:23" x14ac:dyDescent="0.3">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VLOOKUP($M7812,People!$A$2:$B$5, 2, FALSE)</f>
        <v>Chuck Magee</v>
      </c>
      <c r="W7812" s="3" t="str">
        <f>IFERROR(VLOOKUP($B7812, 'Returns'!$A$2:$B$801, 2, FALSE), "No")</f>
        <v>No</v>
      </c>
    </row>
    <row r="7813" spans="1:23" x14ac:dyDescent="0.3">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VLOOKUP($M7813,People!$A$2:$B$5, 2, FALSE)</f>
        <v>Chuck Magee</v>
      </c>
      <c r="W7813" s="3" t="str">
        <f>IFERROR(VLOOKUP($B7813, 'Returns'!$A$2:$B$801, 2, FALSE), "No")</f>
        <v>No</v>
      </c>
    </row>
    <row r="7814" spans="1:23" x14ac:dyDescent="0.3">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VLOOKUP($M7814,People!$A$2:$B$5, 2, FALSE)</f>
        <v>Chuck Magee</v>
      </c>
      <c r="W7814" s="3" t="str">
        <f>IFERROR(VLOOKUP($B7814, 'Returns'!$A$2:$B$801, 2, FALSE), "No")</f>
        <v>No</v>
      </c>
    </row>
    <row r="7815" spans="1:23" x14ac:dyDescent="0.3">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VLOOKUP($M7815,People!$A$2:$B$5, 2, FALSE)</f>
        <v>Chuck Magee</v>
      </c>
      <c r="W7815" s="3" t="str">
        <f>IFERROR(VLOOKUP($B7815, 'Returns'!$A$2:$B$801, 2, FALSE), "No")</f>
        <v>No</v>
      </c>
    </row>
    <row r="7816" spans="1:23" x14ac:dyDescent="0.3">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VLOOKUP($M7816,People!$A$2:$B$5, 2, FALSE)</f>
        <v>Anna Andreadi</v>
      </c>
      <c r="W7816" s="3" t="str">
        <f>IFERROR(VLOOKUP($B7816, 'Returns'!$A$2:$B$801, 2, FALSE), "No")</f>
        <v>No</v>
      </c>
    </row>
    <row r="7817" spans="1:23" x14ac:dyDescent="0.3">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VLOOKUP($M7817,People!$A$2:$B$5, 2, FALSE)</f>
        <v>Anna Andreadi</v>
      </c>
      <c r="W7817" s="3" t="str">
        <f>IFERROR(VLOOKUP($B7817, 'Returns'!$A$2:$B$801, 2, FALSE), "No")</f>
        <v>No</v>
      </c>
    </row>
    <row r="7818" spans="1:23" x14ac:dyDescent="0.3">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VLOOKUP($M7818,People!$A$2:$B$5, 2, FALSE)</f>
        <v>Anna Andreadi</v>
      </c>
      <c r="W7818" s="3" t="str">
        <f>IFERROR(VLOOKUP($B7818, 'Returns'!$A$2:$B$801, 2, FALSE), "No")</f>
        <v>No</v>
      </c>
    </row>
    <row r="7819" spans="1:23" x14ac:dyDescent="0.3">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VLOOKUP($M7819,People!$A$2:$B$5, 2, FALSE)</f>
        <v>Anna Andreadi</v>
      </c>
      <c r="W7819" s="3" t="str">
        <f>IFERROR(VLOOKUP($B7819, 'Returns'!$A$2:$B$801, 2, FALSE), "No")</f>
        <v>No</v>
      </c>
    </row>
    <row r="7820" spans="1:23" x14ac:dyDescent="0.3">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VLOOKUP($M7820,People!$A$2:$B$5, 2, FALSE)</f>
        <v>Anna Andreadi</v>
      </c>
      <c r="W7820" s="3" t="str">
        <f>IFERROR(VLOOKUP($B7820, 'Returns'!$A$2:$B$801, 2, FALSE), "No")</f>
        <v>No</v>
      </c>
    </row>
    <row r="7821" spans="1:23" x14ac:dyDescent="0.3">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VLOOKUP($M7821,People!$A$2:$B$5, 2, FALSE)</f>
        <v>Anna Andreadi</v>
      </c>
      <c r="W7821" s="3" t="str">
        <f>IFERROR(VLOOKUP($B7821, 'Returns'!$A$2:$B$801, 2, FALSE), "No")</f>
        <v>No</v>
      </c>
    </row>
    <row r="7822" spans="1:23" x14ac:dyDescent="0.3">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VLOOKUP($M7822,People!$A$2:$B$5, 2, FALSE)</f>
        <v>Chuck Magee</v>
      </c>
      <c r="W7822" s="3" t="str">
        <f>IFERROR(VLOOKUP($B7822, 'Returns'!$A$2:$B$801, 2, FALSE), "No")</f>
        <v>No</v>
      </c>
    </row>
    <row r="7823" spans="1:23" x14ac:dyDescent="0.3">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VLOOKUP($M7823,People!$A$2:$B$5, 2, FALSE)</f>
        <v>Cassandra Brandow</v>
      </c>
      <c r="W7823" s="3" t="str">
        <f>IFERROR(VLOOKUP($B7823, 'Returns'!$A$2:$B$801, 2, FALSE), "No")</f>
        <v>No</v>
      </c>
    </row>
    <row r="7824" spans="1:23" x14ac:dyDescent="0.3">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VLOOKUP($M7824,People!$A$2:$B$5, 2, FALSE)</f>
        <v>Chuck Magee</v>
      </c>
      <c r="W7824" s="3" t="str">
        <f>IFERROR(VLOOKUP($B7824, 'Returns'!$A$2:$B$801, 2, FALSE), "No")</f>
        <v>No</v>
      </c>
    </row>
    <row r="7825" spans="1:23" x14ac:dyDescent="0.3">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VLOOKUP($M7825,People!$A$2:$B$5, 2, FALSE)</f>
        <v>Chuck Magee</v>
      </c>
      <c r="W7825" s="3" t="str">
        <f>IFERROR(VLOOKUP($B7825, 'Returns'!$A$2:$B$801, 2, FALSE), "No")</f>
        <v>No</v>
      </c>
    </row>
    <row r="7826" spans="1:23" x14ac:dyDescent="0.3">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VLOOKUP($M7826,People!$A$2:$B$5, 2, FALSE)</f>
        <v>Anna Andreadi</v>
      </c>
      <c r="W7826" s="3" t="str">
        <f>IFERROR(VLOOKUP($B7826, 'Returns'!$A$2:$B$801, 2, FALSE), "No")</f>
        <v>No</v>
      </c>
    </row>
    <row r="7827" spans="1:23" x14ac:dyDescent="0.3">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VLOOKUP($M7827,People!$A$2:$B$5, 2, FALSE)</f>
        <v>Chuck Magee</v>
      </c>
      <c r="W7827" s="3" t="str">
        <f>IFERROR(VLOOKUP($B7827, 'Returns'!$A$2:$B$801, 2, FALSE), "No")</f>
        <v>No</v>
      </c>
    </row>
    <row r="7828" spans="1:23" x14ac:dyDescent="0.3">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VLOOKUP($M7828,People!$A$2:$B$5, 2, FALSE)</f>
        <v>Kelly Williams</v>
      </c>
      <c r="W7828" s="3" t="str">
        <f>IFERROR(VLOOKUP($B7828, 'Returns'!$A$2:$B$801, 2, FALSE), "No")</f>
        <v>No</v>
      </c>
    </row>
    <row r="7829" spans="1:23" x14ac:dyDescent="0.3">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VLOOKUP($M7829,People!$A$2:$B$5, 2, FALSE)</f>
        <v>Kelly Williams</v>
      </c>
      <c r="W7829" s="3" t="str">
        <f>IFERROR(VLOOKUP($B7829, 'Returns'!$A$2:$B$801, 2, FALSE), "No")</f>
        <v>No</v>
      </c>
    </row>
    <row r="7830" spans="1:23" x14ac:dyDescent="0.3">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VLOOKUP($M7830,People!$A$2:$B$5, 2, FALSE)</f>
        <v>Anna Andreadi</v>
      </c>
      <c r="W7830" s="3" t="str">
        <f>IFERROR(VLOOKUP($B7830, 'Returns'!$A$2:$B$801, 2, FALSE), "No")</f>
        <v>No</v>
      </c>
    </row>
    <row r="7831" spans="1:23" x14ac:dyDescent="0.3">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VLOOKUP($M7831,People!$A$2:$B$5, 2, FALSE)</f>
        <v>Anna Andreadi</v>
      </c>
      <c r="W7831" s="3" t="str">
        <f>IFERROR(VLOOKUP($B7831, 'Returns'!$A$2:$B$801, 2, FALSE), "No")</f>
        <v>No</v>
      </c>
    </row>
    <row r="7832" spans="1:23" x14ac:dyDescent="0.3">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VLOOKUP($M7832,People!$A$2:$B$5, 2, FALSE)</f>
        <v>Anna Andreadi</v>
      </c>
      <c r="W7832" s="3" t="str">
        <f>IFERROR(VLOOKUP($B7832, 'Returns'!$A$2:$B$801, 2, FALSE), "No")</f>
        <v>No</v>
      </c>
    </row>
    <row r="7833" spans="1:23" x14ac:dyDescent="0.3">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VLOOKUP($M7833,People!$A$2:$B$5, 2, FALSE)</f>
        <v>Anna Andreadi</v>
      </c>
      <c r="W7833" s="3" t="str">
        <f>IFERROR(VLOOKUP($B7833, 'Returns'!$A$2:$B$801, 2, FALSE), "No")</f>
        <v>No</v>
      </c>
    </row>
    <row r="7834" spans="1:23" x14ac:dyDescent="0.3">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VLOOKUP($M7834,People!$A$2:$B$5, 2, FALSE)</f>
        <v>Kelly Williams</v>
      </c>
      <c r="W7834" s="3" t="str">
        <f>IFERROR(VLOOKUP($B7834, 'Returns'!$A$2:$B$801, 2, FALSE), "No")</f>
        <v>No</v>
      </c>
    </row>
    <row r="7835" spans="1:23" x14ac:dyDescent="0.3">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VLOOKUP($M7835,People!$A$2:$B$5, 2, FALSE)</f>
        <v>Cassandra Brandow</v>
      </c>
      <c r="W7835" s="3" t="str">
        <f>IFERROR(VLOOKUP($B7835, 'Returns'!$A$2:$B$801, 2, FALSE), "No")</f>
        <v>No</v>
      </c>
    </row>
    <row r="7836" spans="1:23" x14ac:dyDescent="0.3">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VLOOKUP($M7836,People!$A$2:$B$5, 2, FALSE)</f>
        <v>Anna Andreadi</v>
      </c>
      <c r="W7836" s="3" t="str">
        <f>IFERROR(VLOOKUP($B7836, 'Returns'!$A$2:$B$801, 2, FALSE), "No")</f>
        <v>No</v>
      </c>
    </row>
    <row r="7837" spans="1:23" x14ac:dyDescent="0.3">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VLOOKUP($M7837,People!$A$2:$B$5, 2, FALSE)</f>
        <v>Anna Andreadi</v>
      </c>
      <c r="W7837" s="3" t="str">
        <f>IFERROR(VLOOKUP($B7837, 'Returns'!$A$2:$B$801, 2, FALSE), "No")</f>
        <v>No</v>
      </c>
    </row>
    <row r="7838" spans="1:23" x14ac:dyDescent="0.3">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VLOOKUP($M7838,People!$A$2:$B$5, 2, FALSE)</f>
        <v>Anna Andreadi</v>
      </c>
      <c r="W7838" s="3" t="str">
        <f>IFERROR(VLOOKUP($B7838, 'Returns'!$A$2:$B$801, 2, FALSE), "No")</f>
        <v>No</v>
      </c>
    </row>
    <row r="7839" spans="1:23" x14ac:dyDescent="0.3">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VLOOKUP($M7839,People!$A$2:$B$5, 2, FALSE)</f>
        <v>Anna Andreadi</v>
      </c>
      <c r="W7839" s="3" t="str">
        <f>IFERROR(VLOOKUP($B7839, 'Returns'!$A$2:$B$801, 2, FALSE), "No")</f>
        <v>No</v>
      </c>
    </row>
    <row r="7840" spans="1:23" x14ac:dyDescent="0.3">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VLOOKUP($M7840,People!$A$2:$B$5, 2, FALSE)</f>
        <v>Anna Andreadi</v>
      </c>
      <c r="W7840" s="3" t="str">
        <f>IFERROR(VLOOKUP($B7840, 'Returns'!$A$2:$B$801, 2, FALSE), "No")</f>
        <v>No</v>
      </c>
    </row>
    <row r="7841" spans="1:23" x14ac:dyDescent="0.3">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VLOOKUP($M7841,People!$A$2:$B$5, 2, FALSE)</f>
        <v>Kelly Williams</v>
      </c>
      <c r="W7841" s="3" t="str">
        <f>IFERROR(VLOOKUP($B7841, 'Returns'!$A$2:$B$801, 2, FALSE), "No")</f>
        <v>No</v>
      </c>
    </row>
    <row r="7842" spans="1:23" x14ac:dyDescent="0.3">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VLOOKUP($M7842,People!$A$2:$B$5, 2, FALSE)</f>
        <v>Kelly Williams</v>
      </c>
      <c r="W7842" s="3" t="str">
        <f>IFERROR(VLOOKUP($B7842, 'Returns'!$A$2:$B$801, 2, FALSE), "No")</f>
        <v>No</v>
      </c>
    </row>
    <row r="7843" spans="1:23" x14ac:dyDescent="0.3">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VLOOKUP($M7843,People!$A$2:$B$5, 2, FALSE)</f>
        <v>Chuck Magee</v>
      </c>
      <c r="W7843" s="3" t="str">
        <f>IFERROR(VLOOKUP($B7843, 'Returns'!$A$2:$B$801, 2, FALSE), "No")</f>
        <v>No</v>
      </c>
    </row>
    <row r="7844" spans="1:23" x14ac:dyDescent="0.3">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VLOOKUP($M7844,People!$A$2:$B$5, 2, FALSE)</f>
        <v>Cassandra Brandow</v>
      </c>
      <c r="W7844" s="3" t="str">
        <f>IFERROR(VLOOKUP($B7844, 'Returns'!$A$2:$B$801, 2, FALSE), "No")</f>
        <v>No</v>
      </c>
    </row>
    <row r="7845" spans="1:23" x14ac:dyDescent="0.3">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VLOOKUP($M7845,People!$A$2:$B$5, 2, FALSE)</f>
        <v>Cassandra Brandow</v>
      </c>
      <c r="W7845" s="3" t="str">
        <f>IFERROR(VLOOKUP($B7845, 'Returns'!$A$2:$B$801, 2, FALSE), "No")</f>
        <v>No</v>
      </c>
    </row>
    <row r="7846" spans="1:23" x14ac:dyDescent="0.3">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VLOOKUP($M7846,People!$A$2:$B$5, 2, FALSE)</f>
        <v>Kelly Williams</v>
      </c>
      <c r="W7846" s="3" t="str">
        <f>IFERROR(VLOOKUP($B7846, 'Returns'!$A$2:$B$801, 2, FALSE), "No")</f>
        <v>Yes</v>
      </c>
    </row>
    <row r="7847" spans="1:23" x14ac:dyDescent="0.3">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VLOOKUP($M7847,People!$A$2:$B$5, 2, FALSE)</f>
        <v>Cassandra Brandow</v>
      </c>
      <c r="W7847" s="3" t="str">
        <f>IFERROR(VLOOKUP($B7847, 'Returns'!$A$2:$B$801, 2, FALSE), "No")</f>
        <v>No</v>
      </c>
    </row>
    <row r="7848" spans="1:23" x14ac:dyDescent="0.3">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VLOOKUP($M7848,People!$A$2:$B$5, 2, FALSE)</f>
        <v>Cassandra Brandow</v>
      </c>
      <c r="W7848" s="3" t="str">
        <f>IFERROR(VLOOKUP($B7848, 'Returns'!$A$2:$B$801, 2, FALSE), "No")</f>
        <v>No</v>
      </c>
    </row>
    <row r="7849" spans="1:23" x14ac:dyDescent="0.3">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VLOOKUP($M7849,People!$A$2:$B$5, 2, FALSE)</f>
        <v>Kelly Williams</v>
      </c>
      <c r="W7849" s="3" t="str">
        <f>IFERROR(VLOOKUP($B7849, 'Returns'!$A$2:$B$801, 2, FALSE), "No")</f>
        <v>No</v>
      </c>
    </row>
    <row r="7850" spans="1:23" x14ac:dyDescent="0.3">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VLOOKUP($M7850,People!$A$2:$B$5, 2, FALSE)</f>
        <v>Kelly Williams</v>
      </c>
      <c r="W7850" s="3" t="str">
        <f>IFERROR(VLOOKUP($B7850, 'Returns'!$A$2:$B$801, 2, FALSE), "No")</f>
        <v>No</v>
      </c>
    </row>
    <row r="7851" spans="1:23" x14ac:dyDescent="0.3">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VLOOKUP($M7851,People!$A$2:$B$5, 2, FALSE)</f>
        <v>Kelly Williams</v>
      </c>
      <c r="W7851" s="3" t="str">
        <f>IFERROR(VLOOKUP($B7851, 'Returns'!$A$2:$B$801, 2, FALSE), "No")</f>
        <v>No</v>
      </c>
    </row>
    <row r="7852" spans="1:23" x14ac:dyDescent="0.3">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VLOOKUP($M7852,People!$A$2:$B$5, 2, FALSE)</f>
        <v>Kelly Williams</v>
      </c>
      <c r="W7852" s="3" t="str">
        <f>IFERROR(VLOOKUP($B7852, 'Returns'!$A$2:$B$801, 2, FALSE), "No")</f>
        <v>No</v>
      </c>
    </row>
    <row r="7853" spans="1:23" x14ac:dyDescent="0.3">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VLOOKUP($M7853,People!$A$2:$B$5, 2, FALSE)</f>
        <v>Kelly Williams</v>
      </c>
      <c r="W7853" s="3" t="str">
        <f>IFERROR(VLOOKUP($B7853, 'Returns'!$A$2:$B$801, 2, FALSE), "No")</f>
        <v>No</v>
      </c>
    </row>
    <row r="7854" spans="1:23" x14ac:dyDescent="0.3">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VLOOKUP($M7854,People!$A$2:$B$5, 2, FALSE)</f>
        <v>Kelly Williams</v>
      </c>
      <c r="W7854" s="3" t="str">
        <f>IFERROR(VLOOKUP($B7854, 'Returns'!$A$2:$B$801, 2, FALSE), "No")</f>
        <v>No</v>
      </c>
    </row>
    <row r="7855" spans="1:23" x14ac:dyDescent="0.3">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VLOOKUP($M7855,People!$A$2:$B$5, 2, FALSE)</f>
        <v>Anna Andreadi</v>
      </c>
      <c r="W7855" s="3" t="str">
        <f>IFERROR(VLOOKUP($B7855, 'Returns'!$A$2:$B$801, 2, FALSE), "No")</f>
        <v>No</v>
      </c>
    </row>
    <row r="7856" spans="1:23" x14ac:dyDescent="0.3">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VLOOKUP($M7856,People!$A$2:$B$5, 2, FALSE)</f>
        <v>Cassandra Brandow</v>
      </c>
      <c r="W7856" s="3" t="str">
        <f>IFERROR(VLOOKUP($B7856, 'Returns'!$A$2:$B$801, 2, FALSE), "No")</f>
        <v>No</v>
      </c>
    </row>
    <row r="7857" spans="1:23" x14ac:dyDescent="0.3">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VLOOKUP($M7857,People!$A$2:$B$5, 2, FALSE)</f>
        <v>Cassandra Brandow</v>
      </c>
      <c r="W7857" s="3" t="str">
        <f>IFERROR(VLOOKUP($B7857, 'Returns'!$A$2:$B$801, 2, FALSE), "No")</f>
        <v>No</v>
      </c>
    </row>
    <row r="7858" spans="1:23" x14ac:dyDescent="0.3">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VLOOKUP($M7858,People!$A$2:$B$5, 2, FALSE)</f>
        <v>Chuck Magee</v>
      </c>
      <c r="W7858" s="3" t="str">
        <f>IFERROR(VLOOKUP($B7858, 'Returns'!$A$2:$B$801, 2, FALSE), "No")</f>
        <v>No</v>
      </c>
    </row>
    <row r="7859" spans="1:23" x14ac:dyDescent="0.3">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VLOOKUP($M7859,People!$A$2:$B$5, 2, FALSE)</f>
        <v>Chuck Magee</v>
      </c>
      <c r="W7859" s="3" t="str">
        <f>IFERROR(VLOOKUP($B7859, 'Returns'!$A$2:$B$801, 2, FALSE), "No")</f>
        <v>No</v>
      </c>
    </row>
    <row r="7860" spans="1:23" x14ac:dyDescent="0.3">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VLOOKUP($M7860,People!$A$2:$B$5, 2, FALSE)</f>
        <v>Chuck Magee</v>
      </c>
      <c r="W7860" s="3" t="str">
        <f>IFERROR(VLOOKUP($B7860, 'Returns'!$A$2:$B$801, 2, FALSE), "No")</f>
        <v>No</v>
      </c>
    </row>
    <row r="7861" spans="1:23" x14ac:dyDescent="0.3">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VLOOKUP($M7861,People!$A$2:$B$5, 2, FALSE)</f>
        <v>Chuck Magee</v>
      </c>
      <c r="W7861" s="3" t="str">
        <f>IFERROR(VLOOKUP($B7861, 'Returns'!$A$2:$B$801, 2, FALSE), "No")</f>
        <v>No</v>
      </c>
    </row>
    <row r="7862" spans="1:23" x14ac:dyDescent="0.3">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VLOOKUP($M7862,People!$A$2:$B$5, 2, FALSE)</f>
        <v>Chuck Magee</v>
      </c>
      <c r="W7862" s="3" t="str">
        <f>IFERROR(VLOOKUP($B7862, 'Returns'!$A$2:$B$801, 2, FALSE), "No")</f>
        <v>No</v>
      </c>
    </row>
    <row r="7863" spans="1:23" x14ac:dyDescent="0.3">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VLOOKUP($M7863,People!$A$2:$B$5, 2, FALSE)</f>
        <v>Anna Andreadi</v>
      </c>
      <c r="W7863" s="3" t="str">
        <f>IFERROR(VLOOKUP($B7863, 'Returns'!$A$2:$B$801, 2, FALSE), "No")</f>
        <v>No</v>
      </c>
    </row>
    <row r="7864" spans="1:23" x14ac:dyDescent="0.3">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VLOOKUP($M7864,People!$A$2:$B$5, 2, FALSE)</f>
        <v>Anna Andreadi</v>
      </c>
      <c r="W7864" s="3" t="str">
        <f>IFERROR(VLOOKUP($B7864, 'Returns'!$A$2:$B$801, 2, FALSE), "No")</f>
        <v>No</v>
      </c>
    </row>
    <row r="7865" spans="1:23" x14ac:dyDescent="0.3">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VLOOKUP($M7865,People!$A$2:$B$5, 2, FALSE)</f>
        <v>Anna Andreadi</v>
      </c>
      <c r="W7865" s="3" t="str">
        <f>IFERROR(VLOOKUP($B7865, 'Returns'!$A$2:$B$801, 2, FALSE), "No")</f>
        <v>No</v>
      </c>
    </row>
    <row r="7866" spans="1:23" x14ac:dyDescent="0.3">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VLOOKUP($M7866,People!$A$2:$B$5, 2, FALSE)</f>
        <v>Anna Andreadi</v>
      </c>
      <c r="W7866" s="3" t="str">
        <f>IFERROR(VLOOKUP($B7866, 'Returns'!$A$2:$B$801, 2, FALSE), "No")</f>
        <v>No</v>
      </c>
    </row>
    <row r="7867" spans="1:23" x14ac:dyDescent="0.3">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VLOOKUP($M7867,People!$A$2:$B$5, 2, FALSE)</f>
        <v>Anna Andreadi</v>
      </c>
      <c r="W7867" s="3" t="str">
        <f>IFERROR(VLOOKUP($B7867, 'Returns'!$A$2:$B$801, 2, FALSE), "No")</f>
        <v>No</v>
      </c>
    </row>
    <row r="7868" spans="1:23" x14ac:dyDescent="0.3">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VLOOKUP($M7868,People!$A$2:$B$5, 2, FALSE)</f>
        <v>Anna Andreadi</v>
      </c>
      <c r="W7868" s="3" t="str">
        <f>IFERROR(VLOOKUP($B7868, 'Returns'!$A$2:$B$801, 2, FALSE), "No")</f>
        <v>No</v>
      </c>
    </row>
    <row r="7869" spans="1:23" x14ac:dyDescent="0.3">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VLOOKUP($M7869,People!$A$2:$B$5, 2, FALSE)</f>
        <v>Anna Andreadi</v>
      </c>
      <c r="W7869" s="3" t="str">
        <f>IFERROR(VLOOKUP($B7869, 'Returns'!$A$2:$B$801, 2, FALSE), "No")</f>
        <v>No</v>
      </c>
    </row>
    <row r="7870" spans="1:23" x14ac:dyDescent="0.3">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VLOOKUP($M7870,People!$A$2:$B$5, 2, FALSE)</f>
        <v>Anna Andreadi</v>
      </c>
      <c r="W7870" s="3" t="str">
        <f>IFERROR(VLOOKUP($B7870, 'Returns'!$A$2:$B$801, 2, FALSE), "No")</f>
        <v>No</v>
      </c>
    </row>
    <row r="7871" spans="1:23" x14ac:dyDescent="0.3">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VLOOKUP($M7871,People!$A$2:$B$5, 2, FALSE)</f>
        <v>Cassandra Brandow</v>
      </c>
      <c r="W7871" s="3" t="str">
        <f>IFERROR(VLOOKUP($B7871, 'Returns'!$A$2:$B$801, 2, FALSE), "No")</f>
        <v>No</v>
      </c>
    </row>
    <row r="7872" spans="1:23" x14ac:dyDescent="0.3">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VLOOKUP($M7872,People!$A$2:$B$5, 2, FALSE)</f>
        <v>Chuck Magee</v>
      </c>
      <c r="W7872" s="3" t="str">
        <f>IFERROR(VLOOKUP($B7872, 'Returns'!$A$2:$B$801, 2, FALSE), "No")</f>
        <v>No</v>
      </c>
    </row>
    <row r="7873" spans="1:23" x14ac:dyDescent="0.3">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VLOOKUP($M7873,People!$A$2:$B$5, 2, FALSE)</f>
        <v>Anna Andreadi</v>
      </c>
      <c r="W7873" s="3" t="str">
        <f>IFERROR(VLOOKUP($B7873, 'Returns'!$A$2:$B$801, 2, FALSE), "No")</f>
        <v>No</v>
      </c>
    </row>
    <row r="7874" spans="1:23" x14ac:dyDescent="0.3">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VLOOKUP($M7874,People!$A$2:$B$5, 2, FALSE)</f>
        <v>Anna Andreadi</v>
      </c>
      <c r="W7874" s="3" t="str">
        <f>IFERROR(VLOOKUP($B7874, 'Returns'!$A$2:$B$801, 2, FALSE), "No")</f>
        <v>No</v>
      </c>
    </row>
    <row r="7875" spans="1:23" x14ac:dyDescent="0.3">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VLOOKUP($M7875,People!$A$2:$B$5, 2, FALSE)</f>
        <v>Anna Andreadi</v>
      </c>
      <c r="W7875" s="3" t="str">
        <f>IFERROR(VLOOKUP($B7875, 'Returns'!$A$2:$B$801, 2, FALSE), "No")</f>
        <v>No</v>
      </c>
    </row>
    <row r="7876" spans="1:23" x14ac:dyDescent="0.3">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VLOOKUP($M7876,People!$A$2:$B$5, 2, FALSE)</f>
        <v>Anna Andreadi</v>
      </c>
      <c r="W7876" s="3" t="str">
        <f>IFERROR(VLOOKUP($B7876, 'Returns'!$A$2:$B$801, 2, FALSE), "No")</f>
        <v>No</v>
      </c>
    </row>
    <row r="7877" spans="1:23" x14ac:dyDescent="0.3">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VLOOKUP($M7877,People!$A$2:$B$5, 2, FALSE)</f>
        <v>Anna Andreadi</v>
      </c>
      <c r="W7877" s="3" t="str">
        <f>IFERROR(VLOOKUP($B7877, 'Returns'!$A$2:$B$801, 2, FALSE), "No")</f>
        <v>No</v>
      </c>
    </row>
    <row r="7878" spans="1:23" x14ac:dyDescent="0.3">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VLOOKUP($M7878,People!$A$2:$B$5, 2, FALSE)</f>
        <v>Anna Andreadi</v>
      </c>
      <c r="W7878" s="3" t="str">
        <f>IFERROR(VLOOKUP($B7878, 'Returns'!$A$2:$B$801, 2, FALSE), "No")</f>
        <v>No</v>
      </c>
    </row>
    <row r="7879" spans="1:23" x14ac:dyDescent="0.3">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VLOOKUP($M7879,People!$A$2:$B$5, 2, FALSE)</f>
        <v>Cassandra Brandow</v>
      </c>
      <c r="W7879" s="3" t="str">
        <f>IFERROR(VLOOKUP($B7879, 'Returns'!$A$2:$B$801, 2, FALSE), "No")</f>
        <v>No</v>
      </c>
    </row>
    <row r="7880" spans="1:23" x14ac:dyDescent="0.3">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VLOOKUP($M7880,People!$A$2:$B$5, 2, FALSE)</f>
        <v>Kelly Williams</v>
      </c>
      <c r="W7880" s="3" t="str">
        <f>IFERROR(VLOOKUP($B7880, 'Returns'!$A$2:$B$801, 2, FALSE), "No")</f>
        <v>No</v>
      </c>
    </row>
    <row r="7881" spans="1:23" x14ac:dyDescent="0.3">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VLOOKUP($M7881,People!$A$2:$B$5, 2, FALSE)</f>
        <v>Chuck Magee</v>
      </c>
      <c r="W7881" s="3" t="str">
        <f>IFERROR(VLOOKUP($B7881, 'Returns'!$A$2:$B$801, 2, FALSE), "No")</f>
        <v>No</v>
      </c>
    </row>
    <row r="7882" spans="1:23" x14ac:dyDescent="0.3">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VLOOKUP($M7882,People!$A$2:$B$5, 2, FALSE)</f>
        <v>Anna Andreadi</v>
      </c>
      <c r="W7882" s="3" t="str">
        <f>IFERROR(VLOOKUP($B7882, 'Returns'!$A$2:$B$801, 2, FALSE), "No")</f>
        <v>No</v>
      </c>
    </row>
    <row r="7883" spans="1:23" x14ac:dyDescent="0.3">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VLOOKUP($M7883,People!$A$2:$B$5, 2, FALSE)</f>
        <v>Anna Andreadi</v>
      </c>
      <c r="W7883" s="3" t="str">
        <f>IFERROR(VLOOKUP($B7883, 'Returns'!$A$2:$B$801, 2, FALSE), "No")</f>
        <v>No</v>
      </c>
    </row>
    <row r="7884" spans="1:23" x14ac:dyDescent="0.3">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VLOOKUP($M7884,People!$A$2:$B$5, 2, FALSE)</f>
        <v>Anna Andreadi</v>
      </c>
      <c r="W7884" s="3" t="str">
        <f>IFERROR(VLOOKUP($B7884, 'Returns'!$A$2:$B$801, 2, FALSE), "No")</f>
        <v>No</v>
      </c>
    </row>
    <row r="7885" spans="1:23" x14ac:dyDescent="0.3">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VLOOKUP($M7885,People!$A$2:$B$5, 2, FALSE)</f>
        <v>Anna Andreadi</v>
      </c>
      <c r="W7885" s="3" t="str">
        <f>IFERROR(VLOOKUP($B7885, 'Returns'!$A$2:$B$801, 2, FALSE), "No")</f>
        <v>No</v>
      </c>
    </row>
    <row r="7886" spans="1:23" x14ac:dyDescent="0.3">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VLOOKUP($M7886,People!$A$2:$B$5, 2, FALSE)</f>
        <v>Anna Andreadi</v>
      </c>
      <c r="W7886" s="3" t="str">
        <f>IFERROR(VLOOKUP($B7886, 'Returns'!$A$2:$B$801, 2, FALSE), "No")</f>
        <v>No</v>
      </c>
    </row>
    <row r="7887" spans="1:23" x14ac:dyDescent="0.3">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VLOOKUP($M7887,People!$A$2:$B$5, 2, FALSE)</f>
        <v>Anna Andreadi</v>
      </c>
      <c r="W7887" s="3" t="str">
        <f>IFERROR(VLOOKUP($B7887, 'Returns'!$A$2:$B$801, 2, FALSE), "No")</f>
        <v>No</v>
      </c>
    </row>
    <row r="7888" spans="1:23" x14ac:dyDescent="0.3">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VLOOKUP($M7888,People!$A$2:$B$5, 2, FALSE)</f>
        <v>Anna Andreadi</v>
      </c>
      <c r="W7888" s="3" t="str">
        <f>IFERROR(VLOOKUP($B7888, 'Returns'!$A$2:$B$801, 2, FALSE), "No")</f>
        <v>No</v>
      </c>
    </row>
    <row r="7889" spans="1:23" x14ac:dyDescent="0.3">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VLOOKUP($M7889,People!$A$2:$B$5, 2, FALSE)</f>
        <v>Anna Andreadi</v>
      </c>
      <c r="W7889" s="3" t="str">
        <f>IFERROR(VLOOKUP($B7889, 'Returns'!$A$2:$B$801, 2, FALSE), "No")</f>
        <v>No</v>
      </c>
    </row>
    <row r="7890" spans="1:23" x14ac:dyDescent="0.3">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VLOOKUP($M7890,People!$A$2:$B$5, 2, FALSE)</f>
        <v>Anna Andreadi</v>
      </c>
      <c r="W7890" s="3" t="str">
        <f>IFERROR(VLOOKUP($B7890, 'Returns'!$A$2:$B$801, 2, FALSE), "No")</f>
        <v>No</v>
      </c>
    </row>
    <row r="7891" spans="1:23" x14ac:dyDescent="0.3">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VLOOKUP($M7891,People!$A$2:$B$5, 2, FALSE)</f>
        <v>Cassandra Brandow</v>
      </c>
      <c r="W7891" s="3" t="str">
        <f>IFERROR(VLOOKUP($B7891, 'Returns'!$A$2:$B$801, 2, FALSE), "No")</f>
        <v>No</v>
      </c>
    </row>
    <row r="7892" spans="1:23" x14ac:dyDescent="0.3">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VLOOKUP($M7892,People!$A$2:$B$5, 2, FALSE)</f>
        <v>Cassandra Brandow</v>
      </c>
      <c r="W7892" s="3" t="str">
        <f>IFERROR(VLOOKUP($B7892, 'Returns'!$A$2:$B$801, 2, FALSE), "No")</f>
        <v>No</v>
      </c>
    </row>
    <row r="7893" spans="1:23" x14ac:dyDescent="0.3">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VLOOKUP($M7893,People!$A$2:$B$5, 2, FALSE)</f>
        <v>Cassandra Brandow</v>
      </c>
      <c r="W7893" s="3" t="str">
        <f>IFERROR(VLOOKUP($B7893, 'Returns'!$A$2:$B$801, 2, FALSE), "No")</f>
        <v>No</v>
      </c>
    </row>
    <row r="7894" spans="1:23" x14ac:dyDescent="0.3">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VLOOKUP($M7894,People!$A$2:$B$5, 2, FALSE)</f>
        <v>Cassandra Brandow</v>
      </c>
      <c r="W7894" s="3" t="str">
        <f>IFERROR(VLOOKUP($B7894, 'Returns'!$A$2:$B$801, 2, FALSE), "No")</f>
        <v>No</v>
      </c>
    </row>
    <row r="7895" spans="1:23" x14ac:dyDescent="0.3">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VLOOKUP($M7895,People!$A$2:$B$5, 2, FALSE)</f>
        <v>Chuck Magee</v>
      </c>
      <c r="W7895" s="3" t="str">
        <f>IFERROR(VLOOKUP($B7895, 'Returns'!$A$2:$B$801, 2, FALSE), "No")</f>
        <v>No</v>
      </c>
    </row>
    <row r="7896" spans="1:23" x14ac:dyDescent="0.3">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VLOOKUP($M7896,People!$A$2:$B$5, 2, FALSE)</f>
        <v>Chuck Magee</v>
      </c>
      <c r="W7896" s="3" t="str">
        <f>IFERROR(VLOOKUP($B7896, 'Returns'!$A$2:$B$801, 2, FALSE), "No")</f>
        <v>No</v>
      </c>
    </row>
    <row r="7897" spans="1:23" x14ac:dyDescent="0.3">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VLOOKUP($M7897,People!$A$2:$B$5, 2, FALSE)</f>
        <v>Chuck Magee</v>
      </c>
      <c r="W7897" s="3" t="str">
        <f>IFERROR(VLOOKUP($B7897, 'Returns'!$A$2:$B$801, 2, FALSE), "No")</f>
        <v>No</v>
      </c>
    </row>
    <row r="7898" spans="1:23" x14ac:dyDescent="0.3">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VLOOKUP($M7898,People!$A$2:$B$5, 2, FALSE)</f>
        <v>Chuck Magee</v>
      </c>
      <c r="W7898" s="3" t="str">
        <f>IFERROR(VLOOKUP($B7898, 'Returns'!$A$2:$B$801, 2, FALSE), "No")</f>
        <v>No</v>
      </c>
    </row>
    <row r="7899" spans="1:23" x14ac:dyDescent="0.3">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VLOOKUP($M7899,People!$A$2:$B$5, 2, FALSE)</f>
        <v>Cassandra Brandow</v>
      </c>
      <c r="W7899" s="3" t="str">
        <f>IFERROR(VLOOKUP($B7899, 'Returns'!$A$2:$B$801, 2, FALSE), "No")</f>
        <v>No</v>
      </c>
    </row>
    <row r="7900" spans="1:23" x14ac:dyDescent="0.3">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VLOOKUP($M7900,People!$A$2:$B$5, 2, FALSE)</f>
        <v>Cassandra Brandow</v>
      </c>
      <c r="W7900" s="3" t="str">
        <f>IFERROR(VLOOKUP($B7900, 'Returns'!$A$2:$B$801, 2, FALSE), "No")</f>
        <v>No</v>
      </c>
    </row>
    <row r="7901" spans="1:23" x14ac:dyDescent="0.3">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VLOOKUP($M7901,People!$A$2:$B$5, 2, FALSE)</f>
        <v>Cassandra Brandow</v>
      </c>
      <c r="W7901" s="3" t="str">
        <f>IFERROR(VLOOKUP($B7901, 'Returns'!$A$2:$B$801, 2, FALSE), "No")</f>
        <v>No</v>
      </c>
    </row>
    <row r="7902" spans="1:23" x14ac:dyDescent="0.3">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VLOOKUP($M7902,People!$A$2:$B$5, 2, FALSE)</f>
        <v>Cassandra Brandow</v>
      </c>
      <c r="W7902" s="3" t="str">
        <f>IFERROR(VLOOKUP($B7902, 'Returns'!$A$2:$B$801, 2, FALSE), "No")</f>
        <v>No</v>
      </c>
    </row>
    <row r="7903" spans="1:23" x14ac:dyDescent="0.3">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VLOOKUP($M7903,People!$A$2:$B$5, 2, FALSE)</f>
        <v>Cassandra Brandow</v>
      </c>
      <c r="W7903" s="3" t="str">
        <f>IFERROR(VLOOKUP($B7903, 'Returns'!$A$2:$B$801, 2, FALSE), "No")</f>
        <v>No</v>
      </c>
    </row>
    <row r="7904" spans="1:23" x14ac:dyDescent="0.3">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VLOOKUP($M7904,People!$A$2:$B$5, 2, FALSE)</f>
        <v>Cassandra Brandow</v>
      </c>
      <c r="W7904" s="3" t="str">
        <f>IFERROR(VLOOKUP($B7904, 'Returns'!$A$2:$B$801, 2, FALSE), "No")</f>
        <v>No</v>
      </c>
    </row>
    <row r="7905" spans="1:23" x14ac:dyDescent="0.3">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VLOOKUP($M7905,People!$A$2:$B$5, 2, FALSE)</f>
        <v>Cassandra Brandow</v>
      </c>
      <c r="W7905" s="3" t="str">
        <f>IFERROR(VLOOKUP($B7905, 'Returns'!$A$2:$B$801, 2, FALSE), "No")</f>
        <v>No</v>
      </c>
    </row>
    <row r="7906" spans="1:23" x14ac:dyDescent="0.3">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VLOOKUP($M7906,People!$A$2:$B$5, 2, FALSE)</f>
        <v>Kelly Williams</v>
      </c>
      <c r="W7906" s="3" t="str">
        <f>IFERROR(VLOOKUP($B7906, 'Returns'!$A$2:$B$801, 2, FALSE), "No")</f>
        <v>No</v>
      </c>
    </row>
    <row r="7907" spans="1:23" x14ac:dyDescent="0.3">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VLOOKUP($M7907,People!$A$2:$B$5, 2, FALSE)</f>
        <v>Kelly Williams</v>
      </c>
      <c r="W7907" s="3" t="str">
        <f>IFERROR(VLOOKUP($B7907, 'Returns'!$A$2:$B$801, 2, FALSE), "No")</f>
        <v>No</v>
      </c>
    </row>
    <row r="7908" spans="1:23" x14ac:dyDescent="0.3">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VLOOKUP($M7908,People!$A$2:$B$5, 2, FALSE)</f>
        <v>Kelly Williams</v>
      </c>
      <c r="W7908" s="3" t="str">
        <f>IFERROR(VLOOKUP($B7908, 'Returns'!$A$2:$B$801, 2, FALSE), "No")</f>
        <v>No</v>
      </c>
    </row>
    <row r="7909" spans="1:23" x14ac:dyDescent="0.3">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VLOOKUP($M7909,People!$A$2:$B$5, 2, FALSE)</f>
        <v>Anna Andreadi</v>
      </c>
      <c r="W7909" s="3" t="str">
        <f>IFERROR(VLOOKUP($B7909, 'Returns'!$A$2:$B$801, 2, FALSE), "No")</f>
        <v>No</v>
      </c>
    </row>
    <row r="7910" spans="1:23" x14ac:dyDescent="0.3">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VLOOKUP($M7910,People!$A$2:$B$5, 2, FALSE)</f>
        <v>Anna Andreadi</v>
      </c>
      <c r="W7910" s="3" t="str">
        <f>IFERROR(VLOOKUP($B7910, 'Returns'!$A$2:$B$801, 2, FALSE), "No")</f>
        <v>No</v>
      </c>
    </row>
    <row r="7911" spans="1:23" x14ac:dyDescent="0.3">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VLOOKUP($M7911,People!$A$2:$B$5, 2, FALSE)</f>
        <v>Anna Andreadi</v>
      </c>
      <c r="W7911" s="3" t="str">
        <f>IFERROR(VLOOKUP($B7911, 'Returns'!$A$2:$B$801, 2, FALSE), "No")</f>
        <v>No</v>
      </c>
    </row>
    <row r="7912" spans="1:23" x14ac:dyDescent="0.3">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VLOOKUP($M7912,People!$A$2:$B$5, 2, FALSE)</f>
        <v>Anna Andreadi</v>
      </c>
      <c r="W7912" s="3" t="str">
        <f>IFERROR(VLOOKUP($B7912, 'Returns'!$A$2:$B$801, 2, FALSE), "No")</f>
        <v>No</v>
      </c>
    </row>
    <row r="7913" spans="1:23" x14ac:dyDescent="0.3">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VLOOKUP($M7913,People!$A$2:$B$5, 2, FALSE)</f>
        <v>Anna Andreadi</v>
      </c>
      <c r="W7913" s="3" t="str">
        <f>IFERROR(VLOOKUP($B7913, 'Returns'!$A$2:$B$801, 2, FALSE), "No")</f>
        <v>No</v>
      </c>
    </row>
    <row r="7914" spans="1:23" x14ac:dyDescent="0.3">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VLOOKUP($M7914,People!$A$2:$B$5, 2, FALSE)</f>
        <v>Kelly Williams</v>
      </c>
      <c r="W7914" s="3" t="str">
        <f>IFERROR(VLOOKUP($B7914, 'Returns'!$A$2:$B$801, 2, FALSE), "No")</f>
        <v>No</v>
      </c>
    </row>
    <row r="7915" spans="1:23" x14ac:dyDescent="0.3">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VLOOKUP($M7915,People!$A$2:$B$5, 2, FALSE)</f>
        <v>Chuck Magee</v>
      </c>
      <c r="W7915" s="3" t="str">
        <f>IFERROR(VLOOKUP($B7915, 'Returns'!$A$2:$B$801, 2, FALSE), "No")</f>
        <v>No</v>
      </c>
    </row>
    <row r="7916" spans="1:23" x14ac:dyDescent="0.3">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VLOOKUP($M7916,People!$A$2:$B$5, 2, FALSE)</f>
        <v>Chuck Magee</v>
      </c>
      <c r="W7916" s="3" t="str">
        <f>IFERROR(VLOOKUP($B7916, 'Returns'!$A$2:$B$801, 2, FALSE), "No")</f>
        <v>No</v>
      </c>
    </row>
    <row r="7917" spans="1:23" x14ac:dyDescent="0.3">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VLOOKUP($M7917,People!$A$2:$B$5, 2, FALSE)</f>
        <v>Chuck Magee</v>
      </c>
      <c r="W7917" s="3" t="str">
        <f>IFERROR(VLOOKUP($B7917, 'Returns'!$A$2:$B$801, 2, FALSE), "No")</f>
        <v>No</v>
      </c>
    </row>
    <row r="7918" spans="1:23" x14ac:dyDescent="0.3">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VLOOKUP($M7918,People!$A$2:$B$5, 2, FALSE)</f>
        <v>Chuck Magee</v>
      </c>
      <c r="W7918" s="3" t="str">
        <f>IFERROR(VLOOKUP($B7918, 'Returns'!$A$2:$B$801, 2, FALSE), "No")</f>
        <v>No</v>
      </c>
    </row>
    <row r="7919" spans="1:23" x14ac:dyDescent="0.3">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VLOOKUP($M7919,People!$A$2:$B$5, 2, FALSE)</f>
        <v>Kelly Williams</v>
      </c>
      <c r="W7919" s="3" t="str">
        <f>IFERROR(VLOOKUP($B7919, 'Returns'!$A$2:$B$801, 2, FALSE), "No")</f>
        <v>No</v>
      </c>
    </row>
    <row r="7920" spans="1:23" x14ac:dyDescent="0.3">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VLOOKUP($M7920,People!$A$2:$B$5, 2, FALSE)</f>
        <v>Anna Andreadi</v>
      </c>
      <c r="W7920" s="3" t="str">
        <f>IFERROR(VLOOKUP($B7920, 'Returns'!$A$2:$B$801, 2, FALSE), "No")</f>
        <v>No</v>
      </c>
    </row>
    <row r="7921" spans="1:23" x14ac:dyDescent="0.3">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VLOOKUP($M7921,People!$A$2:$B$5, 2, FALSE)</f>
        <v>Chuck Magee</v>
      </c>
      <c r="W7921" s="3" t="str">
        <f>IFERROR(VLOOKUP($B7921, 'Returns'!$A$2:$B$801, 2, FALSE), "No")</f>
        <v>No</v>
      </c>
    </row>
    <row r="7922" spans="1:23" x14ac:dyDescent="0.3">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VLOOKUP($M7922,People!$A$2:$B$5, 2, FALSE)</f>
        <v>Chuck Magee</v>
      </c>
      <c r="W7922" s="3" t="str">
        <f>IFERROR(VLOOKUP($B7922, 'Returns'!$A$2:$B$801, 2, FALSE), "No")</f>
        <v>No</v>
      </c>
    </row>
    <row r="7923" spans="1:23" x14ac:dyDescent="0.3">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VLOOKUP($M7923,People!$A$2:$B$5, 2, FALSE)</f>
        <v>Chuck Magee</v>
      </c>
      <c r="W7923" s="3" t="str">
        <f>IFERROR(VLOOKUP($B7923, 'Returns'!$A$2:$B$801, 2, FALSE), "No")</f>
        <v>No</v>
      </c>
    </row>
    <row r="7924" spans="1:23" x14ac:dyDescent="0.3">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VLOOKUP($M7924,People!$A$2:$B$5, 2, FALSE)</f>
        <v>Cassandra Brandow</v>
      </c>
      <c r="W7924" s="3" t="str">
        <f>IFERROR(VLOOKUP($B7924, 'Returns'!$A$2:$B$801, 2, FALSE), "No")</f>
        <v>No</v>
      </c>
    </row>
    <row r="7925" spans="1:23" x14ac:dyDescent="0.3">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VLOOKUP($M7925,People!$A$2:$B$5, 2, FALSE)</f>
        <v>Cassandra Brandow</v>
      </c>
      <c r="W7925" s="3" t="str">
        <f>IFERROR(VLOOKUP($B7925, 'Returns'!$A$2:$B$801, 2, FALSE), "No")</f>
        <v>No</v>
      </c>
    </row>
    <row r="7926" spans="1:23" x14ac:dyDescent="0.3">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VLOOKUP($M7926,People!$A$2:$B$5, 2, FALSE)</f>
        <v>Cassandra Brandow</v>
      </c>
      <c r="W7926" s="3" t="str">
        <f>IFERROR(VLOOKUP($B7926, 'Returns'!$A$2:$B$801, 2, FALSE), "No")</f>
        <v>No</v>
      </c>
    </row>
    <row r="7927" spans="1:23" x14ac:dyDescent="0.3">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VLOOKUP($M7927,People!$A$2:$B$5, 2, FALSE)</f>
        <v>Cassandra Brandow</v>
      </c>
      <c r="W7927" s="3" t="str">
        <f>IFERROR(VLOOKUP($B7927, 'Returns'!$A$2:$B$801, 2, FALSE), "No")</f>
        <v>No</v>
      </c>
    </row>
    <row r="7928" spans="1:23" x14ac:dyDescent="0.3">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VLOOKUP($M7928,People!$A$2:$B$5, 2, FALSE)</f>
        <v>Chuck Magee</v>
      </c>
      <c r="W7928" s="3" t="str">
        <f>IFERROR(VLOOKUP($B7928, 'Returns'!$A$2:$B$801, 2, FALSE), "No")</f>
        <v>No</v>
      </c>
    </row>
    <row r="7929" spans="1:23" x14ac:dyDescent="0.3">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VLOOKUP($M7929,People!$A$2:$B$5, 2, FALSE)</f>
        <v>Chuck Magee</v>
      </c>
      <c r="W7929" s="3" t="str">
        <f>IFERROR(VLOOKUP($B7929, 'Returns'!$A$2:$B$801, 2, FALSE), "No")</f>
        <v>No</v>
      </c>
    </row>
    <row r="7930" spans="1:23" x14ac:dyDescent="0.3">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VLOOKUP($M7930,People!$A$2:$B$5, 2, FALSE)</f>
        <v>Chuck Magee</v>
      </c>
      <c r="W7930" s="3" t="str">
        <f>IFERROR(VLOOKUP($B7930, 'Returns'!$A$2:$B$801, 2, FALSE), "No")</f>
        <v>No</v>
      </c>
    </row>
    <row r="7931" spans="1:23" x14ac:dyDescent="0.3">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VLOOKUP($M7931,People!$A$2:$B$5, 2, FALSE)</f>
        <v>Kelly Williams</v>
      </c>
      <c r="W7931" s="3" t="str">
        <f>IFERROR(VLOOKUP($B7931, 'Returns'!$A$2:$B$801, 2, FALSE), "No")</f>
        <v>No</v>
      </c>
    </row>
    <row r="7932" spans="1:23" x14ac:dyDescent="0.3">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VLOOKUP($M7932,People!$A$2:$B$5, 2, FALSE)</f>
        <v>Chuck Magee</v>
      </c>
      <c r="W7932" s="3" t="str">
        <f>IFERROR(VLOOKUP($B7932, 'Returns'!$A$2:$B$801, 2, FALSE), "No")</f>
        <v>No</v>
      </c>
    </row>
    <row r="7933" spans="1:23" x14ac:dyDescent="0.3">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VLOOKUP($M7933,People!$A$2:$B$5, 2, FALSE)</f>
        <v>Anna Andreadi</v>
      </c>
      <c r="W7933" s="3" t="str">
        <f>IFERROR(VLOOKUP($B7933, 'Returns'!$A$2:$B$801, 2, FALSE), "No")</f>
        <v>No</v>
      </c>
    </row>
    <row r="7934" spans="1:23" x14ac:dyDescent="0.3">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VLOOKUP($M7934,People!$A$2:$B$5, 2, FALSE)</f>
        <v>Anna Andreadi</v>
      </c>
      <c r="W7934" s="3" t="str">
        <f>IFERROR(VLOOKUP($B7934, 'Returns'!$A$2:$B$801, 2, FALSE), "No")</f>
        <v>No</v>
      </c>
    </row>
    <row r="7935" spans="1:23" x14ac:dyDescent="0.3">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VLOOKUP($M7935,People!$A$2:$B$5, 2, FALSE)</f>
        <v>Anna Andreadi</v>
      </c>
      <c r="W7935" s="3" t="str">
        <f>IFERROR(VLOOKUP($B7935, 'Returns'!$A$2:$B$801, 2, FALSE), "No")</f>
        <v>Yes</v>
      </c>
    </row>
    <row r="7936" spans="1:23" x14ac:dyDescent="0.3">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VLOOKUP($M7936,People!$A$2:$B$5, 2, FALSE)</f>
        <v>Anna Andreadi</v>
      </c>
      <c r="W7936" s="3" t="str">
        <f>IFERROR(VLOOKUP($B7936, 'Returns'!$A$2:$B$801, 2, FALSE), "No")</f>
        <v>Yes</v>
      </c>
    </row>
    <row r="7937" spans="1:23" x14ac:dyDescent="0.3">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VLOOKUP($M7937,People!$A$2:$B$5, 2, FALSE)</f>
        <v>Anna Andreadi</v>
      </c>
      <c r="W7937" s="3" t="str">
        <f>IFERROR(VLOOKUP($B7937, 'Returns'!$A$2:$B$801, 2, FALSE), "No")</f>
        <v>Yes</v>
      </c>
    </row>
    <row r="7938" spans="1:23" x14ac:dyDescent="0.3">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VLOOKUP($M7938,People!$A$2:$B$5, 2, FALSE)</f>
        <v>Anna Andreadi</v>
      </c>
      <c r="W7938" s="3" t="str">
        <f>IFERROR(VLOOKUP($B7938, 'Returns'!$A$2:$B$801, 2, FALSE), "No")</f>
        <v>Yes</v>
      </c>
    </row>
    <row r="7939" spans="1:23" x14ac:dyDescent="0.3">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VLOOKUP($M7939,People!$A$2:$B$5, 2, FALSE)</f>
        <v>Anna Andreadi</v>
      </c>
      <c r="W7939" s="3" t="str">
        <f>IFERROR(VLOOKUP($B7939, 'Returns'!$A$2:$B$801, 2, FALSE), "No")</f>
        <v>Yes</v>
      </c>
    </row>
    <row r="7940" spans="1:23" x14ac:dyDescent="0.3">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VLOOKUP($M7940,People!$A$2:$B$5, 2, FALSE)</f>
        <v>Anna Andreadi</v>
      </c>
      <c r="W7940" s="3" t="str">
        <f>IFERROR(VLOOKUP($B7940, 'Returns'!$A$2:$B$801, 2, FALSE), "No")</f>
        <v>Yes</v>
      </c>
    </row>
    <row r="7941" spans="1:23" x14ac:dyDescent="0.3">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VLOOKUP($M7941,People!$A$2:$B$5, 2, FALSE)</f>
        <v>Anna Andreadi</v>
      </c>
      <c r="W7941" s="3" t="str">
        <f>IFERROR(VLOOKUP($B7941, 'Returns'!$A$2:$B$801, 2, FALSE), "No")</f>
        <v>Yes</v>
      </c>
    </row>
    <row r="7942" spans="1:23" x14ac:dyDescent="0.3">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VLOOKUP($M7942,People!$A$2:$B$5, 2, FALSE)</f>
        <v>Anna Andreadi</v>
      </c>
      <c r="W7942" s="3" t="str">
        <f>IFERROR(VLOOKUP($B7942, 'Returns'!$A$2:$B$801, 2, FALSE), "No")</f>
        <v>No</v>
      </c>
    </row>
    <row r="7943" spans="1:23" x14ac:dyDescent="0.3">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VLOOKUP($M7943,People!$A$2:$B$5, 2, FALSE)</f>
        <v>Anna Andreadi</v>
      </c>
      <c r="W7943" s="3" t="str">
        <f>IFERROR(VLOOKUP($B7943, 'Returns'!$A$2:$B$801, 2, FALSE), "No")</f>
        <v>No</v>
      </c>
    </row>
    <row r="7944" spans="1:23" x14ac:dyDescent="0.3">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VLOOKUP($M7944,People!$A$2:$B$5, 2, FALSE)</f>
        <v>Kelly Williams</v>
      </c>
      <c r="W7944" s="3" t="str">
        <f>IFERROR(VLOOKUP($B7944, 'Returns'!$A$2:$B$801, 2, FALSE), "No")</f>
        <v>Yes</v>
      </c>
    </row>
    <row r="7945" spans="1:23" x14ac:dyDescent="0.3">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VLOOKUP($M7945,People!$A$2:$B$5, 2, FALSE)</f>
        <v>Kelly Williams</v>
      </c>
      <c r="W7945" s="3" t="str">
        <f>IFERROR(VLOOKUP($B7945, 'Returns'!$A$2:$B$801, 2, FALSE), "No")</f>
        <v>Yes</v>
      </c>
    </row>
    <row r="7946" spans="1:23" x14ac:dyDescent="0.3">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VLOOKUP($M7946,People!$A$2:$B$5, 2, FALSE)</f>
        <v>Kelly Williams</v>
      </c>
      <c r="W7946" s="3" t="str">
        <f>IFERROR(VLOOKUP($B7946, 'Returns'!$A$2:$B$801, 2, FALSE), "No")</f>
        <v>Yes</v>
      </c>
    </row>
    <row r="7947" spans="1:23" x14ac:dyDescent="0.3">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VLOOKUP($M7947,People!$A$2:$B$5, 2, FALSE)</f>
        <v>Kelly Williams</v>
      </c>
      <c r="W7947" s="3" t="str">
        <f>IFERROR(VLOOKUP($B7947, 'Returns'!$A$2:$B$801, 2, FALSE), "No")</f>
        <v>Yes</v>
      </c>
    </row>
    <row r="7948" spans="1:23" x14ac:dyDescent="0.3">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VLOOKUP($M7948,People!$A$2:$B$5, 2, FALSE)</f>
        <v>Kelly Williams</v>
      </c>
      <c r="W7948" s="3" t="str">
        <f>IFERROR(VLOOKUP($B7948, 'Returns'!$A$2:$B$801, 2, FALSE), "No")</f>
        <v>Yes</v>
      </c>
    </row>
    <row r="7949" spans="1:23" x14ac:dyDescent="0.3">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VLOOKUP($M7949,People!$A$2:$B$5, 2, FALSE)</f>
        <v>Kelly Williams</v>
      </c>
      <c r="W7949" s="3" t="str">
        <f>IFERROR(VLOOKUP($B7949, 'Returns'!$A$2:$B$801, 2, FALSE), "No")</f>
        <v>No</v>
      </c>
    </row>
    <row r="7950" spans="1:23" x14ac:dyDescent="0.3">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VLOOKUP($M7950,People!$A$2:$B$5, 2, FALSE)</f>
        <v>Kelly Williams</v>
      </c>
      <c r="W7950" s="3" t="str">
        <f>IFERROR(VLOOKUP($B7950, 'Returns'!$A$2:$B$801, 2, FALSE), "No")</f>
        <v>No</v>
      </c>
    </row>
    <row r="7951" spans="1:23" x14ac:dyDescent="0.3">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VLOOKUP($M7951,People!$A$2:$B$5, 2, FALSE)</f>
        <v>Kelly Williams</v>
      </c>
      <c r="W7951" s="3" t="str">
        <f>IFERROR(VLOOKUP($B7951, 'Returns'!$A$2:$B$801, 2, FALSE), "No")</f>
        <v>No</v>
      </c>
    </row>
    <row r="7952" spans="1:23" x14ac:dyDescent="0.3">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VLOOKUP($M7952,People!$A$2:$B$5, 2, FALSE)</f>
        <v>Kelly Williams</v>
      </c>
      <c r="W7952" s="3" t="str">
        <f>IFERROR(VLOOKUP($B7952, 'Returns'!$A$2:$B$801, 2, FALSE), "No")</f>
        <v>No</v>
      </c>
    </row>
    <row r="7953" spans="1:23" x14ac:dyDescent="0.3">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VLOOKUP($M7953,People!$A$2:$B$5, 2, FALSE)</f>
        <v>Chuck Magee</v>
      </c>
      <c r="W7953" s="3" t="str">
        <f>IFERROR(VLOOKUP($B7953, 'Returns'!$A$2:$B$801, 2, FALSE), "No")</f>
        <v>No</v>
      </c>
    </row>
    <row r="7954" spans="1:23" x14ac:dyDescent="0.3">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VLOOKUP($M7954,People!$A$2:$B$5, 2, FALSE)</f>
        <v>Chuck Magee</v>
      </c>
      <c r="W7954" s="3" t="str">
        <f>IFERROR(VLOOKUP($B7954, 'Returns'!$A$2:$B$801, 2, FALSE), "No")</f>
        <v>No</v>
      </c>
    </row>
    <row r="7955" spans="1:23" x14ac:dyDescent="0.3">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VLOOKUP($M7955,People!$A$2:$B$5, 2, FALSE)</f>
        <v>Chuck Magee</v>
      </c>
      <c r="W7955" s="3" t="str">
        <f>IFERROR(VLOOKUP($B7955, 'Returns'!$A$2:$B$801, 2, FALSE), "No")</f>
        <v>No</v>
      </c>
    </row>
    <row r="7956" spans="1:23" x14ac:dyDescent="0.3">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VLOOKUP($M7956,People!$A$2:$B$5, 2, FALSE)</f>
        <v>Chuck Magee</v>
      </c>
      <c r="W7956" s="3" t="str">
        <f>IFERROR(VLOOKUP($B7956, 'Returns'!$A$2:$B$801, 2, FALSE), "No")</f>
        <v>No</v>
      </c>
    </row>
    <row r="7957" spans="1:23" x14ac:dyDescent="0.3">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VLOOKUP($M7957,People!$A$2:$B$5, 2, FALSE)</f>
        <v>Anna Andreadi</v>
      </c>
      <c r="W7957" s="3" t="str">
        <f>IFERROR(VLOOKUP($B7957, 'Returns'!$A$2:$B$801, 2, FALSE), "No")</f>
        <v>Yes</v>
      </c>
    </row>
    <row r="7958" spans="1:23" x14ac:dyDescent="0.3">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VLOOKUP($M7958,People!$A$2:$B$5, 2, FALSE)</f>
        <v>Anna Andreadi</v>
      </c>
      <c r="W7958" s="3" t="str">
        <f>IFERROR(VLOOKUP($B7958, 'Returns'!$A$2:$B$801, 2, FALSE), "No")</f>
        <v>Yes</v>
      </c>
    </row>
    <row r="7959" spans="1:23" x14ac:dyDescent="0.3">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VLOOKUP($M7959,People!$A$2:$B$5, 2, FALSE)</f>
        <v>Anna Andreadi</v>
      </c>
      <c r="W7959" s="3" t="str">
        <f>IFERROR(VLOOKUP($B7959, 'Returns'!$A$2:$B$801, 2, FALSE), "No")</f>
        <v>Yes</v>
      </c>
    </row>
    <row r="7960" spans="1:23" x14ac:dyDescent="0.3">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VLOOKUP($M7960,People!$A$2:$B$5, 2, FALSE)</f>
        <v>Anna Andreadi</v>
      </c>
      <c r="W7960" s="3" t="str">
        <f>IFERROR(VLOOKUP($B7960, 'Returns'!$A$2:$B$801, 2, FALSE), "No")</f>
        <v>Yes</v>
      </c>
    </row>
    <row r="7961" spans="1:23" x14ac:dyDescent="0.3">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VLOOKUP($M7961,People!$A$2:$B$5, 2, FALSE)</f>
        <v>Anna Andreadi</v>
      </c>
      <c r="W7961" s="3" t="str">
        <f>IFERROR(VLOOKUP($B7961, 'Returns'!$A$2:$B$801, 2, FALSE), "No")</f>
        <v>Yes</v>
      </c>
    </row>
    <row r="7962" spans="1:23" x14ac:dyDescent="0.3">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VLOOKUP($M7962,People!$A$2:$B$5, 2, FALSE)</f>
        <v>Anna Andreadi</v>
      </c>
      <c r="W7962" s="3" t="str">
        <f>IFERROR(VLOOKUP($B7962, 'Returns'!$A$2:$B$801, 2, FALSE), "No")</f>
        <v>Yes</v>
      </c>
    </row>
    <row r="7963" spans="1:23" x14ac:dyDescent="0.3">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VLOOKUP($M7963,People!$A$2:$B$5, 2, FALSE)</f>
        <v>Cassandra Brandow</v>
      </c>
      <c r="W7963" s="3" t="str">
        <f>IFERROR(VLOOKUP($B7963, 'Returns'!$A$2:$B$801, 2, FALSE), "No")</f>
        <v>No</v>
      </c>
    </row>
    <row r="7964" spans="1:23" x14ac:dyDescent="0.3">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VLOOKUP($M7964,People!$A$2:$B$5, 2, FALSE)</f>
        <v>Cassandra Brandow</v>
      </c>
      <c r="W7964" s="3" t="str">
        <f>IFERROR(VLOOKUP($B7964, 'Returns'!$A$2:$B$801, 2, FALSE), "No")</f>
        <v>No</v>
      </c>
    </row>
    <row r="7965" spans="1:23" x14ac:dyDescent="0.3">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VLOOKUP($M7965,People!$A$2:$B$5, 2, FALSE)</f>
        <v>Cassandra Brandow</v>
      </c>
      <c r="W7965" s="3" t="str">
        <f>IFERROR(VLOOKUP($B7965, 'Returns'!$A$2:$B$801, 2, FALSE), "No")</f>
        <v>No</v>
      </c>
    </row>
    <row r="7966" spans="1:23" x14ac:dyDescent="0.3">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VLOOKUP($M7966,People!$A$2:$B$5, 2, FALSE)</f>
        <v>Cassandra Brandow</v>
      </c>
      <c r="W7966" s="3" t="str">
        <f>IFERROR(VLOOKUP($B7966, 'Returns'!$A$2:$B$801, 2, FALSE), "No")</f>
        <v>No</v>
      </c>
    </row>
    <row r="7967" spans="1:23" x14ac:dyDescent="0.3">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VLOOKUP($M7967,People!$A$2:$B$5, 2, FALSE)</f>
        <v>Cassandra Brandow</v>
      </c>
      <c r="W7967" s="3" t="str">
        <f>IFERROR(VLOOKUP($B7967, 'Returns'!$A$2:$B$801, 2, FALSE), "No")</f>
        <v>No</v>
      </c>
    </row>
    <row r="7968" spans="1:23" x14ac:dyDescent="0.3">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VLOOKUP($M7968,People!$A$2:$B$5, 2, FALSE)</f>
        <v>Anna Andreadi</v>
      </c>
      <c r="W7968" s="3" t="str">
        <f>IFERROR(VLOOKUP($B7968, 'Returns'!$A$2:$B$801, 2, FALSE), "No")</f>
        <v>No</v>
      </c>
    </row>
    <row r="7969" spans="1:23" x14ac:dyDescent="0.3">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VLOOKUP($M7969,People!$A$2:$B$5, 2, FALSE)</f>
        <v>Anna Andreadi</v>
      </c>
      <c r="W7969" s="3" t="str">
        <f>IFERROR(VLOOKUP($B7969, 'Returns'!$A$2:$B$801, 2, FALSE), "No")</f>
        <v>No</v>
      </c>
    </row>
    <row r="7970" spans="1:23" x14ac:dyDescent="0.3">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VLOOKUP($M7970,People!$A$2:$B$5, 2, FALSE)</f>
        <v>Anna Andreadi</v>
      </c>
      <c r="W7970" s="3" t="str">
        <f>IFERROR(VLOOKUP($B7970, 'Returns'!$A$2:$B$801, 2, FALSE), "No")</f>
        <v>No</v>
      </c>
    </row>
    <row r="7971" spans="1:23" x14ac:dyDescent="0.3">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VLOOKUP($M7971,People!$A$2:$B$5, 2, FALSE)</f>
        <v>Anna Andreadi</v>
      </c>
      <c r="W7971" s="3" t="str">
        <f>IFERROR(VLOOKUP($B7971, 'Returns'!$A$2:$B$801, 2, FALSE), "No")</f>
        <v>No</v>
      </c>
    </row>
    <row r="7972" spans="1:23" x14ac:dyDescent="0.3">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VLOOKUP($M7972,People!$A$2:$B$5, 2, FALSE)</f>
        <v>Chuck Magee</v>
      </c>
      <c r="W7972" s="3" t="str">
        <f>IFERROR(VLOOKUP($B7972, 'Returns'!$A$2:$B$801, 2, FALSE), "No")</f>
        <v>No</v>
      </c>
    </row>
    <row r="7973" spans="1:23" x14ac:dyDescent="0.3">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VLOOKUP($M7973,People!$A$2:$B$5, 2, FALSE)</f>
        <v>Chuck Magee</v>
      </c>
      <c r="W7973" s="3" t="str">
        <f>IFERROR(VLOOKUP($B7973, 'Returns'!$A$2:$B$801, 2, FALSE), "No")</f>
        <v>No</v>
      </c>
    </row>
    <row r="7974" spans="1:23" x14ac:dyDescent="0.3">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VLOOKUP($M7974,People!$A$2:$B$5, 2, FALSE)</f>
        <v>Chuck Magee</v>
      </c>
      <c r="W7974" s="3" t="str">
        <f>IFERROR(VLOOKUP($B7974, 'Returns'!$A$2:$B$801, 2, FALSE), "No")</f>
        <v>No</v>
      </c>
    </row>
    <row r="7975" spans="1:23" x14ac:dyDescent="0.3">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VLOOKUP($M7975,People!$A$2:$B$5, 2, FALSE)</f>
        <v>Chuck Magee</v>
      </c>
      <c r="W7975" s="3" t="str">
        <f>IFERROR(VLOOKUP($B7975, 'Returns'!$A$2:$B$801, 2, FALSE), "No")</f>
        <v>No</v>
      </c>
    </row>
    <row r="7976" spans="1:23" x14ac:dyDescent="0.3">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VLOOKUP($M7976,People!$A$2:$B$5, 2, FALSE)</f>
        <v>Chuck Magee</v>
      </c>
      <c r="W7976" s="3" t="str">
        <f>IFERROR(VLOOKUP($B7976, 'Returns'!$A$2:$B$801, 2, FALSE), "No")</f>
        <v>No</v>
      </c>
    </row>
    <row r="7977" spans="1:23" x14ac:dyDescent="0.3">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VLOOKUP($M7977,People!$A$2:$B$5, 2, FALSE)</f>
        <v>Chuck Magee</v>
      </c>
      <c r="W7977" s="3" t="str">
        <f>IFERROR(VLOOKUP($B7977, 'Returns'!$A$2:$B$801, 2, FALSE), "No")</f>
        <v>No</v>
      </c>
    </row>
    <row r="7978" spans="1:23" x14ac:dyDescent="0.3">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VLOOKUP($M7978,People!$A$2:$B$5, 2, FALSE)</f>
        <v>Chuck Magee</v>
      </c>
      <c r="W7978" s="3" t="str">
        <f>IFERROR(VLOOKUP($B7978, 'Returns'!$A$2:$B$801, 2, FALSE), "No")</f>
        <v>No</v>
      </c>
    </row>
    <row r="7979" spans="1:23" x14ac:dyDescent="0.3">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VLOOKUP($M7979,People!$A$2:$B$5, 2, FALSE)</f>
        <v>Cassandra Brandow</v>
      </c>
      <c r="W7979" s="3" t="str">
        <f>IFERROR(VLOOKUP($B7979, 'Returns'!$A$2:$B$801, 2, FALSE), "No")</f>
        <v>No</v>
      </c>
    </row>
    <row r="7980" spans="1:23" x14ac:dyDescent="0.3">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VLOOKUP($M7980,People!$A$2:$B$5, 2, FALSE)</f>
        <v>Cassandra Brandow</v>
      </c>
      <c r="W7980" s="3" t="str">
        <f>IFERROR(VLOOKUP($B7980, 'Returns'!$A$2:$B$801, 2, FALSE), "No")</f>
        <v>No</v>
      </c>
    </row>
    <row r="7981" spans="1:23" x14ac:dyDescent="0.3">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VLOOKUP($M7981,People!$A$2:$B$5, 2, FALSE)</f>
        <v>Anna Andreadi</v>
      </c>
      <c r="W7981" s="3" t="str">
        <f>IFERROR(VLOOKUP($B7981, 'Returns'!$A$2:$B$801, 2, FALSE), "No")</f>
        <v>No</v>
      </c>
    </row>
    <row r="7982" spans="1:23" x14ac:dyDescent="0.3">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VLOOKUP($M7982,People!$A$2:$B$5, 2, FALSE)</f>
        <v>Kelly Williams</v>
      </c>
      <c r="W7982" s="3" t="str">
        <f>IFERROR(VLOOKUP($B7982, 'Returns'!$A$2:$B$801, 2, FALSE), "No")</f>
        <v>No</v>
      </c>
    </row>
    <row r="7983" spans="1:23" x14ac:dyDescent="0.3">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VLOOKUP($M7983,People!$A$2:$B$5, 2, FALSE)</f>
        <v>Chuck Magee</v>
      </c>
      <c r="W7983" s="3" t="str">
        <f>IFERROR(VLOOKUP($B7983, 'Returns'!$A$2:$B$801, 2, FALSE), "No")</f>
        <v>No</v>
      </c>
    </row>
    <row r="7984" spans="1:23" x14ac:dyDescent="0.3">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VLOOKUP($M7984,People!$A$2:$B$5, 2, FALSE)</f>
        <v>Chuck Magee</v>
      </c>
      <c r="W7984" s="3" t="str">
        <f>IFERROR(VLOOKUP($B7984, 'Returns'!$A$2:$B$801, 2, FALSE), "No")</f>
        <v>No</v>
      </c>
    </row>
    <row r="7985" spans="1:23" x14ac:dyDescent="0.3">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VLOOKUP($M7985,People!$A$2:$B$5, 2, FALSE)</f>
        <v>Kelly Williams</v>
      </c>
      <c r="W7985" s="3" t="str">
        <f>IFERROR(VLOOKUP($B7985, 'Returns'!$A$2:$B$801, 2, FALSE), "No")</f>
        <v>No</v>
      </c>
    </row>
    <row r="7986" spans="1:23" x14ac:dyDescent="0.3">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VLOOKUP($M7986,People!$A$2:$B$5, 2, FALSE)</f>
        <v>Kelly Williams</v>
      </c>
      <c r="W7986" s="3" t="str">
        <f>IFERROR(VLOOKUP($B7986, 'Returns'!$A$2:$B$801, 2, FALSE), "No")</f>
        <v>No</v>
      </c>
    </row>
    <row r="7987" spans="1:23" x14ac:dyDescent="0.3">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VLOOKUP($M7987,People!$A$2:$B$5, 2, FALSE)</f>
        <v>Anna Andreadi</v>
      </c>
      <c r="W7987" s="3" t="str">
        <f>IFERROR(VLOOKUP($B7987, 'Returns'!$A$2:$B$801, 2, FALSE), "No")</f>
        <v>No</v>
      </c>
    </row>
    <row r="7988" spans="1:23" x14ac:dyDescent="0.3">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VLOOKUP($M7988,People!$A$2:$B$5, 2, FALSE)</f>
        <v>Chuck Magee</v>
      </c>
      <c r="W7988" s="3" t="str">
        <f>IFERROR(VLOOKUP($B7988, 'Returns'!$A$2:$B$801, 2, FALSE), "No")</f>
        <v>No</v>
      </c>
    </row>
    <row r="7989" spans="1:23" x14ac:dyDescent="0.3">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VLOOKUP($M7989,People!$A$2:$B$5, 2, FALSE)</f>
        <v>Kelly Williams</v>
      </c>
      <c r="W7989" s="3" t="str">
        <f>IFERROR(VLOOKUP($B7989, 'Returns'!$A$2:$B$801, 2, FALSE), "No")</f>
        <v>No</v>
      </c>
    </row>
    <row r="7990" spans="1:23" x14ac:dyDescent="0.3">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VLOOKUP($M7990,People!$A$2:$B$5, 2, FALSE)</f>
        <v>Kelly Williams</v>
      </c>
      <c r="W7990" s="3" t="str">
        <f>IFERROR(VLOOKUP($B7990, 'Returns'!$A$2:$B$801, 2, FALSE), "No")</f>
        <v>No</v>
      </c>
    </row>
    <row r="7991" spans="1:23" x14ac:dyDescent="0.3">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VLOOKUP($M7991,People!$A$2:$B$5, 2, FALSE)</f>
        <v>Kelly Williams</v>
      </c>
      <c r="W7991" s="3" t="str">
        <f>IFERROR(VLOOKUP($B7991, 'Returns'!$A$2:$B$801, 2, FALSE), "No")</f>
        <v>No</v>
      </c>
    </row>
    <row r="7992" spans="1:23" x14ac:dyDescent="0.3">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VLOOKUP($M7992,People!$A$2:$B$5, 2, FALSE)</f>
        <v>Kelly Williams</v>
      </c>
      <c r="W7992" s="3" t="str">
        <f>IFERROR(VLOOKUP($B7992, 'Returns'!$A$2:$B$801, 2, FALSE), "No")</f>
        <v>No</v>
      </c>
    </row>
    <row r="7993" spans="1:23" x14ac:dyDescent="0.3">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VLOOKUP($M7993,People!$A$2:$B$5, 2, FALSE)</f>
        <v>Cassandra Brandow</v>
      </c>
      <c r="W7993" s="3" t="str">
        <f>IFERROR(VLOOKUP($B7993, 'Returns'!$A$2:$B$801, 2, FALSE), "No")</f>
        <v>No</v>
      </c>
    </row>
    <row r="7994" spans="1:23" x14ac:dyDescent="0.3">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VLOOKUP($M7994,People!$A$2:$B$5, 2, FALSE)</f>
        <v>Cassandra Brandow</v>
      </c>
      <c r="W7994" s="3" t="str">
        <f>IFERROR(VLOOKUP($B7994, 'Returns'!$A$2:$B$801, 2, FALSE), "No")</f>
        <v>No</v>
      </c>
    </row>
    <row r="7995" spans="1:23" x14ac:dyDescent="0.3">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VLOOKUP($M7995,People!$A$2:$B$5, 2, FALSE)</f>
        <v>Anna Andreadi</v>
      </c>
      <c r="W7995" s="3" t="str">
        <f>IFERROR(VLOOKUP($B7995, 'Returns'!$A$2:$B$801, 2, FALSE), "No")</f>
        <v>No</v>
      </c>
    </row>
    <row r="7996" spans="1:23" x14ac:dyDescent="0.3">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VLOOKUP($M7996,People!$A$2:$B$5, 2, FALSE)</f>
        <v>Anna Andreadi</v>
      </c>
      <c r="W7996" s="3" t="str">
        <f>IFERROR(VLOOKUP($B7996, 'Returns'!$A$2:$B$801, 2, FALSE), "No")</f>
        <v>No</v>
      </c>
    </row>
    <row r="7997" spans="1:23" x14ac:dyDescent="0.3">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VLOOKUP($M7997,People!$A$2:$B$5, 2, FALSE)</f>
        <v>Anna Andreadi</v>
      </c>
      <c r="W7997" s="3" t="str">
        <f>IFERROR(VLOOKUP($B7997, 'Returns'!$A$2:$B$801, 2, FALSE), "No")</f>
        <v>No</v>
      </c>
    </row>
    <row r="7998" spans="1:23" x14ac:dyDescent="0.3">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VLOOKUP($M7998,People!$A$2:$B$5, 2, FALSE)</f>
        <v>Anna Andreadi</v>
      </c>
      <c r="W7998" s="3" t="str">
        <f>IFERROR(VLOOKUP($B7998, 'Returns'!$A$2:$B$801, 2, FALSE), "No")</f>
        <v>No</v>
      </c>
    </row>
    <row r="7999" spans="1:23" x14ac:dyDescent="0.3">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VLOOKUP($M7999,People!$A$2:$B$5, 2, FALSE)</f>
        <v>Anna Andreadi</v>
      </c>
      <c r="W7999" s="3" t="str">
        <f>IFERROR(VLOOKUP($B7999, 'Returns'!$A$2:$B$801, 2, FALSE), "No")</f>
        <v>No</v>
      </c>
    </row>
    <row r="8000" spans="1:23" x14ac:dyDescent="0.3">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VLOOKUP($M8000,People!$A$2:$B$5, 2, FALSE)</f>
        <v>Anna Andreadi</v>
      </c>
      <c r="W8000" s="3" t="str">
        <f>IFERROR(VLOOKUP($B8000, 'Returns'!$A$2:$B$801, 2, FALSE), "No")</f>
        <v>No</v>
      </c>
    </row>
    <row r="8001" spans="1:23" x14ac:dyDescent="0.3">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VLOOKUP($M8001,People!$A$2:$B$5, 2, FALSE)</f>
        <v>Anna Andreadi</v>
      </c>
      <c r="W8001" s="3" t="str">
        <f>IFERROR(VLOOKUP($B8001, 'Returns'!$A$2:$B$801, 2, FALSE), "No")</f>
        <v>No</v>
      </c>
    </row>
    <row r="8002" spans="1:23" x14ac:dyDescent="0.3">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VLOOKUP($M8002,People!$A$2:$B$5, 2, FALSE)</f>
        <v>Kelly Williams</v>
      </c>
      <c r="W8002" s="3" t="str">
        <f>IFERROR(VLOOKUP($B8002, 'Returns'!$A$2:$B$801, 2, FALSE), "No")</f>
        <v>No</v>
      </c>
    </row>
    <row r="8003" spans="1:23" x14ac:dyDescent="0.3">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VLOOKUP($M8003,People!$A$2:$B$5, 2, FALSE)</f>
        <v>Anna Andreadi</v>
      </c>
      <c r="W8003" s="3" t="str">
        <f>IFERROR(VLOOKUP($B8003, 'Returns'!$A$2:$B$801, 2, FALSE), "No")</f>
        <v>No</v>
      </c>
    </row>
    <row r="8004" spans="1:23" x14ac:dyDescent="0.3">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VLOOKUP($M8004,People!$A$2:$B$5, 2, FALSE)</f>
        <v>Anna Andreadi</v>
      </c>
      <c r="W8004" s="3" t="str">
        <f>IFERROR(VLOOKUP($B8004, 'Returns'!$A$2:$B$801, 2, FALSE), "No")</f>
        <v>No</v>
      </c>
    </row>
    <row r="8005" spans="1:23" x14ac:dyDescent="0.3">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VLOOKUP($M8005,People!$A$2:$B$5, 2, FALSE)</f>
        <v>Chuck Magee</v>
      </c>
      <c r="W8005" s="3" t="str">
        <f>IFERROR(VLOOKUP($B8005, 'Returns'!$A$2:$B$801, 2, FALSE), "No")</f>
        <v>No</v>
      </c>
    </row>
    <row r="8006" spans="1:23" x14ac:dyDescent="0.3">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VLOOKUP($M8006,People!$A$2:$B$5, 2, FALSE)</f>
        <v>Chuck Magee</v>
      </c>
      <c r="W8006" s="3" t="str">
        <f>IFERROR(VLOOKUP($B8006, 'Returns'!$A$2:$B$801, 2, FALSE), "No")</f>
        <v>No</v>
      </c>
    </row>
    <row r="8007" spans="1:23" x14ac:dyDescent="0.3">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VLOOKUP($M8007,People!$A$2:$B$5, 2, FALSE)</f>
        <v>Chuck Magee</v>
      </c>
      <c r="W8007" s="3" t="str">
        <f>IFERROR(VLOOKUP($B8007, 'Returns'!$A$2:$B$801, 2, FALSE), "No")</f>
        <v>No</v>
      </c>
    </row>
    <row r="8008" spans="1:23" x14ac:dyDescent="0.3">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VLOOKUP($M8008,People!$A$2:$B$5, 2, FALSE)</f>
        <v>Anna Andreadi</v>
      </c>
      <c r="W8008" s="3" t="str">
        <f>IFERROR(VLOOKUP($B8008, 'Returns'!$A$2:$B$801, 2, FALSE), "No")</f>
        <v>No</v>
      </c>
    </row>
    <row r="8009" spans="1:23" x14ac:dyDescent="0.3">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VLOOKUP($M8009,People!$A$2:$B$5, 2, FALSE)</f>
        <v>Kelly Williams</v>
      </c>
      <c r="W8009" s="3" t="str">
        <f>IFERROR(VLOOKUP($B8009, 'Returns'!$A$2:$B$801, 2, FALSE), "No")</f>
        <v>No</v>
      </c>
    </row>
    <row r="8010" spans="1:23" x14ac:dyDescent="0.3">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VLOOKUP($M8010,People!$A$2:$B$5, 2, FALSE)</f>
        <v>Kelly Williams</v>
      </c>
      <c r="W8010" s="3" t="str">
        <f>IFERROR(VLOOKUP($B8010, 'Returns'!$A$2:$B$801, 2, FALSE), "No")</f>
        <v>No</v>
      </c>
    </row>
    <row r="8011" spans="1:23" x14ac:dyDescent="0.3">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VLOOKUP($M8011,People!$A$2:$B$5, 2, FALSE)</f>
        <v>Kelly Williams</v>
      </c>
      <c r="W8011" s="3" t="str">
        <f>IFERROR(VLOOKUP($B8011, 'Returns'!$A$2:$B$801, 2, FALSE), "No")</f>
        <v>No</v>
      </c>
    </row>
    <row r="8012" spans="1:23" x14ac:dyDescent="0.3">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VLOOKUP($M8012,People!$A$2:$B$5, 2, FALSE)</f>
        <v>Chuck Magee</v>
      </c>
      <c r="W8012" s="3" t="str">
        <f>IFERROR(VLOOKUP($B8012, 'Returns'!$A$2:$B$801, 2, FALSE), "No")</f>
        <v>No</v>
      </c>
    </row>
    <row r="8013" spans="1:23" x14ac:dyDescent="0.3">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VLOOKUP($M8013,People!$A$2:$B$5, 2, FALSE)</f>
        <v>Anna Andreadi</v>
      </c>
      <c r="W8013" s="3" t="str">
        <f>IFERROR(VLOOKUP($B8013, 'Returns'!$A$2:$B$801, 2, FALSE), "No")</f>
        <v>No</v>
      </c>
    </row>
    <row r="8014" spans="1:23" x14ac:dyDescent="0.3">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VLOOKUP($M8014,People!$A$2:$B$5, 2, FALSE)</f>
        <v>Chuck Magee</v>
      </c>
      <c r="W8014" s="3" t="str">
        <f>IFERROR(VLOOKUP($B8014, 'Returns'!$A$2:$B$801, 2, FALSE), "No")</f>
        <v>No</v>
      </c>
    </row>
    <row r="8015" spans="1:23" x14ac:dyDescent="0.3">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VLOOKUP($M8015,People!$A$2:$B$5, 2, FALSE)</f>
        <v>Chuck Magee</v>
      </c>
      <c r="W8015" s="3" t="str">
        <f>IFERROR(VLOOKUP($B8015, 'Returns'!$A$2:$B$801, 2, FALSE), "No")</f>
        <v>No</v>
      </c>
    </row>
    <row r="8016" spans="1:23" x14ac:dyDescent="0.3">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VLOOKUP($M8016,People!$A$2:$B$5, 2, FALSE)</f>
        <v>Chuck Magee</v>
      </c>
      <c r="W8016" s="3" t="str">
        <f>IFERROR(VLOOKUP($B8016, 'Returns'!$A$2:$B$801, 2, FALSE), "No")</f>
        <v>No</v>
      </c>
    </row>
    <row r="8017" spans="1:23" x14ac:dyDescent="0.3">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VLOOKUP($M8017,People!$A$2:$B$5, 2, FALSE)</f>
        <v>Chuck Magee</v>
      </c>
      <c r="W8017" s="3" t="str">
        <f>IFERROR(VLOOKUP($B8017, 'Returns'!$A$2:$B$801, 2, FALSE), "No")</f>
        <v>No</v>
      </c>
    </row>
    <row r="8018" spans="1:23" x14ac:dyDescent="0.3">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VLOOKUP($M8018,People!$A$2:$B$5, 2, FALSE)</f>
        <v>Chuck Magee</v>
      </c>
      <c r="W8018" s="3" t="str">
        <f>IFERROR(VLOOKUP($B8018, 'Returns'!$A$2:$B$801, 2, FALSE), "No")</f>
        <v>No</v>
      </c>
    </row>
    <row r="8019" spans="1:23" x14ac:dyDescent="0.3">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VLOOKUP($M8019,People!$A$2:$B$5, 2, FALSE)</f>
        <v>Chuck Magee</v>
      </c>
      <c r="W8019" s="3" t="str">
        <f>IFERROR(VLOOKUP($B8019, 'Returns'!$A$2:$B$801, 2, FALSE), "No")</f>
        <v>No</v>
      </c>
    </row>
    <row r="8020" spans="1:23" x14ac:dyDescent="0.3">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VLOOKUP($M8020,People!$A$2:$B$5, 2, FALSE)</f>
        <v>Anna Andreadi</v>
      </c>
      <c r="W8020" s="3" t="str">
        <f>IFERROR(VLOOKUP($B8020, 'Returns'!$A$2:$B$801, 2, FALSE), "No")</f>
        <v>No</v>
      </c>
    </row>
    <row r="8021" spans="1:23" x14ac:dyDescent="0.3">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VLOOKUP($M8021,People!$A$2:$B$5, 2, FALSE)</f>
        <v>Kelly Williams</v>
      </c>
      <c r="W8021" s="3" t="str">
        <f>IFERROR(VLOOKUP($B8021, 'Returns'!$A$2:$B$801, 2, FALSE), "No")</f>
        <v>No</v>
      </c>
    </row>
    <row r="8022" spans="1:23" x14ac:dyDescent="0.3">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VLOOKUP($M8022,People!$A$2:$B$5, 2, FALSE)</f>
        <v>Kelly Williams</v>
      </c>
      <c r="W8022" s="3" t="str">
        <f>IFERROR(VLOOKUP($B8022, 'Returns'!$A$2:$B$801, 2, FALSE), "No")</f>
        <v>No</v>
      </c>
    </row>
    <row r="8023" spans="1:23" x14ac:dyDescent="0.3">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VLOOKUP($M8023,People!$A$2:$B$5, 2, FALSE)</f>
        <v>Kelly Williams</v>
      </c>
      <c r="W8023" s="3" t="str">
        <f>IFERROR(VLOOKUP($B8023, 'Returns'!$A$2:$B$801, 2, FALSE), "No")</f>
        <v>No</v>
      </c>
    </row>
    <row r="8024" spans="1:23" x14ac:dyDescent="0.3">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VLOOKUP($M8024,People!$A$2:$B$5, 2, FALSE)</f>
        <v>Kelly Williams</v>
      </c>
      <c r="W8024" s="3" t="str">
        <f>IFERROR(VLOOKUP($B8024, 'Returns'!$A$2:$B$801, 2, FALSE), "No")</f>
        <v>No</v>
      </c>
    </row>
    <row r="8025" spans="1:23" x14ac:dyDescent="0.3">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VLOOKUP($M8025,People!$A$2:$B$5, 2, FALSE)</f>
        <v>Kelly Williams</v>
      </c>
      <c r="W8025" s="3" t="str">
        <f>IFERROR(VLOOKUP($B8025, 'Returns'!$A$2:$B$801, 2, FALSE), "No")</f>
        <v>No</v>
      </c>
    </row>
    <row r="8026" spans="1:23" x14ac:dyDescent="0.3">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VLOOKUP($M8026,People!$A$2:$B$5, 2, FALSE)</f>
        <v>Kelly Williams</v>
      </c>
      <c r="W8026" s="3" t="str">
        <f>IFERROR(VLOOKUP($B8026, 'Returns'!$A$2:$B$801, 2, FALSE), "No")</f>
        <v>No</v>
      </c>
    </row>
    <row r="8027" spans="1:23" x14ac:dyDescent="0.3">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VLOOKUP($M8027,People!$A$2:$B$5, 2, FALSE)</f>
        <v>Chuck Magee</v>
      </c>
      <c r="W8027" s="3" t="str">
        <f>IFERROR(VLOOKUP($B8027, 'Returns'!$A$2:$B$801, 2, FALSE), "No")</f>
        <v>No</v>
      </c>
    </row>
    <row r="8028" spans="1:23" x14ac:dyDescent="0.3">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VLOOKUP($M8028,People!$A$2:$B$5, 2, FALSE)</f>
        <v>Chuck Magee</v>
      </c>
      <c r="W8028" s="3" t="str">
        <f>IFERROR(VLOOKUP($B8028, 'Returns'!$A$2:$B$801, 2, FALSE), "No")</f>
        <v>No</v>
      </c>
    </row>
    <row r="8029" spans="1:23" x14ac:dyDescent="0.3">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VLOOKUP($M8029,People!$A$2:$B$5, 2, FALSE)</f>
        <v>Chuck Magee</v>
      </c>
      <c r="W8029" s="3" t="str">
        <f>IFERROR(VLOOKUP($B8029, 'Returns'!$A$2:$B$801, 2, FALSE), "No")</f>
        <v>No</v>
      </c>
    </row>
    <row r="8030" spans="1:23" x14ac:dyDescent="0.3">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VLOOKUP($M8030,People!$A$2:$B$5, 2, FALSE)</f>
        <v>Chuck Magee</v>
      </c>
      <c r="W8030" s="3" t="str">
        <f>IFERROR(VLOOKUP($B8030, 'Returns'!$A$2:$B$801, 2, FALSE), "No")</f>
        <v>No</v>
      </c>
    </row>
    <row r="8031" spans="1:23" x14ac:dyDescent="0.3">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VLOOKUP($M8031,People!$A$2:$B$5, 2, FALSE)</f>
        <v>Kelly Williams</v>
      </c>
      <c r="W8031" s="3" t="str">
        <f>IFERROR(VLOOKUP($B8031, 'Returns'!$A$2:$B$801, 2, FALSE), "No")</f>
        <v>No</v>
      </c>
    </row>
    <row r="8032" spans="1:23" x14ac:dyDescent="0.3">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VLOOKUP($M8032,People!$A$2:$B$5, 2, FALSE)</f>
        <v>Kelly Williams</v>
      </c>
      <c r="W8032" s="3" t="str">
        <f>IFERROR(VLOOKUP($B8032, 'Returns'!$A$2:$B$801, 2, FALSE), "No")</f>
        <v>No</v>
      </c>
    </row>
    <row r="8033" spans="1:23" x14ac:dyDescent="0.3">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VLOOKUP($M8033,People!$A$2:$B$5, 2, FALSE)</f>
        <v>Kelly Williams</v>
      </c>
      <c r="W8033" s="3" t="str">
        <f>IFERROR(VLOOKUP($B8033, 'Returns'!$A$2:$B$801, 2, FALSE), "No")</f>
        <v>No</v>
      </c>
    </row>
    <row r="8034" spans="1:23" x14ac:dyDescent="0.3">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VLOOKUP($M8034,People!$A$2:$B$5, 2, FALSE)</f>
        <v>Kelly Williams</v>
      </c>
      <c r="W8034" s="3" t="str">
        <f>IFERROR(VLOOKUP($B8034, 'Returns'!$A$2:$B$801, 2, FALSE), "No")</f>
        <v>No</v>
      </c>
    </row>
    <row r="8035" spans="1:23" x14ac:dyDescent="0.3">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VLOOKUP($M8035,People!$A$2:$B$5, 2, FALSE)</f>
        <v>Kelly Williams</v>
      </c>
      <c r="W8035" s="3" t="str">
        <f>IFERROR(VLOOKUP($B8035, 'Returns'!$A$2:$B$801, 2, FALSE), "No")</f>
        <v>No</v>
      </c>
    </row>
    <row r="8036" spans="1:23" x14ac:dyDescent="0.3">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VLOOKUP($M8036,People!$A$2:$B$5, 2, FALSE)</f>
        <v>Kelly Williams</v>
      </c>
      <c r="W8036" s="3" t="str">
        <f>IFERROR(VLOOKUP($B8036, 'Returns'!$A$2:$B$801, 2, FALSE), "No")</f>
        <v>No</v>
      </c>
    </row>
    <row r="8037" spans="1:23" x14ac:dyDescent="0.3">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VLOOKUP($M8037,People!$A$2:$B$5, 2, FALSE)</f>
        <v>Kelly Williams</v>
      </c>
      <c r="W8037" s="3" t="str">
        <f>IFERROR(VLOOKUP($B8037, 'Returns'!$A$2:$B$801, 2, FALSE), "No")</f>
        <v>No</v>
      </c>
    </row>
    <row r="8038" spans="1:23" x14ac:dyDescent="0.3">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VLOOKUP($M8038,People!$A$2:$B$5, 2, FALSE)</f>
        <v>Chuck Magee</v>
      </c>
      <c r="W8038" s="3" t="str">
        <f>IFERROR(VLOOKUP($B8038, 'Returns'!$A$2:$B$801, 2, FALSE), "No")</f>
        <v>No</v>
      </c>
    </row>
    <row r="8039" spans="1:23" x14ac:dyDescent="0.3">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VLOOKUP($M8039,People!$A$2:$B$5, 2, FALSE)</f>
        <v>Cassandra Brandow</v>
      </c>
      <c r="W8039" s="3" t="str">
        <f>IFERROR(VLOOKUP($B8039, 'Returns'!$A$2:$B$801, 2, FALSE), "No")</f>
        <v>No</v>
      </c>
    </row>
    <row r="8040" spans="1:23" x14ac:dyDescent="0.3">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VLOOKUP($M8040,People!$A$2:$B$5, 2, FALSE)</f>
        <v>Anna Andreadi</v>
      </c>
      <c r="W8040" s="3" t="str">
        <f>IFERROR(VLOOKUP($B8040, 'Returns'!$A$2:$B$801, 2, FALSE), "No")</f>
        <v>No</v>
      </c>
    </row>
    <row r="8041" spans="1:23" x14ac:dyDescent="0.3">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VLOOKUP($M8041,People!$A$2:$B$5, 2, FALSE)</f>
        <v>Anna Andreadi</v>
      </c>
      <c r="W8041" s="3" t="str">
        <f>IFERROR(VLOOKUP($B8041, 'Returns'!$A$2:$B$801, 2, FALSE), "No")</f>
        <v>No</v>
      </c>
    </row>
    <row r="8042" spans="1:23" x14ac:dyDescent="0.3">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VLOOKUP($M8042,People!$A$2:$B$5, 2, FALSE)</f>
        <v>Anna Andreadi</v>
      </c>
      <c r="W8042" s="3" t="str">
        <f>IFERROR(VLOOKUP($B8042, 'Returns'!$A$2:$B$801, 2, FALSE), "No")</f>
        <v>No</v>
      </c>
    </row>
    <row r="8043" spans="1:23" x14ac:dyDescent="0.3">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VLOOKUP($M8043,People!$A$2:$B$5, 2, FALSE)</f>
        <v>Anna Andreadi</v>
      </c>
      <c r="W8043" s="3" t="str">
        <f>IFERROR(VLOOKUP($B8043, 'Returns'!$A$2:$B$801, 2, FALSE), "No")</f>
        <v>No</v>
      </c>
    </row>
    <row r="8044" spans="1:23" x14ac:dyDescent="0.3">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VLOOKUP($M8044,People!$A$2:$B$5, 2, FALSE)</f>
        <v>Chuck Magee</v>
      </c>
      <c r="W8044" s="3" t="str">
        <f>IFERROR(VLOOKUP($B8044, 'Returns'!$A$2:$B$801, 2, FALSE), "No")</f>
        <v>No</v>
      </c>
    </row>
    <row r="8045" spans="1:23" x14ac:dyDescent="0.3">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VLOOKUP($M8045,People!$A$2:$B$5, 2, FALSE)</f>
        <v>Chuck Magee</v>
      </c>
      <c r="W8045" s="3" t="str">
        <f>IFERROR(VLOOKUP($B8045, 'Returns'!$A$2:$B$801, 2, FALSE), "No")</f>
        <v>No</v>
      </c>
    </row>
    <row r="8046" spans="1:23" x14ac:dyDescent="0.3">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VLOOKUP($M8046,People!$A$2:$B$5, 2, FALSE)</f>
        <v>Anna Andreadi</v>
      </c>
      <c r="W8046" s="3" t="str">
        <f>IFERROR(VLOOKUP($B8046, 'Returns'!$A$2:$B$801, 2, FALSE), "No")</f>
        <v>Yes</v>
      </c>
    </row>
    <row r="8047" spans="1:23" x14ac:dyDescent="0.3">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VLOOKUP($M8047,People!$A$2:$B$5, 2, FALSE)</f>
        <v>Chuck Magee</v>
      </c>
      <c r="W8047" s="3" t="str">
        <f>IFERROR(VLOOKUP($B8047, 'Returns'!$A$2:$B$801, 2, FALSE), "No")</f>
        <v>No</v>
      </c>
    </row>
    <row r="8048" spans="1:23" x14ac:dyDescent="0.3">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VLOOKUP($M8048,People!$A$2:$B$5, 2, FALSE)</f>
        <v>Chuck Magee</v>
      </c>
      <c r="W8048" s="3" t="str">
        <f>IFERROR(VLOOKUP($B8048, 'Returns'!$A$2:$B$801, 2, FALSE), "No")</f>
        <v>No</v>
      </c>
    </row>
    <row r="8049" spans="1:23" x14ac:dyDescent="0.3">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VLOOKUP($M8049,People!$A$2:$B$5, 2, FALSE)</f>
        <v>Cassandra Brandow</v>
      </c>
      <c r="W8049" s="3" t="str">
        <f>IFERROR(VLOOKUP($B8049, 'Returns'!$A$2:$B$801, 2, FALSE), "No")</f>
        <v>No</v>
      </c>
    </row>
    <row r="8050" spans="1:23" x14ac:dyDescent="0.3">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VLOOKUP($M8050,People!$A$2:$B$5, 2, FALSE)</f>
        <v>Chuck Magee</v>
      </c>
      <c r="W8050" s="3" t="str">
        <f>IFERROR(VLOOKUP($B8050, 'Returns'!$A$2:$B$801, 2, FALSE), "No")</f>
        <v>No</v>
      </c>
    </row>
    <row r="8051" spans="1:23" x14ac:dyDescent="0.3">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VLOOKUP($M8051,People!$A$2:$B$5, 2, FALSE)</f>
        <v>Chuck Magee</v>
      </c>
      <c r="W8051" s="3" t="str">
        <f>IFERROR(VLOOKUP($B8051, 'Returns'!$A$2:$B$801, 2, FALSE), "No")</f>
        <v>No</v>
      </c>
    </row>
    <row r="8052" spans="1:23" x14ac:dyDescent="0.3">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VLOOKUP($M8052,People!$A$2:$B$5, 2, FALSE)</f>
        <v>Chuck Magee</v>
      </c>
      <c r="W8052" s="3" t="str">
        <f>IFERROR(VLOOKUP($B8052, 'Returns'!$A$2:$B$801, 2, FALSE), "No")</f>
        <v>No</v>
      </c>
    </row>
    <row r="8053" spans="1:23" x14ac:dyDescent="0.3">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VLOOKUP($M8053,People!$A$2:$B$5, 2, FALSE)</f>
        <v>Chuck Magee</v>
      </c>
      <c r="W8053" s="3" t="str">
        <f>IFERROR(VLOOKUP($B8053, 'Returns'!$A$2:$B$801, 2, FALSE), "No")</f>
        <v>No</v>
      </c>
    </row>
    <row r="8054" spans="1:23" x14ac:dyDescent="0.3">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VLOOKUP($M8054,People!$A$2:$B$5, 2, FALSE)</f>
        <v>Chuck Magee</v>
      </c>
      <c r="W8054" s="3" t="str">
        <f>IFERROR(VLOOKUP($B8054, 'Returns'!$A$2:$B$801, 2, FALSE), "No")</f>
        <v>No</v>
      </c>
    </row>
    <row r="8055" spans="1:23" x14ac:dyDescent="0.3">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VLOOKUP($M8055,People!$A$2:$B$5, 2, FALSE)</f>
        <v>Chuck Magee</v>
      </c>
      <c r="W8055" s="3" t="str">
        <f>IFERROR(VLOOKUP($B8055, 'Returns'!$A$2:$B$801, 2, FALSE), "No")</f>
        <v>No</v>
      </c>
    </row>
    <row r="8056" spans="1:23" x14ac:dyDescent="0.3">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VLOOKUP($M8056,People!$A$2:$B$5, 2, FALSE)</f>
        <v>Anna Andreadi</v>
      </c>
      <c r="W8056" s="3" t="str">
        <f>IFERROR(VLOOKUP($B8056, 'Returns'!$A$2:$B$801, 2, FALSE), "No")</f>
        <v>No</v>
      </c>
    </row>
    <row r="8057" spans="1:23" x14ac:dyDescent="0.3">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VLOOKUP($M8057,People!$A$2:$B$5, 2, FALSE)</f>
        <v>Anna Andreadi</v>
      </c>
      <c r="W8057" s="3" t="str">
        <f>IFERROR(VLOOKUP($B8057, 'Returns'!$A$2:$B$801, 2, FALSE), "No")</f>
        <v>No</v>
      </c>
    </row>
    <row r="8058" spans="1:23" x14ac:dyDescent="0.3">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VLOOKUP($M8058,People!$A$2:$B$5, 2, FALSE)</f>
        <v>Anna Andreadi</v>
      </c>
      <c r="W8058" s="3" t="str">
        <f>IFERROR(VLOOKUP($B8058, 'Returns'!$A$2:$B$801, 2, FALSE), "No")</f>
        <v>No</v>
      </c>
    </row>
    <row r="8059" spans="1:23" x14ac:dyDescent="0.3">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VLOOKUP($M8059,People!$A$2:$B$5, 2, FALSE)</f>
        <v>Anna Andreadi</v>
      </c>
      <c r="W8059" s="3" t="str">
        <f>IFERROR(VLOOKUP($B8059, 'Returns'!$A$2:$B$801, 2, FALSE), "No")</f>
        <v>No</v>
      </c>
    </row>
    <row r="8060" spans="1:23" x14ac:dyDescent="0.3">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VLOOKUP($M8060,People!$A$2:$B$5, 2, FALSE)</f>
        <v>Anna Andreadi</v>
      </c>
      <c r="W8060" s="3" t="str">
        <f>IFERROR(VLOOKUP($B8060, 'Returns'!$A$2:$B$801, 2, FALSE), "No")</f>
        <v>No</v>
      </c>
    </row>
    <row r="8061" spans="1:23" x14ac:dyDescent="0.3">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VLOOKUP($M8061,People!$A$2:$B$5, 2, FALSE)</f>
        <v>Anna Andreadi</v>
      </c>
      <c r="W8061" s="3" t="str">
        <f>IFERROR(VLOOKUP($B8061, 'Returns'!$A$2:$B$801, 2, FALSE), "No")</f>
        <v>No</v>
      </c>
    </row>
    <row r="8062" spans="1:23" x14ac:dyDescent="0.3">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VLOOKUP($M8062,People!$A$2:$B$5, 2, FALSE)</f>
        <v>Chuck Magee</v>
      </c>
      <c r="W8062" s="3" t="str">
        <f>IFERROR(VLOOKUP($B8062, 'Returns'!$A$2:$B$801, 2, FALSE), "No")</f>
        <v>No</v>
      </c>
    </row>
    <row r="8063" spans="1:23" x14ac:dyDescent="0.3">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VLOOKUP($M8063,People!$A$2:$B$5, 2, FALSE)</f>
        <v>Chuck Magee</v>
      </c>
      <c r="W8063" s="3" t="str">
        <f>IFERROR(VLOOKUP($B8063, 'Returns'!$A$2:$B$801, 2, FALSE), "No")</f>
        <v>No</v>
      </c>
    </row>
    <row r="8064" spans="1:23" x14ac:dyDescent="0.3">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VLOOKUP($M8064,People!$A$2:$B$5, 2, FALSE)</f>
        <v>Chuck Magee</v>
      </c>
      <c r="W8064" s="3" t="str">
        <f>IFERROR(VLOOKUP($B8064, 'Returns'!$A$2:$B$801, 2, FALSE), "No")</f>
        <v>No</v>
      </c>
    </row>
    <row r="8065" spans="1:23" x14ac:dyDescent="0.3">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VLOOKUP($M8065,People!$A$2:$B$5, 2, FALSE)</f>
        <v>Chuck Magee</v>
      </c>
      <c r="W8065" s="3" t="str">
        <f>IFERROR(VLOOKUP($B8065, 'Returns'!$A$2:$B$801, 2, FALSE), "No")</f>
        <v>No</v>
      </c>
    </row>
    <row r="8066" spans="1:23" x14ac:dyDescent="0.3">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VLOOKUP($M8066,People!$A$2:$B$5, 2, FALSE)</f>
        <v>Chuck Magee</v>
      </c>
      <c r="W8066" s="3" t="str">
        <f>IFERROR(VLOOKUP($B8066, 'Returns'!$A$2:$B$801, 2, FALSE), "No")</f>
        <v>No</v>
      </c>
    </row>
    <row r="8067" spans="1:23" x14ac:dyDescent="0.3">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VLOOKUP($M8067,People!$A$2:$B$5, 2, FALSE)</f>
        <v>Chuck Magee</v>
      </c>
      <c r="W8067" s="3" t="str">
        <f>IFERROR(VLOOKUP($B8067, 'Returns'!$A$2:$B$801, 2, FALSE), "No")</f>
        <v>No</v>
      </c>
    </row>
    <row r="8068" spans="1:23" x14ac:dyDescent="0.3">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VLOOKUP($M8068,People!$A$2:$B$5, 2, FALSE)</f>
        <v>Chuck Magee</v>
      </c>
      <c r="W8068" s="3" t="str">
        <f>IFERROR(VLOOKUP($B8068, 'Returns'!$A$2:$B$801, 2, FALSE), "No")</f>
        <v>No</v>
      </c>
    </row>
    <row r="8069" spans="1:23" x14ac:dyDescent="0.3">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VLOOKUP($M8069,People!$A$2:$B$5, 2, FALSE)</f>
        <v>Anna Andreadi</v>
      </c>
      <c r="W8069" s="3" t="str">
        <f>IFERROR(VLOOKUP($B8069, 'Returns'!$A$2:$B$801, 2, FALSE), "No")</f>
        <v>No</v>
      </c>
    </row>
    <row r="8070" spans="1:23" x14ac:dyDescent="0.3">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VLOOKUP($M8070,People!$A$2:$B$5, 2, FALSE)</f>
        <v>Anna Andreadi</v>
      </c>
      <c r="W8070" s="3" t="str">
        <f>IFERROR(VLOOKUP($B8070, 'Returns'!$A$2:$B$801, 2, FALSE), "No")</f>
        <v>No</v>
      </c>
    </row>
    <row r="8071" spans="1:23" x14ac:dyDescent="0.3">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VLOOKUP($M8071,People!$A$2:$B$5, 2, FALSE)</f>
        <v>Kelly Williams</v>
      </c>
      <c r="W8071" s="3" t="str">
        <f>IFERROR(VLOOKUP($B8071, 'Returns'!$A$2:$B$801, 2, FALSE), "No")</f>
        <v>No</v>
      </c>
    </row>
    <row r="8072" spans="1:23" x14ac:dyDescent="0.3">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VLOOKUP($M8072,People!$A$2:$B$5, 2, FALSE)</f>
        <v>Kelly Williams</v>
      </c>
      <c r="W8072" s="3" t="str">
        <f>IFERROR(VLOOKUP($B8072, 'Returns'!$A$2:$B$801, 2, FALSE), "No")</f>
        <v>No</v>
      </c>
    </row>
    <row r="8073" spans="1:23" x14ac:dyDescent="0.3">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VLOOKUP($M8073,People!$A$2:$B$5, 2, FALSE)</f>
        <v>Kelly Williams</v>
      </c>
      <c r="W8073" s="3" t="str">
        <f>IFERROR(VLOOKUP($B8073, 'Returns'!$A$2:$B$801, 2, FALSE), "No")</f>
        <v>No</v>
      </c>
    </row>
    <row r="8074" spans="1:23" x14ac:dyDescent="0.3">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VLOOKUP($M8074,People!$A$2:$B$5, 2, FALSE)</f>
        <v>Kelly Williams</v>
      </c>
      <c r="W8074" s="3" t="str">
        <f>IFERROR(VLOOKUP($B8074, 'Returns'!$A$2:$B$801, 2, FALSE), "No")</f>
        <v>No</v>
      </c>
    </row>
    <row r="8075" spans="1:23" x14ac:dyDescent="0.3">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VLOOKUP($M8075,People!$A$2:$B$5, 2, FALSE)</f>
        <v>Kelly Williams</v>
      </c>
      <c r="W8075" s="3" t="str">
        <f>IFERROR(VLOOKUP($B8075, 'Returns'!$A$2:$B$801, 2, FALSE), "No")</f>
        <v>No</v>
      </c>
    </row>
    <row r="8076" spans="1:23" x14ac:dyDescent="0.3">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VLOOKUP($M8076,People!$A$2:$B$5, 2, FALSE)</f>
        <v>Kelly Williams</v>
      </c>
      <c r="W8076" s="3" t="str">
        <f>IFERROR(VLOOKUP($B8076, 'Returns'!$A$2:$B$801, 2, FALSE), "No")</f>
        <v>No</v>
      </c>
    </row>
    <row r="8077" spans="1:23" x14ac:dyDescent="0.3">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VLOOKUP($M8077,People!$A$2:$B$5, 2, FALSE)</f>
        <v>Kelly Williams</v>
      </c>
      <c r="W8077" s="3" t="str">
        <f>IFERROR(VLOOKUP($B8077, 'Returns'!$A$2:$B$801, 2, FALSE), "No")</f>
        <v>No</v>
      </c>
    </row>
    <row r="8078" spans="1:23" x14ac:dyDescent="0.3">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VLOOKUP($M8078,People!$A$2:$B$5, 2, FALSE)</f>
        <v>Cassandra Brandow</v>
      </c>
      <c r="W8078" s="3" t="str">
        <f>IFERROR(VLOOKUP($B8078, 'Returns'!$A$2:$B$801, 2, FALSE), "No")</f>
        <v>No</v>
      </c>
    </row>
    <row r="8079" spans="1:23" x14ac:dyDescent="0.3">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VLOOKUP($M8079,People!$A$2:$B$5, 2, FALSE)</f>
        <v>Cassandra Brandow</v>
      </c>
      <c r="W8079" s="3" t="str">
        <f>IFERROR(VLOOKUP($B8079, 'Returns'!$A$2:$B$801, 2, FALSE), "No")</f>
        <v>No</v>
      </c>
    </row>
    <row r="8080" spans="1:23" x14ac:dyDescent="0.3">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VLOOKUP($M8080,People!$A$2:$B$5, 2, FALSE)</f>
        <v>Cassandra Brandow</v>
      </c>
      <c r="W8080" s="3" t="str">
        <f>IFERROR(VLOOKUP($B8080, 'Returns'!$A$2:$B$801, 2, FALSE), "No")</f>
        <v>No</v>
      </c>
    </row>
    <row r="8081" spans="1:23" x14ac:dyDescent="0.3">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VLOOKUP($M8081,People!$A$2:$B$5, 2, FALSE)</f>
        <v>Chuck Magee</v>
      </c>
      <c r="W8081" s="3" t="str">
        <f>IFERROR(VLOOKUP($B8081, 'Returns'!$A$2:$B$801, 2, FALSE), "No")</f>
        <v>No</v>
      </c>
    </row>
    <row r="8082" spans="1:23" x14ac:dyDescent="0.3">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VLOOKUP($M8082,People!$A$2:$B$5, 2, FALSE)</f>
        <v>Anna Andreadi</v>
      </c>
      <c r="W8082" s="3" t="str">
        <f>IFERROR(VLOOKUP($B8082, 'Returns'!$A$2:$B$801, 2, FALSE), "No")</f>
        <v>No</v>
      </c>
    </row>
    <row r="8083" spans="1:23" x14ac:dyDescent="0.3">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VLOOKUP($M8083,People!$A$2:$B$5, 2, FALSE)</f>
        <v>Anna Andreadi</v>
      </c>
      <c r="W8083" s="3" t="str">
        <f>IFERROR(VLOOKUP($B8083, 'Returns'!$A$2:$B$801, 2, FALSE), "No")</f>
        <v>No</v>
      </c>
    </row>
    <row r="8084" spans="1:23" x14ac:dyDescent="0.3">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VLOOKUP($M8084,People!$A$2:$B$5, 2, FALSE)</f>
        <v>Anna Andreadi</v>
      </c>
      <c r="W8084" s="3" t="str">
        <f>IFERROR(VLOOKUP($B8084, 'Returns'!$A$2:$B$801, 2, FALSE), "No")</f>
        <v>No</v>
      </c>
    </row>
    <row r="8085" spans="1:23" x14ac:dyDescent="0.3">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VLOOKUP($M8085,People!$A$2:$B$5, 2, FALSE)</f>
        <v>Anna Andreadi</v>
      </c>
      <c r="W8085" s="3" t="str">
        <f>IFERROR(VLOOKUP($B8085, 'Returns'!$A$2:$B$801, 2, FALSE), "No")</f>
        <v>No</v>
      </c>
    </row>
    <row r="8086" spans="1:23" x14ac:dyDescent="0.3">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VLOOKUP($M8086,People!$A$2:$B$5, 2, FALSE)</f>
        <v>Anna Andreadi</v>
      </c>
      <c r="W8086" s="3" t="str">
        <f>IFERROR(VLOOKUP($B8086, 'Returns'!$A$2:$B$801, 2, FALSE), "No")</f>
        <v>No</v>
      </c>
    </row>
    <row r="8087" spans="1:23" x14ac:dyDescent="0.3">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VLOOKUP($M8087,People!$A$2:$B$5, 2, FALSE)</f>
        <v>Cassandra Brandow</v>
      </c>
      <c r="W8087" s="3" t="str">
        <f>IFERROR(VLOOKUP($B8087, 'Returns'!$A$2:$B$801, 2, FALSE), "No")</f>
        <v>No</v>
      </c>
    </row>
    <row r="8088" spans="1:23" x14ac:dyDescent="0.3">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VLOOKUP($M8088,People!$A$2:$B$5, 2, FALSE)</f>
        <v>Cassandra Brandow</v>
      </c>
      <c r="W8088" s="3" t="str">
        <f>IFERROR(VLOOKUP($B8088, 'Returns'!$A$2:$B$801, 2, FALSE), "No")</f>
        <v>No</v>
      </c>
    </row>
    <row r="8089" spans="1:23" x14ac:dyDescent="0.3">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VLOOKUP($M8089,People!$A$2:$B$5, 2, FALSE)</f>
        <v>Anna Andreadi</v>
      </c>
      <c r="W8089" s="3" t="str">
        <f>IFERROR(VLOOKUP($B8089, 'Returns'!$A$2:$B$801, 2, FALSE), "No")</f>
        <v>No</v>
      </c>
    </row>
    <row r="8090" spans="1:23" x14ac:dyDescent="0.3">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VLOOKUP($M8090,People!$A$2:$B$5, 2, FALSE)</f>
        <v>Anna Andreadi</v>
      </c>
      <c r="W8090" s="3" t="str">
        <f>IFERROR(VLOOKUP($B8090, 'Returns'!$A$2:$B$801, 2, FALSE), "No")</f>
        <v>No</v>
      </c>
    </row>
    <row r="8091" spans="1:23" x14ac:dyDescent="0.3">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VLOOKUP($M8091,People!$A$2:$B$5, 2, FALSE)</f>
        <v>Chuck Magee</v>
      </c>
      <c r="W8091" s="3" t="str">
        <f>IFERROR(VLOOKUP($B8091, 'Returns'!$A$2:$B$801, 2, FALSE), "No")</f>
        <v>No</v>
      </c>
    </row>
    <row r="8092" spans="1:23" x14ac:dyDescent="0.3">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VLOOKUP($M8092,People!$A$2:$B$5, 2, FALSE)</f>
        <v>Anna Andreadi</v>
      </c>
      <c r="W8092" s="3" t="str">
        <f>IFERROR(VLOOKUP($B8092, 'Returns'!$A$2:$B$801, 2, FALSE), "No")</f>
        <v>No</v>
      </c>
    </row>
    <row r="8093" spans="1:23" x14ac:dyDescent="0.3">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VLOOKUP($M8093,People!$A$2:$B$5, 2, FALSE)</f>
        <v>Anna Andreadi</v>
      </c>
      <c r="W8093" s="3" t="str">
        <f>IFERROR(VLOOKUP($B8093, 'Returns'!$A$2:$B$801, 2, FALSE), "No")</f>
        <v>No</v>
      </c>
    </row>
    <row r="8094" spans="1:23" x14ac:dyDescent="0.3">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VLOOKUP($M8094,People!$A$2:$B$5, 2, FALSE)</f>
        <v>Chuck Magee</v>
      </c>
      <c r="W8094" s="3" t="str">
        <f>IFERROR(VLOOKUP($B8094, 'Returns'!$A$2:$B$801, 2, FALSE), "No")</f>
        <v>No</v>
      </c>
    </row>
    <row r="8095" spans="1:23" x14ac:dyDescent="0.3">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VLOOKUP($M8095,People!$A$2:$B$5, 2, FALSE)</f>
        <v>Anna Andreadi</v>
      </c>
      <c r="W8095" s="3" t="str">
        <f>IFERROR(VLOOKUP($B8095, 'Returns'!$A$2:$B$801, 2, FALSE), "No")</f>
        <v>No</v>
      </c>
    </row>
    <row r="8096" spans="1:23" x14ac:dyDescent="0.3">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VLOOKUP($M8096,People!$A$2:$B$5, 2, FALSE)</f>
        <v>Anna Andreadi</v>
      </c>
      <c r="W8096" s="3" t="str">
        <f>IFERROR(VLOOKUP($B8096, 'Returns'!$A$2:$B$801, 2, FALSE), "No")</f>
        <v>No</v>
      </c>
    </row>
    <row r="8097" spans="1:23" x14ac:dyDescent="0.3">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VLOOKUP($M8097,People!$A$2:$B$5, 2, FALSE)</f>
        <v>Anna Andreadi</v>
      </c>
      <c r="W8097" s="3" t="str">
        <f>IFERROR(VLOOKUP($B8097, 'Returns'!$A$2:$B$801, 2, FALSE), "No")</f>
        <v>No</v>
      </c>
    </row>
    <row r="8098" spans="1:23" x14ac:dyDescent="0.3">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VLOOKUP($M8098,People!$A$2:$B$5, 2, FALSE)</f>
        <v>Anna Andreadi</v>
      </c>
      <c r="W8098" s="3" t="str">
        <f>IFERROR(VLOOKUP($B8098, 'Returns'!$A$2:$B$801, 2, FALSE), "No")</f>
        <v>No</v>
      </c>
    </row>
    <row r="8099" spans="1:23" x14ac:dyDescent="0.3">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VLOOKUP($M8099,People!$A$2:$B$5, 2, FALSE)</f>
        <v>Anna Andreadi</v>
      </c>
      <c r="W8099" s="3" t="str">
        <f>IFERROR(VLOOKUP($B8099, 'Returns'!$A$2:$B$801, 2, FALSE), "No")</f>
        <v>No</v>
      </c>
    </row>
    <row r="8100" spans="1:23" x14ac:dyDescent="0.3">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VLOOKUP($M8100,People!$A$2:$B$5, 2, FALSE)</f>
        <v>Anna Andreadi</v>
      </c>
      <c r="W8100" s="3" t="str">
        <f>IFERROR(VLOOKUP($B8100, 'Returns'!$A$2:$B$801, 2, FALSE), "No")</f>
        <v>No</v>
      </c>
    </row>
    <row r="8101" spans="1:23" x14ac:dyDescent="0.3">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VLOOKUP($M8101,People!$A$2:$B$5, 2, FALSE)</f>
        <v>Anna Andreadi</v>
      </c>
      <c r="W8101" s="3" t="str">
        <f>IFERROR(VLOOKUP($B8101, 'Returns'!$A$2:$B$801, 2, FALSE), "No")</f>
        <v>No</v>
      </c>
    </row>
    <row r="8102" spans="1:23" x14ac:dyDescent="0.3">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VLOOKUP($M8102,People!$A$2:$B$5, 2, FALSE)</f>
        <v>Anna Andreadi</v>
      </c>
      <c r="W8102" s="3" t="str">
        <f>IFERROR(VLOOKUP($B8102, 'Returns'!$A$2:$B$801, 2, FALSE), "No")</f>
        <v>No</v>
      </c>
    </row>
    <row r="8103" spans="1:23" x14ac:dyDescent="0.3">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VLOOKUP($M8103,People!$A$2:$B$5, 2, FALSE)</f>
        <v>Anna Andreadi</v>
      </c>
      <c r="W8103" s="3" t="str">
        <f>IFERROR(VLOOKUP($B8103, 'Returns'!$A$2:$B$801, 2, FALSE), "No")</f>
        <v>No</v>
      </c>
    </row>
    <row r="8104" spans="1:23" x14ac:dyDescent="0.3">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VLOOKUP($M8104,People!$A$2:$B$5, 2, FALSE)</f>
        <v>Anna Andreadi</v>
      </c>
      <c r="W8104" s="3" t="str">
        <f>IFERROR(VLOOKUP($B8104, 'Returns'!$A$2:$B$801, 2, FALSE), "No")</f>
        <v>No</v>
      </c>
    </row>
    <row r="8105" spans="1:23" x14ac:dyDescent="0.3">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VLOOKUP($M8105,People!$A$2:$B$5, 2, FALSE)</f>
        <v>Anna Andreadi</v>
      </c>
      <c r="W8105" s="3" t="str">
        <f>IFERROR(VLOOKUP($B8105, 'Returns'!$A$2:$B$801, 2, FALSE), "No")</f>
        <v>No</v>
      </c>
    </row>
    <row r="8106" spans="1:23" x14ac:dyDescent="0.3">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VLOOKUP($M8106,People!$A$2:$B$5, 2, FALSE)</f>
        <v>Anna Andreadi</v>
      </c>
      <c r="W8106" s="3" t="str">
        <f>IFERROR(VLOOKUP($B8106, 'Returns'!$A$2:$B$801, 2, FALSE), "No")</f>
        <v>No</v>
      </c>
    </row>
    <row r="8107" spans="1:23" x14ac:dyDescent="0.3">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VLOOKUP($M8107,People!$A$2:$B$5, 2, FALSE)</f>
        <v>Kelly Williams</v>
      </c>
      <c r="W8107" s="3" t="str">
        <f>IFERROR(VLOOKUP($B8107, 'Returns'!$A$2:$B$801, 2, FALSE), "No")</f>
        <v>No</v>
      </c>
    </row>
    <row r="8108" spans="1:23" x14ac:dyDescent="0.3">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VLOOKUP($M8108,People!$A$2:$B$5, 2, FALSE)</f>
        <v>Kelly Williams</v>
      </c>
      <c r="W8108" s="3" t="str">
        <f>IFERROR(VLOOKUP($B8108, 'Returns'!$A$2:$B$801, 2, FALSE), "No")</f>
        <v>No</v>
      </c>
    </row>
    <row r="8109" spans="1:23" x14ac:dyDescent="0.3">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VLOOKUP($M8109,People!$A$2:$B$5, 2, FALSE)</f>
        <v>Kelly Williams</v>
      </c>
      <c r="W8109" s="3" t="str">
        <f>IFERROR(VLOOKUP($B8109, 'Returns'!$A$2:$B$801, 2, FALSE), "No")</f>
        <v>No</v>
      </c>
    </row>
    <row r="8110" spans="1:23" x14ac:dyDescent="0.3">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VLOOKUP($M8110,People!$A$2:$B$5, 2, FALSE)</f>
        <v>Chuck Magee</v>
      </c>
      <c r="W8110" s="3" t="str">
        <f>IFERROR(VLOOKUP($B8110, 'Returns'!$A$2:$B$801, 2, FALSE), "No")</f>
        <v>No</v>
      </c>
    </row>
    <row r="8111" spans="1:23" x14ac:dyDescent="0.3">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VLOOKUP($M8111,People!$A$2:$B$5, 2, FALSE)</f>
        <v>Kelly Williams</v>
      </c>
      <c r="W8111" s="3" t="str">
        <f>IFERROR(VLOOKUP($B8111, 'Returns'!$A$2:$B$801, 2, FALSE), "No")</f>
        <v>No</v>
      </c>
    </row>
    <row r="8112" spans="1:23" x14ac:dyDescent="0.3">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VLOOKUP($M8112,People!$A$2:$B$5, 2, FALSE)</f>
        <v>Kelly Williams</v>
      </c>
      <c r="W8112" s="3" t="str">
        <f>IFERROR(VLOOKUP($B8112, 'Returns'!$A$2:$B$801, 2, FALSE), "No")</f>
        <v>No</v>
      </c>
    </row>
    <row r="8113" spans="1:23" x14ac:dyDescent="0.3">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VLOOKUP($M8113,People!$A$2:$B$5, 2, FALSE)</f>
        <v>Kelly Williams</v>
      </c>
      <c r="W8113" s="3" t="str">
        <f>IFERROR(VLOOKUP($B8113, 'Returns'!$A$2:$B$801, 2, FALSE), "No")</f>
        <v>No</v>
      </c>
    </row>
    <row r="8114" spans="1:23" x14ac:dyDescent="0.3">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VLOOKUP($M8114,People!$A$2:$B$5, 2, FALSE)</f>
        <v>Kelly Williams</v>
      </c>
      <c r="W8114" s="3" t="str">
        <f>IFERROR(VLOOKUP($B8114, 'Returns'!$A$2:$B$801, 2, FALSE), "No")</f>
        <v>No</v>
      </c>
    </row>
    <row r="8115" spans="1:23" x14ac:dyDescent="0.3">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VLOOKUP($M8115,People!$A$2:$B$5, 2, FALSE)</f>
        <v>Kelly Williams</v>
      </c>
      <c r="W8115" s="3" t="str">
        <f>IFERROR(VLOOKUP($B8115, 'Returns'!$A$2:$B$801, 2, FALSE), "No")</f>
        <v>No</v>
      </c>
    </row>
    <row r="8116" spans="1:23" x14ac:dyDescent="0.3">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VLOOKUP($M8116,People!$A$2:$B$5, 2, FALSE)</f>
        <v>Kelly Williams</v>
      </c>
      <c r="W8116" s="3" t="str">
        <f>IFERROR(VLOOKUP($B8116, 'Returns'!$A$2:$B$801, 2, FALSE), "No")</f>
        <v>No</v>
      </c>
    </row>
    <row r="8117" spans="1:23" x14ac:dyDescent="0.3">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VLOOKUP($M8117,People!$A$2:$B$5, 2, FALSE)</f>
        <v>Anna Andreadi</v>
      </c>
      <c r="W8117" s="3" t="str">
        <f>IFERROR(VLOOKUP($B8117, 'Returns'!$A$2:$B$801, 2, FALSE), "No")</f>
        <v>No</v>
      </c>
    </row>
    <row r="8118" spans="1:23" x14ac:dyDescent="0.3">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VLOOKUP($M8118,People!$A$2:$B$5, 2, FALSE)</f>
        <v>Kelly Williams</v>
      </c>
      <c r="W8118" s="3" t="str">
        <f>IFERROR(VLOOKUP($B8118, 'Returns'!$A$2:$B$801, 2, FALSE), "No")</f>
        <v>No</v>
      </c>
    </row>
    <row r="8119" spans="1:23" x14ac:dyDescent="0.3">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VLOOKUP($M8119,People!$A$2:$B$5, 2, FALSE)</f>
        <v>Anna Andreadi</v>
      </c>
      <c r="W8119" s="3" t="str">
        <f>IFERROR(VLOOKUP($B8119, 'Returns'!$A$2:$B$801, 2, FALSE), "No")</f>
        <v>No</v>
      </c>
    </row>
    <row r="8120" spans="1:23" x14ac:dyDescent="0.3">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VLOOKUP($M8120,People!$A$2:$B$5, 2, FALSE)</f>
        <v>Kelly Williams</v>
      </c>
      <c r="W8120" s="3" t="str">
        <f>IFERROR(VLOOKUP($B8120, 'Returns'!$A$2:$B$801, 2, FALSE), "No")</f>
        <v>No</v>
      </c>
    </row>
    <row r="8121" spans="1:23" x14ac:dyDescent="0.3">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VLOOKUP($M8121,People!$A$2:$B$5, 2, FALSE)</f>
        <v>Anna Andreadi</v>
      </c>
      <c r="W8121" s="3" t="str">
        <f>IFERROR(VLOOKUP($B8121, 'Returns'!$A$2:$B$801, 2, FALSE), "No")</f>
        <v>No</v>
      </c>
    </row>
    <row r="8122" spans="1:23" x14ac:dyDescent="0.3">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VLOOKUP($M8122,People!$A$2:$B$5, 2, FALSE)</f>
        <v>Anna Andreadi</v>
      </c>
      <c r="W8122" s="3" t="str">
        <f>IFERROR(VLOOKUP($B8122, 'Returns'!$A$2:$B$801, 2, FALSE), "No")</f>
        <v>No</v>
      </c>
    </row>
    <row r="8123" spans="1:23" x14ac:dyDescent="0.3">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VLOOKUP($M8123,People!$A$2:$B$5, 2, FALSE)</f>
        <v>Anna Andreadi</v>
      </c>
      <c r="W8123" s="3" t="str">
        <f>IFERROR(VLOOKUP($B8123, 'Returns'!$A$2:$B$801, 2, FALSE), "No")</f>
        <v>No</v>
      </c>
    </row>
    <row r="8124" spans="1:23" x14ac:dyDescent="0.3">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VLOOKUP($M8124,People!$A$2:$B$5, 2, FALSE)</f>
        <v>Chuck Magee</v>
      </c>
      <c r="W8124" s="3" t="str">
        <f>IFERROR(VLOOKUP($B8124, 'Returns'!$A$2:$B$801, 2, FALSE), "No")</f>
        <v>No</v>
      </c>
    </row>
    <row r="8125" spans="1:23" x14ac:dyDescent="0.3">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VLOOKUP($M8125,People!$A$2:$B$5, 2, FALSE)</f>
        <v>Chuck Magee</v>
      </c>
      <c r="W8125" s="3" t="str">
        <f>IFERROR(VLOOKUP($B8125, 'Returns'!$A$2:$B$801, 2, FALSE), "No")</f>
        <v>No</v>
      </c>
    </row>
    <row r="8126" spans="1:23" x14ac:dyDescent="0.3">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VLOOKUP($M8126,People!$A$2:$B$5, 2, FALSE)</f>
        <v>Anna Andreadi</v>
      </c>
      <c r="W8126" s="3" t="str">
        <f>IFERROR(VLOOKUP($B8126, 'Returns'!$A$2:$B$801, 2, FALSE), "No")</f>
        <v>No</v>
      </c>
    </row>
    <row r="8127" spans="1:23" x14ac:dyDescent="0.3">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VLOOKUP($M8127,People!$A$2:$B$5, 2, FALSE)</f>
        <v>Kelly Williams</v>
      </c>
      <c r="W8127" s="3" t="str">
        <f>IFERROR(VLOOKUP($B8127, 'Returns'!$A$2:$B$801, 2, FALSE), "No")</f>
        <v>No</v>
      </c>
    </row>
    <row r="8128" spans="1:23" x14ac:dyDescent="0.3">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VLOOKUP($M8128,People!$A$2:$B$5, 2, FALSE)</f>
        <v>Kelly Williams</v>
      </c>
      <c r="W8128" s="3" t="str">
        <f>IFERROR(VLOOKUP($B8128, 'Returns'!$A$2:$B$801, 2, FALSE), "No")</f>
        <v>No</v>
      </c>
    </row>
    <row r="8129" spans="1:23" x14ac:dyDescent="0.3">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VLOOKUP($M8129,People!$A$2:$B$5, 2, FALSE)</f>
        <v>Kelly Williams</v>
      </c>
      <c r="W8129" s="3" t="str">
        <f>IFERROR(VLOOKUP($B8129, 'Returns'!$A$2:$B$801, 2, FALSE), "No")</f>
        <v>No</v>
      </c>
    </row>
    <row r="8130" spans="1:23" x14ac:dyDescent="0.3">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VLOOKUP($M8130,People!$A$2:$B$5, 2, FALSE)</f>
        <v>Kelly Williams</v>
      </c>
      <c r="W8130" s="3" t="str">
        <f>IFERROR(VLOOKUP($B8130, 'Returns'!$A$2:$B$801, 2, FALSE), "No")</f>
        <v>No</v>
      </c>
    </row>
    <row r="8131" spans="1:23" x14ac:dyDescent="0.3">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VLOOKUP($M8131,People!$A$2:$B$5, 2, FALSE)</f>
        <v>Anna Andreadi</v>
      </c>
      <c r="W8131" s="3" t="str">
        <f>IFERROR(VLOOKUP($B8131, 'Returns'!$A$2:$B$801, 2, FALSE), "No")</f>
        <v>No</v>
      </c>
    </row>
    <row r="8132" spans="1:23" x14ac:dyDescent="0.3">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VLOOKUP($M8132,People!$A$2:$B$5, 2, FALSE)</f>
        <v>Anna Andreadi</v>
      </c>
      <c r="W8132" s="3" t="str">
        <f>IFERROR(VLOOKUP($B8132, 'Returns'!$A$2:$B$801, 2, FALSE), "No")</f>
        <v>No</v>
      </c>
    </row>
    <row r="8133" spans="1:23" x14ac:dyDescent="0.3">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VLOOKUP($M8133,People!$A$2:$B$5, 2, FALSE)</f>
        <v>Anna Andreadi</v>
      </c>
      <c r="W8133" s="3" t="str">
        <f>IFERROR(VLOOKUP($B8133, 'Returns'!$A$2:$B$801, 2, FALSE), "No")</f>
        <v>No</v>
      </c>
    </row>
    <row r="8134" spans="1:23" x14ac:dyDescent="0.3">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VLOOKUP($M8134,People!$A$2:$B$5, 2, FALSE)</f>
        <v>Anna Andreadi</v>
      </c>
      <c r="W8134" s="3" t="str">
        <f>IFERROR(VLOOKUP($B8134, 'Returns'!$A$2:$B$801, 2, FALSE), "No")</f>
        <v>No</v>
      </c>
    </row>
    <row r="8135" spans="1:23" x14ac:dyDescent="0.3">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VLOOKUP($M8135,People!$A$2:$B$5, 2, FALSE)</f>
        <v>Kelly Williams</v>
      </c>
      <c r="W8135" s="3" t="str">
        <f>IFERROR(VLOOKUP($B8135, 'Returns'!$A$2:$B$801, 2, FALSE), "No")</f>
        <v>No</v>
      </c>
    </row>
    <row r="8136" spans="1:23" x14ac:dyDescent="0.3">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VLOOKUP($M8136,People!$A$2:$B$5, 2, FALSE)</f>
        <v>Anna Andreadi</v>
      </c>
      <c r="W8136" s="3" t="str">
        <f>IFERROR(VLOOKUP($B8136, 'Returns'!$A$2:$B$801, 2, FALSE), "No")</f>
        <v>No</v>
      </c>
    </row>
    <row r="8137" spans="1:23" x14ac:dyDescent="0.3">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VLOOKUP($M8137,People!$A$2:$B$5, 2, FALSE)</f>
        <v>Anna Andreadi</v>
      </c>
      <c r="W8137" s="3" t="str">
        <f>IFERROR(VLOOKUP($B8137, 'Returns'!$A$2:$B$801, 2, FALSE), "No")</f>
        <v>No</v>
      </c>
    </row>
    <row r="8138" spans="1:23" x14ac:dyDescent="0.3">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VLOOKUP($M8138,People!$A$2:$B$5, 2, FALSE)</f>
        <v>Cassandra Brandow</v>
      </c>
      <c r="W8138" s="3" t="str">
        <f>IFERROR(VLOOKUP($B8138, 'Returns'!$A$2:$B$801, 2, FALSE), "No")</f>
        <v>No</v>
      </c>
    </row>
    <row r="8139" spans="1:23" x14ac:dyDescent="0.3">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VLOOKUP($M8139,People!$A$2:$B$5, 2, FALSE)</f>
        <v>Chuck Magee</v>
      </c>
      <c r="W8139" s="3" t="str">
        <f>IFERROR(VLOOKUP($B8139, 'Returns'!$A$2:$B$801, 2, FALSE), "No")</f>
        <v>No</v>
      </c>
    </row>
    <row r="8140" spans="1:23" x14ac:dyDescent="0.3">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VLOOKUP($M8140,People!$A$2:$B$5, 2, FALSE)</f>
        <v>Chuck Magee</v>
      </c>
      <c r="W8140" s="3" t="str">
        <f>IFERROR(VLOOKUP($B8140, 'Returns'!$A$2:$B$801, 2, FALSE), "No")</f>
        <v>No</v>
      </c>
    </row>
    <row r="8141" spans="1:23" x14ac:dyDescent="0.3">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VLOOKUP($M8141,People!$A$2:$B$5, 2, FALSE)</f>
        <v>Chuck Magee</v>
      </c>
      <c r="W8141" s="3" t="str">
        <f>IFERROR(VLOOKUP($B8141, 'Returns'!$A$2:$B$801, 2, FALSE), "No")</f>
        <v>No</v>
      </c>
    </row>
    <row r="8142" spans="1:23" x14ac:dyDescent="0.3">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VLOOKUP($M8142,People!$A$2:$B$5, 2, FALSE)</f>
        <v>Chuck Magee</v>
      </c>
      <c r="W8142" s="3" t="str">
        <f>IFERROR(VLOOKUP($B8142, 'Returns'!$A$2:$B$801, 2, FALSE), "No")</f>
        <v>No</v>
      </c>
    </row>
    <row r="8143" spans="1:23" x14ac:dyDescent="0.3">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VLOOKUP($M8143,People!$A$2:$B$5, 2, FALSE)</f>
        <v>Anna Andreadi</v>
      </c>
      <c r="W8143" s="3" t="str">
        <f>IFERROR(VLOOKUP($B8143, 'Returns'!$A$2:$B$801, 2, FALSE), "No")</f>
        <v>No</v>
      </c>
    </row>
    <row r="8144" spans="1:23" x14ac:dyDescent="0.3">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VLOOKUP($M8144,People!$A$2:$B$5, 2, FALSE)</f>
        <v>Anna Andreadi</v>
      </c>
      <c r="W8144" s="3" t="str">
        <f>IFERROR(VLOOKUP($B8144, 'Returns'!$A$2:$B$801, 2, FALSE), "No")</f>
        <v>No</v>
      </c>
    </row>
    <row r="8145" spans="1:23" x14ac:dyDescent="0.3">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VLOOKUP($M8145,People!$A$2:$B$5, 2, FALSE)</f>
        <v>Anna Andreadi</v>
      </c>
      <c r="W8145" s="3" t="str">
        <f>IFERROR(VLOOKUP($B8145, 'Returns'!$A$2:$B$801, 2, FALSE), "No")</f>
        <v>No</v>
      </c>
    </row>
    <row r="8146" spans="1:23" x14ac:dyDescent="0.3">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VLOOKUP($M8146,People!$A$2:$B$5, 2, FALSE)</f>
        <v>Anna Andreadi</v>
      </c>
      <c r="W8146" s="3" t="str">
        <f>IFERROR(VLOOKUP($B8146, 'Returns'!$A$2:$B$801, 2, FALSE), "No")</f>
        <v>No</v>
      </c>
    </row>
    <row r="8147" spans="1:23" x14ac:dyDescent="0.3">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VLOOKUP($M8147,People!$A$2:$B$5, 2, FALSE)</f>
        <v>Kelly Williams</v>
      </c>
      <c r="W8147" s="3" t="str">
        <f>IFERROR(VLOOKUP($B8147, 'Returns'!$A$2:$B$801, 2, FALSE), "No")</f>
        <v>No</v>
      </c>
    </row>
    <row r="8148" spans="1:23" x14ac:dyDescent="0.3">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VLOOKUP($M8148,People!$A$2:$B$5, 2, FALSE)</f>
        <v>Kelly Williams</v>
      </c>
      <c r="W8148" s="3" t="str">
        <f>IFERROR(VLOOKUP($B8148, 'Returns'!$A$2:$B$801, 2, FALSE), "No")</f>
        <v>No</v>
      </c>
    </row>
    <row r="8149" spans="1:23" x14ac:dyDescent="0.3">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VLOOKUP($M8149,People!$A$2:$B$5, 2, FALSE)</f>
        <v>Cassandra Brandow</v>
      </c>
      <c r="W8149" s="3" t="str">
        <f>IFERROR(VLOOKUP($B8149, 'Returns'!$A$2:$B$801, 2, FALSE), "No")</f>
        <v>No</v>
      </c>
    </row>
    <row r="8150" spans="1:23" x14ac:dyDescent="0.3">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VLOOKUP($M8150,People!$A$2:$B$5, 2, FALSE)</f>
        <v>Anna Andreadi</v>
      </c>
      <c r="W8150" s="3" t="str">
        <f>IFERROR(VLOOKUP($B8150, 'Returns'!$A$2:$B$801, 2, FALSE), "No")</f>
        <v>No</v>
      </c>
    </row>
    <row r="8151" spans="1:23" x14ac:dyDescent="0.3">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VLOOKUP($M8151,People!$A$2:$B$5, 2, FALSE)</f>
        <v>Kelly Williams</v>
      </c>
      <c r="W8151" s="3" t="str">
        <f>IFERROR(VLOOKUP($B8151, 'Returns'!$A$2:$B$801, 2, FALSE), "No")</f>
        <v>No</v>
      </c>
    </row>
    <row r="8152" spans="1:23" x14ac:dyDescent="0.3">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VLOOKUP($M8152,People!$A$2:$B$5, 2, FALSE)</f>
        <v>Kelly Williams</v>
      </c>
      <c r="W8152" s="3" t="str">
        <f>IFERROR(VLOOKUP($B8152, 'Returns'!$A$2:$B$801, 2, FALSE), "No")</f>
        <v>No</v>
      </c>
    </row>
    <row r="8153" spans="1:23" x14ac:dyDescent="0.3">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VLOOKUP($M8153,People!$A$2:$B$5, 2, FALSE)</f>
        <v>Anna Andreadi</v>
      </c>
      <c r="W8153" s="3" t="str">
        <f>IFERROR(VLOOKUP($B8153, 'Returns'!$A$2:$B$801, 2, FALSE), "No")</f>
        <v>Yes</v>
      </c>
    </row>
    <row r="8154" spans="1:23" x14ac:dyDescent="0.3">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VLOOKUP($M8154,People!$A$2:$B$5, 2, FALSE)</f>
        <v>Anna Andreadi</v>
      </c>
      <c r="W8154" s="3" t="str">
        <f>IFERROR(VLOOKUP($B8154, 'Returns'!$A$2:$B$801, 2, FALSE), "No")</f>
        <v>Yes</v>
      </c>
    </row>
    <row r="8155" spans="1:23" x14ac:dyDescent="0.3">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VLOOKUP($M8155,People!$A$2:$B$5, 2, FALSE)</f>
        <v>Anna Andreadi</v>
      </c>
      <c r="W8155" s="3" t="str">
        <f>IFERROR(VLOOKUP($B8155, 'Returns'!$A$2:$B$801, 2, FALSE), "No")</f>
        <v>Yes</v>
      </c>
    </row>
    <row r="8156" spans="1:23" x14ac:dyDescent="0.3">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VLOOKUP($M8156,People!$A$2:$B$5, 2, FALSE)</f>
        <v>Chuck Magee</v>
      </c>
      <c r="W8156" s="3" t="str">
        <f>IFERROR(VLOOKUP($B8156, 'Returns'!$A$2:$B$801, 2, FALSE), "No")</f>
        <v>No</v>
      </c>
    </row>
    <row r="8157" spans="1:23" x14ac:dyDescent="0.3">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VLOOKUP($M8157,People!$A$2:$B$5, 2, FALSE)</f>
        <v>Chuck Magee</v>
      </c>
      <c r="W8157" s="3" t="str">
        <f>IFERROR(VLOOKUP($B8157, 'Returns'!$A$2:$B$801, 2, FALSE), "No")</f>
        <v>No</v>
      </c>
    </row>
    <row r="8158" spans="1:23" x14ac:dyDescent="0.3">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VLOOKUP($M8158,People!$A$2:$B$5, 2, FALSE)</f>
        <v>Chuck Magee</v>
      </c>
      <c r="W8158" s="3" t="str">
        <f>IFERROR(VLOOKUP($B8158, 'Returns'!$A$2:$B$801, 2, FALSE), "No")</f>
        <v>No</v>
      </c>
    </row>
    <row r="8159" spans="1:23" x14ac:dyDescent="0.3">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VLOOKUP($M8159,People!$A$2:$B$5, 2, FALSE)</f>
        <v>Anna Andreadi</v>
      </c>
      <c r="W8159" s="3" t="str">
        <f>IFERROR(VLOOKUP($B8159, 'Returns'!$A$2:$B$801, 2, FALSE), "No")</f>
        <v>No</v>
      </c>
    </row>
    <row r="8160" spans="1:23" x14ac:dyDescent="0.3">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VLOOKUP($M8160,People!$A$2:$B$5, 2, FALSE)</f>
        <v>Kelly Williams</v>
      </c>
      <c r="W8160" s="3" t="str">
        <f>IFERROR(VLOOKUP($B8160, 'Returns'!$A$2:$B$801, 2, FALSE), "No")</f>
        <v>No</v>
      </c>
    </row>
    <row r="8161" spans="1:23" x14ac:dyDescent="0.3">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VLOOKUP($M8161,People!$A$2:$B$5, 2, FALSE)</f>
        <v>Chuck Magee</v>
      </c>
      <c r="W8161" s="3" t="str">
        <f>IFERROR(VLOOKUP($B8161, 'Returns'!$A$2:$B$801, 2, FALSE), "No")</f>
        <v>No</v>
      </c>
    </row>
    <row r="8162" spans="1:23" x14ac:dyDescent="0.3">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VLOOKUP($M8162,People!$A$2:$B$5, 2, FALSE)</f>
        <v>Chuck Magee</v>
      </c>
      <c r="W8162" s="3" t="str">
        <f>IFERROR(VLOOKUP($B8162, 'Returns'!$A$2:$B$801, 2, FALSE), "No")</f>
        <v>No</v>
      </c>
    </row>
    <row r="8163" spans="1:23" x14ac:dyDescent="0.3">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VLOOKUP($M8163,People!$A$2:$B$5, 2, FALSE)</f>
        <v>Chuck Magee</v>
      </c>
      <c r="W8163" s="3" t="str">
        <f>IFERROR(VLOOKUP($B8163, 'Returns'!$A$2:$B$801, 2, FALSE), "No")</f>
        <v>No</v>
      </c>
    </row>
    <row r="8164" spans="1:23" x14ac:dyDescent="0.3">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VLOOKUP($M8164,People!$A$2:$B$5, 2, FALSE)</f>
        <v>Chuck Magee</v>
      </c>
      <c r="W8164" s="3" t="str">
        <f>IFERROR(VLOOKUP($B8164, 'Returns'!$A$2:$B$801, 2, FALSE), "No")</f>
        <v>No</v>
      </c>
    </row>
    <row r="8165" spans="1:23" x14ac:dyDescent="0.3">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VLOOKUP($M8165,People!$A$2:$B$5, 2, FALSE)</f>
        <v>Anna Andreadi</v>
      </c>
      <c r="W8165" s="3" t="str">
        <f>IFERROR(VLOOKUP($B8165, 'Returns'!$A$2:$B$801, 2, FALSE), "No")</f>
        <v>No</v>
      </c>
    </row>
    <row r="8166" spans="1:23" x14ac:dyDescent="0.3">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VLOOKUP($M8166,People!$A$2:$B$5, 2, FALSE)</f>
        <v>Anna Andreadi</v>
      </c>
      <c r="W8166" s="3" t="str">
        <f>IFERROR(VLOOKUP($B8166, 'Returns'!$A$2:$B$801, 2, FALSE), "No")</f>
        <v>No</v>
      </c>
    </row>
    <row r="8167" spans="1:23" x14ac:dyDescent="0.3">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VLOOKUP($M8167,People!$A$2:$B$5, 2, FALSE)</f>
        <v>Anna Andreadi</v>
      </c>
      <c r="W8167" s="3" t="str">
        <f>IFERROR(VLOOKUP($B8167, 'Returns'!$A$2:$B$801, 2, FALSE), "No")</f>
        <v>No</v>
      </c>
    </row>
    <row r="8168" spans="1:23" x14ac:dyDescent="0.3">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VLOOKUP($M8168,People!$A$2:$B$5, 2, FALSE)</f>
        <v>Anna Andreadi</v>
      </c>
      <c r="W8168" s="3" t="str">
        <f>IFERROR(VLOOKUP($B8168, 'Returns'!$A$2:$B$801, 2, FALSE), "No")</f>
        <v>No</v>
      </c>
    </row>
    <row r="8169" spans="1:23" x14ac:dyDescent="0.3">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VLOOKUP($M8169,People!$A$2:$B$5, 2, FALSE)</f>
        <v>Anna Andreadi</v>
      </c>
      <c r="W8169" s="3" t="str">
        <f>IFERROR(VLOOKUP($B8169, 'Returns'!$A$2:$B$801, 2, FALSE), "No")</f>
        <v>No</v>
      </c>
    </row>
    <row r="8170" spans="1:23" x14ac:dyDescent="0.3">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VLOOKUP($M8170,People!$A$2:$B$5, 2, FALSE)</f>
        <v>Anna Andreadi</v>
      </c>
      <c r="W8170" s="3" t="str">
        <f>IFERROR(VLOOKUP($B8170, 'Returns'!$A$2:$B$801, 2, FALSE), "No")</f>
        <v>No</v>
      </c>
    </row>
    <row r="8171" spans="1:23" x14ac:dyDescent="0.3">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VLOOKUP($M8171,People!$A$2:$B$5, 2, FALSE)</f>
        <v>Anna Andreadi</v>
      </c>
      <c r="W8171" s="3" t="str">
        <f>IFERROR(VLOOKUP($B8171, 'Returns'!$A$2:$B$801, 2, FALSE), "No")</f>
        <v>No</v>
      </c>
    </row>
    <row r="8172" spans="1:23" x14ac:dyDescent="0.3">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VLOOKUP($M8172,People!$A$2:$B$5, 2, FALSE)</f>
        <v>Anna Andreadi</v>
      </c>
      <c r="W8172" s="3" t="str">
        <f>IFERROR(VLOOKUP($B8172, 'Returns'!$A$2:$B$801, 2, FALSE), "No")</f>
        <v>No</v>
      </c>
    </row>
    <row r="8173" spans="1:23" x14ac:dyDescent="0.3">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VLOOKUP($M8173,People!$A$2:$B$5, 2, FALSE)</f>
        <v>Cassandra Brandow</v>
      </c>
      <c r="W8173" s="3" t="str">
        <f>IFERROR(VLOOKUP($B8173, 'Returns'!$A$2:$B$801, 2, FALSE), "No")</f>
        <v>No</v>
      </c>
    </row>
    <row r="8174" spans="1:23" x14ac:dyDescent="0.3">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VLOOKUP($M8174,People!$A$2:$B$5, 2, FALSE)</f>
        <v>Anna Andreadi</v>
      </c>
      <c r="W8174" s="3" t="str">
        <f>IFERROR(VLOOKUP($B8174, 'Returns'!$A$2:$B$801, 2, FALSE), "No")</f>
        <v>No</v>
      </c>
    </row>
    <row r="8175" spans="1:23" x14ac:dyDescent="0.3">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VLOOKUP($M8175,People!$A$2:$B$5, 2, FALSE)</f>
        <v>Anna Andreadi</v>
      </c>
      <c r="W8175" s="3" t="str">
        <f>IFERROR(VLOOKUP($B8175, 'Returns'!$A$2:$B$801, 2, FALSE), "No")</f>
        <v>No</v>
      </c>
    </row>
    <row r="8176" spans="1:23" x14ac:dyDescent="0.3">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VLOOKUP($M8176,People!$A$2:$B$5, 2, FALSE)</f>
        <v>Anna Andreadi</v>
      </c>
      <c r="W8176" s="3" t="str">
        <f>IFERROR(VLOOKUP($B8176, 'Returns'!$A$2:$B$801, 2, FALSE), "No")</f>
        <v>No</v>
      </c>
    </row>
    <row r="8177" spans="1:23" x14ac:dyDescent="0.3">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VLOOKUP($M8177,People!$A$2:$B$5, 2, FALSE)</f>
        <v>Kelly Williams</v>
      </c>
      <c r="W8177" s="3" t="str">
        <f>IFERROR(VLOOKUP($B8177, 'Returns'!$A$2:$B$801, 2, FALSE), "No")</f>
        <v>No</v>
      </c>
    </row>
    <row r="8178" spans="1:23" x14ac:dyDescent="0.3">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VLOOKUP($M8178,People!$A$2:$B$5, 2, FALSE)</f>
        <v>Chuck Magee</v>
      </c>
      <c r="W8178" s="3" t="str">
        <f>IFERROR(VLOOKUP($B8178, 'Returns'!$A$2:$B$801, 2, FALSE), "No")</f>
        <v>No</v>
      </c>
    </row>
    <row r="8179" spans="1:23" x14ac:dyDescent="0.3">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VLOOKUP($M8179,People!$A$2:$B$5, 2, FALSE)</f>
        <v>Anna Andreadi</v>
      </c>
      <c r="W8179" s="3" t="str">
        <f>IFERROR(VLOOKUP($B8179, 'Returns'!$A$2:$B$801, 2, FALSE), "No")</f>
        <v>No</v>
      </c>
    </row>
    <row r="8180" spans="1:23" x14ac:dyDescent="0.3">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VLOOKUP($M8180,People!$A$2:$B$5, 2, FALSE)</f>
        <v>Anna Andreadi</v>
      </c>
      <c r="W8180" s="3" t="str">
        <f>IFERROR(VLOOKUP($B8180, 'Returns'!$A$2:$B$801, 2, FALSE), "No")</f>
        <v>No</v>
      </c>
    </row>
    <row r="8181" spans="1:23" x14ac:dyDescent="0.3">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VLOOKUP($M8181,People!$A$2:$B$5, 2, FALSE)</f>
        <v>Anna Andreadi</v>
      </c>
      <c r="W8181" s="3" t="str">
        <f>IFERROR(VLOOKUP($B8181, 'Returns'!$A$2:$B$801, 2, FALSE), "No")</f>
        <v>No</v>
      </c>
    </row>
    <row r="8182" spans="1:23" x14ac:dyDescent="0.3">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VLOOKUP($M8182,People!$A$2:$B$5, 2, FALSE)</f>
        <v>Chuck Magee</v>
      </c>
      <c r="W8182" s="3" t="str">
        <f>IFERROR(VLOOKUP($B8182, 'Returns'!$A$2:$B$801, 2, FALSE), "No")</f>
        <v>No</v>
      </c>
    </row>
    <row r="8183" spans="1:23" x14ac:dyDescent="0.3">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VLOOKUP($M8183,People!$A$2:$B$5, 2, FALSE)</f>
        <v>Chuck Magee</v>
      </c>
      <c r="W8183" s="3" t="str">
        <f>IFERROR(VLOOKUP($B8183, 'Returns'!$A$2:$B$801, 2, FALSE), "No")</f>
        <v>No</v>
      </c>
    </row>
    <row r="8184" spans="1:23" x14ac:dyDescent="0.3">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VLOOKUP($M8184,People!$A$2:$B$5, 2, FALSE)</f>
        <v>Kelly Williams</v>
      </c>
      <c r="W8184" s="3" t="str">
        <f>IFERROR(VLOOKUP($B8184, 'Returns'!$A$2:$B$801, 2, FALSE), "No")</f>
        <v>No</v>
      </c>
    </row>
    <row r="8185" spans="1:23" x14ac:dyDescent="0.3">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VLOOKUP($M8185,People!$A$2:$B$5, 2, FALSE)</f>
        <v>Kelly Williams</v>
      </c>
      <c r="W8185" s="3" t="str">
        <f>IFERROR(VLOOKUP($B8185, 'Returns'!$A$2:$B$801, 2, FALSE), "No")</f>
        <v>No</v>
      </c>
    </row>
    <row r="8186" spans="1:23" x14ac:dyDescent="0.3">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VLOOKUP($M8186,People!$A$2:$B$5, 2, FALSE)</f>
        <v>Kelly Williams</v>
      </c>
      <c r="W8186" s="3" t="str">
        <f>IFERROR(VLOOKUP($B8186, 'Returns'!$A$2:$B$801, 2, FALSE), "No")</f>
        <v>No</v>
      </c>
    </row>
    <row r="8187" spans="1:23" x14ac:dyDescent="0.3">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VLOOKUP($M8187,People!$A$2:$B$5, 2, FALSE)</f>
        <v>Kelly Williams</v>
      </c>
      <c r="W8187" s="3" t="str">
        <f>IFERROR(VLOOKUP($B8187, 'Returns'!$A$2:$B$801, 2, FALSE), "No")</f>
        <v>No</v>
      </c>
    </row>
    <row r="8188" spans="1:23" x14ac:dyDescent="0.3">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VLOOKUP($M8188,People!$A$2:$B$5, 2, FALSE)</f>
        <v>Kelly Williams</v>
      </c>
      <c r="W8188" s="3" t="str">
        <f>IFERROR(VLOOKUP($B8188, 'Returns'!$A$2:$B$801, 2, FALSE), "No")</f>
        <v>No</v>
      </c>
    </row>
    <row r="8189" spans="1:23" x14ac:dyDescent="0.3">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VLOOKUP($M8189,People!$A$2:$B$5, 2, FALSE)</f>
        <v>Chuck Magee</v>
      </c>
      <c r="W8189" s="3" t="str">
        <f>IFERROR(VLOOKUP($B8189, 'Returns'!$A$2:$B$801, 2, FALSE), "No")</f>
        <v>No</v>
      </c>
    </row>
    <row r="8190" spans="1:23" x14ac:dyDescent="0.3">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VLOOKUP($M8190,People!$A$2:$B$5, 2, FALSE)</f>
        <v>Chuck Magee</v>
      </c>
      <c r="W8190" s="3" t="str">
        <f>IFERROR(VLOOKUP($B8190, 'Returns'!$A$2:$B$801, 2, FALSE), "No")</f>
        <v>No</v>
      </c>
    </row>
    <row r="8191" spans="1:23" x14ac:dyDescent="0.3">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VLOOKUP($M8191,People!$A$2:$B$5, 2, FALSE)</f>
        <v>Chuck Magee</v>
      </c>
      <c r="W8191" s="3" t="str">
        <f>IFERROR(VLOOKUP($B8191, 'Returns'!$A$2:$B$801, 2, FALSE), "No")</f>
        <v>No</v>
      </c>
    </row>
    <row r="8192" spans="1:23" x14ac:dyDescent="0.3">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VLOOKUP($M8192,People!$A$2:$B$5, 2, FALSE)</f>
        <v>Chuck Magee</v>
      </c>
      <c r="W8192" s="3" t="str">
        <f>IFERROR(VLOOKUP($B8192, 'Returns'!$A$2:$B$801, 2, FALSE), "No")</f>
        <v>No</v>
      </c>
    </row>
    <row r="8193" spans="1:23" x14ac:dyDescent="0.3">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VLOOKUP($M8193,People!$A$2:$B$5, 2, FALSE)</f>
        <v>Chuck Magee</v>
      </c>
      <c r="W8193" s="3" t="str">
        <f>IFERROR(VLOOKUP($B8193, 'Returns'!$A$2:$B$801, 2, FALSE), "No")</f>
        <v>No</v>
      </c>
    </row>
    <row r="8194" spans="1:23" x14ac:dyDescent="0.3">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VLOOKUP($M8194,People!$A$2:$B$5, 2, FALSE)</f>
        <v>Cassandra Brandow</v>
      </c>
      <c r="W8194" s="3" t="str">
        <f>IFERROR(VLOOKUP($B8194, 'Returns'!$A$2:$B$801, 2, FALSE), "No")</f>
        <v>No</v>
      </c>
    </row>
    <row r="8195" spans="1:23" x14ac:dyDescent="0.3">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VLOOKUP($M8195,People!$A$2:$B$5, 2, FALSE)</f>
        <v>Cassandra Brandow</v>
      </c>
      <c r="W8195" s="3" t="str">
        <f>IFERROR(VLOOKUP($B8195, 'Returns'!$A$2:$B$801, 2, FALSE), "No")</f>
        <v>No</v>
      </c>
    </row>
    <row r="8196" spans="1:23" x14ac:dyDescent="0.3">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VLOOKUP($M8196,People!$A$2:$B$5, 2, FALSE)</f>
        <v>Cassandra Brandow</v>
      </c>
      <c r="W8196" s="3" t="str">
        <f>IFERROR(VLOOKUP($B8196, 'Returns'!$A$2:$B$801, 2, FALSE), "No")</f>
        <v>No</v>
      </c>
    </row>
    <row r="8197" spans="1:23" x14ac:dyDescent="0.3">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VLOOKUP($M8197,People!$A$2:$B$5, 2, FALSE)</f>
        <v>Anna Andreadi</v>
      </c>
      <c r="W8197" s="3" t="str">
        <f>IFERROR(VLOOKUP($B8197, 'Returns'!$A$2:$B$801, 2, FALSE), "No")</f>
        <v>No</v>
      </c>
    </row>
    <row r="8198" spans="1:23" x14ac:dyDescent="0.3">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VLOOKUP($M8198,People!$A$2:$B$5, 2, FALSE)</f>
        <v>Cassandra Brandow</v>
      </c>
      <c r="W8198" s="3" t="str">
        <f>IFERROR(VLOOKUP($B8198, 'Returns'!$A$2:$B$801, 2, FALSE), "No")</f>
        <v>No</v>
      </c>
    </row>
    <row r="8199" spans="1:23" x14ac:dyDescent="0.3">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VLOOKUP($M8199,People!$A$2:$B$5, 2, FALSE)</f>
        <v>Cassandra Brandow</v>
      </c>
      <c r="W8199" s="3" t="str">
        <f>IFERROR(VLOOKUP($B8199, 'Returns'!$A$2:$B$801, 2, FALSE), "No")</f>
        <v>No</v>
      </c>
    </row>
    <row r="8200" spans="1:23" x14ac:dyDescent="0.3">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VLOOKUP($M8200,People!$A$2:$B$5, 2, FALSE)</f>
        <v>Cassandra Brandow</v>
      </c>
      <c r="W8200" s="3" t="str">
        <f>IFERROR(VLOOKUP($B8200, 'Returns'!$A$2:$B$801, 2, FALSE), "No")</f>
        <v>No</v>
      </c>
    </row>
    <row r="8201" spans="1:23" x14ac:dyDescent="0.3">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VLOOKUP($M8201,People!$A$2:$B$5, 2, FALSE)</f>
        <v>Kelly Williams</v>
      </c>
      <c r="W8201" s="3" t="str">
        <f>IFERROR(VLOOKUP($B8201, 'Returns'!$A$2:$B$801, 2, FALSE), "No")</f>
        <v>No</v>
      </c>
    </row>
    <row r="8202" spans="1:23" x14ac:dyDescent="0.3">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VLOOKUP($M8202,People!$A$2:$B$5, 2, FALSE)</f>
        <v>Kelly Williams</v>
      </c>
      <c r="W8202" s="3" t="str">
        <f>IFERROR(VLOOKUP($B8202, 'Returns'!$A$2:$B$801, 2, FALSE), "No")</f>
        <v>No</v>
      </c>
    </row>
    <row r="8203" spans="1:23" x14ac:dyDescent="0.3">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VLOOKUP($M8203,People!$A$2:$B$5, 2, FALSE)</f>
        <v>Chuck Magee</v>
      </c>
      <c r="W8203" s="3" t="str">
        <f>IFERROR(VLOOKUP($B8203, 'Returns'!$A$2:$B$801, 2, FALSE), "No")</f>
        <v>No</v>
      </c>
    </row>
    <row r="8204" spans="1:23" x14ac:dyDescent="0.3">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VLOOKUP($M8204,People!$A$2:$B$5, 2, FALSE)</f>
        <v>Chuck Magee</v>
      </c>
      <c r="W8204" s="3" t="str">
        <f>IFERROR(VLOOKUP($B8204, 'Returns'!$A$2:$B$801, 2, FALSE), "No")</f>
        <v>No</v>
      </c>
    </row>
    <row r="8205" spans="1:23" x14ac:dyDescent="0.3">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VLOOKUP($M8205,People!$A$2:$B$5, 2, FALSE)</f>
        <v>Chuck Magee</v>
      </c>
      <c r="W8205" s="3" t="str">
        <f>IFERROR(VLOOKUP($B8205, 'Returns'!$A$2:$B$801, 2, FALSE), "No")</f>
        <v>No</v>
      </c>
    </row>
    <row r="8206" spans="1:23" x14ac:dyDescent="0.3">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VLOOKUP($M8206,People!$A$2:$B$5, 2, FALSE)</f>
        <v>Chuck Magee</v>
      </c>
      <c r="W8206" s="3" t="str">
        <f>IFERROR(VLOOKUP($B8206, 'Returns'!$A$2:$B$801, 2, FALSE), "No")</f>
        <v>No</v>
      </c>
    </row>
    <row r="8207" spans="1:23" x14ac:dyDescent="0.3">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VLOOKUP($M8207,People!$A$2:$B$5, 2, FALSE)</f>
        <v>Chuck Magee</v>
      </c>
      <c r="W8207" s="3" t="str">
        <f>IFERROR(VLOOKUP($B8207, 'Returns'!$A$2:$B$801, 2, FALSE), "No")</f>
        <v>No</v>
      </c>
    </row>
    <row r="8208" spans="1:23" x14ac:dyDescent="0.3">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VLOOKUP($M8208,People!$A$2:$B$5, 2, FALSE)</f>
        <v>Cassandra Brandow</v>
      </c>
      <c r="W8208" s="3" t="str">
        <f>IFERROR(VLOOKUP($B8208, 'Returns'!$A$2:$B$801, 2, FALSE), "No")</f>
        <v>No</v>
      </c>
    </row>
    <row r="8209" spans="1:23" x14ac:dyDescent="0.3">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VLOOKUP($M8209,People!$A$2:$B$5, 2, FALSE)</f>
        <v>Cassandra Brandow</v>
      </c>
      <c r="W8209" s="3" t="str">
        <f>IFERROR(VLOOKUP($B8209, 'Returns'!$A$2:$B$801, 2, FALSE), "No")</f>
        <v>No</v>
      </c>
    </row>
    <row r="8210" spans="1:23" x14ac:dyDescent="0.3">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VLOOKUP($M8210,People!$A$2:$B$5, 2, FALSE)</f>
        <v>Cassandra Brandow</v>
      </c>
      <c r="W8210" s="3" t="str">
        <f>IFERROR(VLOOKUP($B8210, 'Returns'!$A$2:$B$801, 2, FALSE), "No")</f>
        <v>No</v>
      </c>
    </row>
    <row r="8211" spans="1:23" x14ac:dyDescent="0.3">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VLOOKUP($M8211,People!$A$2:$B$5, 2, FALSE)</f>
        <v>Cassandra Brandow</v>
      </c>
      <c r="W8211" s="3" t="str">
        <f>IFERROR(VLOOKUP($B8211, 'Returns'!$A$2:$B$801, 2, FALSE), "No")</f>
        <v>No</v>
      </c>
    </row>
    <row r="8212" spans="1:23" x14ac:dyDescent="0.3">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VLOOKUP($M8212,People!$A$2:$B$5, 2, FALSE)</f>
        <v>Cassandra Brandow</v>
      </c>
      <c r="W8212" s="3" t="str">
        <f>IFERROR(VLOOKUP($B8212, 'Returns'!$A$2:$B$801, 2, FALSE), "No")</f>
        <v>No</v>
      </c>
    </row>
    <row r="8213" spans="1:23" x14ac:dyDescent="0.3">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VLOOKUP($M8213,People!$A$2:$B$5, 2, FALSE)</f>
        <v>Kelly Williams</v>
      </c>
      <c r="W8213" s="3" t="str">
        <f>IFERROR(VLOOKUP($B8213, 'Returns'!$A$2:$B$801, 2, FALSE), "No")</f>
        <v>No</v>
      </c>
    </row>
    <row r="8214" spans="1:23" x14ac:dyDescent="0.3">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VLOOKUP($M8214,People!$A$2:$B$5, 2, FALSE)</f>
        <v>Kelly Williams</v>
      </c>
      <c r="W8214" s="3" t="str">
        <f>IFERROR(VLOOKUP($B8214, 'Returns'!$A$2:$B$801, 2, FALSE), "No")</f>
        <v>No</v>
      </c>
    </row>
    <row r="8215" spans="1:23" x14ac:dyDescent="0.3">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VLOOKUP($M8215,People!$A$2:$B$5, 2, FALSE)</f>
        <v>Cassandra Brandow</v>
      </c>
      <c r="W8215" s="3" t="str">
        <f>IFERROR(VLOOKUP($B8215, 'Returns'!$A$2:$B$801, 2, FALSE), "No")</f>
        <v>No</v>
      </c>
    </row>
    <row r="8216" spans="1:23" x14ac:dyDescent="0.3">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VLOOKUP($M8216,People!$A$2:$B$5, 2, FALSE)</f>
        <v>Cassandra Brandow</v>
      </c>
      <c r="W8216" s="3" t="str">
        <f>IFERROR(VLOOKUP($B8216, 'Returns'!$A$2:$B$801, 2, FALSE), "No")</f>
        <v>No</v>
      </c>
    </row>
    <row r="8217" spans="1:23" x14ac:dyDescent="0.3">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VLOOKUP($M8217,People!$A$2:$B$5, 2, FALSE)</f>
        <v>Cassandra Brandow</v>
      </c>
      <c r="W8217" s="3" t="str">
        <f>IFERROR(VLOOKUP($B8217, 'Returns'!$A$2:$B$801, 2, FALSE), "No")</f>
        <v>No</v>
      </c>
    </row>
    <row r="8218" spans="1:23" x14ac:dyDescent="0.3">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VLOOKUP($M8218,People!$A$2:$B$5, 2, FALSE)</f>
        <v>Cassandra Brandow</v>
      </c>
      <c r="W8218" s="3" t="str">
        <f>IFERROR(VLOOKUP($B8218, 'Returns'!$A$2:$B$801, 2, FALSE), "No")</f>
        <v>No</v>
      </c>
    </row>
    <row r="8219" spans="1:23" x14ac:dyDescent="0.3">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VLOOKUP($M8219,People!$A$2:$B$5, 2, FALSE)</f>
        <v>Kelly Williams</v>
      </c>
      <c r="W8219" s="3" t="str">
        <f>IFERROR(VLOOKUP($B8219, 'Returns'!$A$2:$B$801, 2, FALSE), "No")</f>
        <v>No</v>
      </c>
    </row>
    <row r="8220" spans="1:23" x14ac:dyDescent="0.3">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VLOOKUP($M8220,People!$A$2:$B$5, 2, FALSE)</f>
        <v>Kelly Williams</v>
      </c>
      <c r="W8220" s="3" t="str">
        <f>IFERROR(VLOOKUP($B8220, 'Returns'!$A$2:$B$801, 2, FALSE), "No")</f>
        <v>No</v>
      </c>
    </row>
    <row r="8221" spans="1:23" x14ac:dyDescent="0.3">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VLOOKUP($M8221,People!$A$2:$B$5, 2, FALSE)</f>
        <v>Kelly Williams</v>
      </c>
      <c r="W8221" s="3" t="str">
        <f>IFERROR(VLOOKUP($B8221, 'Returns'!$A$2:$B$801, 2, FALSE), "No")</f>
        <v>No</v>
      </c>
    </row>
    <row r="8222" spans="1:23" x14ac:dyDescent="0.3">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VLOOKUP($M8222,People!$A$2:$B$5, 2, FALSE)</f>
        <v>Kelly Williams</v>
      </c>
      <c r="W8222" s="3" t="str">
        <f>IFERROR(VLOOKUP($B8222, 'Returns'!$A$2:$B$801, 2, FALSE), "No")</f>
        <v>No</v>
      </c>
    </row>
    <row r="8223" spans="1:23" x14ac:dyDescent="0.3">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VLOOKUP($M8223,People!$A$2:$B$5, 2, FALSE)</f>
        <v>Kelly Williams</v>
      </c>
      <c r="W8223" s="3" t="str">
        <f>IFERROR(VLOOKUP($B8223, 'Returns'!$A$2:$B$801, 2, FALSE), "No")</f>
        <v>No</v>
      </c>
    </row>
    <row r="8224" spans="1:23" x14ac:dyDescent="0.3">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VLOOKUP($M8224,People!$A$2:$B$5, 2, FALSE)</f>
        <v>Kelly Williams</v>
      </c>
      <c r="W8224" s="3" t="str">
        <f>IFERROR(VLOOKUP($B8224, 'Returns'!$A$2:$B$801, 2, FALSE), "No")</f>
        <v>No</v>
      </c>
    </row>
    <row r="8225" spans="1:23" x14ac:dyDescent="0.3">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VLOOKUP($M8225,People!$A$2:$B$5, 2, FALSE)</f>
        <v>Anna Andreadi</v>
      </c>
      <c r="W8225" s="3" t="str">
        <f>IFERROR(VLOOKUP($B8225, 'Returns'!$A$2:$B$801, 2, FALSE), "No")</f>
        <v>No</v>
      </c>
    </row>
    <row r="8226" spans="1:23" x14ac:dyDescent="0.3">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VLOOKUP($M8226,People!$A$2:$B$5, 2, FALSE)</f>
        <v>Anna Andreadi</v>
      </c>
      <c r="W8226" s="3" t="str">
        <f>IFERROR(VLOOKUP($B8226, 'Returns'!$A$2:$B$801, 2, FALSE), "No")</f>
        <v>No</v>
      </c>
    </row>
    <row r="8227" spans="1:23" x14ac:dyDescent="0.3">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VLOOKUP($M8227,People!$A$2:$B$5, 2, FALSE)</f>
        <v>Chuck Magee</v>
      </c>
      <c r="W8227" s="3" t="str">
        <f>IFERROR(VLOOKUP($B8227, 'Returns'!$A$2:$B$801, 2, FALSE), "No")</f>
        <v>No</v>
      </c>
    </row>
    <row r="8228" spans="1:23" x14ac:dyDescent="0.3">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VLOOKUP($M8228,People!$A$2:$B$5, 2, FALSE)</f>
        <v>Chuck Magee</v>
      </c>
      <c r="W8228" s="3" t="str">
        <f>IFERROR(VLOOKUP($B8228, 'Returns'!$A$2:$B$801, 2, FALSE), "No")</f>
        <v>No</v>
      </c>
    </row>
    <row r="8229" spans="1:23" x14ac:dyDescent="0.3">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VLOOKUP($M8229,People!$A$2:$B$5, 2, FALSE)</f>
        <v>Chuck Magee</v>
      </c>
      <c r="W8229" s="3" t="str">
        <f>IFERROR(VLOOKUP($B8229, 'Returns'!$A$2:$B$801, 2, FALSE), "No")</f>
        <v>No</v>
      </c>
    </row>
    <row r="8230" spans="1:23" x14ac:dyDescent="0.3">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VLOOKUP($M8230,People!$A$2:$B$5, 2, FALSE)</f>
        <v>Chuck Magee</v>
      </c>
      <c r="W8230" s="3" t="str">
        <f>IFERROR(VLOOKUP($B8230, 'Returns'!$A$2:$B$801, 2, FALSE), "No")</f>
        <v>No</v>
      </c>
    </row>
    <row r="8231" spans="1:23" x14ac:dyDescent="0.3">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VLOOKUP($M8231,People!$A$2:$B$5, 2, FALSE)</f>
        <v>Chuck Magee</v>
      </c>
      <c r="W8231" s="3" t="str">
        <f>IFERROR(VLOOKUP($B8231, 'Returns'!$A$2:$B$801, 2, FALSE), "No")</f>
        <v>No</v>
      </c>
    </row>
    <row r="8232" spans="1:23" x14ac:dyDescent="0.3">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VLOOKUP($M8232,People!$A$2:$B$5, 2, FALSE)</f>
        <v>Cassandra Brandow</v>
      </c>
      <c r="W8232" s="3" t="str">
        <f>IFERROR(VLOOKUP($B8232, 'Returns'!$A$2:$B$801, 2, FALSE), "No")</f>
        <v>No</v>
      </c>
    </row>
    <row r="8233" spans="1:23" x14ac:dyDescent="0.3">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VLOOKUP($M8233,People!$A$2:$B$5, 2, FALSE)</f>
        <v>Cassandra Brandow</v>
      </c>
      <c r="W8233" s="3" t="str">
        <f>IFERROR(VLOOKUP($B8233, 'Returns'!$A$2:$B$801, 2, FALSE), "No")</f>
        <v>No</v>
      </c>
    </row>
    <row r="8234" spans="1:23" x14ac:dyDescent="0.3">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VLOOKUP($M8234,People!$A$2:$B$5, 2, FALSE)</f>
        <v>Anna Andreadi</v>
      </c>
      <c r="W8234" s="3" t="str">
        <f>IFERROR(VLOOKUP($B8234, 'Returns'!$A$2:$B$801, 2, FALSE), "No")</f>
        <v>No</v>
      </c>
    </row>
    <row r="8235" spans="1:23" x14ac:dyDescent="0.3">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VLOOKUP($M8235,People!$A$2:$B$5, 2, FALSE)</f>
        <v>Anna Andreadi</v>
      </c>
      <c r="W8235" s="3" t="str">
        <f>IFERROR(VLOOKUP($B8235, 'Returns'!$A$2:$B$801, 2, FALSE), "No")</f>
        <v>No</v>
      </c>
    </row>
    <row r="8236" spans="1:23" x14ac:dyDescent="0.3">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VLOOKUP($M8236,People!$A$2:$B$5, 2, FALSE)</f>
        <v>Cassandra Brandow</v>
      </c>
      <c r="W8236" s="3" t="str">
        <f>IFERROR(VLOOKUP($B8236, 'Returns'!$A$2:$B$801, 2, FALSE), "No")</f>
        <v>No</v>
      </c>
    </row>
    <row r="8237" spans="1:23" x14ac:dyDescent="0.3">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VLOOKUP($M8237,People!$A$2:$B$5, 2, FALSE)</f>
        <v>Cassandra Brandow</v>
      </c>
      <c r="W8237" s="3" t="str">
        <f>IFERROR(VLOOKUP($B8237, 'Returns'!$A$2:$B$801, 2, FALSE), "No")</f>
        <v>No</v>
      </c>
    </row>
    <row r="8238" spans="1:23" x14ac:dyDescent="0.3">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VLOOKUP($M8238,People!$A$2:$B$5, 2, FALSE)</f>
        <v>Cassandra Brandow</v>
      </c>
      <c r="W8238" s="3" t="str">
        <f>IFERROR(VLOOKUP($B8238, 'Returns'!$A$2:$B$801, 2, FALSE), "No")</f>
        <v>No</v>
      </c>
    </row>
    <row r="8239" spans="1:23" x14ac:dyDescent="0.3">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VLOOKUP($M8239,People!$A$2:$B$5, 2, FALSE)</f>
        <v>Cassandra Brandow</v>
      </c>
      <c r="W8239" s="3" t="str">
        <f>IFERROR(VLOOKUP($B8239, 'Returns'!$A$2:$B$801, 2, FALSE), "No")</f>
        <v>No</v>
      </c>
    </row>
    <row r="8240" spans="1:23" x14ac:dyDescent="0.3">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VLOOKUP($M8240,People!$A$2:$B$5, 2, FALSE)</f>
        <v>Cassandra Brandow</v>
      </c>
      <c r="W8240" s="3" t="str">
        <f>IFERROR(VLOOKUP($B8240, 'Returns'!$A$2:$B$801, 2, FALSE), "No")</f>
        <v>No</v>
      </c>
    </row>
    <row r="8241" spans="1:23" x14ac:dyDescent="0.3">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VLOOKUP($M8241,People!$A$2:$B$5, 2, FALSE)</f>
        <v>Cassandra Brandow</v>
      </c>
      <c r="W8241" s="3" t="str">
        <f>IFERROR(VLOOKUP($B8241, 'Returns'!$A$2:$B$801, 2, FALSE), "No")</f>
        <v>No</v>
      </c>
    </row>
    <row r="8242" spans="1:23" x14ac:dyDescent="0.3">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VLOOKUP($M8242,People!$A$2:$B$5, 2, FALSE)</f>
        <v>Cassandra Brandow</v>
      </c>
      <c r="W8242" s="3" t="str">
        <f>IFERROR(VLOOKUP($B8242, 'Returns'!$A$2:$B$801, 2, FALSE), "No")</f>
        <v>No</v>
      </c>
    </row>
    <row r="8243" spans="1:23" x14ac:dyDescent="0.3">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VLOOKUP($M8243,People!$A$2:$B$5, 2, FALSE)</f>
        <v>Chuck Magee</v>
      </c>
      <c r="W8243" s="3" t="str">
        <f>IFERROR(VLOOKUP($B8243, 'Returns'!$A$2:$B$801, 2, FALSE), "No")</f>
        <v>No</v>
      </c>
    </row>
    <row r="8244" spans="1:23" x14ac:dyDescent="0.3">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VLOOKUP($M8244,People!$A$2:$B$5, 2, FALSE)</f>
        <v>Chuck Magee</v>
      </c>
      <c r="W8244" s="3" t="str">
        <f>IFERROR(VLOOKUP($B8244, 'Returns'!$A$2:$B$801, 2, FALSE), "No")</f>
        <v>No</v>
      </c>
    </row>
    <row r="8245" spans="1:23" x14ac:dyDescent="0.3">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VLOOKUP($M8245,People!$A$2:$B$5, 2, FALSE)</f>
        <v>Anna Andreadi</v>
      </c>
      <c r="W8245" s="3" t="str">
        <f>IFERROR(VLOOKUP($B8245, 'Returns'!$A$2:$B$801, 2, FALSE), "No")</f>
        <v>No</v>
      </c>
    </row>
    <row r="8246" spans="1:23" x14ac:dyDescent="0.3">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VLOOKUP($M8246,People!$A$2:$B$5, 2, FALSE)</f>
        <v>Anna Andreadi</v>
      </c>
      <c r="W8246" s="3" t="str">
        <f>IFERROR(VLOOKUP($B8246, 'Returns'!$A$2:$B$801, 2, FALSE), "No")</f>
        <v>No</v>
      </c>
    </row>
    <row r="8247" spans="1:23" x14ac:dyDescent="0.3">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VLOOKUP($M8247,People!$A$2:$B$5, 2, FALSE)</f>
        <v>Cassandra Brandow</v>
      </c>
      <c r="W8247" s="3" t="str">
        <f>IFERROR(VLOOKUP($B8247, 'Returns'!$A$2:$B$801, 2, FALSE), "No")</f>
        <v>No</v>
      </c>
    </row>
    <row r="8248" spans="1:23" x14ac:dyDescent="0.3">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VLOOKUP($M8248,People!$A$2:$B$5, 2, FALSE)</f>
        <v>Kelly Williams</v>
      </c>
      <c r="W8248" s="3" t="str">
        <f>IFERROR(VLOOKUP($B8248, 'Returns'!$A$2:$B$801, 2, FALSE), "No")</f>
        <v>No</v>
      </c>
    </row>
    <row r="8249" spans="1:23" x14ac:dyDescent="0.3">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VLOOKUP($M8249,People!$A$2:$B$5, 2, FALSE)</f>
        <v>Kelly Williams</v>
      </c>
      <c r="W8249" s="3" t="str">
        <f>IFERROR(VLOOKUP($B8249, 'Returns'!$A$2:$B$801, 2, FALSE), "No")</f>
        <v>No</v>
      </c>
    </row>
    <row r="8250" spans="1:23" x14ac:dyDescent="0.3">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VLOOKUP($M8250,People!$A$2:$B$5, 2, FALSE)</f>
        <v>Chuck Magee</v>
      </c>
      <c r="W8250" s="3" t="str">
        <f>IFERROR(VLOOKUP($B8250, 'Returns'!$A$2:$B$801, 2, FALSE), "No")</f>
        <v>No</v>
      </c>
    </row>
    <row r="8251" spans="1:23" x14ac:dyDescent="0.3">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VLOOKUP($M8251,People!$A$2:$B$5, 2, FALSE)</f>
        <v>Kelly Williams</v>
      </c>
      <c r="W8251" s="3" t="str">
        <f>IFERROR(VLOOKUP($B8251, 'Returns'!$A$2:$B$801, 2, FALSE), "No")</f>
        <v>No</v>
      </c>
    </row>
    <row r="8252" spans="1:23" x14ac:dyDescent="0.3">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VLOOKUP($M8252,People!$A$2:$B$5, 2, FALSE)</f>
        <v>Kelly Williams</v>
      </c>
      <c r="W8252" s="3" t="str">
        <f>IFERROR(VLOOKUP($B8252, 'Returns'!$A$2:$B$801, 2, FALSE), "No")</f>
        <v>No</v>
      </c>
    </row>
    <row r="8253" spans="1:23" x14ac:dyDescent="0.3">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VLOOKUP($M8253,People!$A$2:$B$5, 2, FALSE)</f>
        <v>Kelly Williams</v>
      </c>
      <c r="W8253" s="3" t="str">
        <f>IFERROR(VLOOKUP($B8253, 'Returns'!$A$2:$B$801, 2, FALSE), "No")</f>
        <v>No</v>
      </c>
    </row>
    <row r="8254" spans="1:23" x14ac:dyDescent="0.3">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VLOOKUP($M8254,People!$A$2:$B$5, 2, FALSE)</f>
        <v>Kelly Williams</v>
      </c>
      <c r="W8254" s="3" t="str">
        <f>IFERROR(VLOOKUP($B8254, 'Returns'!$A$2:$B$801, 2, FALSE), "No")</f>
        <v>No</v>
      </c>
    </row>
    <row r="8255" spans="1:23" x14ac:dyDescent="0.3">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VLOOKUP($M8255,People!$A$2:$B$5, 2, FALSE)</f>
        <v>Anna Andreadi</v>
      </c>
      <c r="W8255" s="3" t="str">
        <f>IFERROR(VLOOKUP($B8255, 'Returns'!$A$2:$B$801, 2, FALSE), "No")</f>
        <v>No</v>
      </c>
    </row>
    <row r="8256" spans="1:23" x14ac:dyDescent="0.3">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VLOOKUP($M8256,People!$A$2:$B$5, 2, FALSE)</f>
        <v>Anna Andreadi</v>
      </c>
      <c r="W8256" s="3" t="str">
        <f>IFERROR(VLOOKUP($B8256, 'Returns'!$A$2:$B$801, 2, FALSE), "No")</f>
        <v>No</v>
      </c>
    </row>
    <row r="8257" spans="1:23" x14ac:dyDescent="0.3">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VLOOKUP($M8257,People!$A$2:$B$5, 2, FALSE)</f>
        <v>Anna Andreadi</v>
      </c>
      <c r="W8257" s="3" t="str">
        <f>IFERROR(VLOOKUP($B8257, 'Returns'!$A$2:$B$801, 2, FALSE), "No")</f>
        <v>No</v>
      </c>
    </row>
    <row r="8258" spans="1:23" x14ac:dyDescent="0.3">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VLOOKUP($M8258,People!$A$2:$B$5, 2, FALSE)</f>
        <v>Anna Andreadi</v>
      </c>
      <c r="W8258" s="3" t="str">
        <f>IFERROR(VLOOKUP($B8258, 'Returns'!$A$2:$B$801, 2, FALSE), "No")</f>
        <v>No</v>
      </c>
    </row>
    <row r="8259" spans="1:23" x14ac:dyDescent="0.3">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VLOOKUP($M8259,People!$A$2:$B$5, 2, FALSE)</f>
        <v>Anna Andreadi</v>
      </c>
      <c r="W8259" s="3" t="str">
        <f>IFERROR(VLOOKUP($B8259, 'Returns'!$A$2:$B$801, 2, FALSE), "No")</f>
        <v>No</v>
      </c>
    </row>
    <row r="8260" spans="1:23" x14ac:dyDescent="0.3">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VLOOKUP($M8260,People!$A$2:$B$5, 2, FALSE)</f>
        <v>Anna Andreadi</v>
      </c>
      <c r="W8260" s="3" t="str">
        <f>IFERROR(VLOOKUP($B8260, 'Returns'!$A$2:$B$801, 2, FALSE), "No")</f>
        <v>No</v>
      </c>
    </row>
    <row r="8261" spans="1:23" x14ac:dyDescent="0.3">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VLOOKUP($M8261,People!$A$2:$B$5, 2, FALSE)</f>
        <v>Kelly Williams</v>
      </c>
      <c r="W8261" s="3" t="str">
        <f>IFERROR(VLOOKUP($B8261, 'Returns'!$A$2:$B$801, 2, FALSE), "No")</f>
        <v>No</v>
      </c>
    </row>
    <row r="8262" spans="1:23" x14ac:dyDescent="0.3">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VLOOKUP($M8262,People!$A$2:$B$5, 2, FALSE)</f>
        <v>Kelly Williams</v>
      </c>
      <c r="W8262" s="3" t="str">
        <f>IFERROR(VLOOKUP($B8262, 'Returns'!$A$2:$B$801, 2, FALSE), "No")</f>
        <v>No</v>
      </c>
    </row>
    <row r="8263" spans="1:23" x14ac:dyDescent="0.3">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VLOOKUP($M8263,People!$A$2:$B$5, 2, FALSE)</f>
        <v>Kelly Williams</v>
      </c>
      <c r="W8263" s="3" t="str">
        <f>IFERROR(VLOOKUP($B8263, 'Returns'!$A$2:$B$801, 2, FALSE), "No")</f>
        <v>No</v>
      </c>
    </row>
    <row r="8264" spans="1:23" x14ac:dyDescent="0.3">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VLOOKUP($M8264,People!$A$2:$B$5, 2, FALSE)</f>
        <v>Cassandra Brandow</v>
      </c>
      <c r="W8264" s="3" t="str">
        <f>IFERROR(VLOOKUP($B8264, 'Returns'!$A$2:$B$801, 2, FALSE), "No")</f>
        <v>No</v>
      </c>
    </row>
    <row r="8265" spans="1:23" x14ac:dyDescent="0.3">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VLOOKUP($M8265,People!$A$2:$B$5, 2, FALSE)</f>
        <v>Cassandra Brandow</v>
      </c>
      <c r="W8265" s="3" t="str">
        <f>IFERROR(VLOOKUP($B8265, 'Returns'!$A$2:$B$801, 2, FALSE), "No")</f>
        <v>No</v>
      </c>
    </row>
    <row r="8266" spans="1:23" x14ac:dyDescent="0.3">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VLOOKUP($M8266,People!$A$2:$B$5, 2, FALSE)</f>
        <v>Chuck Magee</v>
      </c>
      <c r="W8266" s="3" t="str">
        <f>IFERROR(VLOOKUP($B8266, 'Returns'!$A$2:$B$801, 2, FALSE), "No")</f>
        <v>No</v>
      </c>
    </row>
    <row r="8267" spans="1:23" x14ac:dyDescent="0.3">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VLOOKUP($M8267,People!$A$2:$B$5, 2, FALSE)</f>
        <v>Chuck Magee</v>
      </c>
      <c r="W8267" s="3" t="str">
        <f>IFERROR(VLOOKUP($B8267, 'Returns'!$A$2:$B$801, 2, FALSE), "No")</f>
        <v>No</v>
      </c>
    </row>
    <row r="8268" spans="1:23" x14ac:dyDescent="0.3">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VLOOKUP($M8268,People!$A$2:$B$5, 2, FALSE)</f>
        <v>Chuck Magee</v>
      </c>
      <c r="W8268" s="3" t="str">
        <f>IFERROR(VLOOKUP($B8268, 'Returns'!$A$2:$B$801, 2, FALSE), "No")</f>
        <v>No</v>
      </c>
    </row>
    <row r="8269" spans="1:23" x14ac:dyDescent="0.3">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VLOOKUP($M8269,People!$A$2:$B$5, 2, FALSE)</f>
        <v>Kelly Williams</v>
      </c>
      <c r="W8269" s="3" t="str">
        <f>IFERROR(VLOOKUP($B8269, 'Returns'!$A$2:$B$801, 2, FALSE), "No")</f>
        <v>No</v>
      </c>
    </row>
    <row r="8270" spans="1:23" x14ac:dyDescent="0.3">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VLOOKUP($M8270,People!$A$2:$B$5, 2, FALSE)</f>
        <v>Kelly Williams</v>
      </c>
      <c r="W8270" s="3" t="str">
        <f>IFERROR(VLOOKUP($B8270, 'Returns'!$A$2:$B$801, 2, FALSE), "No")</f>
        <v>No</v>
      </c>
    </row>
    <row r="8271" spans="1:23" x14ac:dyDescent="0.3">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VLOOKUP($M8271,People!$A$2:$B$5, 2, FALSE)</f>
        <v>Kelly Williams</v>
      </c>
      <c r="W8271" s="3" t="str">
        <f>IFERROR(VLOOKUP($B8271, 'Returns'!$A$2:$B$801, 2, FALSE), "No")</f>
        <v>No</v>
      </c>
    </row>
    <row r="8272" spans="1:23" x14ac:dyDescent="0.3">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VLOOKUP($M8272,People!$A$2:$B$5, 2, FALSE)</f>
        <v>Kelly Williams</v>
      </c>
      <c r="W8272" s="3" t="str">
        <f>IFERROR(VLOOKUP($B8272, 'Returns'!$A$2:$B$801, 2, FALSE), "No")</f>
        <v>No</v>
      </c>
    </row>
    <row r="8273" spans="1:23" x14ac:dyDescent="0.3">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VLOOKUP($M8273,People!$A$2:$B$5, 2, FALSE)</f>
        <v>Chuck Magee</v>
      </c>
      <c r="W8273" s="3" t="str">
        <f>IFERROR(VLOOKUP($B8273, 'Returns'!$A$2:$B$801, 2, FALSE), "No")</f>
        <v>No</v>
      </c>
    </row>
    <row r="8274" spans="1:23" x14ac:dyDescent="0.3">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VLOOKUP($M8274,People!$A$2:$B$5, 2, FALSE)</f>
        <v>Anna Andreadi</v>
      </c>
      <c r="W8274" s="3" t="str">
        <f>IFERROR(VLOOKUP($B8274, 'Returns'!$A$2:$B$801, 2, FALSE), "No")</f>
        <v>No</v>
      </c>
    </row>
    <row r="8275" spans="1:23" x14ac:dyDescent="0.3">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VLOOKUP($M8275,People!$A$2:$B$5, 2, FALSE)</f>
        <v>Chuck Magee</v>
      </c>
      <c r="W8275" s="3" t="str">
        <f>IFERROR(VLOOKUP($B8275, 'Returns'!$A$2:$B$801, 2, FALSE), "No")</f>
        <v>No</v>
      </c>
    </row>
    <row r="8276" spans="1:23" x14ac:dyDescent="0.3">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VLOOKUP($M8276,People!$A$2:$B$5, 2, FALSE)</f>
        <v>Chuck Magee</v>
      </c>
      <c r="W8276" s="3" t="str">
        <f>IFERROR(VLOOKUP($B8276, 'Returns'!$A$2:$B$801, 2, FALSE), "No")</f>
        <v>No</v>
      </c>
    </row>
    <row r="8277" spans="1:23" x14ac:dyDescent="0.3">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VLOOKUP($M8277,People!$A$2:$B$5, 2, FALSE)</f>
        <v>Chuck Magee</v>
      </c>
      <c r="W8277" s="3" t="str">
        <f>IFERROR(VLOOKUP($B8277, 'Returns'!$A$2:$B$801, 2, FALSE), "No")</f>
        <v>No</v>
      </c>
    </row>
    <row r="8278" spans="1:23" x14ac:dyDescent="0.3">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VLOOKUP($M8278,People!$A$2:$B$5, 2, FALSE)</f>
        <v>Cassandra Brandow</v>
      </c>
      <c r="W8278" s="3" t="str">
        <f>IFERROR(VLOOKUP($B8278, 'Returns'!$A$2:$B$801, 2, FALSE), "No")</f>
        <v>No</v>
      </c>
    </row>
    <row r="8279" spans="1:23" x14ac:dyDescent="0.3">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VLOOKUP($M8279,People!$A$2:$B$5, 2, FALSE)</f>
        <v>Cassandra Brandow</v>
      </c>
      <c r="W8279" s="3" t="str">
        <f>IFERROR(VLOOKUP($B8279, 'Returns'!$A$2:$B$801, 2, FALSE), "No")</f>
        <v>No</v>
      </c>
    </row>
    <row r="8280" spans="1:23" x14ac:dyDescent="0.3">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VLOOKUP($M8280,People!$A$2:$B$5, 2, FALSE)</f>
        <v>Cassandra Brandow</v>
      </c>
      <c r="W8280" s="3" t="str">
        <f>IFERROR(VLOOKUP($B8280, 'Returns'!$A$2:$B$801, 2, FALSE), "No")</f>
        <v>No</v>
      </c>
    </row>
    <row r="8281" spans="1:23" x14ac:dyDescent="0.3">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VLOOKUP($M8281,People!$A$2:$B$5, 2, FALSE)</f>
        <v>Cassandra Brandow</v>
      </c>
      <c r="W8281" s="3" t="str">
        <f>IFERROR(VLOOKUP($B8281, 'Returns'!$A$2:$B$801, 2, FALSE), "No")</f>
        <v>No</v>
      </c>
    </row>
    <row r="8282" spans="1:23" x14ac:dyDescent="0.3">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VLOOKUP($M8282,People!$A$2:$B$5, 2, FALSE)</f>
        <v>Cassandra Brandow</v>
      </c>
      <c r="W8282" s="3" t="str">
        <f>IFERROR(VLOOKUP($B8282, 'Returns'!$A$2:$B$801, 2, FALSE), "No")</f>
        <v>No</v>
      </c>
    </row>
    <row r="8283" spans="1:23" x14ac:dyDescent="0.3">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VLOOKUP($M8283,People!$A$2:$B$5, 2, FALSE)</f>
        <v>Cassandra Brandow</v>
      </c>
      <c r="W8283" s="3" t="str">
        <f>IFERROR(VLOOKUP($B8283, 'Returns'!$A$2:$B$801, 2, FALSE), "No")</f>
        <v>No</v>
      </c>
    </row>
    <row r="8284" spans="1:23" x14ac:dyDescent="0.3">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VLOOKUP($M8284,People!$A$2:$B$5, 2, FALSE)</f>
        <v>Kelly Williams</v>
      </c>
      <c r="W8284" s="3" t="str">
        <f>IFERROR(VLOOKUP($B8284, 'Returns'!$A$2:$B$801, 2, FALSE), "No")</f>
        <v>No</v>
      </c>
    </row>
    <row r="8285" spans="1:23" x14ac:dyDescent="0.3">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VLOOKUP($M8285,People!$A$2:$B$5, 2, FALSE)</f>
        <v>Kelly Williams</v>
      </c>
      <c r="W8285" s="3" t="str">
        <f>IFERROR(VLOOKUP($B8285, 'Returns'!$A$2:$B$801, 2, FALSE), "No")</f>
        <v>No</v>
      </c>
    </row>
    <row r="8286" spans="1:23" x14ac:dyDescent="0.3">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VLOOKUP($M8286,People!$A$2:$B$5, 2, FALSE)</f>
        <v>Kelly Williams</v>
      </c>
      <c r="W8286" s="3" t="str">
        <f>IFERROR(VLOOKUP($B8286, 'Returns'!$A$2:$B$801, 2, FALSE), "No")</f>
        <v>No</v>
      </c>
    </row>
    <row r="8287" spans="1:23" x14ac:dyDescent="0.3">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VLOOKUP($M8287,People!$A$2:$B$5, 2, FALSE)</f>
        <v>Kelly Williams</v>
      </c>
      <c r="W8287" s="3" t="str">
        <f>IFERROR(VLOOKUP($B8287, 'Returns'!$A$2:$B$801, 2, FALSE), "No")</f>
        <v>No</v>
      </c>
    </row>
    <row r="8288" spans="1:23" x14ac:dyDescent="0.3">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VLOOKUP($M8288,People!$A$2:$B$5, 2, FALSE)</f>
        <v>Cassandra Brandow</v>
      </c>
      <c r="W8288" s="3" t="str">
        <f>IFERROR(VLOOKUP($B8288, 'Returns'!$A$2:$B$801, 2, FALSE), "No")</f>
        <v>No</v>
      </c>
    </row>
    <row r="8289" spans="1:23" x14ac:dyDescent="0.3">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VLOOKUP($M8289,People!$A$2:$B$5, 2, FALSE)</f>
        <v>Cassandra Brandow</v>
      </c>
      <c r="W8289" s="3" t="str">
        <f>IFERROR(VLOOKUP($B8289, 'Returns'!$A$2:$B$801, 2, FALSE), "No")</f>
        <v>No</v>
      </c>
    </row>
    <row r="8290" spans="1:23" x14ac:dyDescent="0.3">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VLOOKUP($M8290,People!$A$2:$B$5, 2, FALSE)</f>
        <v>Cassandra Brandow</v>
      </c>
      <c r="W8290" s="3" t="str">
        <f>IFERROR(VLOOKUP($B8290, 'Returns'!$A$2:$B$801, 2, FALSE), "No")</f>
        <v>No</v>
      </c>
    </row>
    <row r="8291" spans="1:23" x14ac:dyDescent="0.3">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VLOOKUP($M8291,People!$A$2:$B$5, 2, FALSE)</f>
        <v>Cassandra Brandow</v>
      </c>
      <c r="W8291" s="3" t="str">
        <f>IFERROR(VLOOKUP($B8291, 'Returns'!$A$2:$B$801, 2, FALSE), "No")</f>
        <v>No</v>
      </c>
    </row>
    <row r="8292" spans="1:23" x14ac:dyDescent="0.3">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VLOOKUP($M8292,People!$A$2:$B$5, 2, FALSE)</f>
        <v>Cassandra Brandow</v>
      </c>
      <c r="W8292" s="3" t="str">
        <f>IFERROR(VLOOKUP($B8292, 'Returns'!$A$2:$B$801, 2, FALSE), "No")</f>
        <v>No</v>
      </c>
    </row>
    <row r="8293" spans="1:23" x14ac:dyDescent="0.3">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VLOOKUP($M8293,People!$A$2:$B$5, 2, FALSE)</f>
        <v>Cassandra Brandow</v>
      </c>
      <c r="W8293" s="3" t="str">
        <f>IFERROR(VLOOKUP($B8293, 'Returns'!$A$2:$B$801, 2, FALSE), "No")</f>
        <v>No</v>
      </c>
    </row>
    <row r="8294" spans="1:23" x14ac:dyDescent="0.3">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VLOOKUP($M8294,People!$A$2:$B$5, 2, FALSE)</f>
        <v>Chuck Magee</v>
      </c>
      <c r="W8294" s="3" t="str">
        <f>IFERROR(VLOOKUP($B8294, 'Returns'!$A$2:$B$801, 2, FALSE), "No")</f>
        <v>No</v>
      </c>
    </row>
    <row r="8295" spans="1:23" x14ac:dyDescent="0.3">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VLOOKUP($M8295,People!$A$2:$B$5, 2, FALSE)</f>
        <v>Anna Andreadi</v>
      </c>
      <c r="W8295" s="3" t="str">
        <f>IFERROR(VLOOKUP($B8295, 'Returns'!$A$2:$B$801, 2, FALSE), "No")</f>
        <v>No</v>
      </c>
    </row>
    <row r="8296" spans="1:23" x14ac:dyDescent="0.3">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VLOOKUP($M8296,People!$A$2:$B$5, 2, FALSE)</f>
        <v>Chuck Magee</v>
      </c>
      <c r="W8296" s="3" t="str">
        <f>IFERROR(VLOOKUP($B8296, 'Returns'!$A$2:$B$801, 2, FALSE), "No")</f>
        <v>No</v>
      </c>
    </row>
    <row r="8297" spans="1:23" x14ac:dyDescent="0.3">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VLOOKUP($M8297,People!$A$2:$B$5, 2, FALSE)</f>
        <v>Cassandra Brandow</v>
      </c>
      <c r="W8297" s="3" t="str">
        <f>IFERROR(VLOOKUP($B8297, 'Returns'!$A$2:$B$801, 2, FALSE), "No")</f>
        <v>No</v>
      </c>
    </row>
    <row r="8298" spans="1:23" x14ac:dyDescent="0.3">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VLOOKUP($M8298,People!$A$2:$B$5, 2, FALSE)</f>
        <v>Cassandra Brandow</v>
      </c>
      <c r="W8298" s="3" t="str">
        <f>IFERROR(VLOOKUP($B8298, 'Returns'!$A$2:$B$801, 2, FALSE), "No")</f>
        <v>No</v>
      </c>
    </row>
    <row r="8299" spans="1:23" x14ac:dyDescent="0.3">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VLOOKUP($M8299,People!$A$2:$B$5, 2, FALSE)</f>
        <v>Cassandra Brandow</v>
      </c>
      <c r="W8299" s="3" t="str">
        <f>IFERROR(VLOOKUP($B8299, 'Returns'!$A$2:$B$801, 2, FALSE), "No")</f>
        <v>No</v>
      </c>
    </row>
    <row r="8300" spans="1:23" x14ac:dyDescent="0.3">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VLOOKUP($M8300,People!$A$2:$B$5, 2, FALSE)</f>
        <v>Cassandra Brandow</v>
      </c>
      <c r="W8300" s="3" t="str">
        <f>IFERROR(VLOOKUP($B8300, 'Returns'!$A$2:$B$801, 2, FALSE), "No")</f>
        <v>No</v>
      </c>
    </row>
    <row r="8301" spans="1:23" x14ac:dyDescent="0.3">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VLOOKUP($M8301,People!$A$2:$B$5, 2, FALSE)</f>
        <v>Anna Andreadi</v>
      </c>
      <c r="W8301" s="3" t="str">
        <f>IFERROR(VLOOKUP($B8301, 'Returns'!$A$2:$B$801, 2, FALSE), "No")</f>
        <v>No</v>
      </c>
    </row>
    <row r="8302" spans="1:23" x14ac:dyDescent="0.3">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VLOOKUP($M8302,People!$A$2:$B$5, 2, FALSE)</f>
        <v>Kelly Williams</v>
      </c>
      <c r="W8302" s="3" t="str">
        <f>IFERROR(VLOOKUP($B8302, 'Returns'!$A$2:$B$801, 2, FALSE), "No")</f>
        <v>No</v>
      </c>
    </row>
    <row r="8303" spans="1:23" x14ac:dyDescent="0.3">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VLOOKUP($M8303,People!$A$2:$B$5, 2, FALSE)</f>
        <v>Anna Andreadi</v>
      </c>
      <c r="W8303" s="3" t="str">
        <f>IFERROR(VLOOKUP($B8303, 'Returns'!$A$2:$B$801, 2, FALSE), "No")</f>
        <v>No</v>
      </c>
    </row>
    <row r="8304" spans="1:23" x14ac:dyDescent="0.3">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VLOOKUP($M8304,People!$A$2:$B$5, 2, FALSE)</f>
        <v>Anna Andreadi</v>
      </c>
      <c r="W8304" s="3" t="str">
        <f>IFERROR(VLOOKUP($B8304, 'Returns'!$A$2:$B$801, 2, FALSE), "No")</f>
        <v>No</v>
      </c>
    </row>
    <row r="8305" spans="1:23" x14ac:dyDescent="0.3">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VLOOKUP($M8305,People!$A$2:$B$5, 2, FALSE)</f>
        <v>Anna Andreadi</v>
      </c>
      <c r="W8305" s="3" t="str">
        <f>IFERROR(VLOOKUP($B8305, 'Returns'!$A$2:$B$801, 2, FALSE), "No")</f>
        <v>No</v>
      </c>
    </row>
    <row r="8306" spans="1:23" x14ac:dyDescent="0.3">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VLOOKUP($M8306,People!$A$2:$B$5, 2, FALSE)</f>
        <v>Anna Andreadi</v>
      </c>
      <c r="W8306" s="3" t="str">
        <f>IFERROR(VLOOKUP($B8306, 'Returns'!$A$2:$B$801, 2, FALSE), "No")</f>
        <v>No</v>
      </c>
    </row>
    <row r="8307" spans="1:23" x14ac:dyDescent="0.3">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VLOOKUP($M8307,People!$A$2:$B$5, 2, FALSE)</f>
        <v>Kelly Williams</v>
      </c>
      <c r="W8307" s="3" t="str">
        <f>IFERROR(VLOOKUP($B8307, 'Returns'!$A$2:$B$801, 2, FALSE), "No")</f>
        <v>Yes</v>
      </c>
    </row>
    <row r="8308" spans="1:23" x14ac:dyDescent="0.3">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VLOOKUP($M8308,People!$A$2:$B$5, 2, FALSE)</f>
        <v>Kelly Williams</v>
      </c>
      <c r="W8308" s="3" t="str">
        <f>IFERROR(VLOOKUP($B8308, 'Returns'!$A$2:$B$801, 2, FALSE), "No")</f>
        <v>Yes</v>
      </c>
    </row>
    <row r="8309" spans="1:23" x14ac:dyDescent="0.3">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VLOOKUP($M8309,People!$A$2:$B$5, 2, FALSE)</f>
        <v>Kelly Williams</v>
      </c>
      <c r="W8309" s="3" t="str">
        <f>IFERROR(VLOOKUP($B8309, 'Returns'!$A$2:$B$801, 2, FALSE), "No")</f>
        <v>Yes</v>
      </c>
    </row>
    <row r="8310" spans="1:23" x14ac:dyDescent="0.3">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VLOOKUP($M8310,People!$A$2:$B$5, 2, FALSE)</f>
        <v>Anna Andreadi</v>
      </c>
      <c r="W8310" s="3" t="str">
        <f>IFERROR(VLOOKUP($B8310, 'Returns'!$A$2:$B$801, 2, FALSE), "No")</f>
        <v>No</v>
      </c>
    </row>
    <row r="8311" spans="1:23" x14ac:dyDescent="0.3">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VLOOKUP($M8311,People!$A$2:$B$5, 2, FALSE)</f>
        <v>Kelly Williams</v>
      </c>
      <c r="W8311" s="3" t="str">
        <f>IFERROR(VLOOKUP($B8311, 'Returns'!$A$2:$B$801, 2, FALSE), "No")</f>
        <v>No</v>
      </c>
    </row>
    <row r="8312" spans="1:23" x14ac:dyDescent="0.3">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VLOOKUP($M8312,People!$A$2:$B$5, 2, FALSE)</f>
        <v>Kelly Williams</v>
      </c>
      <c r="W8312" s="3" t="str">
        <f>IFERROR(VLOOKUP($B8312, 'Returns'!$A$2:$B$801, 2, FALSE), "No")</f>
        <v>No</v>
      </c>
    </row>
    <row r="8313" spans="1:23" x14ac:dyDescent="0.3">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VLOOKUP($M8313,People!$A$2:$B$5, 2, FALSE)</f>
        <v>Cassandra Brandow</v>
      </c>
      <c r="W8313" s="3" t="str">
        <f>IFERROR(VLOOKUP($B8313, 'Returns'!$A$2:$B$801, 2, FALSE), "No")</f>
        <v>No</v>
      </c>
    </row>
    <row r="8314" spans="1:23" x14ac:dyDescent="0.3">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VLOOKUP($M8314,People!$A$2:$B$5, 2, FALSE)</f>
        <v>Cassandra Brandow</v>
      </c>
      <c r="W8314" s="3" t="str">
        <f>IFERROR(VLOOKUP($B8314, 'Returns'!$A$2:$B$801, 2, FALSE), "No")</f>
        <v>No</v>
      </c>
    </row>
    <row r="8315" spans="1:23" x14ac:dyDescent="0.3">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VLOOKUP($M8315,People!$A$2:$B$5, 2, FALSE)</f>
        <v>Kelly Williams</v>
      </c>
      <c r="W8315" s="3" t="str">
        <f>IFERROR(VLOOKUP($B8315, 'Returns'!$A$2:$B$801, 2, FALSE), "No")</f>
        <v>No</v>
      </c>
    </row>
    <row r="8316" spans="1:23" x14ac:dyDescent="0.3">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VLOOKUP($M8316,People!$A$2:$B$5, 2, FALSE)</f>
        <v>Kelly Williams</v>
      </c>
      <c r="W8316" s="3" t="str">
        <f>IFERROR(VLOOKUP($B8316, 'Returns'!$A$2:$B$801, 2, FALSE), "No")</f>
        <v>No</v>
      </c>
    </row>
    <row r="8317" spans="1:23" x14ac:dyDescent="0.3">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VLOOKUP($M8317,People!$A$2:$B$5, 2, FALSE)</f>
        <v>Kelly Williams</v>
      </c>
      <c r="W8317" s="3" t="str">
        <f>IFERROR(VLOOKUP($B8317, 'Returns'!$A$2:$B$801, 2, FALSE), "No")</f>
        <v>No</v>
      </c>
    </row>
    <row r="8318" spans="1:23" x14ac:dyDescent="0.3">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VLOOKUP($M8318,People!$A$2:$B$5, 2, FALSE)</f>
        <v>Kelly Williams</v>
      </c>
      <c r="W8318" s="3" t="str">
        <f>IFERROR(VLOOKUP($B8318, 'Returns'!$A$2:$B$801, 2, FALSE), "No")</f>
        <v>No</v>
      </c>
    </row>
    <row r="8319" spans="1:23" x14ac:dyDescent="0.3">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VLOOKUP($M8319,People!$A$2:$B$5, 2, FALSE)</f>
        <v>Cassandra Brandow</v>
      </c>
      <c r="W8319" s="3" t="str">
        <f>IFERROR(VLOOKUP($B8319, 'Returns'!$A$2:$B$801, 2, FALSE), "No")</f>
        <v>No</v>
      </c>
    </row>
    <row r="8320" spans="1:23" x14ac:dyDescent="0.3">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VLOOKUP($M8320,People!$A$2:$B$5, 2, FALSE)</f>
        <v>Cassandra Brandow</v>
      </c>
      <c r="W8320" s="3" t="str">
        <f>IFERROR(VLOOKUP($B8320, 'Returns'!$A$2:$B$801, 2, FALSE), "No")</f>
        <v>No</v>
      </c>
    </row>
    <row r="8321" spans="1:23" x14ac:dyDescent="0.3">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VLOOKUP($M8321,People!$A$2:$B$5, 2, FALSE)</f>
        <v>Chuck Magee</v>
      </c>
      <c r="W8321" s="3" t="str">
        <f>IFERROR(VLOOKUP($B8321, 'Returns'!$A$2:$B$801, 2, FALSE), "No")</f>
        <v>No</v>
      </c>
    </row>
    <row r="8322" spans="1:23" x14ac:dyDescent="0.3">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VLOOKUP($M8322,People!$A$2:$B$5, 2, FALSE)</f>
        <v>Kelly Williams</v>
      </c>
      <c r="W8322" s="3" t="str">
        <f>IFERROR(VLOOKUP($B8322, 'Returns'!$A$2:$B$801, 2, FALSE), "No")</f>
        <v>No</v>
      </c>
    </row>
    <row r="8323" spans="1:23" x14ac:dyDescent="0.3">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VLOOKUP($M8323,People!$A$2:$B$5, 2, FALSE)</f>
        <v>Kelly Williams</v>
      </c>
      <c r="W8323" s="3" t="str">
        <f>IFERROR(VLOOKUP($B8323, 'Returns'!$A$2:$B$801, 2, FALSE), "No")</f>
        <v>No</v>
      </c>
    </row>
    <row r="8324" spans="1:23" x14ac:dyDescent="0.3">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VLOOKUP($M8324,People!$A$2:$B$5, 2, FALSE)</f>
        <v>Chuck Magee</v>
      </c>
      <c r="W8324" s="3" t="str">
        <f>IFERROR(VLOOKUP($B8324, 'Returns'!$A$2:$B$801, 2, FALSE), "No")</f>
        <v>No</v>
      </c>
    </row>
    <row r="8325" spans="1:23" x14ac:dyDescent="0.3">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VLOOKUP($M8325,People!$A$2:$B$5, 2, FALSE)</f>
        <v>Chuck Magee</v>
      </c>
      <c r="W8325" s="3" t="str">
        <f>IFERROR(VLOOKUP($B8325, 'Returns'!$A$2:$B$801, 2, FALSE), "No")</f>
        <v>No</v>
      </c>
    </row>
    <row r="8326" spans="1:23" x14ac:dyDescent="0.3">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VLOOKUP($M8326,People!$A$2:$B$5, 2, FALSE)</f>
        <v>Cassandra Brandow</v>
      </c>
      <c r="W8326" s="3" t="str">
        <f>IFERROR(VLOOKUP($B8326, 'Returns'!$A$2:$B$801, 2, FALSE), "No")</f>
        <v>No</v>
      </c>
    </row>
    <row r="8327" spans="1:23" x14ac:dyDescent="0.3">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VLOOKUP($M8327,People!$A$2:$B$5, 2, FALSE)</f>
        <v>Cassandra Brandow</v>
      </c>
      <c r="W8327" s="3" t="str">
        <f>IFERROR(VLOOKUP($B8327, 'Returns'!$A$2:$B$801, 2, FALSE), "No")</f>
        <v>No</v>
      </c>
    </row>
    <row r="8328" spans="1:23" x14ac:dyDescent="0.3">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VLOOKUP($M8328,People!$A$2:$B$5, 2, FALSE)</f>
        <v>Kelly Williams</v>
      </c>
      <c r="W8328" s="3" t="str">
        <f>IFERROR(VLOOKUP($B8328, 'Returns'!$A$2:$B$801, 2, FALSE), "No")</f>
        <v>No</v>
      </c>
    </row>
    <row r="8329" spans="1:23" x14ac:dyDescent="0.3">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VLOOKUP($M8329,People!$A$2:$B$5, 2, FALSE)</f>
        <v>Kelly Williams</v>
      </c>
      <c r="W8329" s="3" t="str">
        <f>IFERROR(VLOOKUP($B8329, 'Returns'!$A$2:$B$801, 2, FALSE), "No")</f>
        <v>No</v>
      </c>
    </row>
    <row r="8330" spans="1:23" x14ac:dyDescent="0.3">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VLOOKUP($M8330,People!$A$2:$B$5, 2, FALSE)</f>
        <v>Chuck Magee</v>
      </c>
      <c r="W8330" s="3" t="str">
        <f>IFERROR(VLOOKUP($B8330, 'Returns'!$A$2:$B$801, 2, FALSE), "No")</f>
        <v>No</v>
      </c>
    </row>
    <row r="8331" spans="1:23" x14ac:dyDescent="0.3">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VLOOKUP($M8331,People!$A$2:$B$5, 2, FALSE)</f>
        <v>Chuck Magee</v>
      </c>
      <c r="W8331" s="3" t="str">
        <f>IFERROR(VLOOKUP($B8331, 'Returns'!$A$2:$B$801, 2, FALSE), "No")</f>
        <v>No</v>
      </c>
    </row>
    <row r="8332" spans="1:23" x14ac:dyDescent="0.3">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VLOOKUP($M8332,People!$A$2:$B$5, 2, FALSE)</f>
        <v>Chuck Magee</v>
      </c>
      <c r="W8332" s="3" t="str">
        <f>IFERROR(VLOOKUP($B8332, 'Returns'!$A$2:$B$801, 2, FALSE), "No")</f>
        <v>No</v>
      </c>
    </row>
    <row r="8333" spans="1:23" x14ac:dyDescent="0.3">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VLOOKUP($M8333,People!$A$2:$B$5, 2, FALSE)</f>
        <v>Chuck Magee</v>
      </c>
      <c r="W8333" s="3" t="str">
        <f>IFERROR(VLOOKUP($B8333, 'Returns'!$A$2:$B$801, 2, FALSE), "No")</f>
        <v>No</v>
      </c>
    </row>
    <row r="8334" spans="1:23" x14ac:dyDescent="0.3">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VLOOKUP($M8334,People!$A$2:$B$5, 2, FALSE)</f>
        <v>Chuck Magee</v>
      </c>
      <c r="W8334" s="3" t="str">
        <f>IFERROR(VLOOKUP($B8334, 'Returns'!$A$2:$B$801, 2, FALSE), "No")</f>
        <v>No</v>
      </c>
    </row>
    <row r="8335" spans="1:23" x14ac:dyDescent="0.3">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VLOOKUP($M8335,People!$A$2:$B$5, 2, FALSE)</f>
        <v>Chuck Magee</v>
      </c>
      <c r="W8335" s="3" t="str">
        <f>IFERROR(VLOOKUP($B8335, 'Returns'!$A$2:$B$801, 2, FALSE), "No")</f>
        <v>No</v>
      </c>
    </row>
    <row r="8336" spans="1:23" x14ac:dyDescent="0.3">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VLOOKUP($M8336,People!$A$2:$B$5, 2, FALSE)</f>
        <v>Chuck Magee</v>
      </c>
      <c r="W8336" s="3" t="str">
        <f>IFERROR(VLOOKUP($B8336, 'Returns'!$A$2:$B$801, 2, FALSE), "No")</f>
        <v>No</v>
      </c>
    </row>
    <row r="8337" spans="1:23" x14ac:dyDescent="0.3">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VLOOKUP($M8337,People!$A$2:$B$5, 2, FALSE)</f>
        <v>Chuck Magee</v>
      </c>
      <c r="W8337" s="3" t="str">
        <f>IFERROR(VLOOKUP($B8337, 'Returns'!$A$2:$B$801, 2, FALSE), "No")</f>
        <v>No</v>
      </c>
    </row>
    <row r="8338" spans="1:23" x14ac:dyDescent="0.3">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VLOOKUP($M8338,People!$A$2:$B$5, 2, FALSE)</f>
        <v>Cassandra Brandow</v>
      </c>
      <c r="W8338" s="3" t="str">
        <f>IFERROR(VLOOKUP($B8338, 'Returns'!$A$2:$B$801, 2, FALSE), "No")</f>
        <v>No</v>
      </c>
    </row>
    <row r="8339" spans="1:23" x14ac:dyDescent="0.3">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VLOOKUP($M8339,People!$A$2:$B$5, 2, FALSE)</f>
        <v>Cassandra Brandow</v>
      </c>
      <c r="W8339" s="3" t="str">
        <f>IFERROR(VLOOKUP($B8339, 'Returns'!$A$2:$B$801, 2, FALSE), "No")</f>
        <v>No</v>
      </c>
    </row>
    <row r="8340" spans="1:23" x14ac:dyDescent="0.3">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VLOOKUP($M8340,People!$A$2:$B$5, 2, FALSE)</f>
        <v>Cassandra Brandow</v>
      </c>
      <c r="W8340" s="3" t="str">
        <f>IFERROR(VLOOKUP($B8340, 'Returns'!$A$2:$B$801, 2, FALSE), "No")</f>
        <v>No</v>
      </c>
    </row>
    <row r="8341" spans="1:23" x14ac:dyDescent="0.3">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VLOOKUP($M8341,People!$A$2:$B$5, 2, FALSE)</f>
        <v>Anna Andreadi</v>
      </c>
      <c r="W8341" s="3" t="str">
        <f>IFERROR(VLOOKUP($B8341, 'Returns'!$A$2:$B$801, 2, FALSE), "No")</f>
        <v>No</v>
      </c>
    </row>
    <row r="8342" spans="1:23" x14ac:dyDescent="0.3">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VLOOKUP($M8342,People!$A$2:$B$5, 2, FALSE)</f>
        <v>Cassandra Brandow</v>
      </c>
      <c r="W8342" s="3" t="str">
        <f>IFERROR(VLOOKUP($B8342, 'Returns'!$A$2:$B$801, 2, FALSE), "No")</f>
        <v>No</v>
      </c>
    </row>
    <row r="8343" spans="1:23" x14ac:dyDescent="0.3">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VLOOKUP($M8343,People!$A$2:$B$5, 2, FALSE)</f>
        <v>Anna Andreadi</v>
      </c>
      <c r="W8343" s="3" t="str">
        <f>IFERROR(VLOOKUP($B8343, 'Returns'!$A$2:$B$801, 2, FALSE), "No")</f>
        <v>No</v>
      </c>
    </row>
    <row r="8344" spans="1:23" x14ac:dyDescent="0.3">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VLOOKUP($M8344,People!$A$2:$B$5, 2, FALSE)</f>
        <v>Cassandra Brandow</v>
      </c>
      <c r="W8344" s="3" t="str">
        <f>IFERROR(VLOOKUP($B8344, 'Returns'!$A$2:$B$801, 2, FALSE), "No")</f>
        <v>No</v>
      </c>
    </row>
    <row r="8345" spans="1:23" x14ac:dyDescent="0.3">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VLOOKUP($M8345,People!$A$2:$B$5, 2, FALSE)</f>
        <v>Cassandra Brandow</v>
      </c>
      <c r="W8345" s="3" t="str">
        <f>IFERROR(VLOOKUP($B8345, 'Returns'!$A$2:$B$801, 2, FALSE), "No")</f>
        <v>No</v>
      </c>
    </row>
    <row r="8346" spans="1:23" x14ac:dyDescent="0.3">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VLOOKUP($M8346,People!$A$2:$B$5, 2, FALSE)</f>
        <v>Cassandra Brandow</v>
      </c>
      <c r="W8346" s="3" t="str">
        <f>IFERROR(VLOOKUP($B8346, 'Returns'!$A$2:$B$801, 2, FALSE), "No")</f>
        <v>No</v>
      </c>
    </row>
    <row r="8347" spans="1:23" x14ac:dyDescent="0.3">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VLOOKUP($M8347,People!$A$2:$B$5, 2, FALSE)</f>
        <v>Cassandra Brandow</v>
      </c>
      <c r="W8347" s="3" t="str">
        <f>IFERROR(VLOOKUP($B8347, 'Returns'!$A$2:$B$801, 2, FALSE), "No")</f>
        <v>No</v>
      </c>
    </row>
    <row r="8348" spans="1:23" x14ac:dyDescent="0.3">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VLOOKUP($M8348,People!$A$2:$B$5, 2, FALSE)</f>
        <v>Chuck Magee</v>
      </c>
      <c r="W8348" s="3" t="str">
        <f>IFERROR(VLOOKUP($B8348, 'Returns'!$A$2:$B$801, 2, FALSE), "No")</f>
        <v>No</v>
      </c>
    </row>
    <row r="8349" spans="1:23" x14ac:dyDescent="0.3">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VLOOKUP($M8349,People!$A$2:$B$5, 2, FALSE)</f>
        <v>Chuck Magee</v>
      </c>
      <c r="W8349" s="3" t="str">
        <f>IFERROR(VLOOKUP($B8349, 'Returns'!$A$2:$B$801, 2, FALSE), "No")</f>
        <v>No</v>
      </c>
    </row>
    <row r="8350" spans="1:23" x14ac:dyDescent="0.3">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VLOOKUP($M8350,People!$A$2:$B$5, 2, FALSE)</f>
        <v>Chuck Magee</v>
      </c>
      <c r="W8350" s="3" t="str">
        <f>IFERROR(VLOOKUP($B8350, 'Returns'!$A$2:$B$801, 2, FALSE), "No")</f>
        <v>No</v>
      </c>
    </row>
    <row r="8351" spans="1:23" x14ac:dyDescent="0.3">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VLOOKUP($M8351,People!$A$2:$B$5, 2, FALSE)</f>
        <v>Chuck Magee</v>
      </c>
      <c r="W8351" s="3" t="str">
        <f>IFERROR(VLOOKUP($B8351, 'Returns'!$A$2:$B$801, 2, FALSE), "No")</f>
        <v>No</v>
      </c>
    </row>
    <row r="8352" spans="1:23" x14ac:dyDescent="0.3">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VLOOKUP($M8352,People!$A$2:$B$5, 2, FALSE)</f>
        <v>Chuck Magee</v>
      </c>
      <c r="W8352" s="3" t="str">
        <f>IFERROR(VLOOKUP($B8352, 'Returns'!$A$2:$B$801, 2, FALSE), "No")</f>
        <v>No</v>
      </c>
    </row>
    <row r="8353" spans="1:23" x14ac:dyDescent="0.3">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VLOOKUP($M8353,People!$A$2:$B$5, 2, FALSE)</f>
        <v>Chuck Magee</v>
      </c>
      <c r="W8353" s="3" t="str">
        <f>IFERROR(VLOOKUP($B8353, 'Returns'!$A$2:$B$801, 2, FALSE), "No")</f>
        <v>No</v>
      </c>
    </row>
    <row r="8354" spans="1:23" x14ac:dyDescent="0.3">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VLOOKUP($M8354,People!$A$2:$B$5, 2, FALSE)</f>
        <v>Chuck Magee</v>
      </c>
      <c r="W8354" s="3" t="str">
        <f>IFERROR(VLOOKUP($B8354, 'Returns'!$A$2:$B$801, 2, FALSE), "No")</f>
        <v>No</v>
      </c>
    </row>
    <row r="8355" spans="1:23" x14ac:dyDescent="0.3">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VLOOKUP($M8355,People!$A$2:$B$5, 2, FALSE)</f>
        <v>Chuck Magee</v>
      </c>
      <c r="W8355" s="3" t="str">
        <f>IFERROR(VLOOKUP($B8355, 'Returns'!$A$2:$B$801, 2, FALSE), "No")</f>
        <v>No</v>
      </c>
    </row>
    <row r="8356" spans="1:23" x14ac:dyDescent="0.3">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VLOOKUP($M8356,People!$A$2:$B$5, 2, FALSE)</f>
        <v>Chuck Magee</v>
      </c>
      <c r="W8356" s="3" t="str">
        <f>IFERROR(VLOOKUP($B8356, 'Returns'!$A$2:$B$801, 2, FALSE), "No")</f>
        <v>No</v>
      </c>
    </row>
    <row r="8357" spans="1:23" x14ac:dyDescent="0.3">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VLOOKUP($M8357,People!$A$2:$B$5, 2, FALSE)</f>
        <v>Chuck Magee</v>
      </c>
      <c r="W8357" s="3" t="str">
        <f>IFERROR(VLOOKUP($B8357, 'Returns'!$A$2:$B$801, 2, FALSE), "No")</f>
        <v>No</v>
      </c>
    </row>
    <row r="8358" spans="1:23" x14ac:dyDescent="0.3">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VLOOKUP($M8358,People!$A$2:$B$5, 2, FALSE)</f>
        <v>Cassandra Brandow</v>
      </c>
      <c r="W8358" s="3" t="str">
        <f>IFERROR(VLOOKUP($B8358, 'Returns'!$A$2:$B$801, 2, FALSE), "No")</f>
        <v>No</v>
      </c>
    </row>
    <row r="8359" spans="1:23" x14ac:dyDescent="0.3">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VLOOKUP($M8359,People!$A$2:$B$5, 2, FALSE)</f>
        <v>Anna Andreadi</v>
      </c>
      <c r="W8359" s="3" t="str">
        <f>IFERROR(VLOOKUP($B8359, 'Returns'!$A$2:$B$801, 2, FALSE), "No")</f>
        <v>No</v>
      </c>
    </row>
    <row r="8360" spans="1:23" x14ac:dyDescent="0.3">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VLOOKUP($M8360,People!$A$2:$B$5, 2, FALSE)</f>
        <v>Anna Andreadi</v>
      </c>
      <c r="W8360" s="3" t="str">
        <f>IFERROR(VLOOKUP($B8360, 'Returns'!$A$2:$B$801, 2, FALSE), "No")</f>
        <v>No</v>
      </c>
    </row>
    <row r="8361" spans="1:23" x14ac:dyDescent="0.3">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VLOOKUP($M8361,People!$A$2:$B$5, 2, FALSE)</f>
        <v>Anna Andreadi</v>
      </c>
      <c r="W8361" s="3" t="str">
        <f>IFERROR(VLOOKUP($B8361, 'Returns'!$A$2:$B$801, 2, FALSE), "No")</f>
        <v>No</v>
      </c>
    </row>
    <row r="8362" spans="1:23" x14ac:dyDescent="0.3">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VLOOKUP($M8362,People!$A$2:$B$5, 2, FALSE)</f>
        <v>Kelly Williams</v>
      </c>
      <c r="W8362" s="3" t="str">
        <f>IFERROR(VLOOKUP($B8362, 'Returns'!$A$2:$B$801, 2, FALSE), "No")</f>
        <v>No</v>
      </c>
    </row>
    <row r="8363" spans="1:23" x14ac:dyDescent="0.3">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VLOOKUP($M8363,People!$A$2:$B$5, 2, FALSE)</f>
        <v>Kelly Williams</v>
      </c>
      <c r="W8363" s="3" t="str">
        <f>IFERROR(VLOOKUP($B8363, 'Returns'!$A$2:$B$801, 2, FALSE), "No")</f>
        <v>No</v>
      </c>
    </row>
    <row r="8364" spans="1:23" x14ac:dyDescent="0.3">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VLOOKUP($M8364,People!$A$2:$B$5, 2, FALSE)</f>
        <v>Kelly Williams</v>
      </c>
      <c r="W8364" s="3" t="str">
        <f>IFERROR(VLOOKUP($B8364, 'Returns'!$A$2:$B$801, 2, FALSE), "No")</f>
        <v>No</v>
      </c>
    </row>
    <row r="8365" spans="1:23" x14ac:dyDescent="0.3">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VLOOKUP($M8365,People!$A$2:$B$5, 2, FALSE)</f>
        <v>Kelly Williams</v>
      </c>
      <c r="W8365" s="3" t="str">
        <f>IFERROR(VLOOKUP($B8365, 'Returns'!$A$2:$B$801, 2, FALSE), "No")</f>
        <v>No</v>
      </c>
    </row>
    <row r="8366" spans="1:23" x14ac:dyDescent="0.3">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VLOOKUP($M8366,People!$A$2:$B$5, 2, FALSE)</f>
        <v>Cassandra Brandow</v>
      </c>
      <c r="W8366" s="3" t="str">
        <f>IFERROR(VLOOKUP($B8366, 'Returns'!$A$2:$B$801, 2, FALSE), "No")</f>
        <v>No</v>
      </c>
    </row>
    <row r="8367" spans="1:23" x14ac:dyDescent="0.3">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VLOOKUP($M8367,People!$A$2:$B$5, 2, FALSE)</f>
        <v>Anna Andreadi</v>
      </c>
      <c r="W8367" s="3" t="str">
        <f>IFERROR(VLOOKUP($B8367, 'Returns'!$A$2:$B$801, 2, FALSE), "No")</f>
        <v>No</v>
      </c>
    </row>
    <row r="8368" spans="1:23" x14ac:dyDescent="0.3">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VLOOKUP($M8368,People!$A$2:$B$5, 2, FALSE)</f>
        <v>Anna Andreadi</v>
      </c>
      <c r="W8368" s="3" t="str">
        <f>IFERROR(VLOOKUP($B8368, 'Returns'!$A$2:$B$801, 2, FALSE), "No")</f>
        <v>Yes</v>
      </c>
    </row>
    <row r="8369" spans="1:23" x14ac:dyDescent="0.3">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VLOOKUP($M8369,People!$A$2:$B$5, 2, FALSE)</f>
        <v>Anna Andreadi</v>
      </c>
      <c r="W8369" s="3" t="str">
        <f>IFERROR(VLOOKUP($B8369, 'Returns'!$A$2:$B$801, 2, FALSE), "No")</f>
        <v>Yes</v>
      </c>
    </row>
    <row r="8370" spans="1:23" x14ac:dyDescent="0.3">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VLOOKUP($M8370,People!$A$2:$B$5, 2, FALSE)</f>
        <v>Anna Andreadi</v>
      </c>
      <c r="W8370" s="3" t="str">
        <f>IFERROR(VLOOKUP($B8370, 'Returns'!$A$2:$B$801, 2, FALSE), "No")</f>
        <v>Yes</v>
      </c>
    </row>
    <row r="8371" spans="1:23" x14ac:dyDescent="0.3">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VLOOKUP($M8371,People!$A$2:$B$5, 2, FALSE)</f>
        <v>Anna Andreadi</v>
      </c>
      <c r="W8371" s="3" t="str">
        <f>IFERROR(VLOOKUP($B8371, 'Returns'!$A$2:$B$801, 2, FALSE), "No")</f>
        <v>No</v>
      </c>
    </row>
    <row r="8372" spans="1:23" x14ac:dyDescent="0.3">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VLOOKUP($M8372,People!$A$2:$B$5, 2, FALSE)</f>
        <v>Anna Andreadi</v>
      </c>
      <c r="W8372" s="3" t="str">
        <f>IFERROR(VLOOKUP($B8372, 'Returns'!$A$2:$B$801, 2, FALSE), "No")</f>
        <v>No</v>
      </c>
    </row>
    <row r="8373" spans="1:23" x14ac:dyDescent="0.3">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VLOOKUP($M8373,People!$A$2:$B$5, 2, FALSE)</f>
        <v>Kelly Williams</v>
      </c>
      <c r="W8373" s="3" t="str">
        <f>IFERROR(VLOOKUP($B8373, 'Returns'!$A$2:$B$801, 2, FALSE), "No")</f>
        <v>No</v>
      </c>
    </row>
    <row r="8374" spans="1:23" x14ac:dyDescent="0.3">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VLOOKUP($M8374,People!$A$2:$B$5, 2, FALSE)</f>
        <v>Anna Andreadi</v>
      </c>
      <c r="W8374" s="3" t="str">
        <f>IFERROR(VLOOKUP($B8374, 'Returns'!$A$2:$B$801, 2, FALSE), "No")</f>
        <v>No</v>
      </c>
    </row>
    <row r="8375" spans="1:23" x14ac:dyDescent="0.3">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VLOOKUP($M8375,People!$A$2:$B$5, 2, FALSE)</f>
        <v>Anna Andreadi</v>
      </c>
      <c r="W8375" s="3" t="str">
        <f>IFERROR(VLOOKUP($B8375, 'Returns'!$A$2:$B$801, 2, FALSE), "No")</f>
        <v>No</v>
      </c>
    </row>
    <row r="8376" spans="1:23" x14ac:dyDescent="0.3">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VLOOKUP($M8376,People!$A$2:$B$5, 2, FALSE)</f>
        <v>Anna Andreadi</v>
      </c>
      <c r="W8376" s="3" t="str">
        <f>IFERROR(VLOOKUP($B8376, 'Returns'!$A$2:$B$801, 2, FALSE), "No")</f>
        <v>No</v>
      </c>
    </row>
    <row r="8377" spans="1:23" x14ac:dyDescent="0.3">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VLOOKUP($M8377,People!$A$2:$B$5, 2, FALSE)</f>
        <v>Anna Andreadi</v>
      </c>
      <c r="W8377" s="3" t="str">
        <f>IFERROR(VLOOKUP($B8377, 'Returns'!$A$2:$B$801, 2, FALSE), "No")</f>
        <v>No</v>
      </c>
    </row>
    <row r="8378" spans="1:23" x14ac:dyDescent="0.3">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VLOOKUP($M8378,People!$A$2:$B$5, 2, FALSE)</f>
        <v>Cassandra Brandow</v>
      </c>
      <c r="W8378" s="3" t="str">
        <f>IFERROR(VLOOKUP($B8378, 'Returns'!$A$2:$B$801, 2, FALSE), "No")</f>
        <v>No</v>
      </c>
    </row>
    <row r="8379" spans="1:23" x14ac:dyDescent="0.3">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VLOOKUP($M8379,People!$A$2:$B$5, 2, FALSE)</f>
        <v>Kelly Williams</v>
      </c>
      <c r="W8379" s="3" t="str">
        <f>IFERROR(VLOOKUP($B8379, 'Returns'!$A$2:$B$801, 2, FALSE), "No")</f>
        <v>No</v>
      </c>
    </row>
    <row r="8380" spans="1:23" x14ac:dyDescent="0.3">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VLOOKUP($M8380,People!$A$2:$B$5, 2, FALSE)</f>
        <v>Kelly Williams</v>
      </c>
      <c r="W8380" s="3" t="str">
        <f>IFERROR(VLOOKUP($B8380, 'Returns'!$A$2:$B$801, 2, FALSE), "No")</f>
        <v>No</v>
      </c>
    </row>
    <row r="8381" spans="1:23" x14ac:dyDescent="0.3">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VLOOKUP($M8381,People!$A$2:$B$5, 2, FALSE)</f>
        <v>Kelly Williams</v>
      </c>
      <c r="W8381" s="3" t="str">
        <f>IFERROR(VLOOKUP($B8381, 'Returns'!$A$2:$B$801, 2, FALSE), "No")</f>
        <v>No</v>
      </c>
    </row>
    <row r="8382" spans="1:23" x14ac:dyDescent="0.3">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VLOOKUP($M8382,People!$A$2:$B$5, 2, FALSE)</f>
        <v>Kelly Williams</v>
      </c>
      <c r="W8382" s="3" t="str">
        <f>IFERROR(VLOOKUP($B8382, 'Returns'!$A$2:$B$801, 2, FALSE), "No")</f>
        <v>No</v>
      </c>
    </row>
    <row r="8383" spans="1:23" x14ac:dyDescent="0.3">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VLOOKUP($M8383,People!$A$2:$B$5, 2, FALSE)</f>
        <v>Anna Andreadi</v>
      </c>
      <c r="W8383" s="3" t="str">
        <f>IFERROR(VLOOKUP($B8383, 'Returns'!$A$2:$B$801, 2, FALSE), "No")</f>
        <v>No</v>
      </c>
    </row>
    <row r="8384" spans="1:23" x14ac:dyDescent="0.3">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VLOOKUP($M8384,People!$A$2:$B$5, 2, FALSE)</f>
        <v>Kelly Williams</v>
      </c>
      <c r="W8384" s="3" t="str">
        <f>IFERROR(VLOOKUP($B8384, 'Returns'!$A$2:$B$801, 2, FALSE), "No")</f>
        <v>No</v>
      </c>
    </row>
    <row r="8385" spans="1:23" x14ac:dyDescent="0.3">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VLOOKUP($M8385,People!$A$2:$B$5, 2, FALSE)</f>
        <v>Chuck Magee</v>
      </c>
      <c r="W8385" s="3" t="str">
        <f>IFERROR(VLOOKUP($B8385, 'Returns'!$A$2:$B$801, 2, FALSE), "No")</f>
        <v>No</v>
      </c>
    </row>
    <row r="8386" spans="1:23" x14ac:dyDescent="0.3">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VLOOKUP($M8386,People!$A$2:$B$5, 2, FALSE)</f>
        <v>Chuck Magee</v>
      </c>
      <c r="W8386" s="3" t="str">
        <f>IFERROR(VLOOKUP($B8386, 'Returns'!$A$2:$B$801, 2, FALSE), "No")</f>
        <v>No</v>
      </c>
    </row>
    <row r="8387" spans="1:23" x14ac:dyDescent="0.3">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VLOOKUP($M8387,People!$A$2:$B$5, 2, FALSE)</f>
        <v>Anna Andreadi</v>
      </c>
      <c r="W8387" s="3" t="str">
        <f>IFERROR(VLOOKUP($B8387, 'Returns'!$A$2:$B$801, 2, FALSE), "No")</f>
        <v>No</v>
      </c>
    </row>
    <row r="8388" spans="1:23" x14ac:dyDescent="0.3">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VLOOKUP($M8388,People!$A$2:$B$5, 2, FALSE)</f>
        <v>Chuck Magee</v>
      </c>
      <c r="W8388" s="3" t="str">
        <f>IFERROR(VLOOKUP($B8388, 'Returns'!$A$2:$B$801, 2, FALSE), "No")</f>
        <v>No</v>
      </c>
    </row>
    <row r="8389" spans="1:23" x14ac:dyDescent="0.3">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VLOOKUP($M8389,People!$A$2:$B$5, 2, FALSE)</f>
        <v>Chuck Magee</v>
      </c>
      <c r="W8389" s="3" t="str">
        <f>IFERROR(VLOOKUP($B8389, 'Returns'!$A$2:$B$801, 2, FALSE), "No")</f>
        <v>No</v>
      </c>
    </row>
    <row r="8390" spans="1:23" x14ac:dyDescent="0.3">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VLOOKUP($M8390,People!$A$2:$B$5, 2, FALSE)</f>
        <v>Chuck Magee</v>
      </c>
      <c r="W8390" s="3" t="str">
        <f>IFERROR(VLOOKUP($B8390, 'Returns'!$A$2:$B$801, 2, FALSE), "No")</f>
        <v>No</v>
      </c>
    </row>
    <row r="8391" spans="1:23" x14ac:dyDescent="0.3">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VLOOKUP($M8391,People!$A$2:$B$5, 2, FALSE)</f>
        <v>Chuck Magee</v>
      </c>
      <c r="W8391" s="3" t="str">
        <f>IFERROR(VLOOKUP($B8391, 'Returns'!$A$2:$B$801, 2, FALSE), "No")</f>
        <v>No</v>
      </c>
    </row>
    <row r="8392" spans="1:23" x14ac:dyDescent="0.3">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VLOOKUP($M8392,People!$A$2:$B$5, 2, FALSE)</f>
        <v>Anna Andreadi</v>
      </c>
      <c r="W8392" s="3" t="str">
        <f>IFERROR(VLOOKUP($B8392, 'Returns'!$A$2:$B$801, 2, FALSE), "No")</f>
        <v>No</v>
      </c>
    </row>
    <row r="8393" spans="1:23" x14ac:dyDescent="0.3">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VLOOKUP($M8393,People!$A$2:$B$5, 2, FALSE)</f>
        <v>Chuck Magee</v>
      </c>
      <c r="W8393" s="3" t="str">
        <f>IFERROR(VLOOKUP($B8393, 'Returns'!$A$2:$B$801, 2, FALSE), "No")</f>
        <v>No</v>
      </c>
    </row>
    <row r="8394" spans="1:23" x14ac:dyDescent="0.3">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VLOOKUP($M8394,People!$A$2:$B$5, 2, FALSE)</f>
        <v>Chuck Magee</v>
      </c>
      <c r="W8394" s="3" t="str">
        <f>IFERROR(VLOOKUP($B8394, 'Returns'!$A$2:$B$801, 2, FALSE), "No")</f>
        <v>No</v>
      </c>
    </row>
    <row r="8395" spans="1:23" x14ac:dyDescent="0.3">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VLOOKUP($M8395,People!$A$2:$B$5, 2, FALSE)</f>
        <v>Chuck Magee</v>
      </c>
      <c r="W8395" s="3" t="str">
        <f>IFERROR(VLOOKUP($B8395, 'Returns'!$A$2:$B$801, 2, FALSE), "No")</f>
        <v>No</v>
      </c>
    </row>
    <row r="8396" spans="1:23" x14ac:dyDescent="0.3">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VLOOKUP($M8396,People!$A$2:$B$5, 2, FALSE)</f>
        <v>Chuck Magee</v>
      </c>
      <c r="W8396" s="3" t="str">
        <f>IFERROR(VLOOKUP($B8396, 'Returns'!$A$2:$B$801, 2, FALSE), "No")</f>
        <v>No</v>
      </c>
    </row>
    <row r="8397" spans="1:23" x14ac:dyDescent="0.3">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VLOOKUP($M8397,People!$A$2:$B$5, 2, FALSE)</f>
        <v>Chuck Magee</v>
      </c>
      <c r="W8397" s="3" t="str">
        <f>IFERROR(VLOOKUP($B8397, 'Returns'!$A$2:$B$801, 2, FALSE), "No")</f>
        <v>No</v>
      </c>
    </row>
    <row r="8398" spans="1:23" x14ac:dyDescent="0.3">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VLOOKUP($M8398,People!$A$2:$B$5, 2, FALSE)</f>
        <v>Cassandra Brandow</v>
      </c>
      <c r="W8398" s="3" t="str">
        <f>IFERROR(VLOOKUP($B8398, 'Returns'!$A$2:$B$801, 2, FALSE), "No")</f>
        <v>No</v>
      </c>
    </row>
    <row r="8399" spans="1:23" x14ac:dyDescent="0.3">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VLOOKUP($M8399,People!$A$2:$B$5, 2, FALSE)</f>
        <v>Kelly Williams</v>
      </c>
      <c r="W8399" s="3" t="str">
        <f>IFERROR(VLOOKUP($B8399, 'Returns'!$A$2:$B$801, 2, FALSE), "No")</f>
        <v>No</v>
      </c>
    </row>
    <row r="8400" spans="1:23" x14ac:dyDescent="0.3">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VLOOKUP($M8400,People!$A$2:$B$5, 2, FALSE)</f>
        <v>Chuck Magee</v>
      </c>
      <c r="W8400" s="3" t="str">
        <f>IFERROR(VLOOKUP($B8400, 'Returns'!$A$2:$B$801, 2, FALSE), "No")</f>
        <v>No</v>
      </c>
    </row>
    <row r="8401" spans="1:23" x14ac:dyDescent="0.3">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VLOOKUP($M8401,People!$A$2:$B$5, 2, FALSE)</f>
        <v>Anna Andreadi</v>
      </c>
      <c r="W8401" s="3" t="str">
        <f>IFERROR(VLOOKUP($B8401, 'Returns'!$A$2:$B$801, 2, FALSE), "No")</f>
        <v>No</v>
      </c>
    </row>
    <row r="8402" spans="1:23" x14ac:dyDescent="0.3">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VLOOKUP($M8402,People!$A$2:$B$5, 2, FALSE)</f>
        <v>Chuck Magee</v>
      </c>
      <c r="W8402" s="3" t="str">
        <f>IFERROR(VLOOKUP($B8402, 'Returns'!$A$2:$B$801, 2, FALSE), "No")</f>
        <v>Yes</v>
      </c>
    </row>
    <row r="8403" spans="1:23" x14ac:dyDescent="0.3">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VLOOKUP($M8403,People!$A$2:$B$5, 2, FALSE)</f>
        <v>Chuck Magee</v>
      </c>
      <c r="W8403" s="3" t="str">
        <f>IFERROR(VLOOKUP($B8403, 'Returns'!$A$2:$B$801, 2, FALSE), "No")</f>
        <v>Yes</v>
      </c>
    </row>
    <row r="8404" spans="1:23" x14ac:dyDescent="0.3">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VLOOKUP($M8404,People!$A$2:$B$5, 2, FALSE)</f>
        <v>Chuck Magee</v>
      </c>
      <c r="W8404" s="3" t="str">
        <f>IFERROR(VLOOKUP($B8404, 'Returns'!$A$2:$B$801, 2, FALSE), "No")</f>
        <v>Yes</v>
      </c>
    </row>
    <row r="8405" spans="1:23" x14ac:dyDescent="0.3">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VLOOKUP($M8405,People!$A$2:$B$5, 2, FALSE)</f>
        <v>Anna Andreadi</v>
      </c>
      <c r="W8405" s="3" t="str">
        <f>IFERROR(VLOOKUP($B8405, 'Returns'!$A$2:$B$801, 2, FALSE), "No")</f>
        <v>No</v>
      </c>
    </row>
    <row r="8406" spans="1:23" x14ac:dyDescent="0.3">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VLOOKUP($M8406,People!$A$2:$B$5, 2, FALSE)</f>
        <v>Chuck Magee</v>
      </c>
      <c r="W8406" s="3" t="str">
        <f>IFERROR(VLOOKUP($B8406, 'Returns'!$A$2:$B$801, 2, FALSE), "No")</f>
        <v>No</v>
      </c>
    </row>
    <row r="8407" spans="1:23" x14ac:dyDescent="0.3">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VLOOKUP($M8407,People!$A$2:$B$5, 2, FALSE)</f>
        <v>Chuck Magee</v>
      </c>
      <c r="W8407" s="3" t="str">
        <f>IFERROR(VLOOKUP($B8407, 'Returns'!$A$2:$B$801, 2, FALSE), "No")</f>
        <v>No</v>
      </c>
    </row>
    <row r="8408" spans="1:23" x14ac:dyDescent="0.3">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VLOOKUP($M8408,People!$A$2:$B$5, 2, FALSE)</f>
        <v>Chuck Magee</v>
      </c>
      <c r="W8408" s="3" t="str">
        <f>IFERROR(VLOOKUP($B8408, 'Returns'!$A$2:$B$801, 2, FALSE), "No")</f>
        <v>No</v>
      </c>
    </row>
    <row r="8409" spans="1:23" x14ac:dyDescent="0.3">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VLOOKUP($M8409,People!$A$2:$B$5, 2, FALSE)</f>
        <v>Chuck Magee</v>
      </c>
      <c r="W8409" s="3" t="str">
        <f>IFERROR(VLOOKUP($B8409, 'Returns'!$A$2:$B$801, 2, FALSE), "No")</f>
        <v>No</v>
      </c>
    </row>
    <row r="8410" spans="1:23" x14ac:dyDescent="0.3">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VLOOKUP($M8410,People!$A$2:$B$5, 2, FALSE)</f>
        <v>Chuck Magee</v>
      </c>
      <c r="W8410" s="3" t="str">
        <f>IFERROR(VLOOKUP($B8410, 'Returns'!$A$2:$B$801, 2, FALSE), "No")</f>
        <v>No</v>
      </c>
    </row>
    <row r="8411" spans="1:23" x14ac:dyDescent="0.3">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VLOOKUP($M8411,People!$A$2:$B$5, 2, FALSE)</f>
        <v>Anna Andreadi</v>
      </c>
      <c r="W8411" s="3" t="str">
        <f>IFERROR(VLOOKUP($B8411, 'Returns'!$A$2:$B$801, 2, FALSE), "No")</f>
        <v>No</v>
      </c>
    </row>
    <row r="8412" spans="1:23" x14ac:dyDescent="0.3">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VLOOKUP($M8412,People!$A$2:$B$5, 2, FALSE)</f>
        <v>Cassandra Brandow</v>
      </c>
      <c r="W8412" s="3" t="str">
        <f>IFERROR(VLOOKUP($B8412, 'Returns'!$A$2:$B$801, 2, FALSE), "No")</f>
        <v>No</v>
      </c>
    </row>
    <row r="8413" spans="1:23" x14ac:dyDescent="0.3">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VLOOKUP($M8413,People!$A$2:$B$5, 2, FALSE)</f>
        <v>Cassandra Brandow</v>
      </c>
      <c r="W8413" s="3" t="str">
        <f>IFERROR(VLOOKUP($B8413, 'Returns'!$A$2:$B$801, 2, FALSE), "No")</f>
        <v>No</v>
      </c>
    </row>
    <row r="8414" spans="1:23" x14ac:dyDescent="0.3">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VLOOKUP($M8414,People!$A$2:$B$5, 2, FALSE)</f>
        <v>Kelly Williams</v>
      </c>
      <c r="W8414" s="3" t="str">
        <f>IFERROR(VLOOKUP($B8414, 'Returns'!$A$2:$B$801, 2, FALSE), "No")</f>
        <v>No</v>
      </c>
    </row>
    <row r="8415" spans="1:23" x14ac:dyDescent="0.3">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VLOOKUP($M8415,People!$A$2:$B$5, 2, FALSE)</f>
        <v>Kelly Williams</v>
      </c>
      <c r="W8415" s="3" t="str">
        <f>IFERROR(VLOOKUP($B8415, 'Returns'!$A$2:$B$801, 2, FALSE), "No")</f>
        <v>No</v>
      </c>
    </row>
    <row r="8416" spans="1:23" x14ac:dyDescent="0.3">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VLOOKUP($M8416,People!$A$2:$B$5, 2, FALSE)</f>
        <v>Kelly Williams</v>
      </c>
      <c r="W8416" s="3" t="str">
        <f>IFERROR(VLOOKUP($B8416, 'Returns'!$A$2:$B$801, 2, FALSE), "No")</f>
        <v>No</v>
      </c>
    </row>
    <row r="8417" spans="1:23" x14ac:dyDescent="0.3">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VLOOKUP($M8417,People!$A$2:$B$5, 2, FALSE)</f>
        <v>Kelly Williams</v>
      </c>
      <c r="W8417" s="3" t="str">
        <f>IFERROR(VLOOKUP($B8417, 'Returns'!$A$2:$B$801, 2, FALSE), "No")</f>
        <v>No</v>
      </c>
    </row>
    <row r="8418" spans="1:23" x14ac:dyDescent="0.3">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VLOOKUP($M8418,People!$A$2:$B$5, 2, FALSE)</f>
        <v>Anna Andreadi</v>
      </c>
      <c r="W8418" s="3" t="str">
        <f>IFERROR(VLOOKUP($B8418, 'Returns'!$A$2:$B$801, 2, FALSE), "No")</f>
        <v>No</v>
      </c>
    </row>
    <row r="8419" spans="1:23" x14ac:dyDescent="0.3">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VLOOKUP($M8419,People!$A$2:$B$5, 2, FALSE)</f>
        <v>Anna Andreadi</v>
      </c>
      <c r="W8419" s="3" t="str">
        <f>IFERROR(VLOOKUP($B8419, 'Returns'!$A$2:$B$801, 2, FALSE), "No")</f>
        <v>No</v>
      </c>
    </row>
    <row r="8420" spans="1:23" x14ac:dyDescent="0.3">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VLOOKUP($M8420,People!$A$2:$B$5, 2, FALSE)</f>
        <v>Anna Andreadi</v>
      </c>
      <c r="W8420" s="3" t="str">
        <f>IFERROR(VLOOKUP($B8420, 'Returns'!$A$2:$B$801, 2, FALSE), "No")</f>
        <v>No</v>
      </c>
    </row>
    <row r="8421" spans="1:23" x14ac:dyDescent="0.3">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VLOOKUP($M8421,People!$A$2:$B$5, 2, FALSE)</f>
        <v>Anna Andreadi</v>
      </c>
      <c r="W8421" s="3" t="str">
        <f>IFERROR(VLOOKUP($B8421, 'Returns'!$A$2:$B$801, 2, FALSE), "No")</f>
        <v>No</v>
      </c>
    </row>
    <row r="8422" spans="1:23" x14ac:dyDescent="0.3">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VLOOKUP($M8422,People!$A$2:$B$5, 2, FALSE)</f>
        <v>Anna Andreadi</v>
      </c>
      <c r="W8422" s="3" t="str">
        <f>IFERROR(VLOOKUP($B8422, 'Returns'!$A$2:$B$801, 2, FALSE), "No")</f>
        <v>No</v>
      </c>
    </row>
    <row r="8423" spans="1:23" x14ac:dyDescent="0.3">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VLOOKUP($M8423,People!$A$2:$B$5, 2, FALSE)</f>
        <v>Chuck Magee</v>
      </c>
      <c r="W8423" s="3" t="str">
        <f>IFERROR(VLOOKUP($B8423, 'Returns'!$A$2:$B$801, 2, FALSE), "No")</f>
        <v>No</v>
      </c>
    </row>
    <row r="8424" spans="1:23" x14ac:dyDescent="0.3">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VLOOKUP($M8424,People!$A$2:$B$5, 2, FALSE)</f>
        <v>Chuck Magee</v>
      </c>
      <c r="W8424" s="3" t="str">
        <f>IFERROR(VLOOKUP($B8424, 'Returns'!$A$2:$B$801, 2, FALSE), "No")</f>
        <v>No</v>
      </c>
    </row>
    <row r="8425" spans="1:23" x14ac:dyDescent="0.3">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VLOOKUP($M8425,People!$A$2:$B$5, 2, FALSE)</f>
        <v>Chuck Magee</v>
      </c>
      <c r="W8425" s="3" t="str">
        <f>IFERROR(VLOOKUP($B8425, 'Returns'!$A$2:$B$801, 2, FALSE), "No")</f>
        <v>No</v>
      </c>
    </row>
    <row r="8426" spans="1:23" x14ac:dyDescent="0.3">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VLOOKUP($M8426,People!$A$2:$B$5, 2, FALSE)</f>
        <v>Chuck Magee</v>
      </c>
      <c r="W8426" s="3" t="str">
        <f>IFERROR(VLOOKUP($B8426, 'Returns'!$A$2:$B$801, 2, FALSE), "No")</f>
        <v>No</v>
      </c>
    </row>
    <row r="8427" spans="1:23" x14ac:dyDescent="0.3">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VLOOKUP($M8427,People!$A$2:$B$5, 2, FALSE)</f>
        <v>Chuck Magee</v>
      </c>
      <c r="W8427" s="3" t="str">
        <f>IFERROR(VLOOKUP($B8427, 'Returns'!$A$2:$B$801, 2, FALSE), "No")</f>
        <v>No</v>
      </c>
    </row>
    <row r="8428" spans="1:23" x14ac:dyDescent="0.3">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VLOOKUP($M8428,People!$A$2:$B$5, 2, FALSE)</f>
        <v>Anna Andreadi</v>
      </c>
      <c r="W8428" s="3" t="str">
        <f>IFERROR(VLOOKUP($B8428, 'Returns'!$A$2:$B$801, 2, FALSE), "No")</f>
        <v>No</v>
      </c>
    </row>
    <row r="8429" spans="1:23" x14ac:dyDescent="0.3">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VLOOKUP($M8429,People!$A$2:$B$5, 2, FALSE)</f>
        <v>Kelly Williams</v>
      </c>
      <c r="W8429" s="3" t="str">
        <f>IFERROR(VLOOKUP($B8429, 'Returns'!$A$2:$B$801, 2, FALSE), "No")</f>
        <v>No</v>
      </c>
    </row>
    <row r="8430" spans="1:23" x14ac:dyDescent="0.3">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VLOOKUP($M8430,People!$A$2:$B$5, 2, FALSE)</f>
        <v>Anna Andreadi</v>
      </c>
      <c r="W8430" s="3" t="str">
        <f>IFERROR(VLOOKUP($B8430, 'Returns'!$A$2:$B$801, 2, FALSE), "No")</f>
        <v>No</v>
      </c>
    </row>
    <row r="8431" spans="1:23" x14ac:dyDescent="0.3">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VLOOKUP($M8431,People!$A$2:$B$5, 2, FALSE)</f>
        <v>Chuck Magee</v>
      </c>
      <c r="W8431" s="3" t="str">
        <f>IFERROR(VLOOKUP($B8431, 'Returns'!$A$2:$B$801, 2, FALSE), "No")</f>
        <v>No</v>
      </c>
    </row>
    <row r="8432" spans="1:23" x14ac:dyDescent="0.3">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VLOOKUP($M8432,People!$A$2:$B$5, 2, FALSE)</f>
        <v>Kelly Williams</v>
      </c>
      <c r="W8432" s="3" t="str">
        <f>IFERROR(VLOOKUP($B8432, 'Returns'!$A$2:$B$801, 2, FALSE), "No")</f>
        <v>No</v>
      </c>
    </row>
    <row r="8433" spans="1:23" x14ac:dyDescent="0.3">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VLOOKUP($M8433,People!$A$2:$B$5, 2, FALSE)</f>
        <v>Chuck Magee</v>
      </c>
      <c r="W8433" s="3" t="str">
        <f>IFERROR(VLOOKUP($B8433, 'Returns'!$A$2:$B$801, 2, FALSE), "No")</f>
        <v>No</v>
      </c>
    </row>
    <row r="8434" spans="1:23" x14ac:dyDescent="0.3">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VLOOKUP($M8434,People!$A$2:$B$5, 2, FALSE)</f>
        <v>Kelly Williams</v>
      </c>
      <c r="W8434" s="3" t="str">
        <f>IFERROR(VLOOKUP($B8434, 'Returns'!$A$2:$B$801, 2, FALSE), "No")</f>
        <v>No</v>
      </c>
    </row>
    <row r="8435" spans="1:23" x14ac:dyDescent="0.3">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VLOOKUP($M8435,People!$A$2:$B$5, 2, FALSE)</f>
        <v>Kelly Williams</v>
      </c>
      <c r="W8435" s="3" t="str">
        <f>IFERROR(VLOOKUP($B8435, 'Returns'!$A$2:$B$801, 2, FALSE), "No")</f>
        <v>No</v>
      </c>
    </row>
    <row r="8436" spans="1:23" x14ac:dyDescent="0.3">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VLOOKUP($M8436,People!$A$2:$B$5, 2, FALSE)</f>
        <v>Kelly Williams</v>
      </c>
      <c r="W8436" s="3" t="str">
        <f>IFERROR(VLOOKUP($B8436, 'Returns'!$A$2:$B$801, 2, FALSE), "No")</f>
        <v>No</v>
      </c>
    </row>
    <row r="8437" spans="1:23" x14ac:dyDescent="0.3">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VLOOKUP($M8437,People!$A$2:$B$5, 2, FALSE)</f>
        <v>Kelly Williams</v>
      </c>
      <c r="W8437" s="3" t="str">
        <f>IFERROR(VLOOKUP($B8437, 'Returns'!$A$2:$B$801, 2, FALSE), "No")</f>
        <v>No</v>
      </c>
    </row>
    <row r="8438" spans="1:23" x14ac:dyDescent="0.3">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VLOOKUP($M8438,People!$A$2:$B$5, 2, FALSE)</f>
        <v>Anna Andreadi</v>
      </c>
      <c r="W8438" s="3" t="str">
        <f>IFERROR(VLOOKUP($B8438, 'Returns'!$A$2:$B$801, 2, FALSE), "No")</f>
        <v>No</v>
      </c>
    </row>
    <row r="8439" spans="1:23" x14ac:dyDescent="0.3">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VLOOKUP($M8439,People!$A$2:$B$5, 2, FALSE)</f>
        <v>Chuck Magee</v>
      </c>
      <c r="W8439" s="3" t="str">
        <f>IFERROR(VLOOKUP($B8439, 'Returns'!$A$2:$B$801, 2, FALSE), "No")</f>
        <v>No</v>
      </c>
    </row>
    <row r="8440" spans="1:23" x14ac:dyDescent="0.3">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VLOOKUP($M8440,People!$A$2:$B$5, 2, FALSE)</f>
        <v>Anna Andreadi</v>
      </c>
      <c r="W8440" s="3" t="str">
        <f>IFERROR(VLOOKUP($B8440, 'Returns'!$A$2:$B$801, 2, FALSE), "No")</f>
        <v>Yes</v>
      </c>
    </row>
    <row r="8441" spans="1:23" x14ac:dyDescent="0.3">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VLOOKUP($M8441,People!$A$2:$B$5, 2, FALSE)</f>
        <v>Kelly Williams</v>
      </c>
      <c r="W8441" s="3" t="str">
        <f>IFERROR(VLOOKUP($B8441, 'Returns'!$A$2:$B$801, 2, FALSE), "No")</f>
        <v>No</v>
      </c>
    </row>
    <row r="8442" spans="1:23" x14ac:dyDescent="0.3">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VLOOKUP($M8442,People!$A$2:$B$5, 2, FALSE)</f>
        <v>Chuck Magee</v>
      </c>
      <c r="W8442" s="3" t="str">
        <f>IFERROR(VLOOKUP($B8442, 'Returns'!$A$2:$B$801, 2, FALSE), "No")</f>
        <v>No</v>
      </c>
    </row>
    <row r="8443" spans="1:23" x14ac:dyDescent="0.3">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VLOOKUP($M8443,People!$A$2:$B$5, 2, FALSE)</f>
        <v>Anna Andreadi</v>
      </c>
      <c r="W8443" s="3" t="str">
        <f>IFERROR(VLOOKUP($B8443, 'Returns'!$A$2:$B$801, 2, FALSE), "No")</f>
        <v>No</v>
      </c>
    </row>
    <row r="8444" spans="1:23" x14ac:dyDescent="0.3">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VLOOKUP($M8444,People!$A$2:$B$5, 2, FALSE)</f>
        <v>Chuck Magee</v>
      </c>
      <c r="W8444" s="3" t="str">
        <f>IFERROR(VLOOKUP($B8444, 'Returns'!$A$2:$B$801, 2, FALSE), "No")</f>
        <v>No</v>
      </c>
    </row>
    <row r="8445" spans="1:23" x14ac:dyDescent="0.3">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VLOOKUP($M8445,People!$A$2:$B$5, 2, FALSE)</f>
        <v>Chuck Magee</v>
      </c>
      <c r="W8445" s="3" t="str">
        <f>IFERROR(VLOOKUP($B8445, 'Returns'!$A$2:$B$801, 2, FALSE), "No")</f>
        <v>No</v>
      </c>
    </row>
    <row r="8446" spans="1:23" x14ac:dyDescent="0.3">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VLOOKUP($M8446,People!$A$2:$B$5, 2, FALSE)</f>
        <v>Chuck Magee</v>
      </c>
      <c r="W8446" s="3" t="str">
        <f>IFERROR(VLOOKUP($B8446, 'Returns'!$A$2:$B$801, 2, FALSE), "No")</f>
        <v>No</v>
      </c>
    </row>
    <row r="8447" spans="1:23" x14ac:dyDescent="0.3">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VLOOKUP($M8447,People!$A$2:$B$5, 2, FALSE)</f>
        <v>Chuck Magee</v>
      </c>
      <c r="W8447" s="3" t="str">
        <f>IFERROR(VLOOKUP($B8447, 'Returns'!$A$2:$B$801, 2, FALSE), "No")</f>
        <v>No</v>
      </c>
    </row>
    <row r="8448" spans="1:23" x14ac:dyDescent="0.3">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VLOOKUP($M8448,People!$A$2:$B$5, 2, FALSE)</f>
        <v>Chuck Magee</v>
      </c>
      <c r="W8448" s="3" t="str">
        <f>IFERROR(VLOOKUP($B8448, 'Returns'!$A$2:$B$801, 2, FALSE), "No")</f>
        <v>No</v>
      </c>
    </row>
    <row r="8449" spans="1:23" x14ac:dyDescent="0.3">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VLOOKUP($M8449,People!$A$2:$B$5, 2, FALSE)</f>
        <v>Chuck Magee</v>
      </c>
      <c r="W8449" s="3" t="str">
        <f>IFERROR(VLOOKUP($B8449, 'Returns'!$A$2:$B$801, 2, FALSE), "No")</f>
        <v>No</v>
      </c>
    </row>
    <row r="8450" spans="1:23" x14ac:dyDescent="0.3">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VLOOKUP($M8450,People!$A$2:$B$5, 2, FALSE)</f>
        <v>Chuck Magee</v>
      </c>
      <c r="W8450" s="3" t="str">
        <f>IFERROR(VLOOKUP($B8450, 'Returns'!$A$2:$B$801, 2, FALSE), "No")</f>
        <v>No</v>
      </c>
    </row>
    <row r="8451" spans="1:23" x14ac:dyDescent="0.3">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VLOOKUP($M8451,People!$A$2:$B$5, 2, FALSE)</f>
        <v>Chuck Magee</v>
      </c>
      <c r="W8451" s="3" t="str">
        <f>IFERROR(VLOOKUP($B8451, 'Returns'!$A$2:$B$801, 2, FALSE), "No")</f>
        <v>No</v>
      </c>
    </row>
    <row r="8452" spans="1:23" x14ac:dyDescent="0.3">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VLOOKUP($M8452,People!$A$2:$B$5, 2, FALSE)</f>
        <v>Chuck Magee</v>
      </c>
      <c r="W8452" s="3" t="str">
        <f>IFERROR(VLOOKUP($B8452, 'Returns'!$A$2:$B$801, 2, FALSE), "No")</f>
        <v>No</v>
      </c>
    </row>
    <row r="8453" spans="1:23" x14ac:dyDescent="0.3">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VLOOKUP($M8453,People!$A$2:$B$5, 2, FALSE)</f>
        <v>Anna Andreadi</v>
      </c>
      <c r="W8453" s="3" t="str">
        <f>IFERROR(VLOOKUP($B8453, 'Returns'!$A$2:$B$801, 2, FALSE), "No")</f>
        <v>No</v>
      </c>
    </row>
    <row r="8454" spans="1:23" x14ac:dyDescent="0.3">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VLOOKUP($M8454,People!$A$2:$B$5, 2, FALSE)</f>
        <v>Kelly Williams</v>
      </c>
      <c r="W8454" s="3" t="str">
        <f>IFERROR(VLOOKUP($B8454, 'Returns'!$A$2:$B$801, 2, FALSE), "No")</f>
        <v>No</v>
      </c>
    </row>
    <row r="8455" spans="1:23" x14ac:dyDescent="0.3">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VLOOKUP($M8455,People!$A$2:$B$5, 2, FALSE)</f>
        <v>Kelly Williams</v>
      </c>
      <c r="W8455" s="3" t="str">
        <f>IFERROR(VLOOKUP($B8455, 'Returns'!$A$2:$B$801, 2, FALSE), "No")</f>
        <v>No</v>
      </c>
    </row>
    <row r="8456" spans="1:23" x14ac:dyDescent="0.3">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VLOOKUP($M8456,People!$A$2:$B$5, 2, FALSE)</f>
        <v>Kelly Williams</v>
      </c>
      <c r="W8456" s="3" t="str">
        <f>IFERROR(VLOOKUP($B8456, 'Returns'!$A$2:$B$801, 2, FALSE), "No")</f>
        <v>No</v>
      </c>
    </row>
    <row r="8457" spans="1:23" x14ac:dyDescent="0.3">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VLOOKUP($M8457,People!$A$2:$B$5, 2, FALSE)</f>
        <v>Anna Andreadi</v>
      </c>
      <c r="W8457" s="3" t="str">
        <f>IFERROR(VLOOKUP($B8457, 'Returns'!$A$2:$B$801, 2, FALSE), "No")</f>
        <v>No</v>
      </c>
    </row>
    <row r="8458" spans="1:23" x14ac:dyDescent="0.3">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VLOOKUP($M8458,People!$A$2:$B$5, 2, FALSE)</f>
        <v>Kelly Williams</v>
      </c>
      <c r="W8458" s="3" t="str">
        <f>IFERROR(VLOOKUP($B8458, 'Returns'!$A$2:$B$801, 2, FALSE), "No")</f>
        <v>No</v>
      </c>
    </row>
    <row r="8459" spans="1:23" x14ac:dyDescent="0.3">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VLOOKUP($M8459,People!$A$2:$B$5, 2, FALSE)</f>
        <v>Kelly Williams</v>
      </c>
      <c r="W8459" s="3" t="str">
        <f>IFERROR(VLOOKUP($B8459, 'Returns'!$A$2:$B$801, 2, FALSE), "No")</f>
        <v>No</v>
      </c>
    </row>
    <row r="8460" spans="1:23" x14ac:dyDescent="0.3">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VLOOKUP($M8460,People!$A$2:$B$5, 2, FALSE)</f>
        <v>Kelly Williams</v>
      </c>
      <c r="W8460" s="3" t="str">
        <f>IFERROR(VLOOKUP($B8460, 'Returns'!$A$2:$B$801, 2, FALSE), "No")</f>
        <v>No</v>
      </c>
    </row>
    <row r="8461" spans="1:23" x14ac:dyDescent="0.3">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VLOOKUP($M8461,People!$A$2:$B$5, 2, FALSE)</f>
        <v>Kelly Williams</v>
      </c>
      <c r="W8461" s="3" t="str">
        <f>IFERROR(VLOOKUP($B8461, 'Returns'!$A$2:$B$801, 2, FALSE), "No")</f>
        <v>No</v>
      </c>
    </row>
    <row r="8462" spans="1:23" x14ac:dyDescent="0.3">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VLOOKUP($M8462,People!$A$2:$B$5, 2, FALSE)</f>
        <v>Chuck Magee</v>
      </c>
      <c r="W8462" s="3" t="str">
        <f>IFERROR(VLOOKUP($B8462, 'Returns'!$A$2:$B$801, 2, FALSE), "No")</f>
        <v>No</v>
      </c>
    </row>
    <row r="8463" spans="1:23" x14ac:dyDescent="0.3">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VLOOKUP($M8463,People!$A$2:$B$5, 2, FALSE)</f>
        <v>Chuck Magee</v>
      </c>
      <c r="W8463" s="3" t="str">
        <f>IFERROR(VLOOKUP($B8463, 'Returns'!$A$2:$B$801, 2, FALSE), "No")</f>
        <v>No</v>
      </c>
    </row>
    <row r="8464" spans="1:23" x14ac:dyDescent="0.3">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VLOOKUP($M8464,People!$A$2:$B$5, 2, FALSE)</f>
        <v>Kelly Williams</v>
      </c>
      <c r="W8464" s="3" t="str">
        <f>IFERROR(VLOOKUP($B8464, 'Returns'!$A$2:$B$801, 2, FALSE), "No")</f>
        <v>No</v>
      </c>
    </row>
    <row r="8465" spans="1:23" x14ac:dyDescent="0.3">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VLOOKUP($M8465,People!$A$2:$B$5, 2, FALSE)</f>
        <v>Anna Andreadi</v>
      </c>
      <c r="W8465" s="3" t="str">
        <f>IFERROR(VLOOKUP($B8465, 'Returns'!$A$2:$B$801, 2, FALSE), "No")</f>
        <v>No</v>
      </c>
    </row>
    <row r="8466" spans="1:23" x14ac:dyDescent="0.3">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VLOOKUP($M8466,People!$A$2:$B$5, 2, FALSE)</f>
        <v>Anna Andreadi</v>
      </c>
      <c r="W8466" s="3" t="str">
        <f>IFERROR(VLOOKUP($B8466, 'Returns'!$A$2:$B$801, 2, FALSE), "No")</f>
        <v>No</v>
      </c>
    </row>
    <row r="8467" spans="1:23" x14ac:dyDescent="0.3">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VLOOKUP($M8467,People!$A$2:$B$5, 2, FALSE)</f>
        <v>Chuck Magee</v>
      </c>
      <c r="W8467" s="3" t="str">
        <f>IFERROR(VLOOKUP($B8467, 'Returns'!$A$2:$B$801, 2, FALSE), "No")</f>
        <v>No</v>
      </c>
    </row>
    <row r="8468" spans="1:23" x14ac:dyDescent="0.3">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VLOOKUP($M8468,People!$A$2:$B$5, 2, FALSE)</f>
        <v>Chuck Magee</v>
      </c>
      <c r="W8468" s="3" t="str">
        <f>IFERROR(VLOOKUP($B8468, 'Returns'!$A$2:$B$801, 2, FALSE), "No")</f>
        <v>No</v>
      </c>
    </row>
    <row r="8469" spans="1:23" x14ac:dyDescent="0.3">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VLOOKUP($M8469,People!$A$2:$B$5, 2, FALSE)</f>
        <v>Anna Andreadi</v>
      </c>
      <c r="W8469" s="3" t="str">
        <f>IFERROR(VLOOKUP($B8469, 'Returns'!$A$2:$B$801, 2, FALSE), "No")</f>
        <v>No</v>
      </c>
    </row>
    <row r="8470" spans="1:23" x14ac:dyDescent="0.3">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VLOOKUP($M8470,People!$A$2:$B$5, 2, FALSE)</f>
        <v>Kelly Williams</v>
      </c>
      <c r="W8470" s="3" t="str">
        <f>IFERROR(VLOOKUP($B8470, 'Returns'!$A$2:$B$801, 2, FALSE), "No")</f>
        <v>No</v>
      </c>
    </row>
    <row r="8471" spans="1:23" x14ac:dyDescent="0.3">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VLOOKUP($M8471,People!$A$2:$B$5, 2, FALSE)</f>
        <v>Cassandra Brandow</v>
      </c>
      <c r="W8471" s="3" t="str">
        <f>IFERROR(VLOOKUP($B8471, 'Returns'!$A$2:$B$801, 2, FALSE), "No")</f>
        <v>No</v>
      </c>
    </row>
    <row r="8472" spans="1:23" x14ac:dyDescent="0.3">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VLOOKUP($M8472,People!$A$2:$B$5, 2, FALSE)</f>
        <v>Cassandra Brandow</v>
      </c>
      <c r="W8472" s="3" t="str">
        <f>IFERROR(VLOOKUP($B8472, 'Returns'!$A$2:$B$801, 2, FALSE), "No")</f>
        <v>No</v>
      </c>
    </row>
    <row r="8473" spans="1:23" x14ac:dyDescent="0.3">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VLOOKUP($M8473,People!$A$2:$B$5, 2, FALSE)</f>
        <v>Cassandra Brandow</v>
      </c>
      <c r="W8473" s="3" t="str">
        <f>IFERROR(VLOOKUP($B8473, 'Returns'!$A$2:$B$801, 2, FALSE), "No")</f>
        <v>No</v>
      </c>
    </row>
    <row r="8474" spans="1:23" x14ac:dyDescent="0.3">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VLOOKUP($M8474,People!$A$2:$B$5, 2, FALSE)</f>
        <v>Cassandra Brandow</v>
      </c>
      <c r="W8474" s="3" t="str">
        <f>IFERROR(VLOOKUP($B8474, 'Returns'!$A$2:$B$801, 2, FALSE), "No")</f>
        <v>No</v>
      </c>
    </row>
    <row r="8475" spans="1:23" x14ac:dyDescent="0.3">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VLOOKUP($M8475,People!$A$2:$B$5, 2, FALSE)</f>
        <v>Cassandra Brandow</v>
      </c>
      <c r="W8475" s="3" t="str">
        <f>IFERROR(VLOOKUP($B8475, 'Returns'!$A$2:$B$801, 2, FALSE), "No")</f>
        <v>No</v>
      </c>
    </row>
    <row r="8476" spans="1:23" x14ac:dyDescent="0.3">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VLOOKUP($M8476,People!$A$2:$B$5, 2, FALSE)</f>
        <v>Chuck Magee</v>
      </c>
      <c r="W8476" s="3" t="str">
        <f>IFERROR(VLOOKUP($B8476, 'Returns'!$A$2:$B$801, 2, FALSE), "No")</f>
        <v>No</v>
      </c>
    </row>
    <row r="8477" spans="1:23" x14ac:dyDescent="0.3">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VLOOKUP($M8477,People!$A$2:$B$5, 2, FALSE)</f>
        <v>Chuck Magee</v>
      </c>
      <c r="W8477" s="3" t="str">
        <f>IFERROR(VLOOKUP($B8477, 'Returns'!$A$2:$B$801, 2, FALSE), "No")</f>
        <v>No</v>
      </c>
    </row>
    <row r="8478" spans="1:23" x14ac:dyDescent="0.3">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VLOOKUP($M8478,People!$A$2:$B$5, 2, FALSE)</f>
        <v>Anna Andreadi</v>
      </c>
      <c r="W8478" s="3" t="str">
        <f>IFERROR(VLOOKUP($B8478, 'Returns'!$A$2:$B$801, 2, FALSE), "No")</f>
        <v>No</v>
      </c>
    </row>
    <row r="8479" spans="1:23" x14ac:dyDescent="0.3">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VLOOKUP($M8479,People!$A$2:$B$5, 2, FALSE)</f>
        <v>Chuck Magee</v>
      </c>
      <c r="W8479" s="3" t="str">
        <f>IFERROR(VLOOKUP($B8479, 'Returns'!$A$2:$B$801, 2, FALSE), "No")</f>
        <v>No</v>
      </c>
    </row>
    <row r="8480" spans="1:23" x14ac:dyDescent="0.3">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VLOOKUP($M8480,People!$A$2:$B$5, 2, FALSE)</f>
        <v>Anna Andreadi</v>
      </c>
      <c r="W8480" s="3" t="str">
        <f>IFERROR(VLOOKUP($B8480, 'Returns'!$A$2:$B$801, 2, FALSE), "No")</f>
        <v>No</v>
      </c>
    </row>
    <row r="8481" spans="1:23" x14ac:dyDescent="0.3">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VLOOKUP($M8481,People!$A$2:$B$5, 2, FALSE)</f>
        <v>Anna Andreadi</v>
      </c>
      <c r="W8481" s="3" t="str">
        <f>IFERROR(VLOOKUP($B8481, 'Returns'!$A$2:$B$801, 2, FALSE), "No")</f>
        <v>No</v>
      </c>
    </row>
    <row r="8482" spans="1:23" x14ac:dyDescent="0.3">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VLOOKUP($M8482,People!$A$2:$B$5, 2, FALSE)</f>
        <v>Kelly Williams</v>
      </c>
      <c r="W8482" s="3" t="str">
        <f>IFERROR(VLOOKUP($B8482, 'Returns'!$A$2:$B$801, 2, FALSE), "No")</f>
        <v>No</v>
      </c>
    </row>
    <row r="8483" spans="1:23" x14ac:dyDescent="0.3">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VLOOKUP($M8483,People!$A$2:$B$5, 2, FALSE)</f>
        <v>Chuck Magee</v>
      </c>
      <c r="W8483" s="3" t="str">
        <f>IFERROR(VLOOKUP($B8483, 'Returns'!$A$2:$B$801, 2, FALSE), "No")</f>
        <v>No</v>
      </c>
    </row>
    <row r="8484" spans="1:23" x14ac:dyDescent="0.3">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VLOOKUP($M8484,People!$A$2:$B$5, 2, FALSE)</f>
        <v>Chuck Magee</v>
      </c>
      <c r="W8484" s="3" t="str">
        <f>IFERROR(VLOOKUP($B8484, 'Returns'!$A$2:$B$801, 2, FALSE), "No")</f>
        <v>No</v>
      </c>
    </row>
    <row r="8485" spans="1:23" x14ac:dyDescent="0.3">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VLOOKUP($M8485,People!$A$2:$B$5, 2, FALSE)</f>
        <v>Kelly Williams</v>
      </c>
      <c r="W8485" s="3" t="str">
        <f>IFERROR(VLOOKUP($B8485, 'Returns'!$A$2:$B$801, 2, FALSE), "No")</f>
        <v>No</v>
      </c>
    </row>
    <row r="8486" spans="1:23" x14ac:dyDescent="0.3">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VLOOKUP($M8486,People!$A$2:$B$5, 2, FALSE)</f>
        <v>Anna Andreadi</v>
      </c>
      <c r="W8486" s="3" t="str">
        <f>IFERROR(VLOOKUP($B8486, 'Returns'!$A$2:$B$801, 2, FALSE), "No")</f>
        <v>No</v>
      </c>
    </row>
    <row r="8487" spans="1:23" x14ac:dyDescent="0.3">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VLOOKUP($M8487,People!$A$2:$B$5, 2, FALSE)</f>
        <v>Anna Andreadi</v>
      </c>
      <c r="W8487" s="3" t="str">
        <f>IFERROR(VLOOKUP($B8487, 'Returns'!$A$2:$B$801, 2, FALSE), "No")</f>
        <v>No</v>
      </c>
    </row>
    <row r="8488" spans="1:23" x14ac:dyDescent="0.3">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VLOOKUP($M8488,People!$A$2:$B$5, 2, FALSE)</f>
        <v>Anna Andreadi</v>
      </c>
      <c r="W8488" s="3" t="str">
        <f>IFERROR(VLOOKUP($B8488, 'Returns'!$A$2:$B$801, 2, FALSE), "No")</f>
        <v>No</v>
      </c>
    </row>
    <row r="8489" spans="1:23" x14ac:dyDescent="0.3">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VLOOKUP($M8489,People!$A$2:$B$5, 2, FALSE)</f>
        <v>Anna Andreadi</v>
      </c>
      <c r="W8489" s="3" t="str">
        <f>IFERROR(VLOOKUP($B8489, 'Returns'!$A$2:$B$801, 2, FALSE), "No")</f>
        <v>No</v>
      </c>
    </row>
    <row r="8490" spans="1:23" x14ac:dyDescent="0.3">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VLOOKUP($M8490,People!$A$2:$B$5, 2, FALSE)</f>
        <v>Cassandra Brandow</v>
      </c>
      <c r="W8490" s="3" t="str">
        <f>IFERROR(VLOOKUP($B8490, 'Returns'!$A$2:$B$801, 2, FALSE), "No")</f>
        <v>No</v>
      </c>
    </row>
    <row r="8491" spans="1:23" x14ac:dyDescent="0.3">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VLOOKUP($M8491,People!$A$2:$B$5, 2, FALSE)</f>
        <v>Cassandra Brandow</v>
      </c>
      <c r="W8491" s="3" t="str">
        <f>IFERROR(VLOOKUP($B8491, 'Returns'!$A$2:$B$801, 2, FALSE), "No")</f>
        <v>No</v>
      </c>
    </row>
    <row r="8492" spans="1:23" x14ac:dyDescent="0.3">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VLOOKUP($M8492,People!$A$2:$B$5, 2, FALSE)</f>
        <v>Cassandra Brandow</v>
      </c>
      <c r="W8492" s="3" t="str">
        <f>IFERROR(VLOOKUP($B8492, 'Returns'!$A$2:$B$801, 2, FALSE), "No")</f>
        <v>No</v>
      </c>
    </row>
    <row r="8493" spans="1:23" x14ac:dyDescent="0.3">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VLOOKUP($M8493,People!$A$2:$B$5, 2, FALSE)</f>
        <v>Anna Andreadi</v>
      </c>
      <c r="W8493" s="3" t="str">
        <f>IFERROR(VLOOKUP($B8493, 'Returns'!$A$2:$B$801, 2, FALSE), "No")</f>
        <v>No</v>
      </c>
    </row>
    <row r="8494" spans="1:23" x14ac:dyDescent="0.3">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VLOOKUP($M8494,People!$A$2:$B$5, 2, FALSE)</f>
        <v>Kelly Williams</v>
      </c>
      <c r="W8494" s="3" t="str">
        <f>IFERROR(VLOOKUP($B8494, 'Returns'!$A$2:$B$801, 2, FALSE), "No")</f>
        <v>No</v>
      </c>
    </row>
    <row r="8495" spans="1:23" x14ac:dyDescent="0.3">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VLOOKUP($M8495,People!$A$2:$B$5, 2, FALSE)</f>
        <v>Kelly Williams</v>
      </c>
      <c r="W8495" s="3" t="str">
        <f>IFERROR(VLOOKUP($B8495, 'Returns'!$A$2:$B$801, 2, FALSE), "No")</f>
        <v>No</v>
      </c>
    </row>
    <row r="8496" spans="1:23" x14ac:dyDescent="0.3">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VLOOKUP($M8496,People!$A$2:$B$5, 2, FALSE)</f>
        <v>Kelly Williams</v>
      </c>
      <c r="W8496" s="3" t="str">
        <f>IFERROR(VLOOKUP($B8496, 'Returns'!$A$2:$B$801, 2, FALSE), "No")</f>
        <v>No</v>
      </c>
    </row>
    <row r="8497" spans="1:23" x14ac:dyDescent="0.3">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VLOOKUP($M8497,People!$A$2:$B$5, 2, FALSE)</f>
        <v>Anna Andreadi</v>
      </c>
      <c r="W8497" s="3" t="str">
        <f>IFERROR(VLOOKUP($B8497, 'Returns'!$A$2:$B$801, 2, FALSE), "No")</f>
        <v>No</v>
      </c>
    </row>
    <row r="8498" spans="1:23" x14ac:dyDescent="0.3">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VLOOKUP($M8498,People!$A$2:$B$5, 2, FALSE)</f>
        <v>Chuck Magee</v>
      </c>
      <c r="W8498" s="3" t="str">
        <f>IFERROR(VLOOKUP($B8498, 'Returns'!$A$2:$B$801, 2, FALSE), "No")</f>
        <v>No</v>
      </c>
    </row>
    <row r="8499" spans="1:23" x14ac:dyDescent="0.3">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VLOOKUP($M8499,People!$A$2:$B$5, 2, FALSE)</f>
        <v>Chuck Magee</v>
      </c>
      <c r="W8499" s="3" t="str">
        <f>IFERROR(VLOOKUP($B8499, 'Returns'!$A$2:$B$801, 2, FALSE), "No")</f>
        <v>No</v>
      </c>
    </row>
    <row r="8500" spans="1:23" x14ac:dyDescent="0.3">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VLOOKUP($M8500,People!$A$2:$B$5, 2, FALSE)</f>
        <v>Chuck Magee</v>
      </c>
      <c r="W8500" s="3" t="str">
        <f>IFERROR(VLOOKUP($B8500, 'Returns'!$A$2:$B$801, 2, FALSE), "No")</f>
        <v>No</v>
      </c>
    </row>
    <row r="8501" spans="1:23" x14ac:dyDescent="0.3">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VLOOKUP($M8501,People!$A$2:$B$5, 2, FALSE)</f>
        <v>Chuck Magee</v>
      </c>
      <c r="W8501" s="3" t="str">
        <f>IFERROR(VLOOKUP($B8501, 'Returns'!$A$2:$B$801, 2, FALSE), "No")</f>
        <v>No</v>
      </c>
    </row>
    <row r="8502" spans="1:23" x14ac:dyDescent="0.3">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VLOOKUP($M8502,People!$A$2:$B$5, 2, FALSE)</f>
        <v>Chuck Magee</v>
      </c>
      <c r="W8502" s="3" t="str">
        <f>IFERROR(VLOOKUP($B8502, 'Returns'!$A$2:$B$801, 2, FALSE), "No")</f>
        <v>No</v>
      </c>
    </row>
    <row r="8503" spans="1:23" x14ac:dyDescent="0.3">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VLOOKUP($M8503,People!$A$2:$B$5, 2, FALSE)</f>
        <v>Anna Andreadi</v>
      </c>
      <c r="W8503" s="3" t="str">
        <f>IFERROR(VLOOKUP($B8503, 'Returns'!$A$2:$B$801, 2, FALSE), "No")</f>
        <v>No</v>
      </c>
    </row>
    <row r="8504" spans="1:23" x14ac:dyDescent="0.3">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VLOOKUP($M8504,People!$A$2:$B$5, 2, FALSE)</f>
        <v>Anna Andreadi</v>
      </c>
      <c r="W8504" s="3" t="str">
        <f>IFERROR(VLOOKUP($B8504, 'Returns'!$A$2:$B$801, 2, FALSE), "No")</f>
        <v>No</v>
      </c>
    </row>
    <row r="8505" spans="1:23" x14ac:dyDescent="0.3">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VLOOKUP($M8505,People!$A$2:$B$5, 2, FALSE)</f>
        <v>Anna Andreadi</v>
      </c>
      <c r="W8505" s="3" t="str">
        <f>IFERROR(VLOOKUP($B8505, 'Returns'!$A$2:$B$801, 2, FALSE), "No")</f>
        <v>No</v>
      </c>
    </row>
    <row r="8506" spans="1:23" x14ac:dyDescent="0.3">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VLOOKUP($M8506,People!$A$2:$B$5, 2, FALSE)</f>
        <v>Kelly Williams</v>
      </c>
      <c r="W8506" s="3" t="str">
        <f>IFERROR(VLOOKUP($B8506, 'Returns'!$A$2:$B$801, 2, FALSE), "No")</f>
        <v>No</v>
      </c>
    </row>
    <row r="8507" spans="1:23" x14ac:dyDescent="0.3">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VLOOKUP($M8507,People!$A$2:$B$5, 2, FALSE)</f>
        <v>Kelly Williams</v>
      </c>
      <c r="W8507" s="3" t="str">
        <f>IFERROR(VLOOKUP($B8507, 'Returns'!$A$2:$B$801, 2, FALSE), "No")</f>
        <v>No</v>
      </c>
    </row>
    <row r="8508" spans="1:23" x14ac:dyDescent="0.3">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VLOOKUP($M8508,People!$A$2:$B$5, 2, FALSE)</f>
        <v>Kelly Williams</v>
      </c>
      <c r="W8508" s="3" t="str">
        <f>IFERROR(VLOOKUP($B8508, 'Returns'!$A$2:$B$801, 2, FALSE), "No")</f>
        <v>No</v>
      </c>
    </row>
    <row r="8509" spans="1:23" x14ac:dyDescent="0.3">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VLOOKUP($M8509,People!$A$2:$B$5, 2, FALSE)</f>
        <v>Kelly Williams</v>
      </c>
      <c r="W8509" s="3" t="str">
        <f>IFERROR(VLOOKUP($B8509, 'Returns'!$A$2:$B$801, 2, FALSE), "No")</f>
        <v>No</v>
      </c>
    </row>
    <row r="8510" spans="1:23" x14ac:dyDescent="0.3">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VLOOKUP($M8510,People!$A$2:$B$5, 2, FALSE)</f>
        <v>Kelly Williams</v>
      </c>
      <c r="W8510" s="3" t="str">
        <f>IFERROR(VLOOKUP($B8510, 'Returns'!$A$2:$B$801, 2, FALSE), "No")</f>
        <v>No</v>
      </c>
    </row>
    <row r="8511" spans="1:23" x14ac:dyDescent="0.3">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VLOOKUP($M8511,People!$A$2:$B$5, 2, FALSE)</f>
        <v>Kelly Williams</v>
      </c>
      <c r="W8511" s="3" t="str">
        <f>IFERROR(VLOOKUP($B8511, 'Returns'!$A$2:$B$801, 2, FALSE), "No")</f>
        <v>No</v>
      </c>
    </row>
    <row r="8512" spans="1:23" x14ac:dyDescent="0.3">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VLOOKUP($M8512,People!$A$2:$B$5, 2, FALSE)</f>
        <v>Kelly Williams</v>
      </c>
      <c r="W8512" s="3" t="str">
        <f>IFERROR(VLOOKUP($B8512, 'Returns'!$A$2:$B$801, 2, FALSE), "No")</f>
        <v>No</v>
      </c>
    </row>
    <row r="8513" spans="1:23" x14ac:dyDescent="0.3">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VLOOKUP($M8513,People!$A$2:$B$5, 2, FALSE)</f>
        <v>Chuck Magee</v>
      </c>
      <c r="W8513" s="3" t="str">
        <f>IFERROR(VLOOKUP($B8513, 'Returns'!$A$2:$B$801, 2, FALSE), "No")</f>
        <v>No</v>
      </c>
    </row>
    <row r="8514" spans="1:23" x14ac:dyDescent="0.3">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VLOOKUP($M8514,People!$A$2:$B$5, 2, FALSE)</f>
        <v>Kelly Williams</v>
      </c>
      <c r="W8514" s="3" t="str">
        <f>IFERROR(VLOOKUP($B8514, 'Returns'!$A$2:$B$801, 2, FALSE), "No")</f>
        <v>No</v>
      </c>
    </row>
    <row r="8515" spans="1:23" x14ac:dyDescent="0.3">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VLOOKUP($M8515,People!$A$2:$B$5, 2, FALSE)</f>
        <v>Cassandra Brandow</v>
      </c>
      <c r="W8515" s="3" t="str">
        <f>IFERROR(VLOOKUP($B8515, 'Returns'!$A$2:$B$801, 2, FALSE), "No")</f>
        <v>No</v>
      </c>
    </row>
    <row r="8516" spans="1:23" x14ac:dyDescent="0.3">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VLOOKUP($M8516,People!$A$2:$B$5, 2, FALSE)</f>
        <v>Cassandra Brandow</v>
      </c>
      <c r="W8516" s="3" t="str">
        <f>IFERROR(VLOOKUP($B8516, 'Returns'!$A$2:$B$801, 2, FALSE), "No")</f>
        <v>No</v>
      </c>
    </row>
    <row r="8517" spans="1:23" x14ac:dyDescent="0.3">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VLOOKUP($M8517,People!$A$2:$B$5, 2, FALSE)</f>
        <v>Cassandra Brandow</v>
      </c>
      <c r="W8517" s="3" t="str">
        <f>IFERROR(VLOOKUP($B8517, 'Returns'!$A$2:$B$801, 2, FALSE), "No")</f>
        <v>No</v>
      </c>
    </row>
    <row r="8518" spans="1:23" x14ac:dyDescent="0.3">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VLOOKUP($M8518,People!$A$2:$B$5, 2, FALSE)</f>
        <v>Chuck Magee</v>
      </c>
      <c r="W8518" s="3" t="str">
        <f>IFERROR(VLOOKUP($B8518, 'Returns'!$A$2:$B$801, 2, FALSE), "No")</f>
        <v>No</v>
      </c>
    </row>
    <row r="8519" spans="1:23" x14ac:dyDescent="0.3">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VLOOKUP($M8519,People!$A$2:$B$5, 2, FALSE)</f>
        <v>Kelly Williams</v>
      </c>
      <c r="W8519" s="3" t="str">
        <f>IFERROR(VLOOKUP($B8519, 'Returns'!$A$2:$B$801, 2, FALSE), "No")</f>
        <v>No</v>
      </c>
    </row>
    <row r="8520" spans="1:23" x14ac:dyDescent="0.3">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VLOOKUP($M8520,People!$A$2:$B$5, 2, FALSE)</f>
        <v>Chuck Magee</v>
      </c>
      <c r="W8520" s="3" t="str">
        <f>IFERROR(VLOOKUP($B8520, 'Returns'!$A$2:$B$801, 2, FALSE), "No")</f>
        <v>No</v>
      </c>
    </row>
    <row r="8521" spans="1:23" x14ac:dyDescent="0.3">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VLOOKUP($M8521,People!$A$2:$B$5, 2, FALSE)</f>
        <v>Chuck Magee</v>
      </c>
      <c r="W8521" s="3" t="str">
        <f>IFERROR(VLOOKUP($B8521, 'Returns'!$A$2:$B$801, 2, FALSE), "No")</f>
        <v>No</v>
      </c>
    </row>
    <row r="8522" spans="1:23" x14ac:dyDescent="0.3">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VLOOKUP($M8522,People!$A$2:$B$5, 2, FALSE)</f>
        <v>Chuck Magee</v>
      </c>
      <c r="W8522" s="3" t="str">
        <f>IFERROR(VLOOKUP($B8522, 'Returns'!$A$2:$B$801, 2, FALSE), "No")</f>
        <v>No</v>
      </c>
    </row>
    <row r="8523" spans="1:23" x14ac:dyDescent="0.3">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VLOOKUP($M8523,People!$A$2:$B$5, 2, FALSE)</f>
        <v>Chuck Magee</v>
      </c>
      <c r="W8523" s="3" t="str">
        <f>IFERROR(VLOOKUP($B8523, 'Returns'!$A$2:$B$801, 2, FALSE), "No")</f>
        <v>No</v>
      </c>
    </row>
    <row r="8524" spans="1:23" x14ac:dyDescent="0.3">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VLOOKUP($M8524,People!$A$2:$B$5, 2, FALSE)</f>
        <v>Kelly Williams</v>
      </c>
      <c r="W8524" s="3" t="str">
        <f>IFERROR(VLOOKUP($B8524, 'Returns'!$A$2:$B$801, 2, FALSE), "No")</f>
        <v>No</v>
      </c>
    </row>
    <row r="8525" spans="1:23" x14ac:dyDescent="0.3">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VLOOKUP($M8525,People!$A$2:$B$5, 2, FALSE)</f>
        <v>Anna Andreadi</v>
      </c>
      <c r="W8525" s="3" t="str">
        <f>IFERROR(VLOOKUP($B8525, 'Returns'!$A$2:$B$801, 2, FALSE), "No")</f>
        <v>No</v>
      </c>
    </row>
    <row r="8526" spans="1:23" x14ac:dyDescent="0.3">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VLOOKUP($M8526,People!$A$2:$B$5, 2, FALSE)</f>
        <v>Chuck Magee</v>
      </c>
      <c r="W8526" s="3" t="str">
        <f>IFERROR(VLOOKUP($B8526, 'Returns'!$A$2:$B$801, 2, FALSE), "No")</f>
        <v>No</v>
      </c>
    </row>
    <row r="8527" spans="1:23" x14ac:dyDescent="0.3">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VLOOKUP($M8527,People!$A$2:$B$5, 2, FALSE)</f>
        <v>Chuck Magee</v>
      </c>
      <c r="W8527" s="3" t="str">
        <f>IFERROR(VLOOKUP($B8527, 'Returns'!$A$2:$B$801, 2, FALSE), "No")</f>
        <v>No</v>
      </c>
    </row>
    <row r="8528" spans="1:23" x14ac:dyDescent="0.3">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VLOOKUP($M8528,People!$A$2:$B$5, 2, FALSE)</f>
        <v>Chuck Magee</v>
      </c>
      <c r="W8528" s="3" t="str">
        <f>IFERROR(VLOOKUP($B8528, 'Returns'!$A$2:$B$801, 2, FALSE), "No")</f>
        <v>No</v>
      </c>
    </row>
    <row r="8529" spans="1:23" x14ac:dyDescent="0.3">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VLOOKUP($M8529,People!$A$2:$B$5, 2, FALSE)</f>
        <v>Chuck Magee</v>
      </c>
      <c r="W8529" s="3" t="str">
        <f>IFERROR(VLOOKUP($B8529, 'Returns'!$A$2:$B$801, 2, FALSE), "No")</f>
        <v>No</v>
      </c>
    </row>
    <row r="8530" spans="1:23" x14ac:dyDescent="0.3">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VLOOKUP($M8530,People!$A$2:$B$5, 2, FALSE)</f>
        <v>Chuck Magee</v>
      </c>
      <c r="W8530" s="3" t="str">
        <f>IFERROR(VLOOKUP($B8530, 'Returns'!$A$2:$B$801, 2, FALSE), "No")</f>
        <v>No</v>
      </c>
    </row>
    <row r="8531" spans="1:23" x14ac:dyDescent="0.3">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VLOOKUP($M8531,People!$A$2:$B$5, 2, FALSE)</f>
        <v>Anna Andreadi</v>
      </c>
      <c r="W8531" s="3" t="str">
        <f>IFERROR(VLOOKUP($B8531, 'Returns'!$A$2:$B$801, 2, FALSE), "No")</f>
        <v>No</v>
      </c>
    </row>
    <row r="8532" spans="1:23" x14ac:dyDescent="0.3">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VLOOKUP($M8532,People!$A$2:$B$5, 2, FALSE)</f>
        <v>Kelly Williams</v>
      </c>
      <c r="W8532" s="3" t="str">
        <f>IFERROR(VLOOKUP($B8532, 'Returns'!$A$2:$B$801, 2, FALSE), "No")</f>
        <v>No</v>
      </c>
    </row>
    <row r="8533" spans="1:23" x14ac:dyDescent="0.3">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VLOOKUP($M8533,People!$A$2:$B$5, 2, FALSE)</f>
        <v>Kelly Williams</v>
      </c>
      <c r="W8533" s="3" t="str">
        <f>IFERROR(VLOOKUP($B8533, 'Returns'!$A$2:$B$801, 2, FALSE), "No")</f>
        <v>No</v>
      </c>
    </row>
    <row r="8534" spans="1:23" x14ac:dyDescent="0.3">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VLOOKUP($M8534,People!$A$2:$B$5, 2, FALSE)</f>
        <v>Kelly Williams</v>
      </c>
      <c r="W8534" s="3" t="str">
        <f>IFERROR(VLOOKUP($B8534, 'Returns'!$A$2:$B$801, 2, FALSE), "No")</f>
        <v>No</v>
      </c>
    </row>
    <row r="8535" spans="1:23" x14ac:dyDescent="0.3">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VLOOKUP($M8535,People!$A$2:$B$5, 2, FALSE)</f>
        <v>Kelly Williams</v>
      </c>
      <c r="W8535" s="3" t="str">
        <f>IFERROR(VLOOKUP($B8535, 'Returns'!$A$2:$B$801, 2, FALSE), "No")</f>
        <v>No</v>
      </c>
    </row>
    <row r="8536" spans="1:23" x14ac:dyDescent="0.3">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VLOOKUP($M8536,People!$A$2:$B$5, 2, FALSE)</f>
        <v>Cassandra Brandow</v>
      </c>
      <c r="W8536" s="3" t="str">
        <f>IFERROR(VLOOKUP($B8536, 'Returns'!$A$2:$B$801, 2, FALSE), "No")</f>
        <v>No</v>
      </c>
    </row>
    <row r="8537" spans="1:23" x14ac:dyDescent="0.3">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VLOOKUP($M8537,People!$A$2:$B$5, 2, FALSE)</f>
        <v>Anna Andreadi</v>
      </c>
      <c r="W8537" s="3" t="str">
        <f>IFERROR(VLOOKUP($B8537, 'Returns'!$A$2:$B$801, 2, FALSE), "No")</f>
        <v>No</v>
      </c>
    </row>
    <row r="8538" spans="1:23" x14ac:dyDescent="0.3">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VLOOKUP($M8538,People!$A$2:$B$5, 2, FALSE)</f>
        <v>Chuck Magee</v>
      </c>
      <c r="W8538" s="3" t="str">
        <f>IFERROR(VLOOKUP($B8538, 'Returns'!$A$2:$B$801, 2, FALSE), "No")</f>
        <v>No</v>
      </c>
    </row>
    <row r="8539" spans="1:23" x14ac:dyDescent="0.3">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VLOOKUP($M8539,People!$A$2:$B$5, 2, FALSE)</f>
        <v>Chuck Magee</v>
      </c>
      <c r="W8539" s="3" t="str">
        <f>IFERROR(VLOOKUP($B8539, 'Returns'!$A$2:$B$801, 2, FALSE), "No")</f>
        <v>No</v>
      </c>
    </row>
    <row r="8540" spans="1:23" x14ac:dyDescent="0.3">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VLOOKUP($M8540,People!$A$2:$B$5, 2, FALSE)</f>
        <v>Chuck Magee</v>
      </c>
      <c r="W8540" s="3" t="str">
        <f>IFERROR(VLOOKUP($B8540, 'Returns'!$A$2:$B$801, 2, FALSE), "No")</f>
        <v>No</v>
      </c>
    </row>
    <row r="8541" spans="1:23" x14ac:dyDescent="0.3">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VLOOKUP($M8541,People!$A$2:$B$5, 2, FALSE)</f>
        <v>Anna Andreadi</v>
      </c>
      <c r="W8541" s="3" t="str">
        <f>IFERROR(VLOOKUP($B8541, 'Returns'!$A$2:$B$801, 2, FALSE), "No")</f>
        <v>No</v>
      </c>
    </row>
    <row r="8542" spans="1:23" x14ac:dyDescent="0.3">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VLOOKUP($M8542,People!$A$2:$B$5, 2, FALSE)</f>
        <v>Anna Andreadi</v>
      </c>
      <c r="W8542" s="3" t="str">
        <f>IFERROR(VLOOKUP($B8542, 'Returns'!$A$2:$B$801, 2, FALSE), "No")</f>
        <v>No</v>
      </c>
    </row>
    <row r="8543" spans="1:23" x14ac:dyDescent="0.3">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VLOOKUP($M8543,People!$A$2:$B$5, 2, FALSE)</f>
        <v>Chuck Magee</v>
      </c>
      <c r="W8543" s="3" t="str">
        <f>IFERROR(VLOOKUP($B8543, 'Returns'!$A$2:$B$801, 2, FALSE), "No")</f>
        <v>No</v>
      </c>
    </row>
    <row r="8544" spans="1:23" x14ac:dyDescent="0.3">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VLOOKUP($M8544,People!$A$2:$B$5, 2, FALSE)</f>
        <v>Chuck Magee</v>
      </c>
      <c r="W8544" s="3" t="str">
        <f>IFERROR(VLOOKUP($B8544, 'Returns'!$A$2:$B$801, 2, FALSE), "No")</f>
        <v>No</v>
      </c>
    </row>
    <row r="8545" spans="1:23" x14ac:dyDescent="0.3">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VLOOKUP($M8545,People!$A$2:$B$5, 2, FALSE)</f>
        <v>Chuck Magee</v>
      </c>
      <c r="W8545" s="3" t="str">
        <f>IFERROR(VLOOKUP($B8545, 'Returns'!$A$2:$B$801, 2, FALSE), "No")</f>
        <v>No</v>
      </c>
    </row>
    <row r="8546" spans="1:23" x14ac:dyDescent="0.3">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VLOOKUP($M8546,People!$A$2:$B$5, 2, FALSE)</f>
        <v>Cassandra Brandow</v>
      </c>
      <c r="W8546" s="3" t="str">
        <f>IFERROR(VLOOKUP($B8546, 'Returns'!$A$2:$B$801, 2, FALSE), "No")</f>
        <v>No</v>
      </c>
    </row>
    <row r="8547" spans="1:23" x14ac:dyDescent="0.3">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VLOOKUP($M8547,People!$A$2:$B$5, 2, FALSE)</f>
        <v>Cassandra Brandow</v>
      </c>
      <c r="W8547" s="3" t="str">
        <f>IFERROR(VLOOKUP($B8547, 'Returns'!$A$2:$B$801, 2, FALSE), "No")</f>
        <v>No</v>
      </c>
    </row>
    <row r="8548" spans="1:23" x14ac:dyDescent="0.3">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VLOOKUP($M8548,People!$A$2:$B$5, 2, FALSE)</f>
        <v>Cassandra Brandow</v>
      </c>
      <c r="W8548" s="3" t="str">
        <f>IFERROR(VLOOKUP($B8548, 'Returns'!$A$2:$B$801, 2, FALSE), "No")</f>
        <v>No</v>
      </c>
    </row>
    <row r="8549" spans="1:23" x14ac:dyDescent="0.3">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VLOOKUP($M8549,People!$A$2:$B$5, 2, FALSE)</f>
        <v>Anna Andreadi</v>
      </c>
      <c r="W8549" s="3" t="str">
        <f>IFERROR(VLOOKUP($B8549, 'Returns'!$A$2:$B$801, 2, FALSE), "No")</f>
        <v>No</v>
      </c>
    </row>
    <row r="8550" spans="1:23" x14ac:dyDescent="0.3">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VLOOKUP($M8550,People!$A$2:$B$5, 2, FALSE)</f>
        <v>Anna Andreadi</v>
      </c>
      <c r="W8550" s="3" t="str">
        <f>IFERROR(VLOOKUP($B8550, 'Returns'!$A$2:$B$801, 2, FALSE), "No")</f>
        <v>No</v>
      </c>
    </row>
    <row r="8551" spans="1:23" x14ac:dyDescent="0.3">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VLOOKUP($M8551,People!$A$2:$B$5, 2, FALSE)</f>
        <v>Anna Andreadi</v>
      </c>
      <c r="W8551" s="3" t="str">
        <f>IFERROR(VLOOKUP($B8551, 'Returns'!$A$2:$B$801, 2, FALSE), "No")</f>
        <v>No</v>
      </c>
    </row>
    <row r="8552" spans="1:23" x14ac:dyDescent="0.3">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VLOOKUP($M8552,People!$A$2:$B$5, 2, FALSE)</f>
        <v>Kelly Williams</v>
      </c>
      <c r="W8552" s="3" t="str">
        <f>IFERROR(VLOOKUP($B8552, 'Returns'!$A$2:$B$801, 2, FALSE), "No")</f>
        <v>No</v>
      </c>
    </row>
    <row r="8553" spans="1:23" x14ac:dyDescent="0.3">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VLOOKUP($M8553,People!$A$2:$B$5, 2, FALSE)</f>
        <v>Kelly Williams</v>
      </c>
      <c r="W8553" s="3" t="str">
        <f>IFERROR(VLOOKUP($B8553, 'Returns'!$A$2:$B$801, 2, FALSE), "No")</f>
        <v>No</v>
      </c>
    </row>
    <row r="8554" spans="1:23" x14ac:dyDescent="0.3">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VLOOKUP($M8554,People!$A$2:$B$5, 2, FALSE)</f>
        <v>Kelly Williams</v>
      </c>
      <c r="W8554" s="3" t="str">
        <f>IFERROR(VLOOKUP($B8554, 'Returns'!$A$2:$B$801, 2, FALSE), "No")</f>
        <v>No</v>
      </c>
    </row>
    <row r="8555" spans="1:23" x14ac:dyDescent="0.3">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VLOOKUP($M8555,People!$A$2:$B$5, 2, FALSE)</f>
        <v>Cassandra Brandow</v>
      </c>
      <c r="W8555" s="3" t="str">
        <f>IFERROR(VLOOKUP($B8555, 'Returns'!$A$2:$B$801, 2, FALSE), "No")</f>
        <v>No</v>
      </c>
    </row>
    <row r="8556" spans="1:23" x14ac:dyDescent="0.3">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VLOOKUP($M8556,People!$A$2:$B$5, 2, FALSE)</f>
        <v>Cassandra Brandow</v>
      </c>
      <c r="W8556" s="3" t="str">
        <f>IFERROR(VLOOKUP($B8556, 'Returns'!$A$2:$B$801, 2, FALSE), "No")</f>
        <v>No</v>
      </c>
    </row>
    <row r="8557" spans="1:23" x14ac:dyDescent="0.3">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VLOOKUP($M8557,People!$A$2:$B$5, 2, FALSE)</f>
        <v>Cassandra Brandow</v>
      </c>
      <c r="W8557" s="3" t="str">
        <f>IFERROR(VLOOKUP($B8557, 'Returns'!$A$2:$B$801, 2, FALSE), "No")</f>
        <v>No</v>
      </c>
    </row>
    <row r="8558" spans="1:23" x14ac:dyDescent="0.3">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VLOOKUP($M8558,People!$A$2:$B$5, 2, FALSE)</f>
        <v>Cassandra Brandow</v>
      </c>
      <c r="W8558" s="3" t="str">
        <f>IFERROR(VLOOKUP($B8558, 'Returns'!$A$2:$B$801, 2, FALSE), "No")</f>
        <v>No</v>
      </c>
    </row>
    <row r="8559" spans="1:23" x14ac:dyDescent="0.3">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VLOOKUP($M8559,People!$A$2:$B$5, 2, FALSE)</f>
        <v>Kelly Williams</v>
      </c>
      <c r="W8559" s="3" t="str">
        <f>IFERROR(VLOOKUP($B8559, 'Returns'!$A$2:$B$801, 2, FALSE), "No")</f>
        <v>No</v>
      </c>
    </row>
    <row r="8560" spans="1:23" x14ac:dyDescent="0.3">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VLOOKUP($M8560,People!$A$2:$B$5, 2, FALSE)</f>
        <v>Kelly Williams</v>
      </c>
      <c r="W8560" s="3" t="str">
        <f>IFERROR(VLOOKUP($B8560, 'Returns'!$A$2:$B$801, 2, FALSE), "No")</f>
        <v>No</v>
      </c>
    </row>
    <row r="8561" spans="1:23" x14ac:dyDescent="0.3">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VLOOKUP($M8561,People!$A$2:$B$5, 2, FALSE)</f>
        <v>Kelly Williams</v>
      </c>
      <c r="W8561" s="3" t="str">
        <f>IFERROR(VLOOKUP($B8561, 'Returns'!$A$2:$B$801, 2, FALSE), "No")</f>
        <v>No</v>
      </c>
    </row>
    <row r="8562" spans="1:23" x14ac:dyDescent="0.3">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VLOOKUP($M8562,People!$A$2:$B$5, 2, FALSE)</f>
        <v>Kelly Williams</v>
      </c>
      <c r="W8562" s="3" t="str">
        <f>IFERROR(VLOOKUP($B8562, 'Returns'!$A$2:$B$801, 2, FALSE), "No")</f>
        <v>No</v>
      </c>
    </row>
    <row r="8563" spans="1:23" x14ac:dyDescent="0.3">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VLOOKUP($M8563,People!$A$2:$B$5, 2, FALSE)</f>
        <v>Kelly Williams</v>
      </c>
      <c r="W8563" s="3" t="str">
        <f>IFERROR(VLOOKUP($B8563, 'Returns'!$A$2:$B$801, 2, FALSE), "No")</f>
        <v>No</v>
      </c>
    </row>
    <row r="8564" spans="1:23" x14ac:dyDescent="0.3">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VLOOKUP($M8564,People!$A$2:$B$5, 2, FALSE)</f>
        <v>Kelly Williams</v>
      </c>
      <c r="W8564" s="3" t="str">
        <f>IFERROR(VLOOKUP($B8564, 'Returns'!$A$2:$B$801, 2, FALSE), "No")</f>
        <v>No</v>
      </c>
    </row>
    <row r="8565" spans="1:23" x14ac:dyDescent="0.3">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VLOOKUP($M8565,People!$A$2:$B$5, 2, FALSE)</f>
        <v>Cassandra Brandow</v>
      </c>
      <c r="W8565" s="3" t="str">
        <f>IFERROR(VLOOKUP($B8565, 'Returns'!$A$2:$B$801, 2, FALSE), "No")</f>
        <v>No</v>
      </c>
    </row>
    <row r="8566" spans="1:23" x14ac:dyDescent="0.3">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VLOOKUP($M8566,People!$A$2:$B$5, 2, FALSE)</f>
        <v>Cassandra Brandow</v>
      </c>
      <c r="W8566" s="3" t="str">
        <f>IFERROR(VLOOKUP($B8566, 'Returns'!$A$2:$B$801, 2, FALSE), "No")</f>
        <v>No</v>
      </c>
    </row>
    <row r="8567" spans="1:23" x14ac:dyDescent="0.3">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VLOOKUP($M8567,People!$A$2:$B$5, 2, FALSE)</f>
        <v>Kelly Williams</v>
      </c>
      <c r="W8567" s="3" t="str">
        <f>IFERROR(VLOOKUP($B8567, 'Returns'!$A$2:$B$801, 2, FALSE), "No")</f>
        <v>No</v>
      </c>
    </row>
    <row r="8568" spans="1:23" x14ac:dyDescent="0.3">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VLOOKUP($M8568,People!$A$2:$B$5, 2, FALSE)</f>
        <v>Kelly Williams</v>
      </c>
      <c r="W8568" s="3" t="str">
        <f>IFERROR(VLOOKUP($B8568, 'Returns'!$A$2:$B$801, 2, FALSE), "No")</f>
        <v>No</v>
      </c>
    </row>
    <row r="8569" spans="1:23" x14ac:dyDescent="0.3">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VLOOKUP($M8569,People!$A$2:$B$5, 2, FALSE)</f>
        <v>Chuck Magee</v>
      </c>
      <c r="W8569" s="3" t="str">
        <f>IFERROR(VLOOKUP($B8569, 'Returns'!$A$2:$B$801, 2, FALSE), "No")</f>
        <v>No</v>
      </c>
    </row>
    <row r="8570" spans="1:23" x14ac:dyDescent="0.3">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VLOOKUP($M8570,People!$A$2:$B$5, 2, FALSE)</f>
        <v>Chuck Magee</v>
      </c>
      <c r="W8570" s="3" t="str">
        <f>IFERROR(VLOOKUP($B8570, 'Returns'!$A$2:$B$801, 2, FALSE), "No")</f>
        <v>No</v>
      </c>
    </row>
    <row r="8571" spans="1:23" x14ac:dyDescent="0.3">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VLOOKUP($M8571,People!$A$2:$B$5, 2, FALSE)</f>
        <v>Chuck Magee</v>
      </c>
      <c r="W8571" s="3" t="str">
        <f>IFERROR(VLOOKUP($B8571, 'Returns'!$A$2:$B$801, 2, FALSE), "No")</f>
        <v>No</v>
      </c>
    </row>
    <row r="8572" spans="1:23" x14ac:dyDescent="0.3">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VLOOKUP($M8572,People!$A$2:$B$5, 2, FALSE)</f>
        <v>Chuck Magee</v>
      </c>
      <c r="W8572" s="3" t="str">
        <f>IFERROR(VLOOKUP($B8572, 'Returns'!$A$2:$B$801, 2, FALSE), "No")</f>
        <v>No</v>
      </c>
    </row>
    <row r="8573" spans="1:23" x14ac:dyDescent="0.3">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VLOOKUP($M8573,People!$A$2:$B$5, 2, FALSE)</f>
        <v>Kelly Williams</v>
      </c>
      <c r="W8573" s="3" t="str">
        <f>IFERROR(VLOOKUP($B8573, 'Returns'!$A$2:$B$801, 2, FALSE), "No")</f>
        <v>No</v>
      </c>
    </row>
    <row r="8574" spans="1:23" x14ac:dyDescent="0.3">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VLOOKUP($M8574,People!$A$2:$B$5, 2, FALSE)</f>
        <v>Kelly Williams</v>
      </c>
      <c r="W8574" s="3" t="str">
        <f>IFERROR(VLOOKUP($B8574, 'Returns'!$A$2:$B$801, 2, FALSE), "No")</f>
        <v>No</v>
      </c>
    </row>
    <row r="8575" spans="1:23" x14ac:dyDescent="0.3">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VLOOKUP($M8575,People!$A$2:$B$5, 2, FALSE)</f>
        <v>Chuck Magee</v>
      </c>
      <c r="W8575" s="3" t="str">
        <f>IFERROR(VLOOKUP($B8575, 'Returns'!$A$2:$B$801, 2, FALSE), "No")</f>
        <v>No</v>
      </c>
    </row>
    <row r="8576" spans="1:23" x14ac:dyDescent="0.3">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VLOOKUP($M8576,People!$A$2:$B$5, 2, FALSE)</f>
        <v>Anna Andreadi</v>
      </c>
      <c r="W8576" s="3" t="str">
        <f>IFERROR(VLOOKUP($B8576, 'Returns'!$A$2:$B$801, 2, FALSE), "No")</f>
        <v>No</v>
      </c>
    </row>
    <row r="8577" spans="1:23" x14ac:dyDescent="0.3">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VLOOKUP($M8577,People!$A$2:$B$5, 2, FALSE)</f>
        <v>Cassandra Brandow</v>
      </c>
      <c r="W8577" s="3" t="str">
        <f>IFERROR(VLOOKUP($B8577, 'Returns'!$A$2:$B$801, 2, FALSE), "No")</f>
        <v>Yes</v>
      </c>
    </row>
    <row r="8578" spans="1:23" x14ac:dyDescent="0.3">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VLOOKUP($M8578,People!$A$2:$B$5, 2, FALSE)</f>
        <v>Chuck Magee</v>
      </c>
      <c r="W8578" s="3" t="str">
        <f>IFERROR(VLOOKUP($B8578, 'Returns'!$A$2:$B$801, 2, FALSE), "No")</f>
        <v>No</v>
      </c>
    </row>
    <row r="8579" spans="1:23" x14ac:dyDescent="0.3">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VLOOKUP($M8579,People!$A$2:$B$5, 2, FALSE)</f>
        <v>Kelly Williams</v>
      </c>
      <c r="W8579" s="3" t="str">
        <f>IFERROR(VLOOKUP($B8579, 'Returns'!$A$2:$B$801, 2, FALSE), "No")</f>
        <v>No</v>
      </c>
    </row>
    <row r="8580" spans="1:23" x14ac:dyDescent="0.3">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VLOOKUP($M8580,People!$A$2:$B$5, 2, FALSE)</f>
        <v>Kelly Williams</v>
      </c>
      <c r="W8580" s="3" t="str">
        <f>IFERROR(VLOOKUP($B8580, 'Returns'!$A$2:$B$801, 2, FALSE), "No")</f>
        <v>No</v>
      </c>
    </row>
    <row r="8581" spans="1:23" x14ac:dyDescent="0.3">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VLOOKUP($M8581,People!$A$2:$B$5, 2, FALSE)</f>
        <v>Cassandra Brandow</v>
      </c>
      <c r="W8581" s="3" t="str">
        <f>IFERROR(VLOOKUP($B8581, 'Returns'!$A$2:$B$801, 2, FALSE), "No")</f>
        <v>No</v>
      </c>
    </row>
    <row r="8582" spans="1:23" x14ac:dyDescent="0.3">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VLOOKUP($M8582,People!$A$2:$B$5, 2, FALSE)</f>
        <v>Kelly Williams</v>
      </c>
      <c r="W8582" s="3" t="str">
        <f>IFERROR(VLOOKUP($B8582, 'Returns'!$A$2:$B$801, 2, FALSE), "No")</f>
        <v>No</v>
      </c>
    </row>
    <row r="8583" spans="1:23" x14ac:dyDescent="0.3">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VLOOKUP($M8583,People!$A$2:$B$5, 2, FALSE)</f>
        <v>Kelly Williams</v>
      </c>
      <c r="W8583" s="3" t="str">
        <f>IFERROR(VLOOKUP($B8583, 'Returns'!$A$2:$B$801, 2, FALSE), "No")</f>
        <v>No</v>
      </c>
    </row>
    <row r="8584" spans="1:23" x14ac:dyDescent="0.3">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VLOOKUP($M8584,People!$A$2:$B$5, 2, FALSE)</f>
        <v>Kelly Williams</v>
      </c>
      <c r="W8584" s="3" t="str">
        <f>IFERROR(VLOOKUP($B8584, 'Returns'!$A$2:$B$801, 2, FALSE), "No")</f>
        <v>No</v>
      </c>
    </row>
    <row r="8585" spans="1:23" x14ac:dyDescent="0.3">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VLOOKUP($M8585,People!$A$2:$B$5, 2, FALSE)</f>
        <v>Kelly Williams</v>
      </c>
      <c r="W8585" s="3" t="str">
        <f>IFERROR(VLOOKUP($B8585, 'Returns'!$A$2:$B$801, 2, FALSE), "No")</f>
        <v>No</v>
      </c>
    </row>
    <row r="8586" spans="1:23" x14ac:dyDescent="0.3">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VLOOKUP($M8586,People!$A$2:$B$5, 2, FALSE)</f>
        <v>Anna Andreadi</v>
      </c>
      <c r="W8586" s="3" t="str">
        <f>IFERROR(VLOOKUP($B8586, 'Returns'!$A$2:$B$801, 2, FALSE), "No")</f>
        <v>No</v>
      </c>
    </row>
    <row r="8587" spans="1:23" x14ac:dyDescent="0.3">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VLOOKUP($M8587,People!$A$2:$B$5, 2, FALSE)</f>
        <v>Chuck Magee</v>
      </c>
      <c r="W8587" s="3" t="str">
        <f>IFERROR(VLOOKUP($B8587, 'Returns'!$A$2:$B$801, 2, FALSE), "No")</f>
        <v>No</v>
      </c>
    </row>
    <row r="8588" spans="1:23" x14ac:dyDescent="0.3">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VLOOKUP($M8588,People!$A$2:$B$5, 2, FALSE)</f>
        <v>Anna Andreadi</v>
      </c>
      <c r="W8588" s="3" t="str">
        <f>IFERROR(VLOOKUP($B8588, 'Returns'!$A$2:$B$801, 2, FALSE), "No")</f>
        <v>Yes</v>
      </c>
    </row>
    <row r="8589" spans="1:23" x14ac:dyDescent="0.3">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VLOOKUP($M8589,People!$A$2:$B$5, 2, FALSE)</f>
        <v>Anna Andreadi</v>
      </c>
      <c r="W8589" s="3" t="str">
        <f>IFERROR(VLOOKUP($B8589, 'Returns'!$A$2:$B$801, 2, FALSE), "No")</f>
        <v>Yes</v>
      </c>
    </row>
    <row r="8590" spans="1:23" x14ac:dyDescent="0.3">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VLOOKUP($M8590,People!$A$2:$B$5, 2, FALSE)</f>
        <v>Chuck Magee</v>
      </c>
      <c r="W8590" s="3" t="str">
        <f>IFERROR(VLOOKUP($B8590, 'Returns'!$A$2:$B$801, 2, FALSE), "No")</f>
        <v>No</v>
      </c>
    </row>
    <row r="8591" spans="1:23" x14ac:dyDescent="0.3">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VLOOKUP($M8591,People!$A$2:$B$5, 2, FALSE)</f>
        <v>Chuck Magee</v>
      </c>
      <c r="W8591" s="3" t="str">
        <f>IFERROR(VLOOKUP($B8591, 'Returns'!$A$2:$B$801, 2, FALSE), "No")</f>
        <v>No</v>
      </c>
    </row>
    <row r="8592" spans="1:23" x14ac:dyDescent="0.3">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VLOOKUP($M8592,People!$A$2:$B$5, 2, FALSE)</f>
        <v>Chuck Magee</v>
      </c>
      <c r="W8592" s="3" t="str">
        <f>IFERROR(VLOOKUP($B8592, 'Returns'!$A$2:$B$801, 2, FALSE), "No")</f>
        <v>No</v>
      </c>
    </row>
    <row r="8593" spans="1:23" x14ac:dyDescent="0.3">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VLOOKUP($M8593,People!$A$2:$B$5, 2, FALSE)</f>
        <v>Anna Andreadi</v>
      </c>
      <c r="W8593" s="3" t="str">
        <f>IFERROR(VLOOKUP($B8593, 'Returns'!$A$2:$B$801, 2, FALSE), "No")</f>
        <v>Yes</v>
      </c>
    </row>
    <row r="8594" spans="1:23" x14ac:dyDescent="0.3">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VLOOKUP($M8594,People!$A$2:$B$5, 2, FALSE)</f>
        <v>Anna Andreadi</v>
      </c>
      <c r="W8594" s="3" t="str">
        <f>IFERROR(VLOOKUP($B8594, 'Returns'!$A$2:$B$801, 2, FALSE), "No")</f>
        <v>Yes</v>
      </c>
    </row>
    <row r="8595" spans="1:23" x14ac:dyDescent="0.3">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VLOOKUP($M8595,People!$A$2:$B$5, 2, FALSE)</f>
        <v>Cassandra Brandow</v>
      </c>
      <c r="W8595" s="3" t="str">
        <f>IFERROR(VLOOKUP($B8595, 'Returns'!$A$2:$B$801, 2, FALSE), "No")</f>
        <v>No</v>
      </c>
    </row>
    <row r="8596" spans="1:23" x14ac:dyDescent="0.3">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VLOOKUP($M8596,People!$A$2:$B$5, 2, FALSE)</f>
        <v>Cassandra Brandow</v>
      </c>
      <c r="W8596" s="3" t="str">
        <f>IFERROR(VLOOKUP($B8596, 'Returns'!$A$2:$B$801, 2, FALSE), "No")</f>
        <v>No</v>
      </c>
    </row>
    <row r="8597" spans="1:23" x14ac:dyDescent="0.3">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VLOOKUP($M8597,People!$A$2:$B$5, 2, FALSE)</f>
        <v>Cassandra Brandow</v>
      </c>
      <c r="W8597" s="3" t="str">
        <f>IFERROR(VLOOKUP($B8597, 'Returns'!$A$2:$B$801, 2, FALSE), "No")</f>
        <v>No</v>
      </c>
    </row>
    <row r="8598" spans="1:23" x14ac:dyDescent="0.3">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VLOOKUP($M8598,People!$A$2:$B$5, 2, FALSE)</f>
        <v>Cassandra Brandow</v>
      </c>
      <c r="W8598" s="3" t="str">
        <f>IFERROR(VLOOKUP($B8598, 'Returns'!$A$2:$B$801, 2, FALSE), "No")</f>
        <v>No</v>
      </c>
    </row>
    <row r="8599" spans="1:23" x14ac:dyDescent="0.3">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VLOOKUP($M8599,People!$A$2:$B$5, 2, FALSE)</f>
        <v>Anna Andreadi</v>
      </c>
      <c r="W8599" s="3" t="str">
        <f>IFERROR(VLOOKUP($B8599, 'Returns'!$A$2:$B$801, 2, FALSE), "No")</f>
        <v>No</v>
      </c>
    </row>
    <row r="8600" spans="1:23" x14ac:dyDescent="0.3">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VLOOKUP($M8600,People!$A$2:$B$5, 2, FALSE)</f>
        <v>Anna Andreadi</v>
      </c>
      <c r="W8600" s="3" t="str">
        <f>IFERROR(VLOOKUP($B8600, 'Returns'!$A$2:$B$801, 2, FALSE), "No")</f>
        <v>No</v>
      </c>
    </row>
    <row r="8601" spans="1:23" x14ac:dyDescent="0.3">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VLOOKUP($M8601,People!$A$2:$B$5, 2, FALSE)</f>
        <v>Anna Andreadi</v>
      </c>
      <c r="W8601" s="3" t="str">
        <f>IFERROR(VLOOKUP($B8601, 'Returns'!$A$2:$B$801, 2, FALSE), "No")</f>
        <v>No</v>
      </c>
    </row>
    <row r="8602" spans="1:23" x14ac:dyDescent="0.3">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VLOOKUP($M8602,People!$A$2:$B$5, 2, FALSE)</f>
        <v>Anna Andreadi</v>
      </c>
      <c r="W8602" s="3" t="str">
        <f>IFERROR(VLOOKUP($B8602, 'Returns'!$A$2:$B$801, 2, FALSE), "No")</f>
        <v>No</v>
      </c>
    </row>
    <row r="8603" spans="1:23" x14ac:dyDescent="0.3">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VLOOKUP($M8603,People!$A$2:$B$5, 2, FALSE)</f>
        <v>Anna Andreadi</v>
      </c>
      <c r="W8603" s="3" t="str">
        <f>IFERROR(VLOOKUP($B8603, 'Returns'!$A$2:$B$801, 2, FALSE), "No")</f>
        <v>No</v>
      </c>
    </row>
    <row r="8604" spans="1:23" x14ac:dyDescent="0.3">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VLOOKUP($M8604,People!$A$2:$B$5, 2, FALSE)</f>
        <v>Anna Andreadi</v>
      </c>
      <c r="W8604" s="3" t="str">
        <f>IFERROR(VLOOKUP($B8604, 'Returns'!$A$2:$B$801, 2, FALSE), "No")</f>
        <v>No</v>
      </c>
    </row>
    <row r="8605" spans="1:23" x14ac:dyDescent="0.3">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VLOOKUP($M8605,People!$A$2:$B$5, 2, FALSE)</f>
        <v>Kelly Williams</v>
      </c>
      <c r="W8605" s="3" t="str">
        <f>IFERROR(VLOOKUP($B8605, 'Returns'!$A$2:$B$801, 2, FALSE), "No")</f>
        <v>No</v>
      </c>
    </row>
    <row r="8606" spans="1:23" x14ac:dyDescent="0.3">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VLOOKUP($M8606,People!$A$2:$B$5, 2, FALSE)</f>
        <v>Kelly Williams</v>
      </c>
      <c r="W8606" s="3" t="str">
        <f>IFERROR(VLOOKUP($B8606, 'Returns'!$A$2:$B$801, 2, FALSE), "No")</f>
        <v>No</v>
      </c>
    </row>
    <row r="8607" spans="1:23" x14ac:dyDescent="0.3">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VLOOKUP($M8607,People!$A$2:$B$5, 2, FALSE)</f>
        <v>Kelly Williams</v>
      </c>
      <c r="W8607" s="3" t="str">
        <f>IFERROR(VLOOKUP($B8607, 'Returns'!$A$2:$B$801, 2, FALSE), "No")</f>
        <v>No</v>
      </c>
    </row>
    <row r="8608" spans="1:23" x14ac:dyDescent="0.3">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VLOOKUP($M8608,People!$A$2:$B$5, 2, FALSE)</f>
        <v>Chuck Magee</v>
      </c>
      <c r="W8608" s="3" t="str">
        <f>IFERROR(VLOOKUP($B8608, 'Returns'!$A$2:$B$801, 2, FALSE), "No")</f>
        <v>No</v>
      </c>
    </row>
    <row r="8609" spans="1:23" x14ac:dyDescent="0.3">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VLOOKUP($M8609,People!$A$2:$B$5, 2, FALSE)</f>
        <v>Chuck Magee</v>
      </c>
      <c r="W8609" s="3" t="str">
        <f>IFERROR(VLOOKUP($B8609, 'Returns'!$A$2:$B$801, 2, FALSE), "No")</f>
        <v>No</v>
      </c>
    </row>
    <row r="8610" spans="1:23" x14ac:dyDescent="0.3">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VLOOKUP($M8610,People!$A$2:$B$5, 2, FALSE)</f>
        <v>Chuck Magee</v>
      </c>
      <c r="W8610" s="3" t="str">
        <f>IFERROR(VLOOKUP($B8610, 'Returns'!$A$2:$B$801, 2, FALSE), "No")</f>
        <v>No</v>
      </c>
    </row>
    <row r="8611" spans="1:23" x14ac:dyDescent="0.3">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VLOOKUP($M8611,People!$A$2:$B$5, 2, FALSE)</f>
        <v>Chuck Magee</v>
      </c>
      <c r="W8611" s="3" t="str">
        <f>IFERROR(VLOOKUP($B8611, 'Returns'!$A$2:$B$801, 2, FALSE), "No")</f>
        <v>No</v>
      </c>
    </row>
    <row r="8612" spans="1:23" x14ac:dyDescent="0.3">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VLOOKUP($M8612,People!$A$2:$B$5, 2, FALSE)</f>
        <v>Chuck Magee</v>
      </c>
      <c r="W8612" s="3" t="str">
        <f>IFERROR(VLOOKUP($B8612, 'Returns'!$A$2:$B$801, 2, FALSE), "No")</f>
        <v>No</v>
      </c>
    </row>
    <row r="8613" spans="1:23" x14ac:dyDescent="0.3">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VLOOKUP($M8613,People!$A$2:$B$5, 2, FALSE)</f>
        <v>Anna Andreadi</v>
      </c>
      <c r="W8613" s="3" t="str">
        <f>IFERROR(VLOOKUP($B8613, 'Returns'!$A$2:$B$801, 2, FALSE), "No")</f>
        <v>No</v>
      </c>
    </row>
    <row r="8614" spans="1:23" x14ac:dyDescent="0.3">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VLOOKUP($M8614,People!$A$2:$B$5, 2, FALSE)</f>
        <v>Anna Andreadi</v>
      </c>
      <c r="W8614" s="3" t="str">
        <f>IFERROR(VLOOKUP($B8614, 'Returns'!$A$2:$B$801, 2, FALSE), "No")</f>
        <v>No</v>
      </c>
    </row>
    <row r="8615" spans="1:23" x14ac:dyDescent="0.3">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VLOOKUP($M8615,People!$A$2:$B$5, 2, FALSE)</f>
        <v>Anna Andreadi</v>
      </c>
      <c r="W8615" s="3" t="str">
        <f>IFERROR(VLOOKUP($B8615, 'Returns'!$A$2:$B$801, 2, FALSE), "No")</f>
        <v>No</v>
      </c>
    </row>
    <row r="8616" spans="1:23" x14ac:dyDescent="0.3">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VLOOKUP($M8616,People!$A$2:$B$5, 2, FALSE)</f>
        <v>Anna Andreadi</v>
      </c>
      <c r="W8616" s="3" t="str">
        <f>IFERROR(VLOOKUP($B8616, 'Returns'!$A$2:$B$801, 2, FALSE), "No")</f>
        <v>No</v>
      </c>
    </row>
    <row r="8617" spans="1:23" x14ac:dyDescent="0.3">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VLOOKUP($M8617,People!$A$2:$B$5, 2, FALSE)</f>
        <v>Anna Andreadi</v>
      </c>
      <c r="W8617" s="3" t="str">
        <f>IFERROR(VLOOKUP($B8617, 'Returns'!$A$2:$B$801, 2, FALSE), "No")</f>
        <v>No</v>
      </c>
    </row>
    <row r="8618" spans="1:23" x14ac:dyDescent="0.3">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VLOOKUP($M8618,People!$A$2:$B$5, 2, FALSE)</f>
        <v>Anna Andreadi</v>
      </c>
      <c r="W8618" s="3" t="str">
        <f>IFERROR(VLOOKUP($B8618, 'Returns'!$A$2:$B$801, 2, FALSE), "No")</f>
        <v>No</v>
      </c>
    </row>
    <row r="8619" spans="1:23" x14ac:dyDescent="0.3">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VLOOKUP($M8619,People!$A$2:$B$5, 2, FALSE)</f>
        <v>Anna Andreadi</v>
      </c>
      <c r="W8619" s="3" t="str">
        <f>IFERROR(VLOOKUP($B8619, 'Returns'!$A$2:$B$801, 2, FALSE), "No")</f>
        <v>No</v>
      </c>
    </row>
    <row r="8620" spans="1:23" x14ac:dyDescent="0.3">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VLOOKUP($M8620,People!$A$2:$B$5, 2, FALSE)</f>
        <v>Anna Andreadi</v>
      </c>
      <c r="W8620" s="3" t="str">
        <f>IFERROR(VLOOKUP($B8620, 'Returns'!$A$2:$B$801, 2, FALSE), "No")</f>
        <v>Yes</v>
      </c>
    </row>
    <row r="8621" spans="1:23" x14ac:dyDescent="0.3">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VLOOKUP($M8621,People!$A$2:$B$5, 2, FALSE)</f>
        <v>Chuck Magee</v>
      </c>
      <c r="W8621" s="3" t="str">
        <f>IFERROR(VLOOKUP($B8621, 'Returns'!$A$2:$B$801, 2, FALSE), "No")</f>
        <v>No</v>
      </c>
    </row>
    <row r="8622" spans="1:23" x14ac:dyDescent="0.3">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VLOOKUP($M8622,People!$A$2:$B$5, 2, FALSE)</f>
        <v>Kelly Williams</v>
      </c>
      <c r="W8622" s="3" t="str">
        <f>IFERROR(VLOOKUP($B8622, 'Returns'!$A$2:$B$801, 2, FALSE), "No")</f>
        <v>No</v>
      </c>
    </row>
    <row r="8623" spans="1:23" x14ac:dyDescent="0.3">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VLOOKUP($M8623,People!$A$2:$B$5, 2, FALSE)</f>
        <v>Cassandra Brandow</v>
      </c>
      <c r="W8623" s="3" t="str">
        <f>IFERROR(VLOOKUP($B8623, 'Returns'!$A$2:$B$801, 2, FALSE), "No")</f>
        <v>No</v>
      </c>
    </row>
    <row r="8624" spans="1:23" x14ac:dyDescent="0.3">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VLOOKUP($M8624,People!$A$2:$B$5, 2, FALSE)</f>
        <v>Anna Andreadi</v>
      </c>
      <c r="W8624" s="3" t="str">
        <f>IFERROR(VLOOKUP($B8624, 'Returns'!$A$2:$B$801, 2, FALSE), "No")</f>
        <v>Yes</v>
      </c>
    </row>
    <row r="8625" spans="1:23" x14ac:dyDescent="0.3">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VLOOKUP($M8625,People!$A$2:$B$5, 2, FALSE)</f>
        <v>Cassandra Brandow</v>
      </c>
      <c r="W8625" s="3" t="str">
        <f>IFERROR(VLOOKUP($B8625, 'Returns'!$A$2:$B$801, 2, FALSE), "No")</f>
        <v>No</v>
      </c>
    </row>
    <row r="8626" spans="1:23" x14ac:dyDescent="0.3">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VLOOKUP($M8626,People!$A$2:$B$5, 2, FALSE)</f>
        <v>Cassandra Brandow</v>
      </c>
      <c r="W8626" s="3" t="str">
        <f>IFERROR(VLOOKUP($B8626, 'Returns'!$A$2:$B$801, 2, FALSE), "No")</f>
        <v>No</v>
      </c>
    </row>
    <row r="8627" spans="1:23" x14ac:dyDescent="0.3">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VLOOKUP($M8627,People!$A$2:$B$5, 2, FALSE)</f>
        <v>Anna Andreadi</v>
      </c>
      <c r="W8627" s="3" t="str">
        <f>IFERROR(VLOOKUP($B8627, 'Returns'!$A$2:$B$801, 2, FALSE), "No")</f>
        <v>No</v>
      </c>
    </row>
    <row r="8628" spans="1:23" x14ac:dyDescent="0.3">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VLOOKUP($M8628,People!$A$2:$B$5, 2, FALSE)</f>
        <v>Chuck Magee</v>
      </c>
      <c r="W8628" s="3" t="str">
        <f>IFERROR(VLOOKUP($B8628, 'Returns'!$A$2:$B$801, 2, FALSE), "No")</f>
        <v>No</v>
      </c>
    </row>
    <row r="8629" spans="1:23" x14ac:dyDescent="0.3">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VLOOKUP($M8629,People!$A$2:$B$5, 2, FALSE)</f>
        <v>Chuck Magee</v>
      </c>
      <c r="W8629" s="3" t="str">
        <f>IFERROR(VLOOKUP($B8629, 'Returns'!$A$2:$B$801, 2, FALSE), "No")</f>
        <v>No</v>
      </c>
    </row>
    <row r="8630" spans="1:23" x14ac:dyDescent="0.3">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VLOOKUP($M8630,People!$A$2:$B$5, 2, FALSE)</f>
        <v>Chuck Magee</v>
      </c>
      <c r="W8630" s="3" t="str">
        <f>IFERROR(VLOOKUP($B8630, 'Returns'!$A$2:$B$801, 2, FALSE), "No")</f>
        <v>No</v>
      </c>
    </row>
    <row r="8631" spans="1:23" x14ac:dyDescent="0.3">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VLOOKUP($M8631,People!$A$2:$B$5, 2, FALSE)</f>
        <v>Chuck Magee</v>
      </c>
      <c r="W8631" s="3" t="str">
        <f>IFERROR(VLOOKUP($B8631, 'Returns'!$A$2:$B$801, 2, FALSE), "No")</f>
        <v>No</v>
      </c>
    </row>
    <row r="8632" spans="1:23" x14ac:dyDescent="0.3">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VLOOKUP($M8632,People!$A$2:$B$5, 2, FALSE)</f>
        <v>Chuck Magee</v>
      </c>
      <c r="W8632" s="3" t="str">
        <f>IFERROR(VLOOKUP($B8632, 'Returns'!$A$2:$B$801, 2, FALSE), "No")</f>
        <v>No</v>
      </c>
    </row>
    <row r="8633" spans="1:23" x14ac:dyDescent="0.3">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VLOOKUP($M8633,People!$A$2:$B$5, 2, FALSE)</f>
        <v>Chuck Magee</v>
      </c>
      <c r="W8633" s="3" t="str">
        <f>IFERROR(VLOOKUP($B8633, 'Returns'!$A$2:$B$801, 2, FALSE), "No")</f>
        <v>No</v>
      </c>
    </row>
    <row r="8634" spans="1:23" x14ac:dyDescent="0.3">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VLOOKUP($M8634,People!$A$2:$B$5, 2, FALSE)</f>
        <v>Chuck Magee</v>
      </c>
      <c r="W8634" s="3" t="str">
        <f>IFERROR(VLOOKUP($B8634, 'Returns'!$A$2:$B$801, 2, FALSE), "No")</f>
        <v>No</v>
      </c>
    </row>
    <row r="8635" spans="1:23" x14ac:dyDescent="0.3">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VLOOKUP($M8635,People!$A$2:$B$5, 2, FALSE)</f>
        <v>Chuck Magee</v>
      </c>
      <c r="W8635" s="3" t="str">
        <f>IFERROR(VLOOKUP($B8635, 'Returns'!$A$2:$B$801, 2, FALSE), "No")</f>
        <v>No</v>
      </c>
    </row>
    <row r="8636" spans="1:23" x14ac:dyDescent="0.3">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VLOOKUP($M8636,People!$A$2:$B$5, 2, FALSE)</f>
        <v>Chuck Magee</v>
      </c>
      <c r="W8636" s="3" t="str">
        <f>IFERROR(VLOOKUP($B8636, 'Returns'!$A$2:$B$801, 2, FALSE), "No")</f>
        <v>No</v>
      </c>
    </row>
    <row r="8637" spans="1:23" x14ac:dyDescent="0.3">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VLOOKUP($M8637,People!$A$2:$B$5, 2, FALSE)</f>
        <v>Cassandra Brandow</v>
      </c>
      <c r="W8637" s="3" t="str">
        <f>IFERROR(VLOOKUP($B8637, 'Returns'!$A$2:$B$801, 2, FALSE), "No")</f>
        <v>No</v>
      </c>
    </row>
    <row r="8638" spans="1:23" x14ac:dyDescent="0.3">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VLOOKUP($M8638,People!$A$2:$B$5, 2, FALSE)</f>
        <v>Cassandra Brandow</v>
      </c>
      <c r="W8638" s="3" t="str">
        <f>IFERROR(VLOOKUP($B8638, 'Returns'!$A$2:$B$801, 2, FALSE), "No")</f>
        <v>No</v>
      </c>
    </row>
    <row r="8639" spans="1:23" x14ac:dyDescent="0.3">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VLOOKUP($M8639,People!$A$2:$B$5, 2, FALSE)</f>
        <v>Anna Andreadi</v>
      </c>
      <c r="W8639" s="3" t="str">
        <f>IFERROR(VLOOKUP($B8639, 'Returns'!$A$2:$B$801, 2, FALSE), "No")</f>
        <v>No</v>
      </c>
    </row>
    <row r="8640" spans="1:23" x14ac:dyDescent="0.3">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VLOOKUP($M8640,People!$A$2:$B$5, 2, FALSE)</f>
        <v>Kelly Williams</v>
      </c>
      <c r="W8640" s="3" t="str">
        <f>IFERROR(VLOOKUP($B8640, 'Returns'!$A$2:$B$801, 2, FALSE), "No")</f>
        <v>No</v>
      </c>
    </row>
    <row r="8641" spans="1:23" x14ac:dyDescent="0.3">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VLOOKUP($M8641,People!$A$2:$B$5, 2, FALSE)</f>
        <v>Cassandra Brandow</v>
      </c>
      <c r="W8641" s="3" t="str">
        <f>IFERROR(VLOOKUP($B8641, 'Returns'!$A$2:$B$801, 2, FALSE), "No")</f>
        <v>No</v>
      </c>
    </row>
    <row r="8642" spans="1:23" x14ac:dyDescent="0.3">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VLOOKUP($M8642,People!$A$2:$B$5, 2, FALSE)</f>
        <v>Kelly Williams</v>
      </c>
      <c r="W8642" s="3" t="str">
        <f>IFERROR(VLOOKUP($B8642, 'Returns'!$A$2:$B$801, 2, FALSE), "No")</f>
        <v>No</v>
      </c>
    </row>
    <row r="8643" spans="1:23" x14ac:dyDescent="0.3">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VLOOKUP($M8643,People!$A$2:$B$5, 2, FALSE)</f>
        <v>Anna Andreadi</v>
      </c>
      <c r="W8643" s="3" t="str">
        <f>IFERROR(VLOOKUP($B8643, 'Returns'!$A$2:$B$801, 2, FALSE), "No")</f>
        <v>No</v>
      </c>
    </row>
    <row r="8644" spans="1:23" x14ac:dyDescent="0.3">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VLOOKUP($M8644,People!$A$2:$B$5, 2, FALSE)</f>
        <v>Cassandra Brandow</v>
      </c>
      <c r="W8644" s="3" t="str">
        <f>IFERROR(VLOOKUP($B8644, 'Returns'!$A$2:$B$801, 2, FALSE), "No")</f>
        <v>No</v>
      </c>
    </row>
    <row r="8645" spans="1:23" x14ac:dyDescent="0.3">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VLOOKUP($M8645,People!$A$2:$B$5, 2, FALSE)</f>
        <v>Cassandra Brandow</v>
      </c>
      <c r="W8645" s="3" t="str">
        <f>IFERROR(VLOOKUP($B8645, 'Returns'!$A$2:$B$801, 2, FALSE), "No")</f>
        <v>No</v>
      </c>
    </row>
    <row r="8646" spans="1:23" x14ac:dyDescent="0.3">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VLOOKUP($M8646,People!$A$2:$B$5, 2, FALSE)</f>
        <v>Cassandra Brandow</v>
      </c>
      <c r="W8646" s="3" t="str">
        <f>IFERROR(VLOOKUP($B8646, 'Returns'!$A$2:$B$801, 2, FALSE), "No")</f>
        <v>No</v>
      </c>
    </row>
    <row r="8647" spans="1:23" x14ac:dyDescent="0.3">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VLOOKUP($M8647,People!$A$2:$B$5, 2, FALSE)</f>
        <v>Cassandra Brandow</v>
      </c>
      <c r="W8647" s="3" t="str">
        <f>IFERROR(VLOOKUP($B8647, 'Returns'!$A$2:$B$801, 2, FALSE), "No")</f>
        <v>No</v>
      </c>
    </row>
    <row r="8648" spans="1:23" x14ac:dyDescent="0.3">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VLOOKUP($M8648,People!$A$2:$B$5, 2, FALSE)</f>
        <v>Anna Andreadi</v>
      </c>
      <c r="W8648" s="3" t="str">
        <f>IFERROR(VLOOKUP($B8648, 'Returns'!$A$2:$B$801, 2, FALSE), "No")</f>
        <v>Yes</v>
      </c>
    </row>
    <row r="8649" spans="1:23" x14ac:dyDescent="0.3">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VLOOKUP($M8649,People!$A$2:$B$5, 2, FALSE)</f>
        <v>Cassandra Brandow</v>
      </c>
      <c r="W8649" s="3" t="str">
        <f>IFERROR(VLOOKUP($B8649, 'Returns'!$A$2:$B$801, 2, FALSE), "No")</f>
        <v>No</v>
      </c>
    </row>
    <row r="8650" spans="1:23" x14ac:dyDescent="0.3">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VLOOKUP($M8650,People!$A$2:$B$5, 2, FALSE)</f>
        <v>Cassandra Brandow</v>
      </c>
      <c r="W8650" s="3" t="str">
        <f>IFERROR(VLOOKUP($B8650, 'Returns'!$A$2:$B$801, 2, FALSE), "No")</f>
        <v>No</v>
      </c>
    </row>
    <row r="8651" spans="1:23" x14ac:dyDescent="0.3">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VLOOKUP($M8651,People!$A$2:$B$5, 2, FALSE)</f>
        <v>Cassandra Brandow</v>
      </c>
      <c r="W8651" s="3" t="str">
        <f>IFERROR(VLOOKUP($B8651, 'Returns'!$A$2:$B$801, 2, FALSE), "No")</f>
        <v>No</v>
      </c>
    </row>
    <row r="8652" spans="1:23" x14ac:dyDescent="0.3">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VLOOKUP($M8652,People!$A$2:$B$5, 2, FALSE)</f>
        <v>Anna Andreadi</v>
      </c>
      <c r="W8652" s="3" t="str">
        <f>IFERROR(VLOOKUP($B8652, 'Returns'!$A$2:$B$801, 2, FALSE), "No")</f>
        <v>Yes</v>
      </c>
    </row>
    <row r="8653" spans="1:23" x14ac:dyDescent="0.3">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VLOOKUP($M8653,People!$A$2:$B$5, 2, FALSE)</f>
        <v>Anna Andreadi</v>
      </c>
      <c r="W8653" s="3" t="str">
        <f>IFERROR(VLOOKUP($B8653, 'Returns'!$A$2:$B$801, 2, FALSE), "No")</f>
        <v>Yes</v>
      </c>
    </row>
    <row r="8654" spans="1:23" x14ac:dyDescent="0.3">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VLOOKUP($M8654,People!$A$2:$B$5, 2, FALSE)</f>
        <v>Anna Andreadi</v>
      </c>
      <c r="W8654" s="3" t="str">
        <f>IFERROR(VLOOKUP($B8654, 'Returns'!$A$2:$B$801, 2, FALSE), "No")</f>
        <v>Yes</v>
      </c>
    </row>
    <row r="8655" spans="1:23" x14ac:dyDescent="0.3">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VLOOKUP($M8655,People!$A$2:$B$5, 2, FALSE)</f>
        <v>Anna Andreadi</v>
      </c>
      <c r="W8655" s="3" t="str">
        <f>IFERROR(VLOOKUP($B8655, 'Returns'!$A$2:$B$801, 2, FALSE), "No")</f>
        <v>Yes</v>
      </c>
    </row>
    <row r="8656" spans="1:23" x14ac:dyDescent="0.3">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VLOOKUP($M8656,People!$A$2:$B$5, 2, FALSE)</f>
        <v>Anna Andreadi</v>
      </c>
      <c r="W8656" s="3" t="str">
        <f>IFERROR(VLOOKUP($B8656, 'Returns'!$A$2:$B$801, 2, FALSE), "No")</f>
        <v>Yes</v>
      </c>
    </row>
    <row r="8657" spans="1:23" x14ac:dyDescent="0.3">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VLOOKUP($M8657,People!$A$2:$B$5, 2, FALSE)</f>
        <v>Anna Andreadi</v>
      </c>
      <c r="W8657" s="3" t="str">
        <f>IFERROR(VLOOKUP($B8657, 'Returns'!$A$2:$B$801, 2, FALSE), "No")</f>
        <v>Yes</v>
      </c>
    </row>
    <row r="8658" spans="1:23" x14ac:dyDescent="0.3">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VLOOKUP($M8658,People!$A$2:$B$5, 2, FALSE)</f>
        <v>Anna Andreadi</v>
      </c>
      <c r="W8658" s="3" t="str">
        <f>IFERROR(VLOOKUP($B8658, 'Returns'!$A$2:$B$801, 2, FALSE), "No")</f>
        <v>Yes</v>
      </c>
    </row>
    <row r="8659" spans="1:23" x14ac:dyDescent="0.3">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VLOOKUP($M8659,People!$A$2:$B$5, 2, FALSE)</f>
        <v>Anna Andreadi</v>
      </c>
      <c r="W8659" s="3" t="str">
        <f>IFERROR(VLOOKUP($B8659, 'Returns'!$A$2:$B$801, 2, FALSE), "No")</f>
        <v>Yes</v>
      </c>
    </row>
    <row r="8660" spans="1:23" x14ac:dyDescent="0.3">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VLOOKUP($M8660,People!$A$2:$B$5, 2, FALSE)</f>
        <v>Kelly Williams</v>
      </c>
      <c r="W8660" s="3" t="str">
        <f>IFERROR(VLOOKUP($B8660, 'Returns'!$A$2:$B$801, 2, FALSE), "No")</f>
        <v>No</v>
      </c>
    </row>
    <row r="8661" spans="1:23" x14ac:dyDescent="0.3">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VLOOKUP($M8661,People!$A$2:$B$5, 2, FALSE)</f>
        <v>Chuck Magee</v>
      </c>
      <c r="W8661" s="3" t="str">
        <f>IFERROR(VLOOKUP($B8661, 'Returns'!$A$2:$B$801, 2, FALSE), "No")</f>
        <v>No</v>
      </c>
    </row>
    <row r="8662" spans="1:23" x14ac:dyDescent="0.3">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VLOOKUP($M8662,People!$A$2:$B$5, 2, FALSE)</f>
        <v>Cassandra Brandow</v>
      </c>
      <c r="W8662" s="3" t="str">
        <f>IFERROR(VLOOKUP($B8662, 'Returns'!$A$2:$B$801, 2, FALSE), "No")</f>
        <v>No</v>
      </c>
    </row>
    <row r="8663" spans="1:23" x14ac:dyDescent="0.3">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VLOOKUP($M8663,People!$A$2:$B$5, 2, FALSE)</f>
        <v>Kelly Williams</v>
      </c>
      <c r="W8663" s="3" t="str">
        <f>IFERROR(VLOOKUP($B8663, 'Returns'!$A$2:$B$801, 2, FALSE), "No")</f>
        <v>No</v>
      </c>
    </row>
    <row r="8664" spans="1:23" x14ac:dyDescent="0.3">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VLOOKUP($M8664,People!$A$2:$B$5, 2, FALSE)</f>
        <v>Kelly Williams</v>
      </c>
      <c r="W8664" s="3" t="str">
        <f>IFERROR(VLOOKUP($B8664, 'Returns'!$A$2:$B$801, 2, FALSE), "No")</f>
        <v>No</v>
      </c>
    </row>
    <row r="8665" spans="1:23" x14ac:dyDescent="0.3">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VLOOKUP($M8665,People!$A$2:$B$5, 2, FALSE)</f>
        <v>Kelly Williams</v>
      </c>
      <c r="W8665" s="3" t="str">
        <f>IFERROR(VLOOKUP($B8665, 'Returns'!$A$2:$B$801, 2, FALSE), "No")</f>
        <v>No</v>
      </c>
    </row>
    <row r="8666" spans="1:23" x14ac:dyDescent="0.3">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VLOOKUP($M8666,People!$A$2:$B$5, 2, FALSE)</f>
        <v>Anna Andreadi</v>
      </c>
      <c r="W8666" s="3" t="str">
        <f>IFERROR(VLOOKUP($B8666, 'Returns'!$A$2:$B$801, 2, FALSE), "No")</f>
        <v>No</v>
      </c>
    </row>
    <row r="8667" spans="1:23" x14ac:dyDescent="0.3">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VLOOKUP($M8667,People!$A$2:$B$5, 2, FALSE)</f>
        <v>Anna Andreadi</v>
      </c>
      <c r="W8667" s="3" t="str">
        <f>IFERROR(VLOOKUP($B8667, 'Returns'!$A$2:$B$801, 2, FALSE), "No")</f>
        <v>Yes</v>
      </c>
    </row>
    <row r="8668" spans="1:23" x14ac:dyDescent="0.3">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VLOOKUP($M8668,People!$A$2:$B$5, 2, FALSE)</f>
        <v>Chuck Magee</v>
      </c>
      <c r="W8668" s="3" t="str">
        <f>IFERROR(VLOOKUP($B8668, 'Returns'!$A$2:$B$801, 2, FALSE), "No")</f>
        <v>No</v>
      </c>
    </row>
    <row r="8669" spans="1:23" x14ac:dyDescent="0.3">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VLOOKUP($M8669,People!$A$2:$B$5, 2, FALSE)</f>
        <v>Anna Andreadi</v>
      </c>
      <c r="W8669" s="3" t="str">
        <f>IFERROR(VLOOKUP($B8669, 'Returns'!$A$2:$B$801, 2, FALSE), "No")</f>
        <v>No</v>
      </c>
    </row>
    <row r="8670" spans="1:23" x14ac:dyDescent="0.3">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VLOOKUP($M8670,People!$A$2:$B$5, 2, FALSE)</f>
        <v>Anna Andreadi</v>
      </c>
      <c r="W8670" s="3" t="str">
        <f>IFERROR(VLOOKUP($B8670, 'Returns'!$A$2:$B$801, 2, FALSE), "No")</f>
        <v>No</v>
      </c>
    </row>
    <row r="8671" spans="1:23" x14ac:dyDescent="0.3">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VLOOKUP($M8671,People!$A$2:$B$5, 2, FALSE)</f>
        <v>Anna Andreadi</v>
      </c>
      <c r="W8671" s="3" t="str">
        <f>IFERROR(VLOOKUP($B8671, 'Returns'!$A$2:$B$801, 2, FALSE), "No")</f>
        <v>No</v>
      </c>
    </row>
    <row r="8672" spans="1:23" x14ac:dyDescent="0.3">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VLOOKUP($M8672,People!$A$2:$B$5, 2, FALSE)</f>
        <v>Chuck Magee</v>
      </c>
      <c r="W8672" s="3" t="str">
        <f>IFERROR(VLOOKUP($B8672, 'Returns'!$A$2:$B$801, 2, FALSE), "No")</f>
        <v>No</v>
      </c>
    </row>
    <row r="8673" spans="1:23" x14ac:dyDescent="0.3">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VLOOKUP($M8673,People!$A$2:$B$5, 2, FALSE)</f>
        <v>Chuck Magee</v>
      </c>
      <c r="W8673" s="3" t="str">
        <f>IFERROR(VLOOKUP($B8673, 'Returns'!$A$2:$B$801, 2, FALSE), "No")</f>
        <v>No</v>
      </c>
    </row>
    <row r="8674" spans="1:23" x14ac:dyDescent="0.3">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VLOOKUP($M8674,People!$A$2:$B$5, 2, FALSE)</f>
        <v>Kelly Williams</v>
      </c>
      <c r="W8674" s="3" t="str">
        <f>IFERROR(VLOOKUP($B8674, 'Returns'!$A$2:$B$801, 2, FALSE), "No")</f>
        <v>No</v>
      </c>
    </row>
    <row r="8675" spans="1:23" x14ac:dyDescent="0.3">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VLOOKUP($M8675,People!$A$2:$B$5, 2, FALSE)</f>
        <v>Kelly Williams</v>
      </c>
      <c r="W8675" s="3" t="str">
        <f>IFERROR(VLOOKUP($B8675, 'Returns'!$A$2:$B$801, 2, FALSE), "No")</f>
        <v>No</v>
      </c>
    </row>
    <row r="8676" spans="1:23" x14ac:dyDescent="0.3">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VLOOKUP($M8676,People!$A$2:$B$5, 2, FALSE)</f>
        <v>Kelly Williams</v>
      </c>
      <c r="W8676" s="3" t="str">
        <f>IFERROR(VLOOKUP($B8676, 'Returns'!$A$2:$B$801, 2, FALSE), "No")</f>
        <v>No</v>
      </c>
    </row>
    <row r="8677" spans="1:23" x14ac:dyDescent="0.3">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VLOOKUP($M8677,People!$A$2:$B$5, 2, FALSE)</f>
        <v>Kelly Williams</v>
      </c>
      <c r="W8677" s="3" t="str">
        <f>IFERROR(VLOOKUP($B8677, 'Returns'!$A$2:$B$801, 2, FALSE), "No")</f>
        <v>No</v>
      </c>
    </row>
    <row r="8678" spans="1:23" x14ac:dyDescent="0.3">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VLOOKUP($M8678,People!$A$2:$B$5, 2, FALSE)</f>
        <v>Kelly Williams</v>
      </c>
      <c r="W8678" s="3" t="str">
        <f>IFERROR(VLOOKUP($B8678, 'Returns'!$A$2:$B$801, 2, FALSE), "No")</f>
        <v>No</v>
      </c>
    </row>
    <row r="8679" spans="1:23" x14ac:dyDescent="0.3">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VLOOKUP($M8679,People!$A$2:$B$5, 2, FALSE)</f>
        <v>Kelly Williams</v>
      </c>
      <c r="W8679" s="3" t="str">
        <f>IFERROR(VLOOKUP($B8679, 'Returns'!$A$2:$B$801, 2, FALSE), "No")</f>
        <v>No</v>
      </c>
    </row>
    <row r="8680" spans="1:23" x14ac:dyDescent="0.3">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VLOOKUP($M8680,People!$A$2:$B$5, 2, FALSE)</f>
        <v>Kelly Williams</v>
      </c>
      <c r="W8680" s="3" t="str">
        <f>IFERROR(VLOOKUP($B8680, 'Returns'!$A$2:$B$801, 2, FALSE), "No")</f>
        <v>No</v>
      </c>
    </row>
    <row r="8681" spans="1:23" x14ac:dyDescent="0.3">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VLOOKUP($M8681,People!$A$2:$B$5, 2, FALSE)</f>
        <v>Kelly Williams</v>
      </c>
      <c r="W8681" s="3" t="str">
        <f>IFERROR(VLOOKUP($B8681, 'Returns'!$A$2:$B$801, 2, FALSE), "No")</f>
        <v>No</v>
      </c>
    </row>
    <row r="8682" spans="1:23" x14ac:dyDescent="0.3">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VLOOKUP($M8682,People!$A$2:$B$5, 2, FALSE)</f>
        <v>Cassandra Brandow</v>
      </c>
      <c r="W8682" s="3" t="str">
        <f>IFERROR(VLOOKUP($B8682, 'Returns'!$A$2:$B$801, 2, FALSE), "No")</f>
        <v>No</v>
      </c>
    </row>
    <row r="8683" spans="1:23" x14ac:dyDescent="0.3">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VLOOKUP($M8683,People!$A$2:$B$5, 2, FALSE)</f>
        <v>Cassandra Brandow</v>
      </c>
      <c r="W8683" s="3" t="str">
        <f>IFERROR(VLOOKUP($B8683, 'Returns'!$A$2:$B$801, 2, FALSE), "No")</f>
        <v>No</v>
      </c>
    </row>
    <row r="8684" spans="1:23" x14ac:dyDescent="0.3">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VLOOKUP($M8684,People!$A$2:$B$5, 2, FALSE)</f>
        <v>Cassandra Brandow</v>
      </c>
      <c r="W8684" s="3" t="str">
        <f>IFERROR(VLOOKUP($B8684, 'Returns'!$A$2:$B$801, 2, FALSE), "No")</f>
        <v>No</v>
      </c>
    </row>
    <row r="8685" spans="1:23" x14ac:dyDescent="0.3">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VLOOKUP($M8685,People!$A$2:$B$5, 2, FALSE)</f>
        <v>Anna Andreadi</v>
      </c>
      <c r="W8685" s="3" t="str">
        <f>IFERROR(VLOOKUP($B8685, 'Returns'!$A$2:$B$801, 2, FALSE), "No")</f>
        <v>No</v>
      </c>
    </row>
    <row r="8686" spans="1:23" x14ac:dyDescent="0.3">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VLOOKUP($M8686,People!$A$2:$B$5, 2, FALSE)</f>
        <v>Anna Andreadi</v>
      </c>
      <c r="W8686" s="3" t="str">
        <f>IFERROR(VLOOKUP($B8686, 'Returns'!$A$2:$B$801, 2, FALSE), "No")</f>
        <v>No</v>
      </c>
    </row>
    <row r="8687" spans="1:23" x14ac:dyDescent="0.3">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VLOOKUP($M8687,People!$A$2:$B$5, 2, FALSE)</f>
        <v>Chuck Magee</v>
      </c>
      <c r="W8687" s="3" t="str">
        <f>IFERROR(VLOOKUP($B8687, 'Returns'!$A$2:$B$801, 2, FALSE), "No")</f>
        <v>No</v>
      </c>
    </row>
    <row r="8688" spans="1:23" x14ac:dyDescent="0.3">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VLOOKUP($M8688,People!$A$2:$B$5, 2, FALSE)</f>
        <v>Anna Andreadi</v>
      </c>
      <c r="W8688" s="3" t="str">
        <f>IFERROR(VLOOKUP($B8688, 'Returns'!$A$2:$B$801, 2, FALSE), "No")</f>
        <v>No</v>
      </c>
    </row>
    <row r="8689" spans="1:23" x14ac:dyDescent="0.3">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VLOOKUP($M8689,People!$A$2:$B$5, 2, FALSE)</f>
        <v>Anna Andreadi</v>
      </c>
      <c r="W8689" s="3" t="str">
        <f>IFERROR(VLOOKUP($B8689, 'Returns'!$A$2:$B$801, 2, FALSE), "No")</f>
        <v>No</v>
      </c>
    </row>
    <row r="8690" spans="1:23" x14ac:dyDescent="0.3">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VLOOKUP($M8690,People!$A$2:$B$5, 2, FALSE)</f>
        <v>Anna Andreadi</v>
      </c>
      <c r="W8690" s="3" t="str">
        <f>IFERROR(VLOOKUP($B8690, 'Returns'!$A$2:$B$801, 2, FALSE), "No")</f>
        <v>No</v>
      </c>
    </row>
    <row r="8691" spans="1:23" x14ac:dyDescent="0.3">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VLOOKUP($M8691,People!$A$2:$B$5, 2, FALSE)</f>
        <v>Chuck Magee</v>
      </c>
      <c r="W8691" s="3" t="str">
        <f>IFERROR(VLOOKUP($B8691, 'Returns'!$A$2:$B$801, 2, FALSE), "No")</f>
        <v>No</v>
      </c>
    </row>
    <row r="8692" spans="1:23" x14ac:dyDescent="0.3">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VLOOKUP($M8692,People!$A$2:$B$5, 2, FALSE)</f>
        <v>Chuck Magee</v>
      </c>
      <c r="W8692" s="3" t="str">
        <f>IFERROR(VLOOKUP($B8692, 'Returns'!$A$2:$B$801, 2, FALSE), "No")</f>
        <v>No</v>
      </c>
    </row>
    <row r="8693" spans="1:23" x14ac:dyDescent="0.3">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VLOOKUP($M8693,People!$A$2:$B$5, 2, FALSE)</f>
        <v>Chuck Magee</v>
      </c>
      <c r="W8693" s="3" t="str">
        <f>IFERROR(VLOOKUP($B8693, 'Returns'!$A$2:$B$801, 2, FALSE), "No")</f>
        <v>No</v>
      </c>
    </row>
    <row r="8694" spans="1:23" x14ac:dyDescent="0.3">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VLOOKUP($M8694,People!$A$2:$B$5, 2, FALSE)</f>
        <v>Chuck Magee</v>
      </c>
      <c r="W8694" s="3" t="str">
        <f>IFERROR(VLOOKUP($B8694, 'Returns'!$A$2:$B$801, 2, FALSE), "No")</f>
        <v>No</v>
      </c>
    </row>
    <row r="8695" spans="1:23" x14ac:dyDescent="0.3">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VLOOKUP($M8695,People!$A$2:$B$5, 2, FALSE)</f>
        <v>Anna Andreadi</v>
      </c>
      <c r="W8695" s="3" t="str">
        <f>IFERROR(VLOOKUP($B8695, 'Returns'!$A$2:$B$801, 2, FALSE), "No")</f>
        <v>Yes</v>
      </c>
    </row>
    <row r="8696" spans="1:23" x14ac:dyDescent="0.3">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VLOOKUP($M8696,People!$A$2:$B$5, 2, FALSE)</f>
        <v>Kelly Williams</v>
      </c>
      <c r="W8696" s="3" t="str">
        <f>IFERROR(VLOOKUP($B8696, 'Returns'!$A$2:$B$801, 2, FALSE), "No")</f>
        <v>No</v>
      </c>
    </row>
    <row r="8697" spans="1:23" x14ac:dyDescent="0.3">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VLOOKUP($M8697,People!$A$2:$B$5, 2, FALSE)</f>
        <v>Anna Andreadi</v>
      </c>
      <c r="W8697" s="3" t="str">
        <f>IFERROR(VLOOKUP($B8697, 'Returns'!$A$2:$B$801, 2, FALSE), "No")</f>
        <v>No</v>
      </c>
    </row>
    <row r="8698" spans="1:23" x14ac:dyDescent="0.3">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VLOOKUP($M8698,People!$A$2:$B$5, 2, FALSE)</f>
        <v>Cassandra Brandow</v>
      </c>
      <c r="W8698" s="3" t="str">
        <f>IFERROR(VLOOKUP($B8698, 'Returns'!$A$2:$B$801, 2, FALSE), "No")</f>
        <v>Yes</v>
      </c>
    </row>
    <row r="8699" spans="1:23" x14ac:dyDescent="0.3">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VLOOKUP($M8699,People!$A$2:$B$5, 2, FALSE)</f>
        <v>Cassandra Brandow</v>
      </c>
      <c r="W8699" s="3" t="str">
        <f>IFERROR(VLOOKUP($B8699, 'Returns'!$A$2:$B$801, 2, FALSE), "No")</f>
        <v>Yes</v>
      </c>
    </row>
    <row r="8700" spans="1:23" x14ac:dyDescent="0.3">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VLOOKUP($M8700,People!$A$2:$B$5, 2, FALSE)</f>
        <v>Cassandra Brandow</v>
      </c>
      <c r="W8700" s="3" t="str">
        <f>IFERROR(VLOOKUP($B8700, 'Returns'!$A$2:$B$801, 2, FALSE), "No")</f>
        <v>Yes</v>
      </c>
    </row>
    <row r="8701" spans="1:23" x14ac:dyDescent="0.3">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VLOOKUP($M8701,People!$A$2:$B$5, 2, FALSE)</f>
        <v>Cassandra Brandow</v>
      </c>
      <c r="W8701" s="3" t="str">
        <f>IFERROR(VLOOKUP($B8701, 'Returns'!$A$2:$B$801, 2, FALSE), "No")</f>
        <v>Yes</v>
      </c>
    </row>
    <row r="8702" spans="1:23" x14ac:dyDescent="0.3">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VLOOKUP($M8702,People!$A$2:$B$5, 2, FALSE)</f>
        <v>Cassandra Brandow</v>
      </c>
      <c r="W8702" s="3" t="str">
        <f>IFERROR(VLOOKUP($B8702, 'Returns'!$A$2:$B$801, 2, FALSE), "No")</f>
        <v>Yes</v>
      </c>
    </row>
    <row r="8703" spans="1:23" x14ac:dyDescent="0.3">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VLOOKUP($M8703,People!$A$2:$B$5, 2, FALSE)</f>
        <v>Cassandra Brandow</v>
      </c>
      <c r="W8703" s="3" t="str">
        <f>IFERROR(VLOOKUP($B8703, 'Returns'!$A$2:$B$801, 2, FALSE), "No")</f>
        <v>Yes</v>
      </c>
    </row>
    <row r="8704" spans="1:23" x14ac:dyDescent="0.3">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VLOOKUP($M8704,People!$A$2:$B$5, 2, FALSE)</f>
        <v>Cassandra Brandow</v>
      </c>
      <c r="W8704" s="3" t="str">
        <f>IFERROR(VLOOKUP($B8704, 'Returns'!$A$2:$B$801, 2, FALSE), "No")</f>
        <v>Yes</v>
      </c>
    </row>
    <row r="8705" spans="1:23" x14ac:dyDescent="0.3">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VLOOKUP($M8705,People!$A$2:$B$5, 2, FALSE)</f>
        <v>Chuck Magee</v>
      </c>
      <c r="W8705" s="3" t="str">
        <f>IFERROR(VLOOKUP($B8705, 'Returns'!$A$2:$B$801, 2, FALSE), "No")</f>
        <v>No</v>
      </c>
    </row>
    <row r="8706" spans="1:23" x14ac:dyDescent="0.3">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VLOOKUP($M8706,People!$A$2:$B$5, 2, FALSE)</f>
        <v>Kelly Williams</v>
      </c>
      <c r="W8706" s="3" t="str">
        <f>IFERROR(VLOOKUP($B8706, 'Returns'!$A$2:$B$801, 2, FALSE), "No")</f>
        <v>No</v>
      </c>
    </row>
    <row r="8707" spans="1:23" x14ac:dyDescent="0.3">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VLOOKUP($M8707,People!$A$2:$B$5, 2, FALSE)</f>
        <v>Anna Andreadi</v>
      </c>
      <c r="W8707" s="3" t="str">
        <f>IFERROR(VLOOKUP($B8707, 'Returns'!$A$2:$B$801, 2, FALSE), "No")</f>
        <v>No</v>
      </c>
    </row>
    <row r="8708" spans="1:23" x14ac:dyDescent="0.3">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VLOOKUP($M8708,People!$A$2:$B$5, 2, FALSE)</f>
        <v>Chuck Magee</v>
      </c>
      <c r="W8708" s="3" t="str">
        <f>IFERROR(VLOOKUP($B8708, 'Returns'!$A$2:$B$801, 2, FALSE), "No")</f>
        <v>No</v>
      </c>
    </row>
    <row r="8709" spans="1:23" x14ac:dyDescent="0.3">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VLOOKUP($M8709,People!$A$2:$B$5, 2, FALSE)</f>
        <v>Chuck Magee</v>
      </c>
      <c r="W8709" s="3" t="str">
        <f>IFERROR(VLOOKUP($B8709, 'Returns'!$A$2:$B$801, 2, FALSE), "No")</f>
        <v>No</v>
      </c>
    </row>
    <row r="8710" spans="1:23" x14ac:dyDescent="0.3">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VLOOKUP($M8710,People!$A$2:$B$5, 2, FALSE)</f>
        <v>Anna Andreadi</v>
      </c>
      <c r="W8710" s="3" t="str">
        <f>IFERROR(VLOOKUP($B8710, 'Returns'!$A$2:$B$801, 2, FALSE), "No")</f>
        <v>No</v>
      </c>
    </row>
    <row r="8711" spans="1:23" x14ac:dyDescent="0.3">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VLOOKUP($M8711,People!$A$2:$B$5, 2, FALSE)</f>
        <v>Anna Andreadi</v>
      </c>
      <c r="W8711" s="3" t="str">
        <f>IFERROR(VLOOKUP($B8711, 'Returns'!$A$2:$B$801, 2, FALSE), "No")</f>
        <v>No</v>
      </c>
    </row>
    <row r="8712" spans="1:23" x14ac:dyDescent="0.3">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VLOOKUP($M8712,People!$A$2:$B$5, 2, FALSE)</f>
        <v>Anna Andreadi</v>
      </c>
      <c r="W8712" s="3" t="str">
        <f>IFERROR(VLOOKUP($B8712, 'Returns'!$A$2:$B$801, 2, FALSE), "No")</f>
        <v>No</v>
      </c>
    </row>
    <row r="8713" spans="1:23" x14ac:dyDescent="0.3">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VLOOKUP($M8713,People!$A$2:$B$5, 2, FALSE)</f>
        <v>Anna Andreadi</v>
      </c>
      <c r="W8713" s="3" t="str">
        <f>IFERROR(VLOOKUP($B8713, 'Returns'!$A$2:$B$801, 2, FALSE), "No")</f>
        <v>No</v>
      </c>
    </row>
    <row r="8714" spans="1:23" x14ac:dyDescent="0.3">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VLOOKUP($M8714,People!$A$2:$B$5, 2, FALSE)</f>
        <v>Anna Andreadi</v>
      </c>
      <c r="W8714" s="3" t="str">
        <f>IFERROR(VLOOKUP($B8714, 'Returns'!$A$2:$B$801, 2, FALSE), "No")</f>
        <v>No</v>
      </c>
    </row>
    <row r="8715" spans="1:23" x14ac:dyDescent="0.3">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VLOOKUP($M8715,People!$A$2:$B$5, 2, FALSE)</f>
        <v>Anna Andreadi</v>
      </c>
      <c r="W8715" s="3" t="str">
        <f>IFERROR(VLOOKUP($B8715, 'Returns'!$A$2:$B$801, 2, FALSE), "No")</f>
        <v>No</v>
      </c>
    </row>
    <row r="8716" spans="1:23" x14ac:dyDescent="0.3">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VLOOKUP($M8716,People!$A$2:$B$5, 2, FALSE)</f>
        <v>Anna Andreadi</v>
      </c>
      <c r="W8716" s="3" t="str">
        <f>IFERROR(VLOOKUP($B8716, 'Returns'!$A$2:$B$801, 2, FALSE), "No")</f>
        <v>No</v>
      </c>
    </row>
    <row r="8717" spans="1:23" x14ac:dyDescent="0.3">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VLOOKUP($M8717,People!$A$2:$B$5, 2, FALSE)</f>
        <v>Chuck Magee</v>
      </c>
      <c r="W8717" s="3" t="str">
        <f>IFERROR(VLOOKUP($B8717, 'Returns'!$A$2:$B$801, 2, FALSE), "No")</f>
        <v>No</v>
      </c>
    </row>
    <row r="8718" spans="1:23" x14ac:dyDescent="0.3">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VLOOKUP($M8718,People!$A$2:$B$5, 2, FALSE)</f>
        <v>Kelly Williams</v>
      </c>
      <c r="W8718" s="3" t="str">
        <f>IFERROR(VLOOKUP($B8718, 'Returns'!$A$2:$B$801, 2, FALSE), "No")</f>
        <v>No</v>
      </c>
    </row>
    <row r="8719" spans="1:23" x14ac:dyDescent="0.3">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VLOOKUP($M8719,People!$A$2:$B$5, 2, FALSE)</f>
        <v>Kelly Williams</v>
      </c>
      <c r="W8719" s="3" t="str">
        <f>IFERROR(VLOOKUP($B8719, 'Returns'!$A$2:$B$801, 2, FALSE), "No")</f>
        <v>No</v>
      </c>
    </row>
    <row r="8720" spans="1:23" x14ac:dyDescent="0.3">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VLOOKUP($M8720,People!$A$2:$B$5, 2, FALSE)</f>
        <v>Kelly Williams</v>
      </c>
      <c r="W8720" s="3" t="str">
        <f>IFERROR(VLOOKUP($B8720, 'Returns'!$A$2:$B$801, 2, FALSE), "No")</f>
        <v>No</v>
      </c>
    </row>
    <row r="8721" spans="1:23" x14ac:dyDescent="0.3">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VLOOKUP($M8721,People!$A$2:$B$5, 2, FALSE)</f>
        <v>Kelly Williams</v>
      </c>
      <c r="W8721" s="3" t="str">
        <f>IFERROR(VLOOKUP($B8721, 'Returns'!$A$2:$B$801, 2, FALSE), "No")</f>
        <v>No</v>
      </c>
    </row>
    <row r="8722" spans="1:23" x14ac:dyDescent="0.3">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VLOOKUP($M8722,People!$A$2:$B$5, 2, FALSE)</f>
        <v>Kelly Williams</v>
      </c>
      <c r="W8722" s="3" t="str">
        <f>IFERROR(VLOOKUP($B8722, 'Returns'!$A$2:$B$801, 2, FALSE), "No")</f>
        <v>No</v>
      </c>
    </row>
    <row r="8723" spans="1:23" x14ac:dyDescent="0.3">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VLOOKUP($M8723,People!$A$2:$B$5, 2, FALSE)</f>
        <v>Kelly Williams</v>
      </c>
      <c r="W8723" s="3" t="str">
        <f>IFERROR(VLOOKUP($B8723, 'Returns'!$A$2:$B$801, 2, FALSE), "No")</f>
        <v>No</v>
      </c>
    </row>
    <row r="8724" spans="1:23" x14ac:dyDescent="0.3">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VLOOKUP($M8724,People!$A$2:$B$5, 2, FALSE)</f>
        <v>Kelly Williams</v>
      </c>
      <c r="W8724" s="3" t="str">
        <f>IFERROR(VLOOKUP($B8724, 'Returns'!$A$2:$B$801, 2, FALSE), "No")</f>
        <v>No</v>
      </c>
    </row>
    <row r="8725" spans="1:23" x14ac:dyDescent="0.3">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VLOOKUP($M8725,People!$A$2:$B$5, 2, FALSE)</f>
        <v>Cassandra Brandow</v>
      </c>
      <c r="W8725" s="3" t="str">
        <f>IFERROR(VLOOKUP($B8725, 'Returns'!$A$2:$B$801, 2, FALSE), "No")</f>
        <v>No</v>
      </c>
    </row>
    <row r="8726" spans="1:23" x14ac:dyDescent="0.3">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VLOOKUP($M8726,People!$A$2:$B$5, 2, FALSE)</f>
        <v>Cassandra Brandow</v>
      </c>
      <c r="W8726" s="3" t="str">
        <f>IFERROR(VLOOKUP($B8726, 'Returns'!$A$2:$B$801, 2, FALSE), "No")</f>
        <v>No</v>
      </c>
    </row>
    <row r="8727" spans="1:23" x14ac:dyDescent="0.3">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VLOOKUP($M8727,People!$A$2:$B$5, 2, FALSE)</f>
        <v>Anna Andreadi</v>
      </c>
      <c r="W8727" s="3" t="str">
        <f>IFERROR(VLOOKUP($B8727, 'Returns'!$A$2:$B$801, 2, FALSE), "No")</f>
        <v>No</v>
      </c>
    </row>
    <row r="8728" spans="1:23" x14ac:dyDescent="0.3">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VLOOKUP($M8728,People!$A$2:$B$5, 2, FALSE)</f>
        <v>Cassandra Brandow</v>
      </c>
      <c r="W8728" s="3" t="str">
        <f>IFERROR(VLOOKUP($B8728, 'Returns'!$A$2:$B$801, 2, FALSE), "No")</f>
        <v>No</v>
      </c>
    </row>
    <row r="8729" spans="1:23" x14ac:dyDescent="0.3">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VLOOKUP($M8729,People!$A$2:$B$5, 2, FALSE)</f>
        <v>Cassandra Brandow</v>
      </c>
      <c r="W8729" s="3" t="str">
        <f>IFERROR(VLOOKUP($B8729, 'Returns'!$A$2:$B$801, 2, FALSE), "No")</f>
        <v>No</v>
      </c>
    </row>
    <row r="8730" spans="1:23" x14ac:dyDescent="0.3">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VLOOKUP($M8730,People!$A$2:$B$5, 2, FALSE)</f>
        <v>Cassandra Brandow</v>
      </c>
      <c r="W8730" s="3" t="str">
        <f>IFERROR(VLOOKUP($B8730, 'Returns'!$A$2:$B$801, 2, FALSE), "No")</f>
        <v>No</v>
      </c>
    </row>
    <row r="8731" spans="1:23" x14ac:dyDescent="0.3">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VLOOKUP($M8731,People!$A$2:$B$5, 2, FALSE)</f>
        <v>Cassandra Brandow</v>
      </c>
      <c r="W8731" s="3" t="str">
        <f>IFERROR(VLOOKUP($B8731, 'Returns'!$A$2:$B$801, 2, FALSE), "No")</f>
        <v>No</v>
      </c>
    </row>
    <row r="8732" spans="1:23" x14ac:dyDescent="0.3">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VLOOKUP($M8732,People!$A$2:$B$5, 2, FALSE)</f>
        <v>Cassandra Brandow</v>
      </c>
      <c r="W8732" s="3" t="str">
        <f>IFERROR(VLOOKUP($B8732, 'Returns'!$A$2:$B$801, 2, FALSE), "No")</f>
        <v>No</v>
      </c>
    </row>
    <row r="8733" spans="1:23" x14ac:dyDescent="0.3">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VLOOKUP($M8733,People!$A$2:$B$5, 2, FALSE)</f>
        <v>Kelly Williams</v>
      </c>
      <c r="W8733" s="3" t="str">
        <f>IFERROR(VLOOKUP($B8733, 'Returns'!$A$2:$B$801, 2, FALSE), "No")</f>
        <v>No</v>
      </c>
    </row>
    <row r="8734" spans="1:23" x14ac:dyDescent="0.3">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VLOOKUP($M8734,People!$A$2:$B$5, 2, FALSE)</f>
        <v>Anna Andreadi</v>
      </c>
      <c r="W8734" s="3" t="str">
        <f>IFERROR(VLOOKUP($B8734, 'Returns'!$A$2:$B$801, 2, FALSE), "No")</f>
        <v>No</v>
      </c>
    </row>
    <row r="8735" spans="1:23" x14ac:dyDescent="0.3">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VLOOKUP($M8735,People!$A$2:$B$5, 2, FALSE)</f>
        <v>Anna Andreadi</v>
      </c>
      <c r="W8735" s="3" t="str">
        <f>IFERROR(VLOOKUP($B8735, 'Returns'!$A$2:$B$801, 2, FALSE), "No")</f>
        <v>No</v>
      </c>
    </row>
    <row r="8736" spans="1:23" x14ac:dyDescent="0.3">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VLOOKUP($M8736,People!$A$2:$B$5, 2, FALSE)</f>
        <v>Anna Andreadi</v>
      </c>
      <c r="W8736" s="3" t="str">
        <f>IFERROR(VLOOKUP($B8736, 'Returns'!$A$2:$B$801, 2, FALSE), "No")</f>
        <v>No</v>
      </c>
    </row>
    <row r="8737" spans="1:23" x14ac:dyDescent="0.3">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VLOOKUP($M8737,People!$A$2:$B$5, 2, FALSE)</f>
        <v>Chuck Magee</v>
      </c>
      <c r="W8737" s="3" t="str">
        <f>IFERROR(VLOOKUP($B8737, 'Returns'!$A$2:$B$801, 2, FALSE), "No")</f>
        <v>No</v>
      </c>
    </row>
    <row r="8738" spans="1:23" x14ac:dyDescent="0.3">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VLOOKUP($M8738,People!$A$2:$B$5, 2, FALSE)</f>
        <v>Kelly Williams</v>
      </c>
      <c r="W8738" s="3" t="str">
        <f>IFERROR(VLOOKUP($B8738, 'Returns'!$A$2:$B$801, 2, FALSE), "No")</f>
        <v>No</v>
      </c>
    </row>
    <row r="8739" spans="1:23" x14ac:dyDescent="0.3">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VLOOKUP($M8739,People!$A$2:$B$5, 2, FALSE)</f>
        <v>Cassandra Brandow</v>
      </c>
      <c r="W8739" s="3" t="str">
        <f>IFERROR(VLOOKUP($B8739, 'Returns'!$A$2:$B$801, 2, FALSE), "No")</f>
        <v>No</v>
      </c>
    </row>
    <row r="8740" spans="1:23" x14ac:dyDescent="0.3">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VLOOKUP($M8740,People!$A$2:$B$5, 2, FALSE)</f>
        <v>Chuck Magee</v>
      </c>
      <c r="W8740" s="3" t="str">
        <f>IFERROR(VLOOKUP($B8740, 'Returns'!$A$2:$B$801, 2, FALSE), "No")</f>
        <v>No</v>
      </c>
    </row>
    <row r="8741" spans="1:23" x14ac:dyDescent="0.3">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VLOOKUP($M8741,People!$A$2:$B$5, 2, FALSE)</f>
        <v>Chuck Magee</v>
      </c>
      <c r="W8741" s="3" t="str">
        <f>IFERROR(VLOOKUP($B8741, 'Returns'!$A$2:$B$801, 2, FALSE), "No")</f>
        <v>No</v>
      </c>
    </row>
    <row r="8742" spans="1:23" x14ac:dyDescent="0.3">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VLOOKUP($M8742,People!$A$2:$B$5, 2, FALSE)</f>
        <v>Cassandra Brandow</v>
      </c>
      <c r="W8742" s="3" t="str">
        <f>IFERROR(VLOOKUP($B8742, 'Returns'!$A$2:$B$801, 2, FALSE), "No")</f>
        <v>No</v>
      </c>
    </row>
    <row r="8743" spans="1:23" x14ac:dyDescent="0.3">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VLOOKUP($M8743,People!$A$2:$B$5, 2, FALSE)</f>
        <v>Kelly Williams</v>
      </c>
      <c r="W8743" s="3" t="str">
        <f>IFERROR(VLOOKUP($B8743, 'Returns'!$A$2:$B$801, 2, FALSE), "No")</f>
        <v>No</v>
      </c>
    </row>
    <row r="8744" spans="1:23" x14ac:dyDescent="0.3">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VLOOKUP($M8744,People!$A$2:$B$5, 2, FALSE)</f>
        <v>Anna Andreadi</v>
      </c>
      <c r="W8744" s="3" t="str">
        <f>IFERROR(VLOOKUP($B8744, 'Returns'!$A$2:$B$801, 2, FALSE), "No")</f>
        <v>No</v>
      </c>
    </row>
    <row r="8745" spans="1:23" x14ac:dyDescent="0.3">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VLOOKUP($M8745,People!$A$2:$B$5, 2, FALSE)</f>
        <v>Anna Andreadi</v>
      </c>
      <c r="W8745" s="3" t="str">
        <f>IFERROR(VLOOKUP($B8745, 'Returns'!$A$2:$B$801, 2, FALSE), "No")</f>
        <v>No</v>
      </c>
    </row>
    <row r="8746" spans="1:23" x14ac:dyDescent="0.3">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VLOOKUP($M8746,People!$A$2:$B$5, 2, FALSE)</f>
        <v>Chuck Magee</v>
      </c>
      <c r="W8746" s="3" t="str">
        <f>IFERROR(VLOOKUP($B8746, 'Returns'!$A$2:$B$801, 2, FALSE), "No")</f>
        <v>No</v>
      </c>
    </row>
    <row r="8747" spans="1:23" x14ac:dyDescent="0.3">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VLOOKUP($M8747,People!$A$2:$B$5, 2, FALSE)</f>
        <v>Chuck Magee</v>
      </c>
      <c r="W8747" s="3" t="str">
        <f>IFERROR(VLOOKUP($B8747, 'Returns'!$A$2:$B$801, 2, FALSE), "No")</f>
        <v>No</v>
      </c>
    </row>
    <row r="8748" spans="1:23" x14ac:dyDescent="0.3">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VLOOKUP($M8748,People!$A$2:$B$5, 2, FALSE)</f>
        <v>Anna Andreadi</v>
      </c>
      <c r="W8748" s="3" t="str">
        <f>IFERROR(VLOOKUP($B8748, 'Returns'!$A$2:$B$801, 2, FALSE), "No")</f>
        <v>No</v>
      </c>
    </row>
    <row r="8749" spans="1:23" x14ac:dyDescent="0.3">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VLOOKUP($M8749,People!$A$2:$B$5, 2, FALSE)</f>
        <v>Anna Andreadi</v>
      </c>
      <c r="W8749" s="3" t="str">
        <f>IFERROR(VLOOKUP($B8749, 'Returns'!$A$2:$B$801, 2, FALSE), "No")</f>
        <v>No</v>
      </c>
    </row>
    <row r="8750" spans="1:23" x14ac:dyDescent="0.3">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VLOOKUP($M8750,People!$A$2:$B$5, 2, FALSE)</f>
        <v>Anna Andreadi</v>
      </c>
      <c r="W8750" s="3" t="str">
        <f>IFERROR(VLOOKUP($B8750, 'Returns'!$A$2:$B$801, 2, FALSE), "No")</f>
        <v>No</v>
      </c>
    </row>
    <row r="8751" spans="1:23" x14ac:dyDescent="0.3">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VLOOKUP($M8751,People!$A$2:$B$5, 2, FALSE)</f>
        <v>Chuck Magee</v>
      </c>
      <c r="W8751" s="3" t="str">
        <f>IFERROR(VLOOKUP($B8751, 'Returns'!$A$2:$B$801, 2, FALSE), "No")</f>
        <v>No</v>
      </c>
    </row>
    <row r="8752" spans="1:23" x14ac:dyDescent="0.3">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VLOOKUP($M8752,People!$A$2:$B$5, 2, FALSE)</f>
        <v>Chuck Magee</v>
      </c>
      <c r="W8752" s="3" t="str">
        <f>IFERROR(VLOOKUP($B8752, 'Returns'!$A$2:$B$801, 2, FALSE), "No")</f>
        <v>No</v>
      </c>
    </row>
    <row r="8753" spans="1:23" x14ac:dyDescent="0.3">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VLOOKUP($M8753,People!$A$2:$B$5, 2, FALSE)</f>
        <v>Cassandra Brandow</v>
      </c>
      <c r="W8753" s="3" t="str">
        <f>IFERROR(VLOOKUP($B8753, 'Returns'!$A$2:$B$801, 2, FALSE), "No")</f>
        <v>No</v>
      </c>
    </row>
    <row r="8754" spans="1:23" x14ac:dyDescent="0.3">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VLOOKUP($M8754,People!$A$2:$B$5, 2, FALSE)</f>
        <v>Cassandra Brandow</v>
      </c>
      <c r="W8754" s="3" t="str">
        <f>IFERROR(VLOOKUP($B8754, 'Returns'!$A$2:$B$801, 2, FALSE), "No")</f>
        <v>No</v>
      </c>
    </row>
    <row r="8755" spans="1:23" x14ac:dyDescent="0.3">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VLOOKUP($M8755,People!$A$2:$B$5, 2, FALSE)</f>
        <v>Chuck Magee</v>
      </c>
      <c r="W8755" s="3" t="str">
        <f>IFERROR(VLOOKUP($B8755, 'Returns'!$A$2:$B$801, 2, FALSE), "No")</f>
        <v>No</v>
      </c>
    </row>
    <row r="8756" spans="1:23" x14ac:dyDescent="0.3">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VLOOKUP($M8756,People!$A$2:$B$5, 2, FALSE)</f>
        <v>Chuck Magee</v>
      </c>
      <c r="W8756" s="3" t="str">
        <f>IFERROR(VLOOKUP($B8756, 'Returns'!$A$2:$B$801, 2, FALSE), "No")</f>
        <v>No</v>
      </c>
    </row>
    <row r="8757" spans="1:23" x14ac:dyDescent="0.3">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VLOOKUP($M8757,People!$A$2:$B$5, 2, FALSE)</f>
        <v>Chuck Magee</v>
      </c>
      <c r="W8757" s="3" t="str">
        <f>IFERROR(VLOOKUP($B8757, 'Returns'!$A$2:$B$801, 2, FALSE), "No")</f>
        <v>No</v>
      </c>
    </row>
    <row r="8758" spans="1:23" x14ac:dyDescent="0.3">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VLOOKUP($M8758,People!$A$2:$B$5, 2, FALSE)</f>
        <v>Chuck Magee</v>
      </c>
      <c r="W8758" s="3" t="str">
        <f>IFERROR(VLOOKUP($B8758, 'Returns'!$A$2:$B$801, 2, FALSE), "No")</f>
        <v>Yes</v>
      </c>
    </row>
    <row r="8759" spans="1:23" x14ac:dyDescent="0.3">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VLOOKUP($M8759,People!$A$2:$B$5, 2, FALSE)</f>
        <v>Chuck Magee</v>
      </c>
      <c r="W8759" s="3" t="str">
        <f>IFERROR(VLOOKUP($B8759, 'Returns'!$A$2:$B$801, 2, FALSE), "No")</f>
        <v>Yes</v>
      </c>
    </row>
    <row r="8760" spans="1:23" x14ac:dyDescent="0.3">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VLOOKUP($M8760,People!$A$2:$B$5, 2, FALSE)</f>
        <v>Chuck Magee</v>
      </c>
      <c r="W8760" s="3" t="str">
        <f>IFERROR(VLOOKUP($B8760, 'Returns'!$A$2:$B$801, 2, FALSE), "No")</f>
        <v>Yes</v>
      </c>
    </row>
    <row r="8761" spans="1:23" x14ac:dyDescent="0.3">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VLOOKUP($M8761,People!$A$2:$B$5, 2, FALSE)</f>
        <v>Chuck Magee</v>
      </c>
      <c r="W8761" s="3" t="str">
        <f>IFERROR(VLOOKUP($B8761, 'Returns'!$A$2:$B$801, 2, FALSE), "No")</f>
        <v>Yes</v>
      </c>
    </row>
    <row r="8762" spans="1:23" x14ac:dyDescent="0.3">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VLOOKUP($M8762,People!$A$2:$B$5, 2, FALSE)</f>
        <v>Cassandra Brandow</v>
      </c>
      <c r="W8762" s="3" t="str">
        <f>IFERROR(VLOOKUP($B8762, 'Returns'!$A$2:$B$801, 2, FALSE), "No")</f>
        <v>No</v>
      </c>
    </row>
    <row r="8763" spans="1:23" x14ac:dyDescent="0.3">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VLOOKUP($M8763,People!$A$2:$B$5, 2, FALSE)</f>
        <v>Cassandra Brandow</v>
      </c>
      <c r="W8763" s="3" t="str">
        <f>IFERROR(VLOOKUP($B8763, 'Returns'!$A$2:$B$801, 2, FALSE), "No")</f>
        <v>No</v>
      </c>
    </row>
    <row r="8764" spans="1:23" x14ac:dyDescent="0.3">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VLOOKUP($M8764,People!$A$2:$B$5, 2, FALSE)</f>
        <v>Anna Andreadi</v>
      </c>
      <c r="W8764" s="3" t="str">
        <f>IFERROR(VLOOKUP($B8764, 'Returns'!$A$2:$B$801, 2, FALSE), "No")</f>
        <v>No</v>
      </c>
    </row>
    <row r="8765" spans="1:23" x14ac:dyDescent="0.3">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VLOOKUP($M8765,People!$A$2:$B$5, 2, FALSE)</f>
        <v>Anna Andreadi</v>
      </c>
      <c r="W8765" s="3" t="str">
        <f>IFERROR(VLOOKUP($B8765, 'Returns'!$A$2:$B$801, 2, FALSE), "No")</f>
        <v>No</v>
      </c>
    </row>
    <row r="8766" spans="1:23" x14ac:dyDescent="0.3">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VLOOKUP($M8766,People!$A$2:$B$5, 2, FALSE)</f>
        <v>Kelly Williams</v>
      </c>
      <c r="W8766" s="3" t="str">
        <f>IFERROR(VLOOKUP($B8766, 'Returns'!$A$2:$B$801, 2, FALSE), "No")</f>
        <v>No</v>
      </c>
    </row>
    <row r="8767" spans="1:23" x14ac:dyDescent="0.3">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VLOOKUP($M8767,People!$A$2:$B$5, 2, FALSE)</f>
        <v>Kelly Williams</v>
      </c>
      <c r="W8767" s="3" t="str">
        <f>IFERROR(VLOOKUP($B8767, 'Returns'!$A$2:$B$801, 2, FALSE), "No")</f>
        <v>No</v>
      </c>
    </row>
    <row r="8768" spans="1:23" x14ac:dyDescent="0.3">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VLOOKUP($M8768,People!$A$2:$B$5, 2, FALSE)</f>
        <v>Kelly Williams</v>
      </c>
      <c r="W8768" s="3" t="str">
        <f>IFERROR(VLOOKUP($B8768, 'Returns'!$A$2:$B$801, 2, FALSE), "No")</f>
        <v>No</v>
      </c>
    </row>
    <row r="8769" spans="1:23" x14ac:dyDescent="0.3">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VLOOKUP($M8769,People!$A$2:$B$5, 2, FALSE)</f>
        <v>Kelly Williams</v>
      </c>
      <c r="W8769" s="3" t="str">
        <f>IFERROR(VLOOKUP($B8769, 'Returns'!$A$2:$B$801, 2, FALSE), "No")</f>
        <v>No</v>
      </c>
    </row>
    <row r="8770" spans="1:23" x14ac:dyDescent="0.3">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VLOOKUP($M8770,People!$A$2:$B$5, 2, FALSE)</f>
        <v>Chuck Magee</v>
      </c>
      <c r="W8770" s="3" t="str">
        <f>IFERROR(VLOOKUP($B8770, 'Returns'!$A$2:$B$801, 2, FALSE), "No")</f>
        <v>No</v>
      </c>
    </row>
    <row r="8771" spans="1:23" x14ac:dyDescent="0.3">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VLOOKUP($M8771,People!$A$2:$B$5, 2, FALSE)</f>
        <v>Anna Andreadi</v>
      </c>
      <c r="W8771" s="3" t="str">
        <f>IFERROR(VLOOKUP($B8771, 'Returns'!$A$2:$B$801, 2, FALSE), "No")</f>
        <v>No</v>
      </c>
    </row>
    <row r="8772" spans="1:23" x14ac:dyDescent="0.3">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VLOOKUP($M8772,People!$A$2:$B$5, 2, FALSE)</f>
        <v>Anna Andreadi</v>
      </c>
      <c r="W8772" s="3" t="str">
        <f>IFERROR(VLOOKUP($B8772, 'Returns'!$A$2:$B$801, 2, FALSE), "No")</f>
        <v>No</v>
      </c>
    </row>
    <row r="8773" spans="1:23" x14ac:dyDescent="0.3">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VLOOKUP($M8773,People!$A$2:$B$5, 2, FALSE)</f>
        <v>Cassandra Brandow</v>
      </c>
      <c r="W8773" s="3" t="str">
        <f>IFERROR(VLOOKUP($B8773, 'Returns'!$A$2:$B$801, 2, FALSE), "No")</f>
        <v>No</v>
      </c>
    </row>
    <row r="8774" spans="1:23" x14ac:dyDescent="0.3">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VLOOKUP($M8774,People!$A$2:$B$5, 2, FALSE)</f>
        <v>Cassandra Brandow</v>
      </c>
      <c r="W8774" s="3" t="str">
        <f>IFERROR(VLOOKUP($B8774, 'Returns'!$A$2:$B$801, 2, FALSE), "No")</f>
        <v>No</v>
      </c>
    </row>
    <row r="8775" spans="1:23" x14ac:dyDescent="0.3">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VLOOKUP($M8775,People!$A$2:$B$5, 2, FALSE)</f>
        <v>Chuck Magee</v>
      </c>
      <c r="W8775" s="3" t="str">
        <f>IFERROR(VLOOKUP($B8775, 'Returns'!$A$2:$B$801, 2, FALSE), "No")</f>
        <v>No</v>
      </c>
    </row>
    <row r="8776" spans="1:23" x14ac:dyDescent="0.3">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VLOOKUP($M8776,People!$A$2:$B$5, 2, FALSE)</f>
        <v>Chuck Magee</v>
      </c>
      <c r="W8776" s="3" t="str">
        <f>IFERROR(VLOOKUP($B8776, 'Returns'!$A$2:$B$801, 2, FALSE), "No")</f>
        <v>No</v>
      </c>
    </row>
    <row r="8777" spans="1:23" x14ac:dyDescent="0.3">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VLOOKUP($M8777,People!$A$2:$B$5, 2, FALSE)</f>
        <v>Kelly Williams</v>
      </c>
      <c r="W8777" s="3" t="str">
        <f>IFERROR(VLOOKUP($B8777, 'Returns'!$A$2:$B$801, 2, FALSE), "No")</f>
        <v>No</v>
      </c>
    </row>
    <row r="8778" spans="1:23" x14ac:dyDescent="0.3">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VLOOKUP($M8778,People!$A$2:$B$5, 2, FALSE)</f>
        <v>Kelly Williams</v>
      </c>
      <c r="W8778" s="3" t="str">
        <f>IFERROR(VLOOKUP($B8778, 'Returns'!$A$2:$B$801, 2, FALSE), "No")</f>
        <v>No</v>
      </c>
    </row>
    <row r="8779" spans="1:23" x14ac:dyDescent="0.3">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VLOOKUP($M8779,People!$A$2:$B$5, 2, FALSE)</f>
        <v>Kelly Williams</v>
      </c>
      <c r="W8779" s="3" t="str">
        <f>IFERROR(VLOOKUP($B8779, 'Returns'!$A$2:$B$801, 2, FALSE), "No")</f>
        <v>No</v>
      </c>
    </row>
    <row r="8780" spans="1:23" x14ac:dyDescent="0.3">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VLOOKUP($M8780,People!$A$2:$B$5, 2, FALSE)</f>
        <v>Chuck Magee</v>
      </c>
      <c r="W8780" s="3" t="str">
        <f>IFERROR(VLOOKUP($B8780, 'Returns'!$A$2:$B$801, 2, FALSE), "No")</f>
        <v>No</v>
      </c>
    </row>
    <row r="8781" spans="1:23" x14ac:dyDescent="0.3">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VLOOKUP($M8781,People!$A$2:$B$5, 2, FALSE)</f>
        <v>Anna Andreadi</v>
      </c>
      <c r="W8781" s="3" t="str">
        <f>IFERROR(VLOOKUP($B8781, 'Returns'!$A$2:$B$801, 2, FALSE), "No")</f>
        <v>No</v>
      </c>
    </row>
    <row r="8782" spans="1:23" x14ac:dyDescent="0.3">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VLOOKUP($M8782,People!$A$2:$B$5, 2, FALSE)</f>
        <v>Kelly Williams</v>
      </c>
      <c r="W8782" s="3" t="str">
        <f>IFERROR(VLOOKUP($B8782, 'Returns'!$A$2:$B$801, 2, FALSE), "No")</f>
        <v>No</v>
      </c>
    </row>
    <row r="8783" spans="1:23" x14ac:dyDescent="0.3">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VLOOKUP($M8783,People!$A$2:$B$5, 2, FALSE)</f>
        <v>Kelly Williams</v>
      </c>
      <c r="W8783" s="3" t="str">
        <f>IFERROR(VLOOKUP($B8783, 'Returns'!$A$2:$B$801, 2, FALSE), "No")</f>
        <v>No</v>
      </c>
    </row>
    <row r="8784" spans="1:23" x14ac:dyDescent="0.3">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VLOOKUP($M8784,People!$A$2:$B$5, 2, FALSE)</f>
        <v>Anna Andreadi</v>
      </c>
      <c r="W8784" s="3" t="str">
        <f>IFERROR(VLOOKUP($B8784, 'Returns'!$A$2:$B$801, 2, FALSE), "No")</f>
        <v>No</v>
      </c>
    </row>
    <row r="8785" spans="1:23" x14ac:dyDescent="0.3">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VLOOKUP($M8785,People!$A$2:$B$5, 2, FALSE)</f>
        <v>Anna Andreadi</v>
      </c>
      <c r="W8785" s="3" t="str">
        <f>IFERROR(VLOOKUP($B8785, 'Returns'!$A$2:$B$801, 2, FALSE), "No")</f>
        <v>No</v>
      </c>
    </row>
    <row r="8786" spans="1:23" x14ac:dyDescent="0.3">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VLOOKUP($M8786,People!$A$2:$B$5, 2, FALSE)</f>
        <v>Cassandra Brandow</v>
      </c>
      <c r="W8786" s="3" t="str">
        <f>IFERROR(VLOOKUP($B8786, 'Returns'!$A$2:$B$801, 2, FALSE), "No")</f>
        <v>No</v>
      </c>
    </row>
    <row r="8787" spans="1:23" x14ac:dyDescent="0.3">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VLOOKUP($M8787,People!$A$2:$B$5, 2, FALSE)</f>
        <v>Anna Andreadi</v>
      </c>
      <c r="W8787" s="3" t="str">
        <f>IFERROR(VLOOKUP($B8787, 'Returns'!$A$2:$B$801, 2, FALSE), "No")</f>
        <v>No</v>
      </c>
    </row>
    <row r="8788" spans="1:23" x14ac:dyDescent="0.3">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VLOOKUP($M8788,People!$A$2:$B$5, 2, FALSE)</f>
        <v>Anna Andreadi</v>
      </c>
      <c r="W8788" s="3" t="str">
        <f>IFERROR(VLOOKUP($B8788, 'Returns'!$A$2:$B$801, 2, FALSE), "No")</f>
        <v>No</v>
      </c>
    </row>
    <row r="8789" spans="1:23" x14ac:dyDescent="0.3">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VLOOKUP($M8789,People!$A$2:$B$5, 2, FALSE)</f>
        <v>Anna Andreadi</v>
      </c>
      <c r="W8789" s="3" t="str">
        <f>IFERROR(VLOOKUP($B8789, 'Returns'!$A$2:$B$801, 2, FALSE), "No")</f>
        <v>No</v>
      </c>
    </row>
    <row r="8790" spans="1:23" x14ac:dyDescent="0.3">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VLOOKUP($M8790,People!$A$2:$B$5, 2, FALSE)</f>
        <v>Cassandra Brandow</v>
      </c>
      <c r="W8790" s="3" t="str">
        <f>IFERROR(VLOOKUP($B8790, 'Returns'!$A$2:$B$801, 2, FALSE), "No")</f>
        <v>No</v>
      </c>
    </row>
    <row r="8791" spans="1:23" x14ac:dyDescent="0.3">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VLOOKUP($M8791,People!$A$2:$B$5, 2, FALSE)</f>
        <v>Cassandra Brandow</v>
      </c>
      <c r="W8791" s="3" t="str">
        <f>IFERROR(VLOOKUP($B8791, 'Returns'!$A$2:$B$801, 2, FALSE), "No")</f>
        <v>No</v>
      </c>
    </row>
    <row r="8792" spans="1:23" x14ac:dyDescent="0.3">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VLOOKUP($M8792,People!$A$2:$B$5, 2, FALSE)</f>
        <v>Cassandra Brandow</v>
      </c>
      <c r="W8792" s="3" t="str">
        <f>IFERROR(VLOOKUP($B8792, 'Returns'!$A$2:$B$801, 2, FALSE), "No")</f>
        <v>No</v>
      </c>
    </row>
    <row r="8793" spans="1:23" x14ac:dyDescent="0.3">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VLOOKUP($M8793,People!$A$2:$B$5, 2, FALSE)</f>
        <v>Kelly Williams</v>
      </c>
      <c r="W8793" s="3" t="str">
        <f>IFERROR(VLOOKUP($B8793, 'Returns'!$A$2:$B$801, 2, FALSE), "No")</f>
        <v>No</v>
      </c>
    </row>
    <row r="8794" spans="1:23" x14ac:dyDescent="0.3">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VLOOKUP($M8794,People!$A$2:$B$5, 2, FALSE)</f>
        <v>Anna Andreadi</v>
      </c>
      <c r="W8794" s="3" t="str">
        <f>IFERROR(VLOOKUP($B8794, 'Returns'!$A$2:$B$801, 2, FALSE), "No")</f>
        <v>No</v>
      </c>
    </row>
    <row r="8795" spans="1:23" x14ac:dyDescent="0.3">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VLOOKUP($M8795,People!$A$2:$B$5, 2, FALSE)</f>
        <v>Anna Andreadi</v>
      </c>
      <c r="W8795" s="3" t="str">
        <f>IFERROR(VLOOKUP($B8795, 'Returns'!$A$2:$B$801, 2, FALSE), "No")</f>
        <v>No</v>
      </c>
    </row>
    <row r="8796" spans="1:23" x14ac:dyDescent="0.3">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VLOOKUP($M8796,People!$A$2:$B$5, 2, FALSE)</f>
        <v>Anna Andreadi</v>
      </c>
      <c r="W8796" s="3" t="str">
        <f>IFERROR(VLOOKUP($B8796, 'Returns'!$A$2:$B$801, 2, FALSE), "No")</f>
        <v>No</v>
      </c>
    </row>
    <row r="8797" spans="1:23" x14ac:dyDescent="0.3">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VLOOKUP($M8797,People!$A$2:$B$5, 2, FALSE)</f>
        <v>Anna Andreadi</v>
      </c>
      <c r="W8797" s="3" t="str">
        <f>IFERROR(VLOOKUP($B8797, 'Returns'!$A$2:$B$801, 2, FALSE), "No")</f>
        <v>No</v>
      </c>
    </row>
    <row r="8798" spans="1:23" x14ac:dyDescent="0.3">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VLOOKUP($M8798,People!$A$2:$B$5, 2, FALSE)</f>
        <v>Anna Andreadi</v>
      </c>
      <c r="W8798" s="3" t="str">
        <f>IFERROR(VLOOKUP($B8798, 'Returns'!$A$2:$B$801, 2, FALSE), "No")</f>
        <v>No</v>
      </c>
    </row>
    <row r="8799" spans="1:23" x14ac:dyDescent="0.3">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VLOOKUP($M8799,People!$A$2:$B$5, 2, FALSE)</f>
        <v>Anna Andreadi</v>
      </c>
      <c r="W8799" s="3" t="str">
        <f>IFERROR(VLOOKUP($B8799, 'Returns'!$A$2:$B$801, 2, FALSE), "No")</f>
        <v>No</v>
      </c>
    </row>
    <row r="8800" spans="1:23" x14ac:dyDescent="0.3">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VLOOKUP($M8800,People!$A$2:$B$5, 2, FALSE)</f>
        <v>Chuck Magee</v>
      </c>
      <c r="W8800" s="3" t="str">
        <f>IFERROR(VLOOKUP($B8800, 'Returns'!$A$2:$B$801, 2, FALSE), "No")</f>
        <v>No</v>
      </c>
    </row>
    <row r="8801" spans="1:23" x14ac:dyDescent="0.3">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VLOOKUP($M8801,People!$A$2:$B$5, 2, FALSE)</f>
        <v>Chuck Magee</v>
      </c>
      <c r="W8801" s="3" t="str">
        <f>IFERROR(VLOOKUP($B8801, 'Returns'!$A$2:$B$801, 2, FALSE), "No")</f>
        <v>No</v>
      </c>
    </row>
    <row r="8802" spans="1:23" x14ac:dyDescent="0.3">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VLOOKUP($M8802,People!$A$2:$B$5, 2, FALSE)</f>
        <v>Kelly Williams</v>
      </c>
      <c r="W8802" s="3" t="str">
        <f>IFERROR(VLOOKUP($B8802, 'Returns'!$A$2:$B$801, 2, FALSE), "No")</f>
        <v>No</v>
      </c>
    </row>
    <row r="8803" spans="1:23" x14ac:dyDescent="0.3">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VLOOKUP($M8803,People!$A$2:$B$5, 2, FALSE)</f>
        <v>Kelly Williams</v>
      </c>
      <c r="W8803" s="3" t="str">
        <f>IFERROR(VLOOKUP($B8803, 'Returns'!$A$2:$B$801, 2, FALSE), "No")</f>
        <v>No</v>
      </c>
    </row>
    <row r="8804" spans="1:23" x14ac:dyDescent="0.3">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VLOOKUP($M8804,People!$A$2:$B$5, 2, FALSE)</f>
        <v>Kelly Williams</v>
      </c>
      <c r="W8804" s="3" t="str">
        <f>IFERROR(VLOOKUP($B8804, 'Returns'!$A$2:$B$801, 2, FALSE), "No")</f>
        <v>No</v>
      </c>
    </row>
    <row r="8805" spans="1:23" x14ac:dyDescent="0.3">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VLOOKUP($M8805,People!$A$2:$B$5, 2, FALSE)</f>
        <v>Chuck Magee</v>
      </c>
      <c r="W8805" s="3" t="str">
        <f>IFERROR(VLOOKUP($B8805, 'Returns'!$A$2:$B$801, 2, FALSE), "No")</f>
        <v>No</v>
      </c>
    </row>
    <row r="8806" spans="1:23" x14ac:dyDescent="0.3">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VLOOKUP($M8806,People!$A$2:$B$5, 2, FALSE)</f>
        <v>Chuck Magee</v>
      </c>
      <c r="W8806" s="3" t="str">
        <f>IFERROR(VLOOKUP($B8806, 'Returns'!$A$2:$B$801, 2, FALSE), "No")</f>
        <v>No</v>
      </c>
    </row>
    <row r="8807" spans="1:23" x14ac:dyDescent="0.3">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VLOOKUP($M8807,People!$A$2:$B$5, 2, FALSE)</f>
        <v>Anna Andreadi</v>
      </c>
      <c r="W8807" s="3" t="str">
        <f>IFERROR(VLOOKUP($B8807, 'Returns'!$A$2:$B$801, 2, FALSE), "No")</f>
        <v>No</v>
      </c>
    </row>
    <row r="8808" spans="1:23" x14ac:dyDescent="0.3">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VLOOKUP($M8808,People!$A$2:$B$5, 2, FALSE)</f>
        <v>Chuck Magee</v>
      </c>
      <c r="W8808" s="3" t="str">
        <f>IFERROR(VLOOKUP($B8808, 'Returns'!$A$2:$B$801, 2, FALSE), "No")</f>
        <v>No</v>
      </c>
    </row>
    <row r="8809" spans="1:23" x14ac:dyDescent="0.3">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VLOOKUP($M8809,People!$A$2:$B$5, 2, FALSE)</f>
        <v>Chuck Magee</v>
      </c>
      <c r="W8809" s="3" t="str">
        <f>IFERROR(VLOOKUP($B8809, 'Returns'!$A$2:$B$801, 2, FALSE), "No")</f>
        <v>No</v>
      </c>
    </row>
    <row r="8810" spans="1:23" x14ac:dyDescent="0.3">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VLOOKUP($M8810,People!$A$2:$B$5, 2, FALSE)</f>
        <v>Chuck Magee</v>
      </c>
      <c r="W8810" s="3" t="str">
        <f>IFERROR(VLOOKUP($B8810, 'Returns'!$A$2:$B$801, 2, FALSE), "No")</f>
        <v>No</v>
      </c>
    </row>
    <row r="8811" spans="1:23" x14ac:dyDescent="0.3">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VLOOKUP($M8811,People!$A$2:$B$5, 2, FALSE)</f>
        <v>Chuck Magee</v>
      </c>
      <c r="W8811" s="3" t="str">
        <f>IFERROR(VLOOKUP($B8811, 'Returns'!$A$2:$B$801, 2, FALSE), "No")</f>
        <v>No</v>
      </c>
    </row>
    <row r="8812" spans="1:23" x14ac:dyDescent="0.3">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VLOOKUP($M8812,People!$A$2:$B$5, 2, FALSE)</f>
        <v>Anna Andreadi</v>
      </c>
      <c r="W8812" s="3" t="str">
        <f>IFERROR(VLOOKUP($B8812, 'Returns'!$A$2:$B$801, 2, FALSE), "No")</f>
        <v>No</v>
      </c>
    </row>
    <row r="8813" spans="1:23" x14ac:dyDescent="0.3">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VLOOKUP($M8813,People!$A$2:$B$5, 2, FALSE)</f>
        <v>Kelly Williams</v>
      </c>
      <c r="W8813" s="3" t="str">
        <f>IFERROR(VLOOKUP($B8813, 'Returns'!$A$2:$B$801, 2, FALSE), "No")</f>
        <v>Yes</v>
      </c>
    </row>
    <row r="8814" spans="1:23" x14ac:dyDescent="0.3">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VLOOKUP($M8814,People!$A$2:$B$5, 2, FALSE)</f>
        <v>Kelly Williams</v>
      </c>
      <c r="W8814" s="3" t="str">
        <f>IFERROR(VLOOKUP($B8814, 'Returns'!$A$2:$B$801, 2, FALSE), "No")</f>
        <v>Yes</v>
      </c>
    </row>
    <row r="8815" spans="1:23" x14ac:dyDescent="0.3">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VLOOKUP($M8815,People!$A$2:$B$5, 2, FALSE)</f>
        <v>Anna Andreadi</v>
      </c>
      <c r="W8815" s="3" t="str">
        <f>IFERROR(VLOOKUP($B8815, 'Returns'!$A$2:$B$801, 2, FALSE), "No")</f>
        <v>No</v>
      </c>
    </row>
    <row r="8816" spans="1:23" x14ac:dyDescent="0.3">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VLOOKUP($M8816,People!$A$2:$B$5, 2, FALSE)</f>
        <v>Chuck Magee</v>
      </c>
      <c r="W8816" s="3" t="str">
        <f>IFERROR(VLOOKUP($B8816, 'Returns'!$A$2:$B$801, 2, FALSE), "No")</f>
        <v>No</v>
      </c>
    </row>
    <row r="8817" spans="1:23" x14ac:dyDescent="0.3">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VLOOKUP($M8817,People!$A$2:$B$5, 2, FALSE)</f>
        <v>Chuck Magee</v>
      </c>
      <c r="W8817" s="3" t="str">
        <f>IFERROR(VLOOKUP($B8817, 'Returns'!$A$2:$B$801, 2, FALSE), "No")</f>
        <v>No</v>
      </c>
    </row>
    <row r="8818" spans="1:23" x14ac:dyDescent="0.3">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VLOOKUP($M8818,People!$A$2:$B$5, 2, FALSE)</f>
        <v>Chuck Magee</v>
      </c>
      <c r="W8818" s="3" t="str">
        <f>IFERROR(VLOOKUP($B8818, 'Returns'!$A$2:$B$801, 2, FALSE), "No")</f>
        <v>No</v>
      </c>
    </row>
    <row r="8819" spans="1:23" x14ac:dyDescent="0.3">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VLOOKUP($M8819,People!$A$2:$B$5, 2, FALSE)</f>
        <v>Chuck Magee</v>
      </c>
      <c r="W8819" s="3" t="str">
        <f>IFERROR(VLOOKUP($B8819, 'Returns'!$A$2:$B$801, 2, FALSE), "No")</f>
        <v>No</v>
      </c>
    </row>
    <row r="8820" spans="1:23" x14ac:dyDescent="0.3">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VLOOKUP($M8820,People!$A$2:$B$5, 2, FALSE)</f>
        <v>Chuck Magee</v>
      </c>
      <c r="W8820" s="3" t="str">
        <f>IFERROR(VLOOKUP($B8820, 'Returns'!$A$2:$B$801, 2, FALSE), "No")</f>
        <v>No</v>
      </c>
    </row>
    <row r="8821" spans="1:23" x14ac:dyDescent="0.3">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VLOOKUP($M8821,People!$A$2:$B$5, 2, FALSE)</f>
        <v>Kelly Williams</v>
      </c>
      <c r="W8821" s="3" t="str">
        <f>IFERROR(VLOOKUP($B8821, 'Returns'!$A$2:$B$801, 2, FALSE), "No")</f>
        <v>No</v>
      </c>
    </row>
    <row r="8822" spans="1:23" x14ac:dyDescent="0.3">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VLOOKUP($M8822,People!$A$2:$B$5, 2, FALSE)</f>
        <v>Cassandra Brandow</v>
      </c>
      <c r="W8822" s="3" t="str">
        <f>IFERROR(VLOOKUP($B8822, 'Returns'!$A$2:$B$801, 2, FALSE), "No")</f>
        <v>No</v>
      </c>
    </row>
    <row r="8823" spans="1:23" x14ac:dyDescent="0.3">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VLOOKUP($M8823,People!$A$2:$B$5, 2, FALSE)</f>
        <v>Cassandra Brandow</v>
      </c>
      <c r="W8823" s="3" t="str">
        <f>IFERROR(VLOOKUP($B8823, 'Returns'!$A$2:$B$801, 2, FALSE), "No")</f>
        <v>No</v>
      </c>
    </row>
    <row r="8824" spans="1:23" x14ac:dyDescent="0.3">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VLOOKUP($M8824,People!$A$2:$B$5, 2, FALSE)</f>
        <v>Cassandra Brandow</v>
      </c>
      <c r="W8824" s="3" t="str">
        <f>IFERROR(VLOOKUP($B8824, 'Returns'!$A$2:$B$801, 2, FALSE), "No")</f>
        <v>No</v>
      </c>
    </row>
    <row r="8825" spans="1:23" x14ac:dyDescent="0.3">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VLOOKUP($M8825,People!$A$2:$B$5, 2, FALSE)</f>
        <v>Cassandra Brandow</v>
      </c>
      <c r="W8825" s="3" t="str">
        <f>IFERROR(VLOOKUP($B8825, 'Returns'!$A$2:$B$801, 2, FALSE), "No")</f>
        <v>No</v>
      </c>
    </row>
    <row r="8826" spans="1:23" x14ac:dyDescent="0.3">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VLOOKUP($M8826,People!$A$2:$B$5, 2, FALSE)</f>
        <v>Chuck Magee</v>
      </c>
      <c r="W8826" s="3" t="str">
        <f>IFERROR(VLOOKUP($B8826, 'Returns'!$A$2:$B$801, 2, FALSE), "No")</f>
        <v>No</v>
      </c>
    </row>
    <row r="8827" spans="1:23" x14ac:dyDescent="0.3">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VLOOKUP($M8827,People!$A$2:$B$5, 2, FALSE)</f>
        <v>Chuck Magee</v>
      </c>
      <c r="W8827" s="3" t="str">
        <f>IFERROR(VLOOKUP($B8827, 'Returns'!$A$2:$B$801, 2, FALSE), "No")</f>
        <v>No</v>
      </c>
    </row>
    <row r="8828" spans="1:23" x14ac:dyDescent="0.3">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VLOOKUP($M8828,People!$A$2:$B$5, 2, FALSE)</f>
        <v>Kelly Williams</v>
      </c>
      <c r="W8828" s="3" t="str">
        <f>IFERROR(VLOOKUP($B8828, 'Returns'!$A$2:$B$801, 2, FALSE), "No")</f>
        <v>No</v>
      </c>
    </row>
    <row r="8829" spans="1:23" x14ac:dyDescent="0.3">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VLOOKUP($M8829,People!$A$2:$B$5, 2, FALSE)</f>
        <v>Kelly Williams</v>
      </c>
      <c r="W8829" s="3" t="str">
        <f>IFERROR(VLOOKUP($B8829, 'Returns'!$A$2:$B$801, 2, FALSE), "No")</f>
        <v>No</v>
      </c>
    </row>
    <row r="8830" spans="1:23" x14ac:dyDescent="0.3">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VLOOKUP($M8830,People!$A$2:$B$5, 2, FALSE)</f>
        <v>Kelly Williams</v>
      </c>
      <c r="W8830" s="3" t="str">
        <f>IFERROR(VLOOKUP($B8830, 'Returns'!$A$2:$B$801, 2, FALSE), "No")</f>
        <v>No</v>
      </c>
    </row>
    <row r="8831" spans="1:23" x14ac:dyDescent="0.3">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VLOOKUP($M8831,People!$A$2:$B$5, 2, FALSE)</f>
        <v>Kelly Williams</v>
      </c>
      <c r="W8831" s="3" t="str">
        <f>IFERROR(VLOOKUP($B8831, 'Returns'!$A$2:$B$801, 2, FALSE), "No")</f>
        <v>No</v>
      </c>
    </row>
    <row r="8832" spans="1:23" x14ac:dyDescent="0.3">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VLOOKUP($M8832,People!$A$2:$B$5, 2, FALSE)</f>
        <v>Anna Andreadi</v>
      </c>
      <c r="W8832" s="3" t="str">
        <f>IFERROR(VLOOKUP($B8832, 'Returns'!$A$2:$B$801, 2, FALSE), "No")</f>
        <v>No</v>
      </c>
    </row>
    <row r="8833" spans="1:23" x14ac:dyDescent="0.3">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VLOOKUP($M8833,People!$A$2:$B$5, 2, FALSE)</f>
        <v>Cassandra Brandow</v>
      </c>
      <c r="W8833" s="3" t="str">
        <f>IFERROR(VLOOKUP($B8833, 'Returns'!$A$2:$B$801, 2, FALSE), "No")</f>
        <v>No</v>
      </c>
    </row>
    <row r="8834" spans="1:23" x14ac:dyDescent="0.3">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VLOOKUP($M8834,People!$A$2:$B$5, 2, FALSE)</f>
        <v>Chuck Magee</v>
      </c>
      <c r="W8834" s="3" t="str">
        <f>IFERROR(VLOOKUP($B8834, 'Returns'!$A$2:$B$801, 2, FALSE), "No")</f>
        <v>No</v>
      </c>
    </row>
    <row r="8835" spans="1:23" x14ac:dyDescent="0.3">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VLOOKUP($M8835,People!$A$2:$B$5, 2, FALSE)</f>
        <v>Cassandra Brandow</v>
      </c>
      <c r="W8835" s="3" t="str">
        <f>IFERROR(VLOOKUP($B8835, 'Returns'!$A$2:$B$801, 2, FALSE), "No")</f>
        <v>No</v>
      </c>
    </row>
    <row r="8836" spans="1:23" x14ac:dyDescent="0.3">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VLOOKUP($M8836,People!$A$2:$B$5, 2, FALSE)</f>
        <v>Cassandra Brandow</v>
      </c>
      <c r="W8836" s="3" t="str">
        <f>IFERROR(VLOOKUP($B8836, 'Returns'!$A$2:$B$801, 2, FALSE), "No")</f>
        <v>No</v>
      </c>
    </row>
    <row r="8837" spans="1:23" x14ac:dyDescent="0.3">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VLOOKUP($M8837,People!$A$2:$B$5, 2, FALSE)</f>
        <v>Cassandra Brandow</v>
      </c>
      <c r="W8837" s="3" t="str">
        <f>IFERROR(VLOOKUP($B8837, 'Returns'!$A$2:$B$801, 2, FALSE), "No")</f>
        <v>No</v>
      </c>
    </row>
    <row r="8838" spans="1:23" x14ac:dyDescent="0.3">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VLOOKUP($M8838,People!$A$2:$B$5, 2, FALSE)</f>
        <v>Cassandra Brandow</v>
      </c>
      <c r="W8838" s="3" t="str">
        <f>IFERROR(VLOOKUP($B8838, 'Returns'!$A$2:$B$801, 2, FALSE), "No")</f>
        <v>No</v>
      </c>
    </row>
    <row r="8839" spans="1:23" x14ac:dyDescent="0.3">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VLOOKUP($M8839,People!$A$2:$B$5, 2, FALSE)</f>
        <v>Cassandra Brandow</v>
      </c>
      <c r="W8839" s="3" t="str">
        <f>IFERROR(VLOOKUP($B8839, 'Returns'!$A$2:$B$801, 2, FALSE), "No")</f>
        <v>No</v>
      </c>
    </row>
    <row r="8840" spans="1:23" x14ac:dyDescent="0.3">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VLOOKUP($M8840,People!$A$2:$B$5, 2, FALSE)</f>
        <v>Anna Andreadi</v>
      </c>
      <c r="W8840" s="3" t="str">
        <f>IFERROR(VLOOKUP($B8840, 'Returns'!$A$2:$B$801, 2, FALSE), "No")</f>
        <v>No</v>
      </c>
    </row>
    <row r="8841" spans="1:23" x14ac:dyDescent="0.3">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VLOOKUP($M8841,People!$A$2:$B$5, 2, FALSE)</f>
        <v>Anna Andreadi</v>
      </c>
      <c r="W8841" s="3" t="str">
        <f>IFERROR(VLOOKUP($B8841, 'Returns'!$A$2:$B$801, 2, FALSE), "No")</f>
        <v>No</v>
      </c>
    </row>
    <row r="8842" spans="1:23" x14ac:dyDescent="0.3">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VLOOKUP($M8842,People!$A$2:$B$5, 2, FALSE)</f>
        <v>Anna Andreadi</v>
      </c>
      <c r="W8842" s="3" t="str">
        <f>IFERROR(VLOOKUP($B8842, 'Returns'!$A$2:$B$801, 2, FALSE), "No")</f>
        <v>No</v>
      </c>
    </row>
    <row r="8843" spans="1:23" x14ac:dyDescent="0.3">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VLOOKUP($M8843,People!$A$2:$B$5, 2, FALSE)</f>
        <v>Anna Andreadi</v>
      </c>
      <c r="W8843" s="3" t="str">
        <f>IFERROR(VLOOKUP($B8843, 'Returns'!$A$2:$B$801, 2, FALSE), "No")</f>
        <v>No</v>
      </c>
    </row>
    <row r="8844" spans="1:23" x14ac:dyDescent="0.3">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VLOOKUP($M8844,People!$A$2:$B$5, 2, FALSE)</f>
        <v>Anna Andreadi</v>
      </c>
      <c r="W8844" s="3" t="str">
        <f>IFERROR(VLOOKUP($B8844, 'Returns'!$A$2:$B$801, 2, FALSE), "No")</f>
        <v>No</v>
      </c>
    </row>
    <row r="8845" spans="1:23" x14ac:dyDescent="0.3">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VLOOKUP($M8845,People!$A$2:$B$5, 2, FALSE)</f>
        <v>Kelly Williams</v>
      </c>
      <c r="W8845" s="3" t="str">
        <f>IFERROR(VLOOKUP($B8845, 'Returns'!$A$2:$B$801, 2, FALSE), "No")</f>
        <v>No</v>
      </c>
    </row>
    <row r="8846" spans="1:23" x14ac:dyDescent="0.3">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VLOOKUP($M8846,People!$A$2:$B$5, 2, FALSE)</f>
        <v>Chuck Magee</v>
      </c>
      <c r="W8846" s="3" t="str">
        <f>IFERROR(VLOOKUP($B8846, 'Returns'!$A$2:$B$801, 2, FALSE), "No")</f>
        <v>No</v>
      </c>
    </row>
    <row r="8847" spans="1:23" x14ac:dyDescent="0.3">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VLOOKUP($M8847,People!$A$2:$B$5, 2, FALSE)</f>
        <v>Chuck Magee</v>
      </c>
      <c r="W8847" s="3" t="str">
        <f>IFERROR(VLOOKUP($B8847, 'Returns'!$A$2:$B$801, 2, FALSE), "No")</f>
        <v>No</v>
      </c>
    </row>
    <row r="8848" spans="1:23" x14ac:dyDescent="0.3">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VLOOKUP($M8848,People!$A$2:$B$5, 2, FALSE)</f>
        <v>Chuck Magee</v>
      </c>
      <c r="W8848" s="3" t="str">
        <f>IFERROR(VLOOKUP($B8848, 'Returns'!$A$2:$B$801, 2, FALSE), "No")</f>
        <v>No</v>
      </c>
    </row>
    <row r="8849" spans="1:23" x14ac:dyDescent="0.3">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VLOOKUP($M8849,People!$A$2:$B$5, 2, FALSE)</f>
        <v>Chuck Magee</v>
      </c>
      <c r="W8849" s="3" t="str">
        <f>IFERROR(VLOOKUP($B8849, 'Returns'!$A$2:$B$801, 2, FALSE), "No")</f>
        <v>No</v>
      </c>
    </row>
    <row r="8850" spans="1:23" x14ac:dyDescent="0.3">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VLOOKUP($M8850,People!$A$2:$B$5, 2, FALSE)</f>
        <v>Cassandra Brandow</v>
      </c>
      <c r="W8850" s="3" t="str">
        <f>IFERROR(VLOOKUP($B8850, 'Returns'!$A$2:$B$801, 2, FALSE), "No")</f>
        <v>No</v>
      </c>
    </row>
    <row r="8851" spans="1:23" x14ac:dyDescent="0.3">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VLOOKUP($M8851,People!$A$2:$B$5, 2, FALSE)</f>
        <v>Cassandra Brandow</v>
      </c>
      <c r="W8851" s="3" t="str">
        <f>IFERROR(VLOOKUP($B8851, 'Returns'!$A$2:$B$801, 2, FALSE), "No")</f>
        <v>No</v>
      </c>
    </row>
    <row r="8852" spans="1:23" x14ac:dyDescent="0.3">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VLOOKUP($M8852,People!$A$2:$B$5, 2, FALSE)</f>
        <v>Cassandra Brandow</v>
      </c>
      <c r="W8852" s="3" t="str">
        <f>IFERROR(VLOOKUP($B8852, 'Returns'!$A$2:$B$801, 2, FALSE), "No")</f>
        <v>No</v>
      </c>
    </row>
    <row r="8853" spans="1:23" x14ac:dyDescent="0.3">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VLOOKUP($M8853,People!$A$2:$B$5, 2, FALSE)</f>
        <v>Cassandra Brandow</v>
      </c>
      <c r="W8853" s="3" t="str">
        <f>IFERROR(VLOOKUP($B8853, 'Returns'!$A$2:$B$801, 2, FALSE), "No")</f>
        <v>No</v>
      </c>
    </row>
    <row r="8854" spans="1:23" x14ac:dyDescent="0.3">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VLOOKUP($M8854,People!$A$2:$B$5, 2, FALSE)</f>
        <v>Chuck Magee</v>
      </c>
      <c r="W8854" s="3" t="str">
        <f>IFERROR(VLOOKUP($B8854, 'Returns'!$A$2:$B$801, 2, FALSE), "No")</f>
        <v>No</v>
      </c>
    </row>
    <row r="8855" spans="1:23" x14ac:dyDescent="0.3">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VLOOKUP($M8855,People!$A$2:$B$5, 2, FALSE)</f>
        <v>Chuck Magee</v>
      </c>
      <c r="W8855" s="3" t="str">
        <f>IFERROR(VLOOKUP($B8855, 'Returns'!$A$2:$B$801, 2, FALSE), "No")</f>
        <v>No</v>
      </c>
    </row>
    <row r="8856" spans="1:23" x14ac:dyDescent="0.3">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VLOOKUP($M8856,People!$A$2:$B$5, 2, FALSE)</f>
        <v>Chuck Magee</v>
      </c>
      <c r="W8856" s="3" t="str">
        <f>IFERROR(VLOOKUP($B8856, 'Returns'!$A$2:$B$801, 2, FALSE), "No")</f>
        <v>No</v>
      </c>
    </row>
    <row r="8857" spans="1:23" x14ac:dyDescent="0.3">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VLOOKUP($M8857,People!$A$2:$B$5, 2, FALSE)</f>
        <v>Anna Andreadi</v>
      </c>
      <c r="W8857" s="3" t="str">
        <f>IFERROR(VLOOKUP($B8857, 'Returns'!$A$2:$B$801, 2, FALSE), "No")</f>
        <v>No</v>
      </c>
    </row>
    <row r="8858" spans="1:23" x14ac:dyDescent="0.3">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VLOOKUP($M8858,People!$A$2:$B$5, 2, FALSE)</f>
        <v>Anna Andreadi</v>
      </c>
      <c r="W8858" s="3" t="str">
        <f>IFERROR(VLOOKUP($B8858, 'Returns'!$A$2:$B$801, 2, FALSE), "No")</f>
        <v>No</v>
      </c>
    </row>
    <row r="8859" spans="1:23" x14ac:dyDescent="0.3">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VLOOKUP($M8859,People!$A$2:$B$5, 2, FALSE)</f>
        <v>Anna Andreadi</v>
      </c>
      <c r="W8859" s="3" t="str">
        <f>IFERROR(VLOOKUP($B8859, 'Returns'!$A$2:$B$801, 2, FALSE), "No")</f>
        <v>No</v>
      </c>
    </row>
    <row r="8860" spans="1:23" x14ac:dyDescent="0.3">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VLOOKUP($M8860,People!$A$2:$B$5, 2, FALSE)</f>
        <v>Anna Andreadi</v>
      </c>
      <c r="W8860" s="3" t="str">
        <f>IFERROR(VLOOKUP($B8860, 'Returns'!$A$2:$B$801, 2, FALSE), "No")</f>
        <v>No</v>
      </c>
    </row>
    <row r="8861" spans="1:23" x14ac:dyDescent="0.3">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VLOOKUP($M8861,People!$A$2:$B$5, 2, FALSE)</f>
        <v>Cassandra Brandow</v>
      </c>
      <c r="W8861" s="3" t="str">
        <f>IFERROR(VLOOKUP($B8861, 'Returns'!$A$2:$B$801, 2, FALSE), "No")</f>
        <v>No</v>
      </c>
    </row>
    <row r="8862" spans="1:23" x14ac:dyDescent="0.3">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VLOOKUP($M8862,People!$A$2:$B$5, 2, FALSE)</f>
        <v>Chuck Magee</v>
      </c>
      <c r="W8862" s="3" t="str">
        <f>IFERROR(VLOOKUP($B8862, 'Returns'!$A$2:$B$801, 2, FALSE), "No")</f>
        <v>No</v>
      </c>
    </row>
    <row r="8863" spans="1:23" x14ac:dyDescent="0.3">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VLOOKUP($M8863,People!$A$2:$B$5, 2, FALSE)</f>
        <v>Chuck Magee</v>
      </c>
      <c r="W8863" s="3" t="str">
        <f>IFERROR(VLOOKUP($B8863, 'Returns'!$A$2:$B$801, 2, FALSE), "No")</f>
        <v>No</v>
      </c>
    </row>
    <row r="8864" spans="1:23" x14ac:dyDescent="0.3">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VLOOKUP($M8864,People!$A$2:$B$5, 2, FALSE)</f>
        <v>Chuck Magee</v>
      </c>
      <c r="W8864" s="3" t="str">
        <f>IFERROR(VLOOKUP($B8864, 'Returns'!$A$2:$B$801, 2, FALSE), "No")</f>
        <v>No</v>
      </c>
    </row>
    <row r="8865" spans="1:23" x14ac:dyDescent="0.3">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VLOOKUP($M8865,People!$A$2:$B$5, 2, FALSE)</f>
        <v>Chuck Magee</v>
      </c>
      <c r="W8865" s="3" t="str">
        <f>IFERROR(VLOOKUP($B8865, 'Returns'!$A$2:$B$801, 2, FALSE), "No")</f>
        <v>No</v>
      </c>
    </row>
    <row r="8866" spans="1:23" x14ac:dyDescent="0.3">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VLOOKUP($M8866,People!$A$2:$B$5, 2, FALSE)</f>
        <v>Chuck Magee</v>
      </c>
      <c r="W8866" s="3" t="str">
        <f>IFERROR(VLOOKUP($B8866, 'Returns'!$A$2:$B$801, 2, FALSE), "No")</f>
        <v>No</v>
      </c>
    </row>
    <row r="8867" spans="1:23" x14ac:dyDescent="0.3">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VLOOKUP($M8867,People!$A$2:$B$5, 2, FALSE)</f>
        <v>Cassandra Brandow</v>
      </c>
      <c r="W8867" s="3" t="str">
        <f>IFERROR(VLOOKUP($B8867, 'Returns'!$A$2:$B$801, 2, FALSE), "No")</f>
        <v>No</v>
      </c>
    </row>
    <row r="8868" spans="1:23" x14ac:dyDescent="0.3">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VLOOKUP($M8868,People!$A$2:$B$5, 2, FALSE)</f>
        <v>Kelly Williams</v>
      </c>
      <c r="W8868" s="3" t="str">
        <f>IFERROR(VLOOKUP($B8868, 'Returns'!$A$2:$B$801, 2, FALSE), "No")</f>
        <v>No</v>
      </c>
    </row>
    <row r="8869" spans="1:23" x14ac:dyDescent="0.3">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VLOOKUP($M8869,People!$A$2:$B$5, 2, FALSE)</f>
        <v>Kelly Williams</v>
      </c>
      <c r="W8869" s="3" t="str">
        <f>IFERROR(VLOOKUP($B8869, 'Returns'!$A$2:$B$801, 2, FALSE), "No")</f>
        <v>No</v>
      </c>
    </row>
    <row r="8870" spans="1:23" x14ac:dyDescent="0.3">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VLOOKUP($M8870,People!$A$2:$B$5, 2, FALSE)</f>
        <v>Anna Andreadi</v>
      </c>
      <c r="W8870" s="3" t="str">
        <f>IFERROR(VLOOKUP($B8870, 'Returns'!$A$2:$B$801, 2, FALSE), "No")</f>
        <v>No</v>
      </c>
    </row>
    <row r="8871" spans="1:23" x14ac:dyDescent="0.3">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VLOOKUP($M8871,People!$A$2:$B$5, 2, FALSE)</f>
        <v>Anna Andreadi</v>
      </c>
      <c r="W8871" s="3" t="str">
        <f>IFERROR(VLOOKUP($B8871, 'Returns'!$A$2:$B$801, 2, FALSE), "No")</f>
        <v>Yes</v>
      </c>
    </row>
    <row r="8872" spans="1:23" x14ac:dyDescent="0.3">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VLOOKUP($M8872,People!$A$2:$B$5, 2, FALSE)</f>
        <v>Anna Andreadi</v>
      </c>
      <c r="W8872" s="3" t="str">
        <f>IFERROR(VLOOKUP($B8872, 'Returns'!$A$2:$B$801, 2, FALSE), "No")</f>
        <v>Yes</v>
      </c>
    </row>
    <row r="8873" spans="1:23" x14ac:dyDescent="0.3">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VLOOKUP($M8873,People!$A$2:$B$5, 2, FALSE)</f>
        <v>Anna Andreadi</v>
      </c>
      <c r="W8873" s="3" t="str">
        <f>IFERROR(VLOOKUP($B8873, 'Returns'!$A$2:$B$801, 2, FALSE), "No")</f>
        <v>Yes</v>
      </c>
    </row>
    <row r="8874" spans="1:23" x14ac:dyDescent="0.3">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VLOOKUP($M8874,People!$A$2:$B$5, 2, FALSE)</f>
        <v>Chuck Magee</v>
      </c>
      <c r="W8874" s="3" t="str">
        <f>IFERROR(VLOOKUP($B8874, 'Returns'!$A$2:$B$801, 2, FALSE), "No")</f>
        <v>Yes</v>
      </c>
    </row>
    <row r="8875" spans="1:23" x14ac:dyDescent="0.3">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VLOOKUP($M8875,People!$A$2:$B$5, 2, FALSE)</f>
        <v>Chuck Magee</v>
      </c>
      <c r="W8875" s="3" t="str">
        <f>IFERROR(VLOOKUP($B8875, 'Returns'!$A$2:$B$801, 2, FALSE), "No")</f>
        <v>Yes</v>
      </c>
    </row>
    <row r="8876" spans="1:23" x14ac:dyDescent="0.3">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VLOOKUP($M8876,People!$A$2:$B$5, 2, FALSE)</f>
        <v>Kelly Williams</v>
      </c>
      <c r="W8876" s="3" t="str">
        <f>IFERROR(VLOOKUP($B8876, 'Returns'!$A$2:$B$801, 2, FALSE), "No")</f>
        <v>No</v>
      </c>
    </row>
    <row r="8877" spans="1:23" x14ac:dyDescent="0.3">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VLOOKUP($M8877,People!$A$2:$B$5, 2, FALSE)</f>
        <v>Kelly Williams</v>
      </c>
      <c r="W8877" s="3" t="str">
        <f>IFERROR(VLOOKUP($B8877, 'Returns'!$A$2:$B$801, 2, FALSE), "No")</f>
        <v>No</v>
      </c>
    </row>
    <row r="8878" spans="1:23" x14ac:dyDescent="0.3">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VLOOKUP($M8878,People!$A$2:$B$5, 2, FALSE)</f>
        <v>Kelly Williams</v>
      </c>
      <c r="W8878" s="3" t="str">
        <f>IFERROR(VLOOKUP($B8878, 'Returns'!$A$2:$B$801, 2, FALSE), "No")</f>
        <v>No</v>
      </c>
    </row>
    <row r="8879" spans="1:23" x14ac:dyDescent="0.3">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VLOOKUP($M8879,People!$A$2:$B$5, 2, FALSE)</f>
        <v>Chuck Magee</v>
      </c>
      <c r="W8879" s="3" t="str">
        <f>IFERROR(VLOOKUP($B8879, 'Returns'!$A$2:$B$801, 2, FALSE), "No")</f>
        <v>No</v>
      </c>
    </row>
    <row r="8880" spans="1:23" x14ac:dyDescent="0.3">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VLOOKUP($M8880,People!$A$2:$B$5, 2, FALSE)</f>
        <v>Chuck Magee</v>
      </c>
      <c r="W8880" s="3" t="str">
        <f>IFERROR(VLOOKUP($B8880, 'Returns'!$A$2:$B$801, 2, FALSE), "No")</f>
        <v>No</v>
      </c>
    </row>
    <row r="8881" spans="1:23" x14ac:dyDescent="0.3">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VLOOKUP($M8881,People!$A$2:$B$5, 2, FALSE)</f>
        <v>Anna Andreadi</v>
      </c>
      <c r="W8881" s="3" t="str">
        <f>IFERROR(VLOOKUP($B8881, 'Returns'!$A$2:$B$801, 2, FALSE), "No")</f>
        <v>No</v>
      </c>
    </row>
    <row r="8882" spans="1:23" x14ac:dyDescent="0.3">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VLOOKUP($M8882,People!$A$2:$B$5, 2, FALSE)</f>
        <v>Anna Andreadi</v>
      </c>
      <c r="W8882" s="3" t="str">
        <f>IFERROR(VLOOKUP($B8882, 'Returns'!$A$2:$B$801, 2, FALSE), "No")</f>
        <v>No</v>
      </c>
    </row>
    <row r="8883" spans="1:23" x14ac:dyDescent="0.3">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VLOOKUP($M8883,People!$A$2:$B$5, 2, FALSE)</f>
        <v>Kelly Williams</v>
      </c>
      <c r="W8883" s="3" t="str">
        <f>IFERROR(VLOOKUP($B8883, 'Returns'!$A$2:$B$801, 2, FALSE), "No")</f>
        <v>No</v>
      </c>
    </row>
    <row r="8884" spans="1:23" x14ac:dyDescent="0.3">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VLOOKUP($M8884,People!$A$2:$B$5, 2, FALSE)</f>
        <v>Cassandra Brandow</v>
      </c>
      <c r="W8884" s="3" t="str">
        <f>IFERROR(VLOOKUP($B8884, 'Returns'!$A$2:$B$801, 2, FALSE), "No")</f>
        <v>No</v>
      </c>
    </row>
    <row r="8885" spans="1:23" x14ac:dyDescent="0.3">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VLOOKUP($M8885,People!$A$2:$B$5, 2, FALSE)</f>
        <v>Cassandra Brandow</v>
      </c>
      <c r="W8885" s="3" t="str">
        <f>IFERROR(VLOOKUP($B8885, 'Returns'!$A$2:$B$801, 2, FALSE), "No")</f>
        <v>No</v>
      </c>
    </row>
    <row r="8886" spans="1:23" x14ac:dyDescent="0.3">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VLOOKUP($M8886,People!$A$2:$B$5, 2, FALSE)</f>
        <v>Chuck Magee</v>
      </c>
      <c r="W8886" s="3" t="str">
        <f>IFERROR(VLOOKUP($B8886, 'Returns'!$A$2:$B$801, 2, FALSE), "No")</f>
        <v>No</v>
      </c>
    </row>
    <row r="8887" spans="1:23" x14ac:dyDescent="0.3">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VLOOKUP($M8887,People!$A$2:$B$5, 2, FALSE)</f>
        <v>Chuck Magee</v>
      </c>
      <c r="W8887" s="3" t="str">
        <f>IFERROR(VLOOKUP($B8887, 'Returns'!$A$2:$B$801, 2, FALSE), "No")</f>
        <v>No</v>
      </c>
    </row>
    <row r="8888" spans="1:23" x14ac:dyDescent="0.3">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VLOOKUP($M8888,People!$A$2:$B$5, 2, FALSE)</f>
        <v>Chuck Magee</v>
      </c>
      <c r="W8888" s="3" t="str">
        <f>IFERROR(VLOOKUP($B8888, 'Returns'!$A$2:$B$801, 2, FALSE), "No")</f>
        <v>No</v>
      </c>
    </row>
    <row r="8889" spans="1:23" x14ac:dyDescent="0.3">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VLOOKUP($M8889,People!$A$2:$B$5, 2, FALSE)</f>
        <v>Anna Andreadi</v>
      </c>
      <c r="W8889" s="3" t="str">
        <f>IFERROR(VLOOKUP($B8889, 'Returns'!$A$2:$B$801, 2, FALSE), "No")</f>
        <v>No</v>
      </c>
    </row>
    <row r="8890" spans="1:23" x14ac:dyDescent="0.3">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VLOOKUP($M8890,People!$A$2:$B$5, 2, FALSE)</f>
        <v>Anna Andreadi</v>
      </c>
      <c r="W8890" s="3" t="str">
        <f>IFERROR(VLOOKUP($B8890, 'Returns'!$A$2:$B$801, 2, FALSE), "No")</f>
        <v>No</v>
      </c>
    </row>
    <row r="8891" spans="1:23" x14ac:dyDescent="0.3">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VLOOKUP($M8891,People!$A$2:$B$5, 2, FALSE)</f>
        <v>Kelly Williams</v>
      </c>
      <c r="W8891" s="3" t="str">
        <f>IFERROR(VLOOKUP($B8891, 'Returns'!$A$2:$B$801, 2, FALSE), "No")</f>
        <v>No</v>
      </c>
    </row>
    <row r="8892" spans="1:23" x14ac:dyDescent="0.3">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VLOOKUP($M8892,People!$A$2:$B$5, 2, FALSE)</f>
        <v>Kelly Williams</v>
      </c>
      <c r="W8892" s="3" t="str">
        <f>IFERROR(VLOOKUP($B8892, 'Returns'!$A$2:$B$801, 2, FALSE), "No")</f>
        <v>No</v>
      </c>
    </row>
    <row r="8893" spans="1:23" x14ac:dyDescent="0.3">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VLOOKUP($M8893,People!$A$2:$B$5, 2, FALSE)</f>
        <v>Cassandra Brandow</v>
      </c>
      <c r="W8893" s="3" t="str">
        <f>IFERROR(VLOOKUP($B8893, 'Returns'!$A$2:$B$801, 2, FALSE), "No")</f>
        <v>Yes</v>
      </c>
    </row>
    <row r="8894" spans="1:23" x14ac:dyDescent="0.3">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VLOOKUP($M8894,People!$A$2:$B$5, 2, FALSE)</f>
        <v>Anna Andreadi</v>
      </c>
      <c r="W8894" s="3" t="str">
        <f>IFERROR(VLOOKUP($B8894, 'Returns'!$A$2:$B$801, 2, FALSE), "No")</f>
        <v>No</v>
      </c>
    </row>
    <row r="8895" spans="1:23" x14ac:dyDescent="0.3">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VLOOKUP($M8895,People!$A$2:$B$5, 2, FALSE)</f>
        <v>Kelly Williams</v>
      </c>
      <c r="W8895" s="3" t="str">
        <f>IFERROR(VLOOKUP($B8895, 'Returns'!$A$2:$B$801, 2, FALSE), "No")</f>
        <v>No</v>
      </c>
    </row>
    <row r="8896" spans="1:23" x14ac:dyDescent="0.3">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VLOOKUP($M8896,People!$A$2:$B$5, 2, FALSE)</f>
        <v>Anna Andreadi</v>
      </c>
      <c r="W8896" s="3" t="str">
        <f>IFERROR(VLOOKUP($B8896, 'Returns'!$A$2:$B$801, 2, FALSE), "No")</f>
        <v>No</v>
      </c>
    </row>
    <row r="8897" spans="1:23" x14ac:dyDescent="0.3">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VLOOKUP($M8897,People!$A$2:$B$5, 2, FALSE)</f>
        <v>Anna Andreadi</v>
      </c>
      <c r="W8897" s="3" t="str">
        <f>IFERROR(VLOOKUP($B8897, 'Returns'!$A$2:$B$801, 2, FALSE), "No")</f>
        <v>No</v>
      </c>
    </row>
    <row r="8898" spans="1:23" x14ac:dyDescent="0.3">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VLOOKUP($M8898,People!$A$2:$B$5, 2, FALSE)</f>
        <v>Anna Andreadi</v>
      </c>
      <c r="W8898" s="3" t="str">
        <f>IFERROR(VLOOKUP($B8898, 'Returns'!$A$2:$B$801, 2, FALSE), "No")</f>
        <v>No</v>
      </c>
    </row>
    <row r="8899" spans="1:23" x14ac:dyDescent="0.3">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VLOOKUP($M8899,People!$A$2:$B$5, 2, FALSE)</f>
        <v>Anna Andreadi</v>
      </c>
      <c r="W8899" s="3" t="str">
        <f>IFERROR(VLOOKUP($B8899, 'Returns'!$A$2:$B$801, 2, FALSE), "No")</f>
        <v>No</v>
      </c>
    </row>
    <row r="8900" spans="1:23" x14ac:dyDescent="0.3">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VLOOKUP($M8900,People!$A$2:$B$5, 2, FALSE)</f>
        <v>Cassandra Brandow</v>
      </c>
      <c r="W8900" s="3" t="str">
        <f>IFERROR(VLOOKUP($B8900, 'Returns'!$A$2:$B$801, 2, FALSE), "No")</f>
        <v>No</v>
      </c>
    </row>
    <row r="8901" spans="1:23" x14ac:dyDescent="0.3">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VLOOKUP($M8901,People!$A$2:$B$5, 2, FALSE)</f>
        <v>Cassandra Brandow</v>
      </c>
      <c r="W8901" s="3" t="str">
        <f>IFERROR(VLOOKUP($B8901, 'Returns'!$A$2:$B$801, 2, FALSE), "No")</f>
        <v>No</v>
      </c>
    </row>
    <row r="8902" spans="1:23" x14ac:dyDescent="0.3">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VLOOKUP($M8902,People!$A$2:$B$5, 2, FALSE)</f>
        <v>Kelly Williams</v>
      </c>
      <c r="W8902" s="3" t="str">
        <f>IFERROR(VLOOKUP($B8902, 'Returns'!$A$2:$B$801, 2, FALSE), "No")</f>
        <v>No</v>
      </c>
    </row>
    <row r="8903" spans="1:23" x14ac:dyDescent="0.3">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VLOOKUP($M8903,People!$A$2:$B$5, 2, FALSE)</f>
        <v>Kelly Williams</v>
      </c>
      <c r="W8903" s="3" t="str">
        <f>IFERROR(VLOOKUP($B8903, 'Returns'!$A$2:$B$801, 2, FALSE), "No")</f>
        <v>No</v>
      </c>
    </row>
    <row r="8904" spans="1:23" x14ac:dyDescent="0.3">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VLOOKUP($M8904,People!$A$2:$B$5, 2, FALSE)</f>
        <v>Kelly Williams</v>
      </c>
      <c r="W8904" s="3" t="str">
        <f>IFERROR(VLOOKUP($B8904, 'Returns'!$A$2:$B$801, 2, FALSE), "No")</f>
        <v>No</v>
      </c>
    </row>
    <row r="8905" spans="1:23" x14ac:dyDescent="0.3">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VLOOKUP($M8905,People!$A$2:$B$5, 2, FALSE)</f>
        <v>Kelly Williams</v>
      </c>
      <c r="W8905" s="3" t="str">
        <f>IFERROR(VLOOKUP($B8905, 'Returns'!$A$2:$B$801, 2, FALSE), "No")</f>
        <v>No</v>
      </c>
    </row>
    <row r="8906" spans="1:23" x14ac:dyDescent="0.3">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VLOOKUP($M8906,People!$A$2:$B$5, 2, FALSE)</f>
        <v>Chuck Magee</v>
      </c>
      <c r="W8906" s="3" t="str">
        <f>IFERROR(VLOOKUP($B8906, 'Returns'!$A$2:$B$801, 2, FALSE), "No")</f>
        <v>No</v>
      </c>
    </row>
    <row r="8907" spans="1:23" x14ac:dyDescent="0.3">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VLOOKUP($M8907,People!$A$2:$B$5, 2, FALSE)</f>
        <v>Chuck Magee</v>
      </c>
      <c r="W8907" s="3" t="str">
        <f>IFERROR(VLOOKUP($B8907, 'Returns'!$A$2:$B$801, 2, FALSE), "No")</f>
        <v>No</v>
      </c>
    </row>
    <row r="8908" spans="1:23" x14ac:dyDescent="0.3">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VLOOKUP($M8908,People!$A$2:$B$5, 2, FALSE)</f>
        <v>Chuck Magee</v>
      </c>
      <c r="W8908" s="3" t="str">
        <f>IFERROR(VLOOKUP($B8908, 'Returns'!$A$2:$B$801, 2, FALSE), "No")</f>
        <v>No</v>
      </c>
    </row>
    <row r="8909" spans="1:23" x14ac:dyDescent="0.3">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VLOOKUP($M8909,People!$A$2:$B$5, 2, FALSE)</f>
        <v>Anna Andreadi</v>
      </c>
      <c r="W8909" s="3" t="str">
        <f>IFERROR(VLOOKUP($B8909, 'Returns'!$A$2:$B$801, 2, FALSE), "No")</f>
        <v>No</v>
      </c>
    </row>
    <row r="8910" spans="1:23" x14ac:dyDescent="0.3">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VLOOKUP($M8910,People!$A$2:$B$5, 2, FALSE)</f>
        <v>Anna Andreadi</v>
      </c>
      <c r="W8910" s="3" t="str">
        <f>IFERROR(VLOOKUP($B8910, 'Returns'!$A$2:$B$801, 2, FALSE), "No")</f>
        <v>No</v>
      </c>
    </row>
    <row r="8911" spans="1:23" x14ac:dyDescent="0.3">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VLOOKUP($M8911,People!$A$2:$B$5, 2, FALSE)</f>
        <v>Chuck Magee</v>
      </c>
      <c r="W8911" s="3" t="str">
        <f>IFERROR(VLOOKUP($B8911, 'Returns'!$A$2:$B$801, 2, FALSE), "No")</f>
        <v>No</v>
      </c>
    </row>
    <row r="8912" spans="1:23" x14ac:dyDescent="0.3">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VLOOKUP($M8912,People!$A$2:$B$5, 2, FALSE)</f>
        <v>Cassandra Brandow</v>
      </c>
      <c r="W8912" s="3" t="str">
        <f>IFERROR(VLOOKUP($B8912, 'Returns'!$A$2:$B$801, 2, FALSE), "No")</f>
        <v>No</v>
      </c>
    </row>
    <row r="8913" spans="1:23" x14ac:dyDescent="0.3">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VLOOKUP($M8913,People!$A$2:$B$5, 2, FALSE)</f>
        <v>Cassandra Brandow</v>
      </c>
      <c r="W8913" s="3" t="str">
        <f>IFERROR(VLOOKUP($B8913, 'Returns'!$A$2:$B$801, 2, FALSE), "No")</f>
        <v>No</v>
      </c>
    </row>
    <row r="8914" spans="1:23" x14ac:dyDescent="0.3">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VLOOKUP($M8914,People!$A$2:$B$5, 2, FALSE)</f>
        <v>Cassandra Brandow</v>
      </c>
      <c r="W8914" s="3" t="str">
        <f>IFERROR(VLOOKUP($B8914, 'Returns'!$A$2:$B$801, 2, FALSE), "No")</f>
        <v>No</v>
      </c>
    </row>
    <row r="8915" spans="1:23" x14ac:dyDescent="0.3">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VLOOKUP($M8915,People!$A$2:$B$5, 2, FALSE)</f>
        <v>Cassandra Brandow</v>
      </c>
      <c r="W8915" s="3" t="str">
        <f>IFERROR(VLOOKUP($B8915, 'Returns'!$A$2:$B$801, 2, FALSE), "No")</f>
        <v>No</v>
      </c>
    </row>
    <row r="8916" spans="1:23" x14ac:dyDescent="0.3">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VLOOKUP($M8916,People!$A$2:$B$5, 2, FALSE)</f>
        <v>Kelly Williams</v>
      </c>
      <c r="W8916" s="3" t="str">
        <f>IFERROR(VLOOKUP($B8916, 'Returns'!$A$2:$B$801, 2, FALSE), "No")</f>
        <v>Yes</v>
      </c>
    </row>
    <row r="8917" spans="1:23" x14ac:dyDescent="0.3">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VLOOKUP($M8917,People!$A$2:$B$5, 2, FALSE)</f>
        <v>Kelly Williams</v>
      </c>
      <c r="W8917" s="3" t="str">
        <f>IFERROR(VLOOKUP($B8917, 'Returns'!$A$2:$B$801, 2, FALSE), "No")</f>
        <v>Yes</v>
      </c>
    </row>
    <row r="8918" spans="1:23" x14ac:dyDescent="0.3">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VLOOKUP($M8918,People!$A$2:$B$5, 2, FALSE)</f>
        <v>Kelly Williams</v>
      </c>
      <c r="W8918" s="3" t="str">
        <f>IFERROR(VLOOKUP($B8918, 'Returns'!$A$2:$B$801, 2, FALSE), "No")</f>
        <v>Yes</v>
      </c>
    </row>
    <row r="8919" spans="1:23" x14ac:dyDescent="0.3">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VLOOKUP($M8919,People!$A$2:$B$5, 2, FALSE)</f>
        <v>Kelly Williams</v>
      </c>
      <c r="W8919" s="3" t="str">
        <f>IFERROR(VLOOKUP($B8919, 'Returns'!$A$2:$B$801, 2, FALSE), "No")</f>
        <v>Yes</v>
      </c>
    </row>
    <row r="8920" spans="1:23" x14ac:dyDescent="0.3">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VLOOKUP($M8920,People!$A$2:$B$5, 2, FALSE)</f>
        <v>Kelly Williams</v>
      </c>
      <c r="W8920" s="3" t="str">
        <f>IFERROR(VLOOKUP($B8920, 'Returns'!$A$2:$B$801, 2, FALSE), "No")</f>
        <v>Yes</v>
      </c>
    </row>
    <row r="8921" spans="1:23" x14ac:dyDescent="0.3">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VLOOKUP($M8921,People!$A$2:$B$5, 2, FALSE)</f>
        <v>Cassandra Brandow</v>
      </c>
      <c r="W8921" s="3" t="str">
        <f>IFERROR(VLOOKUP($B8921, 'Returns'!$A$2:$B$801, 2, FALSE), "No")</f>
        <v>No</v>
      </c>
    </row>
    <row r="8922" spans="1:23" x14ac:dyDescent="0.3">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VLOOKUP($M8922,People!$A$2:$B$5, 2, FALSE)</f>
        <v>Chuck Magee</v>
      </c>
      <c r="W8922" s="3" t="str">
        <f>IFERROR(VLOOKUP($B8922, 'Returns'!$A$2:$B$801, 2, FALSE), "No")</f>
        <v>No</v>
      </c>
    </row>
    <row r="8923" spans="1:23" x14ac:dyDescent="0.3">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VLOOKUP($M8923,People!$A$2:$B$5, 2, FALSE)</f>
        <v>Cassandra Brandow</v>
      </c>
      <c r="W8923" s="3" t="str">
        <f>IFERROR(VLOOKUP($B8923, 'Returns'!$A$2:$B$801, 2, FALSE), "No")</f>
        <v>No</v>
      </c>
    </row>
    <row r="8924" spans="1:23" x14ac:dyDescent="0.3">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VLOOKUP($M8924,People!$A$2:$B$5, 2, FALSE)</f>
        <v>Cassandra Brandow</v>
      </c>
      <c r="W8924" s="3" t="str">
        <f>IFERROR(VLOOKUP($B8924, 'Returns'!$A$2:$B$801, 2, FALSE), "No")</f>
        <v>No</v>
      </c>
    </row>
    <row r="8925" spans="1:23" x14ac:dyDescent="0.3">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VLOOKUP($M8925,People!$A$2:$B$5, 2, FALSE)</f>
        <v>Cassandra Brandow</v>
      </c>
      <c r="W8925" s="3" t="str">
        <f>IFERROR(VLOOKUP($B8925, 'Returns'!$A$2:$B$801, 2, FALSE), "No")</f>
        <v>No</v>
      </c>
    </row>
    <row r="8926" spans="1:23" x14ac:dyDescent="0.3">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VLOOKUP($M8926,People!$A$2:$B$5, 2, FALSE)</f>
        <v>Kelly Williams</v>
      </c>
      <c r="W8926" s="3" t="str">
        <f>IFERROR(VLOOKUP($B8926, 'Returns'!$A$2:$B$801, 2, FALSE), "No")</f>
        <v>No</v>
      </c>
    </row>
    <row r="8927" spans="1:23" x14ac:dyDescent="0.3">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VLOOKUP($M8927,People!$A$2:$B$5, 2, FALSE)</f>
        <v>Kelly Williams</v>
      </c>
      <c r="W8927" s="3" t="str">
        <f>IFERROR(VLOOKUP($B8927, 'Returns'!$A$2:$B$801, 2, FALSE), "No")</f>
        <v>No</v>
      </c>
    </row>
    <row r="8928" spans="1:23" x14ac:dyDescent="0.3">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VLOOKUP($M8928,People!$A$2:$B$5, 2, FALSE)</f>
        <v>Kelly Williams</v>
      </c>
      <c r="W8928" s="3" t="str">
        <f>IFERROR(VLOOKUP($B8928, 'Returns'!$A$2:$B$801, 2, FALSE), "No")</f>
        <v>No</v>
      </c>
    </row>
    <row r="8929" spans="1:23" x14ac:dyDescent="0.3">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VLOOKUP($M8929,People!$A$2:$B$5, 2, FALSE)</f>
        <v>Anna Andreadi</v>
      </c>
      <c r="W8929" s="3" t="str">
        <f>IFERROR(VLOOKUP($B8929, 'Returns'!$A$2:$B$801, 2, FALSE), "No")</f>
        <v>No</v>
      </c>
    </row>
    <row r="8930" spans="1:23" x14ac:dyDescent="0.3">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VLOOKUP($M8930,People!$A$2:$B$5, 2, FALSE)</f>
        <v>Kelly Williams</v>
      </c>
      <c r="W8930" s="3" t="str">
        <f>IFERROR(VLOOKUP($B8930, 'Returns'!$A$2:$B$801, 2, FALSE), "No")</f>
        <v>No</v>
      </c>
    </row>
    <row r="8931" spans="1:23" x14ac:dyDescent="0.3">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VLOOKUP($M8931,People!$A$2:$B$5, 2, FALSE)</f>
        <v>Kelly Williams</v>
      </c>
      <c r="W8931" s="3" t="str">
        <f>IFERROR(VLOOKUP($B8931, 'Returns'!$A$2:$B$801, 2, FALSE), "No")</f>
        <v>No</v>
      </c>
    </row>
    <row r="8932" spans="1:23" x14ac:dyDescent="0.3">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VLOOKUP($M8932,People!$A$2:$B$5, 2, FALSE)</f>
        <v>Kelly Williams</v>
      </c>
      <c r="W8932" s="3" t="str">
        <f>IFERROR(VLOOKUP($B8932, 'Returns'!$A$2:$B$801, 2, FALSE), "No")</f>
        <v>No</v>
      </c>
    </row>
    <row r="8933" spans="1:23" x14ac:dyDescent="0.3">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VLOOKUP($M8933,People!$A$2:$B$5, 2, FALSE)</f>
        <v>Kelly Williams</v>
      </c>
      <c r="W8933" s="3" t="str">
        <f>IFERROR(VLOOKUP($B8933, 'Returns'!$A$2:$B$801, 2, FALSE), "No")</f>
        <v>No</v>
      </c>
    </row>
    <row r="8934" spans="1:23" x14ac:dyDescent="0.3">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VLOOKUP($M8934,People!$A$2:$B$5, 2, FALSE)</f>
        <v>Kelly Williams</v>
      </c>
      <c r="W8934" s="3" t="str">
        <f>IFERROR(VLOOKUP($B8934, 'Returns'!$A$2:$B$801, 2, FALSE), "No")</f>
        <v>No</v>
      </c>
    </row>
    <row r="8935" spans="1:23" x14ac:dyDescent="0.3">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VLOOKUP($M8935,People!$A$2:$B$5, 2, FALSE)</f>
        <v>Kelly Williams</v>
      </c>
      <c r="W8935" s="3" t="str">
        <f>IFERROR(VLOOKUP($B8935, 'Returns'!$A$2:$B$801, 2, FALSE), "No")</f>
        <v>No</v>
      </c>
    </row>
    <row r="8936" spans="1:23" x14ac:dyDescent="0.3">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VLOOKUP($M8936,People!$A$2:$B$5, 2, FALSE)</f>
        <v>Chuck Magee</v>
      </c>
      <c r="W8936" s="3" t="str">
        <f>IFERROR(VLOOKUP($B8936, 'Returns'!$A$2:$B$801, 2, FALSE), "No")</f>
        <v>No</v>
      </c>
    </row>
    <row r="8937" spans="1:23" x14ac:dyDescent="0.3">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VLOOKUP($M8937,People!$A$2:$B$5, 2, FALSE)</f>
        <v>Chuck Magee</v>
      </c>
      <c r="W8937" s="3" t="str">
        <f>IFERROR(VLOOKUP($B8937, 'Returns'!$A$2:$B$801, 2, FALSE), "No")</f>
        <v>No</v>
      </c>
    </row>
    <row r="8938" spans="1:23" x14ac:dyDescent="0.3">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VLOOKUP($M8938,People!$A$2:$B$5, 2, FALSE)</f>
        <v>Anna Andreadi</v>
      </c>
      <c r="W8938" s="3" t="str">
        <f>IFERROR(VLOOKUP($B8938, 'Returns'!$A$2:$B$801, 2, FALSE), "No")</f>
        <v>No</v>
      </c>
    </row>
    <row r="8939" spans="1:23" x14ac:dyDescent="0.3">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VLOOKUP($M8939,People!$A$2:$B$5, 2, FALSE)</f>
        <v>Anna Andreadi</v>
      </c>
      <c r="W8939" s="3" t="str">
        <f>IFERROR(VLOOKUP($B8939, 'Returns'!$A$2:$B$801, 2, FALSE), "No")</f>
        <v>No</v>
      </c>
    </row>
    <row r="8940" spans="1:23" x14ac:dyDescent="0.3">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VLOOKUP($M8940,People!$A$2:$B$5, 2, FALSE)</f>
        <v>Anna Andreadi</v>
      </c>
      <c r="W8940" s="3" t="str">
        <f>IFERROR(VLOOKUP($B8940, 'Returns'!$A$2:$B$801, 2, FALSE), "No")</f>
        <v>No</v>
      </c>
    </row>
    <row r="8941" spans="1:23" x14ac:dyDescent="0.3">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VLOOKUP($M8941,People!$A$2:$B$5, 2, FALSE)</f>
        <v>Anna Andreadi</v>
      </c>
      <c r="W8941" s="3" t="str">
        <f>IFERROR(VLOOKUP($B8941, 'Returns'!$A$2:$B$801, 2, FALSE), "No")</f>
        <v>No</v>
      </c>
    </row>
    <row r="8942" spans="1:23" x14ac:dyDescent="0.3">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VLOOKUP($M8942,People!$A$2:$B$5, 2, FALSE)</f>
        <v>Cassandra Brandow</v>
      </c>
      <c r="W8942" s="3" t="str">
        <f>IFERROR(VLOOKUP($B8942, 'Returns'!$A$2:$B$801, 2, FALSE), "No")</f>
        <v>No</v>
      </c>
    </row>
    <row r="8943" spans="1:23" x14ac:dyDescent="0.3">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VLOOKUP($M8943,People!$A$2:$B$5, 2, FALSE)</f>
        <v>Anna Andreadi</v>
      </c>
      <c r="W8943" s="3" t="str">
        <f>IFERROR(VLOOKUP($B8943, 'Returns'!$A$2:$B$801, 2, FALSE), "No")</f>
        <v>Yes</v>
      </c>
    </row>
    <row r="8944" spans="1:23" x14ac:dyDescent="0.3">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VLOOKUP($M8944,People!$A$2:$B$5, 2, FALSE)</f>
        <v>Anna Andreadi</v>
      </c>
      <c r="W8944" s="3" t="str">
        <f>IFERROR(VLOOKUP($B8944, 'Returns'!$A$2:$B$801, 2, FALSE), "No")</f>
        <v>Yes</v>
      </c>
    </row>
    <row r="8945" spans="1:23" x14ac:dyDescent="0.3">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VLOOKUP($M8945,People!$A$2:$B$5, 2, FALSE)</f>
        <v>Kelly Williams</v>
      </c>
      <c r="W8945" s="3" t="str">
        <f>IFERROR(VLOOKUP($B8945, 'Returns'!$A$2:$B$801, 2, FALSE), "No")</f>
        <v>No</v>
      </c>
    </row>
    <row r="8946" spans="1:23" x14ac:dyDescent="0.3">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VLOOKUP($M8946,People!$A$2:$B$5, 2, FALSE)</f>
        <v>Anna Andreadi</v>
      </c>
      <c r="W8946" s="3" t="str">
        <f>IFERROR(VLOOKUP($B8946, 'Returns'!$A$2:$B$801, 2, FALSE), "No")</f>
        <v>No</v>
      </c>
    </row>
    <row r="8947" spans="1:23" x14ac:dyDescent="0.3">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VLOOKUP($M8947,People!$A$2:$B$5, 2, FALSE)</f>
        <v>Anna Andreadi</v>
      </c>
      <c r="W8947" s="3" t="str">
        <f>IFERROR(VLOOKUP($B8947, 'Returns'!$A$2:$B$801, 2, FALSE), "No")</f>
        <v>No</v>
      </c>
    </row>
    <row r="8948" spans="1:23" x14ac:dyDescent="0.3">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VLOOKUP($M8948,People!$A$2:$B$5, 2, FALSE)</f>
        <v>Chuck Magee</v>
      </c>
      <c r="W8948" s="3" t="str">
        <f>IFERROR(VLOOKUP($B8948, 'Returns'!$A$2:$B$801, 2, FALSE), "No")</f>
        <v>No</v>
      </c>
    </row>
    <row r="8949" spans="1:23" x14ac:dyDescent="0.3">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VLOOKUP($M8949,People!$A$2:$B$5, 2, FALSE)</f>
        <v>Chuck Magee</v>
      </c>
      <c r="W8949" s="3" t="str">
        <f>IFERROR(VLOOKUP($B8949, 'Returns'!$A$2:$B$801, 2, FALSE), "No")</f>
        <v>No</v>
      </c>
    </row>
    <row r="8950" spans="1:23" x14ac:dyDescent="0.3">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VLOOKUP($M8950,People!$A$2:$B$5, 2, FALSE)</f>
        <v>Anna Andreadi</v>
      </c>
      <c r="W8950" s="3" t="str">
        <f>IFERROR(VLOOKUP($B8950, 'Returns'!$A$2:$B$801, 2, FALSE), "No")</f>
        <v>No</v>
      </c>
    </row>
    <row r="8951" spans="1:23" x14ac:dyDescent="0.3">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VLOOKUP($M8951,People!$A$2:$B$5, 2, FALSE)</f>
        <v>Cassandra Brandow</v>
      </c>
      <c r="W8951" s="3" t="str">
        <f>IFERROR(VLOOKUP($B8951, 'Returns'!$A$2:$B$801, 2, FALSE), "No")</f>
        <v>Yes</v>
      </c>
    </row>
    <row r="8952" spans="1:23" x14ac:dyDescent="0.3">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VLOOKUP($M8952,People!$A$2:$B$5, 2, FALSE)</f>
        <v>Cassandra Brandow</v>
      </c>
      <c r="W8952" s="3" t="str">
        <f>IFERROR(VLOOKUP($B8952, 'Returns'!$A$2:$B$801, 2, FALSE), "No")</f>
        <v>Yes</v>
      </c>
    </row>
    <row r="8953" spans="1:23" x14ac:dyDescent="0.3">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VLOOKUP($M8953,People!$A$2:$B$5, 2, FALSE)</f>
        <v>Cassandra Brandow</v>
      </c>
      <c r="W8953" s="3" t="str">
        <f>IFERROR(VLOOKUP($B8953, 'Returns'!$A$2:$B$801, 2, FALSE), "No")</f>
        <v>Yes</v>
      </c>
    </row>
    <row r="8954" spans="1:23" x14ac:dyDescent="0.3">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VLOOKUP($M8954,People!$A$2:$B$5, 2, FALSE)</f>
        <v>Cassandra Brandow</v>
      </c>
      <c r="W8954" s="3" t="str">
        <f>IFERROR(VLOOKUP($B8954, 'Returns'!$A$2:$B$801, 2, FALSE), "No")</f>
        <v>Yes</v>
      </c>
    </row>
    <row r="8955" spans="1:23" x14ac:dyDescent="0.3">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VLOOKUP($M8955,People!$A$2:$B$5, 2, FALSE)</f>
        <v>Cassandra Brandow</v>
      </c>
      <c r="W8955" s="3" t="str">
        <f>IFERROR(VLOOKUP($B8955, 'Returns'!$A$2:$B$801, 2, FALSE), "No")</f>
        <v>Yes</v>
      </c>
    </row>
    <row r="8956" spans="1:23" x14ac:dyDescent="0.3">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VLOOKUP($M8956,People!$A$2:$B$5, 2, FALSE)</f>
        <v>Cassandra Brandow</v>
      </c>
      <c r="W8956" s="3" t="str">
        <f>IFERROR(VLOOKUP($B8956, 'Returns'!$A$2:$B$801, 2, FALSE), "No")</f>
        <v>No</v>
      </c>
    </row>
    <row r="8957" spans="1:23" x14ac:dyDescent="0.3">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VLOOKUP($M8957,People!$A$2:$B$5, 2, FALSE)</f>
        <v>Anna Andreadi</v>
      </c>
      <c r="W8957" s="3" t="str">
        <f>IFERROR(VLOOKUP($B8957, 'Returns'!$A$2:$B$801, 2, FALSE), "No")</f>
        <v>No</v>
      </c>
    </row>
    <row r="8958" spans="1:23" x14ac:dyDescent="0.3">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VLOOKUP($M8958,People!$A$2:$B$5, 2, FALSE)</f>
        <v>Cassandra Brandow</v>
      </c>
      <c r="W8958" s="3" t="str">
        <f>IFERROR(VLOOKUP($B8958, 'Returns'!$A$2:$B$801, 2, FALSE), "No")</f>
        <v>No</v>
      </c>
    </row>
    <row r="8959" spans="1:23" x14ac:dyDescent="0.3">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VLOOKUP($M8959,People!$A$2:$B$5, 2, FALSE)</f>
        <v>Cassandra Brandow</v>
      </c>
      <c r="W8959" s="3" t="str">
        <f>IFERROR(VLOOKUP($B8959, 'Returns'!$A$2:$B$801, 2, FALSE), "No")</f>
        <v>No</v>
      </c>
    </row>
    <row r="8960" spans="1:23" x14ac:dyDescent="0.3">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VLOOKUP($M8960,People!$A$2:$B$5, 2, FALSE)</f>
        <v>Kelly Williams</v>
      </c>
      <c r="W8960" s="3" t="str">
        <f>IFERROR(VLOOKUP($B8960, 'Returns'!$A$2:$B$801, 2, FALSE), "No")</f>
        <v>No</v>
      </c>
    </row>
    <row r="8961" spans="1:23" x14ac:dyDescent="0.3">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VLOOKUP($M8961,People!$A$2:$B$5, 2, FALSE)</f>
        <v>Kelly Williams</v>
      </c>
      <c r="W8961" s="3" t="str">
        <f>IFERROR(VLOOKUP($B8961, 'Returns'!$A$2:$B$801, 2, FALSE), "No")</f>
        <v>No</v>
      </c>
    </row>
    <row r="8962" spans="1:23" x14ac:dyDescent="0.3">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VLOOKUP($M8962,People!$A$2:$B$5, 2, FALSE)</f>
        <v>Kelly Williams</v>
      </c>
      <c r="W8962" s="3" t="str">
        <f>IFERROR(VLOOKUP($B8962, 'Returns'!$A$2:$B$801, 2, FALSE), "No")</f>
        <v>No</v>
      </c>
    </row>
    <row r="8963" spans="1:23" x14ac:dyDescent="0.3">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VLOOKUP($M8963,People!$A$2:$B$5, 2, FALSE)</f>
        <v>Kelly Williams</v>
      </c>
      <c r="W8963" s="3" t="str">
        <f>IFERROR(VLOOKUP($B8963, 'Returns'!$A$2:$B$801, 2, FALSE), "No")</f>
        <v>No</v>
      </c>
    </row>
    <row r="8964" spans="1:23" x14ac:dyDescent="0.3">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VLOOKUP($M8964,People!$A$2:$B$5, 2, FALSE)</f>
        <v>Cassandra Brandow</v>
      </c>
      <c r="W8964" s="3" t="str">
        <f>IFERROR(VLOOKUP($B8964, 'Returns'!$A$2:$B$801, 2, FALSE), "No")</f>
        <v>Yes</v>
      </c>
    </row>
    <row r="8965" spans="1:23" x14ac:dyDescent="0.3">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VLOOKUP($M8965,People!$A$2:$B$5, 2, FALSE)</f>
        <v>Cassandra Brandow</v>
      </c>
      <c r="W8965" s="3" t="str">
        <f>IFERROR(VLOOKUP($B8965, 'Returns'!$A$2:$B$801, 2, FALSE), "No")</f>
        <v>Yes</v>
      </c>
    </row>
    <row r="8966" spans="1:23" x14ac:dyDescent="0.3">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VLOOKUP($M8966,People!$A$2:$B$5, 2, FALSE)</f>
        <v>Cassandra Brandow</v>
      </c>
      <c r="W8966" s="3" t="str">
        <f>IFERROR(VLOOKUP($B8966, 'Returns'!$A$2:$B$801, 2, FALSE), "No")</f>
        <v>Yes</v>
      </c>
    </row>
    <row r="8967" spans="1:23" x14ac:dyDescent="0.3">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VLOOKUP($M8967,People!$A$2:$B$5, 2, FALSE)</f>
        <v>Kelly Williams</v>
      </c>
      <c r="W8967" s="3" t="str">
        <f>IFERROR(VLOOKUP($B8967, 'Returns'!$A$2:$B$801, 2, FALSE), "No")</f>
        <v>No</v>
      </c>
    </row>
    <row r="8968" spans="1:23" x14ac:dyDescent="0.3">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VLOOKUP($M8968,People!$A$2:$B$5, 2, FALSE)</f>
        <v>Chuck Magee</v>
      </c>
      <c r="W8968" s="3" t="str">
        <f>IFERROR(VLOOKUP($B8968, 'Returns'!$A$2:$B$801, 2, FALSE), "No")</f>
        <v>No</v>
      </c>
    </row>
    <row r="8969" spans="1:23" x14ac:dyDescent="0.3">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VLOOKUP($M8969,People!$A$2:$B$5, 2, FALSE)</f>
        <v>Chuck Magee</v>
      </c>
      <c r="W8969" s="3" t="str">
        <f>IFERROR(VLOOKUP($B8969, 'Returns'!$A$2:$B$801, 2, FALSE), "No")</f>
        <v>No</v>
      </c>
    </row>
    <row r="8970" spans="1:23" x14ac:dyDescent="0.3">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VLOOKUP($M8970,People!$A$2:$B$5, 2, FALSE)</f>
        <v>Cassandra Brandow</v>
      </c>
      <c r="W8970" s="3" t="str">
        <f>IFERROR(VLOOKUP($B8970, 'Returns'!$A$2:$B$801, 2, FALSE), "No")</f>
        <v>No</v>
      </c>
    </row>
    <row r="8971" spans="1:23" x14ac:dyDescent="0.3">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VLOOKUP($M8971,People!$A$2:$B$5, 2, FALSE)</f>
        <v>Chuck Magee</v>
      </c>
      <c r="W8971" s="3" t="str">
        <f>IFERROR(VLOOKUP($B8971, 'Returns'!$A$2:$B$801, 2, FALSE), "No")</f>
        <v>No</v>
      </c>
    </row>
    <row r="8972" spans="1:23" x14ac:dyDescent="0.3">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VLOOKUP($M8972,People!$A$2:$B$5, 2, FALSE)</f>
        <v>Chuck Magee</v>
      </c>
      <c r="W8972" s="3" t="str">
        <f>IFERROR(VLOOKUP($B8972, 'Returns'!$A$2:$B$801, 2, FALSE), "No")</f>
        <v>No</v>
      </c>
    </row>
    <row r="8973" spans="1:23" x14ac:dyDescent="0.3">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VLOOKUP($M8973,People!$A$2:$B$5, 2, FALSE)</f>
        <v>Chuck Magee</v>
      </c>
      <c r="W8973" s="3" t="str">
        <f>IFERROR(VLOOKUP($B8973, 'Returns'!$A$2:$B$801, 2, FALSE), "No")</f>
        <v>No</v>
      </c>
    </row>
    <row r="8974" spans="1:23" x14ac:dyDescent="0.3">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VLOOKUP($M8974,People!$A$2:$B$5, 2, FALSE)</f>
        <v>Chuck Magee</v>
      </c>
      <c r="W8974" s="3" t="str">
        <f>IFERROR(VLOOKUP($B8974, 'Returns'!$A$2:$B$801, 2, FALSE), "No")</f>
        <v>No</v>
      </c>
    </row>
    <row r="8975" spans="1:23" x14ac:dyDescent="0.3">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VLOOKUP($M8975,People!$A$2:$B$5, 2, FALSE)</f>
        <v>Anna Andreadi</v>
      </c>
      <c r="W8975" s="3" t="str">
        <f>IFERROR(VLOOKUP($B8975, 'Returns'!$A$2:$B$801, 2, FALSE), "No")</f>
        <v>No</v>
      </c>
    </row>
    <row r="8976" spans="1:23" x14ac:dyDescent="0.3">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VLOOKUP($M8976,People!$A$2:$B$5, 2, FALSE)</f>
        <v>Kelly Williams</v>
      </c>
      <c r="W8976" s="3" t="str">
        <f>IFERROR(VLOOKUP($B8976, 'Returns'!$A$2:$B$801, 2, FALSE), "No")</f>
        <v>No</v>
      </c>
    </row>
    <row r="8977" spans="1:23" x14ac:dyDescent="0.3">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VLOOKUP($M8977,People!$A$2:$B$5, 2, FALSE)</f>
        <v>Kelly Williams</v>
      </c>
      <c r="W8977" s="3" t="str">
        <f>IFERROR(VLOOKUP($B8977, 'Returns'!$A$2:$B$801, 2, FALSE), "No")</f>
        <v>No</v>
      </c>
    </row>
    <row r="8978" spans="1:23" x14ac:dyDescent="0.3">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VLOOKUP($M8978,People!$A$2:$B$5, 2, FALSE)</f>
        <v>Kelly Williams</v>
      </c>
      <c r="W8978" s="3" t="str">
        <f>IFERROR(VLOOKUP($B8978, 'Returns'!$A$2:$B$801, 2, FALSE), "No")</f>
        <v>No</v>
      </c>
    </row>
    <row r="8979" spans="1:23" x14ac:dyDescent="0.3">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VLOOKUP($M8979,People!$A$2:$B$5, 2, FALSE)</f>
        <v>Kelly Williams</v>
      </c>
      <c r="W8979" s="3" t="str">
        <f>IFERROR(VLOOKUP($B8979, 'Returns'!$A$2:$B$801, 2, FALSE), "No")</f>
        <v>No</v>
      </c>
    </row>
    <row r="8980" spans="1:23" x14ac:dyDescent="0.3">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VLOOKUP($M8980,People!$A$2:$B$5, 2, FALSE)</f>
        <v>Chuck Magee</v>
      </c>
      <c r="W8980" s="3" t="str">
        <f>IFERROR(VLOOKUP($B8980, 'Returns'!$A$2:$B$801, 2, FALSE), "No")</f>
        <v>No</v>
      </c>
    </row>
    <row r="8981" spans="1:23" x14ac:dyDescent="0.3">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VLOOKUP($M8981,People!$A$2:$B$5, 2, FALSE)</f>
        <v>Kelly Williams</v>
      </c>
      <c r="W8981" s="3" t="str">
        <f>IFERROR(VLOOKUP($B8981, 'Returns'!$A$2:$B$801, 2, FALSE), "No")</f>
        <v>No</v>
      </c>
    </row>
    <row r="8982" spans="1:23" x14ac:dyDescent="0.3">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VLOOKUP($M8982,People!$A$2:$B$5, 2, FALSE)</f>
        <v>Kelly Williams</v>
      </c>
      <c r="W8982" s="3" t="str">
        <f>IFERROR(VLOOKUP($B8982, 'Returns'!$A$2:$B$801, 2, FALSE), "No")</f>
        <v>No</v>
      </c>
    </row>
    <row r="8983" spans="1:23" x14ac:dyDescent="0.3">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VLOOKUP($M8983,People!$A$2:$B$5, 2, FALSE)</f>
        <v>Kelly Williams</v>
      </c>
      <c r="W8983" s="3" t="str">
        <f>IFERROR(VLOOKUP($B8983, 'Returns'!$A$2:$B$801, 2, FALSE), "No")</f>
        <v>No</v>
      </c>
    </row>
    <row r="8984" spans="1:23" x14ac:dyDescent="0.3">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VLOOKUP($M8984,People!$A$2:$B$5, 2, FALSE)</f>
        <v>Kelly Williams</v>
      </c>
      <c r="W8984" s="3" t="str">
        <f>IFERROR(VLOOKUP($B8984, 'Returns'!$A$2:$B$801, 2, FALSE), "No")</f>
        <v>No</v>
      </c>
    </row>
    <row r="8985" spans="1:23" x14ac:dyDescent="0.3">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VLOOKUP($M8985,People!$A$2:$B$5, 2, FALSE)</f>
        <v>Kelly Williams</v>
      </c>
      <c r="W8985" s="3" t="str">
        <f>IFERROR(VLOOKUP($B8985, 'Returns'!$A$2:$B$801, 2, FALSE), "No")</f>
        <v>No</v>
      </c>
    </row>
    <row r="8986" spans="1:23" x14ac:dyDescent="0.3">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VLOOKUP($M8986,People!$A$2:$B$5, 2, FALSE)</f>
        <v>Kelly Williams</v>
      </c>
      <c r="W8986" s="3" t="str">
        <f>IFERROR(VLOOKUP($B8986, 'Returns'!$A$2:$B$801, 2, FALSE), "No")</f>
        <v>No</v>
      </c>
    </row>
    <row r="8987" spans="1:23" x14ac:dyDescent="0.3">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VLOOKUP($M8987,People!$A$2:$B$5, 2, FALSE)</f>
        <v>Cassandra Brandow</v>
      </c>
      <c r="W8987" s="3" t="str">
        <f>IFERROR(VLOOKUP($B8987, 'Returns'!$A$2:$B$801, 2, FALSE), "No")</f>
        <v>No</v>
      </c>
    </row>
    <row r="8988" spans="1:23" x14ac:dyDescent="0.3">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VLOOKUP($M8988,People!$A$2:$B$5, 2, FALSE)</f>
        <v>Cassandra Brandow</v>
      </c>
      <c r="W8988" s="3" t="str">
        <f>IFERROR(VLOOKUP($B8988, 'Returns'!$A$2:$B$801, 2, FALSE), "No")</f>
        <v>No</v>
      </c>
    </row>
    <row r="8989" spans="1:23" x14ac:dyDescent="0.3">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VLOOKUP($M8989,People!$A$2:$B$5, 2, FALSE)</f>
        <v>Cassandra Brandow</v>
      </c>
      <c r="W8989" s="3" t="str">
        <f>IFERROR(VLOOKUP($B8989, 'Returns'!$A$2:$B$801, 2, FALSE), "No")</f>
        <v>No</v>
      </c>
    </row>
    <row r="8990" spans="1:23" x14ac:dyDescent="0.3">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VLOOKUP($M8990,People!$A$2:$B$5, 2, FALSE)</f>
        <v>Cassandra Brandow</v>
      </c>
      <c r="W8990" s="3" t="str">
        <f>IFERROR(VLOOKUP($B8990, 'Returns'!$A$2:$B$801, 2, FALSE), "No")</f>
        <v>No</v>
      </c>
    </row>
    <row r="8991" spans="1:23" x14ac:dyDescent="0.3">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VLOOKUP($M8991,People!$A$2:$B$5, 2, FALSE)</f>
        <v>Kelly Williams</v>
      </c>
      <c r="W8991" s="3" t="str">
        <f>IFERROR(VLOOKUP($B8991, 'Returns'!$A$2:$B$801, 2, FALSE), "No")</f>
        <v>No</v>
      </c>
    </row>
    <row r="8992" spans="1:23" x14ac:dyDescent="0.3">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VLOOKUP($M8992,People!$A$2:$B$5, 2, FALSE)</f>
        <v>Kelly Williams</v>
      </c>
      <c r="W8992" s="3" t="str">
        <f>IFERROR(VLOOKUP($B8992, 'Returns'!$A$2:$B$801, 2, FALSE), "No")</f>
        <v>No</v>
      </c>
    </row>
    <row r="8993" spans="1:23" x14ac:dyDescent="0.3">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VLOOKUP($M8993,People!$A$2:$B$5, 2, FALSE)</f>
        <v>Anna Andreadi</v>
      </c>
      <c r="W8993" s="3" t="str">
        <f>IFERROR(VLOOKUP($B8993, 'Returns'!$A$2:$B$801, 2, FALSE), "No")</f>
        <v>No</v>
      </c>
    </row>
    <row r="8994" spans="1:23" x14ac:dyDescent="0.3">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VLOOKUP($M8994,People!$A$2:$B$5, 2, FALSE)</f>
        <v>Cassandra Brandow</v>
      </c>
      <c r="W8994" s="3" t="str">
        <f>IFERROR(VLOOKUP($B8994, 'Returns'!$A$2:$B$801, 2, FALSE), "No")</f>
        <v>No</v>
      </c>
    </row>
    <row r="8995" spans="1:23" x14ac:dyDescent="0.3">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VLOOKUP($M8995,People!$A$2:$B$5, 2, FALSE)</f>
        <v>Cassandra Brandow</v>
      </c>
      <c r="W8995" s="3" t="str">
        <f>IFERROR(VLOOKUP($B8995, 'Returns'!$A$2:$B$801, 2, FALSE), "No")</f>
        <v>No</v>
      </c>
    </row>
    <row r="8996" spans="1:23" x14ac:dyDescent="0.3">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VLOOKUP($M8996,People!$A$2:$B$5, 2, FALSE)</f>
        <v>Cassandra Brandow</v>
      </c>
      <c r="W8996" s="3" t="str">
        <f>IFERROR(VLOOKUP($B8996, 'Returns'!$A$2:$B$801, 2, FALSE), "No")</f>
        <v>No</v>
      </c>
    </row>
    <row r="8997" spans="1:23" x14ac:dyDescent="0.3">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VLOOKUP($M8997,People!$A$2:$B$5, 2, FALSE)</f>
        <v>Cassandra Brandow</v>
      </c>
      <c r="W8997" s="3" t="str">
        <f>IFERROR(VLOOKUP($B8997, 'Returns'!$A$2:$B$801, 2, FALSE), "No")</f>
        <v>No</v>
      </c>
    </row>
    <row r="8998" spans="1:23" x14ac:dyDescent="0.3">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VLOOKUP($M8998,People!$A$2:$B$5, 2, FALSE)</f>
        <v>Kelly Williams</v>
      </c>
      <c r="W8998" s="3" t="str">
        <f>IFERROR(VLOOKUP($B8998, 'Returns'!$A$2:$B$801, 2, FALSE), "No")</f>
        <v>No</v>
      </c>
    </row>
    <row r="8999" spans="1:23" x14ac:dyDescent="0.3">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VLOOKUP($M8999,People!$A$2:$B$5, 2, FALSE)</f>
        <v>Kelly Williams</v>
      </c>
      <c r="W8999" s="3" t="str">
        <f>IFERROR(VLOOKUP($B8999, 'Returns'!$A$2:$B$801, 2, FALSE), "No")</f>
        <v>No</v>
      </c>
    </row>
    <row r="9000" spans="1:23" x14ac:dyDescent="0.3">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VLOOKUP($M9000,People!$A$2:$B$5, 2, FALSE)</f>
        <v>Kelly Williams</v>
      </c>
      <c r="W9000" s="3" t="str">
        <f>IFERROR(VLOOKUP($B9000, 'Returns'!$A$2:$B$801, 2, FALSE), "No")</f>
        <v>No</v>
      </c>
    </row>
    <row r="9001" spans="1:23" x14ac:dyDescent="0.3">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VLOOKUP($M9001,People!$A$2:$B$5, 2, FALSE)</f>
        <v>Chuck Magee</v>
      </c>
      <c r="W9001" s="3" t="str">
        <f>IFERROR(VLOOKUP($B9001, 'Returns'!$A$2:$B$801, 2, FALSE), "No")</f>
        <v>No</v>
      </c>
    </row>
    <row r="9002" spans="1:23" x14ac:dyDescent="0.3">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VLOOKUP($M9002,People!$A$2:$B$5, 2, FALSE)</f>
        <v>Anna Andreadi</v>
      </c>
      <c r="W9002" s="3" t="str">
        <f>IFERROR(VLOOKUP($B9002, 'Returns'!$A$2:$B$801, 2, FALSE), "No")</f>
        <v>No</v>
      </c>
    </row>
    <row r="9003" spans="1:23" x14ac:dyDescent="0.3">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VLOOKUP($M9003,People!$A$2:$B$5, 2, FALSE)</f>
        <v>Cassandra Brandow</v>
      </c>
      <c r="W9003" s="3" t="str">
        <f>IFERROR(VLOOKUP($B9003, 'Returns'!$A$2:$B$801, 2, FALSE), "No")</f>
        <v>No</v>
      </c>
    </row>
    <row r="9004" spans="1:23" x14ac:dyDescent="0.3">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VLOOKUP($M9004,People!$A$2:$B$5, 2, FALSE)</f>
        <v>Cassandra Brandow</v>
      </c>
      <c r="W9004" s="3" t="str">
        <f>IFERROR(VLOOKUP($B9004, 'Returns'!$A$2:$B$801, 2, FALSE), "No")</f>
        <v>No</v>
      </c>
    </row>
    <row r="9005" spans="1:23" x14ac:dyDescent="0.3">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VLOOKUP($M9005,People!$A$2:$B$5, 2, FALSE)</f>
        <v>Anna Andreadi</v>
      </c>
      <c r="W9005" s="3" t="str">
        <f>IFERROR(VLOOKUP($B9005, 'Returns'!$A$2:$B$801, 2, FALSE), "No")</f>
        <v>No</v>
      </c>
    </row>
    <row r="9006" spans="1:23" x14ac:dyDescent="0.3">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VLOOKUP($M9006,People!$A$2:$B$5, 2, FALSE)</f>
        <v>Anna Andreadi</v>
      </c>
      <c r="W9006" s="3" t="str">
        <f>IFERROR(VLOOKUP($B9006, 'Returns'!$A$2:$B$801, 2, FALSE), "No")</f>
        <v>No</v>
      </c>
    </row>
    <row r="9007" spans="1:23" x14ac:dyDescent="0.3">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VLOOKUP($M9007,People!$A$2:$B$5, 2, FALSE)</f>
        <v>Kelly Williams</v>
      </c>
      <c r="W9007" s="3" t="str">
        <f>IFERROR(VLOOKUP($B9007, 'Returns'!$A$2:$B$801, 2, FALSE), "No")</f>
        <v>Yes</v>
      </c>
    </row>
    <row r="9008" spans="1:23" x14ac:dyDescent="0.3">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VLOOKUP($M9008,People!$A$2:$B$5, 2, FALSE)</f>
        <v>Kelly Williams</v>
      </c>
      <c r="W9008" s="3" t="str">
        <f>IFERROR(VLOOKUP($B9008, 'Returns'!$A$2:$B$801, 2, FALSE), "No")</f>
        <v>Yes</v>
      </c>
    </row>
    <row r="9009" spans="1:23" x14ac:dyDescent="0.3">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VLOOKUP($M9009,People!$A$2:$B$5, 2, FALSE)</f>
        <v>Kelly Williams</v>
      </c>
      <c r="W9009" s="3" t="str">
        <f>IFERROR(VLOOKUP($B9009, 'Returns'!$A$2:$B$801, 2, FALSE), "No")</f>
        <v>Yes</v>
      </c>
    </row>
    <row r="9010" spans="1:23" x14ac:dyDescent="0.3">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VLOOKUP($M9010,People!$A$2:$B$5, 2, FALSE)</f>
        <v>Kelly Williams</v>
      </c>
      <c r="W9010" s="3" t="str">
        <f>IFERROR(VLOOKUP($B9010, 'Returns'!$A$2:$B$801, 2, FALSE), "No")</f>
        <v>Yes</v>
      </c>
    </row>
    <row r="9011" spans="1:23" x14ac:dyDescent="0.3">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VLOOKUP($M9011,People!$A$2:$B$5, 2, FALSE)</f>
        <v>Chuck Magee</v>
      </c>
      <c r="W9011" s="3" t="str">
        <f>IFERROR(VLOOKUP($B9011, 'Returns'!$A$2:$B$801, 2, FALSE), "No")</f>
        <v>No</v>
      </c>
    </row>
    <row r="9012" spans="1:23" x14ac:dyDescent="0.3">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VLOOKUP($M9012,People!$A$2:$B$5, 2, FALSE)</f>
        <v>Cassandra Brandow</v>
      </c>
      <c r="W9012" s="3" t="str">
        <f>IFERROR(VLOOKUP($B9012, 'Returns'!$A$2:$B$801, 2, FALSE), "No")</f>
        <v>No</v>
      </c>
    </row>
    <row r="9013" spans="1:23" x14ac:dyDescent="0.3">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VLOOKUP($M9013,People!$A$2:$B$5, 2, FALSE)</f>
        <v>Kelly Williams</v>
      </c>
      <c r="W9013" s="3" t="str">
        <f>IFERROR(VLOOKUP($B9013, 'Returns'!$A$2:$B$801, 2, FALSE), "No")</f>
        <v>No</v>
      </c>
    </row>
    <row r="9014" spans="1:23" x14ac:dyDescent="0.3">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VLOOKUP($M9014,People!$A$2:$B$5, 2, FALSE)</f>
        <v>Chuck Magee</v>
      </c>
      <c r="W9014" s="3" t="str">
        <f>IFERROR(VLOOKUP($B9014, 'Returns'!$A$2:$B$801, 2, FALSE), "No")</f>
        <v>No</v>
      </c>
    </row>
    <row r="9015" spans="1:23" x14ac:dyDescent="0.3">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VLOOKUP($M9015,People!$A$2:$B$5, 2, FALSE)</f>
        <v>Anna Andreadi</v>
      </c>
      <c r="W9015" s="3" t="str">
        <f>IFERROR(VLOOKUP($B9015, 'Returns'!$A$2:$B$801, 2, FALSE), "No")</f>
        <v>Yes</v>
      </c>
    </row>
    <row r="9016" spans="1:23" x14ac:dyDescent="0.3">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VLOOKUP($M9016,People!$A$2:$B$5, 2, FALSE)</f>
        <v>Anna Andreadi</v>
      </c>
      <c r="W9016" s="3" t="str">
        <f>IFERROR(VLOOKUP($B9016, 'Returns'!$A$2:$B$801, 2, FALSE), "No")</f>
        <v>Yes</v>
      </c>
    </row>
    <row r="9017" spans="1:23" x14ac:dyDescent="0.3">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VLOOKUP($M9017,People!$A$2:$B$5, 2, FALSE)</f>
        <v>Anna Andreadi</v>
      </c>
      <c r="W9017" s="3" t="str">
        <f>IFERROR(VLOOKUP($B9017, 'Returns'!$A$2:$B$801, 2, FALSE), "No")</f>
        <v>No</v>
      </c>
    </row>
    <row r="9018" spans="1:23" x14ac:dyDescent="0.3">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VLOOKUP($M9018,People!$A$2:$B$5, 2, FALSE)</f>
        <v>Anna Andreadi</v>
      </c>
      <c r="W9018" s="3" t="str">
        <f>IFERROR(VLOOKUP($B9018, 'Returns'!$A$2:$B$801, 2, FALSE), "No")</f>
        <v>No</v>
      </c>
    </row>
    <row r="9019" spans="1:23" x14ac:dyDescent="0.3">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VLOOKUP($M9019,People!$A$2:$B$5, 2, FALSE)</f>
        <v>Anna Andreadi</v>
      </c>
      <c r="W9019" s="3" t="str">
        <f>IFERROR(VLOOKUP($B9019, 'Returns'!$A$2:$B$801, 2, FALSE), "No")</f>
        <v>No</v>
      </c>
    </row>
    <row r="9020" spans="1:23" x14ac:dyDescent="0.3">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VLOOKUP($M9020,People!$A$2:$B$5, 2, FALSE)</f>
        <v>Anna Andreadi</v>
      </c>
      <c r="W9020" s="3" t="str">
        <f>IFERROR(VLOOKUP($B9020, 'Returns'!$A$2:$B$801, 2, FALSE), "No")</f>
        <v>No</v>
      </c>
    </row>
    <row r="9021" spans="1:23" x14ac:dyDescent="0.3">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VLOOKUP($M9021,People!$A$2:$B$5, 2, FALSE)</f>
        <v>Cassandra Brandow</v>
      </c>
      <c r="W9021" s="3" t="str">
        <f>IFERROR(VLOOKUP($B9021, 'Returns'!$A$2:$B$801, 2, FALSE), "No")</f>
        <v>No</v>
      </c>
    </row>
    <row r="9022" spans="1:23" x14ac:dyDescent="0.3">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VLOOKUP($M9022,People!$A$2:$B$5, 2, FALSE)</f>
        <v>Cassandra Brandow</v>
      </c>
      <c r="W9022" s="3" t="str">
        <f>IFERROR(VLOOKUP($B9022, 'Returns'!$A$2:$B$801, 2, FALSE), "No")</f>
        <v>No</v>
      </c>
    </row>
    <row r="9023" spans="1:23" x14ac:dyDescent="0.3">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VLOOKUP($M9023,People!$A$2:$B$5, 2, FALSE)</f>
        <v>Chuck Magee</v>
      </c>
      <c r="W9023" s="3" t="str">
        <f>IFERROR(VLOOKUP($B9023, 'Returns'!$A$2:$B$801, 2, FALSE), "No")</f>
        <v>No</v>
      </c>
    </row>
    <row r="9024" spans="1:23" x14ac:dyDescent="0.3">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VLOOKUP($M9024,People!$A$2:$B$5, 2, FALSE)</f>
        <v>Anna Andreadi</v>
      </c>
      <c r="W9024" s="3" t="str">
        <f>IFERROR(VLOOKUP($B9024, 'Returns'!$A$2:$B$801, 2, FALSE), "No")</f>
        <v>No</v>
      </c>
    </row>
    <row r="9025" spans="1:23" x14ac:dyDescent="0.3">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VLOOKUP($M9025,People!$A$2:$B$5, 2, FALSE)</f>
        <v>Chuck Magee</v>
      </c>
      <c r="W9025" s="3" t="str">
        <f>IFERROR(VLOOKUP($B9025, 'Returns'!$A$2:$B$801, 2, FALSE), "No")</f>
        <v>No</v>
      </c>
    </row>
    <row r="9026" spans="1:23" x14ac:dyDescent="0.3">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VLOOKUP($M9026,People!$A$2:$B$5, 2, FALSE)</f>
        <v>Chuck Magee</v>
      </c>
      <c r="W9026" s="3" t="str">
        <f>IFERROR(VLOOKUP($B9026, 'Returns'!$A$2:$B$801, 2, FALSE), "No")</f>
        <v>No</v>
      </c>
    </row>
    <row r="9027" spans="1:23" x14ac:dyDescent="0.3">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VLOOKUP($M9027,People!$A$2:$B$5, 2, FALSE)</f>
        <v>Chuck Magee</v>
      </c>
      <c r="W9027" s="3" t="str">
        <f>IFERROR(VLOOKUP($B9027, 'Returns'!$A$2:$B$801, 2, FALSE), "No")</f>
        <v>No</v>
      </c>
    </row>
    <row r="9028" spans="1:23" x14ac:dyDescent="0.3">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VLOOKUP($M9028,People!$A$2:$B$5, 2, FALSE)</f>
        <v>Chuck Magee</v>
      </c>
      <c r="W9028" s="3" t="str">
        <f>IFERROR(VLOOKUP($B9028, 'Returns'!$A$2:$B$801, 2, FALSE), "No")</f>
        <v>No</v>
      </c>
    </row>
    <row r="9029" spans="1:23" x14ac:dyDescent="0.3">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VLOOKUP($M9029,People!$A$2:$B$5, 2, FALSE)</f>
        <v>Chuck Magee</v>
      </c>
      <c r="W9029" s="3" t="str">
        <f>IFERROR(VLOOKUP($B9029, 'Returns'!$A$2:$B$801, 2, FALSE), "No")</f>
        <v>No</v>
      </c>
    </row>
    <row r="9030" spans="1:23" x14ac:dyDescent="0.3">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VLOOKUP($M9030,People!$A$2:$B$5, 2, FALSE)</f>
        <v>Chuck Magee</v>
      </c>
      <c r="W9030" s="3" t="str">
        <f>IFERROR(VLOOKUP($B9030, 'Returns'!$A$2:$B$801, 2, FALSE), "No")</f>
        <v>No</v>
      </c>
    </row>
    <row r="9031" spans="1:23" x14ac:dyDescent="0.3">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VLOOKUP($M9031,People!$A$2:$B$5, 2, FALSE)</f>
        <v>Chuck Magee</v>
      </c>
      <c r="W9031" s="3" t="str">
        <f>IFERROR(VLOOKUP($B9031, 'Returns'!$A$2:$B$801, 2, FALSE), "No")</f>
        <v>No</v>
      </c>
    </row>
    <row r="9032" spans="1:23" x14ac:dyDescent="0.3">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VLOOKUP($M9032,People!$A$2:$B$5, 2, FALSE)</f>
        <v>Anna Andreadi</v>
      </c>
      <c r="W9032" s="3" t="str">
        <f>IFERROR(VLOOKUP($B9032, 'Returns'!$A$2:$B$801, 2, FALSE), "No")</f>
        <v>No</v>
      </c>
    </row>
    <row r="9033" spans="1:23" x14ac:dyDescent="0.3">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VLOOKUP($M9033,People!$A$2:$B$5, 2, FALSE)</f>
        <v>Anna Andreadi</v>
      </c>
      <c r="W9033" s="3" t="str">
        <f>IFERROR(VLOOKUP($B9033, 'Returns'!$A$2:$B$801, 2, FALSE), "No")</f>
        <v>No</v>
      </c>
    </row>
    <row r="9034" spans="1:23" x14ac:dyDescent="0.3">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VLOOKUP($M9034,People!$A$2:$B$5, 2, FALSE)</f>
        <v>Kelly Williams</v>
      </c>
      <c r="W9034" s="3" t="str">
        <f>IFERROR(VLOOKUP($B9034, 'Returns'!$A$2:$B$801, 2, FALSE), "No")</f>
        <v>No</v>
      </c>
    </row>
    <row r="9035" spans="1:23" x14ac:dyDescent="0.3">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VLOOKUP($M9035,People!$A$2:$B$5, 2, FALSE)</f>
        <v>Cassandra Brandow</v>
      </c>
      <c r="W9035" s="3" t="str">
        <f>IFERROR(VLOOKUP($B9035, 'Returns'!$A$2:$B$801, 2, FALSE), "No")</f>
        <v>No</v>
      </c>
    </row>
    <row r="9036" spans="1:23" x14ac:dyDescent="0.3">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VLOOKUP($M9036,People!$A$2:$B$5, 2, FALSE)</f>
        <v>Kelly Williams</v>
      </c>
      <c r="W9036" s="3" t="str">
        <f>IFERROR(VLOOKUP($B9036, 'Returns'!$A$2:$B$801, 2, FALSE), "No")</f>
        <v>Yes</v>
      </c>
    </row>
    <row r="9037" spans="1:23" x14ac:dyDescent="0.3">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VLOOKUP($M9037,People!$A$2:$B$5, 2, FALSE)</f>
        <v>Kelly Williams</v>
      </c>
      <c r="W9037" s="3" t="str">
        <f>IFERROR(VLOOKUP($B9037, 'Returns'!$A$2:$B$801, 2, FALSE), "No")</f>
        <v>Yes</v>
      </c>
    </row>
    <row r="9038" spans="1:23" x14ac:dyDescent="0.3">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VLOOKUP($M9038,People!$A$2:$B$5, 2, FALSE)</f>
        <v>Chuck Magee</v>
      </c>
      <c r="W9038" s="3" t="str">
        <f>IFERROR(VLOOKUP($B9038, 'Returns'!$A$2:$B$801, 2, FALSE), "No")</f>
        <v>No</v>
      </c>
    </row>
    <row r="9039" spans="1:23" x14ac:dyDescent="0.3">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VLOOKUP($M9039,People!$A$2:$B$5, 2, FALSE)</f>
        <v>Chuck Magee</v>
      </c>
      <c r="W9039" s="3" t="str">
        <f>IFERROR(VLOOKUP($B9039, 'Returns'!$A$2:$B$801, 2, FALSE), "No")</f>
        <v>No</v>
      </c>
    </row>
    <row r="9040" spans="1:23" x14ac:dyDescent="0.3">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VLOOKUP($M9040,People!$A$2:$B$5, 2, FALSE)</f>
        <v>Kelly Williams</v>
      </c>
      <c r="W9040" s="3" t="str">
        <f>IFERROR(VLOOKUP($B9040, 'Returns'!$A$2:$B$801, 2, FALSE), "No")</f>
        <v>No</v>
      </c>
    </row>
    <row r="9041" spans="1:23" x14ac:dyDescent="0.3">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VLOOKUP($M9041,People!$A$2:$B$5, 2, FALSE)</f>
        <v>Kelly Williams</v>
      </c>
      <c r="W9041" s="3" t="str">
        <f>IFERROR(VLOOKUP($B9041, 'Returns'!$A$2:$B$801, 2, FALSE), "No")</f>
        <v>No</v>
      </c>
    </row>
    <row r="9042" spans="1:23" x14ac:dyDescent="0.3">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VLOOKUP($M9042,People!$A$2:$B$5, 2, FALSE)</f>
        <v>Anna Andreadi</v>
      </c>
      <c r="W9042" s="3" t="str">
        <f>IFERROR(VLOOKUP($B9042, 'Returns'!$A$2:$B$801, 2, FALSE), "No")</f>
        <v>No</v>
      </c>
    </row>
    <row r="9043" spans="1:23" x14ac:dyDescent="0.3">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VLOOKUP($M9043,People!$A$2:$B$5, 2, FALSE)</f>
        <v>Cassandra Brandow</v>
      </c>
      <c r="W9043" s="3" t="str">
        <f>IFERROR(VLOOKUP($B9043, 'Returns'!$A$2:$B$801, 2, FALSE), "No")</f>
        <v>No</v>
      </c>
    </row>
    <row r="9044" spans="1:23" x14ac:dyDescent="0.3">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VLOOKUP($M9044,People!$A$2:$B$5, 2, FALSE)</f>
        <v>Anna Andreadi</v>
      </c>
      <c r="W9044" s="3" t="str">
        <f>IFERROR(VLOOKUP($B9044, 'Returns'!$A$2:$B$801, 2, FALSE), "No")</f>
        <v>No</v>
      </c>
    </row>
    <row r="9045" spans="1:23" x14ac:dyDescent="0.3">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VLOOKUP($M9045,People!$A$2:$B$5, 2, FALSE)</f>
        <v>Anna Andreadi</v>
      </c>
      <c r="W9045" s="3" t="str">
        <f>IFERROR(VLOOKUP($B9045, 'Returns'!$A$2:$B$801, 2, FALSE), "No")</f>
        <v>No</v>
      </c>
    </row>
    <row r="9046" spans="1:23" x14ac:dyDescent="0.3">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VLOOKUP($M9046,People!$A$2:$B$5, 2, FALSE)</f>
        <v>Anna Andreadi</v>
      </c>
      <c r="W9046" s="3" t="str">
        <f>IFERROR(VLOOKUP($B9046, 'Returns'!$A$2:$B$801, 2, FALSE), "No")</f>
        <v>No</v>
      </c>
    </row>
    <row r="9047" spans="1:23" x14ac:dyDescent="0.3">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VLOOKUP($M9047,People!$A$2:$B$5, 2, FALSE)</f>
        <v>Anna Andreadi</v>
      </c>
      <c r="W9047" s="3" t="str">
        <f>IFERROR(VLOOKUP($B9047, 'Returns'!$A$2:$B$801, 2, FALSE), "No")</f>
        <v>No</v>
      </c>
    </row>
    <row r="9048" spans="1:23" x14ac:dyDescent="0.3">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VLOOKUP($M9048,People!$A$2:$B$5, 2, FALSE)</f>
        <v>Anna Andreadi</v>
      </c>
      <c r="W9048" s="3" t="str">
        <f>IFERROR(VLOOKUP($B9048, 'Returns'!$A$2:$B$801, 2, FALSE), "No")</f>
        <v>No</v>
      </c>
    </row>
    <row r="9049" spans="1:23" x14ac:dyDescent="0.3">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VLOOKUP($M9049,People!$A$2:$B$5, 2, FALSE)</f>
        <v>Anna Andreadi</v>
      </c>
      <c r="W9049" s="3" t="str">
        <f>IFERROR(VLOOKUP($B9049, 'Returns'!$A$2:$B$801, 2, FALSE), "No")</f>
        <v>No</v>
      </c>
    </row>
    <row r="9050" spans="1:23" x14ac:dyDescent="0.3">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VLOOKUP($M9050,People!$A$2:$B$5, 2, FALSE)</f>
        <v>Anna Andreadi</v>
      </c>
      <c r="W9050" s="3" t="str">
        <f>IFERROR(VLOOKUP($B9050, 'Returns'!$A$2:$B$801, 2, FALSE), "No")</f>
        <v>No</v>
      </c>
    </row>
    <row r="9051" spans="1:23" x14ac:dyDescent="0.3">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VLOOKUP($M9051,People!$A$2:$B$5, 2, FALSE)</f>
        <v>Chuck Magee</v>
      </c>
      <c r="W9051" s="3" t="str">
        <f>IFERROR(VLOOKUP($B9051, 'Returns'!$A$2:$B$801, 2, FALSE), "No")</f>
        <v>No</v>
      </c>
    </row>
    <row r="9052" spans="1:23" x14ac:dyDescent="0.3">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VLOOKUP($M9052,People!$A$2:$B$5, 2, FALSE)</f>
        <v>Anna Andreadi</v>
      </c>
      <c r="W9052" s="3" t="str">
        <f>IFERROR(VLOOKUP($B9052, 'Returns'!$A$2:$B$801, 2, FALSE), "No")</f>
        <v>No</v>
      </c>
    </row>
    <row r="9053" spans="1:23" x14ac:dyDescent="0.3">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VLOOKUP($M9053,People!$A$2:$B$5, 2, FALSE)</f>
        <v>Anna Andreadi</v>
      </c>
      <c r="W9053" s="3" t="str">
        <f>IFERROR(VLOOKUP($B9053, 'Returns'!$A$2:$B$801, 2, FALSE), "No")</f>
        <v>No</v>
      </c>
    </row>
    <row r="9054" spans="1:23" x14ac:dyDescent="0.3">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VLOOKUP($M9054,People!$A$2:$B$5, 2, FALSE)</f>
        <v>Anna Andreadi</v>
      </c>
      <c r="W9054" s="3" t="str">
        <f>IFERROR(VLOOKUP($B9054, 'Returns'!$A$2:$B$801, 2, FALSE), "No")</f>
        <v>No</v>
      </c>
    </row>
    <row r="9055" spans="1:23" x14ac:dyDescent="0.3">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VLOOKUP($M9055,People!$A$2:$B$5, 2, FALSE)</f>
        <v>Anna Andreadi</v>
      </c>
      <c r="W9055" s="3" t="str">
        <f>IFERROR(VLOOKUP($B9055, 'Returns'!$A$2:$B$801, 2, FALSE), "No")</f>
        <v>No</v>
      </c>
    </row>
    <row r="9056" spans="1:23" x14ac:dyDescent="0.3">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VLOOKUP($M9056,People!$A$2:$B$5, 2, FALSE)</f>
        <v>Anna Andreadi</v>
      </c>
      <c r="W9056" s="3" t="str">
        <f>IFERROR(VLOOKUP($B9056, 'Returns'!$A$2:$B$801, 2, FALSE), "No")</f>
        <v>No</v>
      </c>
    </row>
    <row r="9057" spans="1:23" x14ac:dyDescent="0.3">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VLOOKUP($M9057,People!$A$2:$B$5, 2, FALSE)</f>
        <v>Anna Andreadi</v>
      </c>
      <c r="W9057" s="3" t="str">
        <f>IFERROR(VLOOKUP($B9057, 'Returns'!$A$2:$B$801, 2, FALSE), "No")</f>
        <v>No</v>
      </c>
    </row>
    <row r="9058" spans="1:23" x14ac:dyDescent="0.3">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VLOOKUP($M9058,People!$A$2:$B$5, 2, FALSE)</f>
        <v>Chuck Magee</v>
      </c>
      <c r="W9058" s="3" t="str">
        <f>IFERROR(VLOOKUP($B9058, 'Returns'!$A$2:$B$801, 2, FALSE), "No")</f>
        <v>No</v>
      </c>
    </row>
    <row r="9059" spans="1:23" x14ac:dyDescent="0.3">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VLOOKUP($M9059,People!$A$2:$B$5, 2, FALSE)</f>
        <v>Anna Andreadi</v>
      </c>
      <c r="W9059" s="3" t="str">
        <f>IFERROR(VLOOKUP($B9059, 'Returns'!$A$2:$B$801, 2, FALSE), "No")</f>
        <v>No</v>
      </c>
    </row>
    <row r="9060" spans="1:23" x14ac:dyDescent="0.3">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VLOOKUP($M9060,People!$A$2:$B$5, 2, FALSE)</f>
        <v>Anna Andreadi</v>
      </c>
      <c r="W9060" s="3" t="str">
        <f>IFERROR(VLOOKUP($B9060, 'Returns'!$A$2:$B$801, 2, FALSE), "No")</f>
        <v>No</v>
      </c>
    </row>
    <row r="9061" spans="1:23" x14ac:dyDescent="0.3">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VLOOKUP($M9061,People!$A$2:$B$5, 2, FALSE)</f>
        <v>Anna Andreadi</v>
      </c>
      <c r="W9061" s="3" t="str">
        <f>IFERROR(VLOOKUP($B9061, 'Returns'!$A$2:$B$801, 2, FALSE), "No")</f>
        <v>No</v>
      </c>
    </row>
    <row r="9062" spans="1:23" x14ac:dyDescent="0.3">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VLOOKUP($M9062,People!$A$2:$B$5, 2, FALSE)</f>
        <v>Anna Andreadi</v>
      </c>
      <c r="W9062" s="3" t="str">
        <f>IFERROR(VLOOKUP($B9062, 'Returns'!$A$2:$B$801, 2, FALSE), "No")</f>
        <v>No</v>
      </c>
    </row>
    <row r="9063" spans="1:23" x14ac:dyDescent="0.3">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VLOOKUP($M9063,People!$A$2:$B$5, 2, FALSE)</f>
        <v>Anna Andreadi</v>
      </c>
      <c r="W9063" s="3" t="str">
        <f>IFERROR(VLOOKUP($B9063, 'Returns'!$A$2:$B$801, 2, FALSE), "No")</f>
        <v>No</v>
      </c>
    </row>
    <row r="9064" spans="1:23" x14ac:dyDescent="0.3">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VLOOKUP($M9064,People!$A$2:$B$5, 2, FALSE)</f>
        <v>Chuck Magee</v>
      </c>
      <c r="W9064" s="3" t="str">
        <f>IFERROR(VLOOKUP($B9064, 'Returns'!$A$2:$B$801, 2, FALSE), "No")</f>
        <v>No</v>
      </c>
    </row>
    <row r="9065" spans="1:23" x14ac:dyDescent="0.3">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VLOOKUP($M9065,People!$A$2:$B$5, 2, FALSE)</f>
        <v>Kelly Williams</v>
      </c>
      <c r="W9065" s="3" t="str">
        <f>IFERROR(VLOOKUP($B9065, 'Returns'!$A$2:$B$801, 2, FALSE), "No")</f>
        <v>No</v>
      </c>
    </row>
    <row r="9066" spans="1:23" x14ac:dyDescent="0.3">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VLOOKUP($M9066,People!$A$2:$B$5, 2, FALSE)</f>
        <v>Kelly Williams</v>
      </c>
      <c r="W9066" s="3" t="str">
        <f>IFERROR(VLOOKUP($B9066, 'Returns'!$A$2:$B$801, 2, FALSE), "No")</f>
        <v>No</v>
      </c>
    </row>
    <row r="9067" spans="1:23" x14ac:dyDescent="0.3">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VLOOKUP($M9067,People!$A$2:$B$5, 2, FALSE)</f>
        <v>Kelly Williams</v>
      </c>
      <c r="W9067" s="3" t="str">
        <f>IFERROR(VLOOKUP($B9067, 'Returns'!$A$2:$B$801, 2, FALSE), "No")</f>
        <v>No</v>
      </c>
    </row>
    <row r="9068" spans="1:23" x14ac:dyDescent="0.3">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VLOOKUP($M9068,People!$A$2:$B$5, 2, FALSE)</f>
        <v>Cassandra Brandow</v>
      </c>
      <c r="W9068" s="3" t="str">
        <f>IFERROR(VLOOKUP($B9068, 'Returns'!$A$2:$B$801, 2, FALSE), "No")</f>
        <v>No</v>
      </c>
    </row>
    <row r="9069" spans="1:23" x14ac:dyDescent="0.3">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VLOOKUP($M9069,People!$A$2:$B$5, 2, FALSE)</f>
        <v>Chuck Magee</v>
      </c>
      <c r="W9069" s="3" t="str">
        <f>IFERROR(VLOOKUP($B9069, 'Returns'!$A$2:$B$801, 2, FALSE), "No")</f>
        <v>Yes</v>
      </c>
    </row>
    <row r="9070" spans="1:23" x14ac:dyDescent="0.3">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VLOOKUP($M9070,People!$A$2:$B$5, 2, FALSE)</f>
        <v>Anna Andreadi</v>
      </c>
      <c r="W9070" s="3" t="str">
        <f>IFERROR(VLOOKUP($B9070, 'Returns'!$A$2:$B$801, 2, FALSE), "No")</f>
        <v>No</v>
      </c>
    </row>
    <row r="9071" spans="1:23" x14ac:dyDescent="0.3">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VLOOKUP($M9071,People!$A$2:$B$5, 2, FALSE)</f>
        <v>Anna Andreadi</v>
      </c>
      <c r="W9071" s="3" t="str">
        <f>IFERROR(VLOOKUP($B9071, 'Returns'!$A$2:$B$801, 2, FALSE), "No")</f>
        <v>No</v>
      </c>
    </row>
    <row r="9072" spans="1:23" x14ac:dyDescent="0.3">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VLOOKUP($M9072,People!$A$2:$B$5, 2, FALSE)</f>
        <v>Chuck Magee</v>
      </c>
      <c r="W9072" s="3" t="str">
        <f>IFERROR(VLOOKUP($B9072, 'Returns'!$A$2:$B$801, 2, FALSE), "No")</f>
        <v>No</v>
      </c>
    </row>
    <row r="9073" spans="1:23" x14ac:dyDescent="0.3">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VLOOKUP($M9073,People!$A$2:$B$5, 2, FALSE)</f>
        <v>Kelly Williams</v>
      </c>
      <c r="W9073" s="3" t="str">
        <f>IFERROR(VLOOKUP($B9073, 'Returns'!$A$2:$B$801, 2, FALSE), "No")</f>
        <v>No</v>
      </c>
    </row>
    <row r="9074" spans="1:23" x14ac:dyDescent="0.3">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VLOOKUP($M9074,People!$A$2:$B$5, 2, FALSE)</f>
        <v>Kelly Williams</v>
      </c>
      <c r="W9074" s="3" t="str">
        <f>IFERROR(VLOOKUP($B9074, 'Returns'!$A$2:$B$801, 2, FALSE), "No")</f>
        <v>No</v>
      </c>
    </row>
    <row r="9075" spans="1:23" x14ac:dyDescent="0.3">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VLOOKUP($M9075,People!$A$2:$B$5, 2, FALSE)</f>
        <v>Kelly Williams</v>
      </c>
      <c r="W9075" s="3" t="str">
        <f>IFERROR(VLOOKUP($B9075, 'Returns'!$A$2:$B$801, 2, FALSE), "No")</f>
        <v>No</v>
      </c>
    </row>
    <row r="9076" spans="1:23" x14ac:dyDescent="0.3">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VLOOKUP($M9076,People!$A$2:$B$5, 2, FALSE)</f>
        <v>Cassandra Brandow</v>
      </c>
      <c r="W9076" s="3" t="str">
        <f>IFERROR(VLOOKUP($B9076, 'Returns'!$A$2:$B$801, 2, FALSE), "No")</f>
        <v>No</v>
      </c>
    </row>
    <row r="9077" spans="1:23" x14ac:dyDescent="0.3">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VLOOKUP($M9077,People!$A$2:$B$5, 2, FALSE)</f>
        <v>Chuck Magee</v>
      </c>
      <c r="W9077" s="3" t="str">
        <f>IFERROR(VLOOKUP($B9077, 'Returns'!$A$2:$B$801, 2, FALSE), "No")</f>
        <v>No</v>
      </c>
    </row>
    <row r="9078" spans="1:23" x14ac:dyDescent="0.3">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VLOOKUP($M9078,People!$A$2:$B$5, 2, FALSE)</f>
        <v>Chuck Magee</v>
      </c>
      <c r="W9078" s="3" t="str">
        <f>IFERROR(VLOOKUP($B9078, 'Returns'!$A$2:$B$801, 2, FALSE), "No")</f>
        <v>No</v>
      </c>
    </row>
    <row r="9079" spans="1:23" x14ac:dyDescent="0.3">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VLOOKUP($M9079,People!$A$2:$B$5, 2, FALSE)</f>
        <v>Kelly Williams</v>
      </c>
      <c r="W9079" s="3" t="str">
        <f>IFERROR(VLOOKUP($B9079, 'Returns'!$A$2:$B$801, 2, FALSE), "No")</f>
        <v>No</v>
      </c>
    </row>
    <row r="9080" spans="1:23" x14ac:dyDescent="0.3">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VLOOKUP($M9080,People!$A$2:$B$5, 2, FALSE)</f>
        <v>Cassandra Brandow</v>
      </c>
      <c r="W9080" s="3" t="str">
        <f>IFERROR(VLOOKUP($B9080, 'Returns'!$A$2:$B$801, 2, FALSE), "No")</f>
        <v>No</v>
      </c>
    </row>
    <row r="9081" spans="1:23" x14ac:dyDescent="0.3">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VLOOKUP($M9081,People!$A$2:$B$5, 2, FALSE)</f>
        <v>Cassandra Brandow</v>
      </c>
      <c r="W9081" s="3" t="str">
        <f>IFERROR(VLOOKUP($B9081, 'Returns'!$A$2:$B$801, 2, FALSE), "No")</f>
        <v>No</v>
      </c>
    </row>
    <row r="9082" spans="1:23" x14ac:dyDescent="0.3">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VLOOKUP($M9082,People!$A$2:$B$5, 2, FALSE)</f>
        <v>Anna Andreadi</v>
      </c>
      <c r="W9082" s="3" t="str">
        <f>IFERROR(VLOOKUP($B9082, 'Returns'!$A$2:$B$801, 2, FALSE), "No")</f>
        <v>Yes</v>
      </c>
    </row>
    <row r="9083" spans="1:23" x14ac:dyDescent="0.3">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VLOOKUP($M9083,People!$A$2:$B$5, 2, FALSE)</f>
        <v>Anna Andreadi</v>
      </c>
      <c r="W9083" s="3" t="str">
        <f>IFERROR(VLOOKUP($B9083, 'Returns'!$A$2:$B$801, 2, FALSE), "No")</f>
        <v>Yes</v>
      </c>
    </row>
    <row r="9084" spans="1:23" x14ac:dyDescent="0.3">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VLOOKUP($M9084,People!$A$2:$B$5, 2, FALSE)</f>
        <v>Cassandra Brandow</v>
      </c>
      <c r="W9084" s="3" t="str">
        <f>IFERROR(VLOOKUP($B9084, 'Returns'!$A$2:$B$801, 2, FALSE), "No")</f>
        <v>No</v>
      </c>
    </row>
    <row r="9085" spans="1:23" x14ac:dyDescent="0.3">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VLOOKUP($M9085,People!$A$2:$B$5, 2, FALSE)</f>
        <v>Cassandra Brandow</v>
      </c>
      <c r="W9085" s="3" t="str">
        <f>IFERROR(VLOOKUP($B9085, 'Returns'!$A$2:$B$801, 2, FALSE), "No")</f>
        <v>No</v>
      </c>
    </row>
    <row r="9086" spans="1:23" x14ac:dyDescent="0.3">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VLOOKUP($M9086,People!$A$2:$B$5, 2, FALSE)</f>
        <v>Cassandra Brandow</v>
      </c>
      <c r="W9086" s="3" t="str">
        <f>IFERROR(VLOOKUP($B9086, 'Returns'!$A$2:$B$801, 2, FALSE), "No")</f>
        <v>No</v>
      </c>
    </row>
    <row r="9087" spans="1:23" x14ac:dyDescent="0.3">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VLOOKUP($M9087,People!$A$2:$B$5, 2, FALSE)</f>
        <v>Anna Andreadi</v>
      </c>
      <c r="W9087" s="3" t="str">
        <f>IFERROR(VLOOKUP($B9087, 'Returns'!$A$2:$B$801, 2, FALSE), "No")</f>
        <v>No</v>
      </c>
    </row>
    <row r="9088" spans="1:23" x14ac:dyDescent="0.3">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VLOOKUP($M9088,People!$A$2:$B$5, 2, FALSE)</f>
        <v>Kelly Williams</v>
      </c>
      <c r="W9088" s="3" t="str">
        <f>IFERROR(VLOOKUP($B9088, 'Returns'!$A$2:$B$801, 2, FALSE), "No")</f>
        <v>No</v>
      </c>
    </row>
    <row r="9089" spans="1:23" x14ac:dyDescent="0.3">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VLOOKUP($M9089,People!$A$2:$B$5, 2, FALSE)</f>
        <v>Kelly Williams</v>
      </c>
      <c r="W9089" s="3" t="str">
        <f>IFERROR(VLOOKUP($B9089, 'Returns'!$A$2:$B$801, 2, FALSE), "No")</f>
        <v>No</v>
      </c>
    </row>
    <row r="9090" spans="1:23" x14ac:dyDescent="0.3">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VLOOKUP($M9090,People!$A$2:$B$5, 2, FALSE)</f>
        <v>Cassandra Brandow</v>
      </c>
      <c r="W9090" s="3" t="str">
        <f>IFERROR(VLOOKUP($B9090, 'Returns'!$A$2:$B$801, 2, FALSE), "No")</f>
        <v>No</v>
      </c>
    </row>
    <row r="9091" spans="1:23" x14ac:dyDescent="0.3">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VLOOKUP($M9091,People!$A$2:$B$5, 2, FALSE)</f>
        <v>Chuck Magee</v>
      </c>
      <c r="W9091" s="3" t="str">
        <f>IFERROR(VLOOKUP($B9091, 'Returns'!$A$2:$B$801, 2, FALSE), "No")</f>
        <v>No</v>
      </c>
    </row>
    <row r="9092" spans="1:23" x14ac:dyDescent="0.3">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VLOOKUP($M9092,People!$A$2:$B$5, 2, FALSE)</f>
        <v>Cassandra Brandow</v>
      </c>
      <c r="W9092" s="3" t="str">
        <f>IFERROR(VLOOKUP($B9092, 'Returns'!$A$2:$B$801, 2, FALSE), "No")</f>
        <v>No</v>
      </c>
    </row>
    <row r="9093" spans="1:23" x14ac:dyDescent="0.3">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VLOOKUP($M9093,People!$A$2:$B$5, 2, FALSE)</f>
        <v>Chuck Magee</v>
      </c>
      <c r="W9093" s="3" t="str">
        <f>IFERROR(VLOOKUP($B9093, 'Returns'!$A$2:$B$801, 2, FALSE), "No")</f>
        <v>No</v>
      </c>
    </row>
    <row r="9094" spans="1:23" x14ac:dyDescent="0.3">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VLOOKUP($M9094,People!$A$2:$B$5, 2, FALSE)</f>
        <v>Chuck Magee</v>
      </c>
      <c r="W9094" s="3" t="str">
        <f>IFERROR(VLOOKUP($B9094, 'Returns'!$A$2:$B$801, 2, FALSE), "No")</f>
        <v>No</v>
      </c>
    </row>
    <row r="9095" spans="1:23" x14ac:dyDescent="0.3">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VLOOKUP($M9095,People!$A$2:$B$5, 2, FALSE)</f>
        <v>Kelly Williams</v>
      </c>
      <c r="W9095" s="3" t="str">
        <f>IFERROR(VLOOKUP($B9095, 'Returns'!$A$2:$B$801, 2, FALSE), "No")</f>
        <v>No</v>
      </c>
    </row>
    <row r="9096" spans="1:23" x14ac:dyDescent="0.3">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VLOOKUP($M9096,People!$A$2:$B$5, 2, FALSE)</f>
        <v>Kelly Williams</v>
      </c>
      <c r="W9096" s="3" t="str">
        <f>IFERROR(VLOOKUP($B9096, 'Returns'!$A$2:$B$801, 2, FALSE), "No")</f>
        <v>No</v>
      </c>
    </row>
    <row r="9097" spans="1:23" x14ac:dyDescent="0.3">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VLOOKUP($M9097,People!$A$2:$B$5, 2, FALSE)</f>
        <v>Kelly Williams</v>
      </c>
      <c r="W9097" s="3" t="str">
        <f>IFERROR(VLOOKUP($B9097, 'Returns'!$A$2:$B$801, 2, FALSE), "No")</f>
        <v>No</v>
      </c>
    </row>
    <row r="9098" spans="1:23" x14ac:dyDescent="0.3">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VLOOKUP($M9098,People!$A$2:$B$5, 2, FALSE)</f>
        <v>Kelly Williams</v>
      </c>
      <c r="W9098" s="3" t="str">
        <f>IFERROR(VLOOKUP($B9098, 'Returns'!$A$2:$B$801, 2, FALSE), "No")</f>
        <v>No</v>
      </c>
    </row>
    <row r="9099" spans="1:23" x14ac:dyDescent="0.3">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VLOOKUP($M9099,People!$A$2:$B$5, 2, FALSE)</f>
        <v>Kelly Williams</v>
      </c>
      <c r="W9099" s="3" t="str">
        <f>IFERROR(VLOOKUP($B9099, 'Returns'!$A$2:$B$801, 2, FALSE), "No")</f>
        <v>No</v>
      </c>
    </row>
    <row r="9100" spans="1:23" x14ac:dyDescent="0.3">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VLOOKUP($M9100,People!$A$2:$B$5, 2, FALSE)</f>
        <v>Kelly Williams</v>
      </c>
      <c r="W9100" s="3" t="str">
        <f>IFERROR(VLOOKUP($B9100, 'Returns'!$A$2:$B$801, 2, FALSE), "No")</f>
        <v>No</v>
      </c>
    </row>
    <row r="9101" spans="1:23" x14ac:dyDescent="0.3">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VLOOKUP($M9101,People!$A$2:$B$5, 2, FALSE)</f>
        <v>Kelly Williams</v>
      </c>
      <c r="W9101" s="3" t="str">
        <f>IFERROR(VLOOKUP($B9101, 'Returns'!$A$2:$B$801, 2, FALSE), "No")</f>
        <v>No</v>
      </c>
    </row>
    <row r="9102" spans="1:23" x14ac:dyDescent="0.3">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VLOOKUP($M9102,People!$A$2:$B$5, 2, FALSE)</f>
        <v>Kelly Williams</v>
      </c>
      <c r="W9102" s="3" t="str">
        <f>IFERROR(VLOOKUP($B9102, 'Returns'!$A$2:$B$801, 2, FALSE), "No")</f>
        <v>No</v>
      </c>
    </row>
    <row r="9103" spans="1:23" x14ac:dyDescent="0.3">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VLOOKUP($M9103,People!$A$2:$B$5, 2, FALSE)</f>
        <v>Kelly Williams</v>
      </c>
      <c r="W9103" s="3" t="str">
        <f>IFERROR(VLOOKUP($B9103, 'Returns'!$A$2:$B$801, 2, FALSE), "No")</f>
        <v>No</v>
      </c>
    </row>
    <row r="9104" spans="1:23" x14ac:dyDescent="0.3">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VLOOKUP($M9104,People!$A$2:$B$5, 2, FALSE)</f>
        <v>Kelly Williams</v>
      </c>
      <c r="W9104" s="3" t="str">
        <f>IFERROR(VLOOKUP($B9104, 'Returns'!$A$2:$B$801, 2, FALSE), "No")</f>
        <v>No</v>
      </c>
    </row>
    <row r="9105" spans="1:23" x14ac:dyDescent="0.3">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VLOOKUP($M9105,People!$A$2:$B$5, 2, FALSE)</f>
        <v>Kelly Williams</v>
      </c>
      <c r="W9105" s="3" t="str">
        <f>IFERROR(VLOOKUP($B9105, 'Returns'!$A$2:$B$801, 2, FALSE), "No")</f>
        <v>No</v>
      </c>
    </row>
    <row r="9106" spans="1:23" x14ac:dyDescent="0.3">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VLOOKUP($M9106,People!$A$2:$B$5, 2, FALSE)</f>
        <v>Kelly Williams</v>
      </c>
      <c r="W9106" s="3" t="str">
        <f>IFERROR(VLOOKUP($B9106, 'Returns'!$A$2:$B$801, 2, FALSE), "No")</f>
        <v>No</v>
      </c>
    </row>
    <row r="9107" spans="1:23" x14ac:dyDescent="0.3">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VLOOKUP($M9107,People!$A$2:$B$5, 2, FALSE)</f>
        <v>Kelly Williams</v>
      </c>
      <c r="W9107" s="3" t="str">
        <f>IFERROR(VLOOKUP($B9107, 'Returns'!$A$2:$B$801, 2, FALSE), "No")</f>
        <v>No</v>
      </c>
    </row>
    <row r="9108" spans="1:23" x14ac:dyDescent="0.3">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VLOOKUP($M9108,People!$A$2:$B$5, 2, FALSE)</f>
        <v>Kelly Williams</v>
      </c>
      <c r="W9108" s="3" t="str">
        <f>IFERROR(VLOOKUP($B9108, 'Returns'!$A$2:$B$801, 2, FALSE), "No")</f>
        <v>No</v>
      </c>
    </row>
    <row r="9109" spans="1:23" x14ac:dyDescent="0.3">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VLOOKUP($M9109,People!$A$2:$B$5, 2, FALSE)</f>
        <v>Kelly Williams</v>
      </c>
      <c r="W9109" s="3" t="str">
        <f>IFERROR(VLOOKUP($B9109, 'Returns'!$A$2:$B$801, 2, FALSE), "No")</f>
        <v>Yes</v>
      </c>
    </row>
    <row r="9110" spans="1:23" x14ac:dyDescent="0.3">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VLOOKUP($M9110,People!$A$2:$B$5, 2, FALSE)</f>
        <v>Kelly Williams</v>
      </c>
      <c r="W9110" s="3" t="str">
        <f>IFERROR(VLOOKUP($B9110, 'Returns'!$A$2:$B$801, 2, FALSE), "No")</f>
        <v>Yes</v>
      </c>
    </row>
    <row r="9111" spans="1:23" x14ac:dyDescent="0.3">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VLOOKUP($M9111,People!$A$2:$B$5, 2, FALSE)</f>
        <v>Kelly Williams</v>
      </c>
      <c r="W9111" s="3" t="str">
        <f>IFERROR(VLOOKUP($B9111, 'Returns'!$A$2:$B$801, 2, FALSE), "No")</f>
        <v>Yes</v>
      </c>
    </row>
    <row r="9112" spans="1:23" x14ac:dyDescent="0.3">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VLOOKUP($M9112,People!$A$2:$B$5, 2, FALSE)</f>
        <v>Cassandra Brandow</v>
      </c>
      <c r="W9112" s="3" t="str">
        <f>IFERROR(VLOOKUP($B9112, 'Returns'!$A$2:$B$801, 2, FALSE), "No")</f>
        <v>No</v>
      </c>
    </row>
    <row r="9113" spans="1:23" x14ac:dyDescent="0.3">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VLOOKUP($M9113,People!$A$2:$B$5, 2, FALSE)</f>
        <v>Cassandra Brandow</v>
      </c>
      <c r="W9113" s="3" t="str">
        <f>IFERROR(VLOOKUP($B9113, 'Returns'!$A$2:$B$801, 2, FALSE), "No")</f>
        <v>No</v>
      </c>
    </row>
    <row r="9114" spans="1:23" x14ac:dyDescent="0.3">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VLOOKUP($M9114,People!$A$2:$B$5, 2, FALSE)</f>
        <v>Cassandra Brandow</v>
      </c>
      <c r="W9114" s="3" t="str">
        <f>IFERROR(VLOOKUP($B9114, 'Returns'!$A$2:$B$801, 2, FALSE), "No")</f>
        <v>No</v>
      </c>
    </row>
    <row r="9115" spans="1:23" x14ac:dyDescent="0.3">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VLOOKUP($M9115,People!$A$2:$B$5, 2, FALSE)</f>
        <v>Cassandra Brandow</v>
      </c>
      <c r="W9115" s="3" t="str">
        <f>IFERROR(VLOOKUP($B9115, 'Returns'!$A$2:$B$801, 2, FALSE), "No")</f>
        <v>No</v>
      </c>
    </row>
    <row r="9116" spans="1:23" x14ac:dyDescent="0.3">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VLOOKUP($M9116,People!$A$2:$B$5, 2, FALSE)</f>
        <v>Anna Andreadi</v>
      </c>
      <c r="W9116" s="3" t="str">
        <f>IFERROR(VLOOKUP($B9116, 'Returns'!$A$2:$B$801, 2, FALSE), "No")</f>
        <v>No</v>
      </c>
    </row>
    <row r="9117" spans="1:23" x14ac:dyDescent="0.3">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VLOOKUP($M9117,People!$A$2:$B$5, 2, FALSE)</f>
        <v>Chuck Magee</v>
      </c>
      <c r="W9117" s="3" t="str">
        <f>IFERROR(VLOOKUP($B9117, 'Returns'!$A$2:$B$801, 2, FALSE), "No")</f>
        <v>No</v>
      </c>
    </row>
    <row r="9118" spans="1:23" x14ac:dyDescent="0.3">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VLOOKUP($M9118,People!$A$2:$B$5, 2, FALSE)</f>
        <v>Chuck Magee</v>
      </c>
      <c r="W9118" s="3" t="str">
        <f>IFERROR(VLOOKUP($B9118, 'Returns'!$A$2:$B$801, 2, FALSE), "No")</f>
        <v>No</v>
      </c>
    </row>
    <row r="9119" spans="1:23" x14ac:dyDescent="0.3">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VLOOKUP($M9119,People!$A$2:$B$5, 2, FALSE)</f>
        <v>Chuck Magee</v>
      </c>
      <c r="W9119" s="3" t="str">
        <f>IFERROR(VLOOKUP($B9119, 'Returns'!$A$2:$B$801, 2, FALSE), "No")</f>
        <v>No</v>
      </c>
    </row>
    <row r="9120" spans="1:23" x14ac:dyDescent="0.3">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VLOOKUP($M9120,People!$A$2:$B$5, 2, FALSE)</f>
        <v>Chuck Magee</v>
      </c>
      <c r="W9120" s="3" t="str">
        <f>IFERROR(VLOOKUP($B9120, 'Returns'!$A$2:$B$801, 2, FALSE), "No")</f>
        <v>No</v>
      </c>
    </row>
    <row r="9121" spans="1:23" x14ac:dyDescent="0.3">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VLOOKUP($M9121,People!$A$2:$B$5, 2, FALSE)</f>
        <v>Anna Andreadi</v>
      </c>
      <c r="W9121" s="3" t="str">
        <f>IFERROR(VLOOKUP($B9121, 'Returns'!$A$2:$B$801, 2, FALSE), "No")</f>
        <v>No</v>
      </c>
    </row>
    <row r="9122" spans="1:23" x14ac:dyDescent="0.3">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VLOOKUP($M9122,People!$A$2:$B$5, 2, FALSE)</f>
        <v>Anna Andreadi</v>
      </c>
      <c r="W9122" s="3" t="str">
        <f>IFERROR(VLOOKUP($B9122, 'Returns'!$A$2:$B$801, 2, FALSE), "No")</f>
        <v>No</v>
      </c>
    </row>
    <row r="9123" spans="1:23" x14ac:dyDescent="0.3">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VLOOKUP($M9123,People!$A$2:$B$5, 2, FALSE)</f>
        <v>Anna Andreadi</v>
      </c>
      <c r="W9123" s="3" t="str">
        <f>IFERROR(VLOOKUP($B9123, 'Returns'!$A$2:$B$801, 2, FALSE), "No")</f>
        <v>Yes</v>
      </c>
    </row>
    <row r="9124" spans="1:23" x14ac:dyDescent="0.3">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VLOOKUP($M9124,People!$A$2:$B$5, 2, FALSE)</f>
        <v>Anna Andreadi</v>
      </c>
      <c r="W9124" s="3" t="str">
        <f>IFERROR(VLOOKUP($B9124, 'Returns'!$A$2:$B$801, 2, FALSE), "No")</f>
        <v>No</v>
      </c>
    </row>
    <row r="9125" spans="1:23" x14ac:dyDescent="0.3">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VLOOKUP($M9125,People!$A$2:$B$5, 2, FALSE)</f>
        <v>Chuck Magee</v>
      </c>
      <c r="W9125" s="3" t="str">
        <f>IFERROR(VLOOKUP($B9125, 'Returns'!$A$2:$B$801, 2, FALSE), "No")</f>
        <v>No</v>
      </c>
    </row>
    <row r="9126" spans="1:23" x14ac:dyDescent="0.3">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VLOOKUP($M9126,People!$A$2:$B$5, 2, FALSE)</f>
        <v>Kelly Williams</v>
      </c>
      <c r="W9126" s="3" t="str">
        <f>IFERROR(VLOOKUP($B9126, 'Returns'!$A$2:$B$801, 2, FALSE), "No")</f>
        <v>No</v>
      </c>
    </row>
    <row r="9127" spans="1:23" x14ac:dyDescent="0.3">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VLOOKUP($M9127,People!$A$2:$B$5, 2, FALSE)</f>
        <v>Kelly Williams</v>
      </c>
      <c r="W9127" s="3" t="str">
        <f>IFERROR(VLOOKUP($B9127, 'Returns'!$A$2:$B$801, 2, FALSE), "No")</f>
        <v>No</v>
      </c>
    </row>
    <row r="9128" spans="1:23" x14ac:dyDescent="0.3">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VLOOKUP($M9128,People!$A$2:$B$5, 2, FALSE)</f>
        <v>Anna Andreadi</v>
      </c>
      <c r="W9128" s="3" t="str">
        <f>IFERROR(VLOOKUP($B9128, 'Returns'!$A$2:$B$801, 2, FALSE), "No")</f>
        <v>No</v>
      </c>
    </row>
    <row r="9129" spans="1:23" x14ac:dyDescent="0.3">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VLOOKUP($M9129,People!$A$2:$B$5, 2, FALSE)</f>
        <v>Kelly Williams</v>
      </c>
      <c r="W9129" s="3" t="str">
        <f>IFERROR(VLOOKUP($B9129, 'Returns'!$A$2:$B$801, 2, FALSE), "No")</f>
        <v>No</v>
      </c>
    </row>
    <row r="9130" spans="1:23" x14ac:dyDescent="0.3">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VLOOKUP($M9130,People!$A$2:$B$5, 2, FALSE)</f>
        <v>Anna Andreadi</v>
      </c>
      <c r="W9130" s="3" t="str">
        <f>IFERROR(VLOOKUP($B9130, 'Returns'!$A$2:$B$801, 2, FALSE), "No")</f>
        <v>No</v>
      </c>
    </row>
    <row r="9131" spans="1:23" x14ac:dyDescent="0.3">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VLOOKUP($M9131,People!$A$2:$B$5, 2, FALSE)</f>
        <v>Chuck Magee</v>
      </c>
      <c r="W9131" s="3" t="str">
        <f>IFERROR(VLOOKUP($B9131, 'Returns'!$A$2:$B$801, 2, FALSE), "No")</f>
        <v>No</v>
      </c>
    </row>
    <row r="9132" spans="1:23" x14ac:dyDescent="0.3">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VLOOKUP($M9132,People!$A$2:$B$5, 2, FALSE)</f>
        <v>Chuck Magee</v>
      </c>
      <c r="W9132" s="3" t="str">
        <f>IFERROR(VLOOKUP($B9132, 'Returns'!$A$2:$B$801, 2, FALSE), "No")</f>
        <v>No</v>
      </c>
    </row>
    <row r="9133" spans="1:23" x14ac:dyDescent="0.3">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VLOOKUP($M9133,People!$A$2:$B$5, 2, FALSE)</f>
        <v>Chuck Magee</v>
      </c>
      <c r="W9133" s="3" t="str">
        <f>IFERROR(VLOOKUP($B9133, 'Returns'!$A$2:$B$801, 2, FALSE), "No")</f>
        <v>No</v>
      </c>
    </row>
    <row r="9134" spans="1:23" x14ac:dyDescent="0.3">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VLOOKUP($M9134,People!$A$2:$B$5, 2, FALSE)</f>
        <v>Chuck Magee</v>
      </c>
      <c r="W9134" s="3" t="str">
        <f>IFERROR(VLOOKUP($B9134, 'Returns'!$A$2:$B$801, 2, FALSE), "No")</f>
        <v>No</v>
      </c>
    </row>
    <row r="9135" spans="1:23" x14ac:dyDescent="0.3">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VLOOKUP($M9135,People!$A$2:$B$5, 2, FALSE)</f>
        <v>Anna Andreadi</v>
      </c>
      <c r="W9135" s="3" t="str">
        <f>IFERROR(VLOOKUP($B9135, 'Returns'!$A$2:$B$801, 2, FALSE), "No")</f>
        <v>No</v>
      </c>
    </row>
    <row r="9136" spans="1:23" x14ac:dyDescent="0.3">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VLOOKUP($M9136,People!$A$2:$B$5, 2, FALSE)</f>
        <v>Cassandra Brandow</v>
      </c>
      <c r="W9136" s="3" t="str">
        <f>IFERROR(VLOOKUP($B9136, 'Returns'!$A$2:$B$801, 2, FALSE), "No")</f>
        <v>No</v>
      </c>
    </row>
    <row r="9137" spans="1:23" x14ac:dyDescent="0.3">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VLOOKUP($M9137,People!$A$2:$B$5, 2, FALSE)</f>
        <v>Cassandra Brandow</v>
      </c>
      <c r="W9137" s="3" t="str">
        <f>IFERROR(VLOOKUP($B9137, 'Returns'!$A$2:$B$801, 2, FALSE), "No")</f>
        <v>No</v>
      </c>
    </row>
    <row r="9138" spans="1:23" x14ac:dyDescent="0.3">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VLOOKUP($M9138,People!$A$2:$B$5, 2, FALSE)</f>
        <v>Cassandra Brandow</v>
      </c>
      <c r="W9138" s="3" t="str">
        <f>IFERROR(VLOOKUP($B9138, 'Returns'!$A$2:$B$801, 2, FALSE), "No")</f>
        <v>No</v>
      </c>
    </row>
    <row r="9139" spans="1:23" x14ac:dyDescent="0.3">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VLOOKUP($M9139,People!$A$2:$B$5, 2, FALSE)</f>
        <v>Cassandra Brandow</v>
      </c>
      <c r="W9139" s="3" t="str">
        <f>IFERROR(VLOOKUP($B9139, 'Returns'!$A$2:$B$801, 2, FALSE), "No")</f>
        <v>No</v>
      </c>
    </row>
    <row r="9140" spans="1:23" x14ac:dyDescent="0.3">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VLOOKUP($M9140,People!$A$2:$B$5, 2, FALSE)</f>
        <v>Cassandra Brandow</v>
      </c>
      <c r="W9140" s="3" t="str">
        <f>IFERROR(VLOOKUP($B9140, 'Returns'!$A$2:$B$801, 2, FALSE), "No")</f>
        <v>No</v>
      </c>
    </row>
    <row r="9141" spans="1:23" x14ac:dyDescent="0.3">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VLOOKUP($M9141,People!$A$2:$B$5, 2, FALSE)</f>
        <v>Kelly Williams</v>
      </c>
      <c r="W9141" s="3" t="str">
        <f>IFERROR(VLOOKUP($B9141, 'Returns'!$A$2:$B$801, 2, FALSE), "No")</f>
        <v>No</v>
      </c>
    </row>
    <row r="9142" spans="1:23" x14ac:dyDescent="0.3">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VLOOKUP($M9142,People!$A$2:$B$5, 2, FALSE)</f>
        <v>Anna Andreadi</v>
      </c>
      <c r="W9142" s="3" t="str">
        <f>IFERROR(VLOOKUP($B9142, 'Returns'!$A$2:$B$801, 2, FALSE), "No")</f>
        <v>No</v>
      </c>
    </row>
    <row r="9143" spans="1:23" x14ac:dyDescent="0.3">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VLOOKUP($M9143,People!$A$2:$B$5, 2, FALSE)</f>
        <v>Chuck Magee</v>
      </c>
      <c r="W9143" s="3" t="str">
        <f>IFERROR(VLOOKUP($B9143, 'Returns'!$A$2:$B$801, 2, FALSE), "No")</f>
        <v>No</v>
      </c>
    </row>
    <row r="9144" spans="1:23" x14ac:dyDescent="0.3">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VLOOKUP($M9144,People!$A$2:$B$5, 2, FALSE)</f>
        <v>Anna Andreadi</v>
      </c>
      <c r="W9144" s="3" t="str">
        <f>IFERROR(VLOOKUP($B9144, 'Returns'!$A$2:$B$801, 2, FALSE), "No")</f>
        <v>No</v>
      </c>
    </row>
    <row r="9145" spans="1:23" x14ac:dyDescent="0.3">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VLOOKUP($M9145,People!$A$2:$B$5, 2, FALSE)</f>
        <v>Anna Andreadi</v>
      </c>
      <c r="W9145" s="3" t="str">
        <f>IFERROR(VLOOKUP($B9145, 'Returns'!$A$2:$B$801, 2, FALSE), "No")</f>
        <v>No</v>
      </c>
    </row>
    <row r="9146" spans="1:23" x14ac:dyDescent="0.3">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VLOOKUP($M9146,People!$A$2:$B$5, 2, FALSE)</f>
        <v>Anna Andreadi</v>
      </c>
      <c r="W9146" s="3" t="str">
        <f>IFERROR(VLOOKUP($B9146, 'Returns'!$A$2:$B$801, 2, FALSE), "No")</f>
        <v>No</v>
      </c>
    </row>
    <row r="9147" spans="1:23" x14ac:dyDescent="0.3">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VLOOKUP($M9147,People!$A$2:$B$5, 2, FALSE)</f>
        <v>Kelly Williams</v>
      </c>
      <c r="W9147" s="3" t="str">
        <f>IFERROR(VLOOKUP($B9147, 'Returns'!$A$2:$B$801, 2, FALSE), "No")</f>
        <v>No</v>
      </c>
    </row>
    <row r="9148" spans="1:23" x14ac:dyDescent="0.3">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VLOOKUP($M9148,People!$A$2:$B$5, 2, FALSE)</f>
        <v>Chuck Magee</v>
      </c>
      <c r="W9148" s="3" t="str">
        <f>IFERROR(VLOOKUP($B9148, 'Returns'!$A$2:$B$801, 2, FALSE), "No")</f>
        <v>No</v>
      </c>
    </row>
    <row r="9149" spans="1:23" x14ac:dyDescent="0.3">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VLOOKUP($M9149,People!$A$2:$B$5, 2, FALSE)</f>
        <v>Chuck Magee</v>
      </c>
      <c r="W9149" s="3" t="str">
        <f>IFERROR(VLOOKUP($B9149, 'Returns'!$A$2:$B$801, 2, FALSE), "No")</f>
        <v>No</v>
      </c>
    </row>
    <row r="9150" spans="1:23" x14ac:dyDescent="0.3">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VLOOKUP($M9150,People!$A$2:$B$5, 2, FALSE)</f>
        <v>Chuck Magee</v>
      </c>
      <c r="W9150" s="3" t="str">
        <f>IFERROR(VLOOKUP($B9150, 'Returns'!$A$2:$B$801, 2, FALSE), "No")</f>
        <v>No</v>
      </c>
    </row>
    <row r="9151" spans="1:23" x14ac:dyDescent="0.3">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VLOOKUP($M9151,People!$A$2:$B$5, 2, FALSE)</f>
        <v>Kelly Williams</v>
      </c>
      <c r="W9151" s="3" t="str">
        <f>IFERROR(VLOOKUP($B9151, 'Returns'!$A$2:$B$801, 2, FALSE), "No")</f>
        <v>No</v>
      </c>
    </row>
    <row r="9152" spans="1:23" x14ac:dyDescent="0.3">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VLOOKUP($M9152,People!$A$2:$B$5, 2, FALSE)</f>
        <v>Kelly Williams</v>
      </c>
      <c r="W9152" s="3" t="str">
        <f>IFERROR(VLOOKUP($B9152, 'Returns'!$A$2:$B$801, 2, FALSE), "No")</f>
        <v>No</v>
      </c>
    </row>
    <row r="9153" spans="1:23" x14ac:dyDescent="0.3">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VLOOKUP($M9153,People!$A$2:$B$5, 2, FALSE)</f>
        <v>Anna Andreadi</v>
      </c>
      <c r="W9153" s="3" t="str">
        <f>IFERROR(VLOOKUP($B9153, 'Returns'!$A$2:$B$801, 2, FALSE), "No")</f>
        <v>No</v>
      </c>
    </row>
    <row r="9154" spans="1:23" x14ac:dyDescent="0.3">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VLOOKUP($M9154,People!$A$2:$B$5, 2, FALSE)</f>
        <v>Anna Andreadi</v>
      </c>
      <c r="W9154" s="3" t="str">
        <f>IFERROR(VLOOKUP($B9154, 'Returns'!$A$2:$B$801, 2, FALSE), "No")</f>
        <v>No</v>
      </c>
    </row>
    <row r="9155" spans="1:23" x14ac:dyDescent="0.3">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VLOOKUP($M9155,People!$A$2:$B$5, 2, FALSE)</f>
        <v>Anna Andreadi</v>
      </c>
      <c r="W9155" s="3" t="str">
        <f>IFERROR(VLOOKUP($B9155, 'Returns'!$A$2:$B$801, 2, FALSE), "No")</f>
        <v>No</v>
      </c>
    </row>
    <row r="9156" spans="1:23" x14ac:dyDescent="0.3">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VLOOKUP($M9156,People!$A$2:$B$5, 2, FALSE)</f>
        <v>Chuck Magee</v>
      </c>
      <c r="W9156" s="3" t="str">
        <f>IFERROR(VLOOKUP($B9156, 'Returns'!$A$2:$B$801, 2, FALSE), "No")</f>
        <v>No</v>
      </c>
    </row>
    <row r="9157" spans="1:23" x14ac:dyDescent="0.3">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VLOOKUP($M9157,People!$A$2:$B$5, 2, FALSE)</f>
        <v>Anna Andreadi</v>
      </c>
      <c r="W9157" s="3" t="str">
        <f>IFERROR(VLOOKUP($B9157, 'Returns'!$A$2:$B$801, 2, FALSE), "No")</f>
        <v>No</v>
      </c>
    </row>
    <row r="9158" spans="1:23" x14ac:dyDescent="0.3">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VLOOKUP($M9158,People!$A$2:$B$5, 2, FALSE)</f>
        <v>Chuck Magee</v>
      </c>
      <c r="W9158" s="3" t="str">
        <f>IFERROR(VLOOKUP($B9158, 'Returns'!$A$2:$B$801, 2, FALSE), "No")</f>
        <v>No</v>
      </c>
    </row>
    <row r="9159" spans="1:23" x14ac:dyDescent="0.3">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VLOOKUP($M9159,People!$A$2:$B$5, 2, FALSE)</f>
        <v>Chuck Magee</v>
      </c>
      <c r="W9159" s="3" t="str">
        <f>IFERROR(VLOOKUP($B9159, 'Returns'!$A$2:$B$801, 2, FALSE), "No")</f>
        <v>No</v>
      </c>
    </row>
    <row r="9160" spans="1:23" x14ac:dyDescent="0.3">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VLOOKUP($M9160,People!$A$2:$B$5, 2, FALSE)</f>
        <v>Chuck Magee</v>
      </c>
      <c r="W9160" s="3" t="str">
        <f>IFERROR(VLOOKUP($B9160, 'Returns'!$A$2:$B$801, 2, FALSE), "No")</f>
        <v>No</v>
      </c>
    </row>
    <row r="9161" spans="1:23" x14ac:dyDescent="0.3">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VLOOKUP($M9161,People!$A$2:$B$5, 2, FALSE)</f>
        <v>Cassandra Brandow</v>
      </c>
      <c r="W9161" s="3" t="str">
        <f>IFERROR(VLOOKUP($B9161, 'Returns'!$A$2:$B$801, 2, FALSE), "No")</f>
        <v>No</v>
      </c>
    </row>
    <row r="9162" spans="1:23" x14ac:dyDescent="0.3">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VLOOKUP($M9162,People!$A$2:$B$5, 2, FALSE)</f>
        <v>Cassandra Brandow</v>
      </c>
      <c r="W9162" s="3" t="str">
        <f>IFERROR(VLOOKUP($B9162, 'Returns'!$A$2:$B$801, 2, FALSE), "No")</f>
        <v>No</v>
      </c>
    </row>
    <row r="9163" spans="1:23" x14ac:dyDescent="0.3">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VLOOKUP($M9163,People!$A$2:$B$5, 2, FALSE)</f>
        <v>Kelly Williams</v>
      </c>
      <c r="W9163" s="3" t="str">
        <f>IFERROR(VLOOKUP($B9163, 'Returns'!$A$2:$B$801, 2, FALSE), "No")</f>
        <v>No</v>
      </c>
    </row>
    <row r="9164" spans="1:23" x14ac:dyDescent="0.3">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VLOOKUP($M9164,People!$A$2:$B$5, 2, FALSE)</f>
        <v>Kelly Williams</v>
      </c>
      <c r="W9164" s="3" t="str">
        <f>IFERROR(VLOOKUP($B9164, 'Returns'!$A$2:$B$801, 2, FALSE), "No")</f>
        <v>No</v>
      </c>
    </row>
    <row r="9165" spans="1:23" x14ac:dyDescent="0.3">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VLOOKUP($M9165,People!$A$2:$B$5, 2, FALSE)</f>
        <v>Kelly Williams</v>
      </c>
      <c r="W9165" s="3" t="str">
        <f>IFERROR(VLOOKUP($B9165, 'Returns'!$A$2:$B$801, 2, FALSE), "No")</f>
        <v>No</v>
      </c>
    </row>
    <row r="9166" spans="1:23" x14ac:dyDescent="0.3">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VLOOKUP($M9166,People!$A$2:$B$5, 2, FALSE)</f>
        <v>Kelly Williams</v>
      </c>
      <c r="W9166" s="3" t="str">
        <f>IFERROR(VLOOKUP($B9166, 'Returns'!$A$2:$B$801, 2, FALSE), "No")</f>
        <v>No</v>
      </c>
    </row>
    <row r="9167" spans="1:23" x14ac:dyDescent="0.3">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VLOOKUP($M9167,People!$A$2:$B$5, 2, FALSE)</f>
        <v>Anna Andreadi</v>
      </c>
      <c r="W9167" s="3" t="str">
        <f>IFERROR(VLOOKUP($B9167, 'Returns'!$A$2:$B$801, 2, FALSE), "No")</f>
        <v>No</v>
      </c>
    </row>
    <row r="9168" spans="1:23" x14ac:dyDescent="0.3">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VLOOKUP($M9168,People!$A$2:$B$5, 2, FALSE)</f>
        <v>Anna Andreadi</v>
      </c>
      <c r="W9168" s="3" t="str">
        <f>IFERROR(VLOOKUP($B9168, 'Returns'!$A$2:$B$801, 2, FALSE), "No")</f>
        <v>No</v>
      </c>
    </row>
    <row r="9169" spans="1:23" x14ac:dyDescent="0.3">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VLOOKUP($M9169,People!$A$2:$B$5, 2, FALSE)</f>
        <v>Anna Andreadi</v>
      </c>
      <c r="W9169" s="3" t="str">
        <f>IFERROR(VLOOKUP($B9169, 'Returns'!$A$2:$B$801, 2, FALSE), "No")</f>
        <v>No</v>
      </c>
    </row>
    <row r="9170" spans="1:23" x14ac:dyDescent="0.3">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VLOOKUP($M9170,People!$A$2:$B$5, 2, FALSE)</f>
        <v>Cassandra Brandow</v>
      </c>
      <c r="W9170" s="3" t="str">
        <f>IFERROR(VLOOKUP($B9170, 'Returns'!$A$2:$B$801, 2, FALSE), "No")</f>
        <v>No</v>
      </c>
    </row>
    <row r="9171" spans="1:23" x14ac:dyDescent="0.3">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VLOOKUP($M9171,People!$A$2:$B$5, 2, FALSE)</f>
        <v>Cassandra Brandow</v>
      </c>
      <c r="W9171" s="3" t="str">
        <f>IFERROR(VLOOKUP($B9171, 'Returns'!$A$2:$B$801, 2, FALSE), "No")</f>
        <v>No</v>
      </c>
    </row>
    <row r="9172" spans="1:23" x14ac:dyDescent="0.3">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VLOOKUP($M9172,People!$A$2:$B$5, 2, FALSE)</f>
        <v>Anna Andreadi</v>
      </c>
      <c r="W9172" s="3" t="str">
        <f>IFERROR(VLOOKUP($B9172, 'Returns'!$A$2:$B$801, 2, FALSE), "No")</f>
        <v>No</v>
      </c>
    </row>
    <row r="9173" spans="1:23" x14ac:dyDescent="0.3">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VLOOKUP($M9173,People!$A$2:$B$5, 2, FALSE)</f>
        <v>Anna Andreadi</v>
      </c>
      <c r="W9173" s="3" t="str">
        <f>IFERROR(VLOOKUP($B9173, 'Returns'!$A$2:$B$801, 2, FALSE), "No")</f>
        <v>No</v>
      </c>
    </row>
    <row r="9174" spans="1:23" x14ac:dyDescent="0.3">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VLOOKUP($M9174,People!$A$2:$B$5, 2, FALSE)</f>
        <v>Anna Andreadi</v>
      </c>
      <c r="W9174" s="3" t="str">
        <f>IFERROR(VLOOKUP($B9174, 'Returns'!$A$2:$B$801, 2, FALSE), "No")</f>
        <v>No</v>
      </c>
    </row>
    <row r="9175" spans="1:23" x14ac:dyDescent="0.3">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VLOOKUP($M9175,People!$A$2:$B$5, 2, FALSE)</f>
        <v>Anna Andreadi</v>
      </c>
      <c r="W9175" s="3" t="str">
        <f>IFERROR(VLOOKUP($B9175, 'Returns'!$A$2:$B$801, 2, FALSE), "No")</f>
        <v>No</v>
      </c>
    </row>
    <row r="9176" spans="1:23" x14ac:dyDescent="0.3">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VLOOKUP($M9176,People!$A$2:$B$5, 2, FALSE)</f>
        <v>Anna Andreadi</v>
      </c>
      <c r="W9176" s="3" t="str">
        <f>IFERROR(VLOOKUP($B9176, 'Returns'!$A$2:$B$801, 2, FALSE), "No")</f>
        <v>No</v>
      </c>
    </row>
    <row r="9177" spans="1:23" x14ac:dyDescent="0.3">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VLOOKUP($M9177,People!$A$2:$B$5, 2, FALSE)</f>
        <v>Anna Andreadi</v>
      </c>
      <c r="W9177" s="3" t="str">
        <f>IFERROR(VLOOKUP($B9177, 'Returns'!$A$2:$B$801, 2, FALSE), "No")</f>
        <v>No</v>
      </c>
    </row>
    <row r="9178" spans="1:23" x14ac:dyDescent="0.3">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VLOOKUP($M9178,People!$A$2:$B$5, 2, FALSE)</f>
        <v>Cassandra Brandow</v>
      </c>
      <c r="W9178" s="3" t="str">
        <f>IFERROR(VLOOKUP($B9178, 'Returns'!$A$2:$B$801, 2, FALSE), "No")</f>
        <v>No</v>
      </c>
    </row>
    <row r="9179" spans="1:23" x14ac:dyDescent="0.3">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VLOOKUP($M9179,People!$A$2:$B$5, 2, FALSE)</f>
        <v>Chuck Magee</v>
      </c>
      <c r="W9179" s="3" t="str">
        <f>IFERROR(VLOOKUP($B9179, 'Returns'!$A$2:$B$801, 2, FALSE), "No")</f>
        <v>No</v>
      </c>
    </row>
    <row r="9180" spans="1:23" x14ac:dyDescent="0.3">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VLOOKUP($M9180,People!$A$2:$B$5, 2, FALSE)</f>
        <v>Chuck Magee</v>
      </c>
      <c r="W9180" s="3" t="str">
        <f>IFERROR(VLOOKUP($B9180, 'Returns'!$A$2:$B$801, 2, FALSE), "No")</f>
        <v>No</v>
      </c>
    </row>
    <row r="9181" spans="1:23" x14ac:dyDescent="0.3">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VLOOKUP($M9181,People!$A$2:$B$5, 2, FALSE)</f>
        <v>Anna Andreadi</v>
      </c>
      <c r="W9181" s="3" t="str">
        <f>IFERROR(VLOOKUP($B9181, 'Returns'!$A$2:$B$801, 2, FALSE), "No")</f>
        <v>No</v>
      </c>
    </row>
    <row r="9182" spans="1:23" x14ac:dyDescent="0.3">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VLOOKUP($M9182,People!$A$2:$B$5, 2, FALSE)</f>
        <v>Anna Andreadi</v>
      </c>
      <c r="W9182" s="3" t="str">
        <f>IFERROR(VLOOKUP($B9182, 'Returns'!$A$2:$B$801, 2, FALSE), "No")</f>
        <v>No</v>
      </c>
    </row>
    <row r="9183" spans="1:23" x14ac:dyDescent="0.3">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VLOOKUP($M9183,People!$A$2:$B$5, 2, FALSE)</f>
        <v>Anna Andreadi</v>
      </c>
      <c r="W9183" s="3" t="str">
        <f>IFERROR(VLOOKUP($B9183, 'Returns'!$A$2:$B$801, 2, FALSE), "No")</f>
        <v>No</v>
      </c>
    </row>
    <row r="9184" spans="1:23" x14ac:dyDescent="0.3">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VLOOKUP($M9184,People!$A$2:$B$5, 2, FALSE)</f>
        <v>Anna Andreadi</v>
      </c>
      <c r="W9184" s="3" t="str">
        <f>IFERROR(VLOOKUP($B9184, 'Returns'!$A$2:$B$801, 2, FALSE), "No")</f>
        <v>No</v>
      </c>
    </row>
    <row r="9185" spans="1:23" x14ac:dyDescent="0.3">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VLOOKUP($M9185,People!$A$2:$B$5, 2, FALSE)</f>
        <v>Anna Andreadi</v>
      </c>
      <c r="W9185" s="3" t="str">
        <f>IFERROR(VLOOKUP($B9185, 'Returns'!$A$2:$B$801, 2, FALSE), "No")</f>
        <v>No</v>
      </c>
    </row>
    <row r="9186" spans="1:23" x14ac:dyDescent="0.3">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VLOOKUP($M9186,People!$A$2:$B$5, 2, FALSE)</f>
        <v>Anna Andreadi</v>
      </c>
      <c r="W9186" s="3" t="str">
        <f>IFERROR(VLOOKUP($B9186, 'Returns'!$A$2:$B$801, 2, FALSE), "No")</f>
        <v>No</v>
      </c>
    </row>
    <row r="9187" spans="1:23" x14ac:dyDescent="0.3">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VLOOKUP($M9187,People!$A$2:$B$5, 2, FALSE)</f>
        <v>Anna Andreadi</v>
      </c>
      <c r="W9187" s="3" t="str">
        <f>IFERROR(VLOOKUP($B9187, 'Returns'!$A$2:$B$801, 2, FALSE), "No")</f>
        <v>No</v>
      </c>
    </row>
    <row r="9188" spans="1:23" x14ac:dyDescent="0.3">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VLOOKUP($M9188,People!$A$2:$B$5, 2, FALSE)</f>
        <v>Anna Andreadi</v>
      </c>
      <c r="W9188" s="3" t="str">
        <f>IFERROR(VLOOKUP($B9188, 'Returns'!$A$2:$B$801, 2, FALSE), "No")</f>
        <v>No</v>
      </c>
    </row>
    <row r="9189" spans="1:23" x14ac:dyDescent="0.3">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VLOOKUP($M9189,People!$A$2:$B$5, 2, FALSE)</f>
        <v>Chuck Magee</v>
      </c>
      <c r="W9189" s="3" t="str">
        <f>IFERROR(VLOOKUP($B9189, 'Returns'!$A$2:$B$801, 2, FALSE), "No")</f>
        <v>No</v>
      </c>
    </row>
    <row r="9190" spans="1:23" x14ac:dyDescent="0.3">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VLOOKUP($M9190,People!$A$2:$B$5, 2, FALSE)</f>
        <v>Chuck Magee</v>
      </c>
      <c r="W9190" s="3" t="str">
        <f>IFERROR(VLOOKUP($B9190, 'Returns'!$A$2:$B$801, 2, FALSE), "No")</f>
        <v>No</v>
      </c>
    </row>
    <row r="9191" spans="1:23" x14ac:dyDescent="0.3">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VLOOKUP($M9191,People!$A$2:$B$5, 2, FALSE)</f>
        <v>Chuck Magee</v>
      </c>
      <c r="W9191" s="3" t="str">
        <f>IFERROR(VLOOKUP($B9191, 'Returns'!$A$2:$B$801, 2, FALSE), "No")</f>
        <v>No</v>
      </c>
    </row>
    <row r="9192" spans="1:23" x14ac:dyDescent="0.3">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VLOOKUP($M9192,People!$A$2:$B$5, 2, FALSE)</f>
        <v>Chuck Magee</v>
      </c>
      <c r="W9192" s="3" t="str">
        <f>IFERROR(VLOOKUP($B9192, 'Returns'!$A$2:$B$801, 2, FALSE), "No")</f>
        <v>No</v>
      </c>
    </row>
    <row r="9193" spans="1:23" x14ac:dyDescent="0.3">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VLOOKUP($M9193,People!$A$2:$B$5, 2, FALSE)</f>
        <v>Chuck Magee</v>
      </c>
      <c r="W9193" s="3" t="str">
        <f>IFERROR(VLOOKUP($B9193, 'Returns'!$A$2:$B$801, 2, FALSE), "No")</f>
        <v>No</v>
      </c>
    </row>
    <row r="9194" spans="1:23" x14ac:dyDescent="0.3">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VLOOKUP($M9194,People!$A$2:$B$5, 2, FALSE)</f>
        <v>Kelly Williams</v>
      </c>
      <c r="W9194" s="3" t="str">
        <f>IFERROR(VLOOKUP($B9194, 'Returns'!$A$2:$B$801, 2, FALSE), "No")</f>
        <v>No</v>
      </c>
    </row>
    <row r="9195" spans="1:23" x14ac:dyDescent="0.3">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VLOOKUP($M9195,People!$A$2:$B$5, 2, FALSE)</f>
        <v>Kelly Williams</v>
      </c>
      <c r="W9195" s="3" t="str">
        <f>IFERROR(VLOOKUP($B9195, 'Returns'!$A$2:$B$801, 2, FALSE), "No")</f>
        <v>No</v>
      </c>
    </row>
    <row r="9196" spans="1:23" x14ac:dyDescent="0.3">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VLOOKUP($M9196,People!$A$2:$B$5, 2, FALSE)</f>
        <v>Anna Andreadi</v>
      </c>
      <c r="W9196" s="3" t="str">
        <f>IFERROR(VLOOKUP($B9196, 'Returns'!$A$2:$B$801, 2, FALSE), "No")</f>
        <v>No</v>
      </c>
    </row>
    <row r="9197" spans="1:23" x14ac:dyDescent="0.3">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VLOOKUP($M9197,People!$A$2:$B$5, 2, FALSE)</f>
        <v>Anna Andreadi</v>
      </c>
      <c r="W9197" s="3" t="str">
        <f>IFERROR(VLOOKUP($B9197, 'Returns'!$A$2:$B$801, 2, FALSE), "No")</f>
        <v>No</v>
      </c>
    </row>
    <row r="9198" spans="1:23" x14ac:dyDescent="0.3">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VLOOKUP($M9198,People!$A$2:$B$5, 2, FALSE)</f>
        <v>Anna Andreadi</v>
      </c>
      <c r="W9198" s="3" t="str">
        <f>IFERROR(VLOOKUP($B9198, 'Returns'!$A$2:$B$801, 2, FALSE), "No")</f>
        <v>No</v>
      </c>
    </row>
    <row r="9199" spans="1:23" x14ac:dyDescent="0.3">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VLOOKUP($M9199,People!$A$2:$B$5, 2, FALSE)</f>
        <v>Anna Andreadi</v>
      </c>
      <c r="W9199" s="3" t="str">
        <f>IFERROR(VLOOKUP($B9199, 'Returns'!$A$2:$B$801, 2, FALSE), "No")</f>
        <v>No</v>
      </c>
    </row>
    <row r="9200" spans="1:23" x14ac:dyDescent="0.3">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VLOOKUP($M9200,People!$A$2:$B$5, 2, FALSE)</f>
        <v>Anna Andreadi</v>
      </c>
      <c r="W9200" s="3" t="str">
        <f>IFERROR(VLOOKUP($B9200, 'Returns'!$A$2:$B$801, 2, FALSE), "No")</f>
        <v>No</v>
      </c>
    </row>
    <row r="9201" spans="1:23" x14ac:dyDescent="0.3">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VLOOKUP($M9201,People!$A$2:$B$5, 2, FALSE)</f>
        <v>Anna Andreadi</v>
      </c>
      <c r="W9201" s="3" t="str">
        <f>IFERROR(VLOOKUP($B9201, 'Returns'!$A$2:$B$801, 2, FALSE), "No")</f>
        <v>No</v>
      </c>
    </row>
    <row r="9202" spans="1:23" x14ac:dyDescent="0.3">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VLOOKUP($M9202,People!$A$2:$B$5, 2, FALSE)</f>
        <v>Chuck Magee</v>
      </c>
      <c r="W9202" s="3" t="str">
        <f>IFERROR(VLOOKUP($B9202, 'Returns'!$A$2:$B$801, 2, FALSE), "No")</f>
        <v>No</v>
      </c>
    </row>
    <row r="9203" spans="1:23" x14ac:dyDescent="0.3">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VLOOKUP($M9203,People!$A$2:$B$5, 2, FALSE)</f>
        <v>Chuck Magee</v>
      </c>
      <c r="W9203" s="3" t="str">
        <f>IFERROR(VLOOKUP($B9203, 'Returns'!$A$2:$B$801, 2, FALSE), "No")</f>
        <v>No</v>
      </c>
    </row>
    <row r="9204" spans="1:23" x14ac:dyDescent="0.3">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VLOOKUP($M9204,People!$A$2:$B$5, 2, FALSE)</f>
        <v>Chuck Magee</v>
      </c>
      <c r="W9204" s="3" t="str">
        <f>IFERROR(VLOOKUP($B9204, 'Returns'!$A$2:$B$801, 2, FALSE), "No")</f>
        <v>No</v>
      </c>
    </row>
    <row r="9205" spans="1:23" x14ac:dyDescent="0.3">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VLOOKUP($M9205,People!$A$2:$B$5, 2, FALSE)</f>
        <v>Chuck Magee</v>
      </c>
      <c r="W9205" s="3" t="str">
        <f>IFERROR(VLOOKUP($B9205, 'Returns'!$A$2:$B$801, 2, FALSE), "No")</f>
        <v>No</v>
      </c>
    </row>
    <row r="9206" spans="1:23" x14ac:dyDescent="0.3">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VLOOKUP($M9206,People!$A$2:$B$5, 2, FALSE)</f>
        <v>Anna Andreadi</v>
      </c>
      <c r="W9206" s="3" t="str">
        <f>IFERROR(VLOOKUP($B9206, 'Returns'!$A$2:$B$801, 2, FALSE), "No")</f>
        <v>Yes</v>
      </c>
    </row>
    <row r="9207" spans="1:23" x14ac:dyDescent="0.3">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VLOOKUP($M9207,People!$A$2:$B$5, 2, FALSE)</f>
        <v>Chuck Magee</v>
      </c>
      <c r="W9207" s="3" t="str">
        <f>IFERROR(VLOOKUP($B9207, 'Returns'!$A$2:$B$801, 2, FALSE), "No")</f>
        <v>No</v>
      </c>
    </row>
    <row r="9208" spans="1:23" x14ac:dyDescent="0.3">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VLOOKUP($M9208,People!$A$2:$B$5, 2, FALSE)</f>
        <v>Chuck Magee</v>
      </c>
      <c r="W9208" s="3" t="str">
        <f>IFERROR(VLOOKUP($B9208, 'Returns'!$A$2:$B$801, 2, FALSE), "No")</f>
        <v>No</v>
      </c>
    </row>
    <row r="9209" spans="1:23" x14ac:dyDescent="0.3">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VLOOKUP($M9209,People!$A$2:$B$5, 2, FALSE)</f>
        <v>Kelly Williams</v>
      </c>
      <c r="W9209" s="3" t="str">
        <f>IFERROR(VLOOKUP($B9209, 'Returns'!$A$2:$B$801, 2, FALSE), "No")</f>
        <v>No</v>
      </c>
    </row>
    <row r="9210" spans="1:23" x14ac:dyDescent="0.3">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VLOOKUP($M9210,People!$A$2:$B$5, 2, FALSE)</f>
        <v>Anna Andreadi</v>
      </c>
      <c r="W9210" s="3" t="str">
        <f>IFERROR(VLOOKUP($B9210, 'Returns'!$A$2:$B$801, 2, FALSE), "No")</f>
        <v>No</v>
      </c>
    </row>
    <row r="9211" spans="1:23" x14ac:dyDescent="0.3">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VLOOKUP($M9211,People!$A$2:$B$5, 2, FALSE)</f>
        <v>Kelly Williams</v>
      </c>
      <c r="W9211" s="3" t="str">
        <f>IFERROR(VLOOKUP($B9211, 'Returns'!$A$2:$B$801, 2, FALSE), "No")</f>
        <v>No</v>
      </c>
    </row>
    <row r="9212" spans="1:23" x14ac:dyDescent="0.3">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VLOOKUP($M9212,People!$A$2:$B$5, 2, FALSE)</f>
        <v>Kelly Williams</v>
      </c>
      <c r="W9212" s="3" t="str">
        <f>IFERROR(VLOOKUP($B9212, 'Returns'!$A$2:$B$801, 2, FALSE), "No")</f>
        <v>No</v>
      </c>
    </row>
    <row r="9213" spans="1:23" x14ac:dyDescent="0.3">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VLOOKUP($M9213,People!$A$2:$B$5, 2, FALSE)</f>
        <v>Anna Andreadi</v>
      </c>
      <c r="W9213" s="3" t="str">
        <f>IFERROR(VLOOKUP($B9213, 'Returns'!$A$2:$B$801, 2, FALSE), "No")</f>
        <v>No</v>
      </c>
    </row>
    <row r="9214" spans="1:23" x14ac:dyDescent="0.3">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VLOOKUP($M9214,People!$A$2:$B$5, 2, FALSE)</f>
        <v>Anna Andreadi</v>
      </c>
      <c r="W9214" s="3" t="str">
        <f>IFERROR(VLOOKUP($B9214, 'Returns'!$A$2:$B$801, 2, FALSE), "No")</f>
        <v>No</v>
      </c>
    </row>
    <row r="9215" spans="1:23" x14ac:dyDescent="0.3">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VLOOKUP($M9215,People!$A$2:$B$5, 2, FALSE)</f>
        <v>Anna Andreadi</v>
      </c>
      <c r="W9215" s="3" t="str">
        <f>IFERROR(VLOOKUP($B9215, 'Returns'!$A$2:$B$801, 2, FALSE), "No")</f>
        <v>No</v>
      </c>
    </row>
    <row r="9216" spans="1:23" x14ac:dyDescent="0.3">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VLOOKUP($M9216,People!$A$2:$B$5, 2, FALSE)</f>
        <v>Chuck Magee</v>
      </c>
      <c r="W9216" s="3" t="str">
        <f>IFERROR(VLOOKUP($B9216, 'Returns'!$A$2:$B$801, 2, FALSE), "No")</f>
        <v>No</v>
      </c>
    </row>
    <row r="9217" spans="1:23" x14ac:dyDescent="0.3">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VLOOKUP($M9217,People!$A$2:$B$5, 2, FALSE)</f>
        <v>Anna Andreadi</v>
      </c>
      <c r="W9217" s="3" t="str">
        <f>IFERROR(VLOOKUP($B9217, 'Returns'!$A$2:$B$801, 2, FALSE), "No")</f>
        <v>No</v>
      </c>
    </row>
    <row r="9218" spans="1:23" x14ac:dyDescent="0.3">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VLOOKUP($M9218,People!$A$2:$B$5, 2, FALSE)</f>
        <v>Kelly Williams</v>
      </c>
      <c r="W9218" s="3" t="str">
        <f>IFERROR(VLOOKUP($B9218, 'Returns'!$A$2:$B$801, 2, FALSE), "No")</f>
        <v>No</v>
      </c>
    </row>
    <row r="9219" spans="1:23" x14ac:dyDescent="0.3">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VLOOKUP($M9219,People!$A$2:$B$5, 2, FALSE)</f>
        <v>Kelly Williams</v>
      </c>
      <c r="W9219" s="3" t="str">
        <f>IFERROR(VLOOKUP($B9219, 'Returns'!$A$2:$B$801, 2, FALSE), "No")</f>
        <v>No</v>
      </c>
    </row>
    <row r="9220" spans="1:23" x14ac:dyDescent="0.3">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VLOOKUP($M9220,People!$A$2:$B$5, 2, FALSE)</f>
        <v>Chuck Magee</v>
      </c>
      <c r="W9220" s="3" t="str">
        <f>IFERROR(VLOOKUP($B9220, 'Returns'!$A$2:$B$801, 2, FALSE), "No")</f>
        <v>No</v>
      </c>
    </row>
    <row r="9221" spans="1:23" x14ac:dyDescent="0.3">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VLOOKUP($M9221,People!$A$2:$B$5, 2, FALSE)</f>
        <v>Chuck Magee</v>
      </c>
      <c r="W9221" s="3" t="str">
        <f>IFERROR(VLOOKUP($B9221, 'Returns'!$A$2:$B$801, 2, FALSE), "No")</f>
        <v>No</v>
      </c>
    </row>
    <row r="9222" spans="1:23" x14ac:dyDescent="0.3">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VLOOKUP($M9222,People!$A$2:$B$5, 2, FALSE)</f>
        <v>Cassandra Brandow</v>
      </c>
      <c r="W9222" s="3" t="str">
        <f>IFERROR(VLOOKUP($B9222, 'Returns'!$A$2:$B$801, 2, FALSE), "No")</f>
        <v>No</v>
      </c>
    </row>
    <row r="9223" spans="1:23" x14ac:dyDescent="0.3">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VLOOKUP($M9223,People!$A$2:$B$5, 2, FALSE)</f>
        <v>Cassandra Brandow</v>
      </c>
      <c r="W9223" s="3" t="str">
        <f>IFERROR(VLOOKUP($B9223, 'Returns'!$A$2:$B$801, 2, FALSE), "No")</f>
        <v>No</v>
      </c>
    </row>
    <row r="9224" spans="1:23" x14ac:dyDescent="0.3">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VLOOKUP($M9224,People!$A$2:$B$5, 2, FALSE)</f>
        <v>Cassandra Brandow</v>
      </c>
      <c r="W9224" s="3" t="str">
        <f>IFERROR(VLOOKUP($B9224, 'Returns'!$A$2:$B$801, 2, FALSE), "No")</f>
        <v>No</v>
      </c>
    </row>
    <row r="9225" spans="1:23" x14ac:dyDescent="0.3">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VLOOKUP($M9225,People!$A$2:$B$5, 2, FALSE)</f>
        <v>Kelly Williams</v>
      </c>
      <c r="W9225" s="3" t="str">
        <f>IFERROR(VLOOKUP($B9225, 'Returns'!$A$2:$B$801, 2, FALSE), "No")</f>
        <v>No</v>
      </c>
    </row>
    <row r="9226" spans="1:23" x14ac:dyDescent="0.3">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VLOOKUP($M9226,People!$A$2:$B$5, 2, FALSE)</f>
        <v>Kelly Williams</v>
      </c>
      <c r="W9226" s="3" t="str">
        <f>IFERROR(VLOOKUP($B9226, 'Returns'!$A$2:$B$801, 2, FALSE), "No")</f>
        <v>No</v>
      </c>
    </row>
    <row r="9227" spans="1:23" x14ac:dyDescent="0.3">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VLOOKUP($M9227,People!$A$2:$B$5, 2, FALSE)</f>
        <v>Kelly Williams</v>
      </c>
      <c r="W9227" s="3" t="str">
        <f>IFERROR(VLOOKUP($B9227, 'Returns'!$A$2:$B$801, 2, FALSE), "No")</f>
        <v>No</v>
      </c>
    </row>
    <row r="9228" spans="1:23" x14ac:dyDescent="0.3">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VLOOKUP($M9228,People!$A$2:$B$5, 2, FALSE)</f>
        <v>Kelly Williams</v>
      </c>
      <c r="W9228" s="3" t="str">
        <f>IFERROR(VLOOKUP($B9228, 'Returns'!$A$2:$B$801, 2, FALSE), "No")</f>
        <v>No</v>
      </c>
    </row>
    <row r="9229" spans="1:23" x14ac:dyDescent="0.3">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VLOOKUP($M9229,People!$A$2:$B$5, 2, FALSE)</f>
        <v>Anna Andreadi</v>
      </c>
      <c r="W9229" s="3" t="str">
        <f>IFERROR(VLOOKUP($B9229, 'Returns'!$A$2:$B$801, 2, FALSE), "No")</f>
        <v>No</v>
      </c>
    </row>
    <row r="9230" spans="1:23" x14ac:dyDescent="0.3">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VLOOKUP($M9230,People!$A$2:$B$5, 2, FALSE)</f>
        <v>Anna Andreadi</v>
      </c>
      <c r="W9230" s="3" t="str">
        <f>IFERROR(VLOOKUP($B9230, 'Returns'!$A$2:$B$801, 2, FALSE), "No")</f>
        <v>No</v>
      </c>
    </row>
    <row r="9231" spans="1:23" x14ac:dyDescent="0.3">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VLOOKUP($M9231,People!$A$2:$B$5, 2, FALSE)</f>
        <v>Anna Andreadi</v>
      </c>
      <c r="W9231" s="3" t="str">
        <f>IFERROR(VLOOKUP($B9231, 'Returns'!$A$2:$B$801, 2, FALSE), "No")</f>
        <v>No</v>
      </c>
    </row>
    <row r="9232" spans="1:23" x14ac:dyDescent="0.3">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VLOOKUP($M9232,People!$A$2:$B$5, 2, FALSE)</f>
        <v>Anna Andreadi</v>
      </c>
      <c r="W9232" s="3" t="str">
        <f>IFERROR(VLOOKUP($B9232, 'Returns'!$A$2:$B$801, 2, FALSE), "No")</f>
        <v>No</v>
      </c>
    </row>
    <row r="9233" spans="1:23" x14ac:dyDescent="0.3">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VLOOKUP($M9233,People!$A$2:$B$5, 2, FALSE)</f>
        <v>Anna Andreadi</v>
      </c>
      <c r="W9233" s="3" t="str">
        <f>IFERROR(VLOOKUP($B9233, 'Returns'!$A$2:$B$801, 2, FALSE), "No")</f>
        <v>No</v>
      </c>
    </row>
    <row r="9234" spans="1:23" x14ac:dyDescent="0.3">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VLOOKUP($M9234,People!$A$2:$B$5, 2, FALSE)</f>
        <v>Anna Andreadi</v>
      </c>
      <c r="W9234" s="3" t="str">
        <f>IFERROR(VLOOKUP($B9234, 'Returns'!$A$2:$B$801, 2, FALSE), "No")</f>
        <v>Yes</v>
      </c>
    </row>
    <row r="9235" spans="1:23" x14ac:dyDescent="0.3">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VLOOKUP($M9235,People!$A$2:$B$5, 2, FALSE)</f>
        <v>Anna Andreadi</v>
      </c>
      <c r="W9235" s="3" t="str">
        <f>IFERROR(VLOOKUP($B9235, 'Returns'!$A$2:$B$801, 2, FALSE), "No")</f>
        <v>Yes</v>
      </c>
    </row>
    <row r="9236" spans="1:23" x14ac:dyDescent="0.3">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VLOOKUP($M9236,People!$A$2:$B$5, 2, FALSE)</f>
        <v>Anna Andreadi</v>
      </c>
      <c r="W9236" s="3" t="str">
        <f>IFERROR(VLOOKUP($B9236, 'Returns'!$A$2:$B$801, 2, FALSE), "No")</f>
        <v>Yes</v>
      </c>
    </row>
    <row r="9237" spans="1:23" x14ac:dyDescent="0.3">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VLOOKUP($M9237,People!$A$2:$B$5, 2, FALSE)</f>
        <v>Anna Andreadi</v>
      </c>
      <c r="W9237" s="3" t="str">
        <f>IFERROR(VLOOKUP($B9237, 'Returns'!$A$2:$B$801, 2, FALSE), "No")</f>
        <v>Yes</v>
      </c>
    </row>
    <row r="9238" spans="1:23" x14ac:dyDescent="0.3">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VLOOKUP($M9238,People!$A$2:$B$5, 2, FALSE)</f>
        <v>Anna Andreadi</v>
      </c>
      <c r="W9238" s="3" t="str">
        <f>IFERROR(VLOOKUP($B9238, 'Returns'!$A$2:$B$801, 2, FALSE), "No")</f>
        <v>Yes</v>
      </c>
    </row>
    <row r="9239" spans="1:23" x14ac:dyDescent="0.3">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VLOOKUP($M9239,People!$A$2:$B$5, 2, FALSE)</f>
        <v>Anna Andreadi</v>
      </c>
      <c r="W9239" s="3" t="str">
        <f>IFERROR(VLOOKUP($B9239, 'Returns'!$A$2:$B$801, 2, FALSE), "No")</f>
        <v>Yes</v>
      </c>
    </row>
    <row r="9240" spans="1:23" x14ac:dyDescent="0.3">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VLOOKUP($M9240,People!$A$2:$B$5, 2, FALSE)</f>
        <v>Chuck Magee</v>
      </c>
      <c r="W9240" s="3" t="str">
        <f>IFERROR(VLOOKUP($B9240, 'Returns'!$A$2:$B$801, 2, FALSE), "No")</f>
        <v>No</v>
      </c>
    </row>
    <row r="9241" spans="1:23" x14ac:dyDescent="0.3">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VLOOKUP($M9241,People!$A$2:$B$5, 2, FALSE)</f>
        <v>Cassandra Brandow</v>
      </c>
      <c r="W9241" s="3" t="str">
        <f>IFERROR(VLOOKUP($B9241, 'Returns'!$A$2:$B$801, 2, FALSE), "No")</f>
        <v>No</v>
      </c>
    </row>
    <row r="9242" spans="1:23" x14ac:dyDescent="0.3">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VLOOKUP($M9242,People!$A$2:$B$5, 2, FALSE)</f>
        <v>Cassandra Brandow</v>
      </c>
      <c r="W9242" s="3" t="str">
        <f>IFERROR(VLOOKUP($B9242, 'Returns'!$A$2:$B$801, 2, FALSE), "No")</f>
        <v>No</v>
      </c>
    </row>
    <row r="9243" spans="1:23" x14ac:dyDescent="0.3">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VLOOKUP($M9243,People!$A$2:$B$5, 2, FALSE)</f>
        <v>Cassandra Brandow</v>
      </c>
      <c r="W9243" s="3" t="str">
        <f>IFERROR(VLOOKUP($B9243, 'Returns'!$A$2:$B$801, 2, FALSE), "No")</f>
        <v>No</v>
      </c>
    </row>
    <row r="9244" spans="1:23" x14ac:dyDescent="0.3">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VLOOKUP($M9244,People!$A$2:$B$5, 2, FALSE)</f>
        <v>Anna Andreadi</v>
      </c>
      <c r="W9244" s="3" t="str">
        <f>IFERROR(VLOOKUP($B9244, 'Returns'!$A$2:$B$801, 2, FALSE), "No")</f>
        <v>No</v>
      </c>
    </row>
    <row r="9245" spans="1:23" x14ac:dyDescent="0.3">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VLOOKUP($M9245,People!$A$2:$B$5, 2, FALSE)</f>
        <v>Anna Andreadi</v>
      </c>
      <c r="W9245" s="3" t="str">
        <f>IFERROR(VLOOKUP($B9245, 'Returns'!$A$2:$B$801, 2, FALSE), "No")</f>
        <v>No</v>
      </c>
    </row>
    <row r="9246" spans="1:23" x14ac:dyDescent="0.3">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VLOOKUP($M9246,People!$A$2:$B$5, 2, FALSE)</f>
        <v>Anna Andreadi</v>
      </c>
      <c r="W9246" s="3" t="str">
        <f>IFERROR(VLOOKUP($B9246, 'Returns'!$A$2:$B$801, 2, FALSE), "No")</f>
        <v>No</v>
      </c>
    </row>
    <row r="9247" spans="1:23" x14ac:dyDescent="0.3">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VLOOKUP($M9247,People!$A$2:$B$5, 2, FALSE)</f>
        <v>Anna Andreadi</v>
      </c>
      <c r="W9247" s="3" t="str">
        <f>IFERROR(VLOOKUP($B9247, 'Returns'!$A$2:$B$801, 2, FALSE), "No")</f>
        <v>No</v>
      </c>
    </row>
    <row r="9248" spans="1:23" x14ac:dyDescent="0.3">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VLOOKUP($M9248,People!$A$2:$B$5, 2, FALSE)</f>
        <v>Anna Andreadi</v>
      </c>
      <c r="W9248" s="3" t="str">
        <f>IFERROR(VLOOKUP($B9248, 'Returns'!$A$2:$B$801, 2, FALSE), "No")</f>
        <v>No</v>
      </c>
    </row>
    <row r="9249" spans="1:23" x14ac:dyDescent="0.3">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VLOOKUP($M9249,People!$A$2:$B$5, 2, FALSE)</f>
        <v>Anna Andreadi</v>
      </c>
      <c r="W9249" s="3" t="str">
        <f>IFERROR(VLOOKUP($B9249, 'Returns'!$A$2:$B$801, 2, FALSE), "No")</f>
        <v>No</v>
      </c>
    </row>
    <row r="9250" spans="1:23" x14ac:dyDescent="0.3">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VLOOKUP($M9250,People!$A$2:$B$5, 2, FALSE)</f>
        <v>Chuck Magee</v>
      </c>
      <c r="W9250" s="3" t="str">
        <f>IFERROR(VLOOKUP($B9250, 'Returns'!$A$2:$B$801, 2, FALSE), "No")</f>
        <v>No</v>
      </c>
    </row>
    <row r="9251" spans="1:23" x14ac:dyDescent="0.3">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VLOOKUP($M9251,People!$A$2:$B$5, 2, FALSE)</f>
        <v>Chuck Magee</v>
      </c>
      <c r="W9251" s="3" t="str">
        <f>IFERROR(VLOOKUP($B9251, 'Returns'!$A$2:$B$801, 2, FALSE), "No")</f>
        <v>No</v>
      </c>
    </row>
    <row r="9252" spans="1:23" x14ac:dyDescent="0.3">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VLOOKUP($M9252,People!$A$2:$B$5, 2, FALSE)</f>
        <v>Kelly Williams</v>
      </c>
      <c r="W9252" s="3" t="str">
        <f>IFERROR(VLOOKUP($B9252, 'Returns'!$A$2:$B$801, 2, FALSE), "No")</f>
        <v>No</v>
      </c>
    </row>
    <row r="9253" spans="1:23" x14ac:dyDescent="0.3">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VLOOKUP($M9253,People!$A$2:$B$5, 2, FALSE)</f>
        <v>Anna Andreadi</v>
      </c>
      <c r="W9253" s="3" t="str">
        <f>IFERROR(VLOOKUP($B9253, 'Returns'!$A$2:$B$801, 2, FALSE), "No")</f>
        <v>Yes</v>
      </c>
    </row>
    <row r="9254" spans="1:23" x14ac:dyDescent="0.3">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VLOOKUP($M9254,People!$A$2:$B$5, 2, FALSE)</f>
        <v>Cassandra Brandow</v>
      </c>
      <c r="W9254" s="3" t="str">
        <f>IFERROR(VLOOKUP($B9254, 'Returns'!$A$2:$B$801, 2, FALSE), "No")</f>
        <v>No</v>
      </c>
    </row>
    <row r="9255" spans="1:23" x14ac:dyDescent="0.3">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VLOOKUP($M9255,People!$A$2:$B$5, 2, FALSE)</f>
        <v>Cassandra Brandow</v>
      </c>
      <c r="W9255" s="3" t="str">
        <f>IFERROR(VLOOKUP($B9255, 'Returns'!$A$2:$B$801, 2, FALSE), "No")</f>
        <v>No</v>
      </c>
    </row>
    <row r="9256" spans="1:23" x14ac:dyDescent="0.3">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VLOOKUP($M9256,People!$A$2:$B$5, 2, FALSE)</f>
        <v>Kelly Williams</v>
      </c>
      <c r="W9256" s="3" t="str">
        <f>IFERROR(VLOOKUP($B9256, 'Returns'!$A$2:$B$801, 2, FALSE), "No")</f>
        <v>No</v>
      </c>
    </row>
    <row r="9257" spans="1:23" x14ac:dyDescent="0.3">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VLOOKUP($M9257,People!$A$2:$B$5, 2, FALSE)</f>
        <v>Kelly Williams</v>
      </c>
      <c r="W9257" s="3" t="str">
        <f>IFERROR(VLOOKUP($B9257, 'Returns'!$A$2:$B$801, 2, FALSE), "No")</f>
        <v>No</v>
      </c>
    </row>
    <row r="9258" spans="1:23" x14ac:dyDescent="0.3">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VLOOKUP($M9258,People!$A$2:$B$5, 2, FALSE)</f>
        <v>Kelly Williams</v>
      </c>
      <c r="W9258" s="3" t="str">
        <f>IFERROR(VLOOKUP($B9258, 'Returns'!$A$2:$B$801, 2, FALSE), "No")</f>
        <v>No</v>
      </c>
    </row>
    <row r="9259" spans="1:23" x14ac:dyDescent="0.3">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VLOOKUP($M9259,People!$A$2:$B$5, 2, FALSE)</f>
        <v>Kelly Williams</v>
      </c>
      <c r="W9259" s="3" t="str">
        <f>IFERROR(VLOOKUP($B9259, 'Returns'!$A$2:$B$801, 2, FALSE), "No")</f>
        <v>No</v>
      </c>
    </row>
    <row r="9260" spans="1:23" x14ac:dyDescent="0.3">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VLOOKUP($M9260,People!$A$2:$B$5, 2, FALSE)</f>
        <v>Kelly Williams</v>
      </c>
      <c r="W9260" s="3" t="str">
        <f>IFERROR(VLOOKUP($B9260, 'Returns'!$A$2:$B$801, 2, FALSE), "No")</f>
        <v>No</v>
      </c>
    </row>
    <row r="9261" spans="1:23" x14ac:dyDescent="0.3">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VLOOKUP($M9261,People!$A$2:$B$5, 2, FALSE)</f>
        <v>Kelly Williams</v>
      </c>
      <c r="W9261" s="3" t="str">
        <f>IFERROR(VLOOKUP($B9261, 'Returns'!$A$2:$B$801, 2, FALSE), "No")</f>
        <v>No</v>
      </c>
    </row>
    <row r="9262" spans="1:23" x14ac:dyDescent="0.3">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VLOOKUP($M9262,People!$A$2:$B$5, 2, FALSE)</f>
        <v>Kelly Williams</v>
      </c>
      <c r="W9262" s="3" t="str">
        <f>IFERROR(VLOOKUP($B9262, 'Returns'!$A$2:$B$801, 2, FALSE), "No")</f>
        <v>No</v>
      </c>
    </row>
    <row r="9263" spans="1:23" x14ac:dyDescent="0.3">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VLOOKUP($M9263,People!$A$2:$B$5, 2, FALSE)</f>
        <v>Anna Andreadi</v>
      </c>
      <c r="W9263" s="3" t="str">
        <f>IFERROR(VLOOKUP($B9263, 'Returns'!$A$2:$B$801, 2, FALSE), "No")</f>
        <v>No</v>
      </c>
    </row>
    <row r="9264" spans="1:23" x14ac:dyDescent="0.3">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VLOOKUP($M9264,People!$A$2:$B$5, 2, FALSE)</f>
        <v>Kelly Williams</v>
      </c>
      <c r="W9264" s="3" t="str">
        <f>IFERROR(VLOOKUP($B9264, 'Returns'!$A$2:$B$801, 2, FALSE), "No")</f>
        <v>No</v>
      </c>
    </row>
    <row r="9265" spans="1:23" x14ac:dyDescent="0.3">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VLOOKUP($M9265,People!$A$2:$B$5, 2, FALSE)</f>
        <v>Kelly Williams</v>
      </c>
      <c r="W9265" s="3" t="str">
        <f>IFERROR(VLOOKUP($B9265, 'Returns'!$A$2:$B$801, 2, FALSE), "No")</f>
        <v>No</v>
      </c>
    </row>
    <row r="9266" spans="1:23" x14ac:dyDescent="0.3">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VLOOKUP($M9266,People!$A$2:$B$5, 2, FALSE)</f>
        <v>Cassandra Brandow</v>
      </c>
      <c r="W9266" s="3" t="str">
        <f>IFERROR(VLOOKUP($B9266, 'Returns'!$A$2:$B$801, 2, FALSE), "No")</f>
        <v>No</v>
      </c>
    </row>
    <row r="9267" spans="1:23" x14ac:dyDescent="0.3">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VLOOKUP($M9267,People!$A$2:$B$5, 2, FALSE)</f>
        <v>Cassandra Brandow</v>
      </c>
      <c r="W9267" s="3" t="str">
        <f>IFERROR(VLOOKUP($B9267, 'Returns'!$A$2:$B$801, 2, FALSE), "No")</f>
        <v>No</v>
      </c>
    </row>
    <row r="9268" spans="1:23" x14ac:dyDescent="0.3">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VLOOKUP($M9268,People!$A$2:$B$5, 2, FALSE)</f>
        <v>Anna Andreadi</v>
      </c>
      <c r="W9268" s="3" t="str">
        <f>IFERROR(VLOOKUP($B9268, 'Returns'!$A$2:$B$801, 2, FALSE), "No")</f>
        <v>No</v>
      </c>
    </row>
    <row r="9269" spans="1:23" x14ac:dyDescent="0.3">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VLOOKUP($M9269,People!$A$2:$B$5, 2, FALSE)</f>
        <v>Chuck Magee</v>
      </c>
      <c r="W9269" s="3" t="str">
        <f>IFERROR(VLOOKUP($B9269, 'Returns'!$A$2:$B$801, 2, FALSE), "No")</f>
        <v>No</v>
      </c>
    </row>
    <row r="9270" spans="1:23" x14ac:dyDescent="0.3">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VLOOKUP($M9270,People!$A$2:$B$5, 2, FALSE)</f>
        <v>Chuck Magee</v>
      </c>
      <c r="W9270" s="3" t="str">
        <f>IFERROR(VLOOKUP($B9270, 'Returns'!$A$2:$B$801, 2, FALSE), "No")</f>
        <v>No</v>
      </c>
    </row>
    <row r="9271" spans="1:23" x14ac:dyDescent="0.3">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VLOOKUP($M9271,People!$A$2:$B$5, 2, FALSE)</f>
        <v>Chuck Magee</v>
      </c>
      <c r="W9271" s="3" t="str">
        <f>IFERROR(VLOOKUP($B9271, 'Returns'!$A$2:$B$801, 2, FALSE), "No")</f>
        <v>No</v>
      </c>
    </row>
    <row r="9272" spans="1:23" x14ac:dyDescent="0.3">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VLOOKUP($M9272,People!$A$2:$B$5, 2, FALSE)</f>
        <v>Chuck Magee</v>
      </c>
      <c r="W9272" s="3" t="str">
        <f>IFERROR(VLOOKUP($B9272, 'Returns'!$A$2:$B$801, 2, FALSE), "No")</f>
        <v>No</v>
      </c>
    </row>
    <row r="9273" spans="1:23" x14ac:dyDescent="0.3">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VLOOKUP($M9273,People!$A$2:$B$5, 2, FALSE)</f>
        <v>Chuck Magee</v>
      </c>
      <c r="W9273" s="3" t="str">
        <f>IFERROR(VLOOKUP($B9273, 'Returns'!$A$2:$B$801, 2, FALSE), "No")</f>
        <v>No</v>
      </c>
    </row>
    <row r="9274" spans="1:23" x14ac:dyDescent="0.3">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VLOOKUP($M9274,People!$A$2:$B$5, 2, FALSE)</f>
        <v>Chuck Magee</v>
      </c>
      <c r="W9274" s="3" t="str">
        <f>IFERROR(VLOOKUP($B9274, 'Returns'!$A$2:$B$801, 2, FALSE), "No")</f>
        <v>No</v>
      </c>
    </row>
    <row r="9275" spans="1:23" x14ac:dyDescent="0.3">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VLOOKUP($M9275,People!$A$2:$B$5, 2, FALSE)</f>
        <v>Cassandra Brandow</v>
      </c>
      <c r="W9275" s="3" t="str">
        <f>IFERROR(VLOOKUP($B9275, 'Returns'!$A$2:$B$801, 2, FALSE), "No")</f>
        <v>No</v>
      </c>
    </row>
    <row r="9276" spans="1:23" x14ac:dyDescent="0.3">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VLOOKUP($M9276,People!$A$2:$B$5, 2, FALSE)</f>
        <v>Anna Andreadi</v>
      </c>
      <c r="W9276" s="3" t="str">
        <f>IFERROR(VLOOKUP($B9276, 'Returns'!$A$2:$B$801, 2, FALSE), "No")</f>
        <v>No</v>
      </c>
    </row>
    <row r="9277" spans="1:23" x14ac:dyDescent="0.3">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VLOOKUP($M9277,People!$A$2:$B$5, 2, FALSE)</f>
        <v>Cassandra Brandow</v>
      </c>
      <c r="W9277" s="3" t="str">
        <f>IFERROR(VLOOKUP($B9277, 'Returns'!$A$2:$B$801, 2, FALSE), "No")</f>
        <v>No</v>
      </c>
    </row>
    <row r="9278" spans="1:23" x14ac:dyDescent="0.3">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VLOOKUP($M9278,People!$A$2:$B$5, 2, FALSE)</f>
        <v>Cassandra Brandow</v>
      </c>
      <c r="W9278" s="3" t="str">
        <f>IFERROR(VLOOKUP($B9278, 'Returns'!$A$2:$B$801, 2, FALSE), "No")</f>
        <v>No</v>
      </c>
    </row>
    <row r="9279" spans="1:23" x14ac:dyDescent="0.3">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VLOOKUP($M9279,People!$A$2:$B$5, 2, FALSE)</f>
        <v>Chuck Magee</v>
      </c>
      <c r="W9279" s="3" t="str">
        <f>IFERROR(VLOOKUP($B9279, 'Returns'!$A$2:$B$801, 2, FALSE), "No")</f>
        <v>No</v>
      </c>
    </row>
    <row r="9280" spans="1:23" x14ac:dyDescent="0.3">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VLOOKUP($M9280,People!$A$2:$B$5, 2, FALSE)</f>
        <v>Chuck Magee</v>
      </c>
      <c r="W9280" s="3" t="str">
        <f>IFERROR(VLOOKUP($B9280, 'Returns'!$A$2:$B$801, 2, FALSE), "No")</f>
        <v>No</v>
      </c>
    </row>
    <row r="9281" spans="1:23" x14ac:dyDescent="0.3">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VLOOKUP($M9281,People!$A$2:$B$5, 2, FALSE)</f>
        <v>Chuck Magee</v>
      </c>
      <c r="W9281" s="3" t="str">
        <f>IFERROR(VLOOKUP($B9281, 'Returns'!$A$2:$B$801, 2, FALSE), "No")</f>
        <v>No</v>
      </c>
    </row>
    <row r="9282" spans="1:23" x14ac:dyDescent="0.3">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VLOOKUP($M9282,People!$A$2:$B$5, 2, FALSE)</f>
        <v>Anna Andreadi</v>
      </c>
      <c r="W9282" s="3" t="str">
        <f>IFERROR(VLOOKUP($B9282, 'Returns'!$A$2:$B$801, 2, FALSE), "No")</f>
        <v>No</v>
      </c>
    </row>
    <row r="9283" spans="1:23" x14ac:dyDescent="0.3">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VLOOKUP($M9283,People!$A$2:$B$5, 2, FALSE)</f>
        <v>Cassandra Brandow</v>
      </c>
      <c r="W9283" s="3" t="str">
        <f>IFERROR(VLOOKUP($B9283, 'Returns'!$A$2:$B$801, 2, FALSE), "No")</f>
        <v>No</v>
      </c>
    </row>
    <row r="9284" spans="1:23" x14ac:dyDescent="0.3">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VLOOKUP($M9284,People!$A$2:$B$5, 2, FALSE)</f>
        <v>Cassandra Brandow</v>
      </c>
      <c r="W9284" s="3" t="str">
        <f>IFERROR(VLOOKUP($B9284, 'Returns'!$A$2:$B$801, 2, FALSE), "No")</f>
        <v>No</v>
      </c>
    </row>
    <row r="9285" spans="1:23" x14ac:dyDescent="0.3">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VLOOKUP($M9285,People!$A$2:$B$5, 2, FALSE)</f>
        <v>Anna Andreadi</v>
      </c>
      <c r="W9285" s="3" t="str">
        <f>IFERROR(VLOOKUP($B9285, 'Returns'!$A$2:$B$801, 2, FALSE), "No")</f>
        <v>No</v>
      </c>
    </row>
    <row r="9286" spans="1:23" x14ac:dyDescent="0.3">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VLOOKUP($M9286,People!$A$2:$B$5, 2, FALSE)</f>
        <v>Kelly Williams</v>
      </c>
      <c r="W9286" s="3" t="str">
        <f>IFERROR(VLOOKUP($B9286, 'Returns'!$A$2:$B$801, 2, FALSE), "No")</f>
        <v>No</v>
      </c>
    </row>
    <row r="9287" spans="1:23" x14ac:dyDescent="0.3">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VLOOKUP($M9287,People!$A$2:$B$5, 2, FALSE)</f>
        <v>Cassandra Brandow</v>
      </c>
      <c r="W9287" s="3" t="str">
        <f>IFERROR(VLOOKUP($B9287, 'Returns'!$A$2:$B$801, 2, FALSE), "No")</f>
        <v>No</v>
      </c>
    </row>
    <row r="9288" spans="1:23" x14ac:dyDescent="0.3">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VLOOKUP($M9288,People!$A$2:$B$5, 2, FALSE)</f>
        <v>Kelly Williams</v>
      </c>
      <c r="W9288" s="3" t="str">
        <f>IFERROR(VLOOKUP($B9288, 'Returns'!$A$2:$B$801, 2, FALSE), "No")</f>
        <v>No</v>
      </c>
    </row>
    <row r="9289" spans="1:23" x14ac:dyDescent="0.3">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VLOOKUP($M9289,People!$A$2:$B$5, 2, FALSE)</f>
        <v>Kelly Williams</v>
      </c>
      <c r="W9289" s="3" t="str">
        <f>IFERROR(VLOOKUP($B9289, 'Returns'!$A$2:$B$801, 2, FALSE), "No")</f>
        <v>No</v>
      </c>
    </row>
    <row r="9290" spans="1:23" x14ac:dyDescent="0.3">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VLOOKUP($M9290,People!$A$2:$B$5, 2, FALSE)</f>
        <v>Chuck Magee</v>
      </c>
      <c r="W9290" s="3" t="str">
        <f>IFERROR(VLOOKUP($B9290, 'Returns'!$A$2:$B$801, 2, FALSE), "No")</f>
        <v>No</v>
      </c>
    </row>
    <row r="9291" spans="1:23" x14ac:dyDescent="0.3">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VLOOKUP($M9291,People!$A$2:$B$5, 2, FALSE)</f>
        <v>Anna Andreadi</v>
      </c>
      <c r="W9291" s="3" t="str">
        <f>IFERROR(VLOOKUP($B9291, 'Returns'!$A$2:$B$801, 2, FALSE), "No")</f>
        <v>No</v>
      </c>
    </row>
    <row r="9292" spans="1:23" x14ac:dyDescent="0.3">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VLOOKUP($M9292,People!$A$2:$B$5, 2, FALSE)</f>
        <v>Chuck Magee</v>
      </c>
      <c r="W9292" s="3" t="str">
        <f>IFERROR(VLOOKUP($B9292, 'Returns'!$A$2:$B$801, 2, FALSE), "No")</f>
        <v>No</v>
      </c>
    </row>
    <row r="9293" spans="1:23" x14ac:dyDescent="0.3">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VLOOKUP($M9293,People!$A$2:$B$5, 2, FALSE)</f>
        <v>Chuck Magee</v>
      </c>
      <c r="W9293" s="3" t="str">
        <f>IFERROR(VLOOKUP($B9293, 'Returns'!$A$2:$B$801, 2, FALSE), "No")</f>
        <v>No</v>
      </c>
    </row>
    <row r="9294" spans="1:23" x14ac:dyDescent="0.3">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VLOOKUP($M9294,People!$A$2:$B$5, 2, FALSE)</f>
        <v>Kelly Williams</v>
      </c>
      <c r="W9294" s="3" t="str">
        <f>IFERROR(VLOOKUP($B9294, 'Returns'!$A$2:$B$801, 2, FALSE), "No")</f>
        <v>No</v>
      </c>
    </row>
    <row r="9295" spans="1:23" x14ac:dyDescent="0.3">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VLOOKUP($M9295,People!$A$2:$B$5, 2, FALSE)</f>
        <v>Chuck Magee</v>
      </c>
      <c r="W9295" s="3" t="str">
        <f>IFERROR(VLOOKUP($B9295, 'Returns'!$A$2:$B$801, 2, FALSE), "No")</f>
        <v>No</v>
      </c>
    </row>
    <row r="9296" spans="1:23" x14ac:dyDescent="0.3">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VLOOKUP($M9296,People!$A$2:$B$5, 2, FALSE)</f>
        <v>Chuck Magee</v>
      </c>
      <c r="W9296" s="3" t="str">
        <f>IFERROR(VLOOKUP($B9296, 'Returns'!$A$2:$B$801, 2, FALSE), "No")</f>
        <v>No</v>
      </c>
    </row>
    <row r="9297" spans="1:23" x14ac:dyDescent="0.3">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VLOOKUP($M9297,People!$A$2:$B$5, 2, FALSE)</f>
        <v>Chuck Magee</v>
      </c>
      <c r="W9297" s="3" t="str">
        <f>IFERROR(VLOOKUP($B9297, 'Returns'!$A$2:$B$801, 2, FALSE), "No")</f>
        <v>No</v>
      </c>
    </row>
    <row r="9298" spans="1:23" x14ac:dyDescent="0.3">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VLOOKUP($M9298,People!$A$2:$B$5, 2, FALSE)</f>
        <v>Kelly Williams</v>
      </c>
      <c r="W9298" s="3" t="str">
        <f>IFERROR(VLOOKUP($B9298, 'Returns'!$A$2:$B$801, 2, FALSE), "No")</f>
        <v>No</v>
      </c>
    </row>
    <row r="9299" spans="1:23" x14ac:dyDescent="0.3">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VLOOKUP($M9299,People!$A$2:$B$5, 2, FALSE)</f>
        <v>Kelly Williams</v>
      </c>
      <c r="W9299" s="3" t="str">
        <f>IFERROR(VLOOKUP($B9299, 'Returns'!$A$2:$B$801, 2, FALSE), "No")</f>
        <v>No</v>
      </c>
    </row>
    <row r="9300" spans="1:23" x14ac:dyDescent="0.3">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VLOOKUP($M9300,People!$A$2:$B$5, 2, FALSE)</f>
        <v>Kelly Williams</v>
      </c>
      <c r="W9300" s="3" t="str">
        <f>IFERROR(VLOOKUP($B9300, 'Returns'!$A$2:$B$801, 2, FALSE), "No")</f>
        <v>No</v>
      </c>
    </row>
    <row r="9301" spans="1:23" x14ac:dyDescent="0.3">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VLOOKUP($M9301,People!$A$2:$B$5, 2, FALSE)</f>
        <v>Kelly Williams</v>
      </c>
      <c r="W9301" s="3" t="str">
        <f>IFERROR(VLOOKUP($B9301, 'Returns'!$A$2:$B$801, 2, FALSE), "No")</f>
        <v>No</v>
      </c>
    </row>
    <row r="9302" spans="1:23" x14ac:dyDescent="0.3">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VLOOKUP($M9302,People!$A$2:$B$5, 2, FALSE)</f>
        <v>Kelly Williams</v>
      </c>
      <c r="W9302" s="3" t="str">
        <f>IFERROR(VLOOKUP($B9302, 'Returns'!$A$2:$B$801, 2, FALSE), "No")</f>
        <v>No</v>
      </c>
    </row>
    <row r="9303" spans="1:23" x14ac:dyDescent="0.3">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VLOOKUP($M9303,People!$A$2:$B$5, 2, FALSE)</f>
        <v>Kelly Williams</v>
      </c>
      <c r="W9303" s="3" t="str">
        <f>IFERROR(VLOOKUP($B9303, 'Returns'!$A$2:$B$801, 2, FALSE), "No")</f>
        <v>No</v>
      </c>
    </row>
    <row r="9304" spans="1:23" x14ac:dyDescent="0.3">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VLOOKUP($M9304,People!$A$2:$B$5, 2, FALSE)</f>
        <v>Kelly Williams</v>
      </c>
      <c r="W9304" s="3" t="str">
        <f>IFERROR(VLOOKUP($B9304, 'Returns'!$A$2:$B$801, 2, FALSE), "No")</f>
        <v>No</v>
      </c>
    </row>
    <row r="9305" spans="1:23" x14ac:dyDescent="0.3">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VLOOKUP($M9305,People!$A$2:$B$5, 2, FALSE)</f>
        <v>Kelly Williams</v>
      </c>
      <c r="W9305" s="3" t="str">
        <f>IFERROR(VLOOKUP($B9305, 'Returns'!$A$2:$B$801, 2, FALSE), "No")</f>
        <v>No</v>
      </c>
    </row>
    <row r="9306" spans="1:23" x14ac:dyDescent="0.3">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VLOOKUP($M9306,People!$A$2:$B$5, 2, FALSE)</f>
        <v>Kelly Williams</v>
      </c>
      <c r="W9306" s="3" t="str">
        <f>IFERROR(VLOOKUP($B9306, 'Returns'!$A$2:$B$801, 2, FALSE), "No")</f>
        <v>No</v>
      </c>
    </row>
    <row r="9307" spans="1:23" x14ac:dyDescent="0.3">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VLOOKUP($M9307,People!$A$2:$B$5, 2, FALSE)</f>
        <v>Anna Andreadi</v>
      </c>
      <c r="W9307" s="3" t="str">
        <f>IFERROR(VLOOKUP($B9307, 'Returns'!$A$2:$B$801, 2, FALSE), "No")</f>
        <v>No</v>
      </c>
    </row>
    <row r="9308" spans="1:23" x14ac:dyDescent="0.3">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VLOOKUP($M9308,People!$A$2:$B$5, 2, FALSE)</f>
        <v>Anna Andreadi</v>
      </c>
      <c r="W9308" s="3" t="str">
        <f>IFERROR(VLOOKUP($B9308, 'Returns'!$A$2:$B$801, 2, FALSE), "No")</f>
        <v>No</v>
      </c>
    </row>
    <row r="9309" spans="1:23" x14ac:dyDescent="0.3">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VLOOKUP($M9309,People!$A$2:$B$5, 2, FALSE)</f>
        <v>Anna Andreadi</v>
      </c>
      <c r="W9309" s="3" t="str">
        <f>IFERROR(VLOOKUP($B9309, 'Returns'!$A$2:$B$801, 2, FALSE), "No")</f>
        <v>No</v>
      </c>
    </row>
    <row r="9310" spans="1:23" x14ac:dyDescent="0.3">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VLOOKUP($M9310,People!$A$2:$B$5, 2, FALSE)</f>
        <v>Anna Andreadi</v>
      </c>
      <c r="W9310" s="3" t="str">
        <f>IFERROR(VLOOKUP($B9310, 'Returns'!$A$2:$B$801, 2, FALSE), "No")</f>
        <v>No</v>
      </c>
    </row>
    <row r="9311" spans="1:23" x14ac:dyDescent="0.3">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VLOOKUP($M9311,People!$A$2:$B$5, 2, FALSE)</f>
        <v>Anna Andreadi</v>
      </c>
      <c r="W9311" s="3" t="str">
        <f>IFERROR(VLOOKUP($B9311, 'Returns'!$A$2:$B$801, 2, FALSE), "No")</f>
        <v>No</v>
      </c>
    </row>
    <row r="9312" spans="1:23" x14ac:dyDescent="0.3">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VLOOKUP($M9312,People!$A$2:$B$5, 2, FALSE)</f>
        <v>Chuck Magee</v>
      </c>
      <c r="W9312" s="3" t="str">
        <f>IFERROR(VLOOKUP($B9312, 'Returns'!$A$2:$B$801, 2, FALSE), "No")</f>
        <v>No</v>
      </c>
    </row>
    <row r="9313" spans="1:23" x14ac:dyDescent="0.3">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VLOOKUP($M9313,People!$A$2:$B$5, 2, FALSE)</f>
        <v>Kelly Williams</v>
      </c>
      <c r="W9313" s="3" t="str">
        <f>IFERROR(VLOOKUP($B9313, 'Returns'!$A$2:$B$801, 2, FALSE), "No")</f>
        <v>No</v>
      </c>
    </row>
    <row r="9314" spans="1:23" x14ac:dyDescent="0.3">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VLOOKUP($M9314,People!$A$2:$B$5, 2, FALSE)</f>
        <v>Kelly Williams</v>
      </c>
      <c r="W9314" s="3" t="str">
        <f>IFERROR(VLOOKUP($B9314, 'Returns'!$A$2:$B$801, 2, FALSE), "No")</f>
        <v>No</v>
      </c>
    </row>
    <row r="9315" spans="1:23" x14ac:dyDescent="0.3">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VLOOKUP($M9315,People!$A$2:$B$5, 2, FALSE)</f>
        <v>Kelly Williams</v>
      </c>
      <c r="W9315" s="3" t="str">
        <f>IFERROR(VLOOKUP($B9315, 'Returns'!$A$2:$B$801, 2, FALSE), "No")</f>
        <v>Yes</v>
      </c>
    </row>
    <row r="9316" spans="1:23" x14ac:dyDescent="0.3">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VLOOKUP($M9316,People!$A$2:$B$5, 2, FALSE)</f>
        <v>Kelly Williams</v>
      </c>
      <c r="W9316" s="3" t="str">
        <f>IFERROR(VLOOKUP($B9316, 'Returns'!$A$2:$B$801, 2, FALSE), "No")</f>
        <v>Yes</v>
      </c>
    </row>
    <row r="9317" spans="1:23" x14ac:dyDescent="0.3">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VLOOKUP($M9317,People!$A$2:$B$5, 2, FALSE)</f>
        <v>Chuck Magee</v>
      </c>
      <c r="W9317" s="3" t="str">
        <f>IFERROR(VLOOKUP($B9317, 'Returns'!$A$2:$B$801, 2, FALSE), "No")</f>
        <v>No</v>
      </c>
    </row>
    <row r="9318" spans="1:23" x14ac:dyDescent="0.3">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VLOOKUP($M9318,People!$A$2:$B$5, 2, FALSE)</f>
        <v>Chuck Magee</v>
      </c>
      <c r="W9318" s="3" t="str">
        <f>IFERROR(VLOOKUP($B9318, 'Returns'!$A$2:$B$801, 2, FALSE), "No")</f>
        <v>No</v>
      </c>
    </row>
    <row r="9319" spans="1:23" x14ac:dyDescent="0.3">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VLOOKUP($M9319,People!$A$2:$B$5, 2, FALSE)</f>
        <v>Kelly Williams</v>
      </c>
      <c r="W9319" s="3" t="str">
        <f>IFERROR(VLOOKUP($B9319, 'Returns'!$A$2:$B$801, 2, FALSE), "No")</f>
        <v>No</v>
      </c>
    </row>
    <row r="9320" spans="1:23" x14ac:dyDescent="0.3">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VLOOKUP($M9320,People!$A$2:$B$5, 2, FALSE)</f>
        <v>Chuck Magee</v>
      </c>
      <c r="W9320" s="3" t="str">
        <f>IFERROR(VLOOKUP($B9320, 'Returns'!$A$2:$B$801, 2, FALSE), "No")</f>
        <v>No</v>
      </c>
    </row>
    <row r="9321" spans="1:23" x14ac:dyDescent="0.3">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VLOOKUP($M9321,People!$A$2:$B$5, 2, FALSE)</f>
        <v>Chuck Magee</v>
      </c>
      <c r="W9321" s="3" t="str">
        <f>IFERROR(VLOOKUP($B9321, 'Returns'!$A$2:$B$801, 2, FALSE), "No")</f>
        <v>No</v>
      </c>
    </row>
    <row r="9322" spans="1:23" x14ac:dyDescent="0.3">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VLOOKUP($M9322,People!$A$2:$B$5, 2, FALSE)</f>
        <v>Chuck Magee</v>
      </c>
      <c r="W9322" s="3" t="str">
        <f>IFERROR(VLOOKUP($B9322, 'Returns'!$A$2:$B$801, 2, FALSE), "No")</f>
        <v>No</v>
      </c>
    </row>
    <row r="9323" spans="1:23" x14ac:dyDescent="0.3">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VLOOKUP($M9323,People!$A$2:$B$5, 2, FALSE)</f>
        <v>Kelly Williams</v>
      </c>
      <c r="W9323" s="3" t="str">
        <f>IFERROR(VLOOKUP($B9323, 'Returns'!$A$2:$B$801, 2, FALSE), "No")</f>
        <v>No</v>
      </c>
    </row>
    <row r="9324" spans="1:23" x14ac:dyDescent="0.3">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VLOOKUP($M9324,People!$A$2:$B$5, 2, FALSE)</f>
        <v>Kelly Williams</v>
      </c>
      <c r="W9324" s="3" t="str">
        <f>IFERROR(VLOOKUP($B9324, 'Returns'!$A$2:$B$801, 2, FALSE), "No")</f>
        <v>No</v>
      </c>
    </row>
    <row r="9325" spans="1:23" x14ac:dyDescent="0.3">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VLOOKUP($M9325,People!$A$2:$B$5, 2, FALSE)</f>
        <v>Anna Andreadi</v>
      </c>
      <c r="W9325" s="3" t="str">
        <f>IFERROR(VLOOKUP($B9325, 'Returns'!$A$2:$B$801, 2, FALSE), "No")</f>
        <v>Yes</v>
      </c>
    </row>
    <row r="9326" spans="1:23" x14ac:dyDescent="0.3">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VLOOKUP($M9326,People!$A$2:$B$5, 2, FALSE)</f>
        <v>Anna Andreadi</v>
      </c>
      <c r="W9326" s="3" t="str">
        <f>IFERROR(VLOOKUP($B9326, 'Returns'!$A$2:$B$801, 2, FALSE), "No")</f>
        <v>Yes</v>
      </c>
    </row>
    <row r="9327" spans="1:23" x14ac:dyDescent="0.3">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VLOOKUP($M9327,People!$A$2:$B$5, 2, FALSE)</f>
        <v>Anna Andreadi</v>
      </c>
      <c r="W9327" s="3" t="str">
        <f>IFERROR(VLOOKUP($B9327, 'Returns'!$A$2:$B$801, 2, FALSE), "No")</f>
        <v>Yes</v>
      </c>
    </row>
    <row r="9328" spans="1:23" x14ac:dyDescent="0.3">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VLOOKUP($M9328,People!$A$2:$B$5, 2, FALSE)</f>
        <v>Anna Andreadi</v>
      </c>
      <c r="W9328" s="3" t="str">
        <f>IFERROR(VLOOKUP($B9328, 'Returns'!$A$2:$B$801, 2, FALSE), "No")</f>
        <v>No</v>
      </c>
    </row>
    <row r="9329" spans="1:23" x14ac:dyDescent="0.3">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VLOOKUP($M9329,People!$A$2:$B$5, 2, FALSE)</f>
        <v>Anna Andreadi</v>
      </c>
      <c r="W9329" s="3" t="str">
        <f>IFERROR(VLOOKUP($B9329, 'Returns'!$A$2:$B$801, 2, FALSE), "No")</f>
        <v>No</v>
      </c>
    </row>
    <row r="9330" spans="1:23" x14ac:dyDescent="0.3">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VLOOKUP($M9330,People!$A$2:$B$5, 2, FALSE)</f>
        <v>Anna Andreadi</v>
      </c>
      <c r="W9330" s="3" t="str">
        <f>IFERROR(VLOOKUP($B9330, 'Returns'!$A$2:$B$801, 2, FALSE), "No")</f>
        <v>No</v>
      </c>
    </row>
    <row r="9331" spans="1:23" x14ac:dyDescent="0.3">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VLOOKUP($M9331,People!$A$2:$B$5, 2, FALSE)</f>
        <v>Anna Andreadi</v>
      </c>
      <c r="W9331" s="3" t="str">
        <f>IFERROR(VLOOKUP($B9331, 'Returns'!$A$2:$B$801, 2, FALSE), "No")</f>
        <v>No</v>
      </c>
    </row>
    <row r="9332" spans="1:23" x14ac:dyDescent="0.3">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VLOOKUP($M9332,People!$A$2:$B$5, 2, FALSE)</f>
        <v>Chuck Magee</v>
      </c>
      <c r="W9332" s="3" t="str">
        <f>IFERROR(VLOOKUP($B9332, 'Returns'!$A$2:$B$801, 2, FALSE), "No")</f>
        <v>No</v>
      </c>
    </row>
    <row r="9333" spans="1:23" x14ac:dyDescent="0.3">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VLOOKUP($M9333,People!$A$2:$B$5, 2, FALSE)</f>
        <v>Anna Andreadi</v>
      </c>
      <c r="W9333" s="3" t="str">
        <f>IFERROR(VLOOKUP($B9333, 'Returns'!$A$2:$B$801, 2, FALSE), "No")</f>
        <v>No</v>
      </c>
    </row>
    <row r="9334" spans="1:23" x14ac:dyDescent="0.3">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VLOOKUP($M9334,People!$A$2:$B$5, 2, FALSE)</f>
        <v>Cassandra Brandow</v>
      </c>
      <c r="W9334" s="3" t="str">
        <f>IFERROR(VLOOKUP($B9334, 'Returns'!$A$2:$B$801, 2, FALSE), "No")</f>
        <v>No</v>
      </c>
    </row>
    <row r="9335" spans="1:23" x14ac:dyDescent="0.3">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VLOOKUP($M9335,People!$A$2:$B$5, 2, FALSE)</f>
        <v>Cassandra Brandow</v>
      </c>
      <c r="W9335" s="3" t="str">
        <f>IFERROR(VLOOKUP($B9335, 'Returns'!$A$2:$B$801, 2, FALSE), "No")</f>
        <v>No</v>
      </c>
    </row>
    <row r="9336" spans="1:23" x14ac:dyDescent="0.3">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VLOOKUP($M9336,People!$A$2:$B$5, 2, FALSE)</f>
        <v>Cassandra Brandow</v>
      </c>
      <c r="W9336" s="3" t="str">
        <f>IFERROR(VLOOKUP($B9336, 'Returns'!$A$2:$B$801, 2, FALSE), "No")</f>
        <v>No</v>
      </c>
    </row>
    <row r="9337" spans="1:23" x14ac:dyDescent="0.3">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VLOOKUP($M9337,People!$A$2:$B$5, 2, FALSE)</f>
        <v>Cassandra Brandow</v>
      </c>
      <c r="W9337" s="3" t="str">
        <f>IFERROR(VLOOKUP($B9337, 'Returns'!$A$2:$B$801, 2, FALSE), "No")</f>
        <v>No</v>
      </c>
    </row>
    <row r="9338" spans="1:23" x14ac:dyDescent="0.3">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VLOOKUP($M9338,People!$A$2:$B$5, 2, FALSE)</f>
        <v>Anna Andreadi</v>
      </c>
      <c r="W9338" s="3" t="str">
        <f>IFERROR(VLOOKUP($B9338, 'Returns'!$A$2:$B$801, 2, FALSE), "No")</f>
        <v>No</v>
      </c>
    </row>
    <row r="9339" spans="1:23" x14ac:dyDescent="0.3">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VLOOKUP($M9339,People!$A$2:$B$5, 2, FALSE)</f>
        <v>Anna Andreadi</v>
      </c>
      <c r="W9339" s="3" t="str">
        <f>IFERROR(VLOOKUP($B9339, 'Returns'!$A$2:$B$801, 2, FALSE), "No")</f>
        <v>No</v>
      </c>
    </row>
    <row r="9340" spans="1:23" x14ac:dyDescent="0.3">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VLOOKUP($M9340,People!$A$2:$B$5, 2, FALSE)</f>
        <v>Anna Andreadi</v>
      </c>
      <c r="W9340" s="3" t="str">
        <f>IFERROR(VLOOKUP($B9340, 'Returns'!$A$2:$B$801, 2, FALSE), "No")</f>
        <v>No</v>
      </c>
    </row>
    <row r="9341" spans="1:23" x14ac:dyDescent="0.3">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VLOOKUP($M9341,People!$A$2:$B$5, 2, FALSE)</f>
        <v>Anna Andreadi</v>
      </c>
      <c r="W9341" s="3" t="str">
        <f>IFERROR(VLOOKUP($B9341, 'Returns'!$A$2:$B$801, 2, FALSE), "No")</f>
        <v>No</v>
      </c>
    </row>
    <row r="9342" spans="1:23" x14ac:dyDescent="0.3">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VLOOKUP($M9342,People!$A$2:$B$5, 2, FALSE)</f>
        <v>Anna Andreadi</v>
      </c>
      <c r="W9342" s="3" t="str">
        <f>IFERROR(VLOOKUP($B9342, 'Returns'!$A$2:$B$801, 2, FALSE), "No")</f>
        <v>No</v>
      </c>
    </row>
    <row r="9343" spans="1:23" x14ac:dyDescent="0.3">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VLOOKUP($M9343,People!$A$2:$B$5, 2, FALSE)</f>
        <v>Anna Andreadi</v>
      </c>
      <c r="W9343" s="3" t="str">
        <f>IFERROR(VLOOKUP($B9343, 'Returns'!$A$2:$B$801, 2, FALSE), "No")</f>
        <v>No</v>
      </c>
    </row>
    <row r="9344" spans="1:23" x14ac:dyDescent="0.3">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VLOOKUP($M9344,People!$A$2:$B$5, 2, FALSE)</f>
        <v>Anna Andreadi</v>
      </c>
      <c r="W9344" s="3" t="str">
        <f>IFERROR(VLOOKUP($B9344, 'Returns'!$A$2:$B$801, 2, FALSE), "No")</f>
        <v>No</v>
      </c>
    </row>
    <row r="9345" spans="1:23" x14ac:dyDescent="0.3">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VLOOKUP($M9345,People!$A$2:$B$5, 2, FALSE)</f>
        <v>Chuck Magee</v>
      </c>
      <c r="W9345" s="3" t="str">
        <f>IFERROR(VLOOKUP($B9345, 'Returns'!$A$2:$B$801, 2, FALSE), "No")</f>
        <v>Yes</v>
      </c>
    </row>
    <row r="9346" spans="1:23" x14ac:dyDescent="0.3">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VLOOKUP($M9346,People!$A$2:$B$5, 2, FALSE)</f>
        <v>Chuck Magee</v>
      </c>
      <c r="W9346" s="3" t="str">
        <f>IFERROR(VLOOKUP($B9346, 'Returns'!$A$2:$B$801, 2, FALSE), "No")</f>
        <v>Yes</v>
      </c>
    </row>
    <row r="9347" spans="1:23" x14ac:dyDescent="0.3">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VLOOKUP($M9347,People!$A$2:$B$5, 2, FALSE)</f>
        <v>Chuck Magee</v>
      </c>
      <c r="W9347" s="3" t="str">
        <f>IFERROR(VLOOKUP($B9347, 'Returns'!$A$2:$B$801, 2, FALSE), "No")</f>
        <v>Yes</v>
      </c>
    </row>
    <row r="9348" spans="1:23" x14ac:dyDescent="0.3">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VLOOKUP($M9348,People!$A$2:$B$5, 2, FALSE)</f>
        <v>Chuck Magee</v>
      </c>
      <c r="W9348" s="3" t="str">
        <f>IFERROR(VLOOKUP($B9348, 'Returns'!$A$2:$B$801, 2, FALSE), "No")</f>
        <v>Yes</v>
      </c>
    </row>
    <row r="9349" spans="1:23" x14ac:dyDescent="0.3">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VLOOKUP($M9349,People!$A$2:$B$5, 2, FALSE)</f>
        <v>Chuck Magee</v>
      </c>
      <c r="W9349" s="3" t="str">
        <f>IFERROR(VLOOKUP($B9349, 'Returns'!$A$2:$B$801, 2, FALSE), "No")</f>
        <v>Yes</v>
      </c>
    </row>
    <row r="9350" spans="1:23" x14ac:dyDescent="0.3">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VLOOKUP($M9350,People!$A$2:$B$5, 2, FALSE)</f>
        <v>Anna Andreadi</v>
      </c>
      <c r="W9350" s="3" t="str">
        <f>IFERROR(VLOOKUP($B9350, 'Returns'!$A$2:$B$801, 2, FALSE), "No")</f>
        <v>No</v>
      </c>
    </row>
    <row r="9351" spans="1:23" x14ac:dyDescent="0.3">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VLOOKUP($M9351,People!$A$2:$B$5, 2, FALSE)</f>
        <v>Anna Andreadi</v>
      </c>
      <c r="W9351" s="3" t="str">
        <f>IFERROR(VLOOKUP($B9351, 'Returns'!$A$2:$B$801, 2, FALSE), "No")</f>
        <v>No</v>
      </c>
    </row>
    <row r="9352" spans="1:23" x14ac:dyDescent="0.3">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VLOOKUP($M9352,People!$A$2:$B$5, 2, FALSE)</f>
        <v>Anna Andreadi</v>
      </c>
      <c r="W9352" s="3" t="str">
        <f>IFERROR(VLOOKUP($B9352, 'Returns'!$A$2:$B$801, 2, FALSE), "No")</f>
        <v>No</v>
      </c>
    </row>
    <row r="9353" spans="1:23" x14ac:dyDescent="0.3">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VLOOKUP($M9353,People!$A$2:$B$5, 2, FALSE)</f>
        <v>Anna Andreadi</v>
      </c>
      <c r="W9353" s="3" t="str">
        <f>IFERROR(VLOOKUP($B9353, 'Returns'!$A$2:$B$801, 2, FALSE), "No")</f>
        <v>No</v>
      </c>
    </row>
    <row r="9354" spans="1:23" x14ac:dyDescent="0.3">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VLOOKUP($M9354,People!$A$2:$B$5, 2, FALSE)</f>
        <v>Kelly Williams</v>
      </c>
      <c r="W9354" s="3" t="str">
        <f>IFERROR(VLOOKUP($B9354, 'Returns'!$A$2:$B$801, 2, FALSE), "No")</f>
        <v>No</v>
      </c>
    </row>
    <row r="9355" spans="1:23" x14ac:dyDescent="0.3">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VLOOKUP($M9355,People!$A$2:$B$5, 2, FALSE)</f>
        <v>Kelly Williams</v>
      </c>
      <c r="W9355" s="3" t="str">
        <f>IFERROR(VLOOKUP($B9355, 'Returns'!$A$2:$B$801, 2, FALSE), "No")</f>
        <v>No</v>
      </c>
    </row>
    <row r="9356" spans="1:23" x14ac:dyDescent="0.3">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VLOOKUP($M9356,People!$A$2:$B$5, 2, FALSE)</f>
        <v>Kelly Williams</v>
      </c>
      <c r="W9356" s="3" t="str">
        <f>IFERROR(VLOOKUP($B9356, 'Returns'!$A$2:$B$801, 2, FALSE), "No")</f>
        <v>No</v>
      </c>
    </row>
    <row r="9357" spans="1:23" x14ac:dyDescent="0.3">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VLOOKUP($M9357,People!$A$2:$B$5, 2, FALSE)</f>
        <v>Kelly Williams</v>
      </c>
      <c r="W9357" s="3" t="str">
        <f>IFERROR(VLOOKUP($B9357, 'Returns'!$A$2:$B$801, 2, FALSE), "No")</f>
        <v>No</v>
      </c>
    </row>
    <row r="9358" spans="1:23" x14ac:dyDescent="0.3">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VLOOKUP($M9358,People!$A$2:$B$5, 2, FALSE)</f>
        <v>Kelly Williams</v>
      </c>
      <c r="W9358" s="3" t="str">
        <f>IFERROR(VLOOKUP($B9358, 'Returns'!$A$2:$B$801, 2, FALSE), "No")</f>
        <v>No</v>
      </c>
    </row>
    <row r="9359" spans="1:23" x14ac:dyDescent="0.3">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VLOOKUP($M9359,People!$A$2:$B$5, 2, FALSE)</f>
        <v>Chuck Magee</v>
      </c>
      <c r="W9359" s="3" t="str">
        <f>IFERROR(VLOOKUP($B9359, 'Returns'!$A$2:$B$801, 2, FALSE), "No")</f>
        <v>No</v>
      </c>
    </row>
    <row r="9360" spans="1:23" x14ac:dyDescent="0.3">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VLOOKUP($M9360,People!$A$2:$B$5, 2, FALSE)</f>
        <v>Chuck Magee</v>
      </c>
      <c r="W9360" s="3" t="str">
        <f>IFERROR(VLOOKUP($B9360, 'Returns'!$A$2:$B$801, 2, FALSE), "No")</f>
        <v>No</v>
      </c>
    </row>
    <row r="9361" spans="1:23" x14ac:dyDescent="0.3">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VLOOKUP($M9361,People!$A$2:$B$5, 2, FALSE)</f>
        <v>Chuck Magee</v>
      </c>
      <c r="W9361" s="3" t="str">
        <f>IFERROR(VLOOKUP($B9361, 'Returns'!$A$2:$B$801, 2, FALSE), "No")</f>
        <v>No</v>
      </c>
    </row>
    <row r="9362" spans="1:23" x14ac:dyDescent="0.3">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VLOOKUP($M9362,People!$A$2:$B$5, 2, FALSE)</f>
        <v>Chuck Magee</v>
      </c>
      <c r="W9362" s="3" t="str">
        <f>IFERROR(VLOOKUP($B9362, 'Returns'!$A$2:$B$801, 2, FALSE), "No")</f>
        <v>No</v>
      </c>
    </row>
    <row r="9363" spans="1:23" x14ac:dyDescent="0.3">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VLOOKUP($M9363,People!$A$2:$B$5, 2, FALSE)</f>
        <v>Anna Andreadi</v>
      </c>
      <c r="W9363" s="3" t="str">
        <f>IFERROR(VLOOKUP($B9363, 'Returns'!$A$2:$B$801, 2, FALSE), "No")</f>
        <v>No</v>
      </c>
    </row>
    <row r="9364" spans="1:23" x14ac:dyDescent="0.3">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VLOOKUP($M9364,People!$A$2:$B$5, 2, FALSE)</f>
        <v>Anna Andreadi</v>
      </c>
      <c r="W9364" s="3" t="str">
        <f>IFERROR(VLOOKUP($B9364, 'Returns'!$A$2:$B$801, 2, FALSE), "No")</f>
        <v>No</v>
      </c>
    </row>
    <row r="9365" spans="1:23" x14ac:dyDescent="0.3">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VLOOKUP($M9365,People!$A$2:$B$5, 2, FALSE)</f>
        <v>Anna Andreadi</v>
      </c>
      <c r="W9365" s="3" t="str">
        <f>IFERROR(VLOOKUP($B9365, 'Returns'!$A$2:$B$801, 2, FALSE), "No")</f>
        <v>No</v>
      </c>
    </row>
    <row r="9366" spans="1:23" x14ac:dyDescent="0.3">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VLOOKUP($M9366,People!$A$2:$B$5, 2, FALSE)</f>
        <v>Anna Andreadi</v>
      </c>
      <c r="W9366" s="3" t="str">
        <f>IFERROR(VLOOKUP($B9366, 'Returns'!$A$2:$B$801, 2, FALSE), "No")</f>
        <v>No</v>
      </c>
    </row>
    <row r="9367" spans="1:23" x14ac:dyDescent="0.3">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VLOOKUP($M9367,People!$A$2:$B$5, 2, FALSE)</f>
        <v>Kelly Williams</v>
      </c>
      <c r="W9367" s="3" t="str">
        <f>IFERROR(VLOOKUP($B9367, 'Returns'!$A$2:$B$801, 2, FALSE), "No")</f>
        <v>No</v>
      </c>
    </row>
    <row r="9368" spans="1:23" x14ac:dyDescent="0.3">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VLOOKUP($M9368,People!$A$2:$B$5, 2, FALSE)</f>
        <v>Chuck Magee</v>
      </c>
      <c r="W9368" s="3" t="str">
        <f>IFERROR(VLOOKUP($B9368, 'Returns'!$A$2:$B$801, 2, FALSE), "No")</f>
        <v>No</v>
      </c>
    </row>
    <row r="9369" spans="1:23" x14ac:dyDescent="0.3">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VLOOKUP($M9369,People!$A$2:$B$5, 2, FALSE)</f>
        <v>Chuck Magee</v>
      </c>
      <c r="W9369" s="3" t="str">
        <f>IFERROR(VLOOKUP($B9369, 'Returns'!$A$2:$B$801, 2, FALSE), "No")</f>
        <v>No</v>
      </c>
    </row>
    <row r="9370" spans="1:23" x14ac:dyDescent="0.3">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VLOOKUP($M9370,People!$A$2:$B$5, 2, FALSE)</f>
        <v>Chuck Magee</v>
      </c>
      <c r="W9370" s="3" t="str">
        <f>IFERROR(VLOOKUP($B9370, 'Returns'!$A$2:$B$801, 2, FALSE), "No")</f>
        <v>No</v>
      </c>
    </row>
    <row r="9371" spans="1:23" x14ac:dyDescent="0.3">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VLOOKUP($M9371,People!$A$2:$B$5, 2, FALSE)</f>
        <v>Chuck Magee</v>
      </c>
      <c r="W9371" s="3" t="str">
        <f>IFERROR(VLOOKUP($B9371, 'Returns'!$A$2:$B$801, 2, FALSE), "No")</f>
        <v>No</v>
      </c>
    </row>
    <row r="9372" spans="1:23" x14ac:dyDescent="0.3">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VLOOKUP($M9372,People!$A$2:$B$5, 2, FALSE)</f>
        <v>Chuck Magee</v>
      </c>
      <c r="W9372" s="3" t="str">
        <f>IFERROR(VLOOKUP($B9372, 'Returns'!$A$2:$B$801, 2, FALSE), "No")</f>
        <v>No</v>
      </c>
    </row>
    <row r="9373" spans="1:23" x14ac:dyDescent="0.3">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VLOOKUP($M9373,People!$A$2:$B$5, 2, FALSE)</f>
        <v>Chuck Magee</v>
      </c>
      <c r="W9373" s="3" t="str">
        <f>IFERROR(VLOOKUP($B9373, 'Returns'!$A$2:$B$801, 2, FALSE), "No")</f>
        <v>No</v>
      </c>
    </row>
    <row r="9374" spans="1:23" x14ac:dyDescent="0.3">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VLOOKUP($M9374,People!$A$2:$B$5, 2, FALSE)</f>
        <v>Chuck Magee</v>
      </c>
      <c r="W9374" s="3" t="str">
        <f>IFERROR(VLOOKUP($B9374, 'Returns'!$A$2:$B$801, 2, FALSE), "No")</f>
        <v>No</v>
      </c>
    </row>
    <row r="9375" spans="1:23" x14ac:dyDescent="0.3">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VLOOKUP($M9375,People!$A$2:$B$5, 2, FALSE)</f>
        <v>Anna Andreadi</v>
      </c>
      <c r="W9375" s="3" t="str">
        <f>IFERROR(VLOOKUP($B9375, 'Returns'!$A$2:$B$801, 2, FALSE), "No")</f>
        <v>No</v>
      </c>
    </row>
    <row r="9376" spans="1:23" x14ac:dyDescent="0.3">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VLOOKUP($M9376,People!$A$2:$B$5, 2, FALSE)</f>
        <v>Anna Andreadi</v>
      </c>
      <c r="W9376" s="3" t="str">
        <f>IFERROR(VLOOKUP($B9376, 'Returns'!$A$2:$B$801, 2, FALSE), "No")</f>
        <v>No</v>
      </c>
    </row>
    <row r="9377" spans="1:23" x14ac:dyDescent="0.3">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VLOOKUP($M9377,People!$A$2:$B$5, 2, FALSE)</f>
        <v>Anna Andreadi</v>
      </c>
      <c r="W9377" s="3" t="str">
        <f>IFERROR(VLOOKUP($B9377, 'Returns'!$A$2:$B$801, 2, FALSE), "No")</f>
        <v>No</v>
      </c>
    </row>
    <row r="9378" spans="1:23" x14ac:dyDescent="0.3">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VLOOKUP($M9378,People!$A$2:$B$5, 2, FALSE)</f>
        <v>Chuck Magee</v>
      </c>
      <c r="W9378" s="3" t="str">
        <f>IFERROR(VLOOKUP($B9378, 'Returns'!$A$2:$B$801, 2, FALSE), "No")</f>
        <v>No</v>
      </c>
    </row>
    <row r="9379" spans="1:23" x14ac:dyDescent="0.3">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VLOOKUP($M9379,People!$A$2:$B$5, 2, FALSE)</f>
        <v>Kelly Williams</v>
      </c>
      <c r="W9379" s="3" t="str">
        <f>IFERROR(VLOOKUP($B9379, 'Returns'!$A$2:$B$801, 2, FALSE), "No")</f>
        <v>No</v>
      </c>
    </row>
    <row r="9380" spans="1:23" x14ac:dyDescent="0.3">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VLOOKUP($M9380,People!$A$2:$B$5, 2, FALSE)</f>
        <v>Kelly Williams</v>
      </c>
      <c r="W9380" s="3" t="str">
        <f>IFERROR(VLOOKUP($B9380, 'Returns'!$A$2:$B$801, 2, FALSE), "No")</f>
        <v>No</v>
      </c>
    </row>
    <row r="9381" spans="1:23" x14ac:dyDescent="0.3">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VLOOKUP($M9381,People!$A$2:$B$5, 2, FALSE)</f>
        <v>Cassandra Brandow</v>
      </c>
      <c r="W9381" s="3" t="str">
        <f>IFERROR(VLOOKUP($B9381, 'Returns'!$A$2:$B$801, 2, FALSE), "No")</f>
        <v>No</v>
      </c>
    </row>
    <row r="9382" spans="1:23" x14ac:dyDescent="0.3">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VLOOKUP($M9382,People!$A$2:$B$5, 2, FALSE)</f>
        <v>Cassandra Brandow</v>
      </c>
      <c r="W9382" s="3" t="str">
        <f>IFERROR(VLOOKUP($B9382, 'Returns'!$A$2:$B$801, 2, FALSE), "No")</f>
        <v>No</v>
      </c>
    </row>
    <row r="9383" spans="1:23" x14ac:dyDescent="0.3">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VLOOKUP($M9383,People!$A$2:$B$5, 2, FALSE)</f>
        <v>Cassandra Brandow</v>
      </c>
      <c r="W9383" s="3" t="str">
        <f>IFERROR(VLOOKUP($B9383, 'Returns'!$A$2:$B$801, 2, FALSE), "No")</f>
        <v>No</v>
      </c>
    </row>
    <row r="9384" spans="1:23" x14ac:dyDescent="0.3">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VLOOKUP($M9384,People!$A$2:$B$5, 2, FALSE)</f>
        <v>Cassandra Brandow</v>
      </c>
      <c r="W9384" s="3" t="str">
        <f>IFERROR(VLOOKUP($B9384, 'Returns'!$A$2:$B$801, 2, FALSE), "No")</f>
        <v>No</v>
      </c>
    </row>
    <row r="9385" spans="1:23" x14ac:dyDescent="0.3">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VLOOKUP($M9385,People!$A$2:$B$5, 2, FALSE)</f>
        <v>Cassandra Brandow</v>
      </c>
      <c r="W9385" s="3" t="str">
        <f>IFERROR(VLOOKUP($B9385, 'Returns'!$A$2:$B$801, 2, FALSE), "No")</f>
        <v>No</v>
      </c>
    </row>
    <row r="9386" spans="1:23" x14ac:dyDescent="0.3">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VLOOKUP($M9386,People!$A$2:$B$5, 2, FALSE)</f>
        <v>Chuck Magee</v>
      </c>
      <c r="W9386" s="3" t="str">
        <f>IFERROR(VLOOKUP($B9386, 'Returns'!$A$2:$B$801, 2, FALSE), "No")</f>
        <v>No</v>
      </c>
    </row>
    <row r="9387" spans="1:23" x14ac:dyDescent="0.3">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VLOOKUP($M9387,People!$A$2:$B$5, 2, FALSE)</f>
        <v>Anna Andreadi</v>
      </c>
      <c r="W9387" s="3" t="str">
        <f>IFERROR(VLOOKUP($B9387, 'Returns'!$A$2:$B$801, 2, FALSE), "No")</f>
        <v>No</v>
      </c>
    </row>
    <row r="9388" spans="1:23" x14ac:dyDescent="0.3">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VLOOKUP($M9388,People!$A$2:$B$5, 2, FALSE)</f>
        <v>Chuck Magee</v>
      </c>
      <c r="W9388" s="3" t="str">
        <f>IFERROR(VLOOKUP($B9388, 'Returns'!$A$2:$B$801, 2, FALSE), "No")</f>
        <v>No</v>
      </c>
    </row>
    <row r="9389" spans="1:23" x14ac:dyDescent="0.3">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VLOOKUP($M9389,People!$A$2:$B$5, 2, FALSE)</f>
        <v>Chuck Magee</v>
      </c>
      <c r="W9389" s="3" t="str">
        <f>IFERROR(VLOOKUP($B9389, 'Returns'!$A$2:$B$801, 2, FALSE), "No")</f>
        <v>No</v>
      </c>
    </row>
    <row r="9390" spans="1:23" x14ac:dyDescent="0.3">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VLOOKUP($M9390,People!$A$2:$B$5, 2, FALSE)</f>
        <v>Chuck Magee</v>
      </c>
      <c r="W9390" s="3" t="str">
        <f>IFERROR(VLOOKUP($B9390, 'Returns'!$A$2:$B$801, 2, FALSE), "No")</f>
        <v>No</v>
      </c>
    </row>
    <row r="9391" spans="1:23" x14ac:dyDescent="0.3">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VLOOKUP($M9391,People!$A$2:$B$5, 2, FALSE)</f>
        <v>Chuck Magee</v>
      </c>
      <c r="W9391" s="3" t="str">
        <f>IFERROR(VLOOKUP($B9391, 'Returns'!$A$2:$B$801, 2, FALSE), "No")</f>
        <v>No</v>
      </c>
    </row>
    <row r="9392" spans="1:23" x14ac:dyDescent="0.3">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VLOOKUP($M9392,People!$A$2:$B$5, 2, FALSE)</f>
        <v>Kelly Williams</v>
      </c>
      <c r="W9392" s="3" t="str">
        <f>IFERROR(VLOOKUP($B9392, 'Returns'!$A$2:$B$801, 2, FALSE), "No")</f>
        <v>No</v>
      </c>
    </row>
    <row r="9393" spans="1:23" x14ac:dyDescent="0.3">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VLOOKUP($M9393,People!$A$2:$B$5, 2, FALSE)</f>
        <v>Kelly Williams</v>
      </c>
      <c r="W9393" s="3" t="str">
        <f>IFERROR(VLOOKUP($B9393, 'Returns'!$A$2:$B$801, 2, FALSE), "No")</f>
        <v>No</v>
      </c>
    </row>
    <row r="9394" spans="1:23" x14ac:dyDescent="0.3">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VLOOKUP($M9394,People!$A$2:$B$5, 2, FALSE)</f>
        <v>Anna Andreadi</v>
      </c>
      <c r="W9394" s="3" t="str">
        <f>IFERROR(VLOOKUP($B9394, 'Returns'!$A$2:$B$801, 2, FALSE), "No")</f>
        <v>No</v>
      </c>
    </row>
    <row r="9395" spans="1:23" x14ac:dyDescent="0.3">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VLOOKUP($M9395,People!$A$2:$B$5, 2, FALSE)</f>
        <v>Chuck Magee</v>
      </c>
      <c r="W9395" s="3" t="str">
        <f>IFERROR(VLOOKUP($B9395, 'Returns'!$A$2:$B$801, 2, FALSE), "No")</f>
        <v>No</v>
      </c>
    </row>
    <row r="9396" spans="1:23" x14ac:dyDescent="0.3">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VLOOKUP($M9396,People!$A$2:$B$5, 2, FALSE)</f>
        <v>Chuck Magee</v>
      </c>
      <c r="W9396" s="3" t="str">
        <f>IFERROR(VLOOKUP($B9396, 'Returns'!$A$2:$B$801, 2, FALSE), "No")</f>
        <v>No</v>
      </c>
    </row>
    <row r="9397" spans="1:23" x14ac:dyDescent="0.3">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VLOOKUP($M9397,People!$A$2:$B$5, 2, FALSE)</f>
        <v>Chuck Magee</v>
      </c>
      <c r="W9397" s="3" t="str">
        <f>IFERROR(VLOOKUP($B9397, 'Returns'!$A$2:$B$801, 2, FALSE), "No")</f>
        <v>No</v>
      </c>
    </row>
    <row r="9398" spans="1:23" x14ac:dyDescent="0.3">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VLOOKUP($M9398,People!$A$2:$B$5, 2, FALSE)</f>
        <v>Chuck Magee</v>
      </c>
      <c r="W9398" s="3" t="str">
        <f>IFERROR(VLOOKUP($B9398, 'Returns'!$A$2:$B$801, 2, FALSE), "No")</f>
        <v>No</v>
      </c>
    </row>
    <row r="9399" spans="1:23" x14ac:dyDescent="0.3">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VLOOKUP($M9399,People!$A$2:$B$5, 2, FALSE)</f>
        <v>Chuck Magee</v>
      </c>
      <c r="W9399" s="3" t="str">
        <f>IFERROR(VLOOKUP($B9399, 'Returns'!$A$2:$B$801, 2, FALSE), "No")</f>
        <v>No</v>
      </c>
    </row>
    <row r="9400" spans="1:23" x14ac:dyDescent="0.3">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VLOOKUP($M9400,People!$A$2:$B$5, 2, FALSE)</f>
        <v>Chuck Magee</v>
      </c>
      <c r="W9400" s="3" t="str">
        <f>IFERROR(VLOOKUP($B9400, 'Returns'!$A$2:$B$801, 2, FALSE), "No")</f>
        <v>No</v>
      </c>
    </row>
    <row r="9401" spans="1:23" x14ac:dyDescent="0.3">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VLOOKUP($M9401,People!$A$2:$B$5, 2, FALSE)</f>
        <v>Kelly Williams</v>
      </c>
      <c r="W9401" s="3" t="str">
        <f>IFERROR(VLOOKUP($B9401, 'Returns'!$A$2:$B$801, 2, FALSE), "No")</f>
        <v>No</v>
      </c>
    </row>
    <row r="9402" spans="1:23" x14ac:dyDescent="0.3">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VLOOKUP($M9402,People!$A$2:$B$5, 2, FALSE)</f>
        <v>Cassandra Brandow</v>
      </c>
      <c r="W9402" s="3" t="str">
        <f>IFERROR(VLOOKUP($B9402, 'Returns'!$A$2:$B$801, 2, FALSE), "No")</f>
        <v>No</v>
      </c>
    </row>
    <row r="9403" spans="1:23" x14ac:dyDescent="0.3">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VLOOKUP($M9403,People!$A$2:$B$5, 2, FALSE)</f>
        <v>Anna Andreadi</v>
      </c>
      <c r="W9403" s="3" t="str">
        <f>IFERROR(VLOOKUP($B9403, 'Returns'!$A$2:$B$801, 2, FALSE), "No")</f>
        <v>No</v>
      </c>
    </row>
    <row r="9404" spans="1:23" x14ac:dyDescent="0.3">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VLOOKUP($M9404,People!$A$2:$B$5, 2, FALSE)</f>
        <v>Chuck Magee</v>
      </c>
      <c r="W9404" s="3" t="str">
        <f>IFERROR(VLOOKUP($B9404, 'Returns'!$A$2:$B$801, 2, FALSE), "No")</f>
        <v>No</v>
      </c>
    </row>
    <row r="9405" spans="1:23" x14ac:dyDescent="0.3">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VLOOKUP($M9405,People!$A$2:$B$5, 2, FALSE)</f>
        <v>Chuck Magee</v>
      </c>
      <c r="W9405" s="3" t="str">
        <f>IFERROR(VLOOKUP($B9405, 'Returns'!$A$2:$B$801, 2, FALSE), "No")</f>
        <v>No</v>
      </c>
    </row>
    <row r="9406" spans="1:23" x14ac:dyDescent="0.3">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VLOOKUP($M9406,People!$A$2:$B$5, 2, FALSE)</f>
        <v>Chuck Magee</v>
      </c>
      <c r="W9406" s="3" t="str">
        <f>IFERROR(VLOOKUP($B9406, 'Returns'!$A$2:$B$801, 2, FALSE), "No")</f>
        <v>No</v>
      </c>
    </row>
    <row r="9407" spans="1:23" x14ac:dyDescent="0.3">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VLOOKUP($M9407,People!$A$2:$B$5, 2, FALSE)</f>
        <v>Kelly Williams</v>
      </c>
      <c r="W9407" s="3" t="str">
        <f>IFERROR(VLOOKUP($B9407, 'Returns'!$A$2:$B$801, 2, FALSE), "No")</f>
        <v>No</v>
      </c>
    </row>
    <row r="9408" spans="1:23" x14ac:dyDescent="0.3">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VLOOKUP($M9408,People!$A$2:$B$5, 2, FALSE)</f>
        <v>Kelly Williams</v>
      </c>
      <c r="W9408" s="3" t="str">
        <f>IFERROR(VLOOKUP($B9408, 'Returns'!$A$2:$B$801, 2, FALSE), "No")</f>
        <v>No</v>
      </c>
    </row>
    <row r="9409" spans="1:23" x14ac:dyDescent="0.3">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VLOOKUP($M9409,People!$A$2:$B$5, 2, FALSE)</f>
        <v>Chuck Magee</v>
      </c>
      <c r="W9409" s="3" t="str">
        <f>IFERROR(VLOOKUP($B9409, 'Returns'!$A$2:$B$801, 2, FALSE), "No")</f>
        <v>No</v>
      </c>
    </row>
    <row r="9410" spans="1:23" x14ac:dyDescent="0.3">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VLOOKUP($M9410,People!$A$2:$B$5, 2, FALSE)</f>
        <v>Chuck Magee</v>
      </c>
      <c r="W9410" s="3" t="str">
        <f>IFERROR(VLOOKUP($B9410, 'Returns'!$A$2:$B$801, 2, FALSE), "No")</f>
        <v>No</v>
      </c>
    </row>
    <row r="9411" spans="1:23" x14ac:dyDescent="0.3">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VLOOKUP($M9411,People!$A$2:$B$5, 2, FALSE)</f>
        <v>Chuck Magee</v>
      </c>
      <c r="W9411" s="3" t="str">
        <f>IFERROR(VLOOKUP($B9411, 'Returns'!$A$2:$B$801, 2, FALSE), "No")</f>
        <v>No</v>
      </c>
    </row>
    <row r="9412" spans="1:23" x14ac:dyDescent="0.3">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VLOOKUP($M9412,People!$A$2:$B$5, 2, FALSE)</f>
        <v>Chuck Magee</v>
      </c>
      <c r="W9412" s="3" t="str">
        <f>IFERROR(VLOOKUP($B9412, 'Returns'!$A$2:$B$801, 2, FALSE), "No")</f>
        <v>No</v>
      </c>
    </row>
    <row r="9413" spans="1:23" x14ac:dyDescent="0.3">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VLOOKUP($M9413,People!$A$2:$B$5, 2, FALSE)</f>
        <v>Anna Andreadi</v>
      </c>
      <c r="W9413" s="3" t="str">
        <f>IFERROR(VLOOKUP($B9413, 'Returns'!$A$2:$B$801, 2, FALSE), "No")</f>
        <v>No</v>
      </c>
    </row>
    <row r="9414" spans="1:23" x14ac:dyDescent="0.3">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VLOOKUP($M9414,People!$A$2:$B$5, 2, FALSE)</f>
        <v>Anna Andreadi</v>
      </c>
      <c r="W9414" s="3" t="str">
        <f>IFERROR(VLOOKUP($B9414, 'Returns'!$A$2:$B$801, 2, FALSE), "No")</f>
        <v>No</v>
      </c>
    </row>
    <row r="9415" spans="1:23" x14ac:dyDescent="0.3">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VLOOKUP($M9415,People!$A$2:$B$5, 2, FALSE)</f>
        <v>Kelly Williams</v>
      </c>
      <c r="W9415" s="3" t="str">
        <f>IFERROR(VLOOKUP($B9415, 'Returns'!$A$2:$B$801, 2, FALSE), "No")</f>
        <v>No</v>
      </c>
    </row>
    <row r="9416" spans="1:23" x14ac:dyDescent="0.3">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VLOOKUP($M9416,People!$A$2:$B$5, 2, FALSE)</f>
        <v>Anna Andreadi</v>
      </c>
      <c r="W9416" s="3" t="str">
        <f>IFERROR(VLOOKUP($B9416, 'Returns'!$A$2:$B$801, 2, FALSE), "No")</f>
        <v>No</v>
      </c>
    </row>
    <row r="9417" spans="1:23" x14ac:dyDescent="0.3">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VLOOKUP($M9417,People!$A$2:$B$5, 2, FALSE)</f>
        <v>Anna Andreadi</v>
      </c>
      <c r="W9417" s="3" t="str">
        <f>IFERROR(VLOOKUP($B9417, 'Returns'!$A$2:$B$801, 2, FALSE), "No")</f>
        <v>No</v>
      </c>
    </row>
    <row r="9418" spans="1:23" x14ac:dyDescent="0.3">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VLOOKUP($M9418,People!$A$2:$B$5, 2, FALSE)</f>
        <v>Anna Andreadi</v>
      </c>
      <c r="W9418" s="3" t="str">
        <f>IFERROR(VLOOKUP($B9418, 'Returns'!$A$2:$B$801, 2, FALSE), "No")</f>
        <v>No</v>
      </c>
    </row>
    <row r="9419" spans="1:23" x14ac:dyDescent="0.3">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VLOOKUP($M9419,People!$A$2:$B$5, 2, FALSE)</f>
        <v>Cassandra Brandow</v>
      </c>
      <c r="W9419" s="3" t="str">
        <f>IFERROR(VLOOKUP($B9419, 'Returns'!$A$2:$B$801, 2, FALSE), "No")</f>
        <v>No</v>
      </c>
    </row>
    <row r="9420" spans="1:23" x14ac:dyDescent="0.3">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VLOOKUP($M9420,People!$A$2:$B$5, 2, FALSE)</f>
        <v>Cassandra Brandow</v>
      </c>
      <c r="W9420" s="3" t="str">
        <f>IFERROR(VLOOKUP($B9420, 'Returns'!$A$2:$B$801, 2, FALSE), "No")</f>
        <v>No</v>
      </c>
    </row>
    <row r="9421" spans="1:23" x14ac:dyDescent="0.3">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VLOOKUP($M9421,People!$A$2:$B$5, 2, FALSE)</f>
        <v>Kelly Williams</v>
      </c>
      <c r="W9421" s="3" t="str">
        <f>IFERROR(VLOOKUP($B9421, 'Returns'!$A$2:$B$801, 2, FALSE), "No")</f>
        <v>No</v>
      </c>
    </row>
    <row r="9422" spans="1:23" x14ac:dyDescent="0.3">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VLOOKUP($M9422,People!$A$2:$B$5, 2, FALSE)</f>
        <v>Kelly Williams</v>
      </c>
      <c r="W9422" s="3" t="str">
        <f>IFERROR(VLOOKUP($B9422, 'Returns'!$A$2:$B$801, 2, FALSE), "No")</f>
        <v>No</v>
      </c>
    </row>
    <row r="9423" spans="1:23" x14ac:dyDescent="0.3">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VLOOKUP($M9423,People!$A$2:$B$5, 2, FALSE)</f>
        <v>Anna Andreadi</v>
      </c>
      <c r="W9423" s="3" t="str">
        <f>IFERROR(VLOOKUP($B9423, 'Returns'!$A$2:$B$801, 2, FALSE), "No")</f>
        <v>No</v>
      </c>
    </row>
    <row r="9424" spans="1:23" x14ac:dyDescent="0.3">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VLOOKUP($M9424,People!$A$2:$B$5, 2, FALSE)</f>
        <v>Anna Andreadi</v>
      </c>
      <c r="W9424" s="3" t="str">
        <f>IFERROR(VLOOKUP($B9424, 'Returns'!$A$2:$B$801, 2, FALSE), "No")</f>
        <v>No</v>
      </c>
    </row>
    <row r="9425" spans="1:23" x14ac:dyDescent="0.3">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VLOOKUP($M9425,People!$A$2:$B$5, 2, FALSE)</f>
        <v>Anna Andreadi</v>
      </c>
      <c r="W9425" s="3" t="str">
        <f>IFERROR(VLOOKUP($B9425, 'Returns'!$A$2:$B$801, 2, FALSE), "No")</f>
        <v>No</v>
      </c>
    </row>
    <row r="9426" spans="1:23" x14ac:dyDescent="0.3">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VLOOKUP($M9426,People!$A$2:$B$5, 2, FALSE)</f>
        <v>Anna Andreadi</v>
      </c>
      <c r="W9426" s="3" t="str">
        <f>IFERROR(VLOOKUP($B9426, 'Returns'!$A$2:$B$801, 2, FALSE), "No")</f>
        <v>No</v>
      </c>
    </row>
    <row r="9427" spans="1:23" x14ac:dyDescent="0.3">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VLOOKUP($M9427,People!$A$2:$B$5, 2, FALSE)</f>
        <v>Chuck Magee</v>
      </c>
      <c r="W9427" s="3" t="str">
        <f>IFERROR(VLOOKUP($B9427, 'Returns'!$A$2:$B$801, 2, FALSE), "No")</f>
        <v>No</v>
      </c>
    </row>
    <row r="9428" spans="1:23" x14ac:dyDescent="0.3">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VLOOKUP($M9428,People!$A$2:$B$5, 2, FALSE)</f>
        <v>Anna Andreadi</v>
      </c>
      <c r="W9428" s="3" t="str">
        <f>IFERROR(VLOOKUP($B9428, 'Returns'!$A$2:$B$801, 2, FALSE), "No")</f>
        <v>No</v>
      </c>
    </row>
    <row r="9429" spans="1:23" x14ac:dyDescent="0.3">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VLOOKUP($M9429,People!$A$2:$B$5, 2, FALSE)</f>
        <v>Chuck Magee</v>
      </c>
      <c r="W9429" s="3" t="str">
        <f>IFERROR(VLOOKUP($B9429, 'Returns'!$A$2:$B$801, 2, FALSE), "No")</f>
        <v>No</v>
      </c>
    </row>
    <row r="9430" spans="1:23" x14ac:dyDescent="0.3">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VLOOKUP($M9430,People!$A$2:$B$5, 2, FALSE)</f>
        <v>Kelly Williams</v>
      </c>
      <c r="W9430" s="3" t="str">
        <f>IFERROR(VLOOKUP($B9430, 'Returns'!$A$2:$B$801, 2, FALSE), "No")</f>
        <v>No</v>
      </c>
    </row>
    <row r="9431" spans="1:23" x14ac:dyDescent="0.3">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VLOOKUP($M9431,People!$A$2:$B$5, 2, FALSE)</f>
        <v>Kelly Williams</v>
      </c>
      <c r="W9431" s="3" t="str">
        <f>IFERROR(VLOOKUP($B9431, 'Returns'!$A$2:$B$801, 2, FALSE), "No")</f>
        <v>No</v>
      </c>
    </row>
    <row r="9432" spans="1:23" x14ac:dyDescent="0.3">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VLOOKUP($M9432,People!$A$2:$B$5, 2, FALSE)</f>
        <v>Kelly Williams</v>
      </c>
      <c r="W9432" s="3" t="str">
        <f>IFERROR(VLOOKUP($B9432, 'Returns'!$A$2:$B$801, 2, FALSE), "No")</f>
        <v>No</v>
      </c>
    </row>
    <row r="9433" spans="1:23" x14ac:dyDescent="0.3">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VLOOKUP($M9433,People!$A$2:$B$5, 2, FALSE)</f>
        <v>Chuck Magee</v>
      </c>
      <c r="W9433" s="3" t="str">
        <f>IFERROR(VLOOKUP($B9433, 'Returns'!$A$2:$B$801, 2, FALSE), "No")</f>
        <v>No</v>
      </c>
    </row>
    <row r="9434" spans="1:23" x14ac:dyDescent="0.3">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VLOOKUP($M9434,People!$A$2:$B$5, 2, FALSE)</f>
        <v>Anna Andreadi</v>
      </c>
      <c r="W9434" s="3" t="str">
        <f>IFERROR(VLOOKUP($B9434, 'Returns'!$A$2:$B$801, 2, FALSE), "No")</f>
        <v>No</v>
      </c>
    </row>
    <row r="9435" spans="1:23" x14ac:dyDescent="0.3">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VLOOKUP($M9435,People!$A$2:$B$5, 2, FALSE)</f>
        <v>Anna Andreadi</v>
      </c>
      <c r="W9435" s="3" t="str">
        <f>IFERROR(VLOOKUP($B9435, 'Returns'!$A$2:$B$801, 2, FALSE), "No")</f>
        <v>No</v>
      </c>
    </row>
    <row r="9436" spans="1:23" x14ac:dyDescent="0.3">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VLOOKUP($M9436,People!$A$2:$B$5, 2, FALSE)</f>
        <v>Anna Andreadi</v>
      </c>
      <c r="W9436" s="3" t="str">
        <f>IFERROR(VLOOKUP($B9436, 'Returns'!$A$2:$B$801, 2, FALSE), "No")</f>
        <v>No</v>
      </c>
    </row>
    <row r="9437" spans="1:23" x14ac:dyDescent="0.3">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VLOOKUP($M9437,People!$A$2:$B$5, 2, FALSE)</f>
        <v>Anna Andreadi</v>
      </c>
      <c r="W9437" s="3" t="str">
        <f>IFERROR(VLOOKUP($B9437, 'Returns'!$A$2:$B$801, 2, FALSE), "No")</f>
        <v>No</v>
      </c>
    </row>
    <row r="9438" spans="1:23" x14ac:dyDescent="0.3">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VLOOKUP($M9438,People!$A$2:$B$5, 2, FALSE)</f>
        <v>Chuck Magee</v>
      </c>
      <c r="W9438" s="3" t="str">
        <f>IFERROR(VLOOKUP($B9438, 'Returns'!$A$2:$B$801, 2, FALSE), "No")</f>
        <v>No</v>
      </c>
    </row>
    <row r="9439" spans="1:23" x14ac:dyDescent="0.3">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VLOOKUP($M9439,People!$A$2:$B$5, 2, FALSE)</f>
        <v>Anna Andreadi</v>
      </c>
      <c r="W9439" s="3" t="str">
        <f>IFERROR(VLOOKUP($B9439, 'Returns'!$A$2:$B$801, 2, FALSE), "No")</f>
        <v>No</v>
      </c>
    </row>
    <row r="9440" spans="1:23" x14ac:dyDescent="0.3">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VLOOKUP($M9440,People!$A$2:$B$5, 2, FALSE)</f>
        <v>Chuck Magee</v>
      </c>
      <c r="W9440" s="3" t="str">
        <f>IFERROR(VLOOKUP($B9440, 'Returns'!$A$2:$B$801, 2, FALSE), "No")</f>
        <v>No</v>
      </c>
    </row>
    <row r="9441" spans="1:23" x14ac:dyDescent="0.3">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VLOOKUP($M9441,People!$A$2:$B$5, 2, FALSE)</f>
        <v>Kelly Williams</v>
      </c>
      <c r="W9441" s="3" t="str">
        <f>IFERROR(VLOOKUP($B9441, 'Returns'!$A$2:$B$801, 2, FALSE), "No")</f>
        <v>No</v>
      </c>
    </row>
    <row r="9442" spans="1:23" x14ac:dyDescent="0.3">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VLOOKUP($M9442,People!$A$2:$B$5, 2, FALSE)</f>
        <v>Chuck Magee</v>
      </c>
      <c r="W9442" s="3" t="str">
        <f>IFERROR(VLOOKUP($B9442, 'Returns'!$A$2:$B$801, 2, FALSE), "No")</f>
        <v>No</v>
      </c>
    </row>
    <row r="9443" spans="1:23" x14ac:dyDescent="0.3">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VLOOKUP($M9443,People!$A$2:$B$5, 2, FALSE)</f>
        <v>Chuck Magee</v>
      </c>
      <c r="W9443" s="3" t="str">
        <f>IFERROR(VLOOKUP($B9443, 'Returns'!$A$2:$B$801, 2, FALSE), "No")</f>
        <v>No</v>
      </c>
    </row>
    <row r="9444" spans="1:23" x14ac:dyDescent="0.3">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VLOOKUP($M9444,People!$A$2:$B$5, 2, FALSE)</f>
        <v>Cassandra Brandow</v>
      </c>
      <c r="W9444" s="3" t="str">
        <f>IFERROR(VLOOKUP($B9444, 'Returns'!$A$2:$B$801, 2, FALSE), "No")</f>
        <v>No</v>
      </c>
    </row>
    <row r="9445" spans="1:23" x14ac:dyDescent="0.3">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VLOOKUP($M9445,People!$A$2:$B$5, 2, FALSE)</f>
        <v>Cassandra Brandow</v>
      </c>
      <c r="W9445" s="3" t="str">
        <f>IFERROR(VLOOKUP($B9445, 'Returns'!$A$2:$B$801, 2, FALSE), "No")</f>
        <v>No</v>
      </c>
    </row>
    <row r="9446" spans="1:23" x14ac:dyDescent="0.3">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VLOOKUP($M9446,People!$A$2:$B$5, 2, FALSE)</f>
        <v>Kelly Williams</v>
      </c>
      <c r="W9446" s="3" t="str">
        <f>IFERROR(VLOOKUP($B9446, 'Returns'!$A$2:$B$801, 2, FALSE), "No")</f>
        <v>No</v>
      </c>
    </row>
    <row r="9447" spans="1:23" x14ac:dyDescent="0.3">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VLOOKUP($M9447,People!$A$2:$B$5, 2, FALSE)</f>
        <v>Kelly Williams</v>
      </c>
      <c r="W9447" s="3" t="str">
        <f>IFERROR(VLOOKUP($B9447, 'Returns'!$A$2:$B$801, 2, FALSE), "No")</f>
        <v>No</v>
      </c>
    </row>
    <row r="9448" spans="1:23" x14ac:dyDescent="0.3">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VLOOKUP($M9448,People!$A$2:$B$5, 2, FALSE)</f>
        <v>Kelly Williams</v>
      </c>
      <c r="W9448" s="3" t="str">
        <f>IFERROR(VLOOKUP($B9448, 'Returns'!$A$2:$B$801, 2, FALSE), "No")</f>
        <v>No</v>
      </c>
    </row>
    <row r="9449" spans="1:23" x14ac:dyDescent="0.3">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VLOOKUP($M9449,People!$A$2:$B$5, 2, FALSE)</f>
        <v>Kelly Williams</v>
      </c>
      <c r="W9449" s="3" t="str">
        <f>IFERROR(VLOOKUP($B9449, 'Returns'!$A$2:$B$801, 2, FALSE), "No")</f>
        <v>No</v>
      </c>
    </row>
    <row r="9450" spans="1:23" x14ac:dyDescent="0.3">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VLOOKUP($M9450,People!$A$2:$B$5, 2, FALSE)</f>
        <v>Anna Andreadi</v>
      </c>
      <c r="W9450" s="3" t="str">
        <f>IFERROR(VLOOKUP($B9450, 'Returns'!$A$2:$B$801, 2, FALSE), "No")</f>
        <v>Yes</v>
      </c>
    </row>
    <row r="9451" spans="1:23" x14ac:dyDescent="0.3">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VLOOKUP($M9451,People!$A$2:$B$5, 2, FALSE)</f>
        <v>Anna Andreadi</v>
      </c>
      <c r="W9451" s="3" t="str">
        <f>IFERROR(VLOOKUP($B9451, 'Returns'!$A$2:$B$801, 2, FALSE), "No")</f>
        <v>No</v>
      </c>
    </row>
    <row r="9452" spans="1:23" x14ac:dyDescent="0.3">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VLOOKUP($M9452,People!$A$2:$B$5, 2, FALSE)</f>
        <v>Anna Andreadi</v>
      </c>
      <c r="W9452" s="3" t="str">
        <f>IFERROR(VLOOKUP($B9452, 'Returns'!$A$2:$B$801, 2, FALSE), "No")</f>
        <v>No</v>
      </c>
    </row>
    <row r="9453" spans="1:23" x14ac:dyDescent="0.3">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VLOOKUP($M9453,People!$A$2:$B$5, 2, FALSE)</f>
        <v>Anna Andreadi</v>
      </c>
      <c r="W9453" s="3" t="str">
        <f>IFERROR(VLOOKUP($B9453, 'Returns'!$A$2:$B$801, 2, FALSE), "No")</f>
        <v>No</v>
      </c>
    </row>
    <row r="9454" spans="1:23" x14ac:dyDescent="0.3">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VLOOKUP($M9454,People!$A$2:$B$5, 2, FALSE)</f>
        <v>Anna Andreadi</v>
      </c>
      <c r="W9454" s="3" t="str">
        <f>IFERROR(VLOOKUP($B9454, 'Returns'!$A$2:$B$801, 2, FALSE), "No")</f>
        <v>No</v>
      </c>
    </row>
    <row r="9455" spans="1:23" x14ac:dyDescent="0.3">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VLOOKUP($M9455,People!$A$2:$B$5, 2, FALSE)</f>
        <v>Anna Andreadi</v>
      </c>
      <c r="W9455" s="3" t="str">
        <f>IFERROR(VLOOKUP($B9455, 'Returns'!$A$2:$B$801, 2, FALSE), "No")</f>
        <v>No</v>
      </c>
    </row>
    <row r="9456" spans="1:23" x14ac:dyDescent="0.3">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VLOOKUP($M9456,People!$A$2:$B$5, 2, FALSE)</f>
        <v>Anna Andreadi</v>
      </c>
      <c r="W9456" s="3" t="str">
        <f>IFERROR(VLOOKUP($B9456, 'Returns'!$A$2:$B$801, 2, FALSE), "No")</f>
        <v>No</v>
      </c>
    </row>
    <row r="9457" spans="1:23" x14ac:dyDescent="0.3">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VLOOKUP($M9457,People!$A$2:$B$5, 2, FALSE)</f>
        <v>Cassandra Brandow</v>
      </c>
      <c r="W9457" s="3" t="str">
        <f>IFERROR(VLOOKUP($B9457, 'Returns'!$A$2:$B$801, 2, FALSE), "No")</f>
        <v>No</v>
      </c>
    </row>
    <row r="9458" spans="1:23" x14ac:dyDescent="0.3">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VLOOKUP($M9458,People!$A$2:$B$5, 2, FALSE)</f>
        <v>Cassandra Brandow</v>
      </c>
      <c r="W9458" s="3" t="str">
        <f>IFERROR(VLOOKUP($B9458, 'Returns'!$A$2:$B$801, 2, FALSE), "No")</f>
        <v>No</v>
      </c>
    </row>
    <row r="9459" spans="1:23" x14ac:dyDescent="0.3">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VLOOKUP($M9459,People!$A$2:$B$5, 2, FALSE)</f>
        <v>Cassandra Brandow</v>
      </c>
      <c r="W9459" s="3" t="str">
        <f>IFERROR(VLOOKUP($B9459, 'Returns'!$A$2:$B$801, 2, FALSE), "No")</f>
        <v>No</v>
      </c>
    </row>
    <row r="9460" spans="1:23" x14ac:dyDescent="0.3">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VLOOKUP($M9460,People!$A$2:$B$5, 2, FALSE)</f>
        <v>Anna Andreadi</v>
      </c>
      <c r="W9460" s="3" t="str">
        <f>IFERROR(VLOOKUP($B9460, 'Returns'!$A$2:$B$801, 2, FALSE), "No")</f>
        <v>No</v>
      </c>
    </row>
    <row r="9461" spans="1:23" x14ac:dyDescent="0.3">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VLOOKUP($M9461,People!$A$2:$B$5, 2, FALSE)</f>
        <v>Anna Andreadi</v>
      </c>
      <c r="W9461" s="3" t="str">
        <f>IFERROR(VLOOKUP($B9461, 'Returns'!$A$2:$B$801, 2, FALSE), "No")</f>
        <v>No</v>
      </c>
    </row>
    <row r="9462" spans="1:23" x14ac:dyDescent="0.3">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VLOOKUP($M9462,People!$A$2:$B$5, 2, FALSE)</f>
        <v>Chuck Magee</v>
      </c>
      <c r="W9462" s="3" t="str">
        <f>IFERROR(VLOOKUP($B9462, 'Returns'!$A$2:$B$801, 2, FALSE), "No")</f>
        <v>No</v>
      </c>
    </row>
    <row r="9463" spans="1:23" x14ac:dyDescent="0.3">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VLOOKUP($M9463,People!$A$2:$B$5, 2, FALSE)</f>
        <v>Anna Andreadi</v>
      </c>
      <c r="W9463" s="3" t="str">
        <f>IFERROR(VLOOKUP($B9463, 'Returns'!$A$2:$B$801, 2, FALSE), "No")</f>
        <v>Yes</v>
      </c>
    </row>
    <row r="9464" spans="1:23" x14ac:dyDescent="0.3">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VLOOKUP($M9464,People!$A$2:$B$5, 2, FALSE)</f>
        <v>Cassandra Brandow</v>
      </c>
      <c r="W9464" s="3" t="str">
        <f>IFERROR(VLOOKUP($B9464, 'Returns'!$A$2:$B$801, 2, FALSE), "No")</f>
        <v>No</v>
      </c>
    </row>
    <row r="9465" spans="1:23" x14ac:dyDescent="0.3">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VLOOKUP($M9465,People!$A$2:$B$5, 2, FALSE)</f>
        <v>Chuck Magee</v>
      </c>
      <c r="W9465" s="3" t="str">
        <f>IFERROR(VLOOKUP($B9465, 'Returns'!$A$2:$B$801, 2, FALSE), "No")</f>
        <v>No</v>
      </c>
    </row>
    <row r="9466" spans="1:23" x14ac:dyDescent="0.3">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VLOOKUP($M9466,People!$A$2:$B$5, 2, FALSE)</f>
        <v>Chuck Magee</v>
      </c>
      <c r="W9466" s="3" t="str">
        <f>IFERROR(VLOOKUP($B9466, 'Returns'!$A$2:$B$801, 2, FALSE), "No")</f>
        <v>No</v>
      </c>
    </row>
    <row r="9467" spans="1:23" x14ac:dyDescent="0.3">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VLOOKUP($M9467,People!$A$2:$B$5, 2, FALSE)</f>
        <v>Anna Andreadi</v>
      </c>
      <c r="W9467" s="3" t="str">
        <f>IFERROR(VLOOKUP($B9467, 'Returns'!$A$2:$B$801, 2, FALSE), "No")</f>
        <v>No</v>
      </c>
    </row>
    <row r="9468" spans="1:23" x14ac:dyDescent="0.3">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VLOOKUP($M9468,People!$A$2:$B$5, 2, FALSE)</f>
        <v>Chuck Magee</v>
      </c>
      <c r="W9468" s="3" t="str">
        <f>IFERROR(VLOOKUP($B9468, 'Returns'!$A$2:$B$801, 2, FALSE), "No")</f>
        <v>No</v>
      </c>
    </row>
    <row r="9469" spans="1:23" x14ac:dyDescent="0.3">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VLOOKUP($M9469,People!$A$2:$B$5, 2, FALSE)</f>
        <v>Chuck Magee</v>
      </c>
      <c r="W9469" s="3" t="str">
        <f>IFERROR(VLOOKUP($B9469, 'Returns'!$A$2:$B$801, 2, FALSE), "No")</f>
        <v>No</v>
      </c>
    </row>
    <row r="9470" spans="1:23" x14ac:dyDescent="0.3">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VLOOKUP($M9470,People!$A$2:$B$5, 2, FALSE)</f>
        <v>Chuck Magee</v>
      </c>
      <c r="W9470" s="3" t="str">
        <f>IFERROR(VLOOKUP($B9470, 'Returns'!$A$2:$B$801, 2, FALSE), "No")</f>
        <v>No</v>
      </c>
    </row>
    <row r="9471" spans="1:23" x14ac:dyDescent="0.3">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VLOOKUP($M9471,People!$A$2:$B$5, 2, FALSE)</f>
        <v>Chuck Magee</v>
      </c>
      <c r="W9471" s="3" t="str">
        <f>IFERROR(VLOOKUP($B9471, 'Returns'!$A$2:$B$801, 2, FALSE), "No")</f>
        <v>No</v>
      </c>
    </row>
    <row r="9472" spans="1:23" x14ac:dyDescent="0.3">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VLOOKUP($M9472,People!$A$2:$B$5, 2, FALSE)</f>
        <v>Chuck Magee</v>
      </c>
      <c r="W9472" s="3" t="str">
        <f>IFERROR(VLOOKUP($B9472, 'Returns'!$A$2:$B$801, 2, FALSE), "No")</f>
        <v>No</v>
      </c>
    </row>
    <row r="9473" spans="1:23" x14ac:dyDescent="0.3">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VLOOKUP($M9473,People!$A$2:$B$5, 2, FALSE)</f>
        <v>Chuck Magee</v>
      </c>
      <c r="W9473" s="3" t="str">
        <f>IFERROR(VLOOKUP($B9473, 'Returns'!$A$2:$B$801, 2, FALSE), "No")</f>
        <v>No</v>
      </c>
    </row>
    <row r="9474" spans="1:23" x14ac:dyDescent="0.3">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VLOOKUP($M9474,People!$A$2:$B$5, 2, FALSE)</f>
        <v>Chuck Magee</v>
      </c>
      <c r="W9474" s="3" t="str">
        <f>IFERROR(VLOOKUP($B9474, 'Returns'!$A$2:$B$801, 2, FALSE), "No")</f>
        <v>No</v>
      </c>
    </row>
    <row r="9475" spans="1:23" x14ac:dyDescent="0.3">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VLOOKUP($M9475,People!$A$2:$B$5, 2, FALSE)</f>
        <v>Chuck Magee</v>
      </c>
      <c r="W9475" s="3" t="str">
        <f>IFERROR(VLOOKUP($B9475, 'Returns'!$A$2:$B$801, 2, FALSE), "No")</f>
        <v>No</v>
      </c>
    </row>
    <row r="9476" spans="1:23" x14ac:dyDescent="0.3">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VLOOKUP($M9476,People!$A$2:$B$5, 2, FALSE)</f>
        <v>Kelly Williams</v>
      </c>
      <c r="W9476" s="3" t="str">
        <f>IFERROR(VLOOKUP($B9476, 'Returns'!$A$2:$B$801, 2, FALSE), "No")</f>
        <v>No</v>
      </c>
    </row>
    <row r="9477" spans="1:23" x14ac:dyDescent="0.3">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VLOOKUP($M9477,People!$A$2:$B$5, 2, FALSE)</f>
        <v>Kelly Williams</v>
      </c>
      <c r="W9477" s="3" t="str">
        <f>IFERROR(VLOOKUP($B9477, 'Returns'!$A$2:$B$801, 2, FALSE), "No")</f>
        <v>No</v>
      </c>
    </row>
    <row r="9478" spans="1:23" x14ac:dyDescent="0.3">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VLOOKUP($M9478,People!$A$2:$B$5, 2, FALSE)</f>
        <v>Kelly Williams</v>
      </c>
      <c r="W9478" s="3" t="str">
        <f>IFERROR(VLOOKUP($B9478, 'Returns'!$A$2:$B$801, 2, FALSE), "No")</f>
        <v>No</v>
      </c>
    </row>
    <row r="9479" spans="1:23" x14ac:dyDescent="0.3">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VLOOKUP($M9479,People!$A$2:$B$5, 2, FALSE)</f>
        <v>Kelly Williams</v>
      </c>
      <c r="W9479" s="3" t="str">
        <f>IFERROR(VLOOKUP($B9479, 'Returns'!$A$2:$B$801, 2, FALSE), "No")</f>
        <v>No</v>
      </c>
    </row>
    <row r="9480" spans="1:23" x14ac:dyDescent="0.3">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VLOOKUP($M9480,People!$A$2:$B$5, 2, FALSE)</f>
        <v>Kelly Williams</v>
      </c>
      <c r="W9480" s="3" t="str">
        <f>IFERROR(VLOOKUP($B9480, 'Returns'!$A$2:$B$801, 2, FALSE), "No")</f>
        <v>No</v>
      </c>
    </row>
    <row r="9481" spans="1:23" x14ac:dyDescent="0.3">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VLOOKUP($M9481,People!$A$2:$B$5, 2, FALSE)</f>
        <v>Kelly Williams</v>
      </c>
      <c r="W9481" s="3" t="str">
        <f>IFERROR(VLOOKUP($B9481, 'Returns'!$A$2:$B$801, 2, FALSE), "No")</f>
        <v>No</v>
      </c>
    </row>
    <row r="9482" spans="1:23" x14ac:dyDescent="0.3">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VLOOKUP($M9482,People!$A$2:$B$5, 2, FALSE)</f>
        <v>Kelly Williams</v>
      </c>
      <c r="W9482" s="3" t="str">
        <f>IFERROR(VLOOKUP($B9482, 'Returns'!$A$2:$B$801, 2, FALSE), "No")</f>
        <v>No</v>
      </c>
    </row>
    <row r="9483" spans="1:23" x14ac:dyDescent="0.3">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VLOOKUP($M9483,People!$A$2:$B$5, 2, FALSE)</f>
        <v>Kelly Williams</v>
      </c>
      <c r="W9483" s="3" t="str">
        <f>IFERROR(VLOOKUP($B9483, 'Returns'!$A$2:$B$801, 2, FALSE), "No")</f>
        <v>No</v>
      </c>
    </row>
    <row r="9484" spans="1:23" x14ac:dyDescent="0.3">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VLOOKUP($M9484,People!$A$2:$B$5, 2, FALSE)</f>
        <v>Chuck Magee</v>
      </c>
      <c r="W9484" s="3" t="str">
        <f>IFERROR(VLOOKUP($B9484, 'Returns'!$A$2:$B$801, 2, FALSE), "No")</f>
        <v>No</v>
      </c>
    </row>
    <row r="9485" spans="1:23" x14ac:dyDescent="0.3">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VLOOKUP($M9485,People!$A$2:$B$5, 2, FALSE)</f>
        <v>Anna Andreadi</v>
      </c>
      <c r="W9485" s="3" t="str">
        <f>IFERROR(VLOOKUP($B9485, 'Returns'!$A$2:$B$801, 2, FALSE), "No")</f>
        <v>No</v>
      </c>
    </row>
    <row r="9486" spans="1:23" x14ac:dyDescent="0.3">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VLOOKUP($M9486,People!$A$2:$B$5, 2, FALSE)</f>
        <v>Kelly Williams</v>
      </c>
      <c r="W9486" s="3" t="str">
        <f>IFERROR(VLOOKUP($B9486, 'Returns'!$A$2:$B$801, 2, FALSE), "No")</f>
        <v>No</v>
      </c>
    </row>
    <row r="9487" spans="1:23" x14ac:dyDescent="0.3">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VLOOKUP($M9487,People!$A$2:$B$5, 2, FALSE)</f>
        <v>Kelly Williams</v>
      </c>
      <c r="W9487" s="3" t="str">
        <f>IFERROR(VLOOKUP($B9487, 'Returns'!$A$2:$B$801, 2, FALSE), "No")</f>
        <v>No</v>
      </c>
    </row>
    <row r="9488" spans="1:23" x14ac:dyDescent="0.3">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VLOOKUP($M9488,People!$A$2:$B$5, 2, FALSE)</f>
        <v>Chuck Magee</v>
      </c>
      <c r="W9488" s="3" t="str">
        <f>IFERROR(VLOOKUP($B9488, 'Returns'!$A$2:$B$801, 2, FALSE), "No")</f>
        <v>No</v>
      </c>
    </row>
    <row r="9489" spans="1:23" x14ac:dyDescent="0.3">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VLOOKUP($M9489,People!$A$2:$B$5, 2, FALSE)</f>
        <v>Chuck Magee</v>
      </c>
      <c r="W9489" s="3" t="str">
        <f>IFERROR(VLOOKUP($B9489, 'Returns'!$A$2:$B$801, 2, FALSE), "No")</f>
        <v>No</v>
      </c>
    </row>
    <row r="9490" spans="1:23" x14ac:dyDescent="0.3">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VLOOKUP($M9490,People!$A$2:$B$5, 2, FALSE)</f>
        <v>Anna Andreadi</v>
      </c>
      <c r="W9490" s="3" t="str">
        <f>IFERROR(VLOOKUP($B9490, 'Returns'!$A$2:$B$801, 2, FALSE), "No")</f>
        <v>No</v>
      </c>
    </row>
    <row r="9491" spans="1:23" x14ac:dyDescent="0.3">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VLOOKUP($M9491,People!$A$2:$B$5, 2, FALSE)</f>
        <v>Cassandra Brandow</v>
      </c>
      <c r="W9491" s="3" t="str">
        <f>IFERROR(VLOOKUP($B9491, 'Returns'!$A$2:$B$801, 2, FALSE), "No")</f>
        <v>No</v>
      </c>
    </row>
    <row r="9492" spans="1:23" x14ac:dyDescent="0.3">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VLOOKUP($M9492,People!$A$2:$B$5, 2, FALSE)</f>
        <v>Anna Andreadi</v>
      </c>
      <c r="W9492" s="3" t="str">
        <f>IFERROR(VLOOKUP($B9492, 'Returns'!$A$2:$B$801, 2, FALSE), "No")</f>
        <v>No</v>
      </c>
    </row>
    <row r="9493" spans="1:23" x14ac:dyDescent="0.3">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VLOOKUP($M9493,People!$A$2:$B$5, 2, FALSE)</f>
        <v>Anna Andreadi</v>
      </c>
      <c r="W9493" s="3" t="str">
        <f>IFERROR(VLOOKUP($B9493, 'Returns'!$A$2:$B$801, 2, FALSE), "No")</f>
        <v>No</v>
      </c>
    </row>
    <row r="9494" spans="1:23" x14ac:dyDescent="0.3">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VLOOKUP($M9494,People!$A$2:$B$5, 2, FALSE)</f>
        <v>Kelly Williams</v>
      </c>
      <c r="W9494" s="3" t="str">
        <f>IFERROR(VLOOKUP($B9494, 'Returns'!$A$2:$B$801, 2, FALSE), "No")</f>
        <v>No</v>
      </c>
    </row>
    <row r="9495" spans="1:23" x14ac:dyDescent="0.3">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VLOOKUP($M9495,People!$A$2:$B$5, 2, FALSE)</f>
        <v>Kelly Williams</v>
      </c>
      <c r="W9495" s="3" t="str">
        <f>IFERROR(VLOOKUP($B9495, 'Returns'!$A$2:$B$801, 2, FALSE), "No")</f>
        <v>No</v>
      </c>
    </row>
    <row r="9496" spans="1:23" x14ac:dyDescent="0.3">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VLOOKUP($M9496,People!$A$2:$B$5, 2, FALSE)</f>
        <v>Kelly Williams</v>
      </c>
      <c r="W9496" s="3" t="str">
        <f>IFERROR(VLOOKUP($B9496, 'Returns'!$A$2:$B$801, 2, FALSE), "No")</f>
        <v>No</v>
      </c>
    </row>
    <row r="9497" spans="1:23" x14ac:dyDescent="0.3">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VLOOKUP($M9497,People!$A$2:$B$5, 2, FALSE)</f>
        <v>Anna Andreadi</v>
      </c>
      <c r="W9497" s="3" t="str">
        <f>IFERROR(VLOOKUP($B9497, 'Returns'!$A$2:$B$801, 2, FALSE), "No")</f>
        <v>No</v>
      </c>
    </row>
    <row r="9498" spans="1:23" x14ac:dyDescent="0.3">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VLOOKUP($M9498,People!$A$2:$B$5, 2, FALSE)</f>
        <v>Anna Andreadi</v>
      </c>
      <c r="W9498" s="3" t="str">
        <f>IFERROR(VLOOKUP($B9498, 'Returns'!$A$2:$B$801, 2, FALSE), "No")</f>
        <v>No</v>
      </c>
    </row>
    <row r="9499" spans="1:23" x14ac:dyDescent="0.3">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VLOOKUP($M9499,People!$A$2:$B$5, 2, FALSE)</f>
        <v>Kelly Williams</v>
      </c>
      <c r="W9499" s="3" t="str">
        <f>IFERROR(VLOOKUP($B9499, 'Returns'!$A$2:$B$801, 2, FALSE), "No")</f>
        <v>No</v>
      </c>
    </row>
    <row r="9500" spans="1:23" x14ac:dyDescent="0.3">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VLOOKUP($M9500,People!$A$2:$B$5, 2, FALSE)</f>
        <v>Kelly Williams</v>
      </c>
      <c r="W9500" s="3" t="str">
        <f>IFERROR(VLOOKUP($B9500, 'Returns'!$A$2:$B$801, 2, FALSE), "No")</f>
        <v>No</v>
      </c>
    </row>
    <row r="9501" spans="1:23" x14ac:dyDescent="0.3">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VLOOKUP($M9501,People!$A$2:$B$5, 2, FALSE)</f>
        <v>Kelly Williams</v>
      </c>
      <c r="W9501" s="3" t="str">
        <f>IFERROR(VLOOKUP($B9501, 'Returns'!$A$2:$B$801, 2, FALSE), "No")</f>
        <v>No</v>
      </c>
    </row>
    <row r="9502" spans="1:23" x14ac:dyDescent="0.3">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VLOOKUP($M9502,People!$A$2:$B$5, 2, FALSE)</f>
        <v>Kelly Williams</v>
      </c>
      <c r="W9502" s="3" t="str">
        <f>IFERROR(VLOOKUP($B9502, 'Returns'!$A$2:$B$801, 2, FALSE), "No")</f>
        <v>No</v>
      </c>
    </row>
    <row r="9503" spans="1:23" x14ac:dyDescent="0.3">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VLOOKUP($M9503,People!$A$2:$B$5, 2, FALSE)</f>
        <v>Anna Andreadi</v>
      </c>
      <c r="W9503" s="3" t="str">
        <f>IFERROR(VLOOKUP($B9503, 'Returns'!$A$2:$B$801, 2, FALSE), "No")</f>
        <v>No</v>
      </c>
    </row>
    <row r="9504" spans="1:23" x14ac:dyDescent="0.3">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VLOOKUP($M9504,People!$A$2:$B$5, 2, FALSE)</f>
        <v>Chuck Magee</v>
      </c>
      <c r="W9504" s="3" t="str">
        <f>IFERROR(VLOOKUP($B9504, 'Returns'!$A$2:$B$801, 2, FALSE), "No")</f>
        <v>No</v>
      </c>
    </row>
    <row r="9505" spans="1:23" x14ac:dyDescent="0.3">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VLOOKUP($M9505,People!$A$2:$B$5, 2, FALSE)</f>
        <v>Chuck Magee</v>
      </c>
      <c r="W9505" s="3" t="str">
        <f>IFERROR(VLOOKUP($B9505, 'Returns'!$A$2:$B$801, 2, FALSE), "No")</f>
        <v>No</v>
      </c>
    </row>
    <row r="9506" spans="1:23" x14ac:dyDescent="0.3">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VLOOKUP($M9506,People!$A$2:$B$5, 2, FALSE)</f>
        <v>Chuck Magee</v>
      </c>
      <c r="W9506" s="3" t="str">
        <f>IFERROR(VLOOKUP($B9506, 'Returns'!$A$2:$B$801, 2, FALSE), "No")</f>
        <v>No</v>
      </c>
    </row>
    <row r="9507" spans="1:23" x14ac:dyDescent="0.3">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VLOOKUP($M9507,People!$A$2:$B$5, 2, FALSE)</f>
        <v>Chuck Magee</v>
      </c>
      <c r="W9507" s="3" t="str">
        <f>IFERROR(VLOOKUP($B9507, 'Returns'!$A$2:$B$801, 2, FALSE), "No")</f>
        <v>No</v>
      </c>
    </row>
    <row r="9508" spans="1:23" x14ac:dyDescent="0.3">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VLOOKUP($M9508,People!$A$2:$B$5, 2, FALSE)</f>
        <v>Kelly Williams</v>
      </c>
      <c r="W9508" s="3" t="str">
        <f>IFERROR(VLOOKUP($B9508, 'Returns'!$A$2:$B$801, 2, FALSE), "No")</f>
        <v>No</v>
      </c>
    </row>
    <row r="9509" spans="1:23" x14ac:dyDescent="0.3">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VLOOKUP($M9509,People!$A$2:$B$5, 2, FALSE)</f>
        <v>Kelly Williams</v>
      </c>
      <c r="W9509" s="3" t="str">
        <f>IFERROR(VLOOKUP($B9509, 'Returns'!$A$2:$B$801, 2, FALSE), "No")</f>
        <v>No</v>
      </c>
    </row>
    <row r="9510" spans="1:23" x14ac:dyDescent="0.3">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VLOOKUP($M9510,People!$A$2:$B$5, 2, FALSE)</f>
        <v>Kelly Williams</v>
      </c>
      <c r="W9510" s="3" t="str">
        <f>IFERROR(VLOOKUP($B9510, 'Returns'!$A$2:$B$801, 2, FALSE), "No")</f>
        <v>No</v>
      </c>
    </row>
    <row r="9511" spans="1:23" x14ac:dyDescent="0.3">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VLOOKUP($M9511,People!$A$2:$B$5, 2, FALSE)</f>
        <v>Kelly Williams</v>
      </c>
      <c r="W9511" s="3" t="str">
        <f>IFERROR(VLOOKUP($B9511, 'Returns'!$A$2:$B$801, 2, FALSE), "No")</f>
        <v>No</v>
      </c>
    </row>
    <row r="9512" spans="1:23" x14ac:dyDescent="0.3">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VLOOKUP($M9512,People!$A$2:$B$5, 2, FALSE)</f>
        <v>Chuck Magee</v>
      </c>
      <c r="W9512" s="3" t="str">
        <f>IFERROR(VLOOKUP($B9512, 'Returns'!$A$2:$B$801, 2, FALSE), "No")</f>
        <v>No</v>
      </c>
    </row>
    <row r="9513" spans="1:23" x14ac:dyDescent="0.3">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VLOOKUP($M9513,People!$A$2:$B$5, 2, FALSE)</f>
        <v>Kelly Williams</v>
      </c>
      <c r="W9513" s="3" t="str">
        <f>IFERROR(VLOOKUP($B9513, 'Returns'!$A$2:$B$801, 2, FALSE), "No")</f>
        <v>No</v>
      </c>
    </row>
    <row r="9514" spans="1:23" x14ac:dyDescent="0.3">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VLOOKUP($M9514,People!$A$2:$B$5, 2, FALSE)</f>
        <v>Kelly Williams</v>
      </c>
      <c r="W9514" s="3" t="str">
        <f>IFERROR(VLOOKUP($B9514, 'Returns'!$A$2:$B$801, 2, FALSE), "No")</f>
        <v>No</v>
      </c>
    </row>
    <row r="9515" spans="1:23" x14ac:dyDescent="0.3">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VLOOKUP($M9515,People!$A$2:$B$5, 2, FALSE)</f>
        <v>Kelly Williams</v>
      </c>
      <c r="W9515" s="3" t="str">
        <f>IFERROR(VLOOKUP($B9515, 'Returns'!$A$2:$B$801, 2, FALSE), "No")</f>
        <v>No</v>
      </c>
    </row>
    <row r="9516" spans="1:23" x14ac:dyDescent="0.3">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VLOOKUP($M9516,People!$A$2:$B$5, 2, FALSE)</f>
        <v>Cassandra Brandow</v>
      </c>
      <c r="W9516" s="3" t="str">
        <f>IFERROR(VLOOKUP($B9516, 'Returns'!$A$2:$B$801, 2, FALSE), "No")</f>
        <v>No</v>
      </c>
    </row>
    <row r="9517" spans="1:23" x14ac:dyDescent="0.3">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VLOOKUP($M9517,People!$A$2:$B$5, 2, FALSE)</f>
        <v>Kelly Williams</v>
      </c>
      <c r="W9517" s="3" t="str">
        <f>IFERROR(VLOOKUP($B9517, 'Returns'!$A$2:$B$801, 2, FALSE), "No")</f>
        <v>No</v>
      </c>
    </row>
    <row r="9518" spans="1:23" x14ac:dyDescent="0.3">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VLOOKUP($M9518,People!$A$2:$B$5, 2, FALSE)</f>
        <v>Chuck Magee</v>
      </c>
      <c r="W9518" s="3" t="str">
        <f>IFERROR(VLOOKUP($B9518, 'Returns'!$A$2:$B$801, 2, FALSE), "No")</f>
        <v>No</v>
      </c>
    </row>
    <row r="9519" spans="1:23" x14ac:dyDescent="0.3">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VLOOKUP($M9519,People!$A$2:$B$5, 2, FALSE)</f>
        <v>Chuck Magee</v>
      </c>
      <c r="W9519" s="3" t="str">
        <f>IFERROR(VLOOKUP($B9519, 'Returns'!$A$2:$B$801, 2, FALSE), "No")</f>
        <v>No</v>
      </c>
    </row>
    <row r="9520" spans="1:23" x14ac:dyDescent="0.3">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VLOOKUP($M9520,People!$A$2:$B$5, 2, FALSE)</f>
        <v>Chuck Magee</v>
      </c>
      <c r="W9520" s="3" t="str">
        <f>IFERROR(VLOOKUP($B9520, 'Returns'!$A$2:$B$801, 2, FALSE), "No")</f>
        <v>No</v>
      </c>
    </row>
    <row r="9521" spans="1:23" x14ac:dyDescent="0.3">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VLOOKUP($M9521,People!$A$2:$B$5, 2, FALSE)</f>
        <v>Anna Andreadi</v>
      </c>
      <c r="W9521" s="3" t="str">
        <f>IFERROR(VLOOKUP($B9521, 'Returns'!$A$2:$B$801, 2, FALSE), "No")</f>
        <v>No</v>
      </c>
    </row>
    <row r="9522" spans="1:23" x14ac:dyDescent="0.3">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VLOOKUP($M9522,People!$A$2:$B$5, 2, FALSE)</f>
        <v>Anna Andreadi</v>
      </c>
      <c r="W9522" s="3" t="str">
        <f>IFERROR(VLOOKUP($B9522, 'Returns'!$A$2:$B$801, 2, FALSE), "No")</f>
        <v>No</v>
      </c>
    </row>
    <row r="9523" spans="1:23" x14ac:dyDescent="0.3">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VLOOKUP($M9523,People!$A$2:$B$5, 2, FALSE)</f>
        <v>Kelly Williams</v>
      </c>
      <c r="W9523" s="3" t="str">
        <f>IFERROR(VLOOKUP($B9523, 'Returns'!$A$2:$B$801, 2, FALSE), "No")</f>
        <v>No</v>
      </c>
    </row>
    <row r="9524" spans="1:23" x14ac:dyDescent="0.3">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VLOOKUP($M9524,People!$A$2:$B$5, 2, FALSE)</f>
        <v>Kelly Williams</v>
      </c>
      <c r="W9524" s="3" t="str">
        <f>IFERROR(VLOOKUP($B9524, 'Returns'!$A$2:$B$801, 2, FALSE), "No")</f>
        <v>No</v>
      </c>
    </row>
    <row r="9525" spans="1:23" x14ac:dyDescent="0.3">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VLOOKUP($M9525,People!$A$2:$B$5, 2, FALSE)</f>
        <v>Kelly Williams</v>
      </c>
      <c r="W9525" s="3" t="str">
        <f>IFERROR(VLOOKUP($B9525, 'Returns'!$A$2:$B$801, 2, FALSE), "No")</f>
        <v>No</v>
      </c>
    </row>
    <row r="9526" spans="1:23" x14ac:dyDescent="0.3">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VLOOKUP($M9526,People!$A$2:$B$5, 2, FALSE)</f>
        <v>Anna Andreadi</v>
      </c>
      <c r="W9526" s="3" t="str">
        <f>IFERROR(VLOOKUP($B9526, 'Returns'!$A$2:$B$801, 2, FALSE), "No")</f>
        <v>Yes</v>
      </c>
    </row>
    <row r="9527" spans="1:23" x14ac:dyDescent="0.3">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VLOOKUP($M9527,People!$A$2:$B$5, 2, FALSE)</f>
        <v>Anna Andreadi</v>
      </c>
      <c r="W9527" s="3" t="str">
        <f>IFERROR(VLOOKUP($B9527, 'Returns'!$A$2:$B$801, 2, FALSE), "No")</f>
        <v>Yes</v>
      </c>
    </row>
    <row r="9528" spans="1:23" x14ac:dyDescent="0.3">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VLOOKUP($M9528,People!$A$2:$B$5, 2, FALSE)</f>
        <v>Anna Andreadi</v>
      </c>
      <c r="W9528" s="3" t="str">
        <f>IFERROR(VLOOKUP($B9528, 'Returns'!$A$2:$B$801, 2, FALSE), "No")</f>
        <v>Yes</v>
      </c>
    </row>
    <row r="9529" spans="1:23" x14ac:dyDescent="0.3">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VLOOKUP($M9529,People!$A$2:$B$5, 2, FALSE)</f>
        <v>Anna Andreadi</v>
      </c>
      <c r="W9529" s="3" t="str">
        <f>IFERROR(VLOOKUP($B9529, 'Returns'!$A$2:$B$801, 2, FALSE), "No")</f>
        <v>Yes</v>
      </c>
    </row>
    <row r="9530" spans="1:23" x14ac:dyDescent="0.3">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VLOOKUP($M9530,People!$A$2:$B$5, 2, FALSE)</f>
        <v>Anna Andreadi</v>
      </c>
      <c r="W9530" s="3" t="str">
        <f>IFERROR(VLOOKUP($B9530, 'Returns'!$A$2:$B$801, 2, FALSE), "No")</f>
        <v>Yes</v>
      </c>
    </row>
    <row r="9531" spans="1:23" x14ac:dyDescent="0.3">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VLOOKUP($M9531,People!$A$2:$B$5, 2, FALSE)</f>
        <v>Kelly Williams</v>
      </c>
      <c r="W9531" s="3" t="str">
        <f>IFERROR(VLOOKUP($B9531, 'Returns'!$A$2:$B$801, 2, FALSE), "No")</f>
        <v>No</v>
      </c>
    </row>
    <row r="9532" spans="1:23" x14ac:dyDescent="0.3">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VLOOKUP($M9532,People!$A$2:$B$5, 2, FALSE)</f>
        <v>Anna Andreadi</v>
      </c>
      <c r="W9532" s="3" t="str">
        <f>IFERROR(VLOOKUP($B9532, 'Returns'!$A$2:$B$801, 2, FALSE), "No")</f>
        <v>No</v>
      </c>
    </row>
    <row r="9533" spans="1:23" x14ac:dyDescent="0.3">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VLOOKUP($M9533,People!$A$2:$B$5, 2, FALSE)</f>
        <v>Kelly Williams</v>
      </c>
      <c r="W9533" s="3" t="str">
        <f>IFERROR(VLOOKUP($B9533, 'Returns'!$A$2:$B$801, 2, FALSE), "No")</f>
        <v>No</v>
      </c>
    </row>
    <row r="9534" spans="1:23" x14ac:dyDescent="0.3">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VLOOKUP($M9534,People!$A$2:$B$5, 2, FALSE)</f>
        <v>Chuck Magee</v>
      </c>
      <c r="W9534" s="3" t="str">
        <f>IFERROR(VLOOKUP($B9534, 'Returns'!$A$2:$B$801, 2, FALSE), "No")</f>
        <v>No</v>
      </c>
    </row>
    <row r="9535" spans="1:23" x14ac:dyDescent="0.3">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VLOOKUP($M9535,People!$A$2:$B$5, 2, FALSE)</f>
        <v>Chuck Magee</v>
      </c>
      <c r="W9535" s="3" t="str">
        <f>IFERROR(VLOOKUP($B9535, 'Returns'!$A$2:$B$801, 2, FALSE), "No")</f>
        <v>No</v>
      </c>
    </row>
    <row r="9536" spans="1:23" x14ac:dyDescent="0.3">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VLOOKUP($M9536,People!$A$2:$B$5, 2, FALSE)</f>
        <v>Chuck Magee</v>
      </c>
      <c r="W9536" s="3" t="str">
        <f>IFERROR(VLOOKUP($B9536, 'Returns'!$A$2:$B$801, 2, FALSE), "No")</f>
        <v>No</v>
      </c>
    </row>
    <row r="9537" spans="1:23" x14ac:dyDescent="0.3">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VLOOKUP($M9537,People!$A$2:$B$5, 2, FALSE)</f>
        <v>Chuck Magee</v>
      </c>
      <c r="W9537" s="3" t="str">
        <f>IFERROR(VLOOKUP($B9537, 'Returns'!$A$2:$B$801, 2, FALSE), "No")</f>
        <v>No</v>
      </c>
    </row>
    <row r="9538" spans="1:23" x14ac:dyDescent="0.3">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VLOOKUP($M9538,People!$A$2:$B$5, 2, FALSE)</f>
        <v>Kelly Williams</v>
      </c>
      <c r="W9538" s="3" t="str">
        <f>IFERROR(VLOOKUP($B9538, 'Returns'!$A$2:$B$801, 2, FALSE), "No")</f>
        <v>No</v>
      </c>
    </row>
    <row r="9539" spans="1:23" x14ac:dyDescent="0.3">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VLOOKUP($M9539,People!$A$2:$B$5, 2, FALSE)</f>
        <v>Anna Andreadi</v>
      </c>
      <c r="W9539" s="3" t="str">
        <f>IFERROR(VLOOKUP($B9539, 'Returns'!$A$2:$B$801, 2, FALSE), "No")</f>
        <v>No</v>
      </c>
    </row>
    <row r="9540" spans="1:23" x14ac:dyDescent="0.3">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VLOOKUP($M9540,People!$A$2:$B$5, 2, FALSE)</f>
        <v>Chuck Magee</v>
      </c>
      <c r="W9540" s="3" t="str">
        <f>IFERROR(VLOOKUP($B9540, 'Returns'!$A$2:$B$801, 2, FALSE), "No")</f>
        <v>No</v>
      </c>
    </row>
    <row r="9541" spans="1:23" x14ac:dyDescent="0.3">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VLOOKUP($M9541,People!$A$2:$B$5, 2, FALSE)</f>
        <v>Chuck Magee</v>
      </c>
      <c r="W9541" s="3" t="str">
        <f>IFERROR(VLOOKUP($B9541, 'Returns'!$A$2:$B$801, 2, FALSE), "No")</f>
        <v>No</v>
      </c>
    </row>
    <row r="9542" spans="1:23" x14ac:dyDescent="0.3">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VLOOKUP($M9542,People!$A$2:$B$5, 2, FALSE)</f>
        <v>Anna Andreadi</v>
      </c>
      <c r="W9542" s="3" t="str">
        <f>IFERROR(VLOOKUP($B9542, 'Returns'!$A$2:$B$801, 2, FALSE), "No")</f>
        <v>No</v>
      </c>
    </row>
    <row r="9543" spans="1:23" x14ac:dyDescent="0.3">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VLOOKUP($M9543,People!$A$2:$B$5, 2, FALSE)</f>
        <v>Kelly Williams</v>
      </c>
      <c r="W9543" s="3" t="str">
        <f>IFERROR(VLOOKUP($B9543, 'Returns'!$A$2:$B$801, 2, FALSE), "No")</f>
        <v>No</v>
      </c>
    </row>
    <row r="9544" spans="1:23" x14ac:dyDescent="0.3">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VLOOKUP($M9544,People!$A$2:$B$5, 2, FALSE)</f>
        <v>Kelly Williams</v>
      </c>
      <c r="W9544" s="3" t="str">
        <f>IFERROR(VLOOKUP($B9544, 'Returns'!$A$2:$B$801, 2, FALSE), "No")</f>
        <v>No</v>
      </c>
    </row>
    <row r="9545" spans="1:23" x14ac:dyDescent="0.3">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VLOOKUP($M9545,People!$A$2:$B$5, 2, FALSE)</f>
        <v>Kelly Williams</v>
      </c>
      <c r="W9545" s="3" t="str">
        <f>IFERROR(VLOOKUP($B9545, 'Returns'!$A$2:$B$801, 2, FALSE), "No")</f>
        <v>No</v>
      </c>
    </row>
    <row r="9546" spans="1:23" x14ac:dyDescent="0.3">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VLOOKUP($M9546,People!$A$2:$B$5, 2, FALSE)</f>
        <v>Kelly Williams</v>
      </c>
      <c r="W9546" s="3" t="str">
        <f>IFERROR(VLOOKUP($B9546, 'Returns'!$A$2:$B$801, 2, FALSE), "No")</f>
        <v>No</v>
      </c>
    </row>
    <row r="9547" spans="1:23" x14ac:dyDescent="0.3">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VLOOKUP($M9547,People!$A$2:$B$5, 2, FALSE)</f>
        <v>Kelly Williams</v>
      </c>
      <c r="W9547" s="3" t="str">
        <f>IFERROR(VLOOKUP($B9547, 'Returns'!$A$2:$B$801, 2, FALSE), "No")</f>
        <v>No</v>
      </c>
    </row>
    <row r="9548" spans="1:23" x14ac:dyDescent="0.3">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VLOOKUP($M9548,People!$A$2:$B$5, 2, FALSE)</f>
        <v>Kelly Williams</v>
      </c>
      <c r="W9548" s="3" t="str">
        <f>IFERROR(VLOOKUP($B9548, 'Returns'!$A$2:$B$801, 2, FALSE), "No")</f>
        <v>No</v>
      </c>
    </row>
    <row r="9549" spans="1:23" x14ac:dyDescent="0.3">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VLOOKUP($M9549,People!$A$2:$B$5, 2, FALSE)</f>
        <v>Chuck Magee</v>
      </c>
      <c r="W9549" s="3" t="str">
        <f>IFERROR(VLOOKUP($B9549, 'Returns'!$A$2:$B$801, 2, FALSE), "No")</f>
        <v>No</v>
      </c>
    </row>
    <row r="9550" spans="1:23" x14ac:dyDescent="0.3">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VLOOKUP($M9550,People!$A$2:$B$5, 2, FALSE)</f>
        <v>Chuck Magee</v>
      </c>
      <c r="W9550" s="3" t="str">
        <f>IFERROR(VLOOKUP($B9550, 'Returns'!$A$2:$B$801, 2, FALSE), "No")</f>
        <v>No</v>
      </c>
    </row>
    <row r="9551" spans="1:23" x14ac:dyDescent="0.3">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VLOOKUP($M9551,People!$A$2:$B$5, 2, FALSE)</f>
        <v>Chuck Magee</v>
      </c>
      <c r="W9551" s="3" t="str">
        <f>IFERROR(VLOOKUP($B9551, 'Returns'!$A$2:$B$801, 2, FALSE), "No")</f>
        <v>No</v>
      </c>
    </row>
    <row r="9552" spans="1:23" x14ac:dyDescent="0.3">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VLOOKUP($M9552,People!$A$2:$B$5, 2, FALSE)</f>
        <v>Anna Andreadi</v>
      </c>
      <c r="W9552" s="3" t="str">
        <f>IFERROR(VLOOKUP($B9552, 'Returns'!$A$2:$B$801, 2, FALSE), "No")</f>
        <v>No</v>
      </c>
    </row>
    <row r="9553" spans="1:23" x14ac:dyDescent="0.3">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VLOOKUP($M9553,People!$A$2:$B$5, 2, FALSE)</f>
        <v>Chuck Magee</v>
      </c>
      <c r="W9553" s="3" t="str">
        <f>IFERROR(VLOOKUP($B9553, 'Returns'!$A$2:$B$801, 2, FALSE), "No")</f>
        <v>No</v>
      </c>
    </row>
    <row r="9554" spans="1:23" x14ac:dyDescent="0.3">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VLOOKUP($M9554,People!$A$2:$B$5, 2, FALSE)</f>
        <v>Cassandra Brandow</v>
      </c>
      <c r="W9554" s="3" t="str">
        <f>IFERROR(VLOOKUP($B9554, 'Returns'!$A$2:$B$801, 2, FALSE), "No")</f>
        <v>No</v>
      </c>
    </row>
    <row r="9555" spans="1:23" x14ac:dyDescent="0.3">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VLOOKUP($M9555,People!$A$2:$B$5, 2, FALSE)</f>
        <v>Anna Andreadi</v>
      </c>
      <c r="W9555" s="3" t="str">
        <f>IFERROR(VLOOKUP($B9555, 'Returns'!$A$2:$B$801, 2, FALSE), "No")</f>
        <v>No</v>
      </c>
    </row>
    <row r="9556" spans="1:23" x14ac:dyDescent="0.3">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VLOOKUP($M9556,People!$A$2:$B$5, 2, FALSE)</f>
        <v>Chuck Magee</v>
      </c>
      <c r="W9556" s="3" t="str">
        <f>IFERROR(VLOOKUP($B9556, 'Returns'!$A$2:$B$801, 2, FALSE), "No")</f>
        <v>No</v>
      </c>
    </row>
    <row r="9557" spans="1:23" x14ac:dyDescent="0.3">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VLOOKUP($M9557,People!$A$2:$B$5, 2, FALSE)</f>
        <v>Chuck Magee</v>
      </c>
      <c r="W9557" s="3" t="str">
        <f>IFERROR(VLOOKUP($B9557, 'Returns'!$A$2:$B$801, 2, FALSE), "No")</f>
        <v>No</v>
      </c>
    </row>
    <row r="9558" spans="1:23" x14ac:dyDescent="0.3">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VLOOKUP($M9558,People!$A$2:$B$5, 2, FALSE)</f>
        <v>Chuck Magee</v>
      </c>
      <c r="W9558" s="3" t="str">
        <f>IFERROR(VLOOKUP($B9558, 'Returns'!$A$2:$B$801, 2, FALSE), "No")</f>
        <v>No</v>
      </c>
    </row>
    <row r="9559" spans="1:23" x14ac:dyDescent="0.3">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VLOOKUP($M9559,People!$A$2:$B$5, 2, FALSE)</f>
        <v>Kelly Williams</v>
      </c>
      <c r="W9559" s="3" t="str">
        <f>IFERROR(VLOOKUP($B9559, 'Returns'!$A$2:$B$801, 2, FALSE), "No")</f>
        <v>No</v>
      </c>
    </row>
    <row r="9560" spans="1:23" x14ac:dyDescent="0.3">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VLOOKUP($M9560,People!$A$2:$B$5, 2, FALSE)</f>
        <v>Chuck Magee</v>
      </c>
      <c r="W9560" s="3" t="str">
        <f>IFERROR(VLOOKUP($B9560, 'Returns'!$A$2:$B$801, 2, FALSE), "No")</f>
        <v>No</v>
      </c>
    </row>
    <row r="9561" spans="1:23" x14ac:dyDescent="0.3">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VLOOKUP($M9561,People!$A$2:$B$5, 2, FALSE)</f>
        <v>Chuck Magee</v>
      </c>
      <c r="W9561" s="3" t="str">
        <f>IFERROR(VLOOKUP($B9561, 'Returns'!$A$2:$B$801, 2, FALSE), "No")</f>
        <v>No</v>
      </c>
    </row>
    <row r="9562" spans="1:23" x14ac:dyDescent="0.3">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VLOOKUP($M9562,People!$A$2:$B$5, 2, FALSE)</f>
        <v>Chuck Magee</v>
      </c>
      <c r="W9562" s="3" t="str">
        <f>IFERROR(VLOOKUP($B9562, 'Returns'!$A$2:$B$801, 2, FALSE), "No")</f>
        <v>No</v>
      </c>
    </row>
    <row r="9563" spans="1:23" x14ac:dyDescent="0.3">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VLOOKUP($M9563,People!$A$2:$B$5, 2, FALSE)</f>
        <v>Chuck Magee</v>
      </c>
      <c r="W9563" s="3" t="str">
        <f>IFERROR(VLOOKUP($B9563, 'Returns'!$A$2:$B$801, 2, FALSE), "No")</f>
        <v>No</v>
      </c>
    </row>
    <row r="9564" spans="1:23" x14ac:dyDescent="0.3">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VLOOKUP($M9564,People!$A$2:$B$5, 2, FALSE)</f>
        <v>Chuck Magee</v>
      </c>
      <c r="W9564" s="3" t="str">
        <f>IFERROR(VLOOKUP($B9564, 'Returns'!$A$2:$B$801, 2, FALSE), "No")</f>
        <v>No</v>
      </c>
    </row>
    <row r="9565" spans="1:23" x14ac:dyDescent="0.3">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VLOOKUP($M9565,People!$A$2:$B$5, 2, FALSE)</f>
        <v>Chuck Magee</v>
      </c>
      <c r="W9565" s="3" t="str">
        <f>IFERROR(VLOOKUP($B9565, 'Returns'!$A$2:$B$801, 2, FALSE), "No")</f>
        <v>No</v>
      </c>
    </row>
    <row r="9566" spans="1:23" x14ac:dyDescent="0.3">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VLOOKUP($M9566,People!$A$2:$B$5, 2, FALSE)</f>
        <v>Anna Andreadi</v>
      </c>
      <c r="W9566" s="3" t="str">
        <f>IFERROR(VLOOKUP($B9566, 'Returns'!$A$2:$B$801, 2, FALSE), "No")</f>
        <v>No</v>
      </c>
    </row>
    <row r="9567" spans="1:23" x14ac:dyDescent="0.3">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VLOOKUP($M9567,People!$A$2:$B$5, 2, FALSE)</f>
        <v>Cassandra Brandow</v>
      </c>
      <c r="W9567" s="3" t="str">
        <f>IFERROR(VLOOKUP($B9567, 'Returns'!$A$2:$B$801, 2, FALSE), "No")</f>
        <v>No</v>
      </c>
    </row>
    <row r="9568" spans="1:23" x14ac:dyDescent="0.3">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VLOOKUP($M9568,People!$A$2:$B$5, 2, FALSE)</f>
        <v>Cassandra Brandow</v>
      </c>
      <c r="W9568" s="3" t="str">
        <f>IFERROR(VLOOKUP($B9568, 'Returns'!$A$2:$B$801, 2, FALSE), "No")</f>
        <v>No</v>
      </c>
    </row>
    <row r="9569" spans="1:23" x14ac:dyDescent="0.3">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VLOOKUP($M9569,People!$A$2:$B$5, 2, FALSE)</f>
        <v>Cassandra Brandow</v>
      </c>
      <c r="W9569" s="3" t="str">
        <f>IFERROR(VLOOKUP($B9569, 'Returns'!$A$2:$B$801, 2, FALSE), "No")</f>
        <v>No</v>
      </c>
    </row>
    <row r="9570" spans="1:23" x14ac:dyDescent="0.3">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VLOOKUP($M9570,People!$A$2:$B$5, 2, FALSE)</f>
        <v>Kelly Williams</v>
      </c>
      <c r="W9570" s="3" t="str">
        <f>IFERROR(VLOOKUP($B9570, 'Returns'!$A$2:$B$801, 2, FALSE), "No")</f>
        <v>No</v>
      </c>
    </row>
    <row r="9571" spans="1:23" x14ac:dyDescent="0.3">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VLOOKUP($M9571,People!$A$2:$B$5, 2, FALSE)</f>
        <v>Chuck Magee</v>
      </c>
      <c r="W9571" s="3" t="str">
        <f>IFERROR(VLOOKUP($B9571, 'Returns'!$A$2:$B$801, 2, FALSE), "No")</f>
        <v>No</v>
      </c>
    </row>
    <row r="9572" spans="1:23" x14ac:dyDescent="0.3">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VLOOKUP($M9572,People!$A$2:$B$5, 2, FALSE)</f>
        <v>Chuck Magee</v>
      </c>
      <c r="W9572" s="3" t="str">
        <f>IFERROR(VLOOKUP($B9572, 'Returns'!$A$2:$B$801, 2, FALSE), "No")</f>
        <v>No</v>
      </c>
    </row>
    <row r="9573" spans="1:23" x14ac:dyDescent="0.3">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VLOOKUP($M9573,People!$A$2:$B$5, 2, FALSE)</f>
        <v>Chuck Magee</v>
      </c>
      <c r="W9573" s="3" t="str">
        <f>IFERROR(VLOOKUP($B9573, 'Returns'!$A$2:$B$801, 2, FALSE), "No")</f>
        <v>No</v>
      </c>
    </row>
    <row r="9574" spans="1:23" x14ac:dyDescent="0.3">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VLOOKUP($M9574,People!$A$2:$B$5, 2, FALSE)</f>
        <v>Chuck Magee</v>
      </c>
      <c r="W9574" s="3" t="str">
        <f>IFERROR(VLOOKUP($B9574, 'Returns'!$A$2:$B$801, 2, FALSE), "No")</f>
        <v>No</v>
      </c>
    </row>
    <row r="9575" spans="1:23" x14ac:dyDescent="0.3">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VLOOKUP($M9575,People!$A$2:$B$5, 2, FALSE)</f>
        <v>Chuck Magee</v>
      </c>
      <c r="W9575" s="3" t="str">
        <f>IFERROR(VLOOKUP($B9575, 'Returns'!$A$2:$B$801, 2, FALSE), "No")</f>
        <v>No</v>
      </c>
    </row>
    <row r="9576" spans="1:23" x14ac:dyDescent="0.3">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VLOOKUP($M9576,People!$A$2:$B$5, 2, FALSE)</f>
        <v>Anna Andreadi</v>
      </c>
      <c r="W9576" s="3" t="str">
        <f>IFERROR(VLOOKUP($B9576, 'Returns'!$A$2:$B$801, 2, FALSE), "No")</f>
        <v>No</v>
      </c>
    </row>
    <row r="9577" spans="1:23" x14ac:dyDescent="0.3">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VLOOKUP($M9577,People!$A$2:$B$5, 2, FALSE)</f>
        <v>Kelly Williams</v>
      </c>
      <c r="W9577" s="3" t="str">
        <f>IFERROR(VLOOKUP($B9577, 'Returns'!$A$2:$B$801, 2, FALSE), "No")</f>
        <v>No</v>
      </c>
    </row>
    <row r="9578" spans="1:23" x14ac:dyDescent="0.3">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VLOOKUP($M9578,People!$A$2:$B$5, 2, FALSE)</f>
        <v>Kelly Williams</v>
      </c>
      <c r="W9578" s="3" t="str">
        <f>IFERROR(VLOOKUP($B9578, 'Returns'!$A$2:$B$801, 2, FALSE), "No")</f>
        <v>No</v>
      </c>
    </row>
    <row r="9579" spans="1:23" x14ac:dyDescent="0.3">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VLOOKUP($M9579,People!$A$2:$B$5, 2, FALSE)</f>
        <v>Kelly Williams</v>
      </c>
      <c r="W9579" s="3" t="str">
        <f>IFERROR(VLOOKUP($B9579, 'Returns'!$A$2:$B$801, 2, FALSE), "No")</f>
        <v>No</v>
      </c>
    </row>
    <row r="9580" spans="1:23" x14ac:dyDescent="0.3">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VLOOKUP($M9580,People!$A$2:$B$5, 2, FALSE)</f>
        <v>Chuck Magee</v>
      </c>
      <c r="W9580" s="3" t="str">
        <f>IFERROR(VLOOKUP($B9580, 'Returns'!$A$2:$B$801, 2, FALSE), "No")</f>
        <v>No</v>
      </c>
    </row>
    <row r="9581" spans="1:23" x14ac:dyDescent="0.3">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VLOOKUP($M9581,People!$A$2:$B$5, 2, FALSE)</f>
        <v>Chuck Magee</v>
      </c>
      <c r="W9581" s="3" t="str">
        <f>IFERROR(VLOOKUP($B9581, 'Returns'!$A$2:$B$801, 2, FALSE), "No")</f>
        <v>No</v>
      </c>
    </row>
    <row r="9582" spans="1:23" x14ac:dyDescent="0.3">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VLOOKUP($M9582,People!$A$2:$B$5, 2, FALSE)</f>
        <v>Chuck Magee</v>
      </c>
      <c r="W9582" s="3" t="str">
        <f>IFERROR(VLOOKUP($B9582, 'Returns'!$A$2:$B$801, 2, FALSE), "No")</f>
        <v>No</v>
      </c>
    </row>
    <row r="9583" spans="1:23" x14ac:dyDescent="0.3">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VLOOKUP($M9583,People!$A$2:$B$5, 2, FALSE)</f>
        <v>Chuck Magee</v>
      </c>
      <c r="W9583" s="3" t="str">
        <f>IFERROR(VLOOKUP($B9583, 'Returns'!$A$2:$B$801, 2, FALSE), "No")</f>
        <v>No</v>
      </c>
    </row>
    <row r="9584" spans="1:23" x14ac:dyDescent="0.3">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VLOOKUP($M9584,People!$A$2:$B$5, 2, FALSE)</f>
        <v>Chuck Magee</v>
      </c>
      <c r="W9584" s="3" t="str">
        <f>IFERROR(VLOOKUP($B9584, 'Returns'!$A$2:$B$801, 2, FALSE), "No")</f>
        <v>No</v>
      </c>
    </row>
    <row r="9585" spans="1:23" x14ac:dyDescent="0.3">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VLOOKUP($M9585,People!$A$2:$B$5, 2, FALSE)</f>
        <v>Chuck Magee</v>
      </c>
      <c r="W9585" s="3" t="str">
        <f>IFERROR(VLOOKUP($B9585, 'Returns'!$A$2:$B$801, 2, FALSE), "No")</f>
        <v>No</v>
      </c>
    </row>
    <row r="9586" spans="1:23" x14ac:dyDescent="0.3">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VLOOKUP($M9586,People!$A$2:$B$5, 2, FALSE)</f>
        <v>Kelly Williams</v>
      </c>
      <c r="W9586" s="3" t="str">
        <f>IFERROR(VLOOKUP($B9586, 'Returns'!$A$2:$B$801, 2, FALSE), "No")</f>
        <v>No</v>
      </c>
    </row>
    <row r="9587" spans="1:23" x14ac:dyDescent="0.3">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VLOOKUP($M9587,People!$A$2:$B$5, 2, FALSE)</f>
        <v>Cassandra Brandow</v>
      </c>
      <c r="W9587" s="3" t="str">
        <f>IFERROR(VLOOKUP($B9587, 'Returns'!$A$2:$B$801, 2, FALSE), "No")</f>
        <v>No</v>
      </c>
    </row>
    <row r="9588" spans="1:23" x14ac:dyDescent="0.3">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VLOOKUP($M9588,People!$A$2:$B$5, 2, FALSE)</f>
        <v>Anna Andreadi</v>
      </c>
      <c r="W9588" s="3" t="str">
        <f>IFERROR(VLOOKUP($B9588, 'Returns'!$A$2:$B$801, 2, FALSE), "No")</f>
        <v>No</v>
      </c>
    </row>
    <row r="9589" spans="1:23" x14ac:dyDescent="0.3">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VLOOKUP($M9589,People!$A$2:$B$5, 2, FALSE)</f>
        <v>Kelly Williams</v>
      </c>
      <c r="W9589" s="3" t="str">
        <f>IFERROR(VLOOKUP($B9589, 'Returns'!$A$2:$B$801, 2, FALSE), "No")</f>
        <v>No</v>
      </c>
    </row>
    <row r="9590" spans="1:23" x14ac:dyDescent="0.3">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VLOOKUP($M9590,People!$A$2:$B$5, 2, FALSE)</f>
        <v>Kelly Williams</v>
      </c>
      <c r="W9590" s="3" t="str">
        <f>IFERROR(VLOOKUP($B9590, 'Returns'!$A$2:$B$801, 2, FALSE), "No")</f>
        <v>No</v>
      </c>
    </row>
    <row r="9591" spans="1:23" x14ac:dyDescent="0.3">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VLOOKUP($M9591,People!$A$2:$B$5, 2, FALSE)</f>
        <v>Kelly Williams</v>
      </c>
      <c r="W9591" s="3" t="str">
        <f>IFERROR(VLOOKUP($B9591, 'Returns'!$A$2:$B$801, 2, FALSE), "No")</f>
        <v>No</v>
      </c>
    </row>
    <row r="9592" spans="1:23" x14ac:dyDescent="0.3">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VLOOKUP($M9592,People!$A$2:$B$5, 2, FALSE)</f>
        <v>Kelly Williams</v>
      </c>
      <c r="W9592" s="3" t="str">
        <f>IFERROR(VLOOKUP($B9592, 'Returns'!$A$2:$B$801, 2, FALSE), "No")</f>
        <v>No</v>
      </c>
    </row>
    <row r="9593" spans="1:23" x14ac:dyDescent="0.3">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VLOOKUP($M9593,People!$A$2:$B$5, 2, FALSE)</f>
        <v>Kelly Williams</v>
      </c>
      <c r="W9593" s="3" t="str">
        <f>IFERROR(VLOOKUP($B9593, 'Returns'!$A$2:$B$801, 2, FALSE), "No")</f>
        <v>No</v>
      </c>
    </row>
    <row r="9594" spans="1:23" x14ac:dyDescent="0.3">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VLOOKUP($M9594,People!$A$2:$B$5, 2, FALSE)</f>
        <v>Kelly Williams</v>
      </c>
      <c r="W9594" s="3" t="str">
        <f>IFERROR(VLOOKUP($B9594, 'Returns'!$A$2:$B$801, 2, FALSE), "No")</f>
        <v>No</v>
      </c>
    </row>
    <row r="9595" spans="1:23" x14ac:dyDescent="0.3">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VLOOKUP($M9595,People!$A$2:$B$5, 2, FALSE)</f>
        <v>Chuck Magee</v>
      </c>
      <c r="W9595" s="3" t="str">
        <f>IFERROR(VLOOKUP($B9595, 'Returns'!$A$2:$B$801, 2, FALSE), "No")</f>
        <v>Yes</v>
      </c>
    </row>
    <row r="9596" spans="1:23" x14ac:dyDescent="0.3">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VLOOKUP($M9596,People!$A$2:$B$5, 2, FALSE)</f>
        <v>Chuck Magee</v>
      </c>
      <c r="W9596" s="3" t="str">
        <f>IFERROR(VLOOKUP($B9596, 'Returns'!$A$2:$B$801, 2, FALSE), "No")</f>
        <v>Yes</v>
      </c>
    </row>
    <row r="9597" spans="1:23" x14ac:dyDescent="0.3">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VLOOKUP($M9597,People!$A$2:$B$5, 2, FALSE)</f>
        <v>Anna Andreadi</v>
      </c>
      <c r="W9597" s="3" t="str">
        <f>IFERROR(VLOOKUP($B9597, 'Returns'!$A$2:$B$801, 2, FALSE), "No")</f>
        <v>No</v>
      </c>
    </row>
    <row r="9598" spans="1:23" x14ac:dyDescent="0.3">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VLOOKUP($M9598,People!$A$2:$B$5, 2, FALSE)</f>
        <v>Anna Andreadi</v>
      </c>
      <c r="W9598" s="3" t="str">
        <f>IFERROR(VLOOKUP($B9598, 'Returns'!$A$2:$B$801, 2, FALSE), "No")</f>
        <v>No</v>
      </c>
    </row>
    <row r="9599" spans="1:23" x14ac:dyDescent="0.3">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VLOOKUP($M9599,People!$A$2:$B$5, 2, FALSE)</f>
        <v>Anna Andreadi</v>
      </c>
      <c r="W9599" s="3" t="str">
        <f>IFERROR(VLOOKUP($B9599, 'Returns'!$A$2:$B$801, 2, FALSE), "No")</f>
        <v>No</v>
      </c>
    </row>
    <row r="9600" spans="1:23" x14ac:dyDescent="0.3">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VLOOKUP($M9600,People!$A$2:$B$5, 2, FALSE)</f>
        <v>Anna Andreadi</v>
      </c>
      <c r="W9600" s="3" t="str">
        <f>IFERROR(VLOOKUP($B9600, 'Returns'!$A$2:$B$801, 2, FALSE), "No")</f>
        <v>No</v>
      </c>
    </row>
    <row r="9601" spans="1:23" x14ac:dyDescent="0.3">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VLOOKUP($M9601,People!$A$2:$B$5, 2, FALSE)</f>
        <v>Anna Andreadi</v>
      </c>
      <c r="W9601" s="3" t="str">
        <f>IFERROR(VLOOKUP($B9601, 'Returns'!$A$2:$B$801, 2, FALSE), "No")</f>
        <v>No</v>
      </c>
    </row>
    <row r="9602" spans="1:23" x14ac:dyDescent="0.3">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VLOOKUP($M9602,People!$A$2:$B$5, 2, FALSE)</f>
        <v>Kelly Williams</v>
      </c>
      <c r="W9602" s="3" t="str">
        <f>IFERROR(VLOOKUP($B9602, 'Returns'!$A$2:$B$801, 2, FALSE), "No")</f>
        <v>No</v>
      </c>
    </row>
    <row r="9603" spans="1:23" x14ac:dyDescent="0.3">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VLOOKUP($M9603,People!$A$2:$B$5, 2, FALSE)</f>
        <v>Cassandra Brandow</v>
      </c>
      <c r="W9603" s="3" t="str">
        <f>IFERROR(VLOOKUP($B9603, 'Returns'!$A$2:$B$801, 2, FALSE), "No")</f>
        <v>No</v>
      </c>
    </row>
    <row r="9604" spans="1:23" x14ac:dyDescent="0.3">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VLOOKUP($M9604,People!$A$2:$B$5, 2, FALSE)</f>
        <v>Cassandra Brandow</v>
      </c>
      <c r="W9604" s="3" t="str">
        <f>IFERROR(VLOOKUP($B9604, 'Returns'!$A$2:$B$801, 2, FALSE), "No")</f>
        <v>No</v>
      </c>
    </row>
    <row r="9605" spans="1:23" x14ac:dyDescent="0.3">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VLOOKUP($M9605,People!$A$2:$B$5, 2, FALSE)</f>
        <v>Chuck Magee</v>
      </c>
      <c r="W9605" s="3" t="str">
        <f>IFERROR(VLOOKUP($B9605, 'Returns'!$A$2:$B$801, 2, FALSE), "No")</f>
        <v>No</v>
      </c>
    </row>
    <row r="9606" spans="1:23" x14ac:dyDescent="0.3">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VLOOKUP($M9606,People!$A$2:$B$5, 2, FALSE)</f>
        <v>Cassandra Brandow</v>
      </c>
      <c r="W9606" s="3" t="str">
        <f>IFERROR(VLOOKUP($B9606, 'Returns'!$A$2:$B$801, 2, FALSE), "No")</f>
        <v>No</v>
      </c>
    </row>
    <row r="9607" spans="1:23" x14ac:dyDescent="0.3">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VLOOKUP($M9607,People!$A$2:$B$5, 2, FALSE)</f>
        <v>Chuck Magee</v>
      </c>
      <c r="W9607" s="3" t="str">
        <f>IFERROR(VLOOKUP($B9607, 'Returns'!$A$2:$B$801, 2, FALSE), "No")</f>
        <v>No</v>
      </c>
    </row>
    <row r="9608" spans="1:23" x14ac:dyDescent="0.3">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VLOOKUP($M9608,People!$A$2:$B$5, 2, FALSE)</f>
        <v>Chuck Magee</v>
      </c>
      <c r="W9608" s="3" t="str">
        <f>IFERROR(VLOOKUP($B9608, 'Returns'!$A$2:$B$801, 2, FALSE), "No")</f>
        <v>No</v>
      </c>
    </row>
    <row r="9609" spans="1:23" x14ac:dyDescent="0.3">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VLOOKUP($M9609,People!$A$2:$B$5, 2, FALSE)</f>
        <v>Chuck Magee</v>
      </c>
      <c r="W9609" s="3" t="str">
        <f>IFERROR(VLOOKUP($B9609, 'Returns'!$A$2:$B$801, 2, FALSE), "No")</f>
        <v>No</v>
      </c>
    </row>
    <row r="9610" spans="1:23" x14ac:dyDescent="0.3">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VLOOKUP($M9610,People!$A$2:$B$5, 2, FALSE)</f>
        <v>Chuck Magee</v>
      </c>
      <c r="W9610" s="3" t="str">
        <f>IFERROR(VLOOKUP($B9610, 'Returns'!$A$2:$B$801, 2, FALSE), "No")</f>
        <v>No</v>
      </c>
    </row>
    <row r="9611" spans="1:23" x14ac:dyDescent="0.3">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VLOOKUP($M9611,People!$A$2:$B$5, 2, FALSE)</f>
        <v>Anna Andreadi</v>
      </c>
      <c r="W9611" s="3" t="str">
        <f>IFERROR(VLOOKUP($B9611, 'Returns'!$A$2:$B$801, 2, FALSE), "No")</f>
        <v>Yes</v>
      </c>
    </row>
    <row r="9612" spans="1:23" x14ac:dyDescent="0.3">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VLOOKUP($M9612,People!$A$2:$B$5, 2, FALSE)</f>
        <v>Anna Andreadi</v>
      </c>
      <c r="W9612" s="3" t="str">
        <f>IFERROR(VLOOKUP($B9612, 'Returns'!$A$2:$B$801, 2, FALSE), "No")</f>
        <v>Yes</v>
      </c>
    </row>
    <row r="9613" spans="1:23" x14ac:dyDescent="0.3">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VLOOKUP($M9613,People!$A$2:$B$5, 2, FALSE)</f>
        <v>Cassandra Brandow</v>
      </c>
      <c r="W9613" s="3" t="str">
        <f>IFERROR(VLOOKUP($B9613, 'Returns'!$A$2:$B$801, 2, FALSE), "No")</f>
        <v>No</v>
      </c>
    </row>
    <row r="9614" spans="1:23" x14ac:dyDescent="0.3">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VLOOKUP($M9614,People!$A$2:$B$5, 2, FALSE)</f>
        <v>Anna Andreadi</v>
      </c>
      <c r="W9614" s="3" t="str">
        <f>IFERROR(VLOOKUP($B9614, 'Returns'!$A$2:$B$801, 2, FALSE), "No")</f>
        <v>No</v>
      </c>
    </row>
    <row r="9615" spans="1:23" x14ac:dyDescent="0.3">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VLOOKUP($M9615,People!$A$2:$B$5, 2, FALSE)</f>
        <v>Anna Andreadi</v>
      </c>
      <c r="W9615" s="3" t="str">
        <f>IFERROR(VLOOKUP($B9615, 'Returns'!$A$2:$B$801, 2, FALSE), "No")</f>
        <v>No</v>
      </c>
    </row>
    <row r="9616" spans="1:23" x14ac:dyDescent="0.3">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VLOOKUP($M9616,People!$A$2:$B$5, 2, FALSE)</f>
        <v>Anna Andreadi</v>
      </c>
      <c r="W9616" s="3" t="str">
        <f>IFERROR(VLOOKUP($B9616, 'Returns'!$A$2:$B$801, 2, FALSE), "No")</f>
        <v>No</v>
      </c>
    </row>
    <row r="9617" spans="1:23" x14ac:dyDescent="0.3">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VLOOKUP($M9617,People!$A$2:$B$5, 2, FALSE)</f>
        <v>Anna Andreadi</v>
      </c>
      <c r="W9617" s="3" t="str">
        <f>IFERROR(VLOOKUP($B9617, 'Returns'!$A$2:$B$801, 2, FALSE), "No")</f>
        <v>No</v>
      </c>
    </row>
    <row r="9618" spans="1:23" x14ac:dyDescent="0.3">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VLOOKUP($M9618,People!$A$2:$B$5, 2, FALSE)</f>
        <v>Anna Andreadi</v>
      </c>
      <c r="W9618" s="3" t="str">
        <f>IFERROR(VLOOKUP($B9618, 'Returns'!$A$2:$B$801, 2, FALSE), "No")</f>
        <v>No</v>
      </c>
    </row>
    <row r="9619" spans="1:23" x14ac:dyDescent="0.3">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VLOOKUP($M9619,People!$A$2:$B$5, 2, FALSE)</f>
        <v>Chuck Magee</v>
      </c>
      <c r="W9619" s="3" t="str">
        <f>IFERROR(VLOOKUP($B9619, 'Returns'!$A$2:$B$801, 2, FALSE), "No")</f>
        <v>No</v>
      </c>
    </row>
    <row r="9620" spans="1:23" x14ac:dyDescent="0.3">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VLOOKUP($M9620,People!$A$2:$B$5, 2, FALSE)</f>
        <v>Chuck Magee</v>
      </c>
      <c r="W9620" s="3" t="str">
        <f>IFERROR(VLOOKUP($B9620, 'Returns'!$A$2:$B$801, 2, FALSE), "No")</f>
        <v>No</v>
      </c>
    </row>
    <row r="9621" spans="1:23" x14ac:dyDescent="0.3">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VLOOKUP($M9621,People!$A$2:$B$5, 2, FALSE)</f>
        <v>Chuck Magee</v>
      </c>
      <c r="W9621" s="3" t="str">
        <f>IFERROR(VLOOKUP($B9621, 'Returns'!$A$2:$B$801, 2, FALSE), "No")</f>
        <v>No</v>
      </c>
    </row>
    <row r="9622" spans="1:23" x14ac:dyDescent="0.3">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VLOOKUP($M9622,People!$A$2:$B$5, 2, FALSE)</f>
        <v>Chuck Magee</v>
      </c>
      <c r="W9622" s="3" t="str">
        <f>IFERROR(VLOOKUP($B9622, 'Returns'!$A$2:$B$801, 2, FALSE), "No")</f>
        <v>No</v>
      </c>
    </row>
    <row r="9623" spans="1:23" x14ac:dyDescent="0.3">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VLOOKUP($M9623,People!$A$2:$B$5, 2, FALSE)</f>
        <v>Chuck Magee</v>
      </c>
      <c r="W9623" s="3" t="str">
        <f>IFERROR(VLOOKUP($B9623, 'Returns'!$A$2:$B$801, 2, FALSE), "No")</f>
        <v>No</v>
      </c>
    </row>
    <row r="9624" spans="1:23" x14ac:dyDescent="0.3">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VLOOKUP($M9624,People!$A$2:$B$5, 2, FALSE)</f>
        <v>Chuck Magee</v>
      </c>
      <c r="W9624" s="3" t="str">
        <f>IFERROR(VLOOKUP($B9624, 'Returns'!$A$2:$B$801, 2, FALSE), "No")</f>
        <v>No</v>
      </c>
    </row>
    <row r="9625" spans="1:23" x14ac:dyDescent="0.3">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VLOOKUP($M9625,People!$A$2:$B$5, 2, FALSE)</f>
        <v>Kelly Williams</v>
      </c>
      <c r="W9625" s="3" t="str">
        <f>IFERROR(VLOOKUP($B9625, 'Returns'!$A$2:$B$801, 2, FALSE), "No")</f>
        <v>No</v>
      </c>
    </row>
    <row r="9626" spans="1:23" x14ac:dyDescent="0.3">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VLOOKUP($M9626,People!$A$2:$B$5, 2, FALSE)</f>
        <v>Kelly Williams</v>
      </c>
      <c r="W9626" s="3" t="str">
        <f>IFERROR(VLOOKUP($B9626, 'Returns'!$A$2:$B$801, 2, FALSE), "No")</f>
        <v>No</v>
      </c>
    </row>
    <row r="9627" spans="1:23" x14ac:dyDescent="0.3">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VLOOKUP($M9627,People!$A$2:$B$5, 2, FALSE)</f>
        <v>Kelly Williams</v>
      </c>
      <c r="W9627" s="3" t="str">
        <f>IFERROR(VLOOKUP($B9627, 'Returns'!$A$2:$B$801, 2, FALSE), "No")</f>
        <v>No</v>
      </c>
    </row>
    <row r="9628" spans="1:23" x14ac:dyDescent="0.3">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VLOOKUP($M9628,People!$A$2:$B$5, 2, FALSE)</f>
        <v>Kelly Williams</v>
      </c>
      <c r="W9628" s="3" t="str">
        <f>IFERROR(VLOOKUP($B9628, 'Returns'!$A$2:$B$801, 2, FALSE), "No")</f>
        <v>No</v>
      </c>
    </row>
    <row r="9629" spans="1:23" x14ac:dyDescent="0.3">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VLOOKUP($M9629,People!$A$2:$B$5, 2, FALSE)</f>
        <v>Kelly Williams</v>
      </c>
      <c r="W9629" s="3" t="str">
        <f>IFERROR(VLOOKUP($B9629, 'Returns'!$A$2:$B$801, 2, FALSE), "No")</f>
        <v>No</v>
      </c>
    </row>
    <row r="9630" spans="1:23" x14ac:dyDescent="0.3">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VLOOKUP($M9630,People!$A$2:$B$5, 2, FALSE)</f>
        <v>Chuck Magee</v>
      </c>
      <c r="W9630" s="3" t="str">
        <f>IFERROR(VLOOKUP($B9630, 'Returns'!$A$2:$B$801, 2, FALSE), "No")</f>
        <v>No</v>
      </c>
    </row>
    <row r="9631" spans="1:23" x14ac:dyDescent="0.3">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VLOOKUP($M9631,People!$A$2:$B$5, 2, FALSE)</f>
        <v>Chuck Magee</v>
      </c>
      <c r="W9631" s="3" t="str">
        <f>IFERROR(VLOOKUP($B9631, 'Returns'!$A$2:$B$801, 2, FALSE), "No")</f>
        <v>No</v>
      </c>
    </row>
    <row r="9632" spans="1:23" x14ac:dyDescent="0.3">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VLOOKUP($M9632,People!$A$2:$B$5, 2, FALSE)</f>
        <v>Chuck Magee</v>
      </c>
      <c r="W9632" s="3" t="str">
        <f>IFERROR(VLOOKUP($B9632, 'Returns'!$A$2:$B$801, 2, FALSE), "No")</f>
        <v>No</v>
      </c>
    </row>
    <row r="9633" spans="1:23" x14ac:dyDescent="0.3">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VLOOKUP($M9633,People!$A$2:$B$5, 2, FALSE)</f>
        <v>Chuck Magee</v>
      </c>
      <c r="W9633" s="3" t="str">
        <f>IFERROR(VLOOKUP($B9633, 'Returns'!$A$2:$B$801, 2, FALSE), "No")</f>
        <v>No</v>
      </c>
    </row>
    <row r="9634" spans="1:23" x14ac:dyDescent="0.3">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VLOOKUP($M9634,People!$A$2:$B$5, 2, FALSE)</f>
        <v>Kelly Williams</v>
      </c>
      <c r="W9634" s="3" t="str">
        <f>IFERROR(VLOOKUP($B9634, 'Returns'!$A$2:$B$801, 2, FALSE), "No")</f>
        <v>No</v>
      </c>
    </row>
    <row r="9635" spans="1:23" x14ac:dyDescent="0.3">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VLOOKUP($M9635,People!$A$2:$B$5, 2, FALSE)</f>
        <v>Chuck Magee</v>
      </c>
      <c r="W9635" s="3" t="str">
        <f>IFERROR(VLOOKUP($B9635, 'Returns'!$A$2:$B$801, 2, FALSE), "No")</f>
        <v>No</v>
      </c>
    </row>
    <row r="9636" spans="1:23" x14ac:dyDescent="0.3">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VLOOKUP($M9636,People!$A$2:$B$5, 2, FALSE)</f>
        <v>Chuck Magee</v>
      </c>
      <c r="W9636" s="3" t="str">
        <f>IFERROR(VLOOKUP($B9636, 'Returns'!$A$2:$B$801, 2, FALSE), "No")</f>
        <v>No</v>
      </c>
    </row>
    <row r="9637" spans="1:23" x14ac:dyDescent="0.3">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VLOOKUP($M9637,People!$A$2:$B$5, 2, FALSE)</f>
        <v>Chuck Magee</v>
      </c>
      <c r="W9637" s="3" t="str">
        <f>IFERROR(VLOOKUP($B9637, 'Returns'!$A$2:$B$801, 2, FALSE), "No")</f>
        <v>No</v>
      </c>
    </row>
    <row r="9638" spans="1:23" x14ac:dyDescent="0.3">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VLOOKUP($M9638,People!$A$2:$B$5, 2, FALSE)</f>
        <v>Anna Andreadi</v>
      </c>
      <c r="W9638" s="3" t="str">
        <f>IFERROR(VLOOKUP($B9638, 'Returns'!$A$2:$B$801, 2, FALSE), "No")</f>
        <v>No</v>
      </c>
    </row>
    <row r="9639" spans="1:23" x14ac:dyDescent="0.3">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VLOOKUP($M9639,People!$A$2:$B$5, 2, FALSE)</f>
        <v>Anna Andreadi</v>
      </c>
      <c r="W9639" s="3" t="str">
        <f>IFERROR(VLOOKUP($B9639, 'Returns'!$A$2:$B$801, 2, FALSE), "No")</f>
        <v>No</v>
      </c>
    </row>
    <row r="9640" spans="1:23" x14ac:dyDescent="0.3">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VLOOKUP($M9640,People!$A$2:$B$5, 2, FALSE)</f>
        <v>Anna Andreadi</v>
      </c>
      <c r="W9640" s="3" t="str">
        <f>IFERROR(VLOOKUP($B9640, 'Returns'!$A$2:$B$801, 2, FALSE), "No")</f>
        <v>No</v>
      </c>
    </row>
    <row r="9641" spans="1:23" x14ac:dyDescent="0.3">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VLOOKUP($M9641,People!$A$2:$B$5, 2, FALSE)</f>
        <v>Cassandra Brandow</v>
      </c>
      <c r="W9641" s="3" t="str">
        <f>IFERROR(VLOOKUP($B9641, 'Returns'!$A$2:$B$801, 2, FALSE), "No")</f>
        <v>No</v>
      </c>
    </row>
    <row r="9642" spans="1:23" x14ac:dyDescent="0.3">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VLOOKUP($M9642,People!$A$2:$B$5, 2, FALSE)</f>
        <v>Anna Andreadi</v>
      </c>
      <c r="W9642" s="3" t="str">
        <f>IFERROR(VLOOKUP($B9642, 'Returns'!$A$2:$B$801, 2, FALSE), "No")</f>
        <v>No</v>
      </c>
    </row>
    <row r="9643" spans="1:23" x14ac:dyDescent="0.3">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VLOOKUP($M9643,People!$A$2:$B$5, 2, FALSE)</f>
        <v>Anna Andreadi</v>
      </c>
      <c r="W9643" s="3" t="str">
        <f>IFERROR(VLOOKUP($B9643, 'Returns'!$A$2:$B$801, 2, FALSE), "No")</f>
        <v>No</v>
      </c>
    </row>
    <row r="9644" spans="1:23" x14ac:dyDescent="0.3">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VLOOKUP($M9644,People!$A$2:$B$5, 2, FALSE)</f>
        <v>Anna Andreadi</v>
      </c>
      <c r="W9644" s="3" t="str">
        <f>IFERROR(VLOOKUP($B9644, 'Returns'!$A$2:$B$801, 2, FALSE), "No")</f>
        <v>No</v>
      </c>
    </row>
    <row r="9645" spans="1:23" x14ac:dyDescent="0.3">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VLOOKUP($M9645,People!$A$2:$B$5, 2, FALSE)</f>
        <v>Anna Andreadi</v>
      </c>
      <c r="W9645" s="3" t="str">
        <f>IFERROR(VLOOKUP($B9645, 'Returns'!$A$2:$B$801, 2, FALSE), "No")</f>
        <v>No</v>
      </c>
    </row>
    <row r="9646" spans="1:23" x14ac:dyDescent="0.3">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VLOOKUP($M9646,People!$A$2:$B$5, 2, FALSE)</f>
        <v>Anna Andreadi</v>
      </c>
      <c r="W9646" s="3" t="str">
        <f>IFERROR(VLOOKUP($B9646, 'Returns'!$A$2:$B$801, 2, FALSE), "No")</f>
        <v>No</v>
      </c>
    </row>
    <row r="9647" spans="1:23" x14ac:dyDescent="0.3">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VLOOKUP($M9647,People!$A$2:$B$5, 2, FALSE)</f>
        <v>Anna Andreadi</v>
      </c>
      <c r="W9647" s="3" t="str">
        <f>IFERROR(VLOOKUP($B9647, 'Returns'!$A$2:$B$801, 2, FALSE), "No")</f>
        <v>No</v>
      </c>
    </row>
    <row r="9648" spans="1:23" x14ac:dyDescent="0.3">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VLOOKUP($M9648,People!$A$2:$B$5, 2, FALSE)</f>
        <v>Anna Andreadi</v>
      </c>
      <c r="W9648" s="3" t="str">
        <f>IFERROR(VLOOKUP($B9648, 'Returns'!$A$2:$B$801, 2, FALSE), "No")</f>
        <v>No</v>
      </c>
    </row>
    <row r="9649" spans="1:23" x14ac:dyDescent="0.3">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VLOOKUP($M9649,People!$A$2:$B$5, 2, FALSE)</f>
        <v>Kelly Williams</v>
      </c>
      <c r="W9649" s="3" t="str">
        <f>IFERROR(VLOOKUP($B9649, 'Returns'!$A$2:$B$801, 2, FALSE), "No")</f>
        <v>No</v>
      </c>
    </row>
    <row r="9650" spans="1:23" x14ac:dyDescent="0.3">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VLOOKUP($M9650,People!$A$2:$B$5, 2, FALSE)</f>
        <v>Kelly Williams</v>
      </c>
      <c r="W9650" s="3" t="str">
        <f>IFERROR(VLOOKUP($B9650, 'Returns'!$A$2:$B$801, 2, FALSE), "No")</f>
        <v>No</v>
      </c>
    </row>
    <row r="9651" spans="1:23" x14ac:dyDescent="0.3">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VLOOKUP($M9651,People!$A$2:$B$5, 2, FALSE)</f>
        <v>Anna Andreadi</v>
      </c>
      <c r="W9651" s="3" t="str">
        <f>IFERROR(VLOOKUP($B9651, 'Returns'!$A$2:$B$801, 2, FALSE), "No")</f>
        <v>No</v>
      </c>
    </row>
    <row r="9652" spans="1:23" x14ac:dyDescent="0.3">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VLOOKUP($M9652,People!$A$2:$B$5, 2, FALSE)</f>
        <v>Anna Andreadi</v>
      </c>
      <c r="W9652" s="3" t="str">
        <f>IFERROR(VLOOKUP($B9652, 'Returns'!$A$2:$B$801, 2, FALSE), "No")</f>
        <v>No</v>
      </c>
    </row>
    <row r="9653" spans="1:23" x14ac:dyDescent="0.3">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VLOOKUP($M9653,People!$A$2:$B$5, 2, FALSE)</f>
        <v>Anna Andreadi</v>
      </c>
      <c r="W9653" s="3" t="str">
        <f>IFERROR(VLOOKUP($B9653, 'Returns'!$A$2:$B$801, 2, FALSE), "No")</f>
        <v>No</v>
      </c>
    </row>
    <row r="9654" spans="1:23" x14ac:dyDescent="0.3">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VLOOKUP($M9654,People!$A$2:$B$5, 2, FALSE)</f>
        <v>Anna Andreadi</v>
      </c>
      <c r="W9654" s="3" t="str">
        <f>IFERROR(VLOOKUP($B9654, 'Returns'!$A$2:$B$801, 2, FALSE), "No")</f>
        <v>No</v>
      </c>
    </row>
    <row r="9655" spans="1:23" x14ac:dyDescent="0.3">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VLOOKUP($M9655,People!$A$2:$B$5, 2, FALSE)</f>
        <v>Anna Andreadi</v>
      </c>
      <c r="W9655" s="3" t="str">
        <f>IFERROR(VLOOKUP($B9655, 'Returns'!$A$2:$B$801, 2, FALSE), "No")</f>
        <v>No</v>
      </c>
    </row>
    <row r="9656" spans="1:23" x14ac:dyDescent="0.3">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VLOOKUP($M9656,People!$A$2:$B$5, 2, FALSE)</f>
        <v>Anna Andreadi</v>
      </c>
      <c r="W9656" s="3" t="str">
        <f>IFERROR(VLOOKUP($B9656, 'Returns'!$A$2:$B$801, 2, FALSE), "No")</f>
        <v>No</v>
      </c>
    </row>
    <row r="9657" spans="1:23" x14ac:dyDescent="0.3">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VLOOKUP($M9657,People!$A$2:$B$5, 2, FALSE)</f>
        <v>Chuck Magee</v>
      </c>
      <c r="W9657" s="3" t="str">
        <f>IFERROR(VLOOKUP($B9657, 'Returns'!$A$2:$B$801, 2, FALSE), "No")</f>
        <v>No</v>
      </c>
    </row>
    <row r="9658" spans="1:23" x14ac:dyDescent="0.3">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VLOOKUP($M9658,People!$A$2:$B$5, 2, FALSE)</f>
        <v>Chuck Magee</v>
      </c>
      <c r="W9658" s="3" t="str">
        <f>IFERROR(VLOOKUP($B9658, 'Returns'!$A$2:$B$801, 2, FALSE), "No")</f>
        <v>No</v>
      </c>
    </row>
    <row r="9659" spans="1:23" x14ac:dyDescent="0.3">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VLOOKUP($M9659,People!$A$2:$B$5, 2, FALSE)</f>
        <v>Chuck Magee</v>
      </c>
      <c r="W9659" s="3" t="str">
        <f>IFERROR(VLOOKUP($B9659, 'Returns'!$A$2:$B$801, 2, FALSE), "No")</f>
        <v>No</v>
      </c>
    </row>
    <row r="9660" spans="1:23" x14ac:dyDescent="0.3">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VLOOKUP($M9660,People!$A$2:$B$5, 2, FALSE)</f>
        <v>Chuck Magee</v>
      </c>
      <c r="W9660" s="3" t="str">
        <f>IFERROR(VLOOKUP($B9660, 'Returns'!$A$2:$B$801, 2, FALSE), "No")</f>
        <v>No</v>
      </c>
    </row>
    <row r="9661" spans="1:23" x14ac:dyDescent="0.3">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VLOOKUP($M9661,People!$A$2:$B$5, 2, FALSE)</f>
        <v>Anna Andreadi</v>
      </c>
      <c r="W9661" s="3" t="str">
        <f>IFERROR(VLOOKUP($B9661, 'Returns'!$A$2:$B$801, 2, FALSE), "No")</f>
        <v>No</v>
      </c>
    </row>
    <row r="9662" spans="1:23" x14ac:dyDescent="0.3">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VLOOKUP($M9662,People!$A$2:$B$5, 2, FALSE)</f>
        <v>Anna Andreadi</v>
      </c>
      <c r="W9662" s="3" t="str">
        <f>IFERROR(VLOOKUP($B9662, 'Returns'!$A$2:$B$801, 2, FALSE), "No")</f>
        <v>No</v>
      </c>
    </row>
    <row r="9663" spans="1:23" x14ac:dyDescent="0.3">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VLOOKUP($M9663,People!$A$2:$B$5, 2, FALSE)</f>
        <v>Anna Andreadi</v>
      </c>
      <c r="W9663" s="3" t="str">
        <f>IFERROR(VLOOKUP($B9663, 'Returns'!$A$2:$B$801, 2, FALSE), "No")</f>
        <v>No</v>
      </c>
    </row>
    <row r="9664" spans="1:23" x14ac:dyDescent="0.3">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VLOOKUP($M9664,People!$A$2:$B$5, 2, FALSE)</f>
        <v>Anna Andreadi</v>
      </c>
      <c r="W9664" s="3" t="str">
        <f>IFERROR(VLOOKUP($B9664, 'Returns'!$A$2:$B$801, 2, FALSE), "No")</f>
        <v>No</v>
      </c>
    </row>
    <row r="9665" spans="1:23" x14ac:dyDescent="0.3">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VLOOKUP($M9665,People!$A$2:$B$5, 2, FALSE)</f>
        <v>Anna Andreadi</v>
      </c>
      <c r="W9665" s="3" t="str">
        <f>IFERROR(VLOOKUP($B9665, 'Returns'!$A$2:$B$801, 2, FALSE), "No")</f>
        <v>No</v>
      </c>
    </row>
    <row r="9666" spans="1:23" x14ac:dyDescent="0.3">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VLOOKUP($M9666,People!$A$2:$B$5, 2, FALSE)</f>
        <v>Anna Andreadi</v>
      </c>
      <c r="W9666" s="3" t="str">
        <f>IFERROR(VLOOKUP($B9666, 'Returns'!$A$2:$B$801, 2, FALSE), "No")</f>
        <v>No</v>
      </c>
    </row>
    <row r="9667" spans="1:23" x14ac:dyDescent="0.3">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VLOOKUP($M9667,People!$A$2:$B$5, 2, FALSE)</f>
        <v>Anna Andreadi</v>
      </c>
      <c r="W9667" s="3" t="str">
        <f>IFERROR(VLOOKUP($B9667, 'Returns'!$A$2:$B$801, 2, FALSE), "No")</f>
        <v>No</v>
      </c>
    </row>
    <row r="9668" spans="1:23" x14ac:dyDescent="0.3">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VLOOKUP($M9668,People!$A$2:$B$5, 2, FALSE)</f>
        <v>Anna Andreadi</v>
      </c>
      <c r="W9668" s="3" t="str">
        <f>IFERROR(VLOOKUP($B9668, 'Returns'!$A$2:$B$801, 2, FALSE), "No")</f>
        <v>No</v>
      </c>
    </row>
    <row r="9669" spans="1:23" x14ac:dyDescent="0.3">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VLOOKUP($M9669,People!$A$2:$B$5, 2, FALSE)</f>
        <v>Anna Andreadi</v>
      </c>
      <c r="W9669" s="3" t="str">
        <f>IFERROR(VLOOKUP($B9669, 'Returns'!$A$2:$B$801, 2, FALSE), "No")</f>
        <v>No</v>
      </c>
    </row>
    <row r="9670" spans="1:23" x14ac:dyDescent="0.3">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VLOOKUP($M9670,People!$A$2:$B$5, 2, FALSE)</f>
        <v>Anna Andreadi</v>
      </c>
      <c r="W9670" s="3" t="str">
        <f>IFERROR(VLOOKUP($B9670, 'Returns'!$A$2:$B$801, 2, FALSE), "No")</f>
        <v>No</v>
      </c>
    </row>
    <row r="9671" spans="1:23" x14ac:dyDescent="0.3">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VLOOKUP($M9671,People!$A$2:$B$5, 2, FALSE)</f>
        <v>Cassandra Brandow</v>
      </c>
      <c r="W9671" s="3" t="str">
        <f>IFERROR(VLOOKUP($B9671, 'Returns'!$A$2:$B$801, 2, FALSE), "No")</f>
        <v>No</v>
      </c>
    </row>
    <row r="9672" spans="1:23" x14ac:dyDescent="0.3">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VLOOKUP($M9672,People!$A$2:$B$5, 2, FALSE)</f>
        <v>Cassandra Brandow</v>
      </c>
      <c r="W9672" s="3" t="str">
        <f>IFERROR(VLOOKUP($B9672, 'Returns'!$A$2:$B$801, 2, FALSE), "No")</f>
        <v>No</v>
      </c>
    </row>
    <row r="9673" spans="1:23" x14ac:dyDescent="0.3">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VLOOKUP($M9673,People!$A$2:$B$5, 2, FALSE)</f>
        <v>Anna Andreadi</v>
      </c>
      <c r="W9673" s="3" t="str">
        <f>IFERROR(VLOOKUP($B9673, 'Returns'!$A$2:$B$801, 2, FALSE), "No")</f>
        <v>No</v>
      </c>
    </row>
    <row r="9674" spans="1:23" x14ac:dyDescent="0.3">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VLOOKUP($M9674,People!$A$2:$B$5, 2, FALSE)</f>
        <v>Chuck Magee</v>
      </c>
      <c r="W9674" s="3" t="str">
        <f>IFERROR(VLOOKUP($B9674, 'Returns'!$A$2:$B$801, 2, FALSE), "No")</f>
        <v>No</v>
      </c>
    </row>
    <row r="9675" spans="1:23" x14ac:dyDescent="0.3">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VLOOKUP($M9675,People!$A$2:$B$5, 2, FALSE)</f>
        <v>Chuck Magee</v>
      </c>
      <c r="W9675" s="3" t="str">
        <f>IFERROR(VLOOKUP($B9675, 'Returns'!$A$2:$B$801, 2, FALSE), "No")</f>
        <v>No</v>
      </c>
    </row>
    <row r="9676" spans="1:23" x14ac:dyDescent="0.3">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VLOOKUP($M9676,People!$A$2:$B$5, 2, FALSE)</f>
        <v>Kelly Williams</v>
      </c>
      <c r="W9676" s="3" t="str">
        <f>IFERROR(VLOOKUP($B9676, 'Returns'!$A$2:$B$801, 2, FALSE), "No")</f>
        <v>No</v>
      </c>
    </row>
    <row r="9677" spans="1:23" x14ac:dyDescent="0.3">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VLOOKUP($M9677,People!$A$2:$B$5, 2, FALSE)</f>
        <v>Anna Andreadi</v>
      </c>
      <c r="W9677" s="3" t="str">
        <f>IFERROR(VLOOKUP($B9677, 'Returns'!$A$2:$B$801, 2, FALSE), "No")</f>
        <v>No</v>
      </c>
    </row>
    <row r="9678" spans="1:23" x14ac:dyDescent="0.3">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VLOOKUP($M9678,People!$A$2:$B$5, 2, FALSE)</f>
        <v>Kelly Williams</v>
      </c>
      <c r="W9678" s="3" t="str">
        <f>IFERROR(VLOOKUP($B9678, 'Returns'!$A$2:$B$801, 2, FALSE), "No")</f>
        <v>No</v>
      </c>
    </row>
    <row r="9679" spans="1:23" x14ac:dyDescent="0.3">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VLOOKUP($M9679,People!$A$2:$B$5, 2, FALSE)</f>
        <v>Chuck Magee</v>
      </c>
      <c r="W9679" s="3" t="str">
        <f>IFERROR(VLOOKUP($B9679, 'Returns'!$A$2:$B$801, 2, FALSE), "No")</f>
        <v>No</v>
      </c>
    </row>
    <row r="9680" spans="1:23" x14ac:dyDescent="0.3">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VLOOKUP($M9680,People!$A$2:$B$5, 2, FALSE)</f>
        <v>Chuck Magee</v>
      </c>
      <c r="W9680" s="3" t="str">
        <f>IFERROR(VLOOKUP($B9680, 'Returns'!$A$2:$B$801, 2, FALSE), "No")</f>
        <v>No</v>
      </c>
    </row>
    <row r="9681" spans="1:23" x14ac:dyDescent="0.3">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VLOOKUP($M9681,People!$A$2:$B$5, 2, FALSE)</f>
        <v>Anna Andreadi</v>
      </c>
      <c r="W9681" s="3" t="str">
        <f>IFERROR(VLOOKUP($B9681, 'Returns'!$A$2:$B$801, 2, FALSE), "No")</f>
        <v>No</v>
      </c>
    </row>
    <row r="9682" spans="1:23" x14ac:dyDescent="0.3">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VLOOKUP($M9682,People!$A$2:$B$5, 2, FALSE)</f>
        <v>Anna Andreadi</v>
      </c>
      <c r="W9682" s="3" t="str">
        <f>IFERROR(VLOOKUP($B9682, 'Returns'!$A$2:$B$801, 2, FALSE), "No")</f>
        <v>No</v>
      </c>
    </row>
    <row r="9683" spans="1:23" x14ac:dyDescent="0.3">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VLOOKUP($M9683,People!$A$2:$B$5, 2, FALSE)</f>
        <v>Anna Andreadi</v>
      </c>
      <c r="W9683" s="3" t="str">
        <f>IFERROR(VLOOKUP($B9683, 'Returns'!$A$2:$B$801, 2, FALSE), "No")</f>
        <v>No</v>
      </c>
    </row>
    <row r="9684" spans="1:23" x14ac:dyDescent="0.3">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VLOOKUP($M9684,People!$A$2:$B$5, 2, FALSE)</f>
        <v>Anna Andreadi</v>
      </c>
      <c r="W9684" s="3" t="str">
        <f>IFERROR(VLOOKUP($B9684, 'Returns'!$A$2:$B$801, 2, FALSE), "No")</f>
        <v>No</v>
      </c>
    </row>
    <row r="9685" spans="1:23" x14ac:dyDescent="0.3">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VLOOKUP($M9685,People!$A$2:$B$5, 2, FALSE)</f>
        <v>Anna Andreadi</v>
      </c>
      <c r="W9685" s="3" t="str">
        <f>IFERROR(VLOOKUP($B9685, 'Returns'!$A$2:$B$801, 2, FALSE), "No")</f>
        <v>No</v>
      </c>
    </row>
    <row r="9686" spans="1:23" x14ac:dyDescent="0.3">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VLOOKUP($M9686,People!$A$2:$B$5, 2, FALSE)</f>
        <v>Anna Andreadi</v>
      </c>
      <c r="W9686" s="3" t="str">
        <f>IFERROR(VLOOKUP($B9686, 'Returns'!$A$2:$B$801, 2, FALSE), "No")</f>
        <v>No</v>
      </c>
    </row>
    <row r="9687" spans="1:23" x14ac:dyDescent="0.3">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VLOOKUP($M9687,People!$A$2:$B$5, 2, FALSE)</f>
        <v>Anna Andreadi</v>
      </c>
      <c r="W9687" s="3" t="str">
        <f>IFERROR(VLOOKUP($B9687, 'Returns'!$A$2:$B$801, 2, FALSE), "No")</f>
        <v>No</v>
      </c>
    </row>
    <row r="9688" spans="1:23" x14ac:dyDescent="0.3">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VLOOKUP($M9688,People!$A$2:$B$5, 2, FALSE)</f>
        <v>Anna Andreadi</v>
      </c>
      <c r="W9688" s="3" t="str">
        <f>IFERROR(VLOOKUP($B9688, 'Returns'!$A$2:$B$801, 2, FALSE), "No")</f>
        <v>No</v>
      </c>
    </row>
    <row r="9689" spans="1:23" x14ac:dyDescent="0.3">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VLOOKUP($M9689,People!$A$2:$B$5, 2, FALSE)</f>
        <v>Kelly Williams</v>
      </c>
      <c r="W9689" s="3" t="str">
        <f>IFERROR(VLOOKUP($B9689, 'Returns'!$A$2:$B$801, 2, FALSE), "No")</f>
        <v>No</v>
      </c>
    </row>
    <row r="9690" spans="1:23" x14ac:dyDescent="0.3">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VLOOKUP($M9690,People!$A$2:$B$5, 2, FALSE)</f>
        <v>Cassandra Brandow</v>
      </c>
      <c r="W9690" s="3" t="str">
        <f>IFERROR(VLOOKUP($B9690, 'Returns'!$A$2:$B$801, 2, FALSE), "No")</f>
        <v>No</v>
      </c>
    </row>
    <row r="9691" spans="1:23" x14ac:dyDescent="0.3">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VLOOKUP($M9691,People!$A$2:$B$5, 2, FALSE)</f>
        <v>Cassandra Brandow</v>
      </c>
      <c r="W9691" s="3" t="str">
        <f>IFERROR(VLOOKUP($B9691, 'Returns'!$A$2:$B$801, 2, FALSE), "No")</f>
        <v>No</v>
      </c>
    </row>
    <row r="9692" spans="1:23" x14ac:dyDescent="0.3">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VLOOKUP($M9692,People!$A$2:$B$5, 2, FALSE)</f>
        <v>Chuck Magee</v>
      </c>
      <c r="W9692" s="3" t="str">
        <f>IFERROR(VLOOKUP($B9692, 'Returns'!$A$2:$B$801, 2, FALSE), "No")</f>
        <v>No</v>
      </c>
    </row>
    <row r="9693" spans="1:23" x14ac:dyDescent="0.3">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VLOOKUP($M9693,People!$A$2:$B$5, 2, FALSE)</f>
        <v>Kelly Williams</v>
      </c>
      <c r="W9693" s="3" t="str">
        <f>IFERROR(VLOOKUP($B9693, 'Returns'!$A$2:$B$801, 2, FALSE), "No")</f>
        <v>No</v>
      </c>
    </row>
    <row r="9694" spans="1:23" x14ac:dyDescent="0.3">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VLOOKUP($M9694,People!$A$2:$B$5, 2, FALSE)</f>
        <v>Chuck Magee</v>
      </c>
      <c r="W9694" s="3" t="str">
        <f>IFERROR(VLOOKUP($B9694, 'Returns'!$A$2:$B$801, 2, FALSE), "No")</f>
        <v>No</v>
      </c>
    </row>
    <row r="9695" spans="1:23" x14ac:dyDescent="0.3">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VLOOKUP($M9695,People!$A$2:$B$5, 2, FALSE)</f>
        <v>Anna Andreadi</v>
      </c>
      <c r="W9695" s="3" t="str">
        <f>IFERROR(VLOOKUP($B9695, 'Returns'!$A$2:$B$801, 2, FALSE), "No")</f>
        <v>No</v>
      </c>
    </row>
    <row r="9696" spans="1:23" x14ac:dyDescent="0.3">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VLOOKUP($M9696,People!$A$2:$B$5, 2, FALSE)</f>
        <v>Anna Andreadi</v>
      </c>
      <c r="W9696" s="3" t="str">
        <f>IFERROR(VLOOKUP($B9696, 'Returns'!$A$2:$B$801, 2, FALSE), "No")</f>
        <v>No</v>
      </c>
    </row>
    <row r="9697" spans="1:23" x14ac:dyDescent="0.3">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VLOOKUP($M9697,People!$A$2:$B$5, 2, FALSE)</f>
        <v>Chuck Magee</v>
      </c>
      <c r="W9697" s="3" t="str">
        <f>IFERROR(VLOOKUP($B9697, 'Returns'!$A$2:$B$801, 2, FALSE), "No")</f>
        <v>No</v>
      </c>
    </row>
    <row r="9698" spans="1:23" x14ac:dyDescent="0.3">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VLOOKUP($M9698,People!$A$2:$B$5, 2, FALSE)</f>
        <v>Kelly Williams</v>
      </c>
      <c r="W9698" s="3" t="str">
        <f>IFERROR(VLOOKUP($B9698, 'Returns'!$A$2:$B$801, 2, FALSE), "No")</f>
        <v>No</v>
      </c>
    </row>
    <row r="9699" spans="1:23" x14ac:dyDescent="0.3">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VLOOKUP($M9699,People!$A$2:$B$5, 2, FALSE)</f>
        <v>Chuck Magee</v>
      </c>
      <c r="W9699" s="3" t="str">
        <f>IFERROR(VLOOKUP($B9699, 'Returns'!$A$2:$B$801, 2, FALSE), "No")</f>
        <v>No</v>
      </c>
    </row>
    <row r="9700" spans="1:23" x14ac:dyDescent="0.3">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VLOOKUP($M9700,People!$A$2:$B$5, 2, FALSE)</f>
        <v>Anna Andreadi</v>
      </c>
      <c r="W9700" s="3" t="str">
        <f>IFERROR(VLOOKUP($B9700, 'Returns'!$A$2:$B$801, 2, FALSE), "No")</f>
        <v>No</v>
      </c>
    </row>
    <row r="9701" spans="1:23" x14ac:dyDescent="0.3">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VLOOKUP($M9701,People!$A$2:$B$5, 2, FALSE)</f>
        <v>Anna Andreadi</v>
      </c>
      <c r="W9701" s="3" t="str">
        <f>IFERROR(VLOOKUP($B9701, 'Returns'!$A$2:$B$801, 2, FALSE), "No")</f>
        <v>No</v>
      </c>
    </row>
    <row r="9702" spans="1:23" x14ac:dyDescent="0.3">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VLOOKUP($M9702,People!$A$2:$B$5, 2, FALSE)</f>
        <v>Anna Andreadi</v>
      </c>
      <c r="W9702" s="3" t="str">
        <f>IFERROR(VLOOKUP($B9702, 'Returns'!$A$2:$B$801, 2, FALSE), "No")</f>
        <v>No</v>
      </c>
    </row>
    <row r="9703" spans="1:23" x14ac:dyDescent="0.3">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VLOOKUP($M9703,People!$A$2:$B$5, 2, FALSE)</f>
        <v>Anna Andreadi</v>
      </c>
      <c r="W9703" s="3" t="str">
        <f>IFERROR(VLOOKUP($B9703, 'Returns'!$A$2:$B$801, 2, FALSE), "No")</f>
        <v>Yes</v>
      </c>
    </row>
    <row r="9704" spans="1:23" x14ac:dyDescent="0.3">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VLOOKUP($M9704,People!$A$2:$B$5, 2, FALSE)</f>
        <v>Chuck Magee</v>
      </c>
      <c r="W9704" s="3" t="str">
        <f>IFERROR(VLOOKUP($B9704, 'Returns'!$A$2:$B$801, 2, FALSE), "No")</f>
        <v>No</v>
      </c>
    </row>
    <row r="9705" spans="1:23" x14ac:dyDescent="0.3">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VLOOKUP($M9705,People!$A$2:$B$5, 2, FALSE)</f>
        <v>Chuck Magee</v>
      </c>
      <c r="W9705" s="3" t="str">
        <f>IFERROR(VLOOKUP($B9705, 'Returns'!$A$2:$B$801, 2, FALSE), "No")</f>
        <v>No</v>
      </c>
    </row>
    <row r="9706" spans="1:23" x14ac:dyDescent="0.3">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VLOOKUP($M9706,People!$A$2:$B$5, 2, FALSE)</f>
        <v>Chuck Magee</v>
      </c>
      <c r="W9706" s="3" t="str">
        <f>IFERROR(VLOOKUP($B9706, 'Returns'!$A$2:$B$801, 2, FALSE), "No")</f>
        <v>No</v>
      </c>
    </row>
    <row r="9707" spans="1:23" x14ac:dyDescent="0.3">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VLOOKUP($M9707,People!$A$2:$B$5, 2, FALSE)</f>
        <v>Anna Andreadi</v>
      </c>
      <c r="W9707" s="3" t="str">
        <f>IFERROR(VLOOKUP($B9707, 'Returns'!$A$2:$B$801, 2, FALSE), "No")</f>
        <v>No</v>
      </c>
    </row>
    <row r="9708" spans="1:23" x14ac:dyDescent="0.3">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VLOOKUP($M9708,People!$A$2:$B$5, 2, FALSE)</f>
        <v>Anna Andreadi</v>
      </c>
      <c r="W9708" s="3" t="str">
        <f>IFERROR(VLOOKUP($B9708, 'Returns'!$A$2:$B$801, 2, FALSE), "No")</f>
        <v>Yes</v>
      </c>
    </row>
    <row r="9709" spans="1:23" x14ac:dyDescent="0.3">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VLOOKUP($M9709,People!$A$2:$B$5, 2, FALSE)</f>
        <v>Anna Andreadi</v>
      </c>
      <c r="W9709" s="3" t="str">
        <f>IFERROR(VLOOKUP($B9709, 'Returns'!$A$2:$B$801, 2, FALSE), "No")</f>
        <v>Yes</v>
      </c>
    </row>
    <row r="9710" spans="1:23" x14ac:dyDescent="0.3">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VLOOKUP($M9710,People!$A$2:$B$5, 2, FALSE)</f>
        <v>Anna Andreadi</v>
      </c>
      <c r="W9710" s="3" t="str">
        <f>IFERROR(VLOOKUP($B9710, 'Returns'!$A$2:$B$801, 2, FALSE), "No")</f>
        <v>Yes</v>
      </c>
    </row>
    <row r="9711" spans="1:23" x14ac:dyDescent="0.3">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VLOOKUP($M9711,People!$A$2:$B$5, 2, FALSE)</f>
        <v>Anna Andreadi</v>
      </c>
      <c r="W9711" s="3" t="str">
        <f>IFERROR(VLOOKUP($B9711, 'Returns'!$A$2:$B$801, 2, FALSE), "No")</f>
        <v>Yes</v>
      </c>
    </row>
    <row r="9712" spans="1:23" x14ac:dyDescent="0.3">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VLOOKUP($M9712,People!$A$2:$B$5, 2, FALSE)</f>
        <v>Chuck Magee</v>
      </c>
      <c r="W9712" s="3" t="str">
        <f>IFERROR(VLOOKUP($B9712, 'Returns'!$A$2:$B$801, 2, FALSE), "No")</f>
        <v>No</v>
      </c>
    </row>
    <row r="9713" spans="1:23" x14ac:dyDescent="0.3">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VLOOKUP($M9713,People!$A$2:$B$5, 2, FALSE)</f>
        <v>Chuck Magee</v>
      </c>
      <c r="W9713" s="3" t="str">
        <f>IFERROR(VLOOKUP($B9713, 'Returns'!$A$2:$B$801, 2, FALSE), "No")</f>
        <v>No</v>
      </c>
    </row>
    <row r="9714" spans="1:23" x14ac:dyDescent="0.3">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VLOOKUP($M9714,People!$A$2:$B$5, 2, FALSE)</f>
        <v>Chuck Magee</v>
      </c>
      <c r="W9714" s="3" t="str">
        <f>IFERROR(VLOOKUP($B9714, 'Returns'!$A$2:$B$801, 2, FALSE), "No")</f>
        <v>No</v>
      </c>
    </row>
    <row r="9715" spans="1:23" x14ac:dyDescent="0.3">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VLOOKUP($M9715,People!$A$2:$B$5, 2, FALSE)</f>
        <v>Chuck Magee</v>
      </c>
      <c r="W9715" s="3" t="str">
        <f>IFERROR(VLOOKUP($B9715, 'Returns'!$A$2:$B$801, 2, FALSE), "No")</f>
        <v>No</v>
      </c>
    </row>
    <row r="9716" spans="1:23" x14ac:dyDescent="0.3">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VLOOKUP($M9716,People!$A$2:$B$5, 2, FALSE)</f>
        <v>Chuck Magee</v>
      </c>
      <c r="W9716" s="3" t="str">
        <f>IFERROR(VLOOKUP($B9716, 'Returns'!$A$2:$B$801, 2, FALSE), "No")</f>
        <v>No</v>
      </c>
    </row>
    <row r="9717" spans="1:23" x14ac:dyDescent="0.3">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VLOOKUP($M9717,People!$A$2:$B$5, 2, FALSE)</f>
        <v>Anna Andreadi</v>
      </c>
      <c r="W9717" s="3" t="str">
        <f>IFERROR(VLOOKUP($B9717, 'Returns'!$A$2:$B$801, 2, FALSE), "No")</f>
        <v>No</v>
      </c>
    </row>
    <row r="9718" spans="1:23" x14ac:dyDescent="0.3">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VLOOKUP($M9718,People!$A$2:$B$5, 2, FALSE)</f>
        <v>Chuck Magee</v>
      </c>
      <c r="W9718" s="3" t="str">
        <f>IFERROR(VLOOKUP($B9718, 'Returns'!$A$2:$B$801, 2, FALSE), "No")</f>
        <v>No</v>
      </c>
    </row>
    <row r="9719" spans="1:23" x14ac:dyDescent="0.3">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VLOOKUP($M9719,People!$A$2:$B$5, 2, FALSE)</f>
        <v>Kelly Williams</v>
      </c>
      <c r="W9719" s="3" t="str">
        <f>IFERROR(VLOOKUP($B9719, 'Returns'!$A$2:$B$801, 2, FALSE), "No")</f>
        <v>No</v>
      </c>
    </row>
    <row r="9720" spans="1:23" x14ac:dyDescent="0.3">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VLOOKUP($M9720,People!$A$2:$B$5, 2, FALSE)</f>
        <v>Kelly Williams</v>
      </c>
      <c r="W9720" s="3" t="str">
        <f>IFERROR(VLOOKUP($B9720, 'Returns'!$A$2:$B$801, 2, FALSE), "No")</f>
        <v>No</v>
      </c>
    </row>
    <row r="9721" spans="1:23" x14ac:dyDescent="0.3">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VLOOKUP($M9721,People!$A$2:$B$5, 2, FALSE)</f>
        <v>Chuck Magee</v>
      </c>
      <c r="W9721" s="3" t="str">
        <f>IFERROR(VLOOKUP($B9721, 'Returns'!$A$2:$B$801, 2, FALSE), "No")</f>
        <v>No</v>
      </c>
    </row>
    <row r="9722" spans="1:23" x14ac:dyDescent="0.3">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VLOOKUP($M9722,People!$A$2:$B$5, 2, FALSE)</f>
        <v>Kelly Williams</v>
      </c>
      <c r="W9722" s="3" t="str">
        <f>IFERROR(VLOOKUP($B9722, 'Returns'!$A$2:$B$801, 2, FALSE), "No")</f>
        <v>No</v>
      </c>
    </row>
    <row r="9723" spans="1:23" x14ac:dyDescent="0.3">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VLOOKUP($M9723,People!$A$2:$B$5, 2, FALSE)</f>
        <v>Chuck Magee</v>
      </c>
      <c r="W9723" s="3" t="str">
        <f>IFERROR(VLOOKUP($B9723, 'Returns'!$A$2:$B$801, 2, FALSE), "No")</f>
        <v>No</v>
      </c>
    </row>
    <row r="9724" spans="1:23" x14ac:dyDescent="0.3">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VLOOKUP($M9724,People!$A$2:$B$5, 2, FALSE)</f>
        <v>Chuck Magee</v>
      </c>
      <c r="W9724" s="3" t="str">
        <f>IFERROR(VLOOKUP($B9724, 'Returns'!$A$2:$B$801, 2, FALSE), "No")</f>
        <v>No</v>
      </c>
    </row>
    <row r="9725" spans="1:23" x14ac:dyDescent="0.3">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VLOOKUP($M9725,People!$A$2:$B$5, 2, FALSE)</f>
        <v>Chuck Magee</v>
      </c>
      <c r="W9725" s="3" t="str">
        <f>IFERROR(VLOOKUP($B9725, 'Returns'!$A$2:$B$801, 2, FALSE), "No")</f>
        <v>No</v>
      </c>
    </row>
    <row r="9726" spans="1:23" x14ac:dyDescent="0.3">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VLOOKUP($M9726,People!$A$2:$B$5, 2, FALSE)</f>
        <v>Kelly Williams</v>
      </c>
      <c r="W9726" s="3" t="str">
        <f>IFERROR(VLOOKUP($B9726, 'Returns'!$A$2:$B$801, 2, FALSE), "No")</f>
        <v>No</v>
      </c>
    </row>
    <row r="9727" spans="1:23" x14ac:dyDescent="0.3">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VLOOKUP($M9727,People!$A$2:$B$5, 2, FALSE)</f>
        <v>Anna Andreadi</v>
      </c>
      <c r="W9727" s="3" t="str">
        <f>IFERROR(VLOOKUP($B9727, 'Returns'!$A$2:$B$801, 2, FALSE), "No")</f>
        <v>No</v>
      </c>
    </row>
    <row r="9728" spans="1:23" x14ac:dyDescent="0.3">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VLOOKUP($M9728,People!$A$2:$B$5, 2, FALSE)</f>
        <v>Chuck Magee</v>
      </c>
      <c r="W9728" s="3" t="str">
        <f>IFERROR(VLOOKUP($B9728, 'Returns'!$A$2:$B$801, 2, FALSE), "No")</f>
        <v>Yes</v>
      </c>
    </row>
    <row r="9729" spans="1:23" x14ac:dyDescent="0.3">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VLOOKUP($M9729,People!$A$2:$B$5, 2, FALSE)</f>
        <v>Chuck Magee</v>
      </c>
      <c r="W9729" s="3" t="str">
        <f>IFERROR(VLOOKUP($B9729, 'Returns'!$A$2:$B$801, 2, FALSE), "No")</f>
        <v>Yes</v>
      </c>
    </row>
    <row r="9730" spans="1:23" x14ac:dyDescent="0.3">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VLOOKUP($M9730,People!$A$2:$B$5, 2, FALSE)</f>
        <v>Chuck Magee</v>
      </c>
      <c r="W9730" s="3" t="str">
        <f>IFERROR(VLOOKUP($B9730, 'Returns'!$A$2:$B$801, 2, FALSE), "No")</f>
        <v>Yes</v>
      </c>
    </row>
    <row r="9731" spans="1:23" x14ac:dyDescent="0.3">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VLOOKUP($M9731,People!$A$2:$B$5, 2, FALSE)</f>
        <v>Anna Andreadi</v>
      </c>
      <c r="W9731" s="3" t="str">
        <f>IFERROR(VLOOKUP($B9731, 'Returns'!$A$2:$B$801, 2, FALSE), "No")</f>
        <v>No</v>
      </c>
    </row>
    <row r="9732" spans="1:23" x14ac:dyDescent="0.3">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VLOOKUP($M9732,People!$A$2:$B$5, 2, FALSE)</f>
        <v>Anna Andreadi</v>
      </c>
      <c r="W9732" s="3" t="str">
        <f>IFERROR(VLOOKUP($B9732, 'Returns'!$A$2:$B$801, 2, FALSE), "No")</f>
        <v>No</v>
      </c>
    </row>
    <row r="9733" spans="1:23" x14ac:dyDescent="0.3">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VLOOKUP($M9733,People!$A$2:$B$5, 2, FALSE)</f>
        <v>Anna Andreadi</v>
      </c>
      <c r="W9733" s="3" t="str">
        <f>IFERROR(VLOOKUP($B9733, 'Returns'!$A$2:$B$801, 2, FALSE), "No")</f>
        <v>No</v>
      </c>
    </row>
    <row r="9734" spans="1:23" x14ac:dyDescent="0.3">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VLOOKUP($M9734,People!$A$2:$B$5, 2, FALSE)</f>
        <v>Cassandra Brandow</v>
      </c>
      <c r="W9734" s="3" t="str">
        <f>IFERROR(VLOOKUP($B9734, 'Returns'!$A$2:$B$801, 2, FALSE), "No")</f>
        <v>No</v>
      </c>
    </row>
    <row r="9735" spans="1:23" x14ac:dyDescent="0.3">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VLOOKUP($M9735,People!$A$2:$B$5, 2, FALSE)</f>
        <v>Cassandra Brandow</v>
      </c>
      <c r="W9735" s="3" t="str">
        <f>IFERROR(VLOOKUP($B9735, 'Returns'!$A$2:$B$801, 2, FALSE), "No")</f>
        <v>No</v>
      </c>
    </row>
    <row r="9736" spans="1:23" x14ac:dyDescent="0.3">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VLOOKUP($M9736,People!$A$2:$B$5, 2, FALSE)</f>
        <v>Cassandra Brandow</v>
      </c>
      <c r="W9736" s="3" t="str">
        <f>IFERROR(VLOOKUP($B9736, 'Returns'!$A$2:$B$801, 2, FALSE), "No")</f>
        <v>No</v>
      </c>
    </row>
    <row r="9737" spans="1:23" x14ac:dyDescent="0.3">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VLOOKUP($M9737,People!$A$2:$B$5, 2, FALSE)</f>
        <v>Chuck Magee</v>
      </c>
      <c r="W9737" s="3" t="str">
        <f>IFERROR(VLOOKUP($B9737, 'Returns'!$A$2:$B$801, 2, FALSE), "No")</f>
        <v>No</v>
      </c>
    </row>
    <row r="9738" spans="1:23" x14ac:dyDescent="0.3">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VLOOKUP($M9738,People!$A$2:$B$5, 2, FALSE)</f>
        <v>Kelly Williams</v>
      </c>
      <c r="W9738" s="3" t="str">
        <f>IFERROR(VLOOKUP($B9738, 'Returns'!$A$2:$B$801, 2, FALSE), "No")</f>
        <v>No</v>
      </c>
    </row>
    <row r="9739" spans="1:23" x14ac:dyDescent="0.3">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VLOOKUP($M9739,People!$A$2:$B$5, 2, FALSE)</f>
        <v>Anna Andreadi</v>
      </c>
      <c r="W9739" s="3" t="str">
        <f>IFERROR(VLOOKUP($B9739, 'Returns'!$A$2:$B$801, 2, FALSE), "No")</f>
        <v>No</v>
      </c>
    </row>
    <row r="9740" spans="1:23" x14ac:dyDescent="0.3">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VLOOKUP($M9740,People!$A$2:$B$5, 2, FALSE)</f>
        <v>Anna Andreadi</v>
      </c>
      <c r="W9740" s="3" t="str">
        <f>IFERROR(VLOOKUP($B9740, 'Returns'!$A$2:$B$801, 2, FALSE), "No")</f>
        <v>No</v>
      </c>
    </row>
    <row r="9741" spans="1:23" x14ac:dyDescent="0.3">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VLOOKUP($M9741,People!$A$2:$B$5, 2, FALSE)</f>
        <v>Anna Andreadi</v>
      </c>
      <c r="W9741" s="3" t="str">
        <f>IFERROR(VLOOKUP($B9741, 'Returns'!$A$2:$B$801, 2, FALSE), "No")</f>
        <v>No</v>
      </c>
    </row>
    <row r="9742" spans="1:23" x14ac:dyDescent="0.3">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VLOOKUP($M9742,People!$A$2:$B$5, 2, FALSE)</f>
        <v>Anna Andreadi</v>
      </c>
      <c r="W9742" s="3" t="str">
        <f>IFERROR(VLOOKUP($B9742, 'Returns'!$A$2:$B$801, 2, FALSE), "No")</f>
        <v>No</v>
      </c>
    </row>
    <row r="9743" spans="1:23" x14ac:dyDescent="0.3">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VLOOKUP($M9743,People!$A$2:$B$5, 2, FALSE)</f>
        <v>Chuck Magee</v>
      </c>
      <c r="W9743" s="3" t="str">
        <f>IFERROR(VLOOKUP($B9743, 'Returns'!$A$2:$B$801, 2, FALSE), "No")</f>
        <v>No</v>
      </c>
    </row>
    <row r="9744" spans="1:23" x14ac:dyDescent="0.3">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VLOOKUP($M9744,People!$A$2:$B$5, 2, FALSE)</f>
        <v>Anna Andreadi</v>
      </c>
      <c r="W9744" s="3" t="str">
        <f>IFERROR(VLOOKUP($B9744, 'Returns'!$A$2:$B$801, 2, FALSE), "No")</f>
        <v>No</v>
      </c>
    </row>
    <row r="9745" spans="1:23" x14ac:dyDescent="0.3">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VLOOKUP($M9745,People!$A$2:$B$5, 2, FALSE)</f>
        <v>Chuck Magee</v>
      </c>
      <c r="W9745" s="3" t="str">
        <f>IFERROR(VLOOKUP($B9745, 'Returns'!$A$2:$B$801, 2, FALSE), "No")</f>
        <v>No</v>
      </c>
    </row>
    <row r="9746" spans="1:23" x14ac:dyDescent="0.3">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VLOOKUP($M9746,People!$A$2:$B$5, 2, FALSE)</f>
        <v>Kelly Williams</v>
      </c>
      <c r="W9746" s="3" t="str">
        <f>IFERROR(VLOOKUP($B9746, 'Returns'!$A$2:$B$801, 2, FALSE), "No")</f>
        <v>No</v>
      </c>
    </row>
    <row r="9747" spans="1:23" x14ac:dyDescent="0.3">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VLOOKUP($M9747,People!$A$2:$B$5, 2, FALSE)</f>
        <v>Anna Andreadi</v>
      </c>
      <c r="W9747" s="3" t="str">
        <f>IFERROR(VLOOKUP($B9747, 'Returns'!$A$2:$B$801, 2, FALSE), "No")</f>
        <v>No</v>
      </c>
    </row>
    <row r="9748" spans="1:23" x14ac:dyDescent="0.3">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VLOOKUP($M9748,People!$A$2:$B$5, 2, FALSE)</f>
        <v>Anna Andreadi</v>
      </c>
      <c r="W9748" s="3" t="str">
        <f>IFERROR(VLOOKUP($B9748, 'Returns'!$A$2:$B$801, 2, FALSE), "No")</f>
        <v>No</v>
      </c>
    </row>
    <row r="9749" spans="1:23" x14ac:dyDescent="0.3">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VLOOKUP($M9749,People!$A$2:$B$5, 2, FALSE)</f>
        <v>Kelly Williams</v>
      </c>
      <c r="W9749" s="3" t="str">
        <f>IFERROR(VLOOKUP($B9749, 'Returns'!$A$2:$B$801, 2, FALSE), "No")</f>
        <v>No</v>
      </c>
    </row>
    <row r="9750" spans="1:23" x14ac:dyDescent="0.3">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VLOOKUP($M9750,People!$A$2:$B$5, 2, FALSE)</f>
        <v>Kelly Williams</v>
      </c>
      <c r="W9750" s="3" t="str">
        <f>IFERROR(VLOOKUP($B9750, 'Returns'!$A$2:$B$801, 2, FALSE), "No")</f>
        <v>No</v>
      </c>
    </row>
    <row r="9751" spans="1:23" x14ac:dyDescent="0.3">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VLOOKUP($M9751,People!$A$2:$B$5, 2, FALSE)</f>
        <v>Chuck Magee</v>
      </c>
      <c r="W9751" s="3" t="str">
        <f>IFERROR(VLOOKUP($B9751, 'Returns'!$A$2:$B$801, 2, FALSE), "No")</f>
        <v>No</v>
      </c>
    </row>
    <row r="9752" spans="1:23" x14ac:dyDescent="0.3">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VLOOKUP($M9752,People!$A$2:$B$5, 2, FALSE)</f>
        <v>Kelly Williams</v>
      </c>
      <c r="W9752" s="3" t="str">
        <f>IFERROR(VLOOKUP($B9752, 'Returns'!$A$2:$B$801, 2, FALSE), "No")</f>
        <v>No</v>
      </c>
    </row>
    <row r="9753" spans="1:23" x14ac:dyDescent="0.3">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VLOOKUP($M9753,People!$A$2:$B$5, 2, FALSE)</f>
        <v>Kelly Williams</v>
      </c>
      <c r="W9753" s="3" t="str">
        <f>IFERROR(VLOOKUP($B9753, 'Returns'!$A$2:$B$801, 2, FALSE), "No")</f>
        <v>No</v>
      </c>
    </row>
    <row r="9754" spans="1:23" x14ac:dyDescent="0.3">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VLOOKUP($M9754,People!$A$2:$B$5, 2, FALSE)</f>
        <v>Anna Andreadi</v>
      </c>
      <c r="W9754" s="3" t="str">
        <f>IFERROR(VLOOKUP($B9754, 'Returns'!$A$2:$B$801, 2, FALSE), "No")</f>
        <v>No</v>
      </c>
    </row>
    <row r="9755" spans="1:23" x14ac:dyDescent="0.3">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VLOOKUP($M9755,People!$A$2:$B$5, 2, FALSE)</f>
        <v>Cassandra Brandow</v>
      </c>
      <c r="W9755" s="3" t="str">
        <f>IFERROR(VLOOKUP($B9755, 'Returns'!$A$2:$B$801, 2, FALSE), "No")</f>
        <v>No</v>
      </c>
    </row>
    <row r="9756" spans="1:23" x14ac:dyDescent="0.3">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VLOOKUP($M9756,People!$A$2:$B$5, 2, FALSE)</f>
        <v>Cassandra Brandow</v>
      </c>
      <c r="W9756" s="3" t="str">
        <f>IFERROR(VLOOKUP($B9756, 'Returns'!$A$2:$B$801, 2, FALSE), "No")</f>
        <v>No</v>
      </c>
    </row>
    <row r="9757" spans="1:23" x14ac:dyDescent="0.3">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VLOOKUP($M9757,People!$A$2:$B$5, 2, FALSE)</f>
        <v>Cassandra Brandow</v>
      </c>
      <c r="W9757" s="3" t="str">
        <f>IFERROR(VLOOKUP($B9757, 'Returns'!$A$2:$B$801, 2, FALSE), "No")</f>
        <v>No</v>
      </c>
    </row>
    <row r="9758" spans="1:23" x14ac:dyDescent="0.3">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VLOOKUP($M9758,People!$A$2:$B$5, 2, FALSE)</f>
        <v>Cassandra Brandow</v>
      </c>
      <c r="W9758" s="3" t="str">
        <f>IFERROR(VLOOKUP($B9758, 'Returns'!$A$2:$B$801, 2, FALSE), "No")</f>
        <v>No</v>
      </c>
    </row>
    <row r="9759" spans="1:23" x14ac:dyDescent="0.3">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VLOOKUP($M9759,People!$A$2:$B$5, 2, FALSE)</f>
        <v>Cassandra Brandow</v>
      </c>
      <c r="W9759" s="3" t="str">
        <f>IFERROR(VLOOKUP($B9759, 'Returns'!$A$2:$B$801, 2, FALSE), "No")</f>
        <v>No</v>
      </c>
    </row>
    <row r="9760" spans="1:23" x14ac:dyDescent="0.3">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VLOOKUP($M9760,People!$A$2:$B$5, 2, FALSE)</f>
        <v>Cassandra Brandow</v>
      </c>
      <c r="W9760" s="3" t="str">
        <f>IFERROR(VLOOKUP($B9760, 'Returns'!$A$2:$B$801, 2, FALSE), "No")</f>
        <v>No</v>
      </c>
    </row>
    <row r="9761" spans="1:23" x14ac:dyDescent="0.3">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VLOOKUP($M9761,People!$A$2:$B$5, 2, FALSE)</f>
        <v>Anna Andreadi</v>
      </c>
      <c r="W9761" s="3" t="str">
        <f>IFERROR(VLOOKUP($B9761, 'Returns'!$A$2:$B$801, 2, FALSE), "No")</f>
        <v>No</v>
      </c>
    </row>
    <row r="9762" spans="1:23" x14ac:dyDescent="0.3">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VLOOKUP($M9762,People!$A$2:$B$5, 2, FALSE)</f>
        <v>Cassandra Brandow</v>
      </c>
      <c r="W9762" s="3" t="str">
        <f>IFERROR(VLOOKUP($B9762, 'Returns'!$A$2:$B$801, 2, FALSE), "No")</f>
        <v>No</v>
      </c>
    </row>
    <row r="9763" spans="1:23" x14ac:dyDescent="0.3">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VLOOKUP($M9763,People!$A$2:$B$5, 2, FALSE)</f>
        <v>Anna Andreadi</v>
      </c>
      <c r="W9763" s="3" t="str">
        <f>IFERROR(VLOOKUP($B9763, 'Returns'!$A$2:$B$801, 2, FALSE), "No")</f>
        <v>No</v>
      </c>
    </row>
    <row r="9764" spans="1:23" x14ac:dyDescent="0.3">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VLOOKUP($M9764,People!$A$2:$B$5, 2, FALSE)</f>
        <v>Anna Andreadi</v>
      </c>
      <c r="W9764" s="3" t="str">
        <f>IFERROR(VLOOKUP($B9764, 'Returns'!$A$2:$B$801, 2, FALSE), "No")</f>
        <v>No</v>
      </c>
    </row>
    <row r="9765" spans="1:23" x14ac:dyDescent="0.3">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VLOOKUP($M9765,People!$A$2:$B$5, 2, FALSE)</f>
        <v>Anna Andreadi</v>
      </c>
      <c r="W9765" s="3" t="str">
        <f>IFERROR(VLOOKUP($B9765, 'Returns'!$A$2:$B$801, 2, FALSE), "No")</f>
        <v>No</v>
      </c>
    </row>
    <row r="9766" spans="1:23" x14ac:dyDescent="0.3">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VLOOKUP($M9766,People!$A$2:$B$5, 2, FALSE)</f>
        <v>Anna Andreadi</v>
      </c>
      <c r="W9766" s="3" t="str">
        <f>IFERROR(VLOOKUP($B9766, 'Returns'!$A$2:$B$801, 2, FALSE), "No")</f>
        <v>No</v>
      </c>
    </row>
    <row r="9767" spans="1:23" x14ac:dyDescent="0.3">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VLOOKUP($M9767,People!$A$2:$B$5, 2, FALSE)</f>
        <v>Chuck Magee</v>
      </c>
      <c r="W9767" s="3" t="str">
        <f>IFERROR(VLOOKUP($B9767, 'Returns'!$A$2:$B$801, 2, FALSE), "No")</f>
        <v>No</v>
      </c>
    </row>
    <row r="9768" spans="1:23" x14ac:dyDescent="0.3">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VLOOKUP($M9768,People!$A$2:$B$5, 2, FALSE)</f>
        <v>Chuck Magee</v>
      </c>
      <c r="W9768" s="3" t="str">
        <f>IFERROR(VLOOKUP($B9768, 'Returns'!$A$2:$B$801, 2, FALSE), "No")</f>
        <v>No</v>
      </c>
    </row>
    <row r="9769" spans="1:23" x14ac:dyDescent="0.3">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VLOOKUP($M9769,People!$A$2:$B$5, 2, FALSE)</f>
        <v>Kelly Williams</v>
      </c>
      <c r="W9769" s="3" t="str">
        <f>IFERROR(VLOOKUP($B9769, 'Returns'!$A$2:$B$801, 2, FALSE), "No")</f>
        <v>No</v>
      </c>
    </row>
    <row r="9770" spans="1:23" x14ac:dyDescent="0.3">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VLOOKUP($M9770,People!$A$2:$B$5, 2, FALSE)</f>
        <v>Anna Andreadi</v>
      </c>
      <c r="W9770" s="3" t="str">
        <f>IFERROR(VLOOKUP($B9770, 'Returns'!$A$2:$B$801, 2, FALSE), "No")</f>
        <v>Yes</v>
      </c>
    </row>
    <row r="9771" spans="1:23" x14ac:dyDescent="0.3">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VLOOKUP($M9771,People!$A$2:$B$5, 2, FALSE)</f>
        <v>Cassandra Brandow</v>
      </c>
      <c r="W9771" s="3" t="str">
        <f>IFERROR(VLOOKUP($B9771, 'Returns'!$A$2:$B$801, 2, FALSE), "No")</f>
        <v>No</v>
      </c>
    </row>
    <row r="9772" spans="1:23" x14ac:dyDescent="0.3">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VLOOKUP($M9772,People!$A$2:$B$5, 2, FALSE)</f>
        <v>Cassandra Brandow</v>
      </c>
      <c r="W9772" s="3" t="str">
        <f>IFERROR(VLOOKUP($B9772, 'Returns'!$A$2:$B$801, 2, FALSE), "No")</f>
        <v>No</v>
      </c>
    </row>
    <row r="9773" spans="1:23" x14ac:dyDescent="0.3">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VLOOKUP($M9773,People!$A$2:$B$5, 2, FALSE)</f>
        <v>Cassandra Brandow</v>
      </c>
      <c r="W9773" s="3" t="str">
        <f>IFERROR(VLOOKUP($B9773, 'Returns'!$A$2:$B$801, 2, FALSE), "No")</f>
        <v>No</v>
      </c>
    </row>
    <row r="9774" spans="1:23" x14ac:dyDescent="0.3">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VLOOKUP($M9774,People!$A$2:$B$5, 2, FALSE)</f>
        <v>Chuck Magee</v>
      </c>
      <c r="W9774" s="3" t="str">
        <f>IFERROR(VLOOKUP($B9774, 'Returns'!$A$2:$B$801, 2, FALSE), "No")</f>
        <v>No</v>
      </c>
    </row>
    <row r="9775" spans="1:23" x14ac:dyDescent="0.3">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VLOOKUP($M9775,People!$A$2:$B$5, 2, FALSE)</f>
        <v>Cassandra Brandow</v>
      </c>
      <c r="W9775" s="3" t="str">
        <f>IFERROR(VLOOKUP($B9775, 'Returns'!$A$2:$B$801, 2, FALSE), "No")</f>
        <v>No</v>
      </c>
    </row>
    <row r="9776" spans="1:23" x14ac:dyDescent="0.3">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VLOOKUP($M9776,People!$A$2:$B$5, 2, FALSE)</f>
        <v>Kelly Williams</v>
      </c>
      <c r="W9776" s="3" t="str">
        <f>IFERROR(VLOOKUP($B9776, 'Returns'!$A$2:$B$801, 2, FALSE), "No")</f>
        <v>Yes</v>
      </c>
    </row>
    <row r="9777" spans="1:23" x14ac:dyDescent="0.3">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VLOOKUP($M9777,People!$A$2:$B$5, 2, FALSE)</f>
        <v>Kelly Williams</v>
      </c>
      <c r="W9777" s="3" t="str">
        <f>IFERROR(VLOOKUP($B9777, 'Returns'!$A$2:$B$801, 2, FALSE), "No")</f>
        <v>Yes</v>
      </c>
    </row>
    <row r="9778" spans="1:23" x14ac:dyDescent="0.3">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VLOOKUP($M9778,People!$A$2:$B$5, 2, FALSE)</f>
        <v>Kelly Williams</v>
      </c>
      <c r="W9778" s="3" t="str">
        <f>IFERROR(VLOOKUP($B9778, 'Returns'!$A$2:$B$801, 2, FALSE), "No")</f>
        <v>Yes</v>
      </c>
    </row>
    <row r="9779" spans="1:23" x14ac:dyDescent="0.3">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VLOOKUP($M9779,People!$A$2:$B$5, 2, FALSE)</f>
        <v>Kelly Williams</v>
      </c>
      <c r="W9779" s="3" t="str">
        <f>IFERROR(VLOOKUP($B9779, 'Returns'!$A$2:$B$801, 2, FALSE), "No")</f>
        <v>Yes</v>
      </c>
    </row>
    <row r="9780" spans="1:23" x14ac:dyDescent="0.3">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VLOOKUP($M9780,People!$A$2:$B$5, 2, FALSE)</f>
        <v>Kelly Williams</v>
      </c>
      <c r="W9780" s="3" t="str">
        <f>IFERROR(VLOOKUP($B9780, 'Returns'!$A$2:$B$801, 2, FALSE), "No")</f>
        <v>Yes</v>
      </c>
    </row>
    <row r="9781" spans="1:23" x14ac:dyDescent="0.3">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VLOOKUP($M9781,People!$A$2:$B$5, 2, FALSE)</f>
        <v>Kelly Williams</v>
      </c>
      <c r="W9781" s="3" t="str">
        <f>IFERROR(VLOOKUP($B9781, 'Returns'!$A$2:$B$801, 2, FALSE), "No")</f>
        <v>Yes</v>
      </c>
    </row>
    <row r="9782" spans="1:23" x14ac:dyDescent="0.3">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VLOOKUP($M9782,People!$A$2:$B$5, 2, FALSE)</f>
        <v>Chuck Magee</v>
      </c>
      <c r="W9782" s="3" t="str">
        <f>IFERROR(VLOOKUP($B9782, 'Returns'!$A$2:$B$801, 2, FALSE), "No")</f>
        <v>No</v>
      </c>
    </row>
    <row r="9783" spans="1:23" x14ac:dyDescent="0.3">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VLOOKUP($M9783,People!$A$2:$B$5, 2, FALSE)</f>
        <v>Chuck Magee</v>
      </c>
      <c r="W9783" s="3" t="str">
        <f>IFERROR(VLOOKUP($B9783, 'Returns'!$A$2:$B$801, 2, FALSE), "No")</f>
        <v>No</v>
      </c>
    </row>
    <row r="9784" spans="1:23" x14ac:dyDescent="0.3">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VLOOKUP($M9784,People!$A$2:$B$5, 2, FALSE)</f>
        <v>Chuck Magee</v>
      </c>
      <c r="W9784" s="3" t="str">
        <f>IFERROR(VLOOKUP($B9784, 'Returns'!$A$2:$B$801, 2, FALSE), "No")</f>
        <v>No</v>
      </c>
    </row>
    <row r="9785" spans="1:23" x14ac:dyDescent="0.3">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VLOOKUP($M9785,People!$A$2:$B$5, 2, FALSE)</f>
        <v>Chuck Magee</v>
      </c>
      <c r="W9785" s="3" t="str">
        <f>IFERROR(VLOOKUP($B9785, 'Returns'!$A$2:$B$801, 2, FALSE), "No")</f>
        <v>No</v>
      </c>
    </row>
    <row r="9786" spans="1:23" x14ac:dyDescent="0.3">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VLOOKUP($M9786,People!$A$2:$B$5, 2, FALSE)</f>
        <v>Chuck Magee</v>
      </c>
      <c r="W9786" s="3" t="str">
        <f>IFERROR(VLOOKUP($B9786, 'Returns'!$A$2:$B$801, 2, FALSE), "No")</f>
        <v>No</v>
      </c>
    </row>
    <row r="9787" spans="1:23" x14ac:dyDescent="0.3">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VLOOKUP($M9787,People!$A$2:$B$5, 2, FALSE)</f>
        <v>Cassandra Brandow</v>
      </c>
      <c r="W9787" s="3" t="str">
        <f>IFERROR(VLOOKUP($B9787, 'Returns'!$A$2:$B$801, 2, FALSE), "No")</f>
        <v>No</v>
      </c>
    </row>
    <row r="9788" spans="1:23" x14ac:dyDescent="0.3">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VLOOKUP($M9788,People!$A$2:$B$5, 2, FALSE)</f>
        <v>Cassandra Brandow</v>
      </c>
      <c r="W9788" s="3" t="str">
        <f>IFERROR(VLOOKUP($B9788, 'Returns'!$A$2:$B$801, 2, FALSE), "No")</f>
        <v>No</v>
      </c>
    </row>
    <row r="9789" spans="1:23" x14ac:dyDescent="0.3">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VLOOKUP($M9789,People!$A$2:$B$5, 2, FALSE)</f>
        <v>Kelly Williams</v>
      </c>
      <c r="W9789" s="3" t="str">
        <f>IFERROR(VLOOKUP($B9789, 'Returns'!$A$2:$B$801, 2, FALSE), "No")</f>
        <v>No</v>
      </c>
    </row>
    <row r="9790" spans="1:23" x14ac:dyDescent="0.3">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VLOOKUP($M9790,People!$A$2:$B$5, 2, FALSE)</f>
        <v>Kelly Williams</v>
      </c>
      <c r="W9790" s="3" t="str">
        <f>IFERROR(VLOOKUP($B9790, 'Returns'!$A$2:$B$801, 2, FALSE), "No")</f>
        <v>No</v>
      </c>
    </row>
    <row r="9791" spans="1:23" x14ac:dyDescent="0.3">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VLOOKUP($M9791,People!$A$2:$B$5, 2, FALSE)</f>
        <v>Kelly Williams</v>
      </c>
      <c r="W9791" s="3" t="str">
        <f>IFERROR(VLOOKUP($B9791, 'Returns'!$A$2:$B$801, 2, FALSE), "No")</f>
        <v>No</v>
      </c>
    </row>
    <row r="9792" spans="1:23" x14ac:dyDescent="0.3">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VLOOKUP($M9792,People!$A$2:$B$5, 2, FALSE)</f>
        <v>Kelly Williams</v>
      </c>
      <c r="W9792" s="3" t="str">
        <f>IFERROR(VLOOKUP($B9792, 'Returns'!$A$2:$B$801, 2, FALSE), "No")</f>
        <v>No</v>
      </c>
    </row>
    <row r="9793" spans="1:23" x14ac:dyDescent="0.3">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VLOOKUP($M9793,People!$A$2:$B$5, 2, FALSE)</f>
        <v>Kelly Williams</v>
      </c>
      <c r="W9793" s="3" t="str">
        <f>IFERROR(VLOOKUP($B9793, 'Returns'!$A$2:$B$801, 2, FALSE), "No")</f>
        <v>No</v>
      </c>
    </row>
    <row r="9794" spans="1:23" x14ac:dyDescent="0.3">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VLOOKUP($M9794,People!$A$2:$B$5, 2, FALSE)</f>
        <v>Kelly Williams</v>
      </c>
      <c r="W9794" s="3" t="str">
        <f>IFERROR(VLOOKUP($B9794, 'Returns'!$A$2:$B$801, 2, FALSE), "No")</f>
        <v>No</v>
      </c>
    </row>
    <row r="9795" spans="1:23" x14ac:dyDescent="0.3">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VLOOKUP($M9795,People!$A$2:$B$5, 2, FALSE)</f>
        <v>Kelly Williams</v>
      </c>
      <c r="W9795" s="3" t="str">
        <f>IFERROR(VLOOKUP($B9795, 'Returns'!$A$2:$B$801, 2, FALSE), "No")</f>
        <v>No</v>
      </c>
    </row>
    <row r="9796" spans="1:23" x14ac:dyDescent="0.3">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VLOOKUP($M9796,People!$A$2:$B$5, 2, FALSE)</f>
        <v>Kelly Williams</v>
      </c>
      <c r="W9796" s="3" t="str">
        <f>IFERROR(VLOOKUP($B9796, 'Returns'!$A$2:$B$801, 2, FALSE), "No")</f>
        <v>No</v>
      </c>
    </row>
    <row r="9797" spans="1:23" x14ac:dyDescent="0.3">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VLOOKUP($M9797,People!$A$2:$B$5, 2, FALSE)</f>
        <v>Kelly Williams</v>
      </c>
      <c r="W9797" s="3" t="str">
        <f>IFERROR(VLOOKUP($B9797, 'Returns'!$A$2:$B$801, 2, FALSE), "No")</f>
        <v>No</v>
      </c>
    </row>
    <row r="9798" spans="1:23" x14ac:dyDescent="0.3">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VLOOKUP($M9798,People!$A$2:$B$5, 2, FALSE)</f>
        <v>Chuck Magee</v>
      </c>
      <c r="W9798" s="3" t="str">
        <f>IFERROR(VLOOKUP($B9798, 'Returns'!$A$2:$B$801, 2, FALSE), "No")</f>
        <v>No</v>
      </c>
    </row>
    <row r="9799" spans="1:23" x14ac:dyDescent="0.3">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VLOOKUP($M9799,People!$A$2:$B$5, 2, FALSE)</f>
        <v>Chuck Magee</v>
      </c>
      <c r="W9799" s="3" t="str">
        <f>IFERROR(VLOOKUP($B9799, 'Returns'!$A$2:$B$801, 2, FALSE), "No")</f>
        <v>No</v>
      </c>
    </row>
    <row r="9800" spans="1:23" x14ac:dyDescent="0.3">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VLOOKUP($M9800,People!$A$2:$B$5, 2, FALSE)</f>
        <v>Chuck Magee</v>
      </c>
      <c r="W9800" s="3" t="str">
        <f>IFERROR(VLOOKUP($B9800, 'Returns'!$A$2:$B$801, 2, FALSE), "No")</f>
        <v>No</v>
      </c>
    </row>
    <row r="9801" spans="1:23" x14ac:dyDescent="0.3">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VLOOKUP($M9801,People!$A$2:$B$5, 2, FALSE)</f>
        <v>Chuck Magee</v>
      </c>
      <c r="W9801" s="3" t="str">
        <f>IFERROR(VLOOKUP($B9801, 'Returns'!$A$2:$B$801, 2, FALSE), "No")</f>
        <v>No</v>
      </c>
    </row>
    <row r="9802" spans="1:23" x14ac:dyDescent="0.3">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VLOOKUP($M9802,People!$A$2:$B$5, 2, FALSE)</f>
        <v>Chuck Magee</v>
      </c>
      <c r="W9802" s="3" t="str">
        <f>IFERROR(VLOOKUP($B9802, 'Returns'!$A$2:$B$801, 2, FALSE), "No")</f>
        <v>No</v>
      </c>
    </row>
    <row r="9803" spans="1:23" x14ac:dyDescent="0.3">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VLOOKUP($M9803,People!$A$2:$B$5, 2, FALSE)</f>
        <v>Anna Andreadi</v>
      </c>
      <c r="W9803" s="3" t="str">
        <f>IFERROR(VLOOKUP($B9803, 'Returns'!$A$2:$B$801, 2, FALSE), "No")</f>
        <v>No</v>
      </c>
    </row>
    <row r="9804" spans="1:23" x14ac:dyDescent="0.3">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VLOOKUP($M9804,People!$A$2:$B$5, 2, FALSE)</f>
        <v>Chuck Magee</v>
      </c>
      <c r="W9804" s="3" t="str">
        <f>IFERROR(VLOOKUP($B9804, 'Returns'!$A$2:$B$801, 2, FALSE), "No")</f>
        <v>No</v>
      </c>
    </row>
    <row r="9805" spans="1:23" x14ac:dyDescent="0.3">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VLOOKUP($M9805,People!$A$2:$B$5, 2, FALSE)</f>
        <v>Chuck Magee</v>
      </c>
      <c r="W9805" s="3" t="str">
        <f>IFERROR(VLOOKUP($B9805, 'Returns'!$A$2:$B$801, 2, FALSE), "No")</f>
        <v>No</v>
      </c>
    </row>
    <row r="9806" spans="1:23" x14ac:dyDescent="0.3">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VLOOKUP($M9806,People!$A$2:$B$5, 2, FALSE)</f>
        <v>Chuck Magee</v>
      </c>
      <c r="W9806" s="3" t="str">
        <f>IFERROR(VLOOKUP($B9806, 'Returns'!$A$2:$B$801, 2, FALSE), "No")</f>
        <v>No</v>
      </c>
    </row>
    <row r="9807" spans="1:23" x14ac:dyDescent="0.3">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VLOOKUP($M9807,People!$A$2:$B$5, 2, FALSE)</f>
        <v>Cassandra Brandow</v>
      </c>
      <c r="W9807" s="3" t="str">
        <f>IFERROR(VLOOKUP($B9807, 'Returns'!$A$2:$B$801, 2, FALSE), "No")</f>
        <v>No</v>
      </c>
    </row>
    <row r="9808" spans="1:23" x14ac:dyDescent="0.3">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VLOOKUP($M9808,People!$A$2:$B$5, 2, FALSE)</f>
        <v>Cassandra Brandow</v>
      </c>
      <c r="W9808" s="3" t="str">
        <f>IFERROR(VLOOKUP($B9808, 'Returns'!$A$2:$B$801, 2, FALSE), "No")</f>
        <v>No</v>
      </c>
    </row>
    <row r="9809" spans="1:23" x14ac:dyDescent="0.3">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VLOOKUP($M9809,People!$A$2:$B$5, 2, FALSE)</f>
        <v>Cassandra Brandow</v>
      </c>
      <c r="W9809" s="3" t="str">
        <f>IFERROR(VLOOKUP($B9809, 'Returns'!$A$2:$B$801, 2, FALSE), "No")</f>
        <v>No</v>
      </c>
    </row>
    <row r="9810" spans="1:23" x14ac:dyDescent="0.3">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VLOOKUP($M9810,People!$A$2:$B$5, 2, FALSE)</f>
        <v>Kelly Williams</v>
      </c>
      <c r="W9810" s="3" t="str">
        <f>IFERROR(VLOOKUP($B9810, 'Returns'!$A$2:$B$801, 2, FALSE), "No")</f>
        <v>No</v>
      </c>
    </row>
    <row r="9811" spans="1:23" x14ac:dyDescent="0.3">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VLOOKUP($M9811,People!$A$2:$B$5, 2, FALSE)</f>
        <v>Anna Andreadi</v>
      </c>
      <c r="W9811" s="3" t="str">
        <f>IFERROR(VLOOKUP($B9811, 'Returns'!$A$2:$B$801, 2, FALSE), "No")</f>
        <v>No</v>
      </c>
    </row>
    <row r="9812" spans="1:23" x14ac:dyDescent="0.3">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VLOOKUP($M9812,People!$A$2:$B$5, 2, FALSE)</f>
        <v>Anna Andreadi</v>
      </c>
      <c r="W9812" s="3" t="str">
        <f>IFERROR(VLOOKUP($B9812, 'Returns'!$A$2:$B$801, 2, FALSE), "No")</f>
        <v>No</v>
      </c>
    </row>
    <row r="9813" spans="1:23" x14ac:dyDescent="0.3">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VLOOKUP($M9813,People!$A$2:$B$5, 2, FALSE)</f>
        <v>Chuck Magee</v>
      </c>
      <c r="W9813" s="3" t="str">
        <f>IFERROR(VLOOKUP($B9813, 'Returns'!$A$2:$B$801, 2, FALSE), "No")</f>
        <v>No</v>
      </c>
    </row>
    <row r="9814" spans="1:23" x14ac:dyDescent="0.3">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VLOOKUP($M9814,People!$A$2:$B$5, 2, FALSE)</f>
        <v>Chuck Magee</v>
      </c>
      <c r="W9814" s="3" t="str">
        <f>IFERROR(VLOOKUP($B9814, 'Returns'!$A$2:$B$801, 2, FALSE), "No")</f>
        <v>No</v>
      </c>
    </row>
    <row r="9815" spans="1:23" x14ac:dyDescent="0.3">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VLOOKUP($M9815,People!$A$2:$B$5, 2, FALSE)</f>
        <v>Chuck Magee</v>
      </c>
      <c r="W9815" s="3" t="str">
        <f>IFERROR(VLOOKUP($B9815, 'Returns'!$A$2:$B$801, 2, FALSE), "No")</f>
        <v>No</v>
      </c>
    </row>
    <row r="9816" spans="1:23" x14ac:dyDescent="0.3">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VLOOKUP($M9816,People!$A$2:$B$5, 2, FALSE)</f>
        <v>Chuck Magee</v>
      </c>
      <c r="W9816" s="3" t="str">
        <f>IFERROR(VLOOKUP($B9816, 'Returns'!$A$2:$B$801, 2, FALSE), "No")</f>
        <v>No</v>
      </c>
    </row>
    <row r="9817" spans="1:23" x14ac:dyDescent="0.3">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VLOOKUP($M9817,People!$A$2:$B$5, 2, FALSE)</f>
        <v>Cassandra Brandow</v>
      </c>
      <c r="W9817" s="3" t="str">
        <f>IFERROR(VLOOKUP($B9817, 'Returns'!$A$2:$B$801, 2, FALSE), "No")</f>
        <v>No</v>
      </c>
    </row>
    <row r="9818" spans="1:23" x14ac:dyDescent="0.3">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VLOOKUP($M9818,People!$A$2:$B$5, 2, FALSE)</f>
        <v>Cassandra Brandow</v>
      </c>
      <c r="W9818" s="3" t="str">
        <f>IFERROR(VLOOKUP($B9818, 'Returns'!$A$2:$B$801, 2, FALSE), "No")</f>
        <v>No</v>
      </c>
    </row>
    <row r="9819" spans="1:23" x14ac:dyDescent="0.3">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VLOOKUP($M9819,People!$A$2:$B$5, 2, FALSE)</f>
        <v>Cassandra Brandow</v>
      </c>
      <c r="W9819" s="3" t="str">
        <f>IFERROR(VLOOKUP($B9819, 'Returns'!$A$2:$B$801, 2, FALSE), "No")</f>
        <v>No</v>
      </c>
    </row>
    <row r="9820" spans="1:23" x14ac:dyDescent="0.3">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VLOOKUP($M9820,People!$A$2:$B$5, 2, FALSE)</f>
        <v>Cassandra Brandow</v>
      </c>
      <c r="W9820" s="3" t="str">
        <f>IFERROR(VLOOKUP($B9820, 'Returns'!$A$2:$B$801, 2, FALSE), "No")</f>
        <v>No</v>
      </c>
    </row>
    <row r="9821" spans="1:23" x14ac:dyDescent="0.3">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VLOOKUP($M9821,People!$A$2:$B$5, 2, FALSE)</f>
        <v>Cassandra Brandow</v>
      </c>
      <c r="W9821" s="3" t="str">
        <f>IFERROR(VLOOKUP($B9821, 'Returns'!$A$2:$B$801, 2, FALSE), "No")</f>
        <v>No</v>
      </c>
    </row>
    <row r="9822" spans="1:23" x14ac:dyDescent="0.3">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VLOOKUP($M9822,People!$A$2:$B$5, 2, FALSE)</f>
        <v>Cassandra Brandow</v>
      </c>
      <c r="W9822" s="3" t="str">
        <f>IFERROR(VLOOKUP($B9822, 'Returns'!$A$2:$B$801, 2, FALSE), "No")</f>
        <v>No</v>
      </c>
    </row>
    <row r="9823" spans="1:23" x14ac:dyDescent="0.3">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VLOOKUP($M9823,People!$A$2:$B$5, 2, FALSE)</f>
        <v>Cassandra Brandow</v>
      </c>
      <c r="W9823" s="3" t="str">
        <f>IFERROR(VLOOKUP($B9823, 'Returns'!$A$2:$B$801, 2, FALSE), "No")</f>
        <v>No</v>
      </c>
    </row>
    <row r="9824" spans="1:23" x14ac:dyDescent="0.3">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VLOOKUP($M9824,People!$A$2:$B$5, 2, FALSE)</f>
        <v>Anna Andreadi</v>
      </c>
      <c r="W9824" s="3" t="str">
        <f>IFERROR(VLOOKUP($B9824, 'Returns'!$A$2:$B$801, 2, FALSE), "No")</f>
        <v>Yes</v>
      </c>
    </row>
    <row r="9825" spans="1:23" x14ac:dyDescent="0.3">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VLOOKUP($M9825,People!$A$2:$B$5, 2, FALSE)</f>
        <v>Anna Andreadi</v>
      </c>
      <c r="W9825" s="3" t="str">
        <f>IFERROR(VLOOKUP($B9825, 'Returns'!$A$2:$B$801, 2, FALSE), "No")</f>
        <v>Yes</v>
      </c>
    </row>
    <row r="9826" spans="1:23" x14ac:dyDescent="0.3">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VLOOKUP($M9826,People!$A$2:$B$5, 2, FALSE)</f>
        <v>Anna Andreadi</v>
      </c>
      <c r="W9826" s="3" t="str">
        <f>IFERROR(VLOOKUP($B9826, 'Returns'!$A$2:$B$801, 2, FALSE), "No")</f>
        <v>Yes</v>
      </c>
    </row>
    <row r="9827" spans="1:23" x14ac:dyDescent="0.3">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VLOOKUP($M9827,People!$A$2:$B$5, 2, FALSE)</f>
        <v>Anna Andreadi</v>
      </c>
      <c r="W9827" s="3" t="str">
        <f>IFERROR(VLOOKUP($B9827, 'Returns'!$A$2:$B$801, 2, FALSE), "No")</f>
        <v>Yes</v>
      </c>
    </row>
    <row r="9828" spans="1:23" x14ac:dyDescent="0.3">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VLOOKUP($M9828,People!$A$2:$B$5, 2, FALSE)</f>
        <v>Anna Andreadi</v>
      </c>
      <c r="W9828" s="3" t="str">
        <f>IFERROR(VLOOKUP($B9828, 'Returns'!$A$2:$B$801, 2, FALSE), "No")</f>
        <v>Yes</v>
      </c>
    </row>
    <row r="9829" spans="1:23" x14ac:dyDescent="0.3">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VLOOKUP($M9829,People!$A$2:$B$5, 2, FALSE)</f>
        <v>Chuck Magee</v>
      </c>
      <c r="W9829" s="3" t="str">
        <f>IFERROR(VLOOKUP($B9829, 'Returns'!$A$2:$B$801, 2, FALSE), "No")</f>
        <v>No</v>
      </c>
    </row>
    <row r="9830" spans="1:23" x14ac:dyDescent="0.3">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VLOOKUP($M9830,People!$A$2:$B$5, 2, FALSE)</f>
        <v>Chuck Magee</v>
      </c>
      <c r="W9830" s="3" t="str">
        <f>IFERROR(VLOOKUP($B9830, 'Returns'!$A$2:$B$801, 2, FALSE), "No")</f>
        <v>No</v>
      </c>
    </row>
    <row r="9831" spans="1:23" x14ac:dyDescent="0.3">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VLOOKUP($M9831,People!$A$2:$B$5, 2, FALSE)</f>
        <v>Cassandra Brandow</v>
      </c>
      <c r="W9831" s="3" t="str">
        <f>IFERROR(VLOOKUP($B9831, 'Returns'!$A$2:$B$801, 2, FALSE), "No")</f>
        <v>No</v>
      </c>
    </row>
    <row r="9832" spans="1:23" x14ac:dyDescent="0.3">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VLOOKUP($M9832,People!$A$2:$B$5, 2, FALSE)</f>
        <v>Kelly Williams</v>
      </c>
      <c r="W9832" s="3" t="str">
        <f>IFERROR(VLOOKUP($B9832, 'Returns'!$A$2:$B$801, 2, FALSE), "No")</f>
        <v>No</v>
      </c>
    </row>
    <row r="9833" spans="1:23" x14ac:dyDescent="0.3">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VLOOKUP($M9833,People!$A$2:$B$5, 2, FALSE)</f>
        <v>Kelly Williams</v>
      </c>
      <c r="W9833" s="3" t="str">
        <f>IFERROR(VLOOKUP($B9833, 'Returns'!$A$2:$B$801, 2, FALSE), "No")</f>
        <v>No</v>
      </c>
    </row>
    <row r="9834" spans="1:23" x14ac:dyDescent="0.3">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VLOOKUP($M9834,People!$A$2:$B$5, 2, FALSE)</f>
        <v>Kelly Williams</v>
      </c>
      <c r="W9834" s="3" t="str">
        <f>IFERROR(VLOOKUP($B9834, 'Returns'!$A$2:$B$801, 2, FALSE), "No")</f>
        <v>No</v>
      </c>
    </row>
    <row r="9835" spans="1:23" x14ac:dyDescent="0.3">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VLOOKUP($M9835,People!$A$2:$B$5, 2, FALSE)</f>
        <v>Chuck Magee</v>
      </c>
      <c r="W9835" s="3" t="str">
        <f>IFERROR(VLOOKUP($B9835, 'Returns'!$A$2:$B$801, 2, FALSE), "No")</f>
        <v>No</v>
      </c>
    </row>
    <row r="9836" spans="1:23" x14ac:dyDescent="0.3">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VLOOKUP($M9836,People!$A$2:$B$5, 2, FALSE)</f>
        <v>Kelly Williams</v>
      </c>
      <c r="W9836" s="3" t="str">
        <f>IFERROR(VLOOKUP($B9836, 'Returns'!$A$2:$B$801, 2, FALSE), "No")</f>
        <v>No</v>
      </c>
    </row>
    <row r="9837" spans="1:23" x14ac:dyDescent="0.3">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VLOOKUP($M9837,People!$A$2:$B$5, 2, FALSE)</f>
        <v>Kelly Williams</v>
      </c>
      <c r="W9837" s="3" t="str">
        <f>IFERROR(VLOOKUP($B9837, 'Returns'!$A$2:$B$801, 2, FALSE), "No")</f>
        <v>No</v>
      </c>
    </row>
    <row r="9838" spans="1:23" x14ac:dyDescent="0.3">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VLOOKUP($M9838,People!$A$2:$B$5, 2, FALSE)</f>
        <v>Anna Andreadi</v>
      </c>
      <c r="W9838" s="3" t="str">
        <f>IFERROR(VLOOKUP($B9838, 'Returns'!$A$2:$B$801, 2, FALSE), "No")</f>
        <v>No</v>
      </c>
    </row>
    <row r="9839" spans="1:23" x14ac:dyDescent="0.3">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VLOOKUP($M9839,People!$A$2:$B$5, 2, FALSE)</f>
        <v>Anna Andreadi</v>
      </c>
      <c r="W9839" s="3" t="str">
        <f>IFERROR(VLOOKUP($B9839, 'Returns'!$A$2:$B$801, 2, FALSE), "No")</f>
        <v>No</v>
      </c>
    </row>
    <row r="9840" spans="1:23" x14ac:dyDescent="0.3">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VLOOKUP($M9840,People!$A$2:$B$5, 2, FALSE)</f>
        <v>Anna Andreadi</v>
      </c>
      <c r="W9840" s="3" t="str">
        <f>IFERROR(VLOOKUP($B9840, 'Returns'!$A$2:$B$801, 2, FALSE), "No")</f>
        <v>No</v>
      </c>
    </row>
    <row r="9841" spans="1:23" x14ac:dyDescent="0.3">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VLOOKUP($M9841,People!$A$2:$B$5, 2, FALSE)</f>
        <v>Anna Andreadi</v>
      </c>
      <c r="W9841" s="3" t="str">
        <f>IFERROR(VLOOKUP($B9841, 'Returns'!$A$2:$B$801, 2, FALSE), "No")</f>
        <v>No</v>
      </c>
    </row>
    <row r="9842" spans="1:23" x14ac:dyDescent="0.3">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VLOOKUP($M9842,People!$A$2:$B$5, 2, FALSE)</f>
        <v>Anna Andreadi</v>
      </c>
      <c r="W9842" s="3" t="str">
        <f>IFERROR(VLOOKUP($B9842, 'Returns'!$A$2:$B$801, 2, FALSE), "No")</f>
        <v>No</v>
      </c>
    </row>
    <row r="9843" spans="1:23" x14ac:dyDescent="0.3">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VLOOKUP($M9843,People!$A$2:$B$5, 2, FALSE)</f>
        <v>Anna Andreadi</v>
      </c>
      <c r="W9843" s="3" t="str">
        <f>IFERROR(VLOOKUP($B9843, 'Returns'!$A$2:$B$801, 2, FALSE), "No")</f>
        <v>No</v>
      </c>
    </row>
    <row r="9844" spans="1:23" x14ac:dyDescent="0.3">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VLOOKUP($M9844,People!$A$2:$B$5, 2, FALSE)</f>
        <v>Anna Andreadi</v>
      </c>
      <c r="W9844" s="3" t="str">
        <f>IFERROR(VLOOKUP($B9844, 'Returns'!$A$2:$B$801, 2, FALSE), "No")</f>
        <v>No</v>
      </c>
    </row>
    <row r="9845" spans="1:23" x14ac:dyDescent="0.3">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VLOOKUP($M9845,People!$A$2:$B$5, 2, FALSE)</f>
        <v>Kelly Williams</v>
      </c>
      <c r="W9845" s="3" t="str">
        <f>IFERROR(VLOOKUP($B9845, 'Returns'!$A$2:$B$801, 2, FALSE), "No")</f>
        <v>No</v>
      </c>
    </row>
    <row r="9846" spans="1:23" x14ac:dyDescent="0.3">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VLOOKUP($M9846,People!$A$2:$B$5, 2, FALSE)</f>
        <v>Kelly Williams</v>
      </c>
      <c r="W9846" s="3" t="str">
        <f>IFERROR(VLOOKUP($B9846, 'Returns'!$A$2:$B$801, 2, FALSE), "No")</f>
        <v>No</v>
      </c>
    </row>
    <row r="9847" spans="1:23" x14ac:dyDescent="0.3">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VLOOKUP($M9847,People!$A$2:$B$5, 2, FALSE)</f>
        <v>Kelly Williams</v>
      </c>
      <c r="W9847" s="3" t="str">
        <f>IFERROR(VLOOKUP($B9847, 'Returns'!$A$2:$B$801, 2, FALSE), "No")</f>
        <v>No</v>
      </c>
    </row>
    <row r="9848" spans="1:23" x14ac:dyDescent="0.3">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VLOOKUP($M9848,People!$A$2:$B$5, 2, FALSE)</f>
        <v>Anna Andreadi</v>
      </c>
      <c r="W9848" s="3" t="str">
        <f>IFERROR(VLOOKUP($B9848, 'Returns'!$A$2:$B$801, 2, FALSE), "No")</f>
        <v>Yes</v>
      </c>
    </row>
    <row r="9849" spans="1:23" x14ac:dyDescent="0.3">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VLOOKUP($M9849,People!$A$2:$B$5, 2, FALSE)</f>
        <v>Anna Andreadi</v>
      </c>
      <c r="W9849" s="3" t="str">
        <f>IFERROR(VLOOKUP($B9849, 'Returns'!$A$2:$B$801, 2, FALSE), "No")</f>
        <v>Yes</v>
      </c>
    </row>
    <row r="9850" spans="1:23" x14ac:dyDescent="0.3">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VLOOKUP($M9850,People!$A$2:$B$5, 2, FALSE)</f>
        <v>Anna Andreadi</v>
      </c>
      <c r="W9850" s="3" t="str">
        <f>IFERROR(VLOOKUP($B9850, 'Returns'!$A$2:$B$801, 2, FALSE), "No")</f>
        <v>Yes</v>
      </c>
    </row>
    <row r="9851" spans="1:23" x14ac:dyDescent="0.3">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VLOOKUP($M9851,People!$A$2:$B$5, 2, FALSE)</f>
        <v>Anna Andreadi</v>
      </c>
      <c r="W9851" s="3" t="str">
        <f>IFERROR(VLOOKUP($B9851, 'Returns'!$A$2:$B$801, 2, FALSE), "No")</f>
        <v>No</v>
      </c>
    </row>
    <row r="9852" spans="1:23" x14ac:dyDescent="0.3">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VLOOKUP($M9852,People!$A$2:$B$5, 2, FALSE)</f>
        <v>Chuck Magee</v>
      </c>
      <c r="W9852" s="3" t="str">
        <f>IFERROR(VLOOKUP($B9852, 'Returns'!$A$2:$B$801, 2, FALSE), "No")</f>
        <v>No</v>
      </c>
    </row>
    <row r="9853" spans="1:23" x14ac:dyDescent="0.3">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VLOOKUP($M9853,People!$A$2:$B$5, 2, FALSE)</f>
        <v>Chuck Magee</v>
      </c>
      <c r="W9853" s="3" t="str">
        <f>IFERROR(VLOOKUP($B9853, 'Returns'!$A$2:$B$801, 2, FALSE), "No")</f>
        <v>No</v>
      </c>
    </row>
    <row r="9854" spans="1:23" x14ac:dyDescent="0.3">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VLOOKUP($M9854,People!$A$2:$B$5, 2, FALSE)</f>
        <v>Chuck Magee</v>
      </c>
      <c r="W9854" s="3" t="str">
        <f>IFERROR(VLOOKUP($B9854, 'Returns'!$A$2:$B$801, 2, FALSE), "No")</f>
        <v>No</v>
      </c>
    </row>
    <row r="9855" spans="1:23" x14ac:dyDescent="0.3">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VLOOKUP($M9855,People!$A$2:$B$5, 2, FALSE)</f>
        <v>Chuck Magee</v>
      </c>
      <c r="W9855" s="3" t="str">
        <f>IFERROR(VLOOKUP($B9855, 'Returns'!$A$2:$B$801, 2, FALSE), "No")</f>
        <v>No</v>
      </c>
    </row>
    <row r="9856" spans="1:23" x14ac:dyDescent="0.3">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VLOOKUP($M9856,People!$A$2:$B$5, 2, FALSE)</f>
        <v>Anna Andreadi</v>
      </c>
      <c r="W9856" s="3" t="str">
        <f>IFERROR(VLOOKUP($B9856, 'Returns'!$A$2:$B$801, 2, FALSE), "No")</f>
        <v>No</v>
      </c>
    </row>
    <row r="9857" spans="1:23" x14ac:dyDescent="0.3">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VLOOKUP($M9857,People!$A$2:$B$5, 2, FALSE)</f>
        <v>Anna Andreadi</v>
      </c>
      <c r="W9857" s="3" t="str">
        <f>IFERROR(VLOOKUP($B9857, 'Returns'!$A$2:$B$801, 2, FALSE), "No")</f>
        <v>No</v>
      </c>
    </row>
    <row r="9858" spans="1:23" x14ac:dyDescent="0.3">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VLOOKUP($M9858,People!$A$2:$B$5, 2, FALSE)</f>
        <v>Cassandra Brandow</v>
      </c>
      <c r="W9858" s="3" t="str">
        <f>IFERROR(VLOOKUP($B9858, 'Returns'!$A$2:$B$801, 2, FALSE), "No")</f>
        <v>No</v>
      </c>
    </row>
    <row r="9859" spans="1:23" x14ac:dyDescent="0.3">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VLOOKUP($M9859,People!$A$2:$B$5, 2, FALSE)</f>
        <v>Anna Andreadi</v>
      </c>
      <c r="W9859" s="3" t="str">
        <f>IFERROR(VLOOKUP($B9859, 'Returns'!$A$2:$B$801, 2, FALSE), "No")</f>
        <v>No</v>
      </c>
    </row>
    <row r="9860" spans="1:23" x14ac:dyDescent="0.3">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VLOOKUP($M9860,People!$A$2:$B$5, 2, FALSE)</f>
        <v>Kelly Williams</v>
      </c>
      <c r="W9860" s="3" t="str">
        <f>IFERROR(VLOOKUP($B9860, 'Returns'!$A$2:$B$801, 2, FALSE), "No")</f>
        <v>No</v>
      </c>
    </row>
    <row r="9861" spans="1:23" x14ac:dyDescent="0.3">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VLOOKUP($M9861,People!$A$2:$B$5, 2, FALSE)</f>
        <v>Kelly Williams</v>
      </c>
      <c r="W9861" s="3" t="str">
        <f>IFERROR(VLOOKUP($B9861, 'Returns'!$A$2:$B$801, 2, FALSE), "No")</f>
        <v>No</v>
      </c>
    </row>
    <row r="9862" spans="1:23" x14ac:dyDescent="0.3">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VLOOKUP($M9862,People!$A$2:$B$5, 2, FALSE)</f>
        <v>Kelly Williams</v>
      </c>
      <c r="W9862" s="3" t="str">
        <f>IFERROR(VLOOKUP($B9862, 'Returns'!$A$2:$B$801, 2, FALSE), "No")</f>
        <v>No</v>
      </c>
    </row>
    <row r="9863" spans="1:23" x14ac:dyDescent="0.3">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VLOOKUP($M9863,People!$A$2:$B$5, 2, FALSE)</f>
        <v>Kelly Williams</v>
      </c>
      <c r="W9863" s="3" t="str">
        <f>IFERROR(VLOOKUP($B9863, 'Returns'!$A$2:$B$801, 2, FALSE), "No")</f>
        <v>No</v>
      </c>
    </row>
    <row r="9864" spans="1:23" x14ac:dyDescent="0.3">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VLOOKUP($M9864,People!$A$2:$B$5, 2, FALSE)</f>
        <v>Kelly Williams</v>
      </c>
      <c r="W9864" s="3" t="str">
        <f>IFERROR(VLOOKUP($B9864, 'Returns'!$A$2:$B$801, 2, FALSE), "No")</f>
        <v>No</v>
      </c>
    </row>
    <row r="9865" spans="1:23" x14ac:dyDescent="0.3">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VLOOKUP($M9865,People!$A$2:$B$5, 2, FALSE)</f>
        <v>Kelly Williams</v>
      </c>
      <c r="W9865" s="3" t="str">
        <f>IFERROR(VLOOKUP($B9865, 'Returns'!$A$2:$B$801, 2, FALSE), "No")</f>
        <v>No</v>
      </c>
    </row>
    <row r="9866" spans="1:23" x14ac:dyDescent="0.3">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VLOOKUP($M9866,People!$A$2:$B$5, 2, FALSE)</f>
        <v>Kelly Williams</v>
      </c>
      <c r="W9866" s="3" t="str">
        <f>IFERROR(VLOOKUP($B9866, 'Returns'!$A$2:$B$801, 2, FALSE), "No")</f>
        <v>No</v>
      </c>
    </row>
    <row r="9867" spans="1:23" x14ac:dyDescent="0.3">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VLOOKUP($M9867,People!$A$2:$B$5, 2, FALSE)</f>
        <v>Kelly Williams</v>
      </c>
      <c r="W9867" s="3" t="str">
        <f>IFERROR(VLOOKUP($B9867, 'Returns'!$A$2:$B$801, 2, FALSE), "No")</f>
        <v>No</v>
      </c>
    </row>
    <row r="9868" spans="1:23" x14ac:dyDescent="0.3">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VLOOKUP($M9868,People!$A$2:$B$5, 2, FALSE)</f>
        <v>Chuck Magee</v>
      </c>
      <c r="W9868" s="3" t="str">
        <f>IFERROR(VLOOKUP($B9868, 'Returns'!$A$2:$B$801, 2, FALSE), "No")</f>
        <v>No</v>
      </c>
    </row>
    <row r="9869" spans="1:23" x14ac:dyDescent="0.3">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VLOOKUP($M9869,People!$A$2:$B$5, 2, FALSE)</f>
        <v>Chuck Magee</v>
      </c>
      <c r="W9869" s="3" t="str">
        <f>IFERROR(VLOOKUP($B9869, 'Returns'!$A$2:$B$801, 2, FALSE), "No")</f>
        <v>No</v>
      </c>
    </row>
    <row r="9870" spans="1:23" x14ac:dyDescent="0.3">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VLOOKUP($M9870,People!$A$2:$B$5, 2, FALSE)</f>
        <v>Chuck Magee</v>
      </c>
      <c r="W9870" s="3" t="str">
        <f>IFERROR(VLOOKUP($B9870, 'Returns'!$A$2:$B$801, 2, FALSE), "No")</f>
        <v>No</v>
      </c>
    </row>
    <row r="9871" spans="1:23" x14ac:dyDescent="0.3">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VLOOKUP($M9871,People!$A$2:$B$5, 2, FALSE)</f>
        <v>Chuck Magee</v>
      </c>
      <c r="W9871" s="3" t="str">
        <f>IFERROR(VLOOKUP($B9871, 'Returns'!$A$2:$B$801, 2, FALSE), "No")</f>
        <v>No</v>
      </c>
    </row>
    <row r="9872" spans="1:23" x14ac:dyDescent="0.3">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VLOOKUP($M9872,People!$A$2:$B$5, 2, FALSE)</f>
        <v>Chuck Magee</v>
      </c>
      <c r="W9872" s="3" t="str">
        <f>IFERROR(VLOOKUP($B9872, 'Returns'!$A$2:$B$801, 2, FALSE), "No")</f>
        <v>No</v>
      </c>
    </row>
    <row r="9873" spans="1:23" x14ac:dyDescent="0.3">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VLOOKUP($M9873,People!$A$2:$B$5, 2, FALSE)</f>
        <v>Kelly Williams</v>
      </c>
      <c r="W9873" s="3" t="str">
        <f>IFERROR(VLOOKUP($B9873, 'Returns'!$A$2:$B$801, 2, FALSE), "No")</f>
        <v>No</v>
      </c>
    </row>
    <row r="9874" spans="1:23" x14ac:dyDescent="0.3">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VLOOKUP($M9874,People!$A$2:$B$5, 2, FALSE)</f>
        <v>Kelly Williams</v>
      </c>
      <c r="W9874" s="3" t="str">
        <f>IFERROR(VLOOKUP($B9874, 'Returns'!$A$2:$B$801, 2, FALSE), "No")</f>
        <v>No</v>
      </c>
    </row>
    <row r="9875" spans="1:23" x14ac:dyDescent="0.3">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VLOOKUP($M9875,People!$A$2:$B$5, 2, FALSE)</f>
        <v>Chuck Magee</v>
      </c>
      <c r="W9875" s="3" t="str">
        <f>IFERROR(VLOOKUP($B9875, 'Returns'!$A$2:$B$801, 2, FALSE), "No")</f>
        <v>No</v>
      </c>
    </row>
    <row r="9876" spans="1:23" x14ac:dyDescent="0.3">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VLOOKUP($M9876,People!$A$2:$B$5, 2, FALSE)</f>
        <v>Chuck Magee</v>
      </c>
      <c r="W9876" s="3" t="str">
        <f>IFERROR(VLOOKUP($B9876, 'Returns'!$A$2:$B$801, 2, FALSE), "No")</f>
        <v>No</v>
      </c>
    </row>
    <row r="9877" spans="1:23" x14ac:dyDescent="0.3">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VLOOKUP($M9877,People!$A$2:$B$5, 2, FALSE)</f>
        <v>Chuck Magee</v>
      </c>
      <c r="W9877" s="3" t="str">
        <f>IFERROR(VLOOKUP($B9877, 'Returns'!$A$2:$B$801, 2, FALSE), "No")</f>
        <v>No</v>
      </c>
    </row>
    <row r="9878" spans="1:23" x14ac:dyDescent="0.3">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VLOOKUP($M9878,People!$A$2:$B$5, 2, FALSE)</f>
        <v>Chuck Magee</v>
      </c>
      <c r="W9878" s="3" t="str">
        <f>IFERROR(VLOOKUP($B9878, 'Returns'!$A$2:$B$801, 2, FALSE), "No")</f>
        <v>No</v>
      </c>
    </row>
    <row r="9879" spans="1:23" x14ac:dyDescent="0.3">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VLOOKUP($M9879,People!$A$2:$B$5, 2, FALSE)</f>
        <v>Chuck Magee</v>
      </c>
      <c r="W9879" s="3" t="str">
        <f>IFERROR(VLOOKUP($B9879, 'Returns'!$A$2:$B$801, 2, FALSE), "No")</f>
        <v>No</v>
      </c>
    </row>
    <row r="9880" spans="1:23" x14ac:dyDescent="0.3">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VLOOKUP($M9880,People!$A$2:$B$5, 2, FALSE)</f>
        <v>Chuck Magee</v>
      </c>
      <c r="W9880" s="3" t="str">
        <f>IFERROR(VLOOKUP($B9880, 'Returns'!$A$2:$B$801, 2, FALSE), "No")</f>
        <v>No</v>
      </c>
    </row>
    <row r="9881" spans="1:23" x14ac:dyDescent="0.3">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VLOOKUP($M9881,People!$A$2:$B$5, 2, FALSE)</f>
        <v>Chuck Magee</v>
      </c>
      <c r="W9881" s="3" t="str">
        <f>IFERROR(VLOOKUP($B9881, 'Returns'!$A$2:$B$801, 2, FALSE), "No")</f>
        <v>No</v>
      </c>
    </row>
    <row r="9882" spans="1:23" x14ac:dyDescent="0.3">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VLOOKUP($M9882,People!$A$2:$B$5, 2, FALSE)</f>
        <v>Chuck Magee</v>
      </c>
      <c r="W9882" s="3" t="str">
        <f>IFERROR(VLOOKUP($B9882, 'Returns'!$A$2:$B$801, 2, FALSE), "No")</f>
        <v>No</v>
      </c>
    </row>
    <row r="9883" spans="1:23" x14ac:dyDescent="0.3">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VLOOKUP($M9883,People!$A$2:$B$5, 2, FALSE)</f>
        <v>Cassandra Brandow</v>
      </c>
      <c r="W9883" s="3" t="str">
        <f>IFERROR(VLOOKUP($B9883, 'Returns'!$A$2:$B$801, 2, FALSE), "No")</f>
        <v>No</v>
      </c>
    </row>
    <row r="9884" spans="1:23" x14ac:dyDescent="0.3">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VLOOKUP($M9884,People!$A$2:$B$5, 2, FALSE)</f>
        <v>Cassandra Brandow</v>
      </c>
      <c r="W9884" s="3" t="str">
        <f>IFERROR(VLOOKUP($B9884, 'Returns'!$A$2:$B$801, 2, FALSE), "No")</f>
        <v>No</v>
      </c>
    </row>
    <row r="9885" spans="1:23" x14ac:dyDescent="0.3">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VLOOKUP($M9885,People!$A$2:$B$5, 2, FALSE)</f>
        <v>Anna Andreadi</v>
      </c>
      <c r="W9885" s="3" t="str">
        <f>IFERROR(VLOOKUP($B9885, 'Returns'!$A$2:$B$801, 2, FALSE), "No")</f>
        <v>No</v>
      </c>
    </row>
    <row r="9886" spans="1:23" x14ac:dyDescent="0.3">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VLOOKUP($M9886,People!$A$2:$B$5, 2, FALSE)</f>
        <v>Anna Andreadi</v>
      </c>
      <c r="W9886" s="3" t="str">
        <f>IFERROR(VLOOKUP($B9886, 'Returns'!$A$2:$B$801, 2, FALSE), "No")</f>
        <v>No</v>
      </c>
    </row>
    <row r="9887" spans="1:23" x14ac:dyDescent="0.3">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VLOOKUP($M9887,People!$A$2:$B$5, 2, FALSE)</f>
        <v>Anna Andreadi</v>
      </c>
      <c r="W9887" s="3" t="str">
        <f>IFERROR(VLOOKUP($B9887, 'Returns'!$A$2:$B$801, 2, FALSE), "No")</f>
        <v>No</v>
      </c>
    </row>
    <row r="9888" spans="1:23" x14ac:dyDescent="0.3">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VLOOKUP($M9888,People!$A$2:$B$5, 2, FALSE)</f>
        <v>Kelly Williams</v>
      </c>
      <c r="W9888" s="3" t="str">
        <f>IFERROR(VLOOKUP($B9888, 'Returns'!$A$2:$B$801, 2, FALSE), "No")</f>
        <v>No</v>
      </c>
    </row>
    <row r="9889" spans="1:23" x14ac:dyDescent="0.3">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VLOOKUP($M9889,People!$A$2:$B$5, 2, FALSE)</f>
        <v>Chuck Magee</v>
      </c>
      <c r="W9889" s="3" t="str">
        <f>IFERROR(VLOOKUP($B9889, 'Returns'!$A$2:$B$801, 2, FALSE), "No")</f>
        <v>No</v>
      </c>
    </row>
    <row r="9890" spans="1:23" x14ac:dyDescent="0.3">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VLOOKUP($M9890,People!$A$2:$B$5, 2, FALSE)</f>
        <v>Chuck Magee</v>
      </c>
      <c r="W9890" s="3" t="str">
        <f>IFERROR(VLOOKUP($B9890, 'Returns'!$A$2:$B$801, 2, FALSE), "No")</f>
        <v>No</v>
      </c>
    </row>
    <row r="9891" spans="1:23" x14ac:dyDescent="0.3">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VLOOKUP($M9891,People!$A$2:$B$5, 2, FALSE)</f>
        <v>Chuck Magee</v>
      </c>
      <c r="W9891" s="3" t="str">
        <f>IFERROR(VLOOKUP($B9891, 'Returns'!$A$2:$B$801, 2, FALSE), "No")</f>
        <v>No</v>
      </c>
    </row>
    <row r="9892" spans="1:23" x14ac:dyDescent="0.3">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VLOOKUP($M9892,People!$A$2:$B$5, 2, FALSE)</f>
        <v>Kelly Williams</v>
      </c>
      <c r="W9892" s="3" t="str">
        <f>IFERROR(VLOOKUP($B9892, 'Returns'!$A$2:$B$801, 2, FALSE), "No")</f>
        <v>No</v>
      </c>
    </row>
    <row r="9893" spans="1:23" x14ac:dyDescent="0.3">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VLOOKUP($M9893,People!$A$2:$B$5, 2, FALSE)</f>
        <v>Kelly Williams</v>
      </c>
      <c r="W9893" s="3" t="str">
        <f>IFERROR(VLOOKUP($B9893, 'Returns'!$A$2:$B$801, 2, FALSE), "No")</f>
        <v>No</v>
      </c>
    </row>
    <row r="9894" spans="1:23" x14ac:dyDescent="0.3">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VLOOKUP($M9894,People!$A$2:$B$5, 2, FALSE)</f>
        <v>Kelly Williams</v>
      </c>
      <c r="W9894" s="3" t="str">
        <f>IFERROR(VLOOKUP($B9894, 'Returns'!$A$2:$B$801, 2, FALSE), "No")</f>
        <v>No</v>
      </c>
    </row>
    <row r="9895" spans="1:23" x14ac:dyDescent="0.3">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VLOOKUP($M9895,People!$A$2:$B$5, 2, FALSE)</f>
        <v>Kelly Williams</v>
      </c>
      <c r="W9895" s="3" t="str">
        <f>IFERROR(VLOOKUP($B9895, 'Returns'!$A$2:$B$801, 2, FALSE), "No")</f>
        <v>No</v>
      </c>
    </row>
    <row r="9896" spans="1:23" x14ac:dyDescent="0.3">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VLOOKUP($M9896,People!$A$2:$B$5, 2, FALSE)</f>
        <v>Kelly Williams</v>
      </c>
      <c r="W9896" s="3" t="str">
        <f>IFERROR(VLOOKUP($B9896, 'Returns'!$A$2:$B$801, 2, FALSE), "No")</f>
        <v>No</v>
      </c>
    </row>
    <row r="9897" spans="1:23" x14ac:dyDescent="0.3">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VLOOKUP($M9897,People!$A$2:$B$5, 2, FALSE)</f>
        <v>Kelly Williams</v>
      </c>
      <c r="W9897" s="3" t="str">
        <f>IFERROR(VLOOKUP($B9897, 'Returns'!$A$2:$B$801, 2, FALSE), "No")</f>
        <v>No</v>
      </c>
    </row>
    <row r="9898" spans="1:23" x14ac:dyDescent="0.3">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VLOOKUP($M9898,People!$A$2:$B$5, 2, FALSE)</f>
        <v>Kelly Williams</v>
      </c>
      <c r="W9898" s="3" t="str">
        <f>IFERROR(VLOOKUP($B9898, 'Returns'!$A$2:$B$801, 2, FALSE), "No")</f>
        <v>No</v>
      </c>
    </row>
    <row r="9899" spans="1:23" x14ac:dyDescent="0.3">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VLOOKUP($M9899,People!$A$2:$B$5, 2, FALSE)</f>
        <v>Chuck Magee</v>
      </c>
      <c r="W9899" s="3" t="str">
        <f>IFERROR(VLOOKUP($B9899, 'Returns'!$A$2:$B$801, 2, FALSE), "No")</f>
        <v>No</v>
      </c>
    </row>
    <row r="9900" spans="1:23" x14ac:dyDescent="0.3">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VLOOKUP($M9900,People!$A$2:$B$5, 2, FALSE)</f>
        <v>Chuck Magee</v>
      </c>
      <c r="W9900" s="3" t="str">
        <f>IFERROR(VLOOKUP($B9900, 'Returns'!$A$2:$B$801, 2, FALSE), "No")</f>
        <v>No</v>
      </c>
    </row>
    <row r="9901" spans="1:23" x14ac:dyDescent="0.3">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VLOOKUP($M9901,People!$A$2:$B$5, 2, FALSE)</f>
        <v>Chuck Magee</v>
      </c>
      <c r="W9901" s="3" t="str">
        <f>IFERROR(VLOOKUP($B9901, 'Returns'!$A$2:$B$801, 2, FALSE), "No")</f>
        <v>No</v>
      </c>
    </row>
    <row r="9902" spans="1:23" x14ac:dyDescent="0.3">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VLOOKUP($M9902,People!$A$2:$B$5, 2, FALSE)</f>
        <v>Anna Andreadi</v>
      </c>
      <c r="W9902" s="3" t="str">
        <f>IFERROR(VLOOKUP($B9902, 'Returns'!$A$2:$B$801, 2, FALSE), "No")</f>
        <v>No</v>
      </c>
    </row>
    <row r="9903" spans="1:23" x14ac:dyDescent="0.3">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VLOOKUP($M9903,People!$A$2:$B$5, 2, FALSE)</f>
        <v>Anna Andreadi</v>
      </c>
      <c r="W9903" s="3" t="str">
        <f>IFERROR(VLOOKUP($B9903, 'Returns'!$A$2:$B$801, 2, FALSE), "No")</f>
        <v>No</v>
      </c>
    </row>
    <row r="9904" spans="1:23" x14ac:dyDescent="0.3">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VLOOKUP($M9904,People!$A$2:$B$5, 2, FALSE)</f>
        <v>Anna Andreadi</v>
      </c>
      <c r="W9904" s="3" t="str">
        <f>IFERROR(VLOOKUP($B9904, 'Returns'!$A$2:$B$801, 2, FALSE), "No")</f>
        <v>No</v>
      </c>
    </row>
    <row r="9905" spans="1:23" x14ac:dyDescent="0.3">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VLOOKUP($M9905,People!$A$2:$B$5, 2, FALSE)</f>
        <v>Kelly Williams</v>
      </c>
      <c r="W9905" s="3" t="str">
        <f>IFERROR(VLOOKUP($B9905, 'Returns'!$A$2:$B$801, 2, FALSE), "No")</f>
        <v>No</v>
      </c>
    </row>
    <row r="9906" spans="1:23" x14ac:dyDescent="0.3">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VLOOKUP($M9906,People!$A$2:$B$5, 2, FALSE)</f>
        <v>Kelly Williams</v>
      </c>
      <c r="W9906" s="3" t="str">
        <f>IFERROR(VLOOKUP($B9906, 'Returns'!$A$2:$B$801, 2, FALSE), "No")</f>
        <v>No</v>
      </c>
    </row>
    <row r="9907" spans="1:23" x14ac:dyDescent="0.3">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VLOOKUP($M9907,People!$A$2:$B$5, 2, FALSE)</f>
        <v>Anna Andreadi</v>
      </c>
      <c r="W9907" s="3" t="str">
        <f>IFERROR(VLOOKUP($B9907, 'Returns'!$A$2:$B$801, 2, FALSE), "No")</f>
        <v>No</v>
      </c>
    </row>
    <row r="9908" spans="1:23" x14ac:dyDescent="0.3">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VLOOKUP($M9908,People!$A$2:$B$5, 2, FALSE)</f>
        <v>Anna Andreadi</v>
      </c>
      <c r="W9908" s="3" t="str">
        <f>IFERROR(VLOOKUP($B9908, 'Returns'!$A$2:$B$801, 2, FALSE), "No")</f>
        <v>No</v>
      </c>
    </row>
    <row r="9909" spans="1:23" x14ac:dyDescent="0.3">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VLOOKUP($M9909,People!$A$2:$B$5, 2, FALSE)</f>
        <v>Anna Andreadi</v>
      </c>
      <c r="W9909" s="3" t="str">
        <f>IFERROR(VLOOKUP($B9909, 'Returns'!$A$2:$B$801, 2, FALSE), "No")</f>
        <v>No</v>
      </c>
    </row>
    <row r="9910" spans="1:23" x14ac:dyDescent="0.3">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VLOOKUP($M9910,People!$A$2:$B$5, 2, FALSE)</f>
        <v>Anna Andreadi</v>
      </c>
      <c r="W9910" s="3" t="str">
        <f>IFERROR(VLOOKUP($B9910, 'Returns'!$A$2:$B$801, 2, FALSE), "No")</f>
        <v>No</v>
      </c>
    </row>
    <row r="9911" spans="1:23" x14ac:dyDescent="0.3">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VLOOKUP($M9911,People!$A$2:$B$5, 2, FALSE)</f>
        <v>Anna Andreadi</v>
      </c>
      <c r="W9911" s="3" t="str">
        <f>IFERROR(VLOOKUP($B9911, 'Returns'!$A$2:$B$801, 2, FALSE), "No")</f>
        <v>No</v>
      </c>
    </row>
    <row r="9912" spans="1:23" x14ac:dyDescent="0.3">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VLOOKUP($M9912,People!$A$2:$B$5, 2, FALSE)</f>
        <v>Anna Andreadi</v>
      </c>
      <c r="W9912" s="3" t="str">
        <f>IFERROR(VLOOKUP($B9912, 'Returns'!$A$2:$B$801, 2, FALSE), "No")</f>
        <v>No</v>
      </c>
    </row>
    <row r="9913" spans="1:23" x14ac:dyDescent="0.3">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VLOOKUP($M9913,People!$A$2:$B$5, 2, FALSE)</f>
        <v>Cassandra Brandow</v>
      </c>
      <c r="W9913" s="3" t="str">
        <f>IFERROR(VLOOKUP($B9913, 'Returns'!$A$2:$B$801, 2, FALSE), "No")</f>
        <v>No</v>
      </c>
    </row>
    <row r="9914" spans="1:23" x14ac:dyDescent="0.3">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VLOOKUP($M9914,People!$A$2:$B$5, 2, FALSE)</f>
        <v>Anna Andreadi</v>
      </c>
      <c r="W9914" s="3" t="str">
        <f>IFERROR(VLOOKUP($B9914, 'Returns'!$A$2:$B$801, 2, FALSE), "No")</f>
        <v>No</v>
      </c>
    </row>
    <row r="9915" spans="1:23" x14ac:dyDescent="0.3">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VLOOKUP($M9915,People!$A$2:$B$5, 2, FALSE)</f>
        <v>Anna Andreadi</v>
      </c>
      <c r="W9915" s="3" t="str">
        <f>IFERROR(VLOOKUP($B9915, 'Returns'!$A$2:$B$801, 2, FALSE), "No")</f>
        <v>No</v>
      </c>
    </row>
    <row r="9916" spans="1:23" x14ac:dyDescent="0.3">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VLOOKUP($M9916,People!$A$2:$B$5, 2, FALSE)</f>
        <v>Kelly Williams</v>
      </c>
      <c r="W9916" s="3" t="str">
        <f>IFERROR(VLOOKUP($B9916, 'Returns'!$A$2:$B$801, 2, FALSE), "No")</f>
        <v>No</v>
      </c>
    </row>
    <row r="9917" spans="1:23" x14ac:dyDescent="0.3">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VLOOKUP($M9917,People!$A$2:$B$5, 2, FALSE)</f>
        <v>Kelly Williams</v>
      </c>
      <c r="W9917" s="3" t="str">
        <f>IFERROR(VLOOKUP($B9917, 'Returns'!$A$2:$B$801, 2, FALSE), "No")</f>
        <v>No</v>
      </c>
    </row>
    <row r="9918" spans="1:23" x14ac:dyDescent="0.3">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VLOOKUP($M9918,People!$A$2:$B$5, 2, FALSE)</f>
        <v>Kelly Williams</v>
      </c>
      <c r="W9918" s="3" t="str">
        <f>IFERROR(VLOOKUP($B9918, 'Returns'!$A$2:$B$801, 2, FALSE), "No")</f>
        <v>No</v>
      </c>
    </row>
    <row r="9919" spans="1:23" x14ac:dyDescent="0.3">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VLOOKUP($M9919,People!$A$2:$B$5, 2, FALSE)</f>
        <v>Kelly Williams</v>
      </c>
      <c r="W9919" s="3" t="str">
        <f>IFERROR(VLOOKUP($B9919, 'Returns'!$A$2:$B$801, 2, FALSE), "No")</f>
        <v>No</v>
      </c>
    </row>
    <row r="9920" spans="1:23" x14ac:dyDescent="0.3">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VLOOKUP($M9920,People!$A$2:$B$5, 2, FALSE)</f>
        <v>Chuck Magee</v>
      </c>
      <c r="W9920" s="3" t="str">
        <f>IFERROR(VLOOKUP($B9920, 'Returns'!$A$2:$B$801, 2, FALSE), "No")</f>
        <v>No</v>
      </c>
    </row>
    <row r="9921" spans="1:23" x14ac:dyDescent="0.3">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VLOOKUP($M9921,People!$A$2:$B$5, 2, FALSE)</f>
        <v>Kelly Williams</v>
      </c>
      <c r="W9921" s="3" t="str">
        <f>IFERROR(VLOOKUP($B9921, 'Returns'!$A$2:$B$801, 2, FALSE), "No")</f>
        <v>No</v>
      </c>
    </row>
    <row r="9922" spans="1:23" x14ac:dyDescent="0.3">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VLOOKUP($M9922,People!$A$2:$B$5, 2, FALSE)</f>
        <v>Kelly Williams</v>
      </c>
      <c r="W9922" s="3" t="str">
        <f>IFERROR(VLOOKUP($B9922, 'Returns'!$A$2:$B$801, 2, FALSE), "No")</f>
        <v>No</v>
      </c>
    </row>
    <row r="9923" spans="1:23" x14ac:dyDescent="0.3">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VLOOKUP($M9923,People!$A$2:$B$5, 2, FALSE)</f>
        <v>Chuck Magee</v>
      </c>
      <c r="W9923" s="3" t="str">
        <f>IFERROR(VLOOKUP($B9923, 'Returns'!$A$2:$B$801, 2, FALSE), "No")</f>
        <v>No</v>
      </c>
    </row>
    <row r="9924" spans="1:23" x14ac:dyDescent="0.3">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VLOOKUP($M9924,People!$A$2:$B$5, 2, FALSE)</f>
        <v>Kelly Williams</v>
      </c>
      <c r="W9924" s="3" t="str">
        <f>IFERROR(VLOOKUP($B9924, 'Returns'!$A$2:$B$801, 2, FALSE), "No")</f>
        <v>No</v>
      </c>
    </row>
    <row r="9925" spans="1:23" x14ac:dyDescent="0.3">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VLOOKUP($M9925,People!$A$2:$B$5, 2, FALSE)</f>
        <v>Chuck Magee</v>
      </c>
      <c r="W9925" s="3" t="str">
        <f>IFERROR(VLOOKUP($B9925, 'Returns'!$A$2:$B$801, 2, FALSE), "No")</f>
        <v>No</v>
      </c>
    </row>
    <row r="9926" spans="1:23" x14ac:dyDescent="0.3">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VLOOKUP($M9926,People!$A$2:$B$5, 2, FALSE)</f>
        <v>Chuck Magee</v>
      </c>
      <c r="W9926" s="3" t="str">
        <f>IFERROR(VLOOKUP($B9926, 'Returns'!$A$2:$B$801, 2, FALSE), "No")</f>
        <v>No</v>
      </c>
    </row>
    <row r="9927" spans="1:23" x14ac:dyDescent="0.3">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VLOOKUP($M9927,People!$A$2:$B$5, 2, FALSE)</f>
        <v>Chuck Magee</v>
      </c>
      <c r="W9927" s="3" t="str">
        <f>IFERROR(VLOOKUP($B9927, 'Returns'!$A$2:$B$801, 2, FALSE), "No")</f>
        <v>No</v>
      </c>
    </row>
    <row r="9928" spans="1:23" x14ac:dyDescent="0.3">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VLOOKUP($M9928,People!$A$2:$B$5, 2, FALSE)</f>
        <v>Chuck Magee</v>
      </c>
      <c r="W9928" s="3" t="str">
        <f>IFERROR(VLOOKUP($B9928, 'Returns'!$A$2:$B$801, 2, FALSE), "No")</f>
        <v>No</v>
      </c>
    </row>
    <row r="9929" spans="1:23" x14ac:dyDescent="0.3">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VLOOKUP($M9929,People!$A$2:$B$5, 2, FALSE)</f>
        <v>Chuck Magee</v>
      </c>
      <c r="W9929" s="3" t="str">
        <f>IFERROR(VLOOKUP($B9929, 'Returns'!$A$2:$B$801, 2, FALSE), "No")</f>
        <v>No</v>
      </c>
    </row>
    <row r="9930" spans="1:23" x14ac:dyDescent="0.3">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VLOOKUP($M9930,People!$A$2:$B$5, 2, FALSE)</f>
        <v>Anna Andreadi</v>
      </c>
      <c r="W9930" s="3" t="str">
        <f>IFERROR(VLOOKUP($B9930, 'Returns'!$A$2:$B$801, 2, FALSE), "No")</f>
        <v>No</v>
      </c>
    </row>
    <row r="9931" spans="1:23" x14ac:dyDescent="0.3">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VLOOKUP($M9931,People!$A$2:$B$5, 2, FALSE)</f>
        <v>Anna Andreadi</v>
      </c>
      <c r="W9931" s="3" t="str">
        <f>IFERROR(VLOOKUP($B9931, 'Returns'!$A$2:$B$801, 2, FALSE), "No")</f>
        <v>No</v>
      </c>
    </row>
    <row r="9932" spans="1:23" x14ac:dyDescent="0.3">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VLOOKUP($M9932,People!$A$2:$B$5, 2, FALSE)</f>
        <v>Anna Andreadi</v>
      </c>
      <c r="W9932" s="3" t="str">
        <f>IFERROR(VLOOKUP($B9932, 'Returns'!$A$2:$B$801, 2, FALSE), "No")</f>
        <v>No</v>
      </c>
    </row>
    <row r="9933" spans="1:23" x14ac:dyDescent="0.3">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VLOOKUP($M9933,People!$A$2:$B$5, 2, FALSE)</f>
        <v>Anna Andreadi</v>
      </c>
      <c r="W9933" s="3" t="str">
        <f>IFERROR(VLOOKUP($B9933, 'Returns'!$A$2:$B$801, 2, FALSE), "No")</f>
        <v>No</v>
      </c>
    </row>
    <row r="9934" spans="1:23" x14ac:dyDescent="0.3">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VLOOKUP($M9934,People!$A$2:$B$5, 2, FALSE)</f>
        <v>Anna Andreadi</v>
      </c>
      <c r="W9934" s="3" t="str">
        <f>IFERROR(VLOOKUP($B9934, 'Returns'!$A$2:$B$801, 2, FALSE), "No")</f>
        <v>No</v>
      </c>
    </row>
    <row r="9935" spans="1:23" x14ac:dyDescent="0.3">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VLOOKUP($M9935,People!$A$2:$B$5, 2, FALSE)</f>
        <v>Chuck Magee</v>
      </c>
      <c r="W9935" s="3" t="str">
        <f>IFERROR(VLOOKUP($B9935, 'Returns'!$A$2:$B$801, 2, FALSE), "No")</f>
        <v>No</v>
      </c>
    </row>
    <row r="9936" spans="1:23" x14ac:dyDescent="0.3">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VLOOKUP($M9936,People!$A$2:$B$5, 2, FALSE)</f>
        <v>Chuck Magee</v>
      </c>
      <c r="W9936" s="3" t="str">
        <f>IFERROR(VLOOKUP($B9936, 'Returns'!$A$2:$B$801, 2, FALSE), "No")</f>
        <v>No</v>
      </c>
    </row>
    <row r="9937" spans="1:23" x14ac:dyDescent="0.3">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VLOOKUP($M9937,People!$A$2:$B$5, 2, FALSE)</f>
        <v>Chuck Magee</v>
      </c>
      <c r="W9937" s="3" t="str">
        <f>IFERROR(VLOOKUP($B9937, 'Returns'!$A$2:$B$801, 2, FALSE), "No")</f>
        <v>No</v>
      </c>
    </row>
    <row r="9938" spans="1:23" x14ac:dyDescent="0.3">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VLOOKUP($M9938,People!$A$2:$B$5, 2, FALSE)</f>
        <v>Chuck Magee</v>
      </c>
      <c r="W9938" s="3" t="str">
        <f>IFERROR(VLOOKUP($B9938, 'Returns'!$A$2:$B$801, 2, FALSE), "No")</f>
        <v>No</v>
      </c>
    </row>
    <row r="9939" spans="1:23" x14ac:dyDescent="0.3">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VLOOKUP($M9939,People!$A$2:$B$5, 2, FALSE)</f>
        <v>Anna Andreadi</v>
      </c>
      <c r="W9939" s="3" t="str">
        <f>IFERROR(VLOOKUP($B9939, 'Returns'!$A$2:$B$801, 2, FALSE), "No")</f>
        <v>No</v>
      </c>
    </row>
    <row r="9940" spans="1:23" x14ac:dyDescent="0.3">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VLOOKUP($M9940,People!$A$2:$B$5, 2, FALSE)</f>
        <v>Chuck Magee</v>
      </c>
      <c r="W9940" s="3" t="str">
        <f>IFERROR(VLOOKUP($B9940, 'Returns'!$A$2:$B$801, 2, FALSE), "No")</f>
        <v>No</v>
      </c>
    </row>
    <row r="9941" spans="1:23" x14ac:dyDescent="0.3">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VLOOKUP($M9941,People!$A$2:$B$5, 2, FALSE)</f>
        <v>Chuck Magee</v>
      </c>
      <c r="W9941" s="3" t="str">
        <f>IFERROR(VLOOKUP($B9941, 'Returns'!$A$2:$B$801, 2, FALSE), "No")</f>
        <v>No</v>
      </c>
    </row>
    <row r="9942" spans="1:23" x14ac:dyDescent="0.3">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VLOOKUP($M9942,People!$A$2:$B$5, 2, FALSE)</f>
        <v>Chuck Magee</v>
      </c>
      <c r="W9942" s="3" t="str">
        <f>IFERROR(VLOOKUP($B9942, 'Returns'!$A$2:$B$801, 2, FALSE), "No")</f>
        <v>No</v>
      </c>
    </row>
    <row r="9943" spans="1:23" x14ac:dyDescent="0.3">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VLOOKUP($M9943,People!$A$2:$B$5, 2, FALSE)</f>
        <v>Anna Andreadi</v>
      </c>
      <c r="W9943" s="3" t="str">
        <f>IFERROR(VLOOKUP($B9943, 'Returns'!$A$2:$B$801, 2, FALSE), "No")</f>
        <v>No</v>
      </c>
    </row>
    <row r="9944" spans="1:23" x14ac:dyDescent="0.3">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VLOOKUP($M9944,People!$A$2:$B$5, 2, FALSE)</f>
        <v>Anna Andreadi</v>
      </c>
      <c r="W9944" s="3" t="str">
        <f>IFERROR(VLOOKUP($B9944, 'Returns'!$A$2:$B$801, 2, FALSE), "No")</f>
        <v>No</v>
      </c>
    </row>
    <row r="9945" spans="1:23" x14ac:dyDescent="0.3">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VLOOKUP($M9945,People!$A$2:$B$5, 2, FALSE)</f>
        <v>Anna Andreadi</v>
      </c>
      <c r="W9945" s="3" t="str">
        <f>IFERROR(VLOOKUP($B9945, 'Returns'!$A$2:$B$801, 2, FALSE), "No")</f>
        <v>No</v>
      </c>
    </row>
    <row r="9946" spans="1:23" x14ac:dyDescent="0.3">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VLOOKUP($M9946,People!$A$2:$B$5, 2, FALSE)</f>
        <v>Anna Andreadi</v>
      </c>
      <c r="W9946" s="3" t="str">
        <f>IFERROR(VLOOKUP($B9946, 'Returns'!$A$2:$B$801, 2, FALSE), "No")</f>
        <v>No</v>
      </c>
    </row>
    <row r="9947" spans="1:23" x14ac:dyDescent="0.3">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VLOOKUP($M9947,People!$A$2:$B$5, 2, FALSE)</f>
        <v>Chuck Magee</v>
      </c>
      <c r="W9947" s="3" t="str">
        <f>IFERROR(VLOOKUP($B9947, 'Returns'!$A$2:$B$801, 2, FALSE), "No")</f>
        <v>No</v>
      </c>
    </row>
    <row r="9948" spans="1:23" x14ac:dyDescent="0.3">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VLOOKUP($M9948,People!$A$2:$B$5, 2, FALSE)</f>
        <v>Chuck Magee</v>
      </c>
      <c r="W9948" s="3" t="str">
        <f>IFERROR(VLOOKUP($B9948, 'Returns'!$A$2:$B$801, 2, FALSE), "No")</f>
        <v>No</v>
      </c>
    </row>
    <row r="9949" spans="1:23" x14ac:dyDescent="0.3">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VLOOKUP($M9949,People!$A$2:$B$5, 2, FALSE)</f>
        <v>Kelly Williams</v>
      </c>
      <c r="W9949" s="3" t="str">
        <f>IFERROR(VLOOKUP($B9949, 'Returns'!$A$2:$B$801, 2, FALSE), "No")</f>
        <v>No</v>
      </c>
    </row>
    <row r="9950" spans="1:23" x14ac:dyDescent="0.3">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VLOOKUP($M9950,People!$A$2:$B$5, 2, FALSE)</f>
        <v>Kelly Williams</v>
      </c>
      <c r="W9950" s="3" t="str">
        <f>IFERROR(VLOOKUP($B9950, 'Returns'!$A$2:$B$801, 2, FALSE), "No")</f>
        <v>No</v>
      </c>
    </row>
    <row r="9951" spans="1:23" x14ac:dyDescent="0.3">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VLOOKUP($M9951,People!$A$2:$B$5, 2, FALSE)</f>
        <v>Kelly Williams</v>
      </c>
      <c r="W9951" s="3" t="str">
        <f>IFERROR(VLOOKUP($B9951, 'Returns'!$A$2:$B$801, 2, FALSE), "No")</f>
        <v>No</v>
      </c>
    </row>
    <row r="9952" spans="1:23" x14ac:dyDescent="0.3">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VLOOKUP($M9952,People!$A$2:$B$5, 2, FALSE)</f>
        <v>Kelly Williams</v>
      </c>
      <c r="W9952" s="3" t="str">
        <f>IFERROR(VLOOKUP($B9952, 'Returns'!$A$2:$B$801, 2, FALSE), "No")</f>
        <v>No</v>
      </c>
    </row>
    <row r="9953" spans="1:23" x14ac:dyDescent="0.3">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VLOOKUP($M9953,People!$A$2:$B$5, 2, FALSE)</f>
        <v>Kelly Williams</v>
      </c>
      <c r="W9953" s="3" t="str">
        <f>IFERROR(VLOOKUP($B9953, 'Returns'!$A$2:$B$801, 2, FALSE), "No")</f>
        <v>No</v>
      </c>
    </row>
    <row r="9954" spans="1:23" x14ac:dyDescent="0.3">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VLOOKUP($M9954,People!$A$2:$B$5, 2, FALSE)</f>
        <v>Anna Andreadi</v>
      </c>
      <c r="W9954" s="3" t="str">
        <f>IFERROR(VLOOKUP($B9954, 'Returns'!$A$2:$B$801, 2, FALSE), "No")</f>
        <v>Yes</v>
      </c>
    </row>
    <row r="9955" spans="1:23" x14ac:dyDescent="0.3">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VLOOKUP($M9955,People!$A$2:$B$5, 2, FALSE)</f>
        <v>Anna Andreadi</v>
      </c>
      <c r="W9955" s="3" t="str">
        <f>IFERROR(VLOOKUP($B9955, 'Returns'!$A$2:$B$801, 2, FALSE), "No")</f>
        <v>Yes</v>
      </c>
    </row>
    <row r="9956" spans="1:23" x14ac:dyDescent="0.3">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VLOOKUP($M9956,People!$A$2:$B$5, 2, FALSE)</f>
        <v>Anna Andreadi</v>
      </c>
      <c r="W9956" s="3" t="str">
        <f>IFERROR(VLOOKUP($B9956, 'Returns'!$A$2:$B$801, 2, FALSE), "No")</f>
        <v>Yes</v>
      </c>
    </row>
    <row r="9957" spans="1:23" x14ac:dyDescent="0.3">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VLOOKUP($M9957,People!$A$2:$B$5, 2, FALSE)</f>
        <v>Anna Andreadi</v>
      </c>
      <c r="W9957" s="3" t="str">
        <f>IFERROR(VLOOKUP($B9957, 'Returns'!$A$2:$B$801, 2, FALSE), "No")</f>
        <v>Yes</v>
      </c>
    </row>
    <row r="9958" spans="1:23" x14ac:dyDescent="0.3">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VLOOKUP($M9958,People!$A$2:$B$5, 2, FALSE)</f>
        <v>Chuck Magee</v>
      </c>
      <c r="W9958" s="3" t="str">
        <f>IFERROR(VLOOKUP($B9958, 'Returns'!$A$2:$B$801, 2, FALSE), "No")</f>
        <v>Yes</v>
      </c>
    </row>
    <row r="9959" spans="1:23" x14ac:dyDescent="0.3">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VLOOKUP($M9959,People!$A$2:$B$5, 2, FALSE)</f>
        <v>Chuck Magee</v>
      </c>
      <c r="W9959" s="3" t="str">
        <f>IFERROR(VLOOKUP($B9959, 'Returns'!$A$2:$B$801, 2, FALSE), "No")</f>
        <v>Yes</v>
      </c>
    </row>
    <row r="9960" spans="1:23" x14ac:dyDescent="0.3">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VLOOKUP($M9960,People!$A$2:$B$5, 2, FALSE)</f>
        <v>Chuck Magee</v>
      </c>
      <c r="W9960" s="3" t="str">
        <f>IFERROR(VLOOKUP($B9960, 'Returns'!$A$2:$B$801, 2, FALSE), "No")</f>
        <v>Yes</v>
      </c>
    </row>
    <row r="9961" spans="1:23" x14ac:dyDescent="0.3">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VLOOKUP($M9961,People!$A$2:$B$5, 2, FALSE)</f>
        <v>Anna Andreadi</v>
      </c>
      <c r="W9961" s="3" t="str">
        <f>IFERROR(VLOOKUP($B9961, 'Returns'!$A$2:$B$801, 2, FALSE), "No")</f>
        <v>No</v>
      </c>
    </row>
    <row r="9962" spans="1:23" x14ac:dyDescent="0.3">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VLOOKUP($M9962,People!$A$2:$B$5, 2, FALSE)</f>
        <v>Cassandra Brandow</v>
      </c>
      <c r="W9962" s="3" t="str">
        <f>IFERROR(VLOOKUP($B9962, 'Returns'!$A$2:$B$801, 2, FALSE), "No")</f>
        <v>No</v>
      </c>
    </row>
    <row r="9963" spans="1:23" x14ac:dyDescent="0.3">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VLOOKUP($M9963,People!$A$2:$B$5, 2, FALSE)</f>
        <v>Kelly Williams</v>
      </c>
      <c r="W9963" s="3" t="str">
        <f>IFERROR(VLOOKUP($B9963, 'Returns'!$A$2:$B$801, 2, FALSE), "No")</f>
        <v>No</v>
      </c>
    </row>
    <row r="9964" spans="1:23" x14ac:dyDescent="0.3">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VLOOKUP($M9964,People!$A$2:$B$5, 2, FALSE)</f>
        <v>Kelly Williams</v>
      </c>
      <c r="W9964" s="3" t="str">
        <f>IFERROR(VLOOKUP($B9964, 'Returns'!$A$2:$B$801, 2, FALSE), "No")</f>
        <v>No</v>
      </c>
    </row>
    <row r="9965" spans="1:23" x14ac:dyDescent="0.3">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VLOOKUP($M9965,People!$A$2:$B$5, 2, FALSE)</f>
        <v>Chuck Magee</v>
      </c>
      <c r="W9965" s="3" t="str">
        <f>IFERROR(VLOOKUP($B9965, 'Returns'!$A$2:$B$801, 2, FALSE), "No")</f>
        <v>No</v>
      </c>
    </row>
    <row r="9966" spans="1:23" x14ac:dyDescent="0.3">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VLOOKUP($M9966,People!$A$2:$B$5, 2, FALSE)</f>
        <v>Chuck Magee</v>
      </c>
      <c r="W9966" s="3" t="str">
        <f>IFERROR(VLOOKUP($B9966, 'Returns'!$A$2:$B$801, 2, FALSE), "No")</f>
        <v>No</v>
      </c>
    </row>
    <row r="9967" spans="1:23" x14ac:dyDescent="0.3">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VLOOKUP($M9967,People!$A$2:$B$5, 2, FALSE)</f>
        <v>Chuck Magee</v>
      </c>
      <c r="W9967" s="3" t="str">
        <f>IFERROR(VLOOKUP($B9967, 'Returns'!$A$2:$B$801, 2, FALSE), "No")</f>
        <v>No</v>
      </c>
    </row>
    <row r="9968" spans="1:23" x14ac:dyDescent="0.3">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VLOOKUP($M9968,People!$A$2:$B$5, 2, FALSE)</f>
        <v>Chuck Magee</v>
      </c>
      <c r="W9968" s="3" t="str">
        <f>IFERROR(VLOOKUP($B9968, 'Returns'!$A$2:$B$801, 2, FALSE), "No")</f>
        <v>No</v>
      </c>
    </row>
    <row r="9969" spans="1:23" x14ac:dyDescent="0.3">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VLOOKUP($M9969,People!$A$2:$B$5, 2, FALSE)</f>
        <v>Chuck Magee</v>
      </c>
      <c r="W9969" s="3" t="str">
        <f>IFERROR(VLOOKUP($B9969, 'Returns'!$A$2:$B$801, 2, FALSE), "No")</f>
        <v>No</v>
      </c>
    </row>
    <row r="9970" spans="1:23" x14ac:dyDescent="0.3">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VLOOKUP($M9970,People!$A$2:$B$5, 2, FALSE)</f>
        <v>Chuck Magee</v>
      </c>
      <c r="W9970" s="3" t="str">
        <f>IFERROR(VLOOKUP($B9970, 'Returns'!$A$2:$B$801, 2, FALSE), "No")</f>
        <v>No</v>
      </c>
    </row>
    <row r="9971" spans="1:23" x14ac:dyDescent="0.3">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VLOOKUP($M9971,People!$A$2:$B$5, 2, FALSE)</f>
        <v>Chuck Magee</v>
      </c>
      <c r="W9971" s="3" t="str">
        <f>IFERROR(VLOOKUP($B9971, 'Returns'!$A$2:$B$801, 2, FALSE), "No")</f>
        <v>No</v>
      </c>
    </row>
    <row r="9972" spans="1:23" x14ac:dyDescent="0.3">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VLOOKUP($M9972,People!$A$2:$B$5, 2, FALSE)</f>
        <v>Cassandra Brandow</v>
      </c>
      <c r="W9972" s="3" t="str">
        <f>IFERROR(VLOOKUP($B9972, 'Returns'!$A$2:$B$801, 2, FALSE), "No")</f>
        <v>No</v>
      </c>
    </row>
    <row r="9973" spans="1:23" x14ac:dyDescent="0.3">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VLOOKUP($M9973,People!$A$2:$B$5, 2, FALSE)</f>
        <v>Cassandra Brandow</v>
      </c>
      <c r="W9973" s="3" t="str">
        <f>IFERROR(VLOOKUP($B9973, 'Returns'!$A$2:$B$801, 2, FALSE), "No")</f>
        <v>No</v>
      </c>
    </row>
    <row r="9974" spans="1:23" x14ac:dyDescent="0.3">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VLOOKUP($M9974,People!$A$2:$B$5, 2, FALSE)</f>
        <v>Kelly Williams</v>
      </c>
      <c r="W9974" s="3" t="str">
        <f>IFERROR(VLOOKUP($B9974, 'Returns'!$A$2:$B$801, 2, FALSE), "No")</f>
        <v>No</v>
      </c>
    </row>
    <row r="9975" spans="1:23" x14ac:dyDescent="0.3">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VLOOKUP($M9975,People!$A$2:$B$5, 2, FALSE)</f>
        <v>Anna Andreadi</v>
      </c>
      <c r="W9975" s="3" t="str">
        <f>IFERROR(VLOOKUP($B9975, 'Returns'!$A$2:$B$801, 2, FALSE), "No")</f>
        <v>No</v>
      </c>
    </row>
    <row r="9976" spans="1:23" x14ac:dyDescent="0.3">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VLOOKUP($M9976,People!$A$2:$B$5, 2, FALSE)</f>
        <v>Anna Andreadi</v>
      </c>
      <c r="W9976" s="3" t="str">
        <f>IFERROR(VLOOKUP($B9976, 'Returns'!$A$2:$B$801, 2, FALSE), "No")</f>
        <v>No</v>
      </c>
    </row>
    <row r="9977" spans="1:23" x14ac:dyDescent="0.3">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VLOOKUP($M9977,People!$A$2:$B$5, 2, FALSE)</f>
        <v>Anna Andreadi</v>
      </c>
      <c r="W9977" s="3" t="str">
        <f>IFERROR(VLOOKUP($B9977, 'Returns'!$A$2:$B$801, 2, FALSE), "No")</f>
        <v>No</v>
      </c>
    </row>
    <row r="9978" spans="1:23" x14ac:dyDescent="0.3">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VLOOKUP($M9978,People!$A$2:$B$5, 2, FALSE)</f>
        <v>Anna Andreadi</v>
      </c>
      <c r="W9978" s="3" t="str">
        <f>IFERROR(VLOOKUP($B9978, 'Returns'!$A$2:$B$801, 2, FALSE), "No")</f>
        <v>No</v>
      </c>
    </row>
    <row r="9979" spans="1:23" x14ac:dyDescent="0.3">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VLOOKUP($M9979,People!$A$2:$B$5, 2, FALSE)</f>
        <v>Anna Andreadi</v>
      </c>
      <c r="W9979" s="3" t="str">
        <f>IFERROR(VLOOKUP($B9979, 'Returns'!$A$2:$B$801, 2, FALSE), "No")</f>
        <v>No</v>
      </c>
    </row>
    <row r="9980" spans="1:23" x14ac:dyDescent="0.3">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VLOOKUP($M9980,People!$A$2:$B$5, 2, FALSE)</f>
        <v>Anna Andreadi</v>
      </c>
      <c r="W9980" s="3" t="str">
        <f>IFERROR(VLOOKUP($B9980, 'Returns'!$A$2:$B$801, 2, FALSE), "No")</f>
        <v>No</v>
      </c>
    </row>
    <row r="9981" spans="1:23" x14ac:dyDescent="0.3">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VLOOKUP($M9981,People!$A$2:$B$5, 2, FALSE)</f>
        <v>Anna Andreadi</v>
      </c>
      <c r="W9981" s="3" t="str">
        <f>IFERROR(VLOOKUP($B9981, 'Returns'!$A$2:$B$801, 2, FALSE), "No")</f>
        <v>No</v>
      </c>
    </row>
    <row r="9982" spans="1:23" x14ac:dyDescent="0.3">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VLOOKUP($M9982,People!$A$2:$B$5, 2, FALSE)</f>
        <v>Cassandra Brandow</v>
      </c>
      <c r="W9982" s="3" t="str">
        <f>IFERROR(VLOOKUP($B9982, 'Returns'!$A$2:$B$801, 2, FALSE), "No")</f>
        <v>No</v>
      </c>
    </row>
    <row r="9983" spans="1:23" x14ac:dyDescent="0.3">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VLOOKUP($M9983,People!$A$2:$B$5, 2, FALSE)</f>
        <v>Chuck Magee</v>
      </c>
      <c r="W9983" s="3" t="str">
        <f>IFERROR(VLOOKUP($B9983, 'Returns'!$A$2:$B$801, 2, FALSE), "No")</f>
        <v>No</v>
      </c>
    </row>
    <row r="9984" spans="1:23" x14ac:dyDescent="0.3">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VLOOKUP($M9984,People!$A$2:$B$5, 2, FALSE)</f>
        <v>Kelly Williams</v>
      </c>
      <c r="W9984" s="3" t="str">
        <f>IFERROR(VLOOKUP($B9984, 'Returns'!$A$2:$B$801, 2, FALSE), "No")</f>
        <v>No</v>
      </c>
    </row>
    <row r="9985" spans="1:23" x14ac:dyDescent="0.3">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VLOOKUP($M9985,People!$A$2:$B$5, 2, FALSE)</f>
        <v>Kelly Williams</v>
      </c>
      <c r="W9985" s="3" t="str">
        <f>IFERROR(VLOOKUP($B9985, 'Returns'!$A$2:$B$801, 2, FALSE), "No")</f>
        <v>No</v>
      </c>
    </row>
    <row r="9986" spans="1:23" x14ac:dyDescent="0.3">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VLOOKUP($M9986,People!$A$2:$B$5, 2, FALSE)</f>
        <v>Chuck Magee</v>
      </c>
      <c r="W9986" s="3" t="str">
        <f>IFERROR(VLOOKUP($B9986, 'Returns'!$A$2:$B$801, 2, FALSE), "No")</f>
        <v>No</v>
      </c>
    </row>
    <row r="9987" spans="1:23" x14ac:dyDescent="0.3">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VLOOKUP($M9987,People!$A$2:$B$5, 2, FALSE)</f>
        <v>Chuck Magee</v>
      </c>
      <c r="W9987" s="3" t="str">
        <f>IFERROR(VLOOKUP($B9987, 'Returns'!$A$2:$B$801, 2, FALSE), "No")</f>
        <v>No</v>
      </c>
    </row>
    <row r="9988" spans="1:23" x14ac:dyDescent="0.3">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VLOOKUP($M9988,People!$A$2:$B$5, 2, FALSE)</f>
        <v>Anna Andreadi</v>
      </c>
      <c r="W9988" s="3" t="str">
        <f>IFERROR(VLOOKUP($B9988, 'Returns'!$A$2:$B$801, 2, FALSE), "No")</f>
        <v>No</v>
      </c>
    </row>
    <row r="9989" spans="1:23" x14ac:dyDescent="0.3">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VLOOKUP($M9989,People!$A$2:$B$5, 2, FALSE)</f>
        <v>Cassandra Brandow</v>
      </c>
      <c r="W9989" s="3" t="str">
        <f>IFERROR(VLOOKUP($B9989, 'Returns'!$A$2:$B$801, 2, FALSE), "No")</f>
        <v>No</v>
      </c>
    </row>
    <row r="9990" spans="1:23" x14ac:dyDescent="0.3">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VLOOKUP($M9990,People!$A$2:$B$5, 2, FALSE)</f>
        <v>Cassandra Brandow</v>
      </c>
      <c r="W9990" s="3" t="str">
        <f>IFERROR(VLOOKUP($B9990, 'Returns'!$A$2:$B$801, 2, FALSE), "No")</f>
        <v>No</v>
      </c>
    </row>
    <row r="9991" spans="1:23" x14ac:dyDescent="0.3">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VLOOKUP($M9991,People!$A$2:$B$5, 2, FALSE)</f>
        <v>Cassandra Brandow</v>
      </c>
      <c r="W9991" s="3" t="str">
        <f>IFERROR(VLOOKUP($B9991, 'Returns'!$A$2:$B$801, 2, FALSE), "No")</f>
        <v>No</v>
      </c>
    </row>
    <row r="9992" spans="1:23" x14ac:dyDescent="0.3">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VLOOKUP($M9992,People!$A$2:$B$5, 2, FALSE)</f>
        <v>Anna Andreadi</v>
      </c>
      <c r="W9992" s="3" t="str">
        <f>IFERROR(VLOOKUP($B9992, 'Returns'!$A$2:$B$801, 2, FALSE), "No")</f>
        <v>Yes</v>
      </c>
    </row>
    <row r="9993" spans="1:23" x14ac:dyDescent="0.3">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VLOOKUP($M9993,People!$A$2:$B$5, 2, FALSE)</f>
        <v>Anna Andreadi</v>
      </c>
      <c r="W9993" s="3" t="str">
        <f>IFERROR(VLOOKUP($B9993, 'Returns'!$A$2:$B$801, 2, FALSE), "No")</f>
        <v>Yes</v>
      </c>
    </row>
    <row r="9994" spans="1:23" x14ac:dyDescent="0.3">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VLOOKUP($M9994,People!$A$2:$B$5, 2, FALSE)</f>
        <v>Anna Andreadi</v>
      </c>
      <c r="W9994" s="3" t="str">
        <f>IFERROR(VLOOKUP($B9994, 'Returns'!$A$2:$B$801, 2, FALSE), "No")</f>
        <v>Yes</v>
      </c>
    </row>
    <row r="9995" spans="1:23" x14ac:dyDescent="0.3">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VLOOKUP($M9995,People!$A$2:$B$5, 2, FALSE)</f>
        <v>Anna Andreadi</v>
      </c>
      <c r="W9995" s="3" t="str">
        <f>IFERROR(VLOOKUP($B9995, 'Returns'!$A$2:$B$801, 2, FALSE), "No")</f>
        <v>No</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activeCell="B13" sqref="B13"/>
    </sheetView>
  </sheetViews>
  <sheetFormatPr defaultRowHeight="13" x14ac:dyDescent="0.3"/>
  <cols>
    <col min="1" max="1" width="9.36328125" bestFit="1" customWidth="1"/>
    <col min="2" max="2" width="17.1796875" bestFit="1" customWidth="1"/>
  </cols>
  <sheetData>
    <row r="1" spans="1:2" x14ac:dyDescent="0.3">
      <c r="A1" s="1" t="s">
        <v>12</v>
      </c>
      <c r="B1" s="1" t="s">
        <v>5930</v>
      </c>
    </row>
    <row r="2" spans="1:2" x14ac:dyDescent="0.3">
      <c r="A2" s="1" t="s">
        <v>41</v>
      </c>
      <c r="B2" s="1" t="s">
        <v>5177</v>
      </c>
    </row>
    <row r="3" spans="1:2" x14ac:dyDescent="0.3">
      <c r="A3" s="1" t="s">
        <v>135</v>
      </c>
      <c r="B3" s="1" t="s">
        <v>2264</v>
      </c>
    </row>
    <row r="4" spans="1:2" x14ac:dyDescent="0.3">
      <c r="A4" s="1" t="s">
        <v>97</v>
      </c>
      <c r="B4" s="1" t="s">
        <v>4211</v>
      </c>
    </row>
    <row r="5" spans="1:2" x14ac:dyDescent="0.3">
      <c r="A5" s="1" t="s">
        <v>28</v>
      </c>
      <c r="B5" s="1" t="s">
        <v>684</v>
      </c>
    </row>
  </sheetData>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activeCell="D24" sqref="D24"/>
    </sheetView>
  </sheetViews>
  <sheetFormatPr defaultRowHeight="13" x14ac:dyDescent="0.3"/>
  <cols>
    <col min="1" max="1" width="14.81640625" bestFit="1" customWidth="1"/>
    <col min="2" max="2" width="10" customWidth="1"/>
  </cols>
  <sheetData>
    <row r="1" spans="1:2" x14ac:dyDescent="0.3">
      <c r="A1" t="s">
        <v>1</v>
      </c>
      <c r="B1" s="1" t="s">
        <v>5931</v>
      </c>
    </row>
    <row r="2" spans="1:2" x14ac:dyDescent="0.3">
      <c r="A2" t="s">
        <v>5933</v>
      </c>
      <c r="B2" s="1" t="s">
        <v>5932</v>
      </c>
    </row>
    <row r="3" spans="1:2" x14ac:dyDescent="0.3">
      <c r="A3" t="s">
        <v>5933</v>
      </c>
      <c r="B3" s="1" t="s">
        <v>5932</v>
      </c>
    </row>
    <row r="4" spans="1:2" x14ac:dyDescent="0.3">
      <c r="A4" t="s">
        <v>5933</v>
      </c>
      <c r="B4" s="1" t="s">
        <v>5932</v>
      </c>
    </row>
    <row r="5" spans="1:2" x14ac:dyDescent="0.3">
      <c r="A5" t="s">
        <v>5933</v>
      </c>
      <c r="B5" s="1" t="s">
        <v>5932</v>
      </c>
    </row>
    <row r="6" spans="1:2" x14ac:dyDescent="0.3">
      <c r="A6" t="s">
        <v>5934</v>
      </c>
      <c r="B6" s="1" t="s">
        <v>5932</v>
      </c>
    </row>
    <row r="7" spans="1:2" x14ac:dyDescent="0.3">
      <c r="A7" t="s">
        <v>5935</v>
      </c>
      <c r="B7" s="1" t="s">
        <v>5932</v>
      </c>
    </row>
    <row r="8" spans="1:2" x14ac:dyDescent="0.3">
      <c r="A8" t="s">
        <v>5935</v>
      </c>
      <c r="B8" s="1" t="s">
        <v>5932</v>
      </c>
    </row>
    <row r="9" spans="1:2" x14ac:dyDescent="0.3">
      <c r="A9" t="s">
        <v>5935</v>
      </c>
      <c r="B9" s="1" t="s">
        <v>5932</v>
      </c>
    </row>
    <row r="10" spans="1:2" x14ac:dyDescent="0.3">
      <c r="A10" t="s">
        <v>5935</v>
      </c>
      <c r="B10" s="1" t="s">
        <v>5932</v>
      </c>
    </row>
    <row r="11" spans="1:2" x14ac:dyDescent="0.3">
      <c r="A11" t="s">
        <v>5936</v>
      </c>
      <c r="B11" s="1" t="s">
        <v>5932</v>
      </c>
    </row>
    <row r="12" spans="1:2" x14ac:dyDescent="0.3">
      <c r="A12" t="s">
        <v>5937</v>
      </c>
      <c r="B12" s="1" t="s">
        <v>5932</v>
      </c>
    </row>
    <row r="13" spans="1:2" x14ac:dyDescent="0.3">
      <c r="A13" t="s">
        <v>5937</v>
      </c>
      <c r="B13" s="1" t="s">
        <v>5932</v>
      </c>
    </row>
    <row r="14" spans="1:2" x14ac:dyDescent="0.3">
      <c r="A14" t="s">
        <v>5938</v>
      </c>
      <c r="B14" s="1" t="s">
        <v>5932</v>
      </c>
    </row>
    <row r="15" spans="1:2" x14ac:dyDescent="0.3">
      <c r="A15" t="s">
        <v>5938</v>
      </c>
      <c r="B15" s="1" t="s">
        <v>5932</v>
      </c>
    </row>
    <row r="16" spans="1:2" x14ac:dyDescent="0.3">
      <c r="A16" t="s">
        <v>5938</v>
      </c>
      <c r="B16" s="1" t="s">
        <v>5932</v>
      </c>
    </row>
    <row r="17" spans="1:2" x14ac:dyDescent="0.3">
      <c r="A17" t="s">
        <v>5938</v>
      </c>
      <c r="B17" s="1" t="s">
        <v>5932</v>
      </c>
    </row>
    <row r="18" spans="1:2" x14ac:dyDescent="0.3">
      <c r="A18" t="s">
        <v>5939</v>
      </c>
      <c r="B18" s="1" t="s">
        <v>5932</v>
      </c>
    </row>
    <row r="19" spans="1:2" x14ac:dyDescent="0.3">
      <c r="A19" t="s">
        <v>5940</v>
      </c>
      <c r="B19" s="1" t="s">
        <v>5932</v>
      </c>
    </row>
    <row r="20" spans="1:2" x14ac:dyDescent="0.3">
      <c r="A20" t="s">
        <v>5940</v>
      </c>
      <c r="B20" s="1" t="s">
        <v>5932</v>
      </c>
    </row>
    <row r="21" spans="1:2" x14ac:dyDescent="0.3">
      <c r="A21" t="s">
        <v>5941</v>
      </c>
      <c r="B21" s="1" t="s">
        <v>5932</v>
      </c>
    </row>
    <row r="22" spans="1:2" x14ac:dyDescent="0.3">
      <c r="A22" t="s">
        <v>5942</v>
      </c>
      <c r="B22" s="1" t="s">
        <v>5932</v>
      </c>
    </row>
    <row r="23" spans="1:2" x14ac:dyDescent="0.3">
      <c r="A23" t="s">
        <v>5943</v>
      </c>
      <c r="B23" s="1" t="s">
        <v>5932</v>
      </c>
    </row>
    <row r="24" spans="1:2" x14ac:dyDescent="0.3">
      <c r="A24" t="s">
        <v>5943</v>
      </c>
      <c r="B24" s="1" t="s">
        <v>5932</v>
      </c>
    </row>
    <row r="25" spans="1:2" x14ac:dyDescent="0.3">
      <c r="A25" t="s">
        <v>5943</v>
      </c>
      <c r="B25" s="1" t="s">
        <v>5932</v>
      </c>
    </row>
    <row r="26" spans="1:2" x14ac:dyDescent="0.3">
      <c r="A26" t="s">
        <v>5944</v>
      </c>
      <c r="B26" s="1" t="s">
        <v>5932</v>
      </c>
    </row>
    <row r="27" spans="1:2" x14ac:dyDescent="0.3">
      <c r="A27" t="s">
        <v>5944</v>
      </c>
      <c r="B27" s="1" t="s">
        <v>5932</v>
      </c>
    </row>
    <row r="28" spans="1:2" x14ac:dyDescent="0.3">
      <c r="A28" t="s">
        <v>5944</v>
      </c>
      <c r="B28" s="1" t="s">
        <v>5932</v>
      </c>
    </row>
    <row r="29" spans="1:2" x14ac:dyDescent="0.3">
      <c r="A29" t="s">
        <v>5944</v>
      </c>
      <c r="B29" s="1" t="s">
        <v>5932</v>
      </c>
    </row>
    <row r="30" spans="1:2" x14ac:dyDescent="0.3">
      <c r="A30" t="s">
        <v>5944</v>
      </c>
      <c r="B30" s="1" t="s">
        <v>5932</v>
      </c>
    </row>
    <row r="31" spans="1:2" x14ac:dyDescent="0.3">
      <c r="A31" t="s">
        <v>5944</v>
      </c>
      <c r="B31" s="1" t="s">
        <v>5932</v>
      </c>
    </row>
    <row r="32" spans="1:2" x14ac:dyDescent="0.3">
      <c r="A32" t="s">
        <v>5944</v>
      </c>
      <c r="B32" s="1" t="s">
        <v>5932</v>
      </c>
    </row>
    <row r="33" spans="1:2" x14ac:dyDescent="0.3">
      <c r="A33" t="s">
        <v>5945</v>
      </c>
      <c r="B33" s="1" t="s">
        <v>5932</v>
      </c>
    </row>
    <row r="34" spans="1:2" x14ac:dyDescent="0.3">
      <c r="A34" t="s">
        <v>5946</v>
      </c>
      <c r="B34" s="1" t="s">
        <v>5932</v>
      </c>
    </row>
    <row r="35" spans="1:2" x14ac:dyDescent="0.3">
      <c r="A35" t="s">
        <v>5946</v>
      </c>
      <c r="B35" s="1" t="s">
        <v>5932</v>
      </c>
    </row>
    <row r="36" spans="1:2" x14ac:dyDescent="0.3">
      <c r="A36" t="s">
        <v>5947</v>
      </c>
      <c r="B36" s="1" t="s">
        <v>5932</v>
      </c>
    </row>
    <row r="37" spans="1:2" x14ac:dyDescent="0.3">
      <c r="A37" t="s">
        <v>5947</v>
      </c>
      <c r="B37" s="1" t="s">
        <v>5932</v>
      </c>
    </row>
    <row r="38" spans="1:2" x14ac:dyDescent="0.3">
      <c r="A38" t="s">
        <v>5948</v>
      </c>
      <c r="B38" s="1" t="s">
        <v>5932</v>
      </c>
    </row>
    <row r="39" spans="1:2" x14ac:dyDescent="0.3">
      <c r="A39" t="s">
        <v>5949</v>
      </c>
      <c r="B39" s="1" t="s">
        <v>5932</v>
      </c>
    </row>
    <row r="40" spans="1:2" x14ac:dyDescent="0.3">
      <c r="A40" t="s">
        <v>5949</v>
      </c>
      <c r="B40" s="1" t="s">
        <v>5932</v>
      </c>
    </row>
    <row r="41" spans="1:2" x14ac:dyDescent="0.3">
      <c r="A41" t="s">
        <v>5950</v>
      </c>
      <c r="B41" s="1" t="s">
        <v>5932</v>
      </c>
    </row>
    <row r="42" spans="1:2" x14ac:dyDescent="0.3">
      <c r="A42" t="s">
        <v>5950</v>
      </c>
      <c r="B42" s="1" t="s">
        <v>5932</v>
      </c>
    </row>
    <row r="43" spans="1:2" x14ac:dyDescent="0.3">
      <c r="A43" t="s">
        <v>5950</v>
      </c>
      <c r="B43" s="1" t="s">
        <v>5932</v>
      </c>
    </row>
    <row r="44" spans="1:2" x14ac:dyDescent="0.3">
      <c r="A44" t="s">
        <v>5951</v>
      </c>
      <c r="B44" s="1" t="s">
        <v>5932</v>
      </c>
    </row>
    <row r="45" spans="1:2" x14ac:dyDescent="0.3">
      <c r="A45" t="s">
        <v>5951</v>
      </c>
      <c r="B45" s="1" t="s">
        <v>5932</v>
      </c>
    </row>
    <row r="46" spans="1:2" x14ac:dyDescent="0.3">
      <c r="A46" t="s">
        <v>5951</v>
      </c>
      <c r="B46" s="1" t="s">
        <v>5932</v>
      </c>
    </row>
    <row r="47" spans="1:2" x14ac:dyDescent="0.3">
      <c r="A47" t="s">
        <v>5951</v>
      </c>
      <c r="B47" s="1" t="s">
        <v>5932</v>
      </c>
    </row>
    <row r="48" spans="1:2" x14ac:dyDescent="0.3">
      <c r="A48" t="s">
        <v>5951</v>
      </c>
      <c r="B48" s="1" t="s">
        <v>5932</v>
      </c>
    </row>
    <row r="49" spans="1:2" x14ac:dyDescent="0.3">
      <c r="A49" t="s">
        <v>5951</v>
      </c>
      <c r="B49" s="1" t="s">
        <v>5932</v>
      </c>
    </row>
    <row r="50" spans="1:2" x14ac:dyDescent="0.3">
      <c r="A50" t="s">
        <v>5952</v>
      </c>
      <c r="B50" s="1" t="s">
        <v>5932</v>
      </c>
    </row>
    <row r="51" spans="1:2" x14ac:dyDescent="0.3">
      <c r="A51" t="s">
        <v>5952</v>
      </c>
      <c r="B51" s="1" t="s">
        <v>5932</v>
      </c>
    </row>
    <row r="52" spans="1:2" x14ac:dyDescent="0.3">
      <c r="A52" t="s">
        <v>5952</v>
      </c>
      <c r="B52" s="1" t="s">
        <v>5932</v>
      </c>
    </row>
    <row r="53" spans="1:2" x14ac:dyDescent="0.3">
      <c r="A53" t="s">
        <v>5952</v>
      </c>
      <c r="B53" s="1" t="s">
        <v>5932</v>
      </c>
    </row>
    <row r="54" spans="1:2" x14ac:dyDescent="0.3">
      <c r="A54" t="s">
        <v>5953</v>
      </c>
      <c r="B54" s="1" t="s">
        <v>5932</v>
      </c>
    </row>
    <row r="55" spans="1:2" x14ac:dyDescent="0.3">
      <c r="A55" t="s">
        <v>5954</v>
      </c>
      <c r="B55" s="1" t="s">
        <v>5932</v>
      </c>
    </row>
    <row r="56" spans="1:2" x14ac:dyDescent="0.3">
      <c r="A56" t="s">
        <v>5954</v>
      </c>
      <c r="B56" s="1" t="s">
        <v>5932</v>
      </c>
    </row>
    <row r="57" spans="1:2" x14ac:dyDescent="0.3">
      <c r="A57" t="s">
        <v>5954</v>
      </c>
      <c r="B57" s="1" t="s">
        <v>5932</v>
      </c>
    </row>
    <row r="58" spans="1:2" x14ac:dyDescent="0.3">
      <c r="A58" t="s">
        <v>5955</v>
      </c>
      <c r="B58" s="1" t="s">
        <v>5932</v>
      </c>
    </row>
    <row r="59" spans="1:2" x14ac:dyDescent="0.3">
      <c r="A59" t="s">
        <v>5955</v>
      </c>
      <c r="B59" s="1" t="s">
        <v>5932</v>
      </c>
    </row>
    <row r="60" spans="1:2" x14ac:dyDescent="0.3">
      <c r="A60" t="s">
        <v>5955</v>
      </c>
      <c r="B60" s="1" t="s">
        <v>5932</v>
      </c>
    </row>
    <row r="61" spans="1:2" x14ac:dyDescent="0.3">
      <c r="A61" t="s">
        <v>5955</v>
      </c>
      <c r="B61" s="1" t="s">
        <v>5932</v>
      </c>
    </row>
    <row r="62" spans="1:2" x14ac:dyDescent="0.3">
      <c r="A62" t="s">
        <v>5956</v>
      </c>
      <c r="B62" s="1" t="s">
        <v>5932</v>
      </c>
    </row>
    <row r="63" spans="1:2" x14ac:dyDescent="0.3">
      <c r="A63" t="s">
        <v>5956</v>
      </c>
      <c r="B63" s="1" t="s">
        <v>5932</v>
      </c>
    </row>
    <row r="64" spans="1:2" x14ac:dyDescent="0.3">
      <c r="A64" t="s">
        <v>5957</v>
      </c>
      <c r="B64" s="1" t="s">
        <v>5932</v>
      </c>
    </row>
    <row r="65" spans="1:2" x14ac:dyDescent="0.3">
      <c r="A65" t="s">
        <v>5957</v>
      </c>
      <c r="B65" s="1" t="s">
        <v>5932</v>
      </c>
    </row>
    <row r="66" spans="1:2" x14ac:dyDescent="0.3">
      <c r="A66" t="s">
        <v>5958</v>
      </c>
      <c r="B66" s="1" t="s">
        <v>5932</v>
      </c>
    </row>
    <row r="67" spans="1:2" x14ac:dyDescent="0.3">
      <c r="A67" t="s">
        <v>5959</v>
      </c>
      <c r="B67" s="1" t="s">
        <v>5932</v>
      </c>
    </row>
    <row r="68" spans="1:2" x14ac:dyDescent="0.3">
      <c r="A68" t="s">
        <v>5959</v>
      </c>
      <c r="B68" s="1" t="s">
        <v>5932</v>
      </c>
    </row>
    <row r="69" spans="1:2" x14ac:dyDescent="0.3">
      <c r="A69" t="s">
        <v>5960</v>
      </c>
      <c r="B69" s="1" t="s">
        <v>5932</v>
      </c>
    </row>
    <row r="70" spans="1:2" x14ac:dyDescent="0.3">
      <c r="A70" t="s">
        <v>5961</v>
      </c>
      <c r="B70" s="1" t="s">
        <v>5932</v>
      </c>
    </row>
    <row r="71" spans="1:2" x14ac:dyDescent="0.3">
      <c r="A71" t="s">
        <v>5961</v>
      </c>
      <c r="B71" s="1" t="s">
        <v>5932</v>
      </c>
    </row>
    <row r="72" spans="1:2" x14ac:dyDescent="0.3">
      <c r="A72" t="s">
        <v>5961</v>
      </c>
      <c r="B72" s="1" t="s">
        <v>5932</v>
      </c>
    </row>
    <row r="73" spans="1:2" x14ac:dyDescent="0.3">
      <c r="A73" t="s">
        <v>5961</v>
      </c>
      <c r="B73" s="1" t="s">
        <v>5932</v>
      </c>
    </row>
    <row r="74" spans="1:2" x14ac:dyDescent="0.3">
      <c r="A74" t="s">
        <v>5962</v>
      </c>
      <c r="B74" s="1" t="s">
        <v>5932</v>
      </c>
    </row>
    <row r="75" spans="1:2" x14ac:dyDescent="0.3">
      <c r="A75" t="s">
        <v>5962</v>
      </c>
      <c r="B75" s="1" t="s">
        <v>5932</v>
      </c>
    </row>
    <row r="76" spans="1:2" x14ac:dyDescent="0.3">
      <c r="A76" t="s">
        <v>5962</v>
      </c>
      <c r="B76" s="1" t="s">
        <v>5932</v>
      </c>
    </row>
    <row r="77" spans="1:2" x14ac:dyDescent="0.3">
      <c r="A77" t="s">
        <v>5962</v>
      </c>
      <c r="B77" s="1" t="s">
        <v>5932</v>
      </c>
    </row>
    <row r="78" spans="1:2" x14ac:dyDescent="0.3">
      <c r="A78" t="s">
        <v>5962</v>
      </c>
      <c r="B78" s="1" t="s">
        <v>5932</v>
      </c>
    </row>
    <row r="79" spans="1:2" x14ac:dyDescent="0.3">
      <c r="A79" t="s">
        <v>5962</v>
      </c>
      <c r="B79" s="1" t="s">
        <v>5932</v>
      </c>
    </row>
    <row r="80" spans="1:2" x14ac:dyDescent="0.3">
      <c r="A80" t="s">
        <v>5962</v>
      </c>
      <c r="B80" s="1" t="s">
        <v>5932</v>
      </c>
    </row>
    <row r="81" spans="1:2" x14ac:dyDescent="0.3">
      <c r="A81" t="s">
        <v>5962</v>
      </c>
      <c r="B81" s="1" t="s">
        <v>5932</v>
      </c>
    </row>
    <row r="82" spans="1:2" x14ac:dyDescent="0.3">
      <c r="A82" t="s">
        <v>5963</v>
      </c>
      <c r="B82" s="1" t="s">
        <v>5932</v>
      </c>
    </row>
    <row r="83" spans="1:2" x14ac:dyDescent="0.3">
      <c r="A83" t="s">
        <v>5963</v>
      </c>
      <c r="B83" s="1" t="s">
        <v>5932</v>
      </c>
    </row>
    <row r="84" spans="1:2" x14ac:dyDescent="0.3">
      <c r="A84" t="s">
        <v>5963</v>
      </c>
      <c r="B84" s="1" t="s">
        <v>5932</v>
      </c>
    </row>
    <row r="85" spans="1:2" x14ac:dyDescent="0.3">
      <c r="A85" t="s">
        <v>5964</v>
      </c>
      <c r="B85" s="1" t="s">
        <v>5932</v>
      </c>
    </row>
    <row r="86" spans="1:2" x14ac:dyDescent="0.3">
      <c r="A86" t="s">
        <v>5964</v>
      </c>
      <c r="B86" s="1" t="s">
        <v>5932</v>
      </c>
    </row>
    <row r="87" spans="1:2" x14ac:dyDescent="0.3">
      <c r="A87" t="s">
        <v>5965</v>
      </c>
      <c r="B87" s="1" t="s">
        <v>5932</v>
      </c>
    </row>
    <row r="88" spans="1:2" x14ac:dyDescent="0.3">
      <c r="A88" t="s">
        <v>5965</v>
      </c>
      <c r="B88" s="1" t="s">
        <v>5932</v>
      </c>
    </row>
    <row r="89" spans="1:2" x14ac:dyDescent="0.3">
      <c r="A89" t="s">
        <v>5966</v>
      </c>
      <c r="B89" s="1" t="s">
        <v>5932</v>
      </c>
    </row>
    <row r="90" spans="1:2" x14ac:dyDescent="0.3">
      <c r="A90" t="s">
        <v>5966</v>
      </c>
      <c r="B90" s="1" t="s">
        <v>5932</v>
      </c>
    </row>
    <row r="91" spans="1:2" x14ac:dyDescent="0.3">
      <c r="A91" t="s">
        <v>5966</v>
      </c>
      <c r="B91" s="1" t="s">
        <v>5932</v>
      </c>
    </row>
    <row r="92" spans="1:2" x14ac:dyDescent="0.3">
      <c r="A92" t="s">
        <v>5967</v>
      </c>
      <c r="B92" s="1" t="s">
        <v>5932</v>
      </c>
    </row>
    <row r="93" spans="1:2" x14ac:dyDescent="0.3">
      <c r="A93" t="s">
        <v>5967</v>
      </c>
      <c r="B93" s="1" t="s">
        <v>5932</v>
      </c>
    </row>
    <row r="94" spans="1:2" x14ac:dyDescent="0.3">
      <c r="A94" t="s">
        <v>5967</v>
      </c>
      <c r="B94" s="1" t="s">
        <v>5932</v>
      </c>
    </row>
    <row r="95" spans="1:2" x14ac:dyDescent="0.3">
      <c r="A95" t="s">
        <v>5967</v>
      </c>
      <c r="B95" s="1" t="s">
        <v>5932</v>
      </c>
    </row>
    <row r="96" spans="1:2" x14ac:dyDescent="0.3">
      <c r="A96" t="s">
        <v>5967</v>
      </c>
      <c r="B96" s="1" t="s">
        <v>5932</v>
      </c>
    </row>
    <row r="97" spans="1:2" x14ac:dyDescent="0.3">
      <c r="A97" t="s">
        <v>5968</v>
      </c>
      <c r="B97" s="1" t="s">
        <v>5932</v>
      </c>
    </row>
    <row r="98" spans="1:2" x14ac:dyDescent="0.3">
      <c r="A98" t="s">
        <v>5968</v>
      </c>
      <c r="B98" s="1" t="s">
        <v>5932</v>
      </c>
    </row>
    <row r="99" spans="1:2" x14ac:dyDescent="0.3">
      <c r="A99" t="s">
        <v>5969</v>
      </c>
      <c r="B99" s="1" t="s">
        <v>5932</v>
      </c>
    </row>
    <row r="100" spans="1:2" x14ac:dyDescent="0.3">
      <c r="A100" t="s">
        <v>5970</v>
      </c>
      <c r="B100" s="1" t="s">
        <v>5932</v>
      </c>
    </row>
    <row r="101" spans="1:2" x14ac:dyDescent="0.3">
      <c r="A101" t="s">
        <v>5970</v>
      </c>
      <c r="B101" s="1" t="s">
        <v>5932</v>
      </c>
    </row>
    <row r="102" spans="1:2" x14ac:dyDescent="0.3">
      <c r="A102" t="s">
        <v>5970</v>
      </c>
      <c r="B102" s="1" t="s">
        <v>5932</v>
      </c>
    </row>
    <row r="103" spans="1:2" x14ac:dyDescent="0.3">
      <c r="A103" t="s">
        <v>5971</v>
      </c>
      <c r="B103" s="1" t="s">
        <v>5932</v>
      </c>
    </row>
    <row r="104" spans="1:2" x14ac:dyDescent="0.3">
      <c r="A104" t="s">
        <v>5971</v>
      </c>
      <c r="B104" s="1" t="s">
        <v>5932</v>
      </c>
    </row>
    <row r="105" spans="1:2" x14ac:dyDescent="0.3">
      <c r="A105" t="s">
        <v>5972</v>
      </c>
      <c r="B105" s="1" t="s">
        <v>5932</v>
      </c>
    </row>
    <row r="106" spans="1:2" x14ac:dyDescent="0.3">
      <c r="A106" t="s">
        <v>5973</v>
      </c>
      <c r="B106" s="1" t="s">
        <v>5932</v>
      </c>
    </row>
    <row r="107" spans="1:2" x14ac:dyDescent="0.3">
      <c r="A107" t="s">
        <v>5973</v>
      </c>
      <c r="B107" s="1" t="s">
        <v>5932</v>
      </c>
    </row>
    <row r="108" spans="1:2" x14ac:dyDescent="0.3">
      <c r="A108" t="s">
        <v>5973</v>
      </c>
      <c r="B108" s="1" t="s">
        <v>5932</v>
      </c>
    </row>
    <row r="109" spans="1:2" x14ac:dyDescent="0.3">
      <c r="A109" t="s">
        <v>5973</v>
      </c>
      <c r="B109" s="1" t="s">
        <v>5932</v>
      </c>
    </row>
    <row r="110" spans="1:2" x14ac:dyDescent="0.3">
      <c r="A110" t="s">
        <v>5973</v>
      </c>
      <c r="B110" s="1" t="s">
        <v>5932</v>
      </c>
    </row>
    <row r="111" spans="1:2" x14ac:dyDescent="0.3">
      <c r="A111" t="s">
        <v>5973</v>
      </c>
      <c r="B111" s="1" t="s">
        <v>5932</v>
      </c>
    </row>
    <row r="112" spans="1:2" x14ac:dyDescent="0.3">
      <c r="A112" t="s">
        <v>5973</v>
      </c>
      <c r="B112" s="1" t="s">
        <v>5932</v>
      </c>
    </row>
    <row r="113" spans="1:2" x14ac:dyDescent="0.3">
      <c r="A113" t="s">
        <v>5974</v>
      </c>
      <c r="B113" s="1" t="s">
        <v>5932</v>
      </c>
    </row>
    <row r="114" spans="1:2" x14ac:dyDescent="0.3">
      <c r="A114" t="s">
        <v>5974</v>
      </c>
      <c r="B114" s="1" t="s">
        <v>5932</v>
      </c>
    </row>
    <row r="115" spans="1:2" x14ac:dyDescent="0.3">
      <c r="A115" t="s">
        <v>5975</v>
      </c>
      <c r="B115" s="1" t="s">
        <v>5932</v>
      </c>
    </row>
    <row r="116" spans="1:2" x14ac:dyDescent="0.3">
      <c r="A116" t="s">
        <v>5975</v>
      </c>
      <c r="B116" s="1" t="s">
        <v>5932</v>
      </c>
    </row>
    <row r="117" spans="1:2" x14ac:dyDescent="0.3">
      <c r="A117" t="s">
        <v>5975</v>
      </c>
      <c r="B117" s="1" t="s">
        <v>5932</v>
      </c>
    </row>
    <row r="118" spans="1:2" x14ac:dyDescent="0.3">
      <c r="A118" t="s">
        <v>5976</v>
      </c>
      <c r="B118" s="1" t="s">
        <v>5932</v>
      </c>
    </row>
    <row r="119" spans="1:2" x14ac:dyDescent="0.3">
      <c r="A119" t="s">
        <v>5977</v>
      </c>
      <c r="B119" s="1" t="s">
        <v>5932</v>
      </c>
    </row>
    <row r="120" spans="1:2" x14ac:dyDescent="0.3">
      <c r="A120" t="s">
        <v>5977</v>
      </c>
      <c r="B120" s="1" t="s">
        <v>5932</v>
      </c>
    </row>
    <row r="121" spans="1:2" x14ac:dyDescent="0.3">
      <c r="A121" t="s">
        <v>5977</v>
      </c>
      <c r="B121" s="1" t="s">
        <v>5932</v>
      </c>
    </row>
    <row r="122" spans="1:2" x14ac:dyDescent="0.3">
      <c r="A122" t="s">
        <v>5978</v>
      </c>
      <c r="B122" s="1" t="s">
        <v>5932</v>
      </c>
    </row>
    <row r="123" spans="1:2" x14ac:dyDescent="0.3">
      <c r="A123" t="s">
        <v>5978</v>
      </c>
      <c r="B123" s="1" t="s">
        <v>5932</v>
      </c>
    </row>
    <row r="124" spans="1:2" x14ac:dyDescent="0.3">
      <c r="A124" t="s">
        <v>5978</v>
      </c>
      <c r="B124" s="1" t="s">
        <v>5932</v>
      </c>
    </row>
    <row r="125" spans="1:2" x14ac:dyDescent="0.3">
      <c r="A125" t="s">
        <v>5978</v>
      </c>
      <c r="B125" s="1" t="s">
        <v>5932</v>
      </c>
    </row>
    <row r="126" spans="1:2" x14ac:dyDescent="0.3">
      <c r="A126" t="s">
        <v>5978</v>
      </c>
      <c r="B126" s="1" t="s">
        <v>5932</v>
      </c>
    </row>
    <row r="127" spans="1:2" x14ac:dyDescent="0.3">
      <c r="A127" t="s">
        <v>5978</v>
      </c>
      <c r="B127" s="1" t="s">
        <v>5932</v>
      </c>
    </row>
    <row r="128" spans="1:2" x14ac:dyDescent="0.3">
      <c r="A128" t="s">
        <v>5979</v>
      </c>
      <c r="B128" s="1" t="s">
        <v>5932</v>
      </c>
    </row>
    <row r="129" spans="1:2" x14ac:dyDescent="0.3">
      <c r="A129" t="s">
        <v>5980</v>
      </c>
      <c r="B129" s="1" t="s">
        <v>5932</v>
      </c>
    </row>
    <row r="130" spans="1:2" x14ac:dyDescent="0.3">
      <c r="A130" t="s">
        <v>5980</v>
      </c>
      <c r="B130" s="1" t="s">
        <v>5932</v>
      </c>
    </row>
    <row r="131" spans="1:2" x14ac:dyDescent="0.3">
      <c r="A131" t="s">
        <v>5981</v>
      </c>
      <c r="B131" s="1" t="s">
        <v>5932</v>
      </c>
    </row>
    <row r="132" spans="1:2" x14ac:dyDescent="0.3">
      <c r="A132" t="s">
        <v>5981</v>
      </c>
      <c r="B132" s="1" t="s">
        <v>5932</v>
      </c>
    </row>
    <row r="133" spans="1:2" x14ac:dyDescent="0.3">
      <c r="A133" t="s">
        <v>5982</v>
      </c>
      <c r="B133" s="1" t="s">
        <v>5932</v>
      </c>
    </row>
    <row r="134" spans="1:2" x14ac:dyDescent="0.3">
      <c r="A134" t="s">
        <v>5982</v>
      </c>
      <c r="B134" s="1" t="s">
        <v>5932</v>
      </c>
    </row>
    <row r="135" spans="1:2" x14ac:dyDescent="0.3">
      <c r="A135" t="s">
        <v>5983</v>
      </c>
      <c r="B135" s="1" t="s">
        <v>5932</v>
      </c>
    </row>
    <row r="136" spans="1:2" x14ac:dyDescent="0.3">
      <c r="A136" t="s">
        <v>5983</v>
      </c>
      <c r="B136" s="1" t="s">
        <v>5932</v>
      </c>
    </row>
    <row r="137" spans="1:2" x14ac:dyDescent="0.3">
      <c r="A137" t="s">
        <v>5983</v>
      </c>
      <c r="B137" s="1" t="s">
        <v>5932</v>
      </c>
    </row>
    <row r="138" spans="1:2" x14ac:dyDescent="0.3">
      <c r="A138" t="s">
        <v>5983</v>
      </c>
      <c r="B138" s="1" t="s">
        <v>5932</v>
      </c>
    </row>
    <row r="139" spans="1:2" x14ac:dyDescent="0.3">
      <c r="A139" t="s">
        <v>5984</v>
      </c>
      <c r="B139" s="1" t="s">
        <v>5932</v>
      </c>
    </row>
    <row r="140" spans="1:2" x14ac:dyDescent="0.3">
      <c r="A140" t="s">
        <v>5985</v>
      </c>
      <c r="B140" s="1" t="s">
        <v>5932</v>
      </c>
    </row>
    <row r="141" spans="1:2" x14ac:dyDescent="0.3">
      <c r="A141" t="s">
        <v>5985</v>
      </c>
      <c r="B141" s="1" t="s">
        <v>5932</v>
      </c>
    </row>
    <row r="142" spans="1:2" x14ac:dyDescent="0.3">
      <c r="A142" t="s">
        <v>5985</v>
      </c>
      <c r="B142" s="1" t="s">
        <v>5932</v>
      </c>
    </row>
    <row r="143" spans="1:2" x14ac:dyDescent="0.3">
      <c r="A143" t="s">
        <v>5986</v>
      </c>
      <c r="B143" s="1" t="s">
        <v>5932</v>
      </c>
    </row>
    <row r="144" spans="1:2" x14ac:dyDescent="0.3">
      <c r="A144" t="s">
        <v>5986</v>
      </c>
      <c r="B144" s="1" t="s">
        <v>5932</v>
      </c>
    </row>
    <row r="145" spans="1:2" x14ac:dyDescent="0.3">
      <c r="A145" t="s">
        <v>5987</v>
      </c>
      <c r="B145" s="1" t="s">
        <v>5932</v>
      </c>
    </row>
    <row r="146" spans="1:2" x14ac:dyDescent="0.3">
      <c r="A146" t="s">
        <v>5987</v>
      </c>
      <c r="B146" s="1" t="s">
        <v>5932</v>
      </c>
    </row>
    <row r="147" spans="1:2" x14ac:dyDescent="0.3">
      <c r="A147" t="s">
        <v>5988</v>
      </c>
      <c r="B147" s="1" t="s">
        <v>5932</v>
      </c>
    </row>
    <row r="148" spans="1:2" x14ac:dyDescent="0.3">
      <c r="A148" t="s">
        <v>5988</v>
      </c>
      <c r="B148" s="1" t="s">
        <v>5932</v>
      </c>
    </row>
    <row r="149" spans="1:2" x14ac:dyDescent="0.3">
      <c r="A149" t="s">
        <v>5988</v>
      </c>
      <c r="B149" s="1" t="s">
        <v>5932</v>
      </c>
    </row>
    <row r="150" spans="1:2" x14ac:dyDescent="0.3">
      <c r="A150" t="s">
        <v>5988</v>
      </c>
      <c r="B150" s="1" t="s">
        <v>5932</v>
      </c>
    </row>
    <row r="151" spans="1:2" x14ac:dyDescent="0.3">
      <c r="A151" t="s">
        <v>5988</v>
      </c>
      <c r="B151" s="1" t="s">
        <v>5932</v>
      </c>
    </row>
    <row r="152" spans="1:2" x14ac:dyDescent="0.3">
      <c r="A152" t="s">
        <v>5988</v>
      </c>
      <c r="B152" s="1" t="s">
        <v>5932</v>
      </c>
    </row>
    <row r="153" spans="1:2" x14ac:dyDescent="0.3">
      <c r="A153" t="s">
        <v>5989</v>
      </c>
      <c r="B153" s="1" t="s">
        <v>5932</v>
      </c>
    </row>
    <row r="154" spans="1:2" x14ac:dyDescent="0.3">
      <c r="A154" t="s">
        <v>5990</v>
      </c>
      <c r="B154" s="1" t="s">
        <v>5932</v>
      </c>
    </row>
    <row r="155" spans="1:2" x14ac:dyDescent="0.3">
      <c r="A155" t="s">
        <v>5990</v>
      </c>
      <c r="B155" s="1" t="s">
        <v>5932</v>
      </c>
    </row>
    <row r="156" spans="1:2" x14ac:dyDescent="0.3">
      <c r="A156" t="s">
        <v>5990</v>
      </c>
      <c r="B156" s="1" t="s">
        <v>5932</v>
      </c>
    </row>
    <row r="157" spans="1:2" x14ac:dyDescent="0.3">
      <c r="A157" t="s">
        <v>5990</v>
      </c>
      <c r="B157" s="1" t="s">
        <v>5932</v>
      </c>
    </row>
    <row r="158" spans="1:2" x14ac:dyDescent="0.3">
      <c r="A158" t="s">
        <v>5990</v>
      </c>
      <c r="B158" s="1" t="s">
        <v>5932</v>
      </c>
    </row>
    <row r="159" spans="1:2" x14ac:dyDescent="0.3">
      <c r="A159" t="s">
        <v>5991</v>
      </c>
      <c r="B159" s="1" t="s">
        <v>5932</v>
      </c>
    </row>
    <row r="160" spans="1:2" x14ac:dyDescent="0.3">
      <c r="A160" t="s">
        <v>5991</v>
      </c>
      <c r="B160" s="1" t="s">
        <v>5932</v>
      </c>
    </row>
    <row r="161" spans="1:2" x14ac:dyDescent="0.3">
      <c r="A161" t="s">
        <v>5992</v>
      </c>
      <c r="B161" s="1" t="s">
        <v>5932</v>
      </c>
    </row>
    <row r="162" spans="1:2" x14ac:dyDescent="0.3">
      <c r="A162" t="s">
        <v>5993</v>
      </c>
      <c r="B162" s="1" t="s">
        <v>5932</v>
      </c>
    </row>
    <row r="163" spans="1:2" x14ac:dyDescent="0.3">
      <c r="A163" t="s">
        <v>5993</v>
      </c>
      <c r="B163" s="1" t="s">
        <v>5932</v>
      </c>
    </row>
    <row r="164" spans="1:2" x14ac:dyDescent="0.3">
      <c r="A164" t="s">
        <v>5993</v>
      </c>
      <c r="B164" s="1" t="s">
        <v>5932</v>
      </c>
    </row>
    <row r="165" spans="1:2" x14ac:dyDescent="0.3">
      <c r="A165" t="s">
        <v>5993</v>
      </c>
      <c r="B165" s="1" t="s">
        <v>5932</v>
      </c>
    </row>
    <row r="166" spans="1:2" x14ac:dyDescent="0.3">
      <c r="A166" t="s">
        <v>5994</v>
      </c>
      <c r="B166" s="1" t="s">
        <v>5932</v>
      </c>
    </row>
    <row r="167" spans="1:2" x14ac:dyDescent="0.3">
      <c r="A167" t="s">
        <v>5994</v>
      </c>
      <c r="B167" s="1" t="s">
        <v>5932</v>
      </c>
    </row>
    <row r="168" spans="1:2" x14ac:dyDescent="0.3">
      <c r="A168" t="s">
        <v>5995</v>
      </c>
      <c r="B168" s="1" t="s">
        <v>5932</v>
      </c>
    </row>
    <row r="169" spans="1:2" x14ac:dyDescent="0.3">
      <c r="A169" t="s">
        <v>5995</v>
      </c>
      <c r="B169" s="1" t="s">
        <v>5932</v>
      </c>
    </row>
    <row r="170" spans="1:2" x14ac:dyDescent="0.3">
      <c r="A170" t="s">
        <v>5996</v>
      </c>
      <c r="B170" s="1" t="s">
        <v>5932</v>
      </c>
    </row>
    <row r="171" spans="1:2" x14ac:dyDescent="0.3">
      <c r="A171" t="s">
        <v>5996</v>
      </c>
      <c r="B171" s="1" t="s">
        <v>5932</v>
      </c>
    </row>
    <row r="172" spans="1:2" x14ac:dyDescent="0.3">
      <c r="A172" t="s">
        <v>5996</v>
      </c>
      <c r="B172" s="1" t="s">
        <v>5932</v>
      </c>
    </row>
    <row r="173" spans="1:2" x14ac:dyDescent="0.3">
      <c r="A173" t="s">
        <v>5997</v>
      </c>
      <c r="B173" s="1" t="s">
        <v>5932</v>
      </c>
    </row>
    <row r="174" spans="1:2" x14ac:dyDescent="0.3">
      <c r="A174" t="s">
        <v>5998</v>
      </c>
      <c r="B174" s="1" t="s">
        <v>5932</v>
      </c>
    </row>
    <row r="175" spans="1:2" x14ac:dyDescent="0.3">
      <c r="A175" t="s">
        <v>5998</v>
      </c>
      <c r="B175" s="1" t="s">
        <v>5932</v>
      </c>
    </row>
    <row r="176" spans="1:2" x14ac:dyDescent="0.3">
      <c r="A176" t="s">
        <v>5998</v>
      </c>
      <c r="B176" s="1" t="s">
        <v>5932</v>
      </c>
    </row>
    <row r="177" spans="1:2" x14ac:dyDescent="0.3">
      <c r="A177" t="s">
        <v>5999</v>
      </c>
      <c r="B177" s="1" t="s">
        <v>5932</v>
      </c>
    </row>
    <row r="178" spans="1:2" x14ac:dyDescent="0.3">
      <c r="A178" t="s">
        <v>5999</v>
      </c>
      <c r="B178" s="1" t="s">
        <v>5932</v>
      </c>
    </row>
    <row r="179" spans="1:2" x14ac:dyDescent="0.3">
      <c r="A179" t="s">
        <v>6000</v>
      </c>
      <c r="B179" s="1" t="s">
        <v>5932</v>
      </c>
    </row>
    <row r="180" spans="1:2" x14ac:dyDescent="0.3">
      <c r="A180" t="s">
        <v>6000</v>
      </c>
      <c r="B180" s="1" t="s">
        <v>5932</v>
      </c>
    </row>
    <row r="181" spans="1:2" x14ac:dyDescent="0.3">
      <c r="A181" t="s">
        <v>6001</v>
      </c>
      <c r="B181" s="1" t="s">
        <v>5932</v>
      </c>
    </row>
    <row r="182" spans="1:2" x14ac:dyDescent="0.3">
      <c r="A182" t="s">
        <v>6001</v>
      </c>
      <c r="B182" s="1" t="s">
        <v>5932</v>
      </c>
    </row>
    <row r="183" spans="1:2" x14ac:dyDescent="0.3">
      <c r="A183" t="s">
        <v>6001</v>
      </c>
      <c r="B183" s="1" t="s">
        <v>5932</v>
      </c>
    </row>
    <row r="184" spans="1:2" x14ac:dyDescent="0.3">
      <c r="A184" t="s">
        <v>6001</v>
      </c>
      <c r="B184" s="1" t="s">
        <v>5932</v>
      </c>
    </row>
    <row r="185" spans="1:2" x14ac:dyDescent="0.3">
      <c r="A185" t="s">
        <v>6001</v>
      </c>
      <c r="B185" s="1" t="s">
        <v>5932</v>
      </c>
    </row>
    <row r="186" spans="1:2" x14ac:dyDescent="0.3">
      <c r="A186" t="s">
        <v>6002</v>
      </c>
      <c r="B186" s="1" t="s">
        <v>5932</v>
      </c>
    </row>
    <row r="187" spans="1:2" x14ac:dyDescent="0.3">
      <c r="A187" t="s">
        <v>6002</v>
      </c>
      <c r="B187" s="1" t="s">
        <v>5932</v>
      </c>
    </row>
    <row r="188" spans="1:2" x14ac:dyDescent="0.3">
      <c r="A188" t="s">
        <v>6002</v>
      </c>
      <c r="B188" s="1" t="s">
        <v>5932</v>
      </c>
    </row>
    <row r="189" spans="1:2" x14ac:dyDescent="0.3">
      <c r="A189" t="s">
        <v>6003</v>
      </c>
      <c r="B189" s="1" t="s">
        <v>5932</v>
      </c>
    </row>
    <row r="190" spans="1:2" x14ac:dyDescent="0.3">
      <c r="A190" t="s">
        <v>6003</v>
      </c>
      <c r="B190" s="1" t="s">
        <v>5932</v>
      </c>
    </row>
    <row r="191" spans="1:2" x14ac:dyDescent="0.3">
      <c r="A191" t="s">
        <v>6004</v>
      </c>
      <c r="B191" s="1" t="s">
        <v>5932</v>
      </c>
    </row>
    <row r="192" spans="1:2" x14ac:dyDescent="0.3">
      <c r="A192" t="s">
        <v>6004</v>
      </c>
      <c r="B192" s="1" t="s">
        <v>5932</v>
      </c>
    </row>
    <row r="193" spans="1:2" x14ac:dyDescent="0.3">
      <c r="A193" t="s">
        <v>6004</v>
      </c>
      <c r="B193" s="1" t="s">
        <v>5932</v>
      </c>
    </row>
    <row r="194" spans="1:2" x14ac:dyDescent="0.3">
      <c r="A194" t="s">
        <v>6005</v>
      </c>
      <c r="B194" s="1" t="s">
        <v>5932</v>
      </c>
    </row>
    <row r="195" spans="1:2" x14ac:dyDescent="0.3">
      <c r="A195" t="s">
        <v>6005</v>
      </c>
      <c r="B195" s="1" t="s">
        <v>5932</v>
      </c>
    </row>
    <row r="196" spans="1:2" x14ac:dyDescent="0.3">
      <c r="A196" t="s">
        <v>6005</v>
      </c>
      <c r="B196" s="1" t="s">
        <v>5932</v>
      </c>
    </row>
    <row r="197" spans="1:2" x14ac:dyDescent="0.3">
      <c r="A197" t="s">
        <v>6005</v>
      </c>
      <c r="B197" s="1" t="s">
        <v>5932</v>
      </c>
    </row>
    <row r="198" spans="1:2" x14ac:dyDescent="0.3">
      <c r="A198" t="s">
        <v>6006</v>
      </c>
      <c r="B198" s="1" t="s">
        <v>5932</v>
      </c>
    </row>
    <row r="199" spans="1:2" x14ac:dyDescent="0.3">
      <c r="A199" t="s">
        <v>6006</v>
      </c>
      <c r="B199" s="1" t="s">
        <v>5932</v>
      </c>
    </row>
    <row r="200" spans="1:2" x14ac:dyDescent="0.3">
      <c r="A200" t="s">
        <v>6007</v>
      </c>
      <c r="B200" s="1" t="s">
        <v>5932</v>
      </c>
    </row>
    <row r="201" spans="1:2" x14ac:dyDescent="0.3">
      <c r="A201" t="s">
        <v>6008</v>
      </c>
      <c r="B201" s="1" t="s">
        <v>5932</v>
      </c>
    </row>
    <row r="202" spans="1:2" x14ac:dyDescent="0.3">
      <c r="A202" t="s">
        <v>6008</v>
      </c>
      <c r="B202" s="1" t="s">
        <v>5932</v>
      </c>
    </row>
    <row r="203" spans="1:2" x14ac:dyDescent="0.3">
      <c r="A203" t="s">
        <v>6009</v>
      </c>
      <c r="B203" s="1" t="s">
        <v>5932</v>
      </c>
    </row>
    <row r="204" spans="1:2" x14ac:dyDescent="0.3">
      <c r="A204" t="s">
        <v>6010</v>
      </c>
      <c r="B204" s="1" t="s">
        <v>5932</v>
      </c>
    </row>
    <row r="205" spans="1:2" x14ac:dyDescent="0.3">
      <c r="A205" t="s">
        <v>6010</v>
      </c>
      <c r="B205" s="1" t="s">
        <v>5932</v>
      </c>
    </row>
    <row r="206" spans="1:2" x14ac:dyDescent="0.3">
      <c r="A206" t="s">
        <v>6010</v>
      </c>
      <c r="B206" s="1" t="s">
        <v>5932</v>
      </c>
    </row>
    <row r="207" spans="1:2" x14ac:dyDescent="0.3">
      <c r="A207" t="s">
        <v>6010</v>
      </c>
      <c r="B207" s="1" t="s">
        <v>5932</v>
      </c>
    </row>
    <row r="208" spans="1:2" x14ac:dyDescent="0.3">
      <c r="A208" t="s">
        <v>6011</v>
      </c>
      <c r="B208" s="1" t="s">
        <v>5932</v>
      </c>
    </row>
    <row r="209" spans="1:2" x14ac:dyDescent="0.3">
      <c r="A209" t="s">
        <v>6011</v>
      </c>
      <c r="B209" s="1" t="s">
        <v>5932</v>
      </c>
    </row>
    <row r="210" spans="1:2" x14ac:dyDescent="0.3">
      <c r="A210" t="s">
        <v>6011</v>
      </c>
      <c r="B210" s="1" t="s">
        <v>5932</v>
      </c>
    </row>
    <row r="211" spans="1:2" x14ac:dyDescent="0.3">
      <c r="A211" t="s">
        <v>6011</v>
      </c>
      <c r="B211" s="1" t="s">
        <v>5932</v>
      </c>
    </row>
    <row r="212" spans="1:2" x14ac:dyDescent="0.3">
      <c r="A212" t="s">
        <v>6012</v>
      </c>
      <c r="B212" s="1" t="s">
        <v>5932</v>
      </c>
    </row>
    <row r="213" spans="1:2" x14ac:dyDescent="0.3">
      <c r="A213" t="s">
        <v>6012</v>
      </c>
      <c r="B213" s="1" t="s">
        <v>5932</v>
      </c>
    </row>
    <row r="214" spans="1:2" x14ac:dyDescent="0.3">
      <c r="A214" t="s">
        <v>6012</v>
      </c>
      <c r="B214" s="1" t="s">
        <v>5932</v>
      </c>
    </row>
    <row r="215" spans="1:2" x14ac:dyDescent="0.3">
      <c r="A215" t="s">
        <v>6012</v>
      </c>
      <c r="B215" s="1" t="s">
        <v>5932</v>
      </c>
    </row>
    <row r="216" spans="1:2" x14ac:dyDescent="0.3">
      <c r="A216" t="s">
        <v>6012</v>
      </c>
      <c r="B216" s="1" t="s">
        <v>5932</v>
      </c>
    </row>
    <row r="217" spans="1:2" x14ac:dyDescent="0.3">
      <c r="A217" t="s">
        <v>6013</v>
      </c>
      <c r="B217" s="1" t="s">
        <v>5932</v>
      </c>
    </row>
    <row r="218" spans="1:2" x14ac:dyDescent="0.3">
      <c r="A218" t="s">
        <v>6013</v>
      </c>
      <c r="B218" s="1" t="s">
        <v>5932</v>
      </c>
    </row>
    <row r="219" spans="1:2" x14ac:dyDescent="0.3">
      <c r="A219" t="s">
        <v>6013</v>
      </c>
      <c r="B219" s="1" t="s">
        <v>5932</v>
      </c>
    </row>
    <row r="220" spans="1:2" x14ac:dyDescent="0.3">
      <c r="A220" t="s">
        <v>6013</v>
      </c>
      <c r="B220" s="1" t="s">
        <v>5932</v>
      </c>
    </row>
    <row r="221" spans="1:2" x14ac:dyDescent="0.3">
      <c r="A221" t="s">
        <v>6014</v>
      </c>
      <c r="B221" s="1" t="s">
        <v>5932</v>
      </c>
    </row>
    <row r="222" spans="1:2" x14ac:dyDescent="0.3">
      <c r="A222" t="s">
        <v>6014</v>
      </c>
      <c r="B222" s="1" t="s">
        <v>5932</v>
      </c>
    </row>
    <row r="223" spans="1:2" x14ac:dyDescent="0.3">
      <c r="A223" t="s">
        <v>6015</v>
      </c>
      <c r="B223" s="1" t="s">
        <v>5932</v>
      </c>
    </row>
    <row r="224" spans="1:2" x14ac:dyDescent="0.3">
      <c r="A224" t="s">
        <v>6015</v>
      </c>
      <c r="B224" s="1" t="s">
        <v>5932</v>
      </c>
    </row>
    <row r="225" spans="1:2" x14ac:dyDescent="0.3">
      <c r="A225" t="s">
        <v>6015</v>
      </c>
      <c r="B225" s="1" t="s">
        <v>5932</v>
      </c>
    </row>
    <row r="226" spans="1:2" x14ac:dyDescent="0.3">
      <c r="A226" t="s">
        <v>6016</v>
      </c>
      <c r="B226" s="1" t="s">
        <v>5932</v>
      </c>
    </row>
    <row r="227" spans="1:2" x14ac:dyDescent="0.3">
      <c r="A227" t="s">
        <v>6016</v>
      </c>
      <c r="B227" s="1" t="s">
        <v>5932</v>
      </c>
    </row>
    <row r="228" spans="1:2" x14ac:dyDescent="0.3">
      <c r="A228" t="s">
        <v>6017</v>
      </c>
      <c r="B228" s="1" t="s">
        <v>5932</v>
      </c>
    </row>
    <row r="229" spans="1:2" x14ac:dyDescent="0.3">
      <c r="A229" t="s">
        <v>6018</v>
      </c>
      <c r="B229" s="1" t="s">
        <v>5932</v>
      </c>
    </row>
    <row r="230" spans="1:2" x14ac:dyDescent="0.3">
      <c r="A230" t="s">
        <v>6018</v>
      </c>
      <c r="B230" s="1" t="s">
        <v>5932</v>
      </c>
    </row>
    <row r="231" spans="1:2" x14ac:dyDescent="0.3">
      <c r="A231" t="s">
        <v>6018</v>
      </c>
      <c r="B231" s="1" t="s">
        <v>5932</v>
      </c>
    </row>
    <row r="232" spans="1:2" x14ac:dyDescent="0.3">
      <c r="A232" t="s">
        <v>6018</v>
      </c>
      <c r="B232" s="1" t="s">
        <v>5932</v>
      </c>
    </row>
    <row r="233" spans="1:2" x14ac:dyDescent="0.3">
      <c r="A233" t="s">
        <v>6019</v>
      </c>
      <c r="B233" s="1" t="s">
        <v>5932</v>
      </c>
    </row>
    <row r="234" spans="1:2" x14ac:dyDescent="0.3">
      <c r="A234" t="s">
        <v>6019</v>
      </c>
      <c r="B234" s="1" t="s">
        <v>5932</v>
      </c>
    </row>
    <row r="235" spans="1:2" x14ac:dyDescent="0.3">
      <c r="A235" t="s">
        <v>6020</v>
      </c>
      <c r="B235" s="1" t="s">
        <v>5932</v>
      </c>
    </row>
    <row r="236" spans="1:2" x14ac:dyDescent="0.3">
      <c r="A236" t="s">
        <v>6021</v>
      </c>
      <c r="B236" s="1" t="s">
        <v>5932</v>
      </c>
    </row>
    <row r="237" spans="1:2" x14ac:dyDescent="0.3">
      <c r="A237" t="s">
        <v>6022</v>
      </c>
      <c r="B237" s="1" t="s">
        <v>5932</v>
      </c>
    </row>
    <row r="238" spans="1:2" x14ac:dyDescent="0.3">
      <c r="A238" t="s">
        <v>6023</v>
      </c>
      <c r="B238" s="1" t="s">
        <v>5932</v>
      </c>
    </row>
    <row r="239" spans="1:2" x14ac:dyDescent="0.3">
      <c r="A239" t="s">
        <v>6023</v>
      </c>
      <c r="B239" s="1" t="s">
        <v>5932</v>
      </c>
    </row>
    <row r="240" spans="1:2" x14ac:dyDescent="0.3">
      <c r="A240" t="s">
        <v>6024</v>
      </c>
      <c r="B240" s="1" t="s">
        <v>5932</v>
      </c>
    </row>
    <row r="241" spans="1:2" x14ac:dyDescent="0.3">
      <c r="A241" t="s">
        <v>6025</v>
      </c>
      <c r="B241" s="1" t="s">
        <v>5932</v>
      </c>
    </row>
    <row r="242" spans="1:2" x14ac:dyDescent="0.3">
      <c r="A242" t="s">
        <v>6025</v>
      </c>
      <c r="B242" s="1" t="s">
        <v>5932</v>
      </c>
    </row>
    <row r="243" spans="1:2" x14ac:dyDescent="0.3">
      <c r="A243" t="s">
        <v>6025</v>
      </c>
      <c r="B243" s="1" t="s">
        <v>5932</v>
      </c>
    </row>
    <row r="244" spans="1:2" x14ac:dyDescent="0.3">
      <c r="A244" t="s">
        <v>6025</v>
      </c>
      <c r="B244" s="1" t="s">
        <v>5932</v>
      </c>
    </row>
    <row r="245" spans="1:2" x14ac:dyDescent="0.3">
      <c r="A245" t="s">
        <v>6026</v>
      </c>
      <c r="B245" s="1" t="s">
        <v>5932</v>
      </c>
    </row>
    <row r="246" spans="1:2" x14ac:dyDescent="0.3">
      <c r="A246" t="s">
        <v>6026</v>
      </c>
      <c r="B246" s="1" t="s">
        <v>5932</v>
      </c>
    </row>
    <row r="247" spans="1:2" x14ac:dyDescent="0.3">
      <c r="A247" t="s">
        <v>6026</v>
      </c>
      <c r="B247" s="1" t="s">
        <v>5932</v>
      </c>
    </row>
    <row r="248" spans="1:2" x14ac:dyDescent="0.3">
      <c r="A248" t="s">
        <v>6027</v>
      </c>
      <c r="B248" s="1" t="s">
        <v>5932</v>
      </c>
    </row>
    <row r="249" spans="1:2" x14ac:dyDescent="0.3">
      <c r="A249" t="s">
        <v>6028</v>
      </c>
      <c r="B249" s="1" t="s">
        <v>5932</v>
      </c>
    </row>
    <row r="250" spans="1:2" x14ac:dyDescent="0.3">
      <c r="A250" t="s">
        <v>6028</v>
      </c>
      <c r="B250" s="1" t="s">
        <v>5932</v>
      </c>
    </row>
    <row r="251" spans="1:2" x14ac:dyDescent="0.3">
      <c r="A251" t="s">
        <v>6029</v>
      </c>
      <c r="B251" s="1" t="s">
        <v>5932</v>
      </c>
    </row>
    <row r="252" spans="1:2" x14ac:dyDescent="0.3">
      <c r="A252" t="s">
        <v>6029</v>
      </c>
      <c r="B252" s="1" t="s">
        <v>5932</v>
      </c>
    </row>
    <row r="253" spans="1:2" x14ac:dyDescent="0.3">
      <c r="A253" t="s">
        <v>6029</v>
      </c>
      <c r="B253" s="1" t="s">
        <v>5932</v>
      </c>
    </row>
    <row r="254" spans="1:2" x14ac:dyDescent="0.3">
      <c r="A254" t="s">
        <v>6029</v>
      </c>
      <c r="B254" s="1" t="s">
        <v>5932</v>
      </c>
    </row>
    <row r="255" spans="1:2" x14ac:dyDescent="0.3">
      <c r="A255" t="s">
        <v>6029</v>
      </c>
      <c r="B255" s="1" t="s">
        <v>5932</v>
      </c>
    </row>
    <row r="256" spans="1:2" x14ac:dyDescent="0.3">
      <c r="A256" t="s">
        <v>6029</v>
      </c>
      <c r="B256" s="1" t="s">
        <v>5932</v>
      </c>
    </row>
    <row r="257" spans="1:2" x14ac:dyDescent="0.3">
      <c r="A257" t="s">
        <v>6029</v>
      </c>
      <c r="B257" s="1" t="s">
        <v>5932</v>
      </c>
    </row>
    <row r="258" spans="1:2" x14ac:dyDescent="0.3">
      <c r="A258" t="s">
        <v>6029</v>
      </c>
      <c r="B258" s="1" t="s">
        <v>5932</v>
      </c>
    </row>
    <row r="259" spans="1:2" x14ac:dyDescent="0.3">
      <c r="A259" t="s">
        <v>6029</v>
      </c>
      <c r="B259" s="1" t="s">
        <v>5932</v>
      </c>
    </row>
    <row r="260" spans="1:2" x14ac:dyDescent="0.3">
      <c r="A260" t="s">
        <v>6030</v>
      </c>
      <c r="B260" s="1" t="s">
        <v>5932</v>
      </c>
    </row>
    <row r="261" spans="1:2" x14ac:dyDescent="0.3">
      <c r="A261" t="s">
        <v>6030</v>
      </c>
      <c r="B261" s="1" t="s">
        <v>5932</v>
      </c>
    </row>
    <row r="262" spans="1:2" x14ac:dyDescent="0.3">
      <c r="A262" t="s">
        <v>6031</v>
      </c>
      <c r="B262" s="1" t="s">
        <v>5932</v>
      </c>
    </row>
    <row r="263" spans="1:2" x14ac:dyDescent="0.3">
      <c r="A263" t="s">
        <v>6031</v>
      </c>
      <c r="B263" s="1" t="s">
        <v>5932</v>
      </c>
    </row>
    <row r="264" spans="1:2" x14ac:dyDescent="0.3">
      <c r="A264" t="s">
        <v>6031</v>
      </c>
      <c r="B264" s="1" t="s">
        <v>5932</v>
      </c>
    </row>
    <row r="265" spans="1:2" x14ac:dyDescent="0.3">
      <c r="A265" t="s">
        <v>6032</v>
      </c>
      <c r="B265" s="1" t="s">
        <v>5932</v>
      </c>
    </row>
    <row r="266" spans="1:2" x14ac:dyDescent="0.3">
      <c r="A266" t="s">
        <v>6032</v>
      </c>
      <c r="B266" s="1" t="s">
        <v>5932</v>
      </c>
    </row>
    <row r="267" spans="1:2" x14ac:dyDescent="0.3">
      <c r="A267" t="s">
        <v>6032</v>
      </c>
      <c r="B267" s="1" t="s">
        <v>5932</v>
      </c>
    </row>
    <row r="268" spans="1:2" x14ac:dyDescent="0.3">
      <c r="A268" t="s">
        <v>6032</v>
      </c>
      <c r="B268" s="1" t="s">
        <v>5932</v>
      </c>
    </row>
    <row r="269" spans="1:2" x14ac:dyDescent="0.3">
      <c r="A269" t="s">
        <v>6032</v>
      </c>
      <c r="B269" s="1" t="s">
        <v>5932</v>
      </c>
    </row>
    <row r="270" spans="1:2" x14ac:dyDescent="0.3">
      <c r="A270" t="s">
        <v>6032</v>
      </c>
      <c r="B270" s="1" t="s">
        <v>5932</v>
      </c>
    </row>
    <row r="271" spans="1:2" x14ac:dyDescent="0.3">
      <c r="A271" t="s">
        <v>6033</v>
      </c>
      <c r="B271" s="1" t="s">
        <v>5932</v>
      </c>
    </row>
    <row r="272" spans="1:2" x14ac:dyDescent="0.3">
      <c r="A272" t="s">
        <v>6034</v>
      </c>
      <c r="B272" s="1" t="s">
        <v>5932</v>
      </c>
    </row>
    <row r="273" spans="1:2" x14ac:dyDescent="0.3">
      <c r="A273" t="s">
        <v>6034</v>
      </c>
      <c r="B273" s="1" t="s">
        <v>5932</v>
      </c>
    </row>
    <row r="274" spans="1:2" x14ac:dyDescent="0.3">
      <c r="A274" t="s">
        <v>6035</v>
      </c>
      <c r="B274" s="1" t="s">
        <v>5932</v>
      </c>
    </row>
    <row r="275" spans="1:2" x14ac:dyDescent="0.3">
      <c r="A275" t="s">
        <v>6036</v>
      </c>
      <c r="B275" s="1" t="s">
        <v>5932</v>
      </c>
    </row>
    <row r="276" spans="1:2" x14ac:dyDescent="0.3">
      <c r="A276" t="s">
        <v>6036</v>
      </c>
      <c r="B276" s="1" t="s">
        <v>5932</v>
      </c>
    </row>
    <row r="277" spans="1:2" x14ac:dyDescent="0.3">
      <c r="A277" t="s">
        <v>6037</v>
      </c>
      <c r="B277" s="1" t="s">
        <v>5932</v>
      </c>
    </row>
    <row r="278" spans="1:2" x14ac:dyDescent="0.3">
      <c r="A278" t="s">
        <v>6037</v>
      </c>
      <c r="B278" s="1" t="s">
        <v>5932</v>
      </c>
    </row>
    <row r="279" spans="1:2" x14ac:dyDescent="0.3">
      <c r="A279" t="s">
        <v>6037</v>
      </c>
      <c r="B279" s="1" t="s">
        <v>5932</v>
      </c>
    </row>
    <row r="280" spans="1:2" x14ac:dyDescent="0.3">
      <c r="A280" t="s">
        <v>6037</v>
      </c>
      <c r="B280" s="1" t="s">
        <v>5932</v>
      </c>
    </row>
    <row r="281" spans="1:2" x14ac:dyDescent="0.3">
      <c r="A281" t="s">
        <v>6037</v>
      </c>
      <c r="B281" s="1" t="s">
        <v>5932</v>
      </c>
    </row>
    <row r="282" spans="1:2" x14ac:dyDescent="0.3">
      <c r="A282" t="s">
        <v>6037</v>
      </c>
      <c r="B282" s="1" t="s">
        <v>5932</v>
      </c>
    </row>
    <row r="283" spans="1:2" x14ac:dyDescent="0.3">
      <c r="A283" t="s">
        <v>6038</v>
      </c>
      <c r="B283" s="1" t="s">
        <v>5932</v>
      </c>
    </row>
    <row r="284" spans="1:2" x14ac:dyDescent="0.3">
      <c r="A284" t="s">
        <v>6038</v>
      </c>
      <c r="B284" s="1" t="s">
        <v>5932</v>
      </c>
    </row>
    <row r="285" spans="1:2" x14ac:dyDescent="0.3">
      <c r="A285" t="s">
        <v>6038</v>
      </c>
      <c r="B285" s="1" t="s">
        <v>5932</v>
      </c>
    </row>
    <row r="286" spans="1:2" x14ac:dyDescent="0.3">
      <c r="A286" t="s">
        <v>6039</v>
      </c>
      <c r="B286" s="1" t="s">
        <v>5932</v>
      </c>
    </row>
    <row r="287" spans="1:2" x14ac:dyDescent="0.3">
      <c r="A287" t="s">
        <v>6039</v>
      </c>
      <c r="B287" s="1" t="s">
        <v>5932</v>
      </c>
    </row>
    <row r="288" spans="1:2" x14ac:dyDescent="0.3">
      <c r="A288" t="s">
        <v>6039</v>
      </c>
      <c r="B288" s="1" t="s">
        <v>5932</v>
      </c>
    </row>
    <row r="289" spans="1:2" x14ac:dyDescent="0.3">
      <c r="A289" t="s">
        <v>6039</v>
      </c>
      <c r="B289" s="1" t="s">
        <v>5932</v>
      </c>
    </row>
    <row r="290" spans="1:2" x14ac:dyDescent="0.3">
      <c r="A290" t="s">
        <v>6039</v>
      </c>
      <c r="B290" s="1" t="s">
        <v>5932</v>
      </c>
    </row>
    <row r="291" spans="1:2" x14ac:dyDescent="0.3">
      <c r="A291" t="s">
        <v>6040</v>
      </c>
      <c r="B291" s="1" t="s">
        <v>5932</v>
      </c>
    </row>
    <row r="292" spans="1:2" x14ac:dyDescent="0.3">
      <c r="A292" t="s">
        <v>6040</v>
      </c>
      <c r="B292" s="1" t="s">
        <v>5932</v>
      </c>
    </row>
    <row r="293" spans="1:2" x14ac:dyDescent="0.3">
      <c r="A293" t="s">
        <v>6040</v>
      </c>
      <c r="B293" s="1" t="s">
        <v>5932</v>
      </c>
    </row>
    <row r="294" spans="1:2" x14ac:dyDescent="0.3">
      <c r="A294" t="s">
        <v>6040</v>
      </c>
      <c r="B294" s="1" t="s">
        <v>5932</v>
      </c>
    </row>
    <row r="295" spans="1:2" x14ac:dyDescent="0.3">
      <c r="A295" t="s">
        <v>6040</v>
      </c>
      <c r="B295" s="1" t="s">
        <v>5932</v>
      </c>
    </row>
    <row r="296" spans="1:2" x14ac:dyDescent="0.3">
      <c r="A296" t="s">
        <v>6040</v>
      </c>
      <c r="B296" s="1" t="s">
        <v>5932</v>
      </c>
    </row>
    <row r="297" spans="1:2" x14ac:dyDescent="0.3">
      <c r="A297" t="s">
        <v>6040</v>
      </c>
      <c r="B297" s="1" t="s">
        <v>5932</v>
      </c>
    </row>
    <row r="298" spans="1:2" x14ac:dyDescent="0.3">
      <c r="A298" t="s">
        <v>6041</v>
      </c>
      <c r="B298" s="1" t="s">
        <v>5932</v>
      </c>
    </row>
    <row r="299" spans="1:2" x14ac:dyDescent="0.3">
      <c r="A299" t="s">
        <v>6041</v>
      </c>
      <c r="B299" s="1" t="s">
        <v>5932</v>
      </c>
    </row>
    <row r="300" spans="1:2" x14ac:dyDescent="0.3">
      <c r="A300" t="s">
        <v>6041</v>
      </c>
      <c r="B300" s="1" t="s">
        <v>5932</v>
      </c>
    </row>
    <row r="301" spans="1:2" x14ac:dyDescent="0.3">
      <c r="A301" t="s">
        <v>6042</v>
      </c>
      <c r="B301" s="1" t="s">
        <v>5932</v>
      </c>
    </row>
    <row r="302" spans="1:2" x14ac:dyDescent="0.3">
      <c r="A302" t="s">
        <v>6043</v>
      </c>
      <c r="B302" s="1" t="s">
        <v>5932</v>
      </c>
    </row>
    <row r="303" spans="1:2" x14ac:dyDescent="0.3">
      <c r="A303" t="s">
        <v>6044</v>
      </c>
      <c r="B303" s="1" t="s">
        <v>5932</v>
      </c>
    </row>
    <row r="304" spans="1:2" x14ac:dyDescent="0.3">
      <c r="A304" t="s">
        <v>6044</v>
      </c>
      <c r="B304" s="1" t="s">
        <v>5932</v>
      </c>
    </row>
    <row r="305" spans="1:2" x14ac:dyDescent="0.3">
      <c r="A305" t="s">
        <v>6044</v>
      </c>
      <c r="B305" s="1" t="s">
        <v>5932</v>
      </c>
    </row>
    <row r="306" spans="1:2" x14ac:dyDescent="0.3">
      <c r="A306" t="s">
        <v>6044</v>
      </c>
      <c r="B306" s="1" t="s">
        <v>5932</v>
      </c>
    </row>
    <row r="307" spans="1:2" x14ac:dyDescent="0.3">
      <c r="A307" t="s">
        <v>6045</v>
      </c>
      <c r="B307" s="1" t="s">
        <v>5932</v>
      </c>
    </row>
    <row r="308" spans="1:2" x14ac:dyDescent="0.3">
      <c r="A308" t="s">
        <v>6045</v>
      </c>
      <c r="B308" s="1" t="s">
        <v>5932</v>
      </c>
    </row>
    <row r="309" spans="1:2" x14ac:dyDescent="0.3">
      <c r="A309" t="s">
        <v>6045</v>
      </c>
      <c r="B309" s="1" t="s">
        <v>5932</v>
      </c>
    </row>
    <row r="310" spans="1:2" x14ac:dyDescent="0.3">
      <c r="A310" t="s">
        <v>6045</v>
      </c>
      <c r="B310" s="1" t="s">
        <v>5932</v>
      </c>
    </row>
    <row r="311" spans="1:2" x14ac:dyDescent="0.3">
      <c r="A311" t="s">
        <v>6045</v>
      </c>
      <c r="B311" s="1" t="s">
        <v>5932</v>
      </c>
    </row>
    <row r="312" spans="1:2" x14ac:dyDescent="0.3">
      <c r="A312" t="s">
        <v>6046</v>
      </c>
      <c r="B312" s="1" t="s">
        <v>5932</v>
      </c>
    </row>
    <row r="313" spans="1:2" x14ac:dyDescent="0.3">
      <c r="A313" t="s">
        <v>6046</v>
      </c>
      <c r="B313" s="1" t="s">
        <v>5932</v>
      </c>
    </row>
    <row r="314" spans="1:2" x14ac:dyDescent="0.3">
      <c r="A314" t="s">
        <v>6047</v>
      </c>
      <c r="B314" s="1" t="s">
        <v>5932</v>
      </c>
    </row>
    <row r="315" spans="1:2" x14ac:dyDescent="0.3">
      <c r="A315" t="s">
        <v>6047</v>
      </c>
      <c r="B315" s="1" t="s">
        <v>5932</v>
      </c>
    </row>
    <row r="316" spans="1:2" x14ac:dyDescent="0.3">
      <c r="A316" t="s">
        <v>6048</v>
      </c>
      <c r="B316" s="1" t="s">
        <v>5932</v>
      </c>
    </row>
    <row r="317" spans="1:2" x14ac:dyDescent="0.3">
      <c r="A317" t="s">
        <v>6048</v>
      </c>
      <c r="B317" s="1" t="s">
        <v>5932</v>
      </c>
    </row>
    <row r="318" spans="1:2" x14ac:dyDescent="0.3">
      <c r="A318" t="s">
        <v>6048</v>
      </c>
      <c r="B318" s="1" t="s">
        <v>5932</v>
      </c>
    </row>
    <row r="319" spans="1:2" x14ac:dyDescent="0.3">
      <c r="A319" t="s">
        <v>6049</v>
      </c>
      <c r="B319" s="1" t="s">
        <v>5932</v>
      </c>
    </row>
    <row r="320" spans="1:2" x14ac:dyDescent="0.3">
      <c r="A320" t="s">
        <v>6050</v>
      </c>
      <c r="B320" s="1" t="s">
        <v>5932</v>
      </c>
    </row>
    <row r="321" spans="1:2" x14ac:dyDescent="0.3">
      <c r="A321" t="s">
        <v>6051</v>
      </c>
      <c r="B321" s="1" t="s">
        <v>5932</v>
      </c>
    </row>
    <row r="322" spans="1:2" x14ac:dyDescent="0.3">
      <c r="A322" t="s">
        <v>6052</v>
      </c>
      <c r="B322" s="1" t="s">
        <v>5932</v>
      </c>
    </row>
    <row r="323" spans="1:2" x14ac:dyDescent="0.3">
      <c r="A323" t="s">
        <v>6053</v>
      </c>
      <c r="B323" s="1" t="s">
        <v>5932</v>
      </c>
    </row>
    <row r="324" spans="1:2" x14ac:dyDescent="0.3">
      <c r="A324" t="s">
        <v>6054</v>
      </c>
      <c r="B324" s="1" t="s">
        <v>5932</v>
      </c>
    </row>
    <row r="325" spans="1:2" x14ac:dyDescent="0.3">
      <c r="A325" t="s">
        <v>6055</v>
      </c>
      <c r="B325" s="1" t="s">
        <v>5932</v>
      </c>
    </row>
    <row r="326" spans="1:2" x14ac:dyDescent="0.3">
      <c r="A326" t="s">
        <v>6055</v>
      </c>
      <c r="B326" s="1" t="s">
        <v>5932</v>
      </c>
    </row>
    <row r="327" spans="1:2" x14ac:dyDescent="0.3">
      <c r="A327" t="s">
        <v>6055</v>
      </c>
      <c r="B327" s="1" t="s">
        <v>5932</v>
      </c>
    </row>
    <row r="328" spans="1:2" x14ac:dyDescent="0.3">
      <c r="A328" t="s">
        <v>6056</v>
      </c>
      <c r="B328" s="1" t="s">
        <v>5932</v>
      </c>
    </row>
    <row r="329" spans="1:2" x14ac:dyDescent="0.3">
      <c r="A329" t="s">
        <v>6056</v>
      </c>
      <c r="B329" s="1" t="s">
        <v>5932</v>
      </c>
    </row>
    <row r="330" spans="1:2" x14ac:dyDescent="0.3">
      <c r="A330" t="s">
        <v>6056</v>
      </c>
      <c r="B330" s="1" t="s">
        <v>5932</v>
      </c>
    </row>
    <row r="331" spans="1:2" x14ac:dyDescent="0.3">
      <c r="A331" t="s">
        <v>6056</v>
      </c>
      <c r="B331" s="1" t="s">
        <v>5932</v>
      </c>
    </row>
    <row r="332" spans="1:2" x14ac:dyDescent="0.3">
      <c r="A332" t="s">
        <v>6056</v>
      </c>
      <c r="B332" s="1" t="s">
        <v>5932</v>
      </c>
    </row>
    <row r="333" spans="1:2" x14ac:dyDescent="0.3">
      <c r="A333" t="s">
        <v>6056</v>
      </c>
      <c r="B333" s="1" t="s">
        <v>5932</v>
      </c>
    </row>
    <row r="334" spans="1:2" x14ac:dyDescent="0.3">
      <c r="A334" t="s">
        <v>6057</v>
      </c>
      <c r="B334" s="1" t="s">
        <v>5932</v>
      </c>
    </row>
    <row r="335" spans="1:2" x14ac:dyDescent="0.3">
      <c r="A335" t="s">
        <v>6057</v>
      </c>
      <c r="B335" s="1" t="s">
        <v>5932</v>
      </c>
    </row>
    <row r="336" spans="1:2" x14ac:dyDescent="0.3">
      <c r="A336" t="s">
        <v>6057</v>
      </c>
      <c r="B336" s="1" t="s">
        <v>5932</v>
      </c>
    </row>
    <row r="337" spans="1:2" x14ac:dyDescent="0.3">
      <c r="A337" t="s">
        <v>6058</v>
      </c>
      <c r="B337" s="1" t="s">
        <v>5932</v>
      </c>
    </row>
    <row r="338" spans="1:2" x14ac:dyDescent="0.3">
      <c r="A338" t="s">
        <v>6058</v>
      </c>
      <c r="B338" s="1" t="s">
        <v>5932</v>
      </c>
    </row>
    <row r="339" spans="1:2" x14ac:dyDescent="0.3">
      <c r="A339" t="s">
        <v>6058</v>
      </c>
      <c r="B339" s="1" t="s">
        <v>5932</v>
      </c>
    </row>
    <row r="340" spans="1:2" x14ac:dyDescent="0.3">
      <c r="A340" t="s">
        <v>6059</v>
      </c>
      <c r="B340" s="1" t="s">
        <v>5932</v>
      </c>
    </row>
    <row r="341" spans="1:2" x14ac:dyDescent="0.3">
      <c r="A341" t="s">
        <v>6059</v>
      </c>
      <c r="B341" s="1" t="s">
        <v>5932</v>
      </c>
    </row>
    <row r="342" spans="1:2" x14ac:dyDescent="0.3">
      <c r="A342" t="s">
        <v>6060</v>
      </c>
      <c r="B342" s="1" t="s">
        <v>5932</v>
      </c>
    </row>
    <row r="343" spans="1:2" x14ac:dyDescent="0.3">
      <c r="A343" t="s">
        <v>6061</v>
      </c>
      <c r="B343" s="1" t="s">
        <v>5932</v>
      </c>
    </row>
    <row r="344" spans="1:2" x14ac:dyDescent="0.3">
      <c r="A344" t="s">
        <v>6062</v>
      </c>
      <c r="B344" s="1" t="s">
        <v>5932</v>
      </c>
    </row>
    <row r="345" spans="1:2" x14ac:dyDescent="0.3">
      <c r="A345" t="s">
        <v>6062</v>
      </c>
      <c r="B345" s="1" t="s">
        <v>5932</v>
      </c>
    </row>
    <row r="346" spans="1:2" x14ac:dyDescent="0.3">
      <c r="A346" t="s">
        <v>6063</v>
      </c>
      <c r="B346" s="1" t="s">
        <v>5932</v>
      </c>
    </row>
    <row r="347" spans="1:2" x14ac:dyDescent="0.3">
      <c r="A347" t="s">
        <v>6064</v>
      </c>
      <c r="B347" s="1" t="s">
        <v>5932</v>
      </c>
    </row>
    <row r="348" spans="1:2" x14ac:dyDescent="0.3">
      <c r="A348" t="s">
        <v>6064</v>
      </c>
      <c r="B348" s="1" t="s">
        <v>5932</v>
      </c>
    </row>
    <row r="349" spans="1:2" x14ac:dyDescent="0.3">
      <c r="A349" t="s">
        <v>6065</v>
      </c>
      <c r="B349" s="1" t="s">
        <v>5932</v>
      </c>
    </row>
    <row r="350" spans="1:2" x14ac:dyDescent="0.3">
      <c r="A350" t="s">
        <v>6065</v>
      </c>
      <c r="B350" s="1" t="s">
        <v>5932</v>
      </c>
    </row>
    <row r="351" spans="1:2" x14ac:dyDescent="0.3">
      <c r="A351" t="s">
        <v>6065</v>
      </c>
      <c r="B351" s="1" t="s">
        <v>5932</v>
      </c>
    </row>
    <row r="352" spans="1:2" x14ac:dyDescent="0.3">
      <c r="A352" t="s">
        <v>6065</v>
      </c>
      <c r="B352" s="1" t="s">
        <v>5932</v>
      </c>
    </row>
    <row r="353" spans="1:2" x14ac:dyDescent="0.3">
      <c r="A353" t="s">
        <v>6065</v>
      </c>
      <c r="B353" s="1" t="s">
        <v>5932</v>
      </c>
    </row>
    <row r="354" spans="1:2" x14ac:dyDescent="0.3">
      <c r="A354" t="s">
        <v>6066</v>
      </c>
      <c r="B354" s="1" t="s">
        <v>5932</v>
      </c>
    </row>
    <row r="355" spans="1:2" x14ac:dyDescent="0.3">
      <c r="A355" t="s">
        <v>6067</v>
      </c>
      <c r="B355" s="1" t="s">
        <v>5932</v>
      </c>
    </row>
    <row r="356" spans="1:2" x14ac:dyDescent="0.3">
      <c r="A356" t="s">
        <v>6068</v>
      </c>
      <c r="B356" s="1" t="s">
        <v>5932</v>
      </c>
    </row>
    <row r="357" spans="1:2" x14ac:dyDescent="0.3">
      <c r="A357" t="s">
        <v>6069</v>
      </c>
      <c r="B357" s="1" t="s">
        <v>5932</v>
      </c>
    </row>
    <row r="358" spans="1:2" x14ac:dyDescent="0.3">
      <c r="A358" t="s">
        <v>6069</v>
      </c>
      <c r="B358" s="1" t="s">
        <v>5932</v>
      </c>
    </row>
    <row r="359" spans="1:2" x14ac:dyDescent="0.3">
      <c r="A359" t="s">
        <v>6069</v>
      </c>
      <c r="B359" s="1" t="s">
        <v>5932</v>
      </c>
    </row>
    <row r="360" spans="1:2" x14ac:dyDescent="0.3">
      <c r="A360" t="s">
        <v>6070</v>
      </c>
      <c r="B360" s="1" t="s">
        <v>5932</v>
      </c>
    </row>
    <row r="361" spans="1:2" x14ac:dyDescent="0.3">
      <c r="A361" t="s">
        <v>6070</v>
      </c>
      <c r="B361" s="1" t="s">
        <v>5932</v>
      </c>
    </row>
    <row r="362" spans="1:2" x14ac:dyDescent="0.3">
      <c r="A362" t="s">
        <v>6071</v>
      </c>
      <c r="B362" s="1" t="s">
        <v>5932</v>
      </c>
    </row>
    <row r="363" spans="1:2" x14ac:dyDescent="0.3">
      <c r="A363" t="s">
        <v>6071</v>
      </c>
      <c r="B363" s="1" t="s">
        <v>5932</v>
      </c>
    </row>
    <row r="364" spans="1:2" x14ac:dyDescent="0.3">
      <c r="A364" t="s">
        <v>6071</v>
      </c>
      <c r="B364" s="1" t="s">
        <v>5932</v>
      </c>
    </row>
    <row r="365" spans="1:2" x14ac:dyDescent="0.3">
      <c r="A365" t="s">
        <v>6071</v>
      </c>
      <c r="B365" s="1" t="s">
        <v>5932</v>
      </c>
    </row>
    <row r="366" spans="1:2" x14ac:dyDescent="0.3">
      <c r="A366" t="s">
        <v>6071</v>
      </c>
      <c r="B366" s="1" t="s">
        <v>5932</v>
      </c>
    </row>
    <row r="367" spans="1:2" x14ac:dyDescent="0.3">
      <c r="A367" t="s">
        <v>6071</v>
      </c>
      <c r="B367" s="1" t="s">
        <v>5932</v>
      </c>
    </row>
    <row r="368" spans="1:2" x14ac:dyDescent="0.3">
      <c r="A368" t="s">
        <v>6071</v>
      </c>
      <c r="B368" s="1" t="s">
        <v>5932</v>
      </c>
    </row>
    <row r="369" spans="1:2" x14ac:dyDescent="0.3">
      <c r="A369" t="s">
        <v>6072</v>
      </c>
      <c r="B369" s="1" t="s">
        <v>5932</v>
      </c>
    </row>
    <row r="370" spans="1:2" x14ac:dyDescent="0.3">
      <c r="A370" t="s">
        <v>6073</v>
      </c>
      <c r="B370" s="1" t="s">
        <v>5932</v>
      </c>
    </row>
    <row r="371" spans="1:2" x14ac:dyDescent="0.3">
      <c r="A371" t="s">
        <v>6073</v>
      </c>
      <c r="B371" s="1" t="s">
        <v>5932</v>
      </c>
    </row>
    <row r="372" spans="1:2" x14ac:dyDescent="0.3">
      <c r="A372" t="s">
        <v>6073</v>
      </c>
      <c r="B372" s="1" t="s">
        <v>5932</v>
      </c>
    </row>
    <row r="373" spans="1:2" x14ac:dyDescent="0.3">
      <c r="A373" t="s">
        <v>6073</v>
      </c>
      <c r="B373" s="1" t="s">
        <v>5932</v>
      </c>
    </row>
    <row r="374" spans="1:2" x14ac:dyDescent="0.3">
      <c r="A374" t="s">
        <v>6073</v>
      </c>
      <c r="B374" s="1" t="s">
        <v>5932</v>
      </c>
    </row>
    <row r="375" spans="1:2" x14ac:dyDescent="0.3">
      <c r="A375" t="s">
        <v>6073</v>
      </c>
      <c r="B375" s="1" t="s">
        <v>5932</v>
      </c>
    </row>
    <row r="376" spans="1:2" x14ac:dyDescent="0.3">
      <c r="A376" t="s">
        <v>6073</v>
      </c>
      <c r="B376" s="1" t="s">
        <v>5932</v>
      </c>
    </row>
    <row r="377" spans="1:2" x14ac:dyDescent="0.3">
      <c r="A377" t="s">
        <v>6074</v>
      </c>
      <c r="B377" s="1" t="s">
        <v>5932</v>
      </c>
    </row>
    <row r="378" spans="1:2" x14ac:dyDescent="0.3">
      <c r="A378" t="s">
        <v>6074</v>
      </c>
      <c r="B378" s="1" t="s">
        <v>5932</v>
      </c>
    </row>
    <row r="379" spans="1:2" x14ac:dyDescent="0.3">
      <c r="A379" t="s">
        <v>6074</v>
      </c>
      <c r="B379" s="1" t="s">
        <v>5932</v>
      </c>
    </row>
    <row r="380" spans="1:2" x14ac:dyDescent="0.3">
      <c r="A380" t="s">
        <v>6075</v>
      </c>
      <c r="B380" s="1" t="s">
        <v>5932</v>
      </c>
    </row>
    <row r="381" spans="1:2" x14ac:dyDescent="0.3">
      <c r="A381" t="s">
        <v>6075</v>
      </c>
      <c r="B381" s="1" t="s">
        <v>5932</v>
      </c>
    </row>
    <row r="382" spans="1:2" x14ac:dyDescent="0.3">
      <c r="A382" t="s">
        <v>6075</v>
      </c>
      <c r="B382" s="1" t="s">
        <v>5932</v>
      </c>
    </row>
    <row r="383" spans="1:2" x14ac:dyDescent="0.3">
      <c r="A383" t="s">
        <v>6075</v>
      </c>
      <c r="B383" s="1" t="s">
        <v>5932</v>
      </c>
    </row>
    <row r="384" spans="1:2" x14ac:dyDescent="0.3">
      <c r="A384" t="s">
        <v>6075</v>
      </c>
      <c r="B384" s="1" t="s">
        <v>5932</v>
      </c>
    </row>
    <row r="385" spans="1:2" x14ac:dyDescent="0.3">
      <c r="A385" t="s">
        <v>6075</v>
      </c>
      <c r="B385" s="1" t="s">
        <v>5932</v>
      </c>
    </row>
    <row r="386" spans="1:2" x14ac:dyDescent="0.3">
      <c r="A386" t="s">
        <v>6076</v>
      </c>
      <c r="B386" s="1" t="s">
        <v>5932</v>
      </c>
    </row>
    <row r="387" spans="1:2" x14ac:dyDescent="0.3">
      <c r="A387" t="s">
        <v>6076</v>
      </c>
      <c r="B387" s="1" t="s">
        <v>5932</v>
      </c>
    </row>
    <row r="388" spans="1:2" x14ac:dyDescent="0.3">
      <c r="A388" t="s">
        <v>6077</v>
      </c>
      <c r="B388" s="1" t="s">
        <v>5932</v>
      </c>
    </row>
    <row r="389" spans="1:2" x14ac:dyDescent="0.3">
      <c r="A389" t="s">
        <v>6078</v>
      </c>
      <c r="B389" s="1" t="s">
        <v>5932</v>
      </c>
    </row>
    <row r="390" spans="1:2" x14ac:dyDescent="0.3">
      <c r="A390" t="s">
        <v>6079</v>
      </c>
      <c r="B390" s="1" t="s">
        <v>5932</v>
      </c>
    </row>
    <row r="391" spans="1:2" x14ac:dyDescent="0.3">
      <c r="A391" t="s">
        <v>6080</v>
      </c>
      <c r="B391" s="1" t="s">
        <v>5932</v>
      </c>
    </row>
    <row r="392" spans="1:2" x14ac:dyDescent="0.3">
      <c r="A392" t="s">
        <v>6080</v>
      </c>
      <c r="B392" s="1" t="s">
        <v>5932</v>
      </c>
    </row>
    <row r="393" spans="1:2" x14ac:dyDescent="0.3">
      <c r="A393" t="s">
        <v>6080</v>
      </c>
      <c r="B393" s="1" t="s">
        <v>5932</v>
      </c>
    </row>
    <row r="394" spans="1:2" x14ac:dyDescent="0.3">
      <c r="A394" t="s">
        <v>6081</v>
      </c>
      <c r="B394" s="1" t="s">
        <v>5932</v>
      </c>
    </row>
    <row r="395" spans="1:2" x14ac:dyDescent="0.3">
      <c r="A395" t="s">
        <v>6082</v>
      </c>
      <c r="B395" s="1" t="s">
        <v>5932</v>
      </c>
    </row>
    <row r="396" spans="1:2" x14ac:dyDescent="0.3">
      <c r="A396" t="s">
        <v>6082</v>
      </c>
      <c r="B396" s="1" t="s">
        <v>5932</v>
      </c>
    </row>
    <row r="397" spans="1:2" x14ac:dyDescent="0.3">
      <c r="A397" t="s">
        <v>6082</v>
      </c>
      <c r="B397" s="1" t="s">
        <v>5932</v>
      </c>
    </row>
    <row r="398" spans="1:2" x14ac:dyDescent="0.3">
      <c r="A398" t="s">
        <v>6083</v>
      </c>
      <c r="B398" s="1" t="s">
        <v>5932</v>
      </c>
    </row>
    <row r="399" spans="1:2" x14ac:dyDescent="0.3">
      <c r="A399" t="s">
        <v>6083</v>
      </c>
      <c r="B399" s="1" t="s">
        <v>5932</v>
      </c>
    </row>
    <row r="400" spans="1:2" x14ac:dyDescent="0.3">
      <c r="A400" t="s">
        <v>6084</v>
      </c>
      <c r="B400" s="1" t="s">
        <v>5932</v>
      </c>
    </row>
    <row r="401" spans="1:2" x14ac:dyDescent="0.3">
      <c r="A401" t="s">
        <v>6084</v>
      </c>
      <c r="B401" s="1" t="s">
        <v>5932</v>
      </c>
    </row>
    <row r="402" spans="1:2" x14ac:dyDescent="0.3">
      <c r="A402" t="s">
        <v>6085</v>
      </c>
      <c r="B402" s="1" t="s">
        <v>5932</v>
      </c>
    </row>
    <row r="403" spans="1:2" x14ac:dyDescent="0.3">
      <c r="A403" t="s">
        <v>6086</v>
      </c>
      <c r="B403" s="1" t="s">
        <v>5932</v>
      </c>
    </row>
    <row r="404" spans="1:2" x14ac:dyDescent="0.3">
      <c r="A404" t="s">
        <v>6086</v>
      </c>
      <c r="B404" s="1" t="s">
        <v>5932</v>
      </c>
    </row>
    <row r="405" spans="1:2" x14ac:dyDescent="0.3">
      <c r="A405" t="s">
        <v>6086</v>
      </c>
      <c r="B405" s="1" t="s">
        <v>5932</v>
      </c>
    </row>
    <row r="406" spans="1:2" x14ac:dyDescent="0.3">
      <c r="A406" t="s">
        <v>6086</v>
      </c>
      <c r="B406" s="1" t="s">
        <v>5932</v>
      </c>
    </row>
    <row r="407" spans="1:2" x14ac:dyDescent="0.3">
      <c r="A407" t="s">
        <v>6087</v>
      </c>
      <c r="B407" s="1" t="s">
        <v>5932</v>
      </c>
    </row>
    <row r="408" spans="1:2" x14ac:dyDescent="0.3">
      <c r="A408" t="s">
        <v>6087</v>
      </c>
      <c r="B408" s="1" t="s">
        <v>5932</v>
      </c>
    </row>
    <row r="409" spans="1:2" x14ac:dyDescent="0.3">
      <c r="A409" t="s">
        <v>6088</v>
      </c>
      <c r="B409" s="1" t="s">
        <v>5932</v>
      </c>
    </row>
    <row r="410" spans="1:2" x14ac:dyDescent="0.3">
      <c r="A410" t="s">
        <v>6089</v>
      </c>
      <c r="B410" s="1" t="s">
        <v>5932</v>
      </c>
    </row>
    <row r="411" spans="1:2" x14ac:dyDescent="0.3">
      <c r="A411" t="s">
        <v>6089</v>
      </c>
      <c r="B411" s="1" t="s">
        <v>5932</v>
      </c>
    </row>
    <row r="412" spans="1:2" x14ac:dyDescent="0.3">
      <c r="A412" t="s">
        <v>6089</v>
      </c>
      <c r="B412" s="1" t="s">
        <v>5932</v>
      </c>
    </row>
    <row r="413" spans="1:2" x14ac:dyDescent="0.3">
      <c r="A413" t="s">
        <v>6089</v>
      </c>
      <c r="B413" s="1" t="s">
        <v>5932</v>
      </c>
    </row>
    <row r="414" spans="1:2" x14ac:dyDescent="0.3">
      <c r="A414" t="s">
        <v>6089</v>
      </c>
      <c r="B414" s="1" t="s">
        <v>5932</v>
      </c>
    </row>
    <row r="415" spans="1:2" x14ac:dyDescent="0.3">
      <c r="A415" t="s">
        <v>6089</v>
      </c>
      <c r="B415" s="1" t="s">
        <v>5932</v>
      </c>
    </row>
    <row r="416" spans="1:2" x14ac:dyDescent="0.3">
      <c r="A416" t="s">
        <v>6089</v>
      </c>
      <c r="B416" s="1" t="s">
        <v>5932</v>
      </c>
    </row>
    <row r="417" spans="1:2" x14ac:dyDescent="0.3">
      <c r="A417" t="s">
        <v>6089</v>
      </c>
      <c r="B417" s="1" t="s">
        <v>5932</v>
      </c>
    </row>
    <row r="418" spans="1:2" x14ac:dyDescent="0.3">
      <c r="A418" t="s">
        <v>6089</v>
      </c>
      <c r="B418" s="1" t="s">
        <v>5932</v>
      </c>
    </row>
    <row r="419" spans="1:2" x14ac:dyDescent="0.3">
      <c r="A419" t="s">
        <v>6089</v>
      </c>
      <c r="B419" s="1" t="s">
        <v>5932</v>
      </c>
    </row>
    <row r="420" spans="1:2" x14ac:dyDescent="0.3">
      <c r="A420" t="s">
        <v>6089</v>
      </c>
      <c r="B420" s="1" t="s">
        <v>5932</v>
      </c>
    </row>
    <row r="421" spans="1:2" x14ac:dyDescent="0.3">
      <c r="A421" t="s">
        <v>6090</v>
      </c>
      <c r="B421" s="1" t="s">
        <v>5932</v>
      </c>
    </row>
    <row r="422" spans="1:2" x14ac:dyDescent="0.3">
      <c r="A422" t="s">
        <v>6091</v>
      </c>
      <c r="B422" s="1" t="s">
        <v>5932</v>
      </c>
    </row>
    <row r="423" spans="1:2" x14ac:dyDescent="0.3">
      <c r="A423" t="s">
        <v>6092</v>
      </c>
      <c r="B423" s="1" t="s">
        <v>5932</v>
      </c>
    </row>
    <row r="424" spans="1:2" x14ac:dyDescent="0.3">
      <c r="A424" t="s">
        <v>6093</v>
      </c>
      <c r="B424" s="1" t="s">
        <v>5932</v>
      </c>
    </row>
    <row r="425" spans="1:2" x14ac:dyDescent="0.3">
      <c r="A425" t="s">
        <v>6093</v>
      </c>
      <c r="B425" s="1" t="s">
        <v>5932</v>
      </c>
    </row>
    <row r="426" spans="1:2" x14ac:dyDescent="0.3">
      <c r="A426" t="s">
        <v>6093</v>
      </c>
      <c r="B426" s="1" t="s">
        <v>5932</v>
      </c>
    </row>
    <row r="427" spans="1:2" x14ac:dyDescent="0.3">
      <c r="A427" t="s">
        <v>6093</v>
      </c>
      <c r="B427" s="1" t="s">
        <v>5932</v>
      </c>
    </row>
    <row r="428" spans="1:2" x14ac:dyDescent="0.3">
      <c r="A428" t="s">
        <v>6093</v>
      </c>
      <c r="B428" s="1" t="s">
        <v>5932</v>
      </c>
    </row>
    <row r="429" spans="1:2" x14ac:dyDescent="0.3">
      <c r="A429" t="s">
        <v>6093</v>
      </c>
      <c r="B429" s="1" t="s">
        <v>5932</v>
      </c>
    </row>
    <row r="430" spans="1:2" x14ac:dyDescent="0.3">
      <c r="A430" t="s">
        <v>6093</v>
      </c>
      <c r="B430" s="1" t="s">
        <v>5932</v>
      </c>
    </row>
    <row r="431" spans="1:2" x14ac:dyDescent="0.3">
      <c r="A431" t="s">
        <v>6093</v>
      </c>
      <c r="B431" s="1" t="s">
        <v>5932</v>
      </c>
    </row>
    <row r="432" spans="1:2" x14ac:dyDescent="0.3">
      <c r="A432" t="s">
        <v>6093</v>
      </c>
      <c r="B432" s="1" t="s">
        <v>5932</v>
      </c>
    </row>
    <row r="433" spans="1:2" x14ac:dyDescent="0.3">
      <c r="A433" t="s">
        <v>6093</v>
      </c>
      <c r="B433" s="1" t="s">
        <v>5932</v>
      </c>
    </row>
    <row r="434" spans="1:2" x14ac:dyDescent="0.3">
      <c r="A434" t="s">
        <v>6093</v>
      </c>
      <c r="B434" s="1" t="s">
        <v>5932</v>
      </c>
    </row>
    <row r="435" spans="1:2" x14ac:dyDescent="0.3">
      <c r="A435" t="s">
        <v>6093</v>
      </c>
      <c r="B435" s="1" t="s">
        <v>5932</v>
      </c>
    </row>
    <row r="436" spans="1:2" x14ac:dyDescent="0.3">
      <c r="A436" t="s">
        <v>6093</v>
      </c>
      <c r="B436" s="1" t="s">
        <v>5932</v>
      </c>
    </row>
    <row r="437" spans="1:2" x14ac:dyDescent="0.3">
      <c r="A437" t="s">
        <v>6093</v>
      </c>
      <c r="B437" s="1" t="s">
        <v>5932</v>
      </c>
    </row>
    <row r="438" spans="1:2" x14ac:dyDescent="0.3">
      <c r="A438" t="s">
        <v>6094</v>
      </c>
      <c r="B438" s="1" t="s">
        <v>5932</v>
      </c>
    </row>
    <row r="439" spans="1:2" x14ac:dyDescent="0.3">
      <c r="A439" t="s">
        <v>6095</v>
      </c>
      <c r="B439" s="1" t="s">
        <v>5932</v>
      </c>
    </row>
    <row r="440" spans="1:2" x14ac:dyDescent="0.3">
      <c r="A440" t="s">
        <v>6096</v>
      </c>
      <c r="B440" s="1" t="s">
        <v>5932</v>
      </c>
    </row>
    <row r="441" spans="1:2" x14ac:dyDescent="0.3">
      <c r="A441" t="s">
        <v>6096</v>
      </c>
      <c r="B441" s="1" t="s">
        <v>5932</v>
      </c>
    </row>
    <row r="442" spans="1:2" x14ac:dyDescent="0.3">
      <c r="A442" t="s">
        <v>6097</v>
      </c>
      <c r="B442" s="1" t="s">
        <v>5932</v>
      </c>
    </row>
    <row r="443" spans="1:2" x14ac:dyDescent="0.3">
      <c r="A443" t="s">
        <v>6097</v>
      </c>
      <c r="B443" s="1" t="s">
        <v>5932</v>
      </c>
    </row>
    <row r="444" spans="1:2" x14ac:dyDescent="0.3">
      <c r="A444" t="s">
        <v>6097</v>
      </c>
      <c r="B444" s="1" t="s">
        <v>5932</v>
      </c>
    </row>
    <row r="445" spans="1:2" x14ac:dyDescent="0.3">
      <c r="A445" t="s">
        <v>6098</v>
      </c>
      <c r="B445" s="1" t="s">
        <v>5932</v>
      </c>
    </row>
    <row r="446" spans="1:2" x14ac:dyDescent="0.3">
      <c r="A446" t="s">
        <v>6098</v>
      </c>
      <c r="B446" s="1" t="s">
        <v>5932</v>
      </c>
    </row>
    <row r="447" spans="1:2" x14ac:dyDescent="0.3">
      <c r="A447" t="s">
        <v>6099</v>
      </c>
      <c r="B447" s="1" t="s">
        <v>5932</v>
      </c>
    </row>
    <row r="448" spans="1:2" x14ac:dyDescent="0.3">
      <c r="A448" t="s">
        <v>6099</v>
      </c>
      <c r="B448" s="1" t="s">
        <v>5932</v>
      </c>
    </row>
    <row r="449" spans="1:2" x14ac:dyDescent="0.3">
      <c r="A449" t="s">
        <v>6099</v>
      </c>
      <c r="B449" s="1" t="s">
        <v>5932</v>
      </c>
    </row>
    <row r="450" spans="1:2" x14ac:dyDescent="0.3">
      <c r="A450" t="s">
        <v>6099</v>
      </c>
      <c r="B450" s="1" t="s">
        <v>5932</v>
      </c>
    </row>
    <row r="451" spans="1:2" x14ac:dyDescent="0.3">
      <c r="A451" t="s">
        <v>6099</v>
      </c>
      <c r="B451" s="1" t="s">
        <v>5932</v>
      </c>
    </row>
    <row r="452" spans="1:2" x14ac:dyDescent="0.3">
      <c r="A452" t="s">
        <v>6100</v>
      </c>
      <c r="B452" s="1" t="s">
        <v>5932</v>
      </c>
    </row>
    <row r="453" spans="1:2" x14ac:dyDescent="0.3">
      <c r="A453" t="s">
        <v>6100</v>
      </c>
      <c r="B453" s="1" t="s">
        <v>5932</v>
      </c>
    </row>
    <row r="454" spans="1:2" x14ac:dyDescent="0.3">
      <c r="A454" t="s">
        <v>6100</v>
      </c>
      <c r="B454" s="1" t="s">
        <v>5932</v>
      </c>
    </row>
    <row r="455" spans="1:2" x14ac:dyDescent="0.3">
      <c r="A455" t="s">
        <v>6100</v>
      </c>
      <c r="B455" s="1" t="s">
        <v>5932</v>
      </c>
    </row>
    <row r="456" spans="1:2" x14ac:dyDescent="0.3">
      <c r="A456" t="s">
        <v>6101</v>
      </c>
      <c r="B456" s="1" t="s">
        <v>5932</v>
      </c>
    </row>
    <row r="457" spans="1:2" x14ac:dyDescent="0.3">
      <c r="A457" t="s">
        <v>6102</v>
      </c>
      <c r="B457" s="1" t="s">
        <v>5932</v>
      </c>
    </row>
    <row r="458" spans="1:2" x14ac:dyDescent="0.3">
      <c r="A458" t="s">
        <v>6102</v>
      </c>
      <c r="B458" s="1" t="s">
        <v>5932</v>
      </c>
    </row>
    <row r="459" spans="1:2" x14ac:dyDescent="0.3">
      <c r="A459" t="s">
        <v>6103</v>
      </c>
      <c r="B459" s="1" t="s">
        <v>5932</v>
      </c>
    </row>
    <row r="460" spans="1:2" x14ac:dyDescent="0.3">
      <c r="A460" t="s">
        <v>6103</v>
      </c>
      <c r="B460" s="1" t="s">
        <v>5932</v>
      </c>
    </row>
    <row r="461" spans="1:2" x14ac:dyDescent="0.3">
      <c r="A461" t="s">
        <v>6103</v>
      </c>
      <c r="B461" s="1" t="s">
        <v>5932</v>
      </c>
    </row>
    <row r="462" spans="1:2" x14ac:dyDescent="0.3">
      <c r="A462" t="s">
        <v>6103</v>
      </c>
      <c r="B462" s="1" t="s">
        <v>5932</v>
      </c>
    </row>
    <row r="463" spans="1:2" x14ac:dyDescent="0.3">
      <c r="A463" t="s">
        <v>6103</v>
      </c>
      <c r="B463" s="1" t="s">
        <v>5932</v>
      </c>
    </row>
    <row r="464" spans="1:2" x14ac:dyDescent="0.3">
      <c r="A464" t="s">
        <v>6104</v>
      </c>
      <c r="B464" s="1" t="s">
        <v>5932</v>
      </c>
    </row>
    <row r="465" spans="1:2" x14ac:dyDescent="0.3">
      <c r="A465" t="s">
        <v>6104</v>
      </c>
      <c r="B465" s="1" t="s">
        <v>5932</v>
      </c>
    </row>
    <row r="466" spans="1:2" x14ac:dyDescent="0.3">
      <c r="A466" t="s">
        <v>6104</v>
      </c>
      <c r="B466" s="1" t="s">
        <v>5932</v>
      </c>
    </row>
    <row r="467" spans="1:2" x14ac:dyDescent="0.3">
      <c r="A467" t="s">
        <v>6104</v>
      </c>
      <c r="B467" s="1" t="s">
        <v>5932</v>
      </c>
    </row>
    <row r="468" spans="1:2" x14ac:dyDescent="0.3">
      <c r="A468" t="s">
        <v>6105</v>
      </c>
      <c r="B468" s="1" t="s">
        <v>5932</v>
      </c>
    </row>
    <row r="469" spans="1:2" x14ac:dyDescent="0.3">
      <c r="A469" t="s">
        <v>6105</v>
      </c>
      <c r="B469" s="1" t="s">
        <v>5932</v>
      </c>
    </row>
    <row r="470" spans="1:2" x14ac:dyDescent="0.3">
      <c r="A470" t="s">
        <v>6105</v>
      </c>
      <c r="B470" s="1" t="s">
        <v>5932</v>
      </c>
    </row>
    <row r="471" spans="1:2" x14ac:dyDescent="0.3">
      <c r="A471" t="s">
        <v>6106</v>
      </c>
      <c r="B471" s="1" t="s">
        <v>5932</v>
      </c>
    </row>
    <row r="472" spans="1:2" x14ac:dyDescent="0.3">
      <c r="A472" t="s">
        <v>6106</v>
      </c>
      <c r="B472" s="1" t="s">
        <v>5932</v>
      </c>
    </row>
    <row r="473" spans="1:2" x14ac:dyDescent="0.3">
      <c r="A473" t="s">
        <v>6107</v>
      </c>
      <c r="B473" s="1" t="s">
        <v>5932</v>
      </c>
    </row>
    <row r="474" spans="1:2" x14ac:dyDescent="0.3">
      <c r="A474" t="s">
        <v>6108</v>
      </c>
      <c r="B474" s="1" t="s">
        <v>5932</v>
      </c>
    </row>
    <row r="475" spans="1:2" x14ac:dyDescent="0.3">
      <c r="A475" t="s">
        <v>6108</v>
      </c>
      <c r="B475" s="1" t="s">
        <v>5932</v>
      </c>
    </row>
    <row r="476" spans="1:2" x14ac:dyDescent="0.3">
      <c r="A476" t="s">
        <v>6109</v>
      </c>
      <c r="B476" s="1" t="s">
        <v>5932</v>
      </c>
    </row>
    <row r="477" spans="1:2" x14ac:dyDescent="0.3">
      <c r="A477" t="s">
        <v>6109</v>
      </c>
      <c r="B477" s="1" t="s">
        <v>5932</v>
      </c>
    </row>
    <row r="478" spans="1:2" x14ac:dyDescent="0.3">
      <c r="A478" t="s">
        <v>6110</v>
      </c>
      <c r="B478" s="1" t="s">
        <v>5932</v>
      </c>
    </row>
    <row r="479" spans="1:2" x14ac:dyDescent="0.3">
      <c r="A479" t="s">
        <v>6110</v>
      </c>
      <c r="B479" s="1" t="s">
        <v>5932</v>
      </c>
    </row>
    <row r="480" spans="1:2" x14ac:dyDescent="0.3">
      <c r="A480" t="s">
        <v>6111</v>
      </c>
      <c r="B480" s="1" t="s">
        <v>5932</v>
      </c>
    </row>
    <row r="481" spans="1:2" x14ac:dyDescent="0.3">
      <c r="A481" t="s">
        <v>6111</v>
      </c>
      <c r="B481" s="1" t="s">
        <v>5932</v>
      </c>
    </row>
    <row r="482" spans="1:2" x14ac:dyDescent="0.3">
      <c r="A482" t="s">
        <v>6111</v>
      </c>
      <c r="B482" s="1" t="s">
        <v>5932</v>
      </c>
    </row>
    <row r="483" spans="1:2" x14ac:dyDescent="0.3">
      <c r="A483" t="s">
        <v>6111</v>
      </c>
      <c r="B483" s="1" t="s">
        <v>5932</v>
      </c>
    </row>
    <row r="484" spans="1:2" x14ac:dyDescent="0.3">
      <c r="A484" t="s">
        <v>6111</v>
      </c>
      <c r="B484" s="1" t="s">
        <v>5932</v>
      </c>
    </row>
    <row r="485" spans="1:2" x14ac:dyDescent="0.3">
      <c r="A485" t="s">
        <v>6112</v>
      </c>
      <c r="B485" s="1" t="s">
        <v>5932</v>
      </c>
    </row>
    <row r="486" spans="1:2" x14ac:dyDescent="0.3">
      <c r="A486" t="s">
        <v>6113</v>
      </c>
      <c r="B486" s="1" t="s">
        <v>5932</v>
      </c>
    </row>
    <row r="487" spans="1:2" x14ac:dyDescent="0.3">
      <c r="A487" t="s">
        <v>6114</v>
      </c>
      <c r="B487" s="1" t="s">
        <v>5932</v>
      </c>
    </row>
    <row r="488" spans="1:2" x14ac:dyDescent="0.3">
      <c r="A488" t="s">
        <v>6115</v>
      </c>
      <c r="B488" s="1" t="s">
        <v>5932</v>
      </c>
    </row>
    <row r="489" spans="1:2" x14ac:dyDescent="0.3">
      <c r="A489" t="s">
        <v>6115</v>
      </c>
      <c r="B489" s="1" t="s">
        <v>5932</v>
      </c>
    </row>
    <row r="490" spans="1:2" x14ac:dyDescent="0.3">
      <c r="A490" t="s">
        <v>6116</v>
      </c>
      <c r="B490" s="1" t="s">
        <v>5932</v>
      </c>
    </row>
    <row r="491" spans="1:2" x14ac:dyDescent="0.3">
      <c r="A491" t="s">
        <v>6116</v>
      </c>
      <c r="B491" s="1" t="s">
        <v>5932</v>
      </c>
    </row>
    <row r="492" spans="1:2" x14ac:dyDescent="0.3">
      <c r="A492" t="s">
        <v>6116</v>
      </c>
      <c r="B492" s="1" t="s">
        <v>5932</v>
      </c>
    </row>
    <row r="493" spans="1:2" x14ac:dyDescent="0.3">
      <c r="A493" t="s">
        <v>6116</v>
      </c>
      <c r="B493" s="1" t="s">
        <v>5932</v>
      </c>
    </row>
    <row r="494" spans="1:2" x14ac:dyDescent="0.3">
      <c r="A494" t="s">
        <v>6116</v>
      </c>
      <c r="B494" s="1" t="s">
        <v>5932</v>
      </c>
    </row>
    <row r="495" spans="1:2" x14ac:dyDescent="0.3">
      <c r="A495" t="s">
        <v>6116</v>
      </c>
      <c r="B495" s="1" t="s">
        <v>5932</v>
      </c>
    </row>
    <row r="496" spans="1:2" x14ac:dyDescent="0.3">
      <c r="A496" t="s">
        <v>6116</v>
      </c>
      <c r="B496" s="1" t="s">
        <v>5932</v>
      </c>
    </row>
    <row r="497" spans="1:2" x14ac:dyDescent="0.3">
      <c r="A497" t="s">
        <v>6117</v>
      </c>
      <c r="B497" s="1" t="s">
        <v>5932</v>
      </c>
    </row>
    <row r="498" spans="1:2" x14ac:dyDescent="0.3">
      <c r="A498" t="s">
        <v>6117</v>
      </c>
      <c r="B498" s="1" t="s">
        <v>5932</v>
      </c>
    </row>
    <row r="499" spans="1:2" x14ac:dyDescent="0.3">
      <c r="A499" t="s">
        <v>6117</v>
      </c>
      <c r="B499" s="1" t="s">
        <v>5932</v>
      </c>
    </row>
    <row r="500" spans="1:2" x14ac:dyDescent="0.3">
      <c r="A500" t="s">
        <v>6118</v>
      </c>
      <c r="B500" s="1" t="s">
        <v>5932</v>
      </c>
    </row>
    <row r="501" spans="1:2" x14ac:dyDescent="0.3">
      <c r="A501" t="s">
        <v>6118</v>
      </c>
      <c r="B501" s="1" t="s">
        <v>5932</v>
      </c>
    </row>
    <row r="502" spans="1:2" x14ac:dyDescent="0.3">
      <c r="A502" t="s">
        <v>6118</v>
      </c>
      <c r="B502" s="1" t="s">
        <v>5932</v>
      </c>
    </row>
    <row r="503" spans="1:2" x14ac:dyDescent="0.3">
      <c r="A503" t="s">
        <v>6119</v>
      </c>
      <c r="B503" s="1" t="s">
        <v>5932</v>
      </c>
    </row>
    <row r="504" spans="1:2" x14ac:dyDescent="0.3">
      <c r="A504" t="s">
        <v>6120</v>
      </c>
      <c r="B504" s="1" t="s">
        <v>5932</v>
      </c>
    </row>
    <row r="505" spans="1:2" x14ac:dyDescent="0.3">
      <c r="A505" t="s">
        <v>6120</v>
      </c>
      <c r="B505" s="1" t="s">
        <v>5932</v>
      </c>
    </row>
    <row r="506" spans="1:2" x14ac:dyDescent="0.3">
      <c r="A506" t="s">
        <v>6121</v>
      </c>
      <c r="B506" s="1" t="s">
        <v>5932</v>
      </c>
    </row>
    <row r="507" spans="1:2" x14ac:dyDescent="0.3">
      <c r="A507" t="s">
        <v>6121</v>
      </c>
      <c r="B507" s="1" t="s">
        <v>5932</v>
      </c>
    </row>
    <row r="508" spans="1:2" x14ac:dyDescent="0.3">
      <c r="A508" t="s">
        <v>6122</v>
      </c>
      <c r="B508" s="1" t="s">
        <v>5932</v>
      </c>
    </row>
    <row r="509" spans="1:2" x14ac:dyDescent="0.3">
      <c r="A509" t="s">
        <v>6122</v>
      </c>
      <c r="B509" s="1" t="s">
        <v>5932</v>
      </c>
    </row>
    <row r="510" spans="1:2" x14ac:dyDescent="0.3">
      <c r="A510" t="s">
        <v>6122</v>
      </c>
      <c r="B510" s="1" t="s">
        <v>5932</v>
      </c>
    </row>
    <row r="511" spans="1:2" x14ac:dyDescent="0.3">
      <c r="A511" t="s">
        <v>6122</v>
      </c>
      <c r="B511" s="1" t="s">
        <v>5932</v>
      </c>
    </row>
    <row r="512" spans="1:2" x14ac:dyDescent="0.3">
      <c r="A512" t="s">
        <v>6122</v>
      </c>
      <c r="B512" s="1" t="s">
        <v>5932</v>
      </c>
    </row>
    <row r="513" spans="1:2" x14ac:dyDescent="0.3">
      <c r="A513" t="s">
        <v>6122</v>
      </c>
      <c r="B513" s="1" t="s">
        <v>5932</v>
      </c>
    </row>
    <row r="514" spans="1:2" x14ac:dyDescent="0.3">
      <c r="A514" t="s">
        <v>6123</v>
      </c>
      <c r="B514" s="1" t="s">
        <v>5932</v>
      </c>
    </row>
    <row r="515" spans="1:2" x14ac:dyDescent="0.3">
      <c r="A515" t="s">
        <v>6123</v>
      </c>
      <c r="B515" s="1" t="s">
        <v>5932</v>
      </c>
    </row>
    <row r="516" spans="1:2" x14ac:dyDescent="0.3">
      <c r="A516" t="s">
        <v>6124</v>
      </c>
      <c r="B516" s="1" t="s">
        <v>5932</v>
      </c>
    </row>
    <row r="517" spans="1:2" x14ac:dyDescent="0.3">
      <c r="A517" t="s">
        <v>6124</v>
      </c>
      <c r="B517" s="1" t="s">
        <v>5932</v>
      </c>
    </row>
    <row r="518" spans="1:2" x14ac:dyDescent="0.3">
      <c r="A518" t="s">
        <v>6124</v>
      </c>
      <c r="B518" s="1" t="s">
        <v>5932</v>
      </c>
    </row>
    <row r="519" spans="1:2" x14ac:dyDescent="0.3">
      <c r="A519" t="s">
        <v>6124</v>
      </c>
      <c r="B519" s="1" t="s">
        <v>5932</v>
      </c>
    </row>
    <row r="520" spans="1:2" x14ac:dyDescent="0.3">
      <c r="A520" t="s">
        <v>6124</v>
      </c>
      <c r="B520" s="1" t="s">
        <v>5932</v>
      </c>
    </row>
    <row r="521" spans="1:2" x14ac:dyDescent="0.3">
      <c r="A521" t="s">
        <v>6125</v>
      </c>
      <c r="B521" s="1" t="s">
        <v>5932</v>
      </c>
    </row>
    <row r="522" spans="1:2" x14ac:dyDescent="0.3">
      <c r="A522" t="s">
        <v>6125</v>
      </c>
      <c r="B522" s="1" t="s">
        <v>5932</v>
      </c>
    </row>
    <row r="523" spans="1:2" x14ac:dyDescent="0.3">
      <c r="A523" t="s">
        <v>6125</v>
      </c>
      <c r="B523" s="1" t="s">
        <v>5932</v>
      </c>
    </row>
    <row r="524" spans="1:2" x14ac:dyDescent="0.3">
      <c r="A524" t="s">
        <v>6125</v>
      </c>
      <c r="B524" s="1" t="s">
        <v>5932</v>
      </c>
    </row>
    <row r="525" spans="1:2" x14ac:dyDescent="0.3">
      <c r="A525" t="s">
        <v>6125</v>
      </c>
      <c r="B525" s="1" t="s">
        <v>5932</v>
      </c>
    </row>
    <row r="526" spans="1:2" x14ac:dyDescent="0.3">
      <c r="A526" t="s">
        <v>6125</v>
      </c>
      <c r="B526" s="1" t="s">
        <v>5932</v>
      </c>
    </row>
    <row r="527" spans="1:2" x14ac:dyDescent="0.3">
      <c r="A527" t="s">
        <v>6126</v>
      </c>
      <c r="B527" s="1" t="s">
        <v>5932</v>
      </c>
    </row>
    <row r="528" spans="1:2" x14ac:dyDescent="0.3">
      <c r="A528" t="s">
        <v>6127</v>
      </c>
      <c r="B528" s="1" t="s">
        <v>5932</v>
      </c>
    </row>
    <row r="529" spans="1:2" x14ac:dyDescent="0.3">
      <c r="A529" t="s">
        <v>6127</v>
      </c>
      <c r="B529" s="1" t="s">
        <v>5932</v>
      </c>
    </row>
    <row r="530" spans="1:2" x14ac:dyDescent="0.3">
      <c r="A530" t="s">
        <v>6128</v>
      </c>
      <c r="B530" s="1" t="s">
        <v>5932</v>
      </c>
    </row>
    <row r="531" spans="1:2" x14ac:dyDescent="0.3">
      <c r="A531" t="s">
        <v>6128</v>
      </c>
      <c r="B531" s="1" t="s">
        <v>5932</v>
      </c>
    </row>
    <row r="532" spans="1:2" x14ac:dyDescent="0.3">
      <c r="A532" t="s">
        <v>6128</v>
      </c>
      <c r="B532" s="1" t="s">
        <v>5932</v>
      </c>
    </row>
    <row r="533" spans="1:2" x14ac:dyDescent="0.3">
      <c r="A533" t="s">
        <v>6128</v>
      </c>
      <c r="B533" s="1" t="s">
        <v>5932</v>
      </c>
    </row>
    <row r="534" spans="1:2" x14ac:dyDescent="0.3">
      <c r="A534" t="s">
        <v>6129</v>
      </c>
      <c r="B534" s="1" t="s">
        <v>5932</v>
      </c>
    </row>
    <row r="535" spans="1:2" x14ac:dyDescent="0.3">
      <c r="A535" t="s">
        <v>6129</v>
      </c>
      <c r="B535" s="1" t="s">
        <v>5932</v>
      </c>
    </row>
    <row r="536" spans="1:2" x14ac:dyDescent="0.3">
      <c r="A536" t="s">
        <v>6129</v>
      </c>
      <c r="B536" s="1" t="s">
        <v>5932</v>
      </c>
    </row>
    <row r="537" spans="1:2" x14ac:dyDescent="0.3">
      <c r="A537" t="s">
        <v>6130</v>
      </c>
      <c r="B537" s="1" t="s">
        <v>5932</v>
      </c>
    </row>
    <row r="538" spans="1:2" x14ac:dyDescent="0.3">
      <c r="A538" t="s">
        <v>6130</v>
      </c>
      <c r="B538" s="1" t="s">
        <v>5932</v>
      </c>
    </row>
    <row r="539" spans="1:2" x14ac:dyDescent="0.3">
      <c r="A539" t="s">
        <v>6130</v>
      </c>
      <c r="B539" s="1" t="s">
        <v>5932</v>
      </c>
    </row>
    <row r="540" spans="1:2" x14ac:dyDescent="0.3">
      <c r="A540" t="s">
        <v>6130</v>
      </c>
      <c r="B540" s="1" t="s">
        <v>5932</v>
      </c>
    </row>
    <row r="541" spans="1:2" x14ac:dyDescent="0.3">
      <c r="A541" t="s">
        <v>6130</v>
      </c>
      <c r="B541" s="1" t="s">
        <v>5932</v>
      </c>
    </row>
    <row r="542" spans="1:2" x14ac:dyDescent="0.3">
      <c r="A542" t="s">
        <v>6130</v>
      </c>
      <c r="B542" s="1" t="s">
        <v>5932</v>
      </c>
    </row>
    <row r="543" spans="1:2" x14ac:dyDescent="0.3">
      <c r="A543" t="s">
        <v>6131</v>
      </c>
      <c r="B543" s="1" t="s">
        <v>5932</v>
      </c>
    </row>
    <row r="544" spans="1:2" x14ac:dyDescent="0.3">
      <c r="A544" t="s">
        <v>6131</v>
      </c>
      <c r="B544" s="1" t="s">
        <v>5932</v>
      </c>
    </row>
    <row r="545" spans="1:2" x14ac:dyDescent="0.3">
      <c r="A545" t="s">
        <v>6132</v>
      </c>
      <c r="B545" s="1" t="s">
        <v>5932</v>
      </c>
    </row>
    <row r="546" spans="1:2" x14ac:dyDescent="0.3">
      <c r="A546" t="s">
        <v>6133</v>
      </c>
      <c r="B546" s="1" t="s">
        <v>5932</v>
      </c>
    </row>
    <row r="547" spans="1:2" x14ac:dyDescent="0.3">
      <c r="A547" t="s">
        <v>6133</v>
      </c>
      <c r="B547" s="1" t="s">
        <v>5932</v>
      </c>
    </row>
    <row r="548" spans="1:2" x14ac:dyDescent="0.3">
      <c r="A548" t="s">
        <v>6133</v>
      </c>
      <c r="B548" s="1" t="s">
        <v>5932</v>
      </c>
    </row>
    <row r="549" spans="1:2" x14ac:dyDescent="0.3">
      <c r="A549" t="s">
        <v>6133</v>
      </c>
      <c r="B549" s="1" t="s">
        <v>5932</v>
      </c>
    </row>
    <row r="550" spans="1:2" x14ac:dyDescent="0.3">
      <c r="A550" t="s">
        <v>6133</v>
      </c>
      <c r="B550" s="1" t="s">
        <v>5932</v>
      </c>
    </row>
    <row r="551" spans="1:2" x14ac:dyDescent="0.3">
      <c r="A551" t="s">
        <v>6134</v>
      </c>
      <c r="B551" s="1" t="s">
        <v>5932</v>
      </c>
    </row>
    <row r="552" spans="1:2" x14ac:dyDescent="0.3">
      <c r="A552" t="s">
        <v>6134</v>
      </c>
      <c r="B552" s="1" t="s">
        <v>5932</v>
      </c>
    </row>
    <row r="553" spans="1:2" x14ac:dyDescent="0.3">
      <c r="A553" t="s">
        <v>6135</v>
      </c>
      <c r="B553" s="1" t="s">
        <v>5932</v>
      </c>
    </row>
    <row r="554" spans="1:2" x14ac:dyDescent="0.3">
      <c r="A554" t="s">
        <v>6136</v>
      </c>
      <c r="B554" s="1" t="s">
        <v>5932</v>
      </c>
    </row>
    <row r="555" spans="1:2" x14ac:dyDescent="0.3">
      <c r="A555" t="s">
        <v>6136</v>
      </c>
      <c r="B555" s="1" t="s">
        <v>5932</v>
      </c>
    </row>
    <row r="556" spans="1:2" x14ac:dyDescent="0.3">
      <c r="A556" t="s">
        <v>6137</v>
      </c>
      <c r="B556" s="1" t="s">
        <v>5932</v>
      </c>
    </row>
    <row r="557" spans="1:2" x14ac:dyDescent="0.3">
      <c r="A557" t="s">
        <v>6137</v>
      </c>
      <c r="B557" s="1" t="s">
        <v>5932</v>
      </c>
    </row>
    <row r="558" spans="1:2" x14ac:dyDescent="0.3">
      <c r="A558" t="s">
        <v>6137</v>
      </c>
      <c r="B558" s="1" t="s">
        <v>5932</v>
      </c>
    </row>
    <row r="559" spans="1:2" x14ac:dyDescent="0.3">
      <c r="A559" t="s">
        <v>6138</v>
      </c>
      <c r="B559" s="1" t="s">
        <v>5932</v>
      </c>
    </row>
    <row r="560" spans="1:2" x14ac:dyDescent="0.3">
      <c r="A560" t="s">
        <v>6139</v>
      </c>
      <c r="B560" s="1" t="s">
        <v>5932</v>
      </c>
    </row>
    <row r="561" spans="1:2" x14ac:dyDescent="0.3">
      <c r="A561" t="s">
        <v>6140</v>
      </c>
      <c r="B561" s="1" t="s">
        <v>5932</v>
      </c>
    </row>
    <row r="562" spans="1:2" x14ac:dyDescent="0.3">
      <c r="A562" t="s">
        <v>6140</v>
      </c>
      <c r="B562" s="1" t="s">
        <v>5932</v>
      </c>
    </row>
    <row r="563" spans="1:2" x14ac:dyDescent="0.3">
      <c r="A563" t="s">
        <v>6141</v>
      </c>
      <c r="B563" s="1" t="s">
        <v>5932</v>
      </c>
    </row>
    <row r="564" spans="1:2" x14ac:dyDescent="0.3">
      <c r="A564" t="s">
        <v>6141</v>
      </c>
      <c r="B564" s="1" t="s">
        <v>5932</v>
      </c>
    </row>
    <row r="565" spans="1:2" x14ac:dyDescent="0.3">
      <c r="A565" t="s">
        <v>6141</v>
      </c>
      <c r="B565" s="1" t="s">
        <v>5932</v>
      </c>
    </row>
    <row r="566" spans="1:2" x14ac:dyDescent="0.3">
      <c r="A566" t="s">
        <v>6141</v>
      </c>
      <c r="B566" s="1" t="s">
        <v>5932</v>
      </c>
    </row>
    <row r="567" spans="1:2" x14ac:dyDescent="0.3">
      <c r="A567" t="s">
        <v>6142</v>
      </c>
      <c r="B567" s="1" t="s">
        <v>5932</v>
      </c>
    </row>
    <row r="568" spans="1:2" x14ac:dyDescent="0.3">
      <c r="A568" t="s">
        <v>6143</v>
      </c>
      <c r="B568" s="1" t="s">
        <v>5932</v>
      </c>
    </row>
    <row r="569" spans="1:2" x14ac:dyDescent="0.3">
      <c r="A569" t="s">
        <v>6144</v>
      </c>
      <c r="B569" s="1" t="s">
        <v>5932</v>
      </c>
    </row>
    <row r="570" spans="1:2" x14ac:dyDescent="0.3">
      <c r="A570" t="s">
        <v>6144</v>
      </c>
      <c r="B570" s="1" t="s">
        <v>5932</v>
      </c>
    </row>
    <row r="571" spans="1:2" x14ac:dyDescent="0.3">
      <c r="A571" t="s">
        <v>6144</v>
      </c>
      <c r="B571" s="1" t="s">
        <v>5932</v>
      </c>
    </row>
    <row r="572" spans="1:2" x14ac:dyDescent="0.3">
      <c r="A572" t="s">
        <v>6145</v>
      </c>
      <c r="B572" s="1" t="s">
        <v>5932</v>
      </c>
    </row>
    <row r="573" spans="1:2" x14ac:dyDescent="0.3">
      <c r="A573" t="s">
        <v>6145</v>
      </c>
      <c r="B573" s="1" t="s">
        <v>5932</v>
      </c>
    </row>
    <row r="574" spans="1:2" x14ac:dyDescent="0.3">
      <c r="A574" t="s">
        <v>6145</v>
      </c>
      <c r="B574" s="1" t="s">
        <v>5932</v>
      </c>
    </row>
    <row r="575" spans="1:2" x14ac:dyDescent="0.3">
      <c r="A575" t="s">
        <v>6145</v>
      </c>
      <c r="B575" s="1" t="s">
        <v>5932</v>
      </c>
    </row>
    <row r="576" spans="1:2" x14ac:dyDescent="0.3">
      <c r="A576" t="s">
        <v>6145</v>
      </c>
      <c r="B576" s="1" t="s">
        <v>5932</v>
      </c>
    </row>
    <row r="577" spans="1:2" x14ac:dyDescent="0.3">
      <c r="A577" t="s">
        <v>6146</v>
      </c>
      <c r="B577" s="1" t="s">
        <v>5932</v>
      </c>
    </row>
    <row r="578" spans="1:2" x14ac:dyDescent="0.3">
      <c r="A578" t="s">
        <v>6146</v>
      </c>
      <c r="B578" s="1" t="s">
        <v>5932</v>
      </c>
    </row>
    <row r="579" spans="1:2" x14ac:dyDescent="0.3">
      <c r="A579" t="s">
        <v>6146</v>
      </c>
      <c r="B579" s="1" t="s">
        <v>5932</v>
      </c>
    </row>
    <row r="580" spans="1:2" x14ac:dyDescent="0.3">
      <c r="A580" t="s">
        <v>6147</v>
      </c>
      <c r="B580" s="1" t="s">
        <v>5932</v>
      </c>
    </row>
    <row r="581" spans="1:2" x14ac:dyDescent="0.3">
      <c r="A581" t="s">
        <v>6147</v>
      </c>
      <c r="B581" s="1" t="s">
        <v>5932</v>
      </c>
    </row>
    <row r="582" spans="1:2" x14ac:dyDescent="0.3">
      <c r="A582" t="s">
        <v>6147</v>
      </c>
      <c r="B582" s="1" t="s">
        <v>5932</v>
      </c>
    </row>
    <row r="583" spans="1:2" x14ac:dyDescent="0.3">
      <c r="A583" t="s">
        <v>6148</v>
      </c>
      <c r="B583" s="1" t="s">
        <v>5932</v>
      </c>
    </row>
    <row r="584" spans="1:2" x14ac:dyDescent="0.3">
      <c r="A584" t="s">
        <v>6148</v>
      </c>
      <c r="B584" s="1" t="s">
        <v>5932</v>
      </c>
    </row>
    <row r="585" spans="1:2" x14ac:dyDescent="0.3">
      <c r="A585" t="s">
        <v>6148</v>
      </c>
      <c r="B585" s="1" t="s">
        <v>5932</v>
      </c>
    </row>
    <row r="586" spans="1:2" x14ac:dyDescent="0.3">
      <c r="A586" t="s">
        <v>6149</v>
      </c>
      <c r="B586" s="1" t="s">
        <v>5932</v>
      </c>
    </row>
    <row r="587" spans="1:2" x14ac:dyDescent="0.3">
      <c r="A587" t="s">
        <v>6150</v>
      </c>
      <c r="B587" s="1" t="s">
        <v>5932</v>
      </c>
    </row>
    <row r="588" spans="1:2" x14ac:dyDescent="0.3">
      <c r="A588" t="s">
        <v>6150</v>
      </c>
      <c r="B588" s="1" t="s">
        <v>5932</v>
      </c>
    </row>
    <row r="589" spans="1:2" x14ac:dyDescent="0.3">
      <c r="A589" t="s">
        <v>6150</v>
      </c>
      <c r="B589" s="1" t="s">
        <v>5932</v>
      </c>
    </row>
    <row r="590" spans="1:2" x14ac:dyDescent="0.3">
      <c r="A590" t="s">
        <v>6150</v>
      </c>
      <c r="B590" s="1" t="s">
        <v>5932</v>
      </c>
    </row>
    <row r="591" spans="1:2" x14ac:dyDescent="0.3">
      <c r="A591" t="s">
        <v>6151</v>
      </c>
      <c r="B591" s="1" t="s">
        <v>5932</v>
      </c>
    </row>
    <row r="592" spans="1:2" x14ac:dyDescent="0.3">
      <c r="A592" t="s">
        <v>6151</v>
      </c>
      <c r="B592" s="1" t="s">
        <v>5932</v>
      </c>
    </row>
    <row r="593" spans="1:2" x14ac:dyDescent="0.3">
      <c r="A593" t="s">
        <v>6152</v>
      </c>
      <c r="B593" s="1" t="s">
        <v>5932</v>
      </c>
    </row>
    <row r="594" spans="1:2" x14ac:dyDescent="0.3">
      <c r="A594" t="s">
        <v>6153</v>
      </c>
      <c r="B594" s="1" t="s">
        <v>5932</v>
      </c>
    </row>
    <row r="595" spans="1:2" x14ac:dyDescent="0.3">
      <c r="A595" t="s">
        <v>6153</v>
      </c>
      <c r="B595" s="1" t="s">
        <v>5932</v>
      </c>
    </row>
    <row r="596" spans="1:2" x14ac:dyDescent="0.3">
      <c r="A596" t="s">
        <v>6154</v>
      </c>
      <c r="B596" s="1" t="s">
        <v>5932</v>
      </c>
    </row>
    <row r="597" spans="1:2" x14ac:dyDescent="0.3">
      <c r="A597" t="s">
        <v>6154</v>
      </c>
      <c r="B597" s="1" t="s">
        <v>5932</v>
      </c>
    </row>
    <row r="598" spans="1:2" x14ac:dyDescent="0.3">
      <c r="A598" t="s">
        <v>6154</v>
      </c>
      <c r="B598" s="1" t="s">
        <v>5932</v>
      </c>
    </row>
    <row r="599" spans="1:2" x14ac:dyDescent="0.3">
      <c r="A599" t="s">
        <v>6155</v>
      </c>
      <c r="B599" s="1" t="s">
        <v>5932</v>
      </c>
    </row>
    <row r="600" spans="1:2" x14ac:dyDescent="0.3">
      <c r="A600" t="s">
        <v>6156</v>
      </c>
      <c r="B600" s="1" t="s">
        <v>5932</v>
      </c>
    </row>
    <row r="601" spans="1:2" x14ac:dyDescent="0.3">
      <c r="A601" t="s">
        <v>6156</v>
      </c>
      <c r="B601" s="1" t="s">
        <v>5932</v>
      </c>
    </row>
    <row r="602" spans="1:2" x14ac:dyDescent="0.3">
      <c r="A602" t="s">
        <v>6156</v>
      </c>
      <c r="B602" s="1" t="s">
        <v>5932</v>
      </c>
    </row>
    <row r="603" spans="1:2" x14ac:dyDescent="0.3">
      <c r="A603" t="s">
        <v>6157</v>
      </c>
      <c r="B603" s="1" t="s">
        <v>5932</v>
      </c>
    </row>
    <row r="604" spans="1:2" x14ac:dyDescent="0.3">
      <c r="A604" t="s">
        <v>6157</v>
      </c>
      <c r="B604" s="1" t="s">
        <v>5932</v>
      </c>
    </row>
    <row r="605" spans="1:2" x14ac:dyDescent="0.3">
      <c r="A605" t="s">
        <v>6157</v>
      </c>
      <c r="B605" s="1" t="s">
        <v>5932</v>
      </c>
    </row>
    <row r="606" spans="1:2" x14ac:dyDescent="0.3">
      <c r="A606" t="s">
        <v>6158</v>
      </c>
      <c r="B606" s="1" t="s">
        <v>5932</v>
      </c>
    </row>
    <row r="607" spans="1:2" x14ac:dyDescent="0.3">
      <c r="A607" t="s">
        <v>6159</v>
      </c>
      <c r="B607" s="1" t="s">
        <v>5932</v>
      </c>
    </row>
    <row r="608" spans="1:2" x14ac:dyDescent="0.3">
      <c r="A608" t="s">
        <v>6159</v>
      </c>
      <c r="B608" s="1" t="s">
        <v>5932</v>
      </c>
    </row>
    <row r="609" spans="1:2" x14ac:dyDescent="0.3">
      <c r="A609" t="s">
        <v>6159</v>
      </c>
      <c r="B609" s="1" t="s">
        <v>5932</v>
      </c>
    </row>
    <row r="610" spans="1:2" x14ac:dyDescent="0.3">
      <c r="A610" t="s">
        <v>6159</v>
      </c>
      <c r="B610" s="1" t="s">
        <v>5932</v>
      </c>
    </row>
    <row r="611" spans="1:2" x14ac:dyDescent="0.3">
      <c r="A611" t="s">
        <v>6159</v>
      </c>
      <c r="B611" s="1" t="s">
        <v>5932</v>
      </c>
    </row>
    <row r="612" spans="1:2" x14ac:dyDescent="0.3">
      <c r="A612" t="s">
        <v>6160</v>
      </c>
      <c r="B612" s="1" t="s">
        <v>5932</v>
      </c>
    </row>
    <row r="613" spans="1:2" x14ac:dyDescent="0.3">
      <c r="A613" t="s">
        <v>6161</v>
      </c>
      <c r="B613" s="1" t="s">
        <v>5932</v>
      </c>
    </row>
    <row r="614" spans="1:2" x14ac:dyDescent="0.3">
      <c r="A614" t="s">
        <v>6161</v>
      </c>
      <c r="B614" s="1" t="s">
        <v>5932</v>
      </c>
    </row>
    <row r="615" spans="1:2" x14ac:dyDescent="0.3">
      <c r="A615" t="s">
        <v>6161</v>
      </c>
      <c r="B615" s="1" t="s">
        <v>5932</v>
      </c>
    </row>
    <row r="616" spans="1:2" x14ac:dyDescent="0.3">
      <c r="A616" t="s">
        <v>6161</v>
      </c>
      <c r="B616" s="1" t="s">
        <v>5932</v>
      </c>
    </row>
    <row r="617" spans="1:2" x14ac:dyDescent="0.3">
      <c r="A617" t="s">
        <v>6162</v>
      </c>
      <c r="B617" s="1" t="s">
        <v>5932</v>
      </c>
    </row>
    <row r="618" spans="1:2" x14ac:dyDescent="0.3">
      <c r="A618" t="s">
        <v>6162</v>
      </c>
      <c r="B618" s="1" t="s">
        <v>5932</v>
      </c>
    </row>
    <row r="619" spans="1:2" x14ac:dyDescent="0.3">
      <c r="A619" t="s">
        <v>6163</v>
      </c>
      <c r="B619" s="1" t="s">
        <v>5932</v>
      </c>
    </row>
    <row r="620" spans="1:2" x14ac:dyDescent="0.3">
      <c r="A620" t="s">
        <v>6164</v>
      </c>
      <c r="B620" s="1" t="s">
        <v>5932</v>
      </c>
    </row>
    <row r="621" spans="1:2" x14ac:dyDescent="0.3">
      <c r="A621" t="s">
        <v>6165</v>
      </c>
      <c r="B621" s="1" t="s">
        <v>5932</v>
      </c>
    </row>
    <row r="622" spans="1:2" x14ac:dyDescent="0.3">
      <c r="A622" t="s">
        <v>6166</v>
      </c>
      <c r="B622" s="1" t="s">
        <v>5932</v>
      </c>
    </row>
    <row r="623" spans="1:2" x14ac:dyDescent="0.3">
      <c r="A623" t="s">
        <v>6167</v>
      </c>
      <c r="B623" s="1" t="s">
        <v>5932</v>
      </c>
    </row>
    <row r="624" spans="1:2" x14ac:dyDescent="0.3">
      <c r="A624" t="s">
        <v>6167</v>
      </c>
      <c r="B624" s="1" t="s">
        <v>5932</v>
      </c>
    </row>
    <row r="625" spans="1:2" x14ac:dyDescent="0.3">
      <c r="A625" t="s">
        <v>6167</v>
      </c>
      <c r="B625" s="1" t="s">
        <v>5932</v>
      </c>
    </row>
    <row r="626" spans="1:2" x14ac:dyDescent="0.3">
      <c r="A626" t="s">
        <v>6167</v>
      </c>
      <c r="B626" s="1" t="s">
        <v>5932</v>
      </c>
    </row>
    <row r="627" spans="1:2" x14ac:dyDescent="0.3">
      <c r="A627" t="s">
        <v>6167</v>
      </c>
      <c r="B627" s="1" t="s">
        <v>5932</v>
      </c>
    </row>
    <row r="628" spans="1:2" x14ac:dyDescent="0.3">
      <c r="A628" t="s">
        <v>6168</v>
      </c>
      <c r="B628" s="1" t="s">
        <v>5932</v>
      </c>
    </row>
    <row r="629" spans="1:2" x14ac:dyDescent="0.3">
      <c r="A629" t="s">
        <v>6169</v>
      </c>
      <c r="B629" s="1" t="s">
        <v>5932</v>
      </c>
    </row>
    <row r="630" spans="1:2" x14ac:dyDescent="0.3">
      <c r="A630" t="s">
        <v>6170</v>
      </c>
      <c r="B630" s="1" t="s">
        <v>5932</v>
      </c>
    </row>
    <row r="631" spans="1:2" x14ac:dyDescent="0.3">
      <c r="A631" t="s">
        <v>6171</v>
      </c>
      <c r="B631" s="1" t="s">
        <v>5932</v>
      </c>
    </row>
    <row r="632" spans="1:2" x14ac:dyDescent="0.3">
      <c r="A632" t="s">
        <v>6171</v>
      </c>
      <c r="B632" s="1" t="s">
        <v>5932</v>
      </c>
    </row>
    <row r="633" spans="1:2" x14ac:dyDescent="0.3">
      <c r="A633" t="s">
        <v>6172</v>
      </c>
      <c r="B633" s="1" t="s">
        <v>5932</v>
      </c>
    </row>
    <row r="634" spans="1:2" x14ac:dyDescent="0.3">
      <c r="A634" t="s">
        <v>6173</v>
      </c>
      <c r="B634" s="1" t="s">
        <v>5932</v>
      </c>
    </row>
    <row r="635" spans="1:2" x14ac:dyDescent="0.3">
      <c r="A635" t="s">
        <v>6173</v>
      </c>
      <c r="B635" s="1" t="s">
        <v>5932</v>
      </c>
    </row>
    <row r="636" spans="1:2" x14ac:dyDescent="0.3">
      <c r="A636" t="s">
        <v>6173</v>
      </c>
      <c r="B636" s="1" t="s">
        <v>5932</v>
      </c>
    </row>
    <row r="637" spans="1:2" x14ac:dyDescent="0.3">
      <c r="A637" t="s">
        <v>6173</v>
      </c>
      <c r="B637" s="1" t="s">
        <v>5932</v>
      </c>
    </row>
    <row r="638" spans="1:2" x14ac:dyDescent="0.3">
      <c r="A638" t="s">
        <v>6173</v>
      </c>
      <c r="B638" s="1" t="s">
        <v>5932</v>
      </c>
    </row>
    <row r="639" spans="1:2" x14ac:dyDescent="0.3">
      <c r="A639" t="s">
        <v>6173</v>
      </c>
      <c r="B639" s="1" t="s">
        <v>5932</v>
      </c>
    </row>
    <row r="640" spans="1:2" x14ac:dyDescent="0.3">
      <c r="A640" t="s">
        <v>6173</v>
      </c>
      <c r="B640" s="1" t="s">
        <v>5932</v>
      </c>
    </row>
    <row r="641" spans="1:2" x14ac:dyDescent="0.3">
      <c r="A641" t="s">
        <v>6173</v>
      </c>
      <c r="B641" s="1" t="s">
        <v>5932</v>
      </c>
    </row>
    <row r="642" spans="1:2" x14ac:dyDescent="0.3">
      <c r="A642" t="s">
        <v>6174</v>
      </c>
      <c r="B642" s="1" t="s">
        <v>5932</v>
      </c>
    </row>
    <row r="643" spans="1:2" x14ac:dyDescent="0.3">
      <c r="A643" t="s">
        <v>6174</v>
      </c>
      <c r="B643" s="1" t="s">
        <v>5932</v>
      </c>
    </row>
    <row r="644" spans="1:2" x14ac:dyDescent="0.3">
      <c r="A644" t="s">
        <v>6175</v>
      </c>
      <c r="B644" s="1" t="s">
        <v>5932</v>
      </c>
    </row>
    <row r="645" spans="1:2" x14ac:dyDescent="0.3">
      <c r="A645" t="s">
        <v>6176</v>
      </c>
      <c r="B645" s="1" t="s">
        <v>5932</v>
      </c>
    </row>
    <row r="646" spans="1:2" x14ac:dyDescent="0.3">
      <c r="A646" t="s">
        <v>6177</v>
      </c>
      <c r="B646" s="1" t="s">
        <v>5932</v>
      </c>
    </row>
    <row r="647" spans="1:2" x14ac:dyDescent="0.3">
      <c r="A647" t="s">
        <v>6177</v>
      </c>
      <c r="B647" s="1" t="s">
        <v>5932</v>
      </c>
    </row>
    <row r="648" spans="1:2" x14ac:dyDescent="0.3">
      <c r="A648" t="s">
        <v>6177</v>
      </c>
      <c r="B648" s="1" t="s">
        <v>5932</v>
      </c>
    </row>
    <row r="649" spans="1:2" x14ac:dyDescent="0.3">
      <c r="A649" t="s">
        <v>6177</v>
      </c>
      <c r="B649" s="1" t="s">
        <v>5932</v>
      </c>
    </row>
    <row r="650" spans="1:2" x14ac:dyDescent="0.3">
      <c r="A650" t="s">
        <v>6177</v>
      </c>
      <c r="B650" s="1" t="s">
        <v>5932</v>
      </c>
    </row>
    <row r="651" spans="1:2" x14ac:dyDescent="0.3">
      <c r="A651" t="s">
        <v>6177</v>
      </c>
      <c r="B651" s="1" t="s">
        <v>5932</v>
      </c>
    </row>
    <row r="652" spans="1:2" x14ac:dyDescent="0.3">
      <c r="A652" t="s">
        <v>6177</v>
      </c>
      <c r="B652" s="1" t="s">
        <v>5932</v>
      </c>
    </row>
    <row r="653" spans="1:2" x14ac:dyDescent="0.3">
      <c r="A653" t="s">
        <v>6178</v>
      </c>
      <c r="B653" s="1" t="s">
        <v>5932</v>
      </c>
    </row>
    <row r="654" spans="1:2" x14ac:dyDescent="0.3">
      <c r="A654" t="s">
        <v>6178</v>
      </c>
      <c r="B654" s="1" t="s">
        <v>5932</v>
      </c>
    </row>
    <row r="655" spans="1:2" x14ac:dyDescent="0.3">
      <c r="A655" t="s">
        <v>6179</v>
      </c>
      <c r="B655" s="1" t="s">
        <v>5932</v>
      </c>
    </row>
    <row r="656" spans="1:2" x14ac:dyDescent="0.3">
      <c r="A656" t="s">
        <v>6179</v>
      </c>
      <c r="B656" s="1" t="s">
        <v>5932</v>
      </c>
    </row>
    <row r="657" spans="1:2" x14ac:dyDescent="0.3">
      <c r="A657" t="s">
        <v>6180</v>
      </c>
      <c r="B657" s="1" t="s">
        <v>5932</v>
      </c>
    </row>
    <row r="658" spans="1:2" x14ac:dyDescent="0.3">
      <c r="A658" t="s">
        <v>6181</v>
      </c>
      <c r="B658" s="1" t="s">
        <v>5932</v>
      </c>
    </row>
    <row r="659" spans="1:2" x14ac:dyDescent="0.3">
      <c r="A659" t="s">
        <v>6181</v>
      </c>
      <c r="B659" s="1" t="s">
        <v>5932</v>
      </c>
    </row>
    <row r="660" spans="1:2" x14ac:dyDescent="0.3">
      <c r="A660" t="s">
        <v>6181</v>
      </c>
      <c r="B660" s="1" t="s">
        <v>5932</v>
      </c>
    </row>
    <row r="661" spans="1:2" x14ac:dyDescent="0.3">
      <c r="A661" t="s">
        <v>6182</v>
      </c>
      <c r="B661" s="1" t="s">
        <v>5932</v>
      </c>
    </row>
    <row r="662" spans="1:2" x14ac:dyDescent="0.3">
      <c r="A662" t="s">
        <v>6182</v>
      </c>
      <c r="B662" s="1" t="s">
        <v>5932</v>
      </c>
    </row>
    <row r="663" spans="1:2" x14ac:dyDescent="0.3">
      <c r="A663" t="s">
        <v>6183</v>
      </c>
      <c r="B663" s="1" t="s">
        <v>5932</v>
      </c>
    </row>
    <row r="664" spans="1:2" x14ac:dyDescent="0.3">
      <c r="A664" t="s">
        <v>6183</v>
      </c>
      <c r="B664" s="1" t="s">
        <v>5932</v>
      </c>
    </row>
    <row r="665" spans="1:2" x14ac:dyDescent="0.3">
      <c r="A665" t="s">
        <v>6183</v>
      </c>
      <c r="B665" s="1" t="s">
        <v>5932</v>
      </c>
    </row>
    <row r="666" spans="1:2" x14ac:dyDescent="0.3">
      <c r="A666" t="s">
        <v>6184</v>
      </c>
      <c r="B666" s="1" t="s">
        <v>5932</v>
      </c>
    </row>
    <row r="667" spans="1:2" x14ac:dyDescent="0.3">
      <c r="A667" t="s">
        <v>6184</v>
      </c>
      <c r="B667" s="1" t="s">
        <v>5932</v>
      </c>
    </row>
    <row r="668" spans="1:2" x14ac:dyDescent="0.3">
      <c r="A668" t="s">
        <v>6184</v>
      </c>
      <c r="B668" s="1" t="s">
        <v>5932</v>
      </c>
    </row>
    <row r="669" spans="1:2" x14ac:dyDescent="0.3">
      <c r="A669" t="s">
        <v>6185</v>
      </c>
      <c r="B669" s="1" t="s">
        <v>5932</v>
      </c>
    </row>
    <row r="670" spans="1:2" x14ac:dyDescent="0.3">
      <c r="A670" t="s">
        <v>6185</v>
      </c>
      <c r="B670" s="1" t="s">
        <v>5932</v>
      </c>
    </row>
    <row r="671" spans="1:2" x14ac:dyDescent="0.3">
      <c r="A671" t="s">
        <v>6186</v>
      </c>
      <c r="B671" s="1" t="s">
        <v>5932</v>
      </c>
    </row>
    <row r="672" spans="1:2" x14ac:dyDescent="0.3">
      <c r="A672" t="s">
        <v>6186</v>
      </c>
      <c r="B672" s="1" t="s">
        <v>5932</v>
      </c>
    </row>
    <row r="673" spans="1:2" x14ac:dyDescent="0.3">
      <c r="A673" t="s">
        <v>6187</v>
      </c>
      <c r="B673" s="1" t="s">
        <v>5932</v>
      </c>
    </row>
    <row r="674" spans="1:2" x14ac:dyDescent="0.3">
      <c r="A674" t="s">
        <v>6187</v>
      </c>
      <c r="B674" s="1" t="s">
        <v>5932</v>
      </c>
    </row>
    <row r="675" spans="1:2" x14ac:dyDescent="0.3">
      <c r="A675" t="s">
        <v>6188</v>
      </c>
      <c r="B675" s="1" t="s">
        <v>5932</v>
      </c>
    </row>
    <row r="676" spans="1:2" x14ac:dyDescent="0.3">
      <c r="A676" t="s">
        <v>6188</v>
      </c>
      <c r="B676" s="1" t="s">
        <v>5932</v>
      </c>
    </row>
    <row r="677" spans="1:2" x14ac:dyDescent="0.3">
      <c r="A677" t="s">
        <v>6188</v>
      </c>
      <c r="B677" s="1" t="s">
        <v>5932</v>
      </c>
    </row>
    <row r="678" spans="1:2" x14ac:dyDescent="0.3">
      <c r="A678" t="s">
        <v>6188</v>
      </c>
      <c r="B678" s="1" t="s">
        <v>5932</v>
      </c>
    </row>
    <row r="679" spans="1:2" x14ac:dyDescent="0.3">
      <c r="A679" t="s">
        <v>6188</v>
      </c>
      <c r="B679" s="1" t="s">
        <v>5932</v>
      </c>
    </row>
    <row r="680" spans="1:2" x14ac:dyDescent="0.3">
      <c r="A680" t="s">
        <v>6188</v>
      </c>
      <c r="B680" s="1" t="s">
        <v>5932</v>
      </c>
    </row>
    <row r="681" spans="1:2" x14ac:dyDescent="0.3">
      <c r="A681" t="s">
        <v>6189</v>
      </c>
      <c r="B681" s="1" t="s">
        <v>5932</v>
      </c>
    </row>
    <row r="682" spans="1:2" x14ac:dyDescent="0.3">
      <c r="A682" t="s">
        <v>6189</v>
      </c>
      <c r="B682" s="1" t="s">
        <v>5932</v>
      </c>
    </row>
    <row r="683" spans="1:2" x14ac:dyDescent="0.3">
      <c r="A683" t="s">
        <v>6189</v>
      </c>
      <c r="B683" s="1" t="s">
        <v>5932</v>
      </c>
    </row>
    <row r="684" spans="1:2" x14ac:dyDescent="0.3">
      <c r="A684" t="s">
        <v>6190</v>
      </c>
      <c r="B684" s="1" t="s">
        <v>5932</v>
      </c>
    </row>
    <row r="685" spans="1:2" x14ac:dyDescent="0.3">
      <c r="A685" t="s">
        <v>6190</v>
      </c>
      <c r="B685" s="1" t="s">
        <v>5932</v>
      </c>
    </row>
    <row r="686" spans="1:2" x14ac:dyDescent="0.3">
      <c r="A686" t="s">
        <v>6191</v>
      </c>
      <c r="B686" s="1" t="s">
        <v>5932</v>
      </c>
    </row>
    <row r="687" spans="1:2" x14ac:dyDescent="0.3">
      <c r="A687" t="s">
        <v>6191</v>
      </c>
      <c r="B687" s="1" t="s">
        <v>5932</v>
      </c>
    </row>
    <row r="688" spans="1:2" x14ac:dyDescent="0.3">
      <c r="A688" t="s">
        <v>6191</v>
      </c>
      <c r="B688" s="1" t="s">
        <v>5932</v>
      </c>
    </row>
    <row r="689" spans="1:2" x14ac:dyDescent="0.3">
      <c r="A689" t="s">
        <v>6191</v>
      </c>
      <c r="B689" s="1" t="s">
        <v>5932</v>
      </c>
    </row>
    <row r="690" spans="1:2" x14ac:dyDescent="0.3">
      <c r="A690" t="s">
        <v>6191</v>
      </c>
      <c r="B690" s="1" t="s">
        <v>5932</v>
      </c>
    </row>
    <row r="691" spans="1:2" x14ac:dyDescent="0.3">
      <c r="A691" t="s">
        <v>6192</v>
      </c>
      <c r="B691" s="1" t="s">
        <v>5932</v>
      </c>
    </row>
    <row r="692" spans="1:2" x14ac:dyDescent="0.3">
      <c r="A692" t="s">
        <v>6192</v>
      </c>
      <c r="B692" s="1" t="s">
        <v>5932</v>
      </c>
    </row>
    <row r="693" spans="1:2" x14ac:dyDescent="0.3">
      <c r="A693" t="s">
        <v>6192</v>
      </c>
      <c r="B693" s="1" t="s">
        <v>5932</v>
      </c>
    </row>
    <row r="694" spans="1:2" x14ac:dyDescent="0.3">
      <c r="A694" t="s">
        <v>6192</v>
      </c>
      <c r="B694" s="1" t="s">
        <v>5932</v>
      </c>
    </row>
    <row r="695" spans="1:2" x14ac:dyDescent="0.3">
      <c r="A695" t="s">
        <v>6192</v>
      </c>
      <c r="B695" s="1" t="s">
        <v>5932</v>
      </c>
    </row>
    <row r="696" spans="1:2" x14ac:dyDescent="0.3">
      <c r="A696" t="s">
        <v>6193</v>
      </c>
      <c r="B696" s="1" t="s">
        <v>5932</v>
      </c>
    </row>
    <row r="697" spans="1:2" x14ac:dyDescent="0.3">
      <c r="A697" t="s">
        <v>6193</v>
      </c>
      <c r="B697" s="1" t="s">
        <v>5932</v>
      </c>
    </row>
    <row r="698" spans="1:2" x14ac:dyDescent="0.3">
      <c r="A698" t="s">
        <v>6194</v>
      </c>
      <c r="B698" s="1" t="s">
        <v>5932</v>
      </c>
    </row>
    <row r="699" spans="1:2" x14ac:dyDescent="0.3">
      <c r="A699" t="s">
        <v>6194</v>
      </c>
      <c r="B699" s="1" t="s">
        <v>5932</v>
      </c>
    </row>
    <row r="700" spans="1:2" x14ac:dyDescent="0.3">
      <c r="A700" t="s">
        <v>6195</v>
      </c>
      <c r="B700" s="1" t="s">
        <v>5932</v>
      </c>
    </row>
    <row r="701" spans="1:2" x14ac:dyDescent="0.3">
      <c r="A701" t="s">
        <v>6195</v>
      </c>
      <c r="B701" s="1" t="s">
        <v>5932</v>
      </c>
    </row>
    <row r="702" spans="1:2" x14ac:dyDescent="0.3">
      <c r="A702" t="s">
        <v>6195</v>
      </c>
      <c r="B702" s="1" t="s">
        <v>5932</v>
      </c>
    </row>
    <row r="703" spans="1:2" x14ac:dyDescent="0.3">
      <c r="A703" t="s">
        <v>6195</v>
      </c>
      <c r="B703" s="1" t="s">
        <v>5932</v>
      </c>
    </row>
    <row r="704" spans="1:2" x14ac:dyDescent="0.3">
      <c r="A704" t="s">
        <v>6196</v>
      </c>
      <c r="B704" s="1" t="s">
        <v>5932</v>
      </c>
    </row>
    <row r="705" spans="1:2" x14ac:dyDescent="0.3">
      <c r="A705" t="s">
        <v>6196</v>
      </c>
      <c r="B705" s="1" t="s">
        <v>5932</v>
      </c>
    </row>
    <row r="706" spans="1:2" x14ac:dyDescent="0.3">
      <c r="A706" t="s">
        <v>6197</v>
      </c>
      <c r="B706" s="1" t="s">
        <v>5932</v>
      </c>
    </row>
    <row r="707" spans="1:2" x14ac:dyDescent="0.3">
      <c r="A707" t="s">
        <v>6197</v>
      </c>
      <c r="B707" s="1" t="s">
        <v>5932</v>
      </c>
    </row>
    <row r="708" spans="1:2" x14ac:dyDescent="0.3">
      <c r="A708" t="s">
        <v>6198</v>
      </c>
      <c r="B708" s="1" t="s">
        <v>5932</v>
      </c>
    </row>
    <row r="709" spans="1:2" x14ac:dyDescent="0.3">
      <c r="A709" t="s">
        <v>6198</v>
      </c>
      <c r="B709" s="1" t="s">
        <v>5932</v>
      </c>
    </row>
    <row r="710" spans="1:2" x14ac:dyDescent="0.3">
      <c r="A710" t="s">
        <v>6198</v>
      </c>
      <c r="B710" s="1" t="s">
        <v>5932</v>
      </c>
    </row>
    <row r="711" spans="1:2" x14ac:dyDescent="0.3">
      <c r="A711" t="s">
        <v>6199</v>
      </c>
      <c r="B711" s="1" t="s">
        <v>5932</v>
      </c>
    </row>
    <row r="712" spans="1:2" x14ac:dyDescent="0.3">
      <c r="A712" t="s">
        <v>6199</v>
      </c>
      <c r="B712" s="1" t="s">
        <v>5932</v>
      </c>
    </row>
    <row r="713" spans="1:2" x14ac:dyDescent="0.3">
      <c r="A713" t="s">
        <v>6199</v>
      </c>
      <c r="B713" s="1" t="s">
        <v>5932</v>
      </c>
    </row>
    <row r="714" spans="1:2" x14ac:dyDescent="0.3">
      <c r="A714" t="s">
        <v>6199</v>
      </c>
      <c r="B714" s="1" t="s">
        <v>5932</v>
      </c>
    </row>
    <row r="715" spans="1:2" x14ac:dyDescent="0.3">
      <c r="A715" t="s">
        <v>6199</v>
      </c>
      <c r="B715" s="1" t="s">
        <v>5932</v>
      </c>
    </row>
    <row r="716" spans="1:2" x14ac:dyDescent="0.3">
      <c r="A716" t="s">
        <v>6200</v>
      </c>
      <c r="B716" s="1" t="s">
        <v>5932</v>
      </c>
    </row>
    <row r="717" spans="1:2" x14ac:dyDescent="0.3">
      <c r="A717" t="s">
        <v>6200</v>
      </c>
      <c r="B717" s="1" t="s">
        <v>5932</v>
      </c>
    </row>
    <row r="718" spans="1:2" x14ac:dyDescent="0.3">
      <c r="A718" t="s">
        <v>6200</v>
      </c>
      <c r="B718" s="1" t="s">
        <v>5932</v>
      </c>
    </row>
    <row r="719" spans="1:2" x14ac:dyDescent="0.3">
      <c r="A719" t="s">
        <v>6200</v>
      </c>
      <c r="B719" s="1" t="s">
        <v>5932</v>
      </c>
    </row>
    <row r="720" spans="1:2" x14ac:dyDescent="0.3">
      <c r="A720" t="s">
        <v>6200</v>
      </c>
      <c r="B720" s="1" t="s">
        <v>5932</v>
      </c>
    </row>
    <row r="721" spans="1:2" x14ac:dyDescent="0.3">
      <c r="A721" t="s">
        <v>6201</v>
      </c>
      <c r="B721" s="1" t="s">
        <v>5932</v>
      </c>
    </row>
    <row r="722" spans="1:2" x14ac:dyDescent="0.3">
      <c r="A722" t="s">
        <v>6201</v>
      </c>
      <c r="B722" s="1" t="s">
        <v>5932</v>
      </c>
    </row>
    <row r="723" spans="1:2" x14ac:dyDescent="0.3">
      <c r="A723" t="s">
        <v>6201</v>
      </c>
      <c r="B723" s="1" t="s">
        <v>5932</v>
      </c>
    </row>
    <row r="724" spans="1:2" x14ac:dyDescent="0.3">
      <c r="A724" t="s">
        <v>6202</v>
      </c>
      <c r="B724" s="1" t="s">
        <v>5932</v>
      </c>
    </row>
    <row r="725" spans="1:2" x14ac:dyDescent="0.3">
      <c r="A725" t="s">
        <v>6202</v>
      </c>
      <c r="B725" s="1" t="s">
        <v>5932</v>
      </c>
    </row>
    <row r="726" spans="1:2" x14ac:dyDescent="0.3">
      <c r="A726" t="s">
        <v>6203</v>
      </c>
      <c r="B726" s="1" t="s">
        <v>5932</v>
      </c>
    </row>
    <row r="727" spans="1:2" x14ac:dyDescent="0.3">
      <c r="A727" t="s">
        <v>6204</v>
      </c>
      <c r="B727" s="1" t="s">
        <v>5932</v>
      </c>
    </row>
    <row r="728" spans="1:2" x14ac:dyDescent="0.3">
      <c r="A728" t="s">
        <v>6205</v>
      </c>
      <c r="B728" s="1" t="s">
        <v>5932</v>
      </c>
    </row>
    <row r="729" spans="1:2" x14ac:dyDescent="0.3">
      <c r="A729" t="s">
        <v>6206</v>
      </c>
      <c r="B729" s="1" t="s">
        <v>5932</v>
      </c>
    </row>
    <row r="730" spans="1:2" x14ac:dyDescent="0.3">
      <c r="A730" t="s">
        <v>6206</v>
      </c>
      <c r="B730" s="1" t="s">
        <v>5932</v>
      </c>
    </row>
    <row r="731" spans="1:2" x14ac:dyDescent="0.3">
      <c r="A731" t="s">
        <v>6206</v>
      </c>
      <c r="B731" s="1" t="s">
        <v>5932</v>
      </c>
    </row>
    <row r="732" spans="1:2" x14ac:dyDescent="0.3">
      <c r="A732" t="s">
        <v>6207</v>
      </c>
      <c r="B732" s="1" t="s">
        <v>5932</v>
      </c>
    </row>
    <row r="733" spans="1:2" x14ac:dyDescent="0.3">
      <c r="A733" t="s">
        <v>6207</v>
      </c>
      <c r="B733" s="1" t="s">
        <v>5932</v>
      </c>
    </row>
    <row r="734" spans="1:2" x14ac:dyDescent="0.3">
      <c r="A734" t="s">
        <v>6208</v>
      </c>
      <c r="B734" s="1" t="s">
        <v>5932</v>
      </c>
    </row>
    <row r="735" spans="1:2" x14ac:dyDescent="0.3">
      <c r="A735" t="s">
        <v>6208</v>
      </c>
      <c r="B735" s="1" t="s">
        <v>5932</v>
      </c>
    </row>
    <row r="736" spans="1:2" x14ac:dyDescent="0.3">
      <c r="A736" t="s">
        <v>6209</v>
      </c>
      <c r="B736" s="1" t="s">
        <v>5932</v>
      </c>
    </row>
    <row r="737" spans="1:2" x14ac:dyDescent="0.3">
      <c r="A737" t="s">
        <v>6209</v>
      </c>
      <c r="B737" s="1" t="s">
        <v>5932</v>
      </c>
    </row>
    <row r="738" spans="1:2" x14ac:dyDescent="0.3">
      <c r="A738" t="s">
        <v>6209</v>
      </c>
      <c r="B738" s="1" t="s">
        <v>5932</v>
      </c>
    </row>
    <row r="739" spans="1:2" x14ac:dyDescent="0.3">
      <c r="A739" t="s">
        <v>6210</v>
      </c>
      <c r="B739" s="1" t="s">
        <v>5932</v>
      </c>
    </row>
    <row r="740" spans="1:2" x14ac:dyDescent="0.3">
      <c r="A740" t="s">
        <v>6210</v>
      </c>
      <c r="B740" s="1" t="s">
        <v>5932</v>
      </c>
    </row>
    <row r="741" spans="1:2" x14ac:dyDescent="0.3">
      <c r="A741" t="s">
        <v>6211</v>
      </c>
      <c r="B741" s="1" t="s">
        <v>5932</v>
      </c>
    </row>
    <row r="742" spans="1:2" x14ac:dyDescent="0.3">
      <c r="A742" t="s">
        <v>6211</v>
      </c>
      <c r="B742" s="1" t="s">
        <v>5932</v>
      </c>
    </row>
    <row r="743" spans="1:2" x14ac:dyDescent="0.3">
      <c r="A743" t="s">
        <v>6211</v>
      </c>
      <c r="B743" s="1" t="s">
        <v>5932</v>
      </c>
    </row>
    <row r="744" spans="1:2" x14ac:dyDescent="0.3">
      <c r="A744" t="s">
        <v>6211</v>
      </c>
      <c r="B744" s="1" t="s">
        <v>5932</v>
      </c>
    </row>
    <row r="745" spans="1:2" x14ac:dyDescent="0.3">
      <c r="A745" t="s">
        <v>6211</v>
      </c>
      <c r="B745" s="1" t="s">
        <v>5932</v>
      </c>
    </row>
    <row r="746" spans="1:2" x14ac:dyDescent="0.3">
      <c r="A746" t="s">
        <v>6212</v>
      </c>
      <c r="B746" s="1" t="s">
        <v>5932</v>
      </c>
    </row>
    <row r="747" spans="1:2" x14ac:dyDescent="0.3">
      <c r="A747" t="s">
        <v>6213</v>
      </c>
      <c r="B747" s="1" t="s">
        <v>5932</v>
      </c>
    </row>
    <row r="748" spans="1:2" x14ac:dyDescent="0.3">
      <c r="A748" t="s">
        <v>6213</v>
      </c>
      <c r="B748" s="1" t="s">
        <v>5932</v>
      </c>
    </row>
    <row r="749" spans="1:2" x14ac:dyDescent="0.3">
      <c r="A749" t="s">
        <v>6214</v>
      </c>
      <c r="B749" s="1" t="s">
        <v>5932</v>
      </c>
    </row>
    <row r="750" spans="1:2" x14ac:dyDescent="0.3">
      <c r="A750" t="s">
        <v>6214</v>
      </c>
      <c r="B750" s="1" t="s">
        <v>5932</v>
      </c>
    </row>
    <row r="751" spans="1:2" x14ac:dyDescent="0.3">
      <c r="A751" t="s">
        <v>6214</v>
      </c>
      <c r="B751" s="1" t="s">
        <v>5932</v>
      </c>
    </row>
    <row r="752" spans="1:2" x14ac:dyDescent="0.3">
      <c r="A752" t="s">
        <v>6215</v>
      </c>
      <c r="B752" s="1" t="s">
        <v>5932</v>
      </c>
    </row>
    <row r="753" spans="1:2" x14ac:dyDescent="0.3">
      <c r="A753" t="s">
        <v>6215</v>
      </c>
      <c r="B753" s="1" t="s">
        <v>5932</v>
      </c>
    </row>
    <row r="754" spans="1:2" x14ac:dyDescent="0.3">
      <c r="A754" t="s">
        <v>6215</v>
      </c>
      <c r="B754" s="1" t="s">
        <v>5932</v>
      </c>
    </row>
    <row r="755" spans="1:2" x14ac:dyDescent="0.3">
      <c r="A755" t="s">
        <v>6215</v>
      </c>
      <c r="B755" s="1" t="s">
        <v>5932</v>
      </c>
    </row>
    <row r="756" spans="1:2" x14ac:dyDescent="0.3">
      <c r="A756" t="s">
        <v>6216</v>
      </c>
      <c r="B756" s="1" t="s">
        <v>5932</v>
      </c>
    </row>
    <row r="757" spans="1:2" x14ac:dyDescent="0.3">
      <c r="A757" t="s">
        <v>6216</v>
      </c>
      <c r="B757" s="1" t="s">
        <v>5932</v>
      </c>
    </row>
    <row r="758" spans="1:2" x14ac:dyDescent="0.3">
      <c r="A758" t="s">
        <v>6216</v>
      </c>
      <c r="B758" s="1" t="s">
        <v>5932</v>
      </c>
    </row>
    <row r="759" spans="1:2" x14ac:dyDescent="0.3">
      <c r="A759" t="s">
        <v>6216</v>
      </c>
      <c r="B759" s="1" t="s">
        <v>5932</v>
      </c>
    </row>
    <row r="760" spans="1:2" x14ac:dyDescent="0.3">
      <c r="A760" t="s">
        <v>6217</v>
      </c>
      <c r="B760" s="1" t="s">
        <v>5932</v>
      </c>
    </row>
    <row r="761" spans="1:2" x14ac:dyDescent="0.3">
      <c r="A761" t="s">
        <v>6217</v>
      </c>
      <c r="B761" s="1" t="s">
        <v>5932</v>
      </c>
    </row>
    <row r="762" spans="1:2" x14ac:dyDescent="0.3">
      <c r="A762" t="s">
        <v>6218</v>
      </c>
      <c r="B762" s="1" t="s">
        <v>5932</v>
      </c>
    </row>
    <row r="763" spans="1:2" x14ac:dyDescent="0.3">
      <c r="A763" t="s">
        <v>6218</v>
      </c>
      <c r="B763" s="1" t="s">
        <v>5932</v>
      </c>
    </row>
    <row r="764" spans="1:2" x14ac:dyDescent="0.3">
      <c r="A764" t="s">
        <v>6218</v>
      </c>
      <c r="B764" s="1" t="s">
        <v>5932</v>
      </c>
    </row>
    <row r="765" spans="1:2" x14ac:dyDescent="0.3">
      <c r="A765" t="s">
        <v>6218</v>
      </c>
      <c r="B765" s="1" t="s">
        <v>5932</v>
      </c>
    </row>
    <row r="766" spans="1:2" x14ac:dyDescent="0.3">
      <c r="A766" t="s">
        <v>6219</v>
      </c>
      <c r="B766" s="1" t="s">
        <v>5932</v>
      </c>
    </row>
    <row r="767" spans="1:2" x14ac:dyDescent="0.3">
      <c r="A767" t="s">
        <v>6219</v>
      </c>
      <c r="B767" s="1" t="s">
        <v>5932</v>
      </c>
    </row>
    <row r="768" spans="1:2" x14ac:dyDescent="0.3">
      <c r="A768" t="s">
        <v>6219</v>
      </c>
      <c r="B768" s="1" t="s">
        <v>5932</v>
      </c>
    </row>
    <row r="769" spans="1:2" x14ac:dyDescent="0.3">
      <c r="A769" t="s">
        <v>6220</v>
      </c>
      <c r="B769" s="1" t="s">
        <v>5932</v>
      </c>
    </row>
    <row r="770" spans="1:2" x14ac:dyDescent="0.3">
      <c r="A770" t="s">
        <v>6220</v>
      </c>
      <c r="B770" s="1" t="s">
        <v>5932</v>
      </c>
    </row>
    <row r="771" spans="1:2" x14ac:dyDescent="0.3">
      <c r="A771" t="s">
        <v>6220</v>
      </c>
      <c r="B771" s="1" t="s">
        <v>5932</v>
      </c>
    </row>
    <row r="772" spans="1:2" x14ac:dyDescent="0.3">
      <c r="A772" t="s">
        <v>6220</v>
      </c>
      <c r="B772" s="1" t="s">
        <v>5932</v>
      </c>
    </row>
    <row r="773" spans="1:2" x14ac:dyDescent="0.3">
      <c r="A773" t="s">
        <v>6221</v>
      </c>
      <c r="B773" s="1" t="s">
        <v>5932</v>
      </c>
    </row>
    <row r="774" spans="1:2" x14ac:dyDescent="0.3">
      <c r="A774" t="s">
        <v>6221</v>
      </c>
      <c r="B774" s="1" t="s">
        <v>5932</v>
      </c>
    </row>
    <row r="775" spans="1:2" x14ac:dyDescent="0.3">
      <c r="A775" t="s">
        <v>6221</v>
      </c>
      <c r="B775" s="1" t="s">
        <v>5932</v>
      </c>
    </row>
    <row r="776" spans="1:2" x14ac:dyDescent="0.3">
      <c r="A776" t="s">
        <v>6221</v>
      </c>
      <c r="B776" s="1" t="s">
        <v>5932</v>
      </c>
    </row>
    <row r="777" spans="1:2" x14ac:dyDescent="0.3">
      <c r="A777" t="s">
        <v>6221</v>
      </c>
      <c r="B777" s="1" t="s">
        <v>5932</v>
      </c>
    </row>
    <row r="778" spans="1:2" x14ac:dyDescent="0.3">
      <c r="A778" t="s">
        <v>6221</v>
      </c>
      <c r="B778" s="1" t="s">
        <v>5932</v>
      </c>
    </row>
    <row r="779" spans="1:2" x14ac:dyDescent="0.3">
      <c r="A779" t="s">
        <v>6221</v>
      </c>
      <c r="B779" s="1" t="s">
        <v>5932</v>
      </c>
    </row>
    <row r="780" spans="1:2" x14ac:dyDescent="0.3">
      <c r="A780" t="s">
        <v>6222</v>
      </c>
      <c r="B780" s="1" t="s">
        <v>5932</v>
      </c>
    </row>
    <row r="781" spans="1:2" x14ac:dyDescent="0.3">
      <c r="A781" t="s">
        <v>6222</v>
      </c>
      <c r="B781" s="1" t="s">
        <v>5932</v>
      </c>
    </row>
    <row r="782" spans="1:2" x14ac:dyDescent="0.3">
      <c r="A782" t="s">
        <v>6222</v>
      </c>
      <c r="B782" s="1" t="s">
        <v>5932</v>
      </c>
    </row>
    <row r="783" spans="1:2" x14ac:dyDescent="0.3">
      <c r="A783" t="s">
        <v>6222</v>
      </c>
      <c r="B783" s="1" t="s">
        <v>5932</v>
      </c>
    </row>
    <row r="784" spans="1:2" x14ac:dyDescent="0.3">
      <c r="A784" t="s">
        <v>6222</v>
      </c>
      <c r="B784" s="1" t="s">
        <v>5932</v>
      </c>
    </row>
    <row r="785" spans="1:2" x14ac:dyDescent="0.3">
      <c r="A785" t="s">
        <v>6222</v>
      </c>
      <c r="B785" s="1" t="s">
        <v>5932</v>
      </c>
    </row>
    <row r="786" spans="1:2" x14ac:dyDescent="0.3">
      <c r="A786" t="s">
        <v>6222</v>
      </c>
      <c r="B786" s="1" t="s">
        <v>5932</v>
      </c>
    </row>
    <row r="787" spans="1:2" x14ac:dyDescent="0.3">
      <c r="A787" t="s">
        <v>6222</v>
      </c>
      <c r="B787" s="1" t="s">
        <v>5932</v>
      </c>
    </row>
    <row r="788" spans="1:2" x14ac:dyDescent="0.3">
      <c r="A788" t="s">
        <v>6223</v>
      </c>
      <c r="B788" s="1" t="s">
        <v>5932</v>
      </c>
    </row>
    <row r="789" spans="1:2" x14ac:dyDescent="0.3">
      <c r="A789" t="s">
        <v>6224</v>
      </c>
      <c r="B789" s="1" t="s">
        <v>5932</v>
      </c>
    </row>
    <row r="790" spans="1:2" x14ac:dyDescent="0.3">
      <c r="A790" t="s">
        <v>6224</v>
      </c>
      <c r="B790" s="1" t="s">
        <v>5932</v>
      </c>
    </row>
    <row r="791" spans="1:2" x14ac:dyDescent="0.3">
      <c r="A791" t="s">
        <v>6225</v>
      </c>
      <c r="B791" s="1" t="s">
        <v>5932</v>
      </c>
    </row>
    <row r="792" spans="1:2" x14ac:dyDescent="0.3">
      <c r="A792" t="s">
        <v>6225</v>
      </c>
      <c r="B792" s="1" t="s">
        <v>5932</v>
      </c>
    </row>
    <row r="793" spans="1:2" x14ac:dyDescent="0.3">
      <c r="A793" t="s">
        <v>6225</v>
      </c>
      <c r="B793" s="1" t="s">
        <v>5932</v>
      </c>
    </row>
    <row r="794" spans="1:2" x14ac:dyDescent="0.3">
      <c r="A794" t="s">
        <v>6225</v>
      </c>
      <c r="B794" s="1" t="s">
        <v>5932</v>
      </c>
    </row>
    <row r="795" spans="1:2" x14ac:dyDescent="0.3">
      <c r="A795" t="s">
        <v>6225</v>
      </c>
      <c r="B795" s="1" t="s">
        <v>5932</v>
      </c>
    </row>
    <row r="796" spans="1:2" x14ac:dyDescent="0.3">
      <c r="A796" t="s">
        <v>6225</v>
      </c>
      <c r="B796" s="1" t="s">
        <v>5932</v>
      </c>
    </row>
    <row r="797" spans="1:2" x14ac:dyDescent="0.3">
      <c r="A797" t="s">
        <v>6225</v>
      </c>
      <c r="B797" s="1" t="s">
        <v>5932</v>
      </c>
    </row>
    <row r="798" spans="1:2" x14ac:dyDescent="0.3">
      <c r="A798" t="s">
        <v>6226</v>
      </c>
      <c r="B798" s="1" t="s">
        <v>5932</v>
      </c>
    </row>
    <row r="799" spans="1:2" x14ac:dyDescent="0.3">
      <c r="A799" t="s">
        <v>6227</v>
      </c>
      <c r="B799" s="1" t="s">
        <v>5932</v>
      </c>
    </row>
    <row r="800" spans="1:2" x14ac:dyDescent="0.3">
      <c r="A800" t="s">
        <v>6228</v>
      </c>
      <c r="B800" s="1" t="s">
        <v>5932</v>
      </c>
    </row>
    <row r="801" spans="1:2" x14ac:dyDescent="0.3">
      <c r="A801" t="s">
        <v>6228</v>
      </c>
      <c r="B801" s="1" t="s">
        <v>5932</v>
      </c>
    </row>
  </sheetData>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DA0A8-1B95-4E97-B3C3-9F861602B663}">
  <dimension ref="A3:B7"/>
  <sheetViews>
    <sheetView workbookViewId="0">
      <selection activeCell="C14" sqref="C14"/>
    </sheetView>
  </sheetViews>
  <sheetFormatPr defaultRowHeight="13" x14ac:dyDescent="0.3"/>
  <cols>
    <col min="1" max="1" width="12.26953125" bestFit="1" customWidth="1"/>
    <col min="2" max="2" width="7.90625" bestFit="1" customWidth="1"/>
    <col min="3" max="3" width="11.7265625" bestFit="1" customWidth="1"/>
    <col min="4"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10970</v>
      </c>
      <c r="B3" s="21"/>
    </row>
    <row r="4" spans="1:2" x14ac:dyDescent="0.3">
      <c r="A4" s="7" t="s">
        <v>10959</v>
      </c>
      <c r="B4" s="33" t="s">
        <v>10963</v>
      </c>
    </row>
    <row r="5" spans="1:2" x14ac:dyDescent="0.3">
      <c r="A5" s="9" t="s">
        <v>10969</v>
      </c>
      <c r="B5" s="34">
        <v>0.92142425113125248</v>
      </c>
    </row>
    <row r="6" spans="1:2" x14ac:dyDescent="0.3">
      <c r="A6" s="17" t="s">
        <v>5932</v>
      </c>
      <c r="B6" s="35">
        <v>7.8575748868747505E-2</v>
      </c>
    </row>
    <row r="7" spans="1:2" x14ac:dyDescent="0.3">
      <c r="A7" s="10" t="s">
        <v>10942</v>
      </c>
      <c r="B7" s="36">
        <v>1</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6ECE6-A1BC-4E8D-B69B-189E8E528A6E}">
  <dimension ref="A3:B9"/>
  <sheetViews>
    <sheetView workbookViewId="0">
      <selection activeCell="C7" sqref="C7"/>
    </sheetView>
  </sheetViews>
  <sheetFormatPr defaultRowHeight="13" x14ac:dyDescent="0.3"/>
  <cols>
    <col min="1" max="1" width="12.26953125" bestFit="1" customWidth="1"/>
    <col min="2" max="2" width="7.90625" bestFit="1" customWidth="1"/>
    <col min="3" max="3" width="11.7265625" bestFit="1" customWidth="1"/>
    <col min="4"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10971</v>
      </c>
      <c r="B3" s="21"/>
    </row>
    <row r="4" spans="1:2" x14ac:dyDescent="0.3">
      <c r="A4" s="7" t="s">
        <v>10959</v>
      </c>
      <c r="B4" s="33" t="s">
        <v>10963</v>
      </c>
    </row>
    <row r="5" spans="1:2" x14ac:dyDescent="0.3">
      <c r="A5" s="9" t="s">
        <v>97</v>
      </c>
      <c r="B5" s="34">
        <v>0.21819593552413255</v>
      </c>
    </row>
    <row r="6" spans="1:2" x14ac:dyDescent="0.3">
      <c r="A6" s="17" t="s">
        <v>135</v>
      </c>
      <c r="B6" s="35">
        <v>0.29548188481496279</v>
      </c>
    </row>
    <row r="7" spans="1:2" x14ac:dyDescent="0.3">
      <c r="A7" s="17" t="s">
        <v>28</v>
      </c>
      <c r="B7" s="35">
        <v>0.17052139922533549</v>
      </c>
    </row>
    <row r="8" spans="1:2" x14ac:dyDescent="0.3">
      <c r="A8" s="17" t="s">
        <v>41</v>
      </c>
      <c r="B8" s="35">
        <v>0.31580078043556908</v>
      </c>
    </row>
    <row r="9" spans="1:2" x14ac:dyDescent="0.3">
      <c r="A9" s="10" t="s">
        <v>10942</v>
      </c>
      <c r="B9" s="36">
        <v>1</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53"/>
  <sheetViews>
    <sheetView workbookViewId="0">
      <selection activeCell="A4" sqref="A4"/>
    </sheetView>
  </sheetViews>
  <sheetFormatPr defaultRowHeight="13" x14ac:dyDescent="0.3"/>
  <cols>
    <col min="1" max="2" width="16.08984375" bestFit="1" customWidth="1"/>
    <col min="3" max="3" width="10.7265625" bestFit="1" customWidth="1"/>
  </cols>
  <sheetData>
    <row r="3" spans="1:3" x14ac:dyDescent="0.3">
      <c r="A3" s="7" t="s">
        <v>10968</v>
      </c>
      <c r="B3" s="5"/>
      <c r="C3" s="21"/>
    </row>
    <row r="4" spans="1:3" x14ac:dyDescent="0.3">
      <c r="A4" s="7" t="s">
        <v>8</v>
      </c>
      <c r="B4" s="7" t="s">
        <v>10</v>
      </c>
      <c r="C4" s="21" t="s">
        <v>10963</v>
      </c>
    </row>
    <row r="5" spans="1:3" x14ac:dyDescent="0.3">
      <c r="A5" s="4" t="s">
        <v>25</v>
      </c>
      <c r="B5" s="4" t="s">
        <v>320</v>
      </c>
      <c r="C5" s="24">
        <v>19510.639999999992</v>
      </c>
    </row>
    <row r="6" spans="1:3" x14ac:dyDescent="0.3">
      <c r="A6" s="16" t="s">
        <v>25</v>
      </c>
      <c r="B6" s="29" t="s">
        <v>279</v>
      </c>
      <c r="C6" s="28">
        <v>35282.000999999997</v>
      </c>
    </row>
    <row r="7" spans="1:3" x14ac:dyDescent="0.3">
      <c r="A7" s="16" t="s">
        <v>25</v>
      </c>
      <c r="B7" s="29" t="s">
        <v>1481</v>
      </c>
      <c r="C7" s="28">
        <v>11678.129999999997</v>
      </c>
    </row>
    <row r="8" spans="1:3" x14ac:dyDescent="0.3">
      <c r="A8" s="16" t="s">
        <v>25</v>
      </c>
      <c r="B8" s="29" t="s">
        <v>40</v>
      </c>
      <c r="C8" s="28">
        <v>457687.63150000101</v>
      </c>
    </row>
    <row r="9" spans="1:3" x14ac:dyDescent="0.3">
      <c r="A9" s="16" t="s">
        <v>25</v>
      </c>
      <c r="B9" s="29" t="s">
        <v>404</v>
      </c>
      <c r="C9" s="28">
        <v>32108.117999999995</v>
      </c>
    </row>
    <row r="10" spans="1:3" x14ac:dyDescent="0.3">
      <c r="A10" s="16" t="s">
        <v>25</v>
      </c>
      <c r="B10" s="29" t="s">
        <v>658</v>
      </c>
      <c r="C10" s="28">
        <v>13384.356999999996</v>
      </c>
    </row>
    <row r="11" spans="1:3" x14ac:dyDescent="0.3">
      <c r="A11" s="16" t="s">
        <v>25</v>
      </c>
      <c r="B11" s="29" t="s">
        <v>220</v>
      </c>
      <c r="C11" s="28">
        <v>27451.068999999992</v>
      </c>
    </row>
    <row r="12" spans="1:3" x14ac:dyDescent="0.3">
      <c r="A12" s="16" t="s">
        <v>25</v>
      </c>
      <c r="B12" s="29" t="s">
        <v>2548</v>
      </c>
      <c r="C12" s="28">
        <v>2865.0199999999995</v>
      </c>
    </row>
    <row r="13" spans="1:3" x14ac:dyDescent="0.3">
      <c r="A13" s="16" t="s">
        <v>25</v>
      </c>
      <c r="B13" s="29" t="s">
        <v>50</v>
      </c>
      <c r="C13" s="28">
        <v>89473.707999999999</v>
      </c>
    </row>
    <row r="14" spans="1:3" x14ac:dyDescent="0.3">
      <c r="A14" s="16" t="s">
        <v>25</v>
      </c>
      <c r="B14" s="29" t="s">
        <v>1111</v>
      </c>
      <c r="C14" s="28">
        <v>49095.840000000004</v>
      </c>
    </row>
    <row r="15" spans="1:3" x14ac:dyDescent="0.3">
      <c r="A15" s="16" t="s">
        <v>25</v>
      </c>
      <c r="B15" s="29" t="s">
        <v>4748</v>
      </c>
      <c r="C15" s="28">
        <v>4382.4860000000017</v>
      </c>
    </row>
    <row r="16" spans="1:3" x14ac:dyDescent="0.3">
      <c r="A16" s="16" t="s">
        <v>25</v>
      </c>
      <c r="B16" s="29" t="s">
        <v>191</v>
      </c>
      <c r="C16" s="28">
        <v>80166.10099999985</v>
      </c>
    </row>
    <row r="17" spans="1:3" x14ac:dyDescent="0.3">
      <c r="A17" s="16" t="s">
        <v>25</v>
      </c>
      <c r="B17" s="29" t="s">
        <v>228</v>
      </c>
      <c r="C17" s="28">
        <v>53555.360000000001</v>
      </c>
    </row>
    <row r="18" spans="1:3" x14ac:dyDescent="0.3">
      <c r="A18" s="16" t="s">
        <v>25</v>
      </c>
      <c r="B18" s="29" t="s">
        <v>432</v>
      </c>
      <c r="C18" s="28">
        <v>4579.7599999999993</v>
      </c>
    </row>
    <row r="19" spans="1:3" x14ac:dyDescent="0.3">
      <c r="A19" s="16" t="s">
        <v>25</v>
      </c>
      <c r="B19" s="29" t="s">
        <v>3668</v>
      </c>
      <c r="C19" s="28">
        <v>2914.31</v>
      </c>
    </row>
    <row r="20" spans="1:3" x14ac:dyDescent="0.3">
      <c r="A20" s="16" t="s">
        <v>25</v>
      </c>
      <c r="B20" s="29" t="s">
        <v>27</v>
      </c>
      <c r="C20" s="28">
        <v>36591.749999999971</v>
      </c>
    </row>
    <row r="21" spans="1:3" x14ac:dyDescent="0.3">
      <c r="A21" s="16" t="s">
        <v>25</v>
      </c>
      <c r="B21" s="29" t="s">
        <v>648</v>
      </c>
      <c r="C21" s="28">
        <v>9217.0299999999988</v>
      </c>
    </row>
    <row r="22" spans="1:3" x14ac:dyDescent="0.3">
      <c r="A22" s="16" t="s">
        <v>25</v>
      </c>
      <c r="B22" s="29" t="s">
        <v>4136</v>
      </c>
      <c r="C22" s="28">
        <v>1270.53</v>
      </c>
    </row>
    <row r="23" spans="1:3" x14ac:dyDescent="0.3">
      <c r="A23" s="16" t="s">
        <v>25</v>
      </c>
      <c r="B23" s="29" t="s">
        <v>2320</v>
      </c>
      <c r="C23" s="28">
        <v>23705.523000000005</v>
      </c>
    </row>
    <row r="24" spans="1:3" x14ac:dyDescent="0.3">
      <c r="A24" s="16" t="s">
        <v>25</v>
      </c>
      <c r="B24" s="29" t="s">
        <v>1088</v>
      </c>
      <c r="C24" s="28">
        <v>28634.43399999999</v>
      </c>
    </row>
    <row r="25" spans="1:3" x14ac:dyDescent="0.3">
      <c r="A25" s="16" t="s">
        <v>25</v>
      </c>
      <c r="B25" s="29" t="s">
        <v>214</v>
      </c>
      <c r="C25" s="28">
        <v>76269.614000000016</v>
      </c>
    </row>
    <row r="26" spans="1:3" x14ac:dyDescent="0.3">
      <c r="A26" s="16" t="s">
        <v>25</v>
      </c>
      <c r="B26" s="29" t="s">
        <v>206</v>
      </c>
      <c r="C26" s="28">
        <v>29863.149999999994</v>
      </c>
    </row>
    <row r="27" spans="1:3" x14ac:dyDescent="0.3">
      <c r="A27" s="16" t="s">
        <v>25</v>
      </c>
      <c r="B27" s="29" t="s">
        <v>1296</v>
      </c>
      <c r="C27" s="28">
        <v>10771.34</v>
      </c>
    </row>
    <row r="28" spans="1:3" x14ac:dyDescent="0.3">
      <c r="A28" s="16" t="s">
        <v>25</v>
      </c>
      <c r="B28" s="29" t="s">
        <v>527</v>
      </c>
      <c r="C28" s="28">
        <v>22205.149999999998</v>
      </c>
    </row>
    <row r="29" spans="1:3" x14ac:dyDescent="0.3">
      <c r="A29" s="16" t="s">
        <v>25</v>
      </c>
      <c r="B29" s="29" t="s">
        <v>1528</v>
      </c>
      <c r="C29" s="28">
        <v>5589.3519999999971</v>
      </c>
    </row>
    <row r="30" spans="1:3" x14ac:dyDescent="0.3">
      <c r="A30" s="16" t="s">
        <v>25</v>
      </c>
      <c r="B30" s="29" t="s">
        <v>126</v>
      </c>
      <c r="C30" s="28">
        <v>7464.9299999999985</v>
      </c>
    </row>
    <row r="31" spans="1:3" x14ac:dyDescent="0.3">
      <c r="A31" s="16" t="s">
        <v>25</v>
      </c>
      <c r="B31" s="29" t="s">
        <v>1215</v>
      </c>
      <c r="C31" s="28">
        <v>16729.101999999999</v>
      </c>
    </row>
    <row r="32" spans="1:3" x14ac:dyDescent="0.3">
      <c r="A32" s="16" t="s">
        <v>25</v>
      </c>
      <c r="B32" s="29" t="s">
        <v>2291</v>
      </c>
      <c r="C32" s="28">
        <v>7292.5239999999994</v>
      </c>
    </row>
    <row r="33" spans="1:3" x14ac:dyDescent="0.3">
      <c r="A33" s="16" t="s">
        <v>25</v>
      </c>
      <c r="B33" s="29" t="s">
        <v>693</v>
      </c>
      <c r="C33" s="28">
        <v>35764.312000000013</v>
      </c>
    </row>
    <row r="34" spans="1:3" x14ac:dyDescent="0.3">
      <c r="A34" s="16" t="s">
        <v>25</v>
      </c>
      <c r="B34" s="29" t="s">
        <v>588</v>
      </c>
      <c r="C34" s="28">
        <v>4783.5220000000008</v>
      </c>
    </row>
    <row r="35" spans="1:3" x14ac:dyDescent="0.3">
      <c r="A35" s="16" t="s">
        <v>25</v>
      </c>
      <c r="B35" s="29" t="s">
        <v>240</v>
      </c>
      <c r="C35" s="28">
        <v>310876.27099999978</v>
      </c>
    </row>
    <row r="36" spans="1:3" x14ac:dyDescent="0.3">
      <c r="A36" s="16" t="s">
        <v>25</v>
      </c>
      <c r="B36" s="29" t="s">
        <v>82</v>
      </c>
      <c r="C36" s="28">
        <v>55603.163999999968</v>
      </c>
    </row>
    <row r="37" spans="1:3" x14ac:dyDescent="0.3">
      <c r="A37" s="16" t="s">
        <v>25</v>
      </c>
      <c r="B37" s="29" t="s">
        <v>5287</v>
      </c>
      <c r="C37" s="28">
        <v>919.91</v>
      </c>
    </row>
    <row r="38" spans="1:3" x14ac:dyDescent="0.3">
      <c r="A38" s="16" t="s">
        <v>25</v>
      </c>
      <c r="B38" s="29" t="s">
        <v>440</v>
      </c>
      <c r="C38" s="28">
        <v>78258.135999999926</v>
      </c>
    </row>
    <row r="39" spans="1:3" x14ac:dyDescent="0.3">
      <c r="A39" s="16" t="s">
        <v>25</v>
      </c>
      <c r="B39" s="29" t="s">
        <v>572</v>
      </c>
      <c r="C39" s="28">
        <v>19683.390000000003</v>
      </c>
    </row>
    <row r="40" spans="1:3" x14ac:dyDescent="0.3">
      <c r="A40" s="16" t="s">
        <v>25</v>
      </c>
      <c r="B40" s="29" t="s">
        <v>373</v>
      </c>
      <c r="C40" s="28">
        <v>17431.149999999991</v>
      </c>
    </row>
    <row r="41" spans="1:3" x14ac:dyDescent="0.3">
      <c r="A41" s="16" t="s">
        <v>25</v>
      </c>
      <c r="B41" s="29" t="s">
        <v>134</v>
      </c>
      <c r="C41" s="28">
        <v>116511.91400000003</v>
      </c>
    </row>
    <row r="42" spans="1:3" x14ac:dyDescent="0.3">
      <c r="A42" s="16" t="s">
        <v>25</v>
      </c>
      <c r="B42" s="29" t="s">
        <v>1221</v>
      </c>
      <c r="C42" s="28">
        <v>22627.955999999995</v>
      </c>
    </row>
    <row r="43" spans="1:3" x14ac:dyDescent="0.3">
      <c r="A43" s="16" t="s">
        <v>25</v>
      </c>
      <c r="B43" s="29" t="s">
        <v>341</v>
      </c>
      <c r="C43" s="28">
        <v>8481.7099999999991</v>
      </c>
    </row>
    <row r="44" spans="1:3" x14ac:dyDescent="0.3">
      <c r="A44" s="16" t="s">
        <v>25</v>
      </c>
      <c r="B44" s="29" t="s">
        <v>4194</v>
      </c>
      <c r="C44" s="28">
        <v>1315.5600000000002</v>
      </c>
    </row>
    <row r="45" spans="1:3" x14ac:dyDescent="0.3">
      <c r="A45" s="16" t="s">
        <v>25</v>
      </c>
      <c r="B45" s="29" t="s">
        <v>300</v>
      </c>
      <c r="C45" s="28">
        <v>30661.872999999981</v>
      </c>
    </row>
    <row r="46" spans="1:3" x14ac:dyDescent="0.3">
      <c r="A46" s="16" t="s">
        <v>25</v>
      </c>
      <c r="B46" s="29" t="s">
        <v>96</v>
      </c>
      <c r="C46" s="28">
        <v>170188.04580000002</v>
      </c>
    </row>
    <row r="47" spans="1:3" x14ac:dyDescent="0.3">
      <c r="A47" s="16" t="s">
        <v>25</v>
      </c>
      <c r="B47" s="29" t="s">
        <v>111</v>
      </c>
      <c r="C47" s="28">
        <v>11220.055999999999</v>
      </c>
    </row>
    <row r="48" spans="1:3" x14ac:dyDescent="0.3">
      <c r="A48" s="16" t="s">
        <v>25</v>
      </c>
      <c r="B48" s="29" t="s">
        <v>4115</v>
      </c>
      <c r="C48" s="28">
        <v>8929.369999999999</v>
      </c>
    </row>
    <row r="49" spans="1:3" x14ac:dyDescent="0.3">
      <c r="A49" s="16" t="s">
        <v>25</v>
      </c>
      <c r="B49" s="29" t="s">
        <v>287</v>
      </c>
      <c r="C49" s="28">
        <v>70636.719999999987</v>
      </c>
    </row>
    <row r="50" spans="1:3" x14ac:dyDescent="0.3">
      <c r="A50" s="16" t="s">
        <v>25</v>
      </c>
      <c r="B50" s="29" t="s">
        <v>89</v>
      </c>
      <c r="C50" s="28">
        <v>138641.26999999993</v>
      </c>
    </row>
    <row r="51" spans="1:3" x14ac:dyDescent="0.3">
      <c r="A51" s="16" t="s">
        <v>25</v>
      </c>
      <c r="B51" s="29" t="s">
        <v>5813</v>
      </c>
      <c r="C51" s="28">
        <v>1209.8240000000001</v>
      </c>
    </row>
    <row r="52" spans="1:3" x14ac:dyDescent="0.3">
      <c r="A52" s="16" t="s">
        <v>25</v>
      </c>
      <c r="B52" s="29" t="s">
        <v>105</v>
      </c>
      <c r="C52" s="28">
        <v>32114.610000000019</v>
      </c>
    </row>
    <row r="53" spans="1:3" x14ac:dyDescent="0.3">
      <c r="A53" s="30" t="s">
        <v>25</v>
      </c>
      <c r="B53" s="31" t="s">
        <v>5623</v>
      </c>
      <c r="C53" s="32">
        <v>1603.1360000000002</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F52"/>
  <sheetViews>
    <sheetView topLeftCell="A30" workbookViewId="0">
      <selection activeCell="H7" sqref="H7"/>
    </sheetView>
  </sheetViews>
  <sheetFormatPr defaultRowHeight="13" x14ac:dyDescent="0.3"/>
  <cols>
    <col min="1" max="1" width="12.26953125" bestFit="1" customWidth="1"/>
    <col min="2" max="2" width="8.08984375" bestFit="1" customWidth="1"/>
    <col min="3" max="3" width="11.453125" bestFit="1" customWidth="1"/>
    <col min="4" max="4" width="10.90625" bestFit="1" customWidth="1"/>
    <col min="5" max="5" width="15.453125" bestFit="1" customWidth="1"/>
    <col min="6" max="6" width="17" bestFit="1" customWidth="1"/>
    <col min="7" max="7" width="11.7265625" bestFit="1" customWidth="1"/>
    <col min="8" max="8" width="12.1796875" bestFit="1" customWidth="1"/>
    <col min="9" max="9" width="16" bestFit="1" customWidth="1"/>
    <col min="10" max="10" width="15.453125" bestFit="1" customWidth="1"/>
  </cols>
  <sheetData>
    <row r="3" spans="1:6" x14ac:dyDescent="0.3">
      <c r="A3" s="4"/>
      <c r="B3" s="5"/>
      <c r="C3" s="7" t="s">
        <v>10962</v>
      </c>
      <c r="D3" s="5"/>
      <c r="E3" s="5"/>
      <c r="F3" s="6"/>
    </row>
    <row r="4" spans="1:6" x14ac:dyDescent="0.3">
      <c r="A4" s="7" t="s">
        <v>10964</v>
      </c>
      <c r="B4" s="7" t="s">
        <v>10965</v>
      </c>
      <c r="C4" s="4" t="s">
        <v>10960</v>
      </c>
      <c r="D4" s="22" t="s">
        <v>10961</v>
      </c>
      <c r="E4" s="22" t="s">
        <v>10967</v>
      </c>
      <c r="F4" s="11" t="s">
        <v>10966</v>
      </c>
    </row>
    <row r="5" spans="1:6" x14ac:dyDescent="0.3">
      <c r="A5" s="4" t="s">
        <v>10943</v>
      </c>
      <c r="B5" s="37" t="s">
        <v>10944</v>
      </c>
      <c r="C5" s="12">
        <v>14236.894999999997</v>
      </c>
      <c r="D5" s="23">
        <v>2450.1906999999992</v>
      </c>
      <c r="E5" s="50">
        <v>0.17210147999265288</v>
      </c>
      <c r="F5" s="47">
        <v>0.12658227848101264</v>
      </c>
    </row>
    <row r="6" spans="1:6" x14ac:dyDescent="0.3">
      <c r="A6" s="16"/>
      <c r="B6" s="38" t="s">
        <v>10945</v>
      </c>
      <c r="C6" s="39">
        <v>4519.8920000000007</v>
      </c>
      <c r="D6" s="40">
        <v>862.30839999999989</v>
      </c>
      <c r="E6" s="51">
        <v>0.19078075316843848</v>
      </c>
      <c r="F6" s="48">
        <v>0.17608695652173917</v>
      </c>
    </row>
    <row r="7" spans="1:6" x14ac:dyDescent="0.3">
      <c r="A7" s="16"/>
      <c r="B7" s="38" t="s">
        <v>10946</v>
      </c>
      <c r="C7" s="39">
        <v>55691.009000000027</v>
      </c>
      <c r="D7" s="40">
        <v>498.72989999999828</v>
      </c>
      <c r="E7" s="51">
        <v>8.9553037187743902E-3</v>
      </c>
      <c r="F7" s="48">
        <v>0.16751592356687878</v>
      </c>
    </row>
    <row r="8" spans="1:6" x14ac:dyDescent="0.3">
      <c r="A8" s="16"/>
      <c r="B8" s="38" t="s">
        <v>10947</v>
      </c>
      <c r="C8" s="39">
        <v>28295.344999999994</v>
      </c>
      <c r="D8" s="40">
        <v>3488.8352000000004</v>
      </c>
      <c r="E8" s="51">
        <v>0.1233006771961961</v>
      </c>
      <c r="F8" s="48">
        <v>0.10999999999999989</v>
      </c>
    </row>
    <row r="9" spans="1:6" x14ac:dyDescent="0.3">
      <c r="A9" s="16"/>
      <c r="B9" s="38" t="s">
        <v>10948</v>
      </c>
      <c r="C9" s="39">
        <v>23648.287000000004</v>
      </c>
      <c r="D9" s="40">
        <v>2738.7095999999992</v>
      </c>
      <c r="E9" s="51">
        <v>0.11581006269079865</v>
      </c>
      <c r="F9" s="48">
        <v>0.15532786885245889</v>
      </c>
    </row>
    <row r="10" spans="1:6" x14ac:dyDescent="0.3">
      <c r="A10" s="16"/>
      <c r="B10" s="38" t="s">
        <v>10949</v>
      </c>
      <c r="C10" s="39">
        <v>34595.127600000036</v>
      </c>
      <c r="D10" s="40">
        <v>4976.5243999999984</v>
      </c>
      <c r="E10" s="51">
        <v>0.14385044210676631</v>
      </c>
      <c r="F10" s="48">
        <v>0.17199999999999985</v>
      </c>
    </row>
    <row r="11" spans="1:6" x14ac:dyDescent="0.3">
      <c r="A11" s="16"/>
      <c r="B11" s="38" t="s">
        <v>10950</v>
      </c>
      <c r="C11" s="39">
        <v>33946.392999999996</v>
      </c>
      <c r="D11" s="40">
        <v>-841.48260000000209</v>
      </c>
      <c r="E11" s="51">
        <v>-2.4788571793179975E-2</v>
      </c>
      <c r="F11" s="48">
        <v>0.17167832167832153</v>
      </c>
    </row>
    <row r="12" spans="1:6" x14ac:dyDescent="0.3">
      <c r="A12" s="16"/>
      <c r="B12" s="38" t="s">
        <v>10951</v>
      </c>
      <c r="C12" s="39">
        <v>27909.468499999992</v>
      </c>
      <c r="D12" s="40">
        <v>5318.1049999999996</v>
      </c>
      <c r="E12" s="51">
        <v>0.19054841549562296</v>
      </c>
      <c r="F12" s="48">
        <v>0.13104575163398682</v>
      </c>
    </row>
    <row r="13" spans="1:6" x14ac:dyDescent="0.3">
      <c r="A13" s="16"/>
      <c r="B13" s="38" t="s">
        <v>10952</v>
      </c>
      <c r="C13" s="39">
        <v>81777.350799999971</v>
      </c>
      <c r="D13" s="40">
        <v>8328.099400000001</v>
      </c>
      <c r="E13" s="51">
        <v>0.10183870373066675</v>
      </c>
      <c r="F13" s="48">
        <v>0.15996268656716425</v>
      </c>
    </row>
    <row r="14" spans="1:6" x14ac:dyDescent="0.3">
      <c r="A14" s="16"/>
      <c r="B14" s="38" t="s">
        <v>10953</v>
      </c>
      <c r="C14" s="39">
        <v>31453.392999999989</v>
      </c>
      <c r="D14" s="40">
        <v>3448.2572999999979</v>
      </c>
      <c r="E14" s="51">
        <v>0.10963069389683966</v>
      </c>
      <c r="F14" s="48">
        <v>0.16006289308176089</v>
      </c>
    </row>
    <row r="15" spans="1:6" x14ac:dyDescent="0.3">
      <c r="A15" s="16"/>
      <c r="B15" s="38" t="s">
        <v>10954</v>
      </c>
      <c r="C15" s="39">
        <v>78628.71669999999</v>
      </c>
      <c r="D15" s="40">
        <v>9292.1268999999938</v>
      </c>
      <c r="E15" s="51">
        <v>0.11817726766994271</v>
      </c>
      <c r="F15" s="48">
        <v>0.15116352201257877</v>
      </c>
    </row>
    <row r="16" spans="1:6" x14ac:dyDescent="0.3">
      <c r="A16" s="16"/>
      <c r="B16" s="38" t="s">
        <v>10955</v>
      </c>
      <c r="C16" s="39">
        <v>69545.62049999999</v>
      </c>
      <c r="D16" s="40">
        <v>8983.5698999999986</v>
      </c>
      <c r="E16" s="51">
        <v>0.12917520665445784</v>
      </c>
      <c r="F16" s="48">
        <v>0.19082733812949665</v>
      </c>
    </row>
    <row r="17" spans="1:6" x14ac:dyDescent="0.3">
      <c r="A17" s="4" t="s">
        <v>10956</v>
      </c>
      <c r="B17" s="37" t="s">
        <v>10944</v>
      </c>
      <c r="C17" s="12">
        <v>18174.075599999993</v>
      </c>
      <c r="D17" s="23">
        <v>-3281.0070000000014</v>
      </c>
      <c r="E17" s="50">
        <v>-0.18053226322003429</v>
      </c>
      <c r="F17" s="47">
        <v>0.17793103448275863</v>
      </c>
    </row>
    <row r="18" spans="1:6" x14ac:dyDescent="0.3">
      <c r="A18" s="16"/>
      <c r="B18" s="38" t="s">
        <v>10945</v>
      </c>
      <c r="C18" s="39">
        <v>11951.411</v>
      </c>
      <c r="D18" s="40">
        <v>2813.8508000000002</v>
      </c>
      <c r="E18" s="51">
        <v>0.23544088643591959</v>
      </c>
      <c r="F18" s="48">
        <v>0.12968750000000001</v>
      </c>
    </row>
    <row r="19" spans="1:6" x14ac:dyDescent="0.3">
      <c r="A19" s="16"/>
      <c r="B19" s="38" t="s">
        <v>10946</v>
      </c>
      <c r="C19" s="39">
        <v>38726.251999999993</v>
      </c>
      <c r="D19" s="40">
        <v>9732.0977999999996</v>
      </c>
      <c r="E19" s="51">
        <v>0.251304923595498</v>
      </c>
      <c r="F19" s="48">
        <v>0.14014492753623176</v>
      </c>
    </row>
    <row r="20" spans="1:6" x14ac:dyDescent="0.3">
      <c r="A20" s="16"/>
      <c r="B20" s="38" t="s">
        <v>10947</v>
      </c>
      <c r="C20" s="39">
        <v>34195.208499999993</v>
      </c>
      <c r="D20" s="40">
        <v>4187.4961999999969</v>
      </c>
      <c r="E20" s="51">
        <v>0.12245856608828683</v>
      </c>
      <c r="F20" s="48">
        <v>0.17593749999999986</v>
      </c>
    </row>
    <row r="21" spans="1:6" x14ac:dyDescent="0.3">
      <c r="A21" s="16"/>
      <c r="B21" s="38" t="s">
        <v>10948</v>
      </c>
      <c r="C21" s="39">
        <v>30131.686499999996</v>
      </c>
      <c r="D21" s="40">
        <v>4667.868999999997</v>
      </c>
      <c r="E21" s="51">
        <v>0.1549156234583815</v>
      </c>
      <c r="F21" s="48">
        <v>0.16609589041095876</v>
      </c>
    </row>
    <row r="22" spans="1:6" x14ac:dyDescent="0.3">
      <c r="A22" s="16"/>
      <c r="B22" s="38" t="s">
        <v>10949</v>
      </c>
      <c r="C22" s="39">
        <v>24797.292000000001</v>
      </c>
      <c r="D22" s="40">
        <v>3335.5571999999997</v>
      </c>
      <c r="E22" s="51">
        <v>0.13451296214118863</v>
      </c>
      <c r="F22" s="48">
        <v>0.17246376811594188</v>
      </c>
    </row>
    <row r="23" spans="1:6" x14ac:dyDescent="0.3">
      <c r="A23" s="16"/>
      <c r="B23" s="38" t="s">
        <v>10950</v>
      </c>
      <c r="C23" s="39">
        <v>28765.324999999993</v>
      </c>
      <c r="D23" s="40">
        <v>3288.6483000000003</v>
      </c>
      <c r="E23" s="51">
        <v>0.1143268257876454</v>
      </c>
      <c r="F23" s="48">
        <v>0.17035714285714271</v>
      </c>
    </row>
    <row r="24" spans="1:6" x14ac:dyDescent="0.3">
      <c r="A24" s="16"/>
      <c r="B24" s="38" t="s">
        <v>10951</v>
      </c>
      <c r="C24" s="39">
        <v>36898.33219999999</v>
      </c>
      <c r="D24" s="40">
        <v>5355.8083999999999</v>
      </c>
      <c r="E24" s="51">
        <v>0.14515041956286581</v>
      </c>
      <c r="F24" s="48">
        <v>0.1564150943396225</v>
      </c>
    </row>
    <row r="25" spans="1:6" x14ac:dyDescent="0.3">
      <c r="A25" s="16"/>
      <c r="B25" s="38" t="s">
        <v>10952</v>
      </c>
      <c r="C25" s="39">
        <v>64595.918000000042</v>
      </c>
      <c r="D25" s="40">
        <v>8209.1627000000008</v>
      </c>
      <c r="E25" s="51">
        <v>0.12708485232766559</v>
      </c>
      <c r="F25" s="48">
        <v>0.14095563139931755</v>
      </c>
    </row>
    <row r="26" spans="1:6" x14ac:dyDescent="0.3">
      <c r="A26" s="16"/>
      <c r="B26" s="38" t="s">
        <v>10953</v>
      </c>
      <c r="C26" s="39">
        <v>31404.923500000012</v>
      </c>
      <c r="D26" s="40">
        <v>2817.3659999999986</v>
      </c>
      <c r="E26" s="51">
        <v>8.971096522492715E-2</v>
      </c>
      <c r="F26" s="48">
        <v>0.16234939759036132</v>
      </c>
    </row>
    <row r="27" spans="1:6" x14ac:dyDescent="0.3">
      <c r="A27" s="16"/>
      <c r="B27" s="38" t="s">
        <v>10954</v>
      </c>
      <c r="C27" s="39">
        <v>75972.563500000047</v>
      </c>
      <c r="D27" s="40">
        <v>12474.788400000009</v>
      </c>
      <c r="E27" s="51">
        <v>0.16420123035600873</v>
      </c>
      <c r="F27" s="48">
        <v>0.16231481481481502</v>
      </c>
    </row>
    <row r="28" spans="1:6" x14ac:dyDescent="0.3">
      <c r="A28" s="16"/>
      <c r="B28" s="38" t="s">
        <v>10955</v>
      </c>
      <c r="C28" s="39">
        <v>74919.521200000076</v>
      </c>
      <c r="D28" s="40">
        <v>8016.9658999999974</v>
      </c>
      <c r="E28" s="51">
        <v>0.1070077033540891</v>
      </c>
      <c r="F28" s="48">
        <v>0.13724683544303809</v>
      </c>
    </row>
    <row r="29" spans="1:6" x14ac:dyDescent="0.3">
      <c r="A29" s="4" t="s">
        <v>10957</v>
      </c>
      <c r="B29" s="37" t="s">
        <v>10944</v>
      </c>
      <c r="C29" s="12">
        <v>18542.490999999995</v>
      </c>
      <c r="D29" s="23">
        <v>2824.8233000000005</v>
      </c>
      <c r="E29" s="50">
        <v>0.15234324773300423</v>
      </c>
      <c r="F29" s="47">
        <v>0.13258426966292133</v>
      </c>
    </row>
    <row r="30" spans="1:6" x14ac:dyDescent="0.3">
      <c r="A30" s="16"/>
      <c r="B30" s="38" t="s">
        <v>10945</v>
      </c>
      <c r="C30" s="39">
        <v>22978.815000000002</v>
      </c>
      <c r="D30" s="40">
        <v>5004.579499999998</v>
      </c>
      <c r="E30" s="51">
        <v>0.21779101750895324</v>
      </c>
      <c r="F30" s="48">
        <v>9.6385542168674718E-2</v>
      </c>
    </row>
    <row r="31" spans="1:6" x14ac:dyDescent="0.3">
      <c r="A31" s="16"/>
      <c r="B31" s="38" t="s">
        <v>10946</v>
      </c>
      <c r="C31" s="39">
        <v>51715.875000000022</v>
      </c>
      <c r="D31" s="40">
        <v>3611.967999999998</v>
      </c>
      <c r="E31" s="51">
        <v>6.984253867888722E-2</v>
      </c>
      <c r="F31" s="48">
        <v>0.19092024539877286</v>
      </c>
    </row>
    <row r="32" spans="1:6" x14ac:dyDescent="0.3">
      <c r="A32" s="16"/>
      <c r="B32" s="38" t="s">
        <v>10947</v>
      </c>
      <c r="C32" s="39">
        <v>38750.038999999968</v>
      </c>
      <c r="D32" s="40">
        <v>2977.814899999998</v>
      </c>
      <c r="E32" s="51">
        <v>7.6846758786487945E-2</v>
      </c>
      <c r="F32" s="48">
        <v>0.15588235294117631</v>
      </c>
    </row>
    <row r="33" spans="1:6" x14ac:dyDescent="0.3">
      <c r="A33" s="16"/>
      <c r="B33" s="38" t="s">
        <v>10948</v>
      </c>
      <c r="C33" s="39">
        <v>56987.727999999988</v>
      </c>
      <c r="D33" s="40">
        <v>8662.1463999999996</v>
      </c>
      <c r="E33" s="51">
        <v>0.1520002060794563</v>
      </c>
      <c r="F33" s="48">
        <v>0.18444444444444449</v>
      </c>
    </row>
    <row r="34" spans="1:6" x14ac:dyDescent="0.3">
      <c r="A34" s="16"/>
      <c r="B34" s="38" t="s">
        <v>10949</v>
      </c>
      <c r="C34" s="39">
        <v>40344.533999999985</v>
      </c>
      <c r="D34" s="40">
        <v>4750.3781000000017</v>
      </c>
      <c r="E34" s="51">
        <v>0.11774527126772621</v>
      </c>
      <c r="F34" s="48">
        <v>0.13869346733668331</v>
      </c>
    </row>
    <row r="35" spans="1:6" x14ac:dyDescent="0.3">
      <c r="A35" s="16"/>
      <c r="B35" s="38" t="s">
        <v>10950</v>
      </c>
      <c r="C35" s="39">
        <v>39261.962999999974</v>
      </c>
      <c r="D35" s="40">
        <v>4432.8778999999995</v>
      </c>
      <c r="E35" s="51">
        <v>0.112905151991509</v>
      </c>
      <c r="F35" s="48">
        <v>0.15945273631840781</v>
      </c>
    </row>
    <row r="36" spans="1:6" x14ac:dyDescent="0.3">
      <c r="A36" s="16"/>
      <c r="B36" s="38" t="s">
        <v>10951</v>
      </c>
      <c r="C36" s="39">
        <v>31115.374299999999</v>
      </c>
      <c r="D36" s="40">
        <v>2062.0692999999983</v>
      </c>
      <c r="E36" s="51">
        <v>6.6271717644097186E-2</v>
      </c>
      <c r="F36" s="48">
        <v>0.18562499999999985</v>
      </c>
    </row>
    <row r="37" spans="1:6" x14ac:dyDescent="0.3">
      <c r="A37" s="16"/>
      <c r="B37" s="38" t="s">
        <v>10952</v>
      </c>
      <c r="C37" s="39">
        <v>73410.024899999975</v>
      </c>
      <c r="D37" s="40">
        <v>9328.6575999999914</v>
      </c>
      <c r="E37" s="51">
        <v>0.12707607186767206</v>
      </c>
      <c r="F37" s="48">
        <v>0.14942148760330604</v>
      </c>
    </row>
    <row r="38" spans="1:6" x14ac:dyDescent="0.3">
      <c r="A38" s="16"/>
      <c r="B38" s="38" t="s">
        <v>10953</v>
      </c>
      <c r="C38" s="39">
        <v>59687.745000000017</v>
      </c>
      <c r="D38" s="40">
        <v>16243.142500000004</v>
      </c>
      <c r="E38" s="51">
        <v>0.27213530181111717</v>
      </c>
      <c r="F38" s="48">
        <v>0.14719387755102023</v>
      </c>
    </row>
    <row r="39" spans="1:6" x14ac:dyDescent="0.3">
      <c r="A39" s="16"/>
      <c r="B39" s="38" t="s">
        <v>10954</v>
      </c>
      <c r="C39" s="39">
        <v>79411.965799999991</v>
      </c>
      <c r="D39" s="40">
        <v>4011.407499999998</v>
      </c>
      <c r="E39" s="51">
        <v>5.0513892454227577E-2</v>
      </c>
      <c r="F39" s="48">
        <v>0.15762162162162205</v>
      </c>
    </row>
    <row r="40" spans="1:6" x14ac:dyDescent="0.3">
      <c r="A40" s="16"/>
      <c r="B40" s="38" t="s">
        <v>10955</v>
      </c>
      <c r="C40" s="39">
        <v>96999.04300000002</v>
      </c>
      <c r="D40" s="40">
        <v>17885.309300000001</v>
      </c>
      <c r="E40" s="51">
        <v>0.18438645111168775</v>
      </c>
      <c r="F40" s="48">
        <v>0.1354261363636366</v>
      </c>
    </row>
    <row r="41" spans="1:6" x14ac:dyDescent="0.3">
      <c r="A41" s="4" t="s">
        <v>10958</v>
      </c>
      <c r="B41" s="37" t="s">
        <v>10944</v>
      </c>
      <c r="C41" s="12">
        <v>43971.373999999996</v>
      </c>
      <c r="D41" s="23">
        <v>7140.4390999999987</v>
      </c>
      <c r="E41" s="50">
        <v>0.16238835520582093</v>
      </c>
      <c r="F41" s="47">
        <v>0.16129032258064505</v>
      </c>
    </row>
    <row r="42" spans="1:6" x14ac:dyDescent="0.3">
      <c r="A42" s="16"/>
      <c r="B42" s="38" t="s">
        <v>10945</v>
      </c>
      <c r="C42" s="39">
        <v>20301.133399999992</v>
      </c>
      <c r="D42" s="40">
        <v>1613.8719999999985</v>
      </c>
      <c r="E42" s="51">
        <v>7.9496645246417585E-2</v>
      </c>
      <c r="F42" s="48">
        <v>0.1819626168224297</v>
      </c>
    </row>
    <row r="43" spans="1:6" x14ac:dyDescent="0.3">
      <c r="A43" s="16"/>
      <c r="B43" s="38" t="s">
        <v>10946</v>
      </c>
      <c r="C43" s="39">
        <v>58872.352799999986</v>
      </c>
      <c r="D43" s="40">
        <v>14751.8915</v>
      </c>
      <c r="E43" s="51">
        <v>0.25057417953236621</v>
      </c>
      <c r="F43" s="48">
        <v>0.13084033613445364</v>
      </c>
    </row>
    <row r="44" spans="1:6" x14ac:dyDescent="0.3">
      <c r="A44" s="16"/>
      <c r="B44" s="38" t="s">
        <v>10947</v>
      </c>
      <c r="C44" s="39">
        <v>36521.536100000005</v>
      </c>
      <c r="D44" s="40">
        <v>933.28999999999621</v>
      </c>
      <c r="E44" s="51">
        <v>2.5554511109405282E-2</v>
      </c>
      <c r="F44" s="48">
        <v>0.19443349753694592</v>
      </c>
    </row>
    <row r="45" spans="1:6" x14ac:dyDescent="0.3">
      <c r="A45" s="16"/>
      <c r="B45" s="38" t="s">
        <v>10948</v>
      </c>
      <c r="C45" s="39">
        <v>44261.110199999996</v>
      </c>
      <c r="D45" s="40">
        <v>6342.5827999999965</v>
      </c>
      <c r="E45" s="51">
        <v>0.14329922524175628</v>
      </c>
      <c r="F45" s="48">
        <v>0.15243801652892566</v>
      </c>
    </row>
    <row r="46" spans="1:6" x14ac:dyDescent="0.3">
      <c r="A46" s="16"/>
      <c r="B46" s="38" t="s">
        <v>10949</v>
      </c>
      <c r="C46" s="39">
        <v>52981.725699999995</v>
      </c>
      <c r="D46" s="40">
        <v>8223.335699999996</v>
      </c>
      <c r="E46" s="51">
        <v>0.15521079374732402</v>
      </c>
      <c r="F46" s="48">
        <v>0.1719183673469388</v>
      </c>
    </row>
    <row r="47" spans="1:6" x14ac:dyDescent="0.3">
      <c r="A47" s="16"/>
      <c r="B47" s="38" t="s">
        <v>10950</v>
      </c>
      <c r="C47" s="39">
        <v>45264.416000000005</v>
      </c>
      <c r="D47" s="40">
        <v>6952.6211999999987</v>
      </c>
      <c r="E47" s="51">
        <v>0.15360015249064515</v>
      </c>
      <c r="F47" s="48">
        <v>0.14004424778761046</v>
      </c>
    </row>
    <row r="48" spans="1:6" x14ac:dyDescent="0.3">
      <c r="A48" s="16"/>
      <c r="B48" s="38" t="s">
        <v>10951</v>
      </c>
      <c r="C48" s="39">
        <v>63120.887999999977</v>
      </c>
      <c r="D48" s="40">
        <v>9040.9556999999968</v>
      </c>
      <c r="E48" s="51">
        <v>0.14323239083708708</v>
      </c>
      <c r="F48" s="48">
        <v>0.14357798165137592</v>
      </c>
    </row>
    <row r="49" spans="1:6" x14ac:dyDescent="0.3">
      <c r="A49" s="16"/>
      <c r="B49" s="38" t="s">
        <v>10952</v>
      </c>
      <c r="C49" s="39">
        <v>87866.652000000031</v>
      </c>
      <c r="D49" s="40">
        <v>10991.555600000007</v>
      </c>
      <c r="E49" s="51">
        <v>0.12509359751182966</v>
      </c>
      <c r="F49" s="48">
        <v>0.14738562091503316</v>
      </c>
    </row>
    <row r="50" spans="1:6" x14ac:dyDescent="0.3">
      <c r="A50" s="16"/>
      <c r="B50" s="38" t="s">
        <v>10953</v>
      </c>
      <c r="C50" s="39">
        <v>77776.923199999976</v>
      </c>
      <c r="D50" s="40">
        <v>9275.2754999999997</v>
      </c>
      <c r="E50" s="51">
        <v>0.11925485244703024</v>
      </c>
      <c r="F50" s="48">
        <v>0.17422818791946335</v>
      </c>
    </row>
    <row r="51" spans="1:6" x14ac:dyDescent="0.3">
      <c r="A51" s="16"/>
      <c r="B51" s="38" t="s">
        <v>10954</v>
      </c>
      <c r="C51" s="39">
        <v>118447.82500000003</v>
      </c>
      <c r="D51" s="40">
        <v>9690.1036999999942</v>
      </c>
      <c r="E51" s="51">
        <v>8.1809047147974157E-2</v>
      </c>
      <c r="F51" s="48">
        <v>0.16098039215686324</v>
      </c>
    </row>
    <row r="52" spans="1:6" x14ac:dyDescent="0.3">
      <c r="A52" s="30"/>
      <c r="B52" s="41" t="s">
        <v>10955</v>
      </c>
      <c r="C52" s="42">
        <v>83829.318799999994</v>
      </c>
      <c r="D52" s="43">
        <v>8483.3467999999921</v>
      </c>
      <c r="E52" s="52">
        <v>0.10119784964780118</v>
      </c>
      <c r="F52" s="49">
        <v>0.14658008658008698</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9"/>
  <sheetViews>
    <sheetView workbookViewId="0">
      <selection activeCell="A3" sqref="A3"/>
    </sheetView>
  </sheetViews>
  <sheetFormatPr defaultRowHeight="13" x14ac:dyDescent="0.3"/>
  <cols>
    <col min="1" max="1" width="12.26953125" bestFit="1" customWidth="1"/>
    <col min="2" max="2" width="8.08984375" bestFit="1" customWidth="1"/>
    <col min="3" max="8" width="12.1796875" bestFit="1" customWidth="1"/>
    <col min="9" max="9" width="16" bestFit="1" customWidth="1"/>
    <col min="10" max="10" width="15.453125" bestFit="1" customWidth="1"/>
  </cols>
  <sheetData>
    <row r="3" spans="1:6" x14ac:dyDescent="0.3">
      <c r="A3" s="7" t="s">
        <v>10972</v>
      </c>
      <c r="B3" s="5"/>
      <c r="C3" s="7" t="s">
        <v>7</v>
      </c>
      <c r="D3" s="5"/>
      <c r="E3" s="5"/>
      <c r="F3" s="6"/>
    </row>
    <row r="4" spans="1:6" x14ac:dyDescent="0.3">
      <c r="A4" s="7" t="s">
        <v>10964</v>
      </c>
      <c r="B4" s="7" t="s">
        <v>10965</v>
      </c>
      <c r="C4" s="4" t="s">
        <v>24</v>
      </c>
      <c r="D4" s="22" t="s">
        <v>38</v>
      </c>
      <c r="E4" s="22" t="s">
        <v>94</v>
      </c>
      <c r="F4" s="21" t="s">
        <v>10942</v>
      </c>
    </row>
    <row r="5" spans="1:6" x14ac:dyDescent="0.3">
      <c r="A5" s="4" t="s">
        <v>10943</v>
      </c>
      <c r="B5" s="5"/>
      <c r="C5" s="12">
        <v>266096.8126000003</v>
      </c>
      <c r="D5" s="23">
        <v>128434.87370000005</v>
      </c>
      <c r="E5" s="23">
        <v>89715.811800000054</v>
      </c>
      <c r="F5" s="24">
        <v>484247.49810000043</v>
      </c>
    </row>
    <row r="6" spans="1:6" x14ac:dyDescent="0.3">
      <c r="A6" s="4" t="s">
        <v>10956</v>
      </c>
      <c r="B6" s="5"/>
      <c r="C6" s="12">
        <v>266535.93329999992</v>
      </c>
      <c r="D6" s="23">
        <v>128757.30689999994</v>
      </c>
      <c r="E6" s="23">
        <v>75239.268800000005</v>
      </c>
      <c r="F6" s="24">
        <v>470532.5089999999</v>
      </c>
    </row>
    <row r="7" spans="1:6" x14ac:dyDescent="0.3">
      <c r="A7" s="4" t="s">
        <v>10957</v>
      </c>
      <c r="B7" s="5"/>
      <c r="C7" s="12">
        <v>296863.89920000033</v>
      </c>
      <c r="D7" s="23">
        <v>207106.36179999987</v>
      </c>
      <c r="E7" s="23">
        <v>105235.33699999997</v>
      </c>
      <c r="F7" s="24">
        <v>609205.59800000011</v>
      </c>
    </row>
    <row r="8" spans="1:6" x14ac:dyDescent="0.3">
      <c r="A8" s="4" t="s">
        <v>10958</v>
      </c>
      <c r="B8" s="5"/>
      <c r="C8" s="12">
        <v>331904.69990000111</v>
      </c>
      <c r="D8" s="23">
        <v>241847.82440000013</v>
      </c>
      <c r="E8" s="23">
        <v>159462.73090000002</v>
      </c>
      <c r="F8" s="24">
        <v>733215.25520000118</v>
      </c>
    </row>
    <row r="9" spans="1:6" x14ac:dyDescent="0.3">
      <c r="A9" s="8" t="s">
        <v>10942</v>
      </c>
      <c r="B9" s="27"/>
      <c r="C9" s="13">
        <v>1161401.3450000016</v>
      </c>
      <c r="D9" s="25">
        <v>706146.36679999996</v>
      </c>
      <c r="E9" s="25">
        <v>429653.14850000007</v>
      </c>
      <c r="F9" s="26">
        <v>2297200.8603000017</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C8"/>
  <sheetViews>
    <sheetView workbookViewId="0">
      <selection activeCell="B13" sqref="B13"/>
    </sheetView>
  </sheetViews>
  <sheetFormatPr defaultRowHeight="13" x14ac:dyDescent="0.3"/>
  <cols>
    <col min="1" max="1" width="12.26953125" bestFit="1" customWidth="1"/>
    <col min="2" max="2" width="12.1796875" bestFit="1" customWidth="1"/>
    <col min="3" max="3" width="10.90625" bestFit="1" customWidth="1"/>
  </cols>
  <sheetData>
    <row r="3" spans="1:3" x14ac:dyDescent="0.3">
      <c r="A3" s="4"/>
      <c r="B3" s="7" t="s">
        <v>10962</v>
      </c>
      <c r="C3" s="6"/>
    </row>
    <row r="4" spans="1:3" x14ac:dyDescent="0.3">
      <c r="A4" s="7" t="s">
        <v>10959</v>
      </c>
      <c r="B4" s="4" t="s">
        <v>10960</v>
      </c>
      <c r="C4" s="11" t="s">
        <v>10961</v>
      </c>
    </row>
    <row r="5" spans="1:3" x14ac:dyDescent="0.3">
      <c r="A5" s="9" t="s">
        <v>24</v>
      </c>
      <c r="B5" s="12">
        <v>1161401.3449999888</v>
      </c>
      <c r="C5" s="14">
        <v>134119.20919999972</v>
      </c>
    </row>
    <row r="6" spans="1:3" x14ac:dyDescent="0.3">
      <c r="A6" s="17" t="s">
        <v>38</v>
      </c>
      <c r="B6" s="18">
        <v>706146.36680000008</v>
      </c>
      <c r="C6" s="19">
        <v>91979.13400000018</v>
      </c>
    </row>
    <row r="7" spans="1:3" x14ac:dyDescent="0.3">
      <c r="A7" s="17" t="s">
        <v>94</v>
      </c>
      <c r="B7" s="18">
        <v>429653.1485000003</v>
      </c>
      <c r="C7" s="19">
        <v>60298.67850000006</v>
      </c>
    </row>
    <row r="8" spans="1:3" x14ac:dyDescent="0.3">
      <c r="A8" s="10" t="s">
        <v>10942</v>
      </c>
      <c r="B8" s="13">
        <v>2297200.8602999891</v>
      </c>
      <c r="C8" s="15">
        <v>286397.02169999992</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C9"/>
  <sheetViews>
    <sheetView workbookViewId="0">
      <selection activeCell="B3" sqref="B3"/>
    </sheetView>
  </sheetViews>
  <sheetFormatPr defaultRowHeight="13" x14ac:dyDescent="0.3"/>
  <cols>
    <col min="1" max="1" width="17.1796875" bestFit="1" customWidth="1"/>
    <col min="2" max="2" width="12.1796875" bestFit="1" customWidth="1"/>
    <col min="3" max="3" width="10.90625" bestFit="1" customWidth="1"/>
  </cols>
  <sheetData>
    <row r="3" spans="1:3" x14ac:dyDescent="0.3">
      <c r="A3" s="4"/>
      <c r="B3" s="7" t="s">
        <v>10962</v>
      </c>
      <c r="C3" s="6"/>
    </row>
    <row r="4" spans="1:3" x14ac:dyDescent="0.3">
      <c r="A4" s="7" t="s">
        <v>10959</v>
      </c>
      <c r="B4" s="4" t="s">
        <v>10960</v>
      </c>
      <c r="C4" s="11" t="s">
        <v>10961</v>
      </c>
    </row>
    <row r="5" spans="1:3" x14ac:dyDescent="0.3">
      <c r="A5" s="9" t="s">
        <v>5177</v>
      </c>
      <c r="B5" s="12">
        <v>725457.82450000057</v>
      </c>
      <c r="C5" s="14">
        <v>108418.44890000013</v>
      </c>
    </row>
    <row r="6" spans="1:3" x14ac:dyDescent="0.3">
      <c r="A6" s="17" t="s">
        <v>684</v>
      </c>
      <c r="B6" s="18">
        <v>391721.90500000032</v>
      </c>
      <c r="C6" s="19">
        <v>46749.430300000058</v>
      </c>
    </row>
    <row r="7" spans="1:3" x14ac:dyDescent="0.3">
      <c r="A7" s="17" t="s">
        <v>2264</v>
      </c>
      <c r="B7" s="18">
        <v>678781.2399999979</v>
      </c>
      <c r="C7" s="19">
        <v>91522.780000000261</v>
      </c>
    </row>
    <row r="8" spans="1:3" x14ac:dyDescent="0.3">
      <c r="A8" s="17" t="s">
        <v>4211</v>
      </c>
      <c r="B8" s="18">
        <v>501239.89080000052</v>
      </c>
      <c r="C8" s="19">
        <v>39706.362499999967</v>
      </c>
    </row>
    <row r="9" spans="1:3" x14ac:dyDescent="0.3">
      <c r="A9" s="10" t="s">
        <v>10942</v>
      </c>
      <c r="B9" s="13">
        <v>2297200.8602999994</v>
      </c>
      <c r="C9" s="15">
        <v>286397.02170000045</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D8"/>
  <sheetViews>
    <sheetView workbookViewId="0">
      <selection activeCell="A5" sqref="A3:D8"/>
    </sheetView>
  </sheetViews>
  <sheetFormatPr defaultRowHeight="13" x14ac:dyDescent="0.3"/>
  <cols>
    <col min="1" max="1" width="14.6328125" bestFit="1" customWidth="1"/>
    <col min="2" max="2" width="14.26953125" bestFit="1" customWidth="1"/>
    <col min="3" max="3" width="12.1796875" bestFit="1" customWidth="1"/>
    <col min="4" max="4" width="10.90625" bestFit="1" customWidth="1"/>
  </cols>
  <sheetData>
    <row r="3" spans="1:4" x14ac:dyDescent="0.3">
      <c r="A3" s="4"/>
      <c r="B3" s="5"/>
      <c r="C3" s="7" t="s">
        <v>10962</v>
      </c>
      <c r="D3" s="6"/>
    </row>
    <row r="4" spans="1:4" x14ac:dyDescent="0.3">
      <c r="A4" s="7" t="s">
        <v>14</v>
      </c>
      <c r="B4" s="7" t="s">
        <v>15</v>
      </c>
      <c r="C4" s="4" t="s">
        <v>10960</v>
      </c>
      <c r="D4" s="11" t="s">
        <v>10961</v>
      </c>
    </row>
    <row r="5" spans="1:4" x14ac:dyDescent="0.3">
      <c r="A5" s="4" t="s">
        <v>30</v>
      </c>
      <c r="B5" s="5"/>
      <c r="C5" s="12">
        <v>741999.79529999977</v>
      </c>
      <c r="D5" s="14">
        <v>18451.272799999992</v>
      </c>
    </row>
    <row r="6" spans="1:4" x14ac:dyDescent="0.3">
      <c r="A6" s="4" t="s">
        <v>43</v>
      </c>
      <c r="B6" s="5"/>
      <c r="C6" s="12">
        <v>719047.03200000292</v>
      </c>
      <c r="D6" s="14">
        <v>122490.8008000001</v>
      </c>
    </row>
    <row r="7" spans="1:4" x14ac:dyDescent="0.3">
      <c r="A7" s="4" t="s">
        <v>66</v>
      </c>
      <c r="B7" s="5"/>
      <c r="C7" s="12">
        <v>836154.03299999656</v>
      </c>
      <c r="D7" s="14">
        <v>145454.9480999998</v>
      </c>
    </row>
    <row r="8" spans="1:4" x14ac:dyDescent="0.3">
      <c r="A8" s="8" t="s">
        <v>10942</v>
      </c>
      <c r="B8" s="27"/>
      <c r="C8" s="13">
        <v>2297200.8602999994</v>
      </c>
      <c r="D8" s="15">
        <v>286397.02169999992</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C57"/>
  <sheetViews>
    <sheetView workbookViewId="0">
      <selection activeCell="C2" sqref="C2"/>
    </sheetView>
  </sheetViews>
  <sheetFormatPr defaultRowHeight="13" x14ac:dyDescent="0.3"/>
  <cols>
    <col min="1" max="1" width="12.26953125" bestFit="1" customWidth="1"/>
    <col min="2" max="2" width="12.1796875" bestFit="1" customWidth="1"/>
    <col min="3" max="3" width="10.90625" bestFit="1" customWidth="1"/>
  </cols>
  <sheetData>
    <row r="3" spans="1:3" x14ac:dyDescent="0.3">
      <c r="A3" s="4"/>
      <c r="B3" s="7" t="s">
        <v>10962</v>
      </c>
      <c r="C3" s="6"/>
    </row>
    <row r="4" spans="1:3" x14ac:dyDescent="0.3">
      <c r="A4" s="7" t="s">
        <v>10959</v>
      </c>
      <c r="B4" s="4" t="s">
        <v>10960</v>
      </c>
      <c r="C4" s="11" t="s">
        <v>10961</v>
      </c>
    </row>
    <row r="5" spans="1:3" x14ac:dyDescent="0.3">
      <c r="A5" s="9" t="s">
        <v>10943</v>
      </c>
      <c r="B5" s="12"/>
      <c r="C5" s="14"/>
    </row>
    <row r="6" spans="1:3" x14ac:dyDescent="0.3">
      <c r="A6" s="20" t="s">
        <v>10944</v>
      </c>
      <c r="B6" s="18">
        <v>14236.894999999997</v>
      </c>
      <c r="C6" s="19">
        <v>2450.1906999999992</v>
      </c>
    </row>
    <row r="7" spans="1:3" x14ac:dyDescent="0.3">
      <c r="A7" s="20" t="s">
        <v>10945</v>
      </c>
      <c r="B7" s="18">
        <v>4519.8920000000007</v>
      </c>
      <c r="C7" s="19">
        <v>862.30839999999989</v>
      </c>
    </row>
    <row r="8" spans="1:3" x14ac:dyDescent="0.3">
      <c r="A8" s="20" t="s">
        <v>10946</v>
      </c>
      <c r="B8" s="18">
        <v>55691.009000000027</v>
      </c>
      <c r="C8" s="19">
        <v>498.72989999999828</v>
      </c>
    </row>
    <row r="9" spans="1:3" x14ac:dyDescent="0.3">
      <c r="A9" s="20" t="s">
        <v>10947</v>
      </c>
      <c r="B9" s="18">
        <v>28295.344999999994</v>
      </c>
      <c r="C9" s="19">
        <v>3488.8352000000004</v>
      </c>
    </row>
    <row r="10" spans="1:3" x14ac:dyDescent="0.3">
      <c r="A10" s="20" t="s">
        <v>10948</v>
      </c>
      <c r="B10" s="18">
        <v>23648.287000000004</v>
      </c>
      <c r="C10" s="19">
        <v>2738.7095999999992</v>
      </c>
    </row>
    <row r="11" spans="1:3" x14ac:dyDescent="0.3">
      <c r="A11" s="20" t="s">
        <v>10949</v>
      </c>
      <c r="B11" s="18">
        <v>34595.127600000036</v>
      </c>
      <c r="C11" s="19">
        <v>4976.5243999999984</v>
      </c>
    </row>
    <row r="12" spans="1:3" x14ac:dyDescent="0.3">
      <c r="A12" s="20" t="s">
        <v>10950</v>
      </c>
      <c r="B12" s="18">
        <v>33946.392999999996</v>
      </c>
      <c r="C12" s="19">
        <v>-841.48260000000209</v>
      </c>
    </row>
    <row r="13" spans="1:3" x14ac:dyDescent="0.3">
      <c r="A13" s="20" t="s">
        <v>10951</v>
      </c>
      <c r="B13" s="18">
        <v>27909.468499999992</v>
      </c>
      <c r="C13" s="19">
        <v>5318.1049999999996</v>
      </c>
    </row>
    <row r="14" spans="1:3" x14ac:dyDescent="0.3">
      <c r="A14" s="20" t="s">
        <v>10952</v>
      </c>
      <c r="B14" s="18">
        <v>81777.350799999971</v>
      </c>
      <c r="C14" s="19">
        <v>8328.099400000001</v>
      </c>
    </row>
    <row r="15" spans="1:3" x14ac:dyDescent="0.3">
      <c r="A15" s="20" t="s">
        <v>10953</v>
      </c>
      <c r="B15" s="18">
        <v>31453.392999999989</v>
      </c>
      <c r="C15" s="19">
        <v>3448.2572999999979</v>
      </c>
    </row>
    <row r="16" spans="1:3" x14ac:dyDescent="0.3">
      <c r="A16" s="20" t="s">
        <v>10954</v>
      </c>
      <c r="B16" s="18">
        <v>78628.71669999999</v>
      </c>
      <c r="C16" s="19">
        <v>9292.1268999999938</v>
      </c>
    </row>
    <row r="17" spans="1:3" x14ac:dyDescent="0.3">
      <c r="A17" s="20" t="s">
        <v>10955</v>
      </c>
      <c r="B17" s="18">
        <v>69545.62049999999</v>
      </c>
      <c r="C17" s="19">
        <v>8983.5698999999986</v>
      </c>
    </row>
    <row r="18" spans="1:3" x14ac:dyDescent="0.3">
      <c r="A18" s="17" t="s">
        <v>10956</v>
      </c>
      <c r="B18" s="18"/>
      <c r="C18" s="19"/>
    </row>
    <row r="19" spans="1:3" x14ac:dyDescent="0.3">
      <c r="A19" s="20" t="s">
        <v>10944</v>
      </c>
      <c r="B19" s="18">
        <v>18174.075599999993</v>
      </c>
      <c r="C19" s="19">
        <v>-3281.0070000000014</v>
      </c>
    </row>
    <row r="20" spans="1:3" x14ac:dyDescent="0.3">
      <c r="A20" s="20" t="s">
        <v>10945</v>
      </c>
      <c r="B20" s="18">
        <v>11951.411</v>
      </c>
      <c r="C20" s="19">
        <v>2813.8508000000002</v>
      </c>
    </row>
    <row r="21" spans="1:3" x14ac:dyDescent="0.3">
      <c r="A21" s="20" t="s">
        <v>10946</v>
      </c>
      <c r="B21" s="18">
        <v>38726.251999999993</v>
      </c>
      <c r="C21" s="19">
        <v>9732.0977999999996</v>
      </c>
    </row>
    <row r="22" spans="1:3" x14ac:dyDescent="0.3">
      <c r="A22" s="20" t="s">
        <v>10947</v>
      </c>
      <c r="B22" s="18">
        <v>34195.208499999993</v>
      </c>
      <c r="C22" s="19">
        <v>4187.4961999999969</v>
      </c>
    </row>
    <row r="23" spans="1:3" x14ac:dyDescent="0.3">
      <c r="A23" s="20" t="s">
        <v>10948</v>
      </c>
      <c r="B23" s="18">
        <v>30131.686499999996</v>
      </c>
      <c r="C23" s="19">
        <v>4667.868999999997</v>
      </c>
    </row>
    <row r="24" spans="1:3" x14ac:dyDescent="0.3">
      <c r="A24" s="20" t="s">
        <v>10949</v>
      </c>
      <c r="B24" s="18">
        <v>24797.292000000001</v>
      </c>
      <c r="C24" s="19">
        <v>3335.5571999999997</v>
      </c>
    </row>
    <row r="25" spans="1:3" x14ac:dyDescent="0.3">
      <c r="A25" s="20" t="s">
        <v>10950</v>
      </c>
      <c r="B25" s="18">
        <v>28765.324999999993</v>
      </c>
      <c r="C25" s="19">
        <v>3288.6483000000003</v>
      </c>
    </row>
    <row r="26" spans="1:3" x14ac:dyDescent="0.3">
      <c r="A26" s="20" t="s">
        <v>10951</v>
      </c>
      <c r="B26" s="18">
        <v>36898.33219999999</v>
      </c>
      <c r="C26" s="19">
        <v>5355.8083999999999</v>
      </c>
    </row>
    <row r="27" spans="1:3" x14ac:dyDescent="0.3">
      <c r="A27" s="20" t="s">
        <v>10952</v>
      </c>
      <c r="B27" s="18">
        <v>64595.918000000042</v>
      </c>
      <c r="C27" s="19">
        <v>8209.1627000000008</v>
      </c>
    </row>
    <row r="28" spans="1:3" x14ac:dyDescent="0.3">
      <c r="A28" s="20" t="s">
        <v>10953</v>
      </c>
      <c r="B28" s="18">
        <v>31404.923500000012</v>
      </c>
      <c r="C28" s="19">
        <v>2817.3659999999986</v>
      </c>
    </row>
    <row r="29" spans="1:3" x14ac:dyDescent="0.3">
      <c r="A29" s="20" t="s">
        <v>10954</v>
      </c>
      <c r="B29" s="18">
        <v>75972.563500000047</v>
      </c>
      <c r="C29" s="19">
        <v>12474.788400000009</v>
      </c>
    </row>
    <row r="30" spans="1:3" x14ac:dyDescent="0.3">
      <c r="A30" s="20" t="s">
        <v>10955</v>
      </c>
      <c r="B30" s="18">
        <v>74919.521200000076</v>
      </c>
      <c r="C30" s="19">
        <v>8016.9658999999974</v>
      </c>
    </row>
    <row r="31" spans="1:3" x14ac:dyDescent="0.3">
      <c r="A31" s="17" t="s">
        <v>10957</v>
      </c>
      <c r="B31" s="18"/>
      <c r="C31" s="19"/>
    </row>
    <row r="32" spans="1:3" x14ac:dyDescent="0.3">
      <c r="A32" s="20" t="s">
        <v>10944</v>
      </c>
      <c r="B32" s="18">
        <v>18542.490999999995</v>
      </c>
      <c r="C32" s="19">
        <v>2824.8233000000005</v>
      </c>
    </row>
    <row r="33" spans="1:3" x14ac:dyDescent="0.3">
      <c r="A33" s="20" t="s">
        <v>10945</v>
      </c>
      <c r="B33" s="18">
        <v>22978.815000000002</v>
      </c>
      <c r="C33" s="19">
        <v>5004.579499999998</v>
      </c>
    </row>
    <row r="34" spans="1:3" x14ac:dyDescent="0.3">
      <c r="A34" s="20" t="s">
        <v>10946</v>
      </c>
      <c r="B34" s="18">
        <v>51715.875000000022</v>
      </c>
      <c r="C34" s="19">
        <v>3611.967999999998</v>
      </c>
    </row>
    <row r="35" spans="1:3" x14ac:dyDescent="0.3">
      <c r="A35" s="20" t="s">
        <v>10947</v>
      </c>
      <c r="B35" s="18">
        <v>38750.038999999968</v>
      </c>
      <c r="C35" s="19">
        <v>2977.814899999998</v>
      </c>
    </row>
    <row r="36" spans="1:3" x14ac:dyDescent="0.3">
      <c r="A36" s="20" t="s">
        <v>10948</v>
      </c>
      <c r="B36" s="18">
        <v>56987.727999999988</v>
      </c>
      <c r="C36" s="19">
        <v>8662.1463999999996</v>
      </c>
    </row>
    <row r="37" spans="1:3" x14ac:dyDescent="0.3">
      <c r="A37" s="20" t="s">
        <v>10949</v>
      </c>
      <c r="B37" s="18">
        <v>40344.533999999985</v>
      </c>
      <c r="C37" s="19">
        <v>4750.3781000000017</v>
      </c>
    </row>
    <row r="38" spans="1:3" x14ac:dyDescent="0.3">
      <c r="A38" s="20" t="s">
        <v>10950</v>
      </c>
      <c r="B38" s="18">
        <v>39261.962999999974</v>
      </c>
      <c r="C38" s="19">
        <v>4432.8778999999995</v>
      </c>
    </row>
    <row r="39" spans="1:3" x14ac:dyDescent="0.3">
      <c r="A39" s="20" t="s">
        <v>10951</v>
      </c>
      <c r="B39" s="18">
        <v>31115.374299999999</v>
      </c>
      <c r="C39" s="19">
        <v>2062.0692999999983</v>
      </c>
    </row>
    <row r="40" spans="1:3" x14ac:dyDescent="0.3">
      <c r="A40" s="20" t="s">
        <v>10952</v>
      </c>
      <c r="B40" s="18">
        <v>73410.024899999975</v>
      </c>
      <c r="C40" s="19">
        <v>9328.6575999999914</v>
      </c>
    </row>
    <row r="41" spans="1:3" x14ac:dyDescent="0.3">
      <c r="A41" s="20" t="s">
        <v>10953</v>
      </c>
      <c r="B41" s="18">
        <v>59687.745000000017</v>
      </c>
      <c r="C41" s="19">
        <v>16243.142500000004</v>
      </c>
    </row>
    <row r="42" spans="1:3" x14ac:dyDescent="0.3">
      <c r="A42" s="20" t="s">
        <v>10954</v>
      </c>
      <c r="B42" s="18">
        <v>79411.965799999991</v>
      </c>
      <c r="C42" s="19">
        <v>4011.407499999998</v>
      </c>
    </row>
    <row r="43" spans="1:3" x14ac:dyDescent="0.3">
      <c r="A43" s="20" t="s">
        <v>10955</v>
      </c>
      <c r="B43" s="18">
        <v>96999.04300000002</v>
      </c>
      <c r="C43" s="19">
        <v>17885.309300000001</v>
      </c>
    </row>
    <row r="44" spans="1:3" x14ac:dyDescent="0.3">
      <c r="A44" s="17" t="s">
        <v>10958</v>
      </c>
      <c r="B44" s="18"/>
      <c r="C44" s="19"/>
    </row>
    <row r="45" spans="1:3" x14ac:dyDescent="0.3">
      <c r="A45" s="20" t="s">
        <v>10944</v>
      </c>
      <c r="B45" s="18">
        <v>43971.373999999996</v>
      </c>
      <c r="C45" s="19">
        <v>7140.4390999999987</v>
      </c>
    </row>
    <row r="46" spans="1:3" x14ac:dyDescent="0.3">
      <c r="A46" s="20" t="s">
        <v>10945</v>
      </c>
      <c r="B46" s="18">
        <v>20301.133399999992</v>
      </c>
      <c r="C46" s="19">
        <v>1613.8719999999985</v>
      </c>
    </row>
    <row r="47" spans="1:3" x14ac:dyDescent="0.3">
      <c r="A47" s="20" t="s">
        <v>10946</v>
      </c>
      <c r="B47" s="18">
        <v>58872.352799999986</v>
      </c>
      <c r="C47" s="19">
        <v>14751.8915</v>
      </c>
    </row>
    <row r="48" spans="1:3" x14ac:dyDescent="0.3">
      <c r="A48" s="20" t="s">
        <v>10947</v>
      </c>
      <c r="B48" s="18">
        <v>36521.536100000005</v>
      </c>
      <c r="C48" s="19">
        <v>933.28999999999621</v>
      </c>
    </row>
    <row r="49" spans="1:3" x14ac:dyDescent="0.3">
      <c r="A49" s="20" t="s">
        <v>10948</v>
      </c>
      <c r="B49" s="18">
        <v>44261.110199999996</v>
      </c>
      <c r="C49" s="19">
        <v>6342.5827999999965</v>
      </c>
    </row>
    <row r="50" spans="1:3" x14ac:dyDescent="0.3">
      <c r="A50" s="20" t="s">
        <v>10949</v>
      </c>
      <c r="B50" s="18">
        <v>52981.725699999995</v>
      </c>
      <c r="C50" s="19">
        <v>8223.335699999996</v>
      </c>
    </row>
    <row r="51" spans="1:3" x14ac:dyDescent="0.3">
      <c r="A51" s="20" t="s">
        <v>10950</v>
      </c>
      <c r="B51" s="18">
        <v>45264.416000000005</v>
      </c>
      <c r="C51" s="19">
        <v>6952.6211999999987</v>
      </c>
    </row>
    <row r="52" spans="1:3" x14ac:dyDescent="0.3">
      <c r="A52" s="20" t="s">
        <v>10951</v>
      </c>
      <c r="B52" s="18">
        <v>63120.887999999977</v>
      </c>
      <c r="C52" s="19">
        <v>9040.9556999999968</v>
      </c>
    </row>
    <row r="53" spans="1:3" x14ac:dyDescent="0.3">
      <c r="A53" s="20" t="s">
        <v>10952</v>
      </c>
      <c r="B53" s="18">
        <v>87866.652000000031</v>
      </c>
      <c r="C53" s="19">
        <v>10991.555600000007</v>
      </c>
    </row>
    <row r="54" spans="1:3" x14ac:dyDescent="0.3">
      <c r="A54" s="20" t="s">
        <v>10953</v>
      </c>
      <c r="B54" s="18">
        <v>77776.923199999976</v>
      </c>
      <c r="C54" s="19">
        <v>9275.2754999999997</v>
      </c>
    </row>
    <row r="55" spans="1:3" x14ac:dyDescent="0.3">
      <c r="A55" s="20" t="s">
        <v>10954</v>
      </c>
      <c r="B55" s="18">
        <v>118447.82500000003</v>
      </c>
      <c r="C55" s="19">
        <v>9690.1036999999942</v>
      </c>
    </row>
    <row r="56" spans="1:3" x14ac:dyDescent="0.3">
      <c r="A56" s="20" t="s">
        <v>10955</v>
      </c>
      <c r="B56" s="18">
        <v>83829.318799999994</v>
      </c>
      <c r="C56" s="19">
        <v>8483.3467999999921</v>
      </c>
    </row>
    <row r="57" spans="1:3" x14ac:dyDescent="0.3">
      <c r="A57" s="10" t="s">
        <v>10942</v>
      </c>
      <c r="B57" s="13">
        <v>2297200.8603000003</v>
      </c>
      <c r="C57" s="15">
        <v>286397.02169999992</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Orders</vt:lpstr>
      <vt:lpstr>People</vt:lpstr>
      <vt:lpstr>Returns</vt:lpstr>
      <vt:lpstr>ReturnedPivot</vt:lpstr>
      <vt:lpstr>RegionPivot</vt:lpstr>
      <vt:lpstr>MapPivot</vt:lpstr>
      <vt:lpstr>SparklinesPivot</vt:lpstr>
      <vt:lpstr>SegmentDynamicPivot</vt:lpstr>
      <vt:lpstr>SegmentPivot</vt:lpstr>
      <vt:lpstr>ManagerPivot</vt:lpstr>
      <vt:lpstr>CategoryPivot</vt:lpstr>
      <vt:lpstr>LinePivot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Maksim Skarakhod</cp:lastModifiedBy>
  <dcterms:created xsi:type="dcterms:W3CDTF">2019-07-08T16:52:48Z</dcterms:created>
  <dcterms:modified xsi:type="dcterms:W3CDTF">2023-02-15T20:52:30Z</dcterms:modified>
</cp:coreProperties>
</file>